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ml.chartshape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https://d.docs.live.net/e6a9da4622382dea/Documents/Linkedin data/8 Aug 2025 Debt rise in rich and poor countries/"/>
    </mc:Choice>
  </mc:AlternateContent>
  <xr:revisionPtr revIDLastSave="635" documentId="8_{6DDC32CB-854A-4510-8EF9-12992D3C1824}" xr6:coauthVersionLast="47" xr6:coauthVersionMax="47" xr10:uidLastSave="{B28F4038-C6A9-4E52-A4B7-0F63165354DF}"/>
  <bookViews>
    <workbookView xWindow="-98" yWindow="-98" windowWidth="19396" windowHeight="11475" activeTab="3" xr2:uid="{00000000-000D-0000-FFFF-FFFF00000000}"/>
  </bookViews>
  <sheets>
    <sheet name="Data" sheetId="1" r:id="rId1"/>
    <sheet name="Series - Metadata" sheetId="2" r:id="rId2"/>
    <sheet name="Intermediate" sheetId="4" r:id="rId3"/>
    <sheet name="Final" sheetId="5" r:id="rId4"/>
    <sheet name="Setup" sheetId="6" r:id="rId5"/>
  </sheets>
  <definedNames>
    <definedName name="_xlnm._FilterDatabase" localSheetId="3" hidden="1">Final!$A$1:$E$6508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C12" i="5" l="1"/>
  <c r="AC69" i="5"/>
  <c r="W5" i="5"/>
  <c r="W6" i="5"/>
  <c r="W7" i="5"/>
  <c r="W8" i="5"/>
  <c r="W9" i="5"/>
  <c r="W10" i="5"/>
  <c r="W11" i="5"/>
  <c r="W12" i="5"/>
  <c r="W13" i="5"/>
  <c r="W14" i="5"/>
  <c r="W15" i="5"/>
  <c r="W16" i="5"/>
  <c r="W17" i="5"/>
  <c r="W18" i="5"/>
  <c r="W19" i="5"/>
  <c r="W20" i="5"/>
  <c r="W21" i="5"/>
  <c r="W22" i="5"/>
  <c r="W23" i="5"/>
  <c r="W24" i="5"/>
  <c r="W25" i="5"/>
  <c r="W26" i="5"/>
  <c r="W27" i="5"/>
  <c r="W28" i="5"/>
  <c r="W29" i="5"/>
  <c r="W30" i="5"/>
  <c r="W31" i="5"/>
  <c r="W32" i="5"/>
  <c r="W33" i="5"/>
  <c r="W34" i="5"/>
  <c r="W35" i="5"/>
  <c r="W36" i="5"/>
  <c r="W37" i="5"/>
  <c r="W38" i="5"/>
  <c r="W39" i="5"/>
  <c r="W40" i="5"/>
  <c r="W41" i="5"/>
  <c r="W42" i="5"/>
  <c r="W43" i="5"/>
  <c r="W44" i="5"/>
  <c r="W45" i="5"/>
  <c r="W46" i="5"/>
  <c r="W47" i="5"/>
  <c r="W48" i="5"/>
  <c r="W49" i="5"/>
  <c r="W50" i="5"/>
  <c r="W51" i="5"/>
  <c r="W52" i="5"/>
  <c r="W53" i="5"/>
  <c r="W54" i="5"/>
  <c r="W55" i="5"/>
  <c r="W56" i="5"/>
  <c r="W57" i="5"/>
  <c r="W58" i="5"/>
  <c r="W59" i="5"/>
  <c r="W60" i="5"/>
  <c r="W61" i="5"/>
  <c r="W62" i="5"/>
  <c r="W63" i="5"/>
  <c r="W64" i="5"/>
  <c r="W65" i="5"/>
  <c r="W66" i="5"/>
  <c r="W67" i="5"/>
  <c r="W68" i="5"/>
  <c r="W69" i="5"/>
  <c r="W70" i="5"/>
  <c r="W71" i="5"/>
  <c r="W72" i="5"/>
  <c r="W73" i="5"/>
  <c r="W74" i="5"/>
  <c r="W75" i="5"/>
  <c r="W76" i="5"/>
  <c r="W77" i="5"/>
  <c r="W78" i="5"/>
  <c r="W79" i="5"/>
  <c r="W80" i="5"/>
  <c r="W81" i="5"/>
  <c r="W82" i="5"/>
  <c r="W83" i="5"/>
  <c r="W84" i="5"/>
  <c r="W85" i="5"/>
  <c r="W86" i="5"/>
  <c r="W87" i="5"/>
  <c r="W88" i="5"/>
  <c r="W89" i="5"/>
  <c r="W90" i="5"/>
  <c r="W91" i="5"/>
  <c r="W92" i="5"/>
  <c r="W93" i="5"/>
  <c r="W94" i="5"/>
  <c r="W95" i="5"/>
  <c r="W96" i="5"/>
  <c r="W97" i="5"/>
  <c r="W98" i="5"/>
  <c r="W99" i="5"/>
  <c r="W100" i="5"/>
  <c r="W101" i="5"/>
  <c r="W102" i="5"/>
  <c r="W103" i="5"/>
  <c r="W104" i="5"/>
  <c r="W105" i="5"/>
  <c r="W106" i="5"/>
  <c r="W107" i="5"/>
  <c r="W108" i="5"/>
  <c r="W109" i="5"/>
  <c r="W110" i="5"/>
  <c r="W111" i="5"/>
  <c r="W112" i="5"/>
  <c r="W113" i="5"/>
  <c r="W114" i="5"/>
  <c r="W115" i="5"/>
  <c r="W116" i="5"/>
  <c r="W117" i="5"/>
  <c r="W118" i="5"/>
  <c r="W119" i="5"/>
  <c r="W120" i="5"/>
  <c r="W121" i="5"/>
  <c r="W122" i="5"/>
  <c r="W123" i="5"/>
  <c r="W124" i="5"/>
  <c r="W125" i="5"/>
  <c r="W126" i="5"/>
  <c r="W127" i="5"/>
  <c r="W128" i="5"/>
  <c r="W129" i="5"/>
  <c r="W130" i="5"/>
  <c r="W131" i="5"/>
  <c r="W132" i="5"/>
  <c r="W133" i="5"/>
  <c r="W134" i="5"/>
  <c r="W135" i="5"/>
  <c r="W136" i="5"/>
  <c r="W137" i="5"/>
  <c r="W138" i="5"/>
  <c r="W139" i="5"/>
  <c r="W140" i="5"/>
  <c r="W141" i="5"/>
  <c r="W142" i="5"/>
  <c r="W143" i="5"/>
  <c r="W144" i="5"/>
  <c r="W145" i="5"/>
  <c r="W146" i="5"/>
  <c r="W147" i="5"/>
  <c r="W148" i="5"/>
  <c r="W149" i="5"/>
  <c r="W150" i="5"/>
  <c r="W151" i="5"/>
  <c r="W152" i="5"/>
  <c r="W153" i="5"/>
  <c r="W154" i="5"/>
  <c r="W155" i="5"/>
  <c r="W156" i="5"/>
  <c r="W157" i="5"/>
  <c r="W158" i="5"/>
  <c r="W159" i="5"/>
  <c r="W160" i="5"/>
  <c r="W161" i="5"/>
  <c r="W162" i="5"/>
  <c r="W163" i="5"/>
  <c r="W164" i="5"/>
  <c r="W165" i="5"/>
  <c r="W166" i="5"/>
  <c r="W167" i="5"/>
  <c r="W168" i="5"/>
  <c r="W169" i="5"/>
  <c r="W170" i="5"/>
  <c r="W171" i="5"/>
  <c r="W172" i="5"/>
  <c r="W173" i="5"/>
  <c r="W174" i="5"/>
  <c r="W175" i="5"/>
  <c r="W176" i="5"/>
  <c r="W177" i="5"/>
  <c r="W178" i="5"/>
  <c r="W179" i="5"/>
  <c r="W180" i="5"/>
  <c r="W181" i="5"/>
  <c r="W182" i="5"/>
  <c r="W183" i="5"/>
  <c r="W184" i="5"/>
  <c r="W185" i="5"/>
  <c r="W186" i="5"/>
  <c r="W187" i="5"/>
  <c r="W188" i="5"/>
  <c r="W189" i="5"/>
  <c r="W190" i="5"/>
  <c r="W191" i="5"/>
  <c r="W192" i="5"/>
  <c r="W193" i="5"/>
  <c r="W194" i="5"/>
  <c r="W195" i="5"/>
  <c r="W196" i="5"/>
  <c r="W197" i="5"/>
  <c r="W198" i="5"/>
  <c r="W199" i="5"/>
  <c r="W200" i="5"/>
  <c r="W201" i="5"/>
  <c r="W202" i="5"/>
  <c r="W203" i="5"/>
  <c r="W204" i="5"/>
  <c r="W205" i="5"/>
  <c r="W206" i="5"/>
  <c r="W207" i="5"/>
  <c r="W208" i="5"/>
  <c r="W209" i="5"/>
  <c r="W210" i="5"/>
  <c r="W211" i="5"/>
  <c r="W212" i="5"/>
  <c r="W213" i="5"/>
  <c r="W214" i="5"/>
  <c r="W215" i="5"/>
  <c r="W216" i="5"/>
  <c r="W217" i="5"/>
  <c r="W218" i="5"/>
  <c r="W219" i="5"/>
  <c r="W220" i="5"/>
  <c r="W221" i="5"/>
  <c r="W222" i="5"/>
  <c r="W223" i="5"/>
  <c r="W224" i="5"/>
  <c r="W225" i="5"/>
  <c r="W226" i="5"/>
  <c r="W227" i="5"/>
  <c r="W228" i="5"/>
  <c r="W229" i="5"/>
  <c r="W230" i="5"/>
  <c r="W231" i="5"/>
  <c r="W232" i="5"/>
  <c r="W233" i="5"/>
  <c r="W234" i="5"/>
  <c r="W235" i="5"/>
  <c r="W236" i="5"/>
  <c r="W4" i="5"/>
  <c r="N4" i="6"/>
  <c r="N5" i="6"/>
  <c r="N6" i="6"/>
  <c r="N7" i="6"/>
  <c r="N8" i="6"/>
  <c r="N9" i="6"/>
  <c r="N10" i="6"/>
  <c r="N11" i="6"/>
  <c r="N12" i="6"/>
  <c r="N13" i="6"/>
  <c r="N14" i="6"/>
  <c r="N15" i="6"/>
  <c r="N16" i="6"/>
  <c r="N17" i="6"/>
  <c r="N18" i="6"/>
  <c r="N19" i="6"/>
  <c r="N20" i="6"/>
  <c r="N21" i="6"/>
  <c r="N22" i="6"/>
  <c r="N23" i="6"/>
  <c r="N24" i="6"/>
  <c r="N25" i="6"/>
  <c r="N26" i="6"/>
  <c r="N27" i="6"/>
  <c r="N28" i="6"/>
  <c r="N29" i="6"/>
  <c r="N30" i="6"/>
  <c r="N31" i="6"/>
  <c r="N32" i="6"/>
  <c r="N33" i="6"/>
  <c r="N34" i="6"/>
  <c r="N35" i="6"/>
  <c r="N36" i="6"/>
  <c r="N37" i="6"/>
  <c r="N38" i="6"/>
  <c r="N39" i="6"/>
  <c r="N40" i="6"/>
  <c r="N41" i="6"/>
  <c r="N42" i="6"/>
  <c r="N43" i="6"/>
  <c r="N44" i="6"/>
  <c r="N45" i="6"/>
  <c r="N46" i="6"/>
  <c r="N47" i="6"/>
  <c r="N48" i="6"/>
  <c r="N49" i="6"/>
  <c r="N50" i="6"/>
  <c r="N51" i="6"/>
  <c r="N52" i="6"/>
  <c r="N53" i="6"/>
  <c r="N54" i="6"/>
  <c r="N55" i="6"/>
  <c r="N56" i="6"/>
  <c r="N57" i="6"/>
  <c r="N58" i="6"/>
  <c r="N59" i="6"/>
  <c r="N60" i="6"/>
  <c r="N61" i="6"/>
  <c r="N62" i="6"/>
  <c r="N63" i="6"/>
  <c r="N64" i="6"/>
  <c r="N65" i="6"/>
  <c r="N66" i="6"/>
  <c r="N67" i="6"/>
  <c r="N68" i="6"/>
  <c r="N69" i="6"/>
  <c r="N70" i="6"/>
  <c r="N71" i="6"/>
  <c r="N72" i="6"/>
  <c r="N73" i="6"/>
  <c r="N74" i="6"/>
  <c r="N75" i="6"/>
  <c r="N76" i="6"/>
  <c r="N77" i="6"/>
  <c r="N78" i="6"/>
  <c r="N79" i="6"/>
  <c r="N80" i="6"/>
  <c r="N81" i="6"/>
  <c r="N82" i="6"/>
  <c r="N83" i="6"/>
  <c r="N84" i="6"/>
  <c r="N85" i="6"/>
  <c r="N86" i="6"/>
  <c r="N87" i="6"/>
  <c r="N88" i="6"/>
  <c r="N89" i="6"/>
  <c r="N90" i="6"/>
  <c r="N91" i="6"/>
  <c r="N92" i="6"/>
  <c r="N93" i="6"/>
  <c r="N94" i="6"/>
  <c r="N95" i="6"/>
  <c r="N96" i="6"/>
  <c r="N97" i="6"/>
  <c r="N98" i="6"/>
  <c r="N99" i="6"/>
  <c r="N100" i="6"/>
  <c r="N101" i="6"/>
  <c r="N102" i="6"/>
  <c r="N103" i="6"/>
  <c r="N104" i="6"/>
  <c r="N105" i="6"/>
  <c r="N106" i="6"/>
  <c r="N107" i="6"/>
  <c r="N108" i="6"/>
  <c r="N109" i="6"/>
  <c r="N110" i="6"/>
  <c r="N111" i="6"/>
  <c r="N112" i="6"/>
  <c r="N113" i="6"/>
  <c r="N114" i="6"/>
  <c r="N115" i="6"/>
  <c r="N116" i="6"/>
  <c r="N117" i="6"/>
  <c r="N118" i="6"/>
  <c r="N119" i="6"/>
  <c r="N120" i="6"/>
  <c r="N121" i="6"/>
  <c r="N122" i="6"/>
  <c r="N123" i="6"/>
  <c r="N124" i="6"/>
  <c r="N125" i="6"/>
  <c r="N126" i="6"/>
  <c r="N127" i="6"/>
  <c r="N128" i="6"/>
  <c r="N129" i="6"/>
  <c r="N130" i="6"/>
  <c r="N131" i="6"/>
  <c r="N132" i="6"/>
  <c r="N133" i="6"/>
  <c r="N134" i="6"/>
  <c r="N135" i="6"/>
  <c r="N136" i="6"/>
  <c r="N137" i="6"/>
  <c r="N138" i="6"/>
  <c r="N139" i="6"/>
  <c r="N140" i="6"/>
  <c r="N141" i="6"/>
  <c r="N142" i="6"/>
  <c r="N143" i="6"/>
  <c r="N144" i="6"/>
  <c r="N145" i="6"/>
  <c r="N146" i="6"/>
  <c r="N147" i="6"/>
  <c r="N148" i="6"/>
  <c r="N149" i="6"/>
  <c r="N150" i="6"/>
  <c r="N151" i="6"/>
  <c r="N152" i="6"/>
  <c r="N153" i="6"/>
  <c r="N154" i="6"/>
  <c r="N155" i="6"/>
  <c r="N156" i="6"/>
  <c r="N157" i="6"/>
  <c r="N158" i="6"/>
  <c r="N159" i="6"/>
  <c r="N160" i="6"/>
  <c r="N161" i="6"/>
  <c r="N162" i="6"/>
  <c r="N163" i="6"/>
  <c r="N164" i="6"/>
  <c r="N165" i="6"/>
  <c r="N166" i="6"/>
  <c r="N167" i="6"/>
  <c r="N168" i="6"/>
  <c r="N169" i="6"/>
  <c r="N170" i="6"/>
  <c r="N171" i="6"/>
  <c r="N172" i="6"/>
  <c r="N173" i="6"/>
  <c r="N174" i="6"/>
  <c r="N175" i="6"/>
  <c r="N176" i="6"/>
  <c r="N177" i="6"/>
  <c r="N178" i="6"/>
  <c r="N179" i="6"/>
  <c r="N180" i="6"/>
  <c r="N181" i="6"/>
  <c r="N182" i="6"/>
  <c r="N183" i="6"/>
  <c r="N184" i="6"/>
  <c r="N185" i="6"/>
  <c r="N186" i="6"/>
  <c r="N187" i="6"/>
  <c r="N188" i="6"/>
  <c r="N189" i="6"/>
  <c r="N190" i="6"/>
  <c r="N191" i="6"/>
  <c r="N192" i="6"/>
  <c r="N193" i="6"/>
  <c r="N194" i="6"/>
  <c r="N195" i="6"/>
  <c r="N196" i="6"/>
  <c r="N197" i="6"/>
  <c r="N198" i="6"/>
  <c r="N199" i="6"/>
  <c r="N200" i="6"/>
  <c r="N201" i="6"/>
  <c r="N202" i="6"/>
  <c r="N203" i="6"/>
  <c r="N204" i="6"/>
  <c r="N205" i="6"/>
  <c r="N206" i="6"/>
  <c r="N207" i="6"/>
  <c r="N208" i="6"/>
  <c r="N209" i="6"/>
  <c r="N210" i="6"/>
  <c r="N211" i="6"/>
  <c r="N212" i="6"/>
  <c r="N213" i="6"/>
  <c r="N214" i="6"/>
  <c r="N215" i="6"/>
  <c r="N216" i="6"/>
  <c r="N217" i="6"/>
  <c r="N218" i="6"/>
  <c r="N219" i="6"/>
  <c r="N220" i="6"/>
  <c r="N221" i="6"/>
  <c r="N222" i="6"/>
  <c r="N223" i="6"/>
  <c r="N224" i="6"/>
  <c r="N225" i="6"/>
  <c r="N226" i="6"/>
  <c r="N227" i="6"/>
  <c r="N228" i="6"/>
  <c r="N229" i="6"/>
  <c r="N230" i="6"/>
  <c r="N231" i="6"/>
  <c r="N232" i="6"/>
  <c r="N233" i="6"/>
  <c r="N234" i="6"/>
  <c r="N235" i="6"/>
  <c r="N236" i="6"/>
  <c r="N237" i="6"/>
  <c r="N238" i="6"/>
  <c r="N239" i="6"/>
  <c r="N240" i="6"/>
  <c r="N241" i="6"/>
  <c r="N242" i="6"/>
  <c r="N243" i="6"/>
  <c r="N244" i="6"/>
  <c r="N245" i="6"/>
  <c r="N246" i="6"/>
  <c r="N247" i="6"/>
  <c r="N248" i="6"/>
  <c r="N249" i="6"/>
  <c r="N250" i="6"/>
  <c r="N251" i="6"/>
  <c r="N252" i="6"/>
  <c r="N253" i="6"/>
  <c r="N254" i="6"/>
  <c r="N255" i="6"/>
  <c r="N256" i="6"/>
  <c r="N257" i="6"/>
  <c r="N258" i="6"/>
  <c r="N259" i="6"/>
  <c r="N260" i="6"/>
  <c r="N261" i="6"/>
  <c r="N262" i="6"/>
  <c r="N263" i="6"/>
  <c r="N264" i="6"/>
  <c r="N265" i="6"/>
  <c r="N266" i="6"/>
  <c r="N267" i="6"/>
  <c r="N268" i="6"/>
  <c r="N269" i="6"/>
  <c r="N270" i="6"/>
  <c r="N271" i="6"/>
  <c r="N272" i="6"/>
  <c r="N273" i="6"/>
  <c r="N274" i="6"/>
  <c r="N275" i="6"/>
  <c r="N276" i="6"/>
  <c r="N277" i="6"/>
  <c r="N278" i="6"/>
  <c r="N279" i="6"/>
  <c r="N280" i="6"/>
  <c r="N281" i="6"/>
  <c r="N282" i="6"/>
  <c r="N283" i="6"/>
  <c r="N284" i="6"/>
  <c r="N285" i="6"/>
  <c r="N286" i="6"/>
  <c r="N287" i="6"/>
  <c r="N288" i="6"/>
  <c r="N289" i="6"/>
  <c r="N290" i="6"/>
  <c r="N291" i="6"/>
  <c r="N292" i="6"/>
  <c r="N293" i="6"/>
  <c r="N294" i="6"/>
  <c r="N295" i="6"/>
  <c r="N296" i="6"/>
  <c r="N297" i="6"/>
  <c r="N298" i="6"/>
  <c r="N299" i="6"/>
  <c r="N300" i="6"/>
  <c r="N301" i="6"/>
  <c r="N302" i="6"/>
  <c r="N303" i="6"/>
  <c r="N304" i="6"/>
  <c r="N305" i="6"/>
  <c r="N306" i="6"/>
  <c r="N307" i="6"/>
  <c r="N308" i="6"/>
  <c r="N309" i="6"/>
  <c r="N310" i="6"/>
  <c r="N311" i="6"/>
  <c r="N312" i="6"/>
  <c r="N313" i="6"/>
  <c r="N314" i="6"/>
  <c r="N315" i="6"/>
  <c r="N316" i="6"/>
  <c r="N317" i="6"/>
  <c r="N318" i="6"/>
  <c r="N319" i="6"/>
  <c r="N320" i="6"/>
  <c r="N321" i="6"/>
  <c r="N322" i="6"/>
  <c r="N323" i="6"/>
  <c r="N324" i="6"/>
  <c r="N325" i="6"/>
  <c r="N326" i="6"/>
  <c r="N327" i="6"/>
  <c r="N328" i="6"/>
  <c r="N329" i="6"/>
  <c r="N330" i="6"/>
  <c r="N331" i="6"/>
  <c r="N332" i="6"/>
  <c r="N333" i="6"/>
  <c r="N334" i="6"/>
  <c r="N335" i="6"/>
  <c r="N336" i="6"/>
  <c r="N337" i="6"/>
  <c r="N338" i="6"/>
  <c r="N339" i="6"/>
  <c r="N340" i="6"/>
  <c r="N341" i="6"/>
  <c r="N342" i="6"/>
  <c r="N343" i="6"/>
  <c r="N344" i="6"/>
  <c r="N345" i="6"/>
  <c r="N346" i="6"/>
  <c r="N347" i="6"/>
  <c r="N348" i="6"/>
  <c r="N349" i="6"/>
  <c r="N350" i="6"/>
  <c r="N351" i="6"/>
  <c r="N352" i="6"/>
  <c r="N353" i="6"/>
  <c r="N354" i="6"/>
  <c r="N355" i="6"/>
  <c r="N356" i="6"/>
  <c r="N357" i="6"/>
  <c r="N358" i="6"/>
  <c r="N359" i="6"/>
  <c r="N360" i="6"/>
  <c r="N361" i="6"/>
  <c r="N362" i="6"/>
  <c r="N363" i="6"/>
  <c r="N364" i="6"/>
  <c r="N365" i="6"/>
  <c r="N366" i="6"/>
  <c r="N367" i="6"/>
  <c r="N368" i="6"/>
  <c r="N369" i="6"/>
  <c r="N370" i="6"/>
  <c r="N371" i="6"/>
  <c r="N372" i="6"/>
  <c r="N373" i="6"/>
  <c r="N374" i="6"/>
  <c r="N375" i="6"/>
  <c r="N376" i="6"/>
  <c r="N377" i="6"/>
  <c r="N378" i="6"/>
  <c r="N379" i="6"/>
  <c r="N380" i="6"/>
  <c r="N381" i="6"/>
  <c r="N382" i="6"/>
  <c r="N383" i="6"/>
  <c r="N384" i="6"/>
  <c r="N385" i="6"/>
  <c r="N386" i="6"/>
  <c r="N387" i="6"/>
  <c r="N388" i="6"/>
  <c r="N389" i="6"/>
  <c r="N390" i="6"/>
  <c r="N391" i="6"/>
  <c r="N392" i="6"/>
  <c r="N393" i="6"/>
  <c r="N394" i="6"/>
  <c r="N395" i="6"/>
  <c r="N396" i="6"/>
  <c r="N397" i="6"/>
  <c r="N398" i="6"/>
  <c r="N399" i="6"/>
  <c r="N400" i="6"/>
  <c r="N401" i="6"/>
  <c r="N402" i="6"/>
  <c r="N403" i="6"/>
  <c r="N404" i="6"/>
  <c r="N405" i="6"/>
  <c r="N406" i="6"/>
  <c r="N407" i="6"/>
  <c r="N408" i="6"/>
  <c r="N409" i="6"/>
  <c r="N410" i="6"/>
  <c r="N411" i="6"/>
  <c r="N412" i="6"/>
  <c r="N413" i="6"/>
  <c r="N414" i="6"/>
  <c r="N415" i="6"/>
  <c r="N416" i="6"/>
  <c r="N417" i="6"/>
  <c r="N418" i="6"/>
  <c r="N419" i="6"/>
  <c r="N420" i="6"/>
  <c r="N421" i="6"/>
  <c r="N422" i="6"/>
  <c r="N423" i="6"/>
  <c r="N424" i="6"/>
  <c r="N425" i="6"/>
  <c r="N426" i="6"/>
  <c r="N427" i="6"/>
  <c r="N428" i="6"/>
  <c r="N429" i="6"/>
  <c r="N430" i="6"/>
  <c r="N431" i="6"/>
  <c r="N432" i="6"/>
  <c r="N433" i="6"/>
  <c r="N434" i="6"/>
  <c r="N435" i="6"/>
  <c r="N436" i="6"/>
  <c r="N437" i="6"/>
  <c r="N438" i="6"/>
  <c r="N439" i="6"/>
  <c r="N440" i="6"/>
  <c r="N441" i="6"/>
  <c r="N442" i="6"/>
  <c r="N443" i="6"/>
  <c r="N444" i="6"/>
  <c r="N445" i="6"/>
  <c r="N446" i="6"/>
  <c r="N447" i="6"/>
  <c r="N448" i="6"/>
  <c r="N449" i="6"/>
  <c r="N450" i="6"/>
  <c r="N451" i="6"/>
  <c r="N452" i="6"/>
  <c r="N453" i="6"/>
  <c r="N454" i="6"/>
  <c r="N455" i="6"/>
  <c r="N456" i="6"/>
  <c r="N457" i="6"/>
  <c r="N458" i="6"/>
  <c r="N459" i="6"/>
  <c r="N460" i="6"/>
  <c r="N461" i="6"/>
  <c r="N462" i="6"/>
  <c r="N463" i="6"/>
  <c r="N464" i="6"/>
  <c r="N465" i="6"/>
  <c r="N466" i="6"/>
  <c r="N467" i="6"/>
  <c r="N468" i="6"/>
  <c r="N469" i="6"/>
  <c r="N470" i="6"/>
  <c r="N471" i="6"/>
  <c r="N472" i="6"/>
  <c r="N473" i="6"/>
  <c r="N474" i="6"/>
  <c r="N475" i="6"/>
  <c r="N476" i="6"/>
  <c r="N477" i="6"/>
  <c r="N478" i="6"/>
  <c r="N479" i="6"/>
  <c r="N480" i="6"/>
  <c r="N481" i="6"/>
  <c r="N482" i="6"/>
  <c r="N483" i="6"/>
  <c r="N484" i="6"/>
  <c r="N485" i="6"/>
  <c r="N486" i="6"/>
  <c r="N487" i="6"/>
  <c r="N488" i="6"/>
  <c r="N489" i="6"/>
  <c r="N490" i="6"/>
  <c r="N491" i="6"/>
  <c r="N492" i="6"/>
  <c r="N493" i="6"/>
  <c r="N494" i="6"/>
  <c r="N495" i="6"/>
  <c r="N496" i="6"/>
  <c r="N497" i="6"/>
  <c r="N498" i="6"/>
  <c r="N499" i="6"/>
  <c r="N500" i="6"/>
  <c r="N501" i="6"/>
  <c r="N502" i="6"/>
  <c r="N503" i="6"/>
  <c r="N504" i="6"/>
  <c r="N505" i="6"/>
  <c r="N506" i="6"/>
  <c r="N507" i="6"/>
  <c r="N508" i="6"/>
  <c r="N509" i="6"/>
  <c r="N510" i="6"/>
  <c r="N511" i="6"/>
  <c r="N512" i="6"/>
  <c r="N513" i="6"/>
  <c r="N514" i="6"/>
  <c r="N515" i="6"/>
  <c r="N516" i="6"/>
  <c r="N517" i="6"/>
  <c r="N518" i="6"/>
  <c r="N519" i="6"/>
  <c r="N520" i="6"/>
  <c r="N521" i="6"/>
  <c r="N522" i="6"/>
  <c r="N523" i="6"/>
  <c r="N524" i="6"/>
  <c r="N525" i="6"/>
  <c r="N526" i="6"/>
  <c r="N527" i="6"/>
  <c r="N528" i="6"/>
  <c r="N529" i="6"/>
  <c r="N530" i="6"/>
  <c r="N531" i="6"/>
  <c r="N532" i="6"/>
  <c r="N533" i="6"/>
  <c r="N534" i="6"/>
  <c r="N3" i="6"/>
  <c r="Y5" i="5" a="1"/>
  <c r="Y5" i="5" s="1"/>
  <c r="AB5" i="5" s="1"/>
  <c r="AC5" i="5" s="1"/>
  <c r="Y6" i="5" a="1"/>
  <c r="Y6" i="5" s="1"/>
  <c r="AB6" i="5" s="1"/>
  <c r="AC6" i="5" s="1"/>
  <c r="Y7" i="5" a="1"/>
  <c r="Y7" i="5" s="1"/>
  <c r="AB7" i="5" s="1"/>
  <c r="AC7" i="5" s="1"/>
  <c r="Y8" i="5" a="1"/>
  <c r="Y8" i="5" s="1"/>
  <c r="AB8" i="5" s="1"/>
  <c r="AC8" i="5" s="1"/>
  <c r="Y9" i="5" a="1"/>
  <c r="Y9" i="5" s="1"/>
  <c r="AB9" i="5" s="1"/>
  <c r="AC9" i="5" s="1"/>
  <c r="Y10" i="5" a="1"/>
  <c r="Y10" i="5" s="1"/>
  <c r="AB10" i="5" s="1"/>
  <c r="AC10" i="5" s="1"/>
  <c r="Y11" i="5" a="1"/>
  <c r="Y11" i="5" s="1"/>
  <c r="AB11" i="5" s="1"/>
  <c r="AC11" i="5" s="1"/>
  <c r="Y12" i="5" a="1"/>
  <c r="Y12" i="5" s="1"/>
  <c r="AB12" i="5" s="1"/>
  <c r="Y13" i="5" a="1"/>
  <c r="Y13" i="5" s="1"/>
  <c r="AB13" i="5" s="1"/>
  <c r="AC13" i="5" s="1"/>
  <c r="Y14" i="5" a="1"/>
  <c r="Y14" i="5" s="1"/>
  <c r="AB14" i="5" s="1"/>
  <c r="AC14" i="5" s="1"/>
  <c r="Y15" i="5" a="1"/>
  <c r="Y15" i="5" s="1"/>
  <c r="AB15" i="5" s="1"/>
  <c r="AC15" i="5" s="1"/>
  <c r="Y16" i="5" a="1"/>
  <c r="Y16" i="5" s="1"/>
  <c r="AB16" i="5" s="1"/>
  <c r="AC16" i="5" s="1"/>
  <c r="Y17" i="5" a="1"/>
  <c r="Y17" i="5" s="1"/>
  <c r="AB17" i="5" s="1"/>
  <c r="AC17" i="5" s="1"/>
  <c r="Y18" i="5" a="1"/>
  <c r="Y18" i="5" s="1"/>
  <c r="Y19" i="5" a="1"/>
  <c r="Y19" i="5" s="1"/>
  <c r="Y20" i="5" a="1"/>
  <c r="Y20" i="5" s="1"/>
  <c r="Y21" i="5" a="1"/>
  <c r="Y21" i="5" s="1"/>
  <c r="Y22" i="5" a="1"/>
  <c r="Y22" i="5"/>
  <c r="Y23" i="5" a="1"/>
  <c r="Y23" i="5" s="1"/>
  <c r="Y24" i="5" a="1"/>
  <c r="Y24" i="5" s="1"/>
  <c r="Y25" i="5" a="1"/>
  <c r="Y25" i="5" s="1"/>
  <c r="Y26" i="5" a="1"/>
  <c r="Y26" i="5" s="1"/>
  <c r="Y27" i="5" a="1"/>
  <c r="Y27" i="5" s="1"/>
  <c r="Y28" i="5" a="1"/>
  <c r="Y28" i="5" s="1"/>
  <c r="Y29" i="5" a="1"/>
  <c r="Y29" i="5" s="1"/>
  <c r="Y30" i="5" a="1"/>
  <c r="Y30" i="5" s="1"/>
  <c r="Y31" i="5" a="1"/>
  <c r="Y31" i="5" s="1"/>
  <c r="Y32" i="5" a="1"/>
  <c r="Y32" i="5" s="1"/>
  <c r="Y33" i="5" a="1"/>
  <c r="Y33" i="5" s="1"/>
  <c r="Y34" i="5" a="1"/>
  <c r="Y34" i="5" s="1"/>
  <c r="Y35" i="5" a="1"/>
  <c r="Y35" i="5" s="1"/>
  <c r="Y36" i="5" a="1"/>
  <c r="Y36" i="5" s="1"/>
  <c r="Y37" i="5" a="1"/>
  <c r="Y37" i="5" s="1"/>
  <c r="Y38" i="5" a="1"/>
  <c r="Y38" i="5" s="1"/>
  <c r="Y39" i="5" a="1"/>
  <c r="Y39" i="5" s="1"/>
  <c r="Y40" i="5" a="1"/>
  <c r="Y40" i="5" s="1"/>
  <c r="Y41" i="5" a="1"/>
  <c r="Y41" i="5" s="1"/>
  <c r="Y42" i="5" a="1"/>
  <c r="Y42" i="5" s="1"/>
  <c r="Y43" i="5" a="1"/>
  <c r="Y43" i="5" s="1"/>
  <c r="Y44" i="5" a="1"/>
  <c r="Y44" i="5" s="1"/>
  <c r="Y45" i="5" a="1"/>
  <c r="Y45" i="5" s="1"/>
  <c r="Y46" i="5" a="1"/>
  <c r="Y46" i="5" s="1"/>
  <c r="Y47" i="5" a="1"/>
  <c r="Y47" i="5" s="1"/>
  <c r="Y48" i="5" a="1"/>
  <c r="Y48" i="5" s="1"/>
  <c r="Y49" i="5" a="1"/>
  <c r="Y49" i="5" s="1"/>
  <c r="Y50" i="5" a="1"/>
  <c r="Y50" i="5" s="1"/>
  <c r="Y51" i="5" a="1"/>
  <c r="Y51" i="5" s="1"/>
  <c r="Y52" i="5" a="1"/>
  <c r="Y52" i="5" s="1"/>
  <c r="Y53" i="5" a="1"/>
  <c r="Y53" i="5" s="1"/>
  <c r="Y54" i="5" a="1"/>
  <c r="Y54" i="5" s="1"/>
  <c r="Y55" i="5" a="1"/>
  <c r="Y55" i="5"/>
  <c r="Y56" i="5" a="1"/>
  <c r="Y56" i="5" s="1"/>
  <c r="Y57" i="5" a="1"/>
  <c r="Y57" i="5" s="1"/>
  <c r="Y58" i="5" a="1"/>
  <c r="Y58" i="5" s="1"/>
  <c r="Y59" i="5" a="1"/>
  <c r="Y59" i="5" s="1"/>
  <c r="Y60" i="5" a="1"/>
  <c r="Y60" i="5" s="1"/>
  <c r="Y61" i="5" a="1"/>
  <c r="Y61" i="5" s="1"/>
  <c r="Y62" i="5" a="1"/>
  <c r="Y62" i="5" s="1"/>
  <c r="Y63" i="5" a="1"/>
  <c r="Y63" i="5"/>
  <c r="Y64" i="5" a="1"/>
  <c r="Y64" i="5" s="1"/>
  <c r="Y65" i="5" a="1"/>
  <c r="Y65" i="5" s="1"/>
  <c r="Y66" i="5" a="1"/>
  <c r="Y66" i="5" s="1"/>
  <c r="Y67" i="5" a="1"/>
  <c r="Y67" i="5" s="1"/>
  <c r="Y68" i="5" a="1"/>
  <c r="Y68" i="5" s="1"/>
  <c r="Y69" i="5" a="1"/>
  <c r="Y69" i="5" s="1"/>
  <c r="Y70" i="5" a="1"/>
  <c r="Y70" i="5" s="1"/>
  <c r="Y71" i="5" a="1"/>
  <c r="Y71" i="5" s="1"/>
  <c r="Y72" i="5" a="1"/>
  <c r="Y72" i="5" s="1"/>
  <c r="Y73" i="5" a="1"/>
  <c r="Y73" i="5"/>
  <c r="Y74" i="5" a="1"/>
  <c r="Y74" i="5" s="1"/>
  <c r="Y75" i="5" a="1"/>
  <c r="Y75" i="5" s="1"/>
  <c r="Y76" i="5" a="1"/>
  <c r="Y76" i="5" s="1"/>
  <c r="Y77" i="5" a="1"/>
  <c r="Y77" i="5" s="1"/>
  <c r="Y78" i="5" a="1"/>
  <c r="Y78" i="5" s="1"/>
  <c r="Y79" i="5" a="1"/>
  <c r="Y79" i="5" s="1"/>
  <c r="Y80" i="5" a="1"/>
  <c r="Y80" i="5" s="1"/>
  <c r="Y81" i="5" a="1"/>
  <c r="Y81" i="5" s="1"/>
  <c r="Y82" i="5" a="1"/>
  <c r="Y82" i="5" s="1"/>
  <c r="Y83" i="5" a="1"/>
  <c r="Y83" i="5" s="1"/>
  <c r="Y84" i="5" a="1"/>
  <c r="Y84" i="5" s="1"/>
  <c r="Y85" i="5" a="1"/>
  <c r="Y85" i="5" s="1"/>
  <c r="Y86" i="5" a="1"/>
  <c r="Y86" i="5" s="1"/>
  <c r="Y87" i="5" a="1"/>
  <c r="Y87" i="5"/>
  <c r="Y88" i="5" a="1"/>
  <c r="Y88" i="5" s="1"/>
  <c r="Y89" i="5" a="1"/>
  <c r="Y89" i="5" s="1"/>
  <c r="Y90" i="5" a="1"/>
  <c r="Y90" i="5" s="1"/>
  <c r="Y91" i="5" a="1"/>
  <c r="Y91" i="5" s="1"/>
  <c r="Y92" i="5" a="1"/>
  <c r="Y92" i="5" s="1"/>
  <c r="Y93" i="5" a="1"/>
  <c r="Y93" i="5" s="1"/>
  <c r="Y94" i="5" a="1"/>
  <c r="Y94" i="5" s="1"/>
  <c r="Y95" i="5" a="1"/>
  <c r="Y95" i="5" s="1"/>
  <c r="Y96" i="5" a="1"/>
  <c r="Y96" i="5" s="1"/>
  <c r="Y97" i="5" a="1"/>
  <c r="Y97" i="5" s="1"/>
  <c r="Y98" i="5" a="1"/>
  <c r="Y98" i="5" s="1"/>
  <c r="Y99" i="5" a="1"/>
  <c r="Y99" i="5" s="1"/>
  <c r="Y100" i="5" a="1"/>
  <c r="Y100" i="5" s="1"/>
  <c r="Y101" i="5" a="1"/>
  <c r="Y101" i="5" s="1"/>
  <c r="Y102" i="5" a="1"/>
  <c r="Y102" i="5" s="1"/>
  <c r="Y103" i="5" a="1"/>
  <c r="Y103" i="5" s="1"/>
  <c r="Y104" i="5" a="1"/>
  <c r="Y104" i="5" s="1"/>
  <c r="Y105" i="5" a="1"/>
  <c r="Y105" i="5" s="1"/>
  <c r="Y106" i="5" a="1"/>
  <c r="Y106" i="5" s="1"/>
  <c r="Y107" i="5" a="1"/>
  <c r="Y107" i="5" s="1"/>
  <c r="Y108" i="5" a="1"/>
  <c r="Y108" i="5" s="1"/>
  <c r="Y109" i="5" a="1"/>
  <c r="Y109" i="5" s="1"/>
  <c r="Y110" i="5" a="1"/>
  <c r="Y110" i="5" s="1"/>
  <c r="Y111" i="5" a="1"/>
  <c r="Y111" i="5" s="1"/>
  <c r="Y112" i="5" a="1"/>
  <c r="Y112" i="5" s="1"/>
  <c r="Y113" i="5" a="1"/>
  <c r="Y113" i="5" s="1"/>
  <c r="Y114" i="5" a="1"/>
  <c r="Y114" i="5" s="1"/>
  <c r="Y115" i="5" a="1"/>
  <c r="Y115" i="5" s="1"/>
  <c r="Y116" i="5" a="1"/>
  <c r="Y116" i="5" s="1"/>
  <c r="Y117" i="5" a="1"/>
  <c r="Y117" i="5" s="1"/>
  <c r="Y118" i="5" a="1"/>
  <c r="Y118" i="5" s="1"/>
  <c r="Y119" i="5" a="1"/>
  <c r="Y119" i="5" s="1"/>
  <c r="Y120" i="5" a="1"/>
  <c r="Y120" i="5" s="1"/>
  <c r="Y121" i="5" a="1"/>
  <c r="Y121" i="5"/>
  <c r="Y122" i="5" a="1"/>
  <c r="Y122" i="5" s="1"/>
  <c r="Y123" i="5" a="1"/>
  <c r="Y123" i="5" s="1"/>
  <c r="Y124" i="5" a="1"/>
  <c r="Y124" i="5" s="1"/>
  <c r="Y125" i="5" a="1"/>
  <c r="Y125" i="5" s="1"/>
  <c r="Y126" i="5" a="1"/>
  <c r="Y126" i="5" s="1"/>
  <c r="Y127" i="5" a="1"/>
  <c r="Y127" i="5"/>
  <c r="Y128" i="5" a="1"/>
  <c r="Y128" i="5" s="1"/>
  <c r="Y129" i="5" a="1"/>
  <c r="Y129" i="5" s="1"/>
  <c r="Y130" i="5" a="1"/>
  <c r="Y130" i="5" s="1"/>
  <c r="Y131" i="5" a="1"/>
  <c r="Y131" i="5" s="1"/>
  <c r="Y132" i="5" a="1"/>
  <c r="Y132" i="5" s="1"/>
  <c r="Y133" i="5" a="1"/>
  <c r="Y133" i="5" s="1"/>
  <c r="Y134" i="5" a="1"/>
  <c r="Y134" i="5" s="1"/>
  <c r="Y135" i="5" a="1"/>
  <c r="Y135" i="5" s="1"/>
  <c r="Y136" i="5" a="1"/>
  <c r="Y136" i="5" s="1"/>
  <c r="Y137" i="5" a="1"/>
  <c r="Y137" i="5" s="1"/>
  <c r="Y138" i="5" a="1"/>
  <c r="Y138" i="5" s="1"/>
  <c r="Y139" i="5" a="1"/>
  <c r="Y139" i="5" s="1"/>
  <c r="Y140" i="5" a="1"/>
  <c r="Y140" i="5" s="1"/>
  <c r="Y141" i="5" a="1"/>
  <c r="Y141" i="5" s="1"/>
  <c r="Y142" i="5" a="1"/>
  <c r="Y142" i="5" s="1"/>
  <c r="Y143" i="5" a="1"/>
  <c r="Y143" i="5" s="1"/>
  <c r="Y144" i="5" a="1"/>
  <c r="Y144" i="5" s="1"/>
  <c r="Y145" i="5" a="1"/>
  <c r="Y145" i="5"/>
  <c r="Y146" i="5" a="1"/>
  <c r="Y146" i="5" s="1"/>
  <c r="Y147" i="5" a="1"/>
  <c r="Y147" i="5" s="1"/>
  <c r="Y148" i="5" a="1"/>
  <c r="Y148" i="5" s="1"/>
  <c r="Y149" i="5" a="1"/>
  <c r="Y149" i="5" s="1"/>
  <c r="Y150" i="5" a="1"/>
  <c r="Y150" i="5" s="1"/>
  <c r="Y151" i="5" a="1"/>
  <c r="Y151" i="5" s="1"/>
  <c r="Y152" i="5" a="1"/>
  <c r="Y152" i="5" s="1"/>
  <c r="Y153" i="5" a="1"/>
  <c r="Y153" i="5" s="1"/>
  <c r="Y154" i="5" a="1"/>
  <c r="Y154" i="5" s="1"/>
  <c r="Y155" i="5" a="1"/>
  <c r="Y155" i="5" s="1"/>
  <c r="Y156" i="5" a="1"/>
  <c r="Y156" i="5" s="1"/>
  <c r="Y157" i="5" a="1"/>
  <c r="Y157" i="5" s="1"/>
  <c r="Y158" i="5" a="1"/>
  <c r="Y158" i="5" s="1"/>
  <c r="Y159" i="5" a="1"/>
  <c r="Y159" i="5" s="1"/>
  <c r="Y160" i="5" a="1"/>
  <c r="Y160" i="5" s="1"/>
  <c r="Y161" i="5" a="1"/>
  <c r="Y161" i="5" s="1"/>
  <c r="Y162" i="5" a="1"/>
  <c r="Y162" i="5" s="1"/>
  <c r="Y163" i="5" a="1"/>
  <c r="Y163" i="5" s="1"/>
  <c r="Y164" i="5" a="1"/>
  <c r="Y164" i="5" s="1"/>
  <c r="Y165" i="5" a="1"/>
  <c r="Y165" i="5" s="1"/>
  <c r="Y166" i="5" a="1"/>
  <c r="Y166" i="5"/>
  <c r="Y167" i="5" a="1"/>
  <c r="Y167" i="5" s="1"/>
  <c r="Y168" i="5" a="1"/>
  <c r="Y168" i="5" s="1"/>
  <c r="Y169" i="5" a="1"/>
  <c r="Y169" i="5"/>
  <c r="Y170" i="5" a="1"/>
  <c r="Y170" i="5" s="1"/>
  <c r="Y171" i="5" a="1"/>
  <c r="Y171" i="5" s="1"/>
  <c r="Y172" i="5" a="1"/>
  <c r="Y172" i="5" s="1"/>
  <c r="Y173" i="5" a="1"/>
  <c r="Y173" i="5" s="1"/>
  <c r="Y174" i="5" a="1"/>
  <c r="Y174" i="5" s="1"/>
  <c r="Y175" i="5" a="1"/>
  <c r="Y175" i="5" s="1"/>
  <c r="Y176" i="5" a="1"/>
  <c r="Y176" i="5" s="1"/>
  <c r="Y177" i="5" a="1"/>
  <c r="Y177" i="5" s="1"/>
  <c r="Y178" i="5" a="1"/>
  <c r="Y178" i="5" s="1"/>
  <c r="Y179" i="5" a="1"/>
  <c r="Y179" i="5" s="1"/>
  <c r="Y180" i="5" a="1"/>
  <c r="Y180" i="5" s="1"/>
  <c r="Y181" i="5" a="1"/>
  <c r="Y181" i="5" s="1"/>
  <c r="Y182" i="5" a="1"/>
  <c r="Y182" i="5" s="1"/>
  <c r="Y183" i="5" a="1"/>
  <c r="Y183" i="5" s="1"/>
  <c r="Y184" i="5" a="1"/>
  <c r="Y184" i="5"/>
  <c r="Y185" i="5" a="1"/>
  <c r="Y185" i="5" s="1"/>
  <c r="Y186" i="5" a="1"/>
  <c r="Y186" i="5" s="1"/>
  <c r="Y187" i="5" a="1"/>
  <c r="Y187" i="5" s="1"/>
  <c r="Y188" i="5" a="1"/>
  <c r="Y188" i="5" s="1"/>
  <c r="Y189" i="5" a="1"/>
  <c r="Y189" i="5" s="1"/>
  <c r="Y190" i="5" a="1"/>
  <c r="Y190" i="5" s="1"/>
  <c r="Y191" i="5" a="1"/>
  <c r="Y191" i="5" s="1"/>
  <c r="Y192" i="5" a="1"/>
  <c r="Y192" i="5" s="1"/>
  <c r="Y193" i="5" a="1"/>
  <c r="Y193" i="5" s="1"/>
  <c r="Y194" i="5" a="1"/>
  <c r="Y194" i="5" s="1"/>
  <c r="Y195" i="5" a="1"/>
  <c r="Y195" i="5" s="1"/>
  <c r="Y196" i="5" a="1"/>
  <c r="Y196" i="5" s="1"/>
  <c r="Y197" i="5" a="1"/>
  <c r="Y197" i="5" s="1"/>
  <c r="Y198" i="5" a="1"/>
  <c r="Y198" i="5" s="1"/>
  <c r="Y199" i="5" a="1"/>
  <c r="Y199" i="5" s="1"/>
  <c r="Y200" i="5" a="1"/>
  <c r="Y200" i="5" s="1"/>
  <c r="Y201" i="5" a="1"/>
  <c r="Y201" i="5" s="1"/>
  <c r="Y202" i="5" a="1"/>
  <c r="Y202" i="5" s="1"/>
  <c r="Y203" i="5" a="1"/>
  <c r="Y203" i="5" s="1"/>
  <c r="Y204" i="5" a="1"/>
  <c r="Y204" i="5" s="1"/>
  <c r="Y205" i="5" a="1"/>
  <c r="Y205" i="5" s="1"/>
  <c r="Y206" i="5" a="1"/>
  <c r="Y206" i="5" s="1"/>
  <c r="Y207" i="5" a="1"/>
  <c r="Y207" i="5" s="1"/>
  <c r="Y208" i="5" a="1"/>
  <c r="Y208" i="5" s="1"/>
  <c r="Y209" i="5" a="1"/>
  <c r="Y209" i="5" s="1"/>
  <c r="Y210" i="5" a="1"/>
  <c r="Y210" i="5" s="1"/>
  <c r="Y211" i="5" a="1"/>
  <c r="Y211" i="5" s="1"/>
  <c r="Y212" i="5" a="1"/>
  <c r="Y212" i="5" s="1"/>
  <c r="Y213" i="5" a="1"/>
  <c r="Y213" i="5" s="1"/>
  <c r="Y214" i="5" a="1"/>
  <c r="Y214" i="5"/>
  <c r="Y215" i="5" a="1"/>
  <c r="Y215" i="5" s="1"/>
  <c r="Y216" i="5" a="1"/>
  <c r="Y216" i="5" s="1"/>
  <c r="Y217" i="5" a="1"/>
  <c r="Y217" i="5" s="1"/>
  <c r="Y218" i="5" a="1"/>
  <c r="Y218" i="5" s="1"/>
  <c r="Y219" i="5" a="1"/>
  <c r="Y219" i="5" s="1"/>
  <c r="Y220" i="5" a="1"/>
  <c r="Y220" i="5" s="1"/>
  <c r="Y221" i="5" a="1"/>
  <c r="Y221" i="5" s="1"/>
  <c r="Y222" i="5" a="1"/>
  <c r="Y222" i="5" s="1"/>
  <c r="Y223" i="5" a="1"/>
  <c r="Y223" i="5" s="1"/>
  <c r="Y224" i="5" a="1"/>
  <c r="Y224" i="5" s="1"/>
  <c r="Y225" i="5" a="1"/>
  <c r="Y225" i="5" s="1"/>
  <c r="Y226" i="5" a="1"/>
  <c r="Y226" i="5" s="1"/>
  <c r="Y227" i="5" a="1"/>
  <c r="Y227" i="5" s="1"/>
  <c r="Y228" i="5" a="1"/>
  <c r="Y228" i="5" s="1"/>
  <c r="Y229" i="5" a="1"/>
  <c r="Y229" i="5" s="1"/>
  <c r="Y230" i="5" a="1"/>
  <c r="Y230" i="5" s="1"/>
  <c r="Y231" i="5" a="1"/>
  <c r="Y231" i="5" s="1"/>
  <c r="Y232" i="5" a="1"/>
  <c r="Y232" i="5" s="1"/>
  <c r="Y233" i="5" a="1"/>
  <c r="Y233" i="5" s="1"/>
  <c r="Y234" i="5" a="1"/>
  <c r="Y234" i="5" s="1"/>
  <c r="Y235" i="5" a="1"/>
  <c r="Y235" i="5" s="1"/>
  <c r="Y236" i="5" a="1"/>
  <c r="Y236" i="5" s="1"/>
  <c r="Y4" i="5" a="1"/>
  <c r="Y4" i="5" s="1"/>
  <c r="AB4" i="5" s="1"/>
  <c r="AC4" i="5" s="1"/>
  <c r="AA5" i="5"/>
  <c r="AA6" i="5"/>
  <c r="AA7" i="5"/>
  <c r="AA8" i="5"/>
  <c r="AA9" i="5"/>
  <c r="AA10" i="5"/>
  <c r="AA11" i="5"/>
  <c r="AA12" i="5"/>
  <c r="AA13" i="5"/>
  <c r="AA14" i="5"/>
  <c r="AA15" i="5"/>
  <c r="AA16" i="5"/>
  <c r="AA17" i="5"/>
  <c r="AA18" i="5"/>
  <c r="AA19" i="5"/>
  <c r="AA20" i="5"/>
  <c r="AA21" i="5"/>
  <c r="AA22" i="5"/>
  <c r="AA23" i="5"/>
  <c r="AA24" i="5"/>
  <c r="AA25" i="5"/>
  <c r="AA26" i="5"/>
  <c r="AA27" i="5"/>
  <c r="AA28" i="5"/>
  <c r="AA29" i="5"/>
  <c r="AA30" i="5"/>
  <c r="AA31" i="5"/>
  <c r="AA32" i="5"/>
  <c r="AA33" i="5"/>
  <c r="AA34" i="5"/>
  <c r="AA35" i="5"/>
  <c r="AA36" i="5"/>
  <c r="AA37" i="5"/>
  <c r="AA38" i="5"/>
  <c r="AA39" i="5"/>
  <c r="AA40" i="5"/>
  <c r="AA41" i="5"/>
  <c r="AA42" i="5"/>
  <c r="AA43" i="5"/>
  <c r="AA44" i="5"/>
  <c r="AA45" i="5"/>
  <c r="AA46" i="5"/>
  <c r="AA47" i="5"/>
  <c r="AA48" i="5"/>
  <c r="AA49" i="5"/>
  <c r="AA50" i="5"/>
  <c r="AA51" i="5"/>
  <c r="AA52" i="5"/>
  <c r="AA53" i="5"/>
  <c r="AA54" i="5"/>
  <c r="AA55" i="5"/>
  <c r="AA56" i="5"/>
  <c r="AA57" i="5"/>
  <c r="AA58" i="5"/>
  <c r="AA59" i="5"/>
  <c r="AA60" i="5"/>
  <c r="AA61" i="5"/>
  <c r="AA62" i="5"/>
  <c r="AA63" i="5"/>
  <c r="AA64" i="5"/>
  <c r="AA65" i="5"/>
  <c r="AA66" i="5"/>
  <c r="AA67" i="5"/>
  <c r="AA68" i="5"/>
  <c r="AA69" i="5"/>
  <c r="AA70" i="5"/>
  <c r="AA71" i="5"/>
  <c r="AA72" i="5"/>
  <c r="AA73" i="5"/>
  <c r="AA74" i="5"/>
  <c r="AA75" i="5"/>
  <c r="AA76" i="5"/>
  <c r="AA77" i="5"/>
  <c r="AA78" i="5"/>
  <c r="AA79" i="5"/>
  <c r="AA80" i="5"/>
  <c r="AA81" i="5"/>
  <c r="AA82" i="5"/>
  <c r="AA83" i="5"/>
  <c r="AA84" i="5"/>
  <c r="AA85" i="5"/>
  <c r="AA86" i="5"/>
  <c r="AA87" i="5"/>
  <c r="AA88" i="5"/>
  <c r="AA89" i="5"/>
  <c r="AA90" i="5"/>
  <c r="AA91" i="5"/>
  <c r="AA92" i="5"/>
  <c r="AA93" i="5"/>
  <c r="AA94" i="5"/>
  <c r="AA95" i="5"/>
  <c r="AA96" i="5"/>
  <c r="AA97" i="5"/>
  <c r="AA98" i="5"/>
  <c r="AA99" i="5"/>
  <c r="AA100" i="5"/>
  <c r="AA101" i="5"/>
  <c r="AA102" i="5"/>
  <c r="AA103" i="5"/>
  <c r="AA104" i="5"/>
  <c r="AA105" i="5"/>
  <c r="AA106" i="5"/>
  <c r="AA107" i="5"/>
  <c r="AA108" i="5"/>
  <c r="AA109" i="5"/>
  <c r="AA110" i="5"/>
  <c r="AA111" i="5"/>
  <c r="AA112" i="5"/>
  <c r="AA113" i="5"/>
  <c r="AA114" i="5"/>
  <c r="AA115" i="5"/>
  <c r="AA116" i="5"/>
  <c r="AA117" i="5"/>
  <c r="AA118" i="5"/>
  <c r="AA119" i="5"/>
  <c r="AA120" i="5"/>
  <c r="AA121" i="5"/>
  <c r="AA122" i="5"/>
  <c r="AA123" i="5"/>
  <c r="AA124" i="5"/>
  <c r="AA125" i="5"/>
  <c r="AA126" i="5"/>
  <c r="AA127" i="5"/>
  <c r="AA128" i="5"/>
  <c r="AA129" i="5"/>
  <c r="AA130" i="5"/>
  <c r="AA131" i="5"/>
  <c r="AA132" i="5"/>
  <c r="AA133" i="5"/>
  <c r="AA134" i="5"/>
  <c r="AA135" i="5"/>
  <c r="AA136" i="5"/>
  <c r="AA137" i="5"/>
  <c r="AA138" i="5"/>
  <c r="AA139" i="5"/>
  <c r="AA140" i="5"/>
  <c r="AA141" i="5"/>
  <c r="AA142" i="5"/>
  <c r="AA143" i="5"/>
  <c r="AA144" i="5"/>
  <c r="AA145" i="5"/>
  <c r="AA146" i="5"/>
  <c r="AA147" i="5"/>
  <c r="AA148" i="5"/>
  <c r="AA149" i="5"/>
  <c r="AA150" i="5"/>
  <c r="AA151" i="5"/>
  <c r="AA152" i="5"/>
  <c r="AA153" i="5"/>
  <c r="AA154" i="5"/>
  <c r="AA155" i="5"/>
  <c r="AA156" i="5"/>
  <c r="AA157" i="5"/>
  <c r="AA158" i="5"/>
  <c r="AA159" i="5"/>
  <c r="AA160" i="5"/>
  <c r="AA161" i="5"/>
  <c r="AA162" i="5"/>
  <c r="AA163" i="5"/>
  <c r="AA164" i="5"/>
  <c r="AA165" i="5"/>
  <c r="AA166" i="5"/>
  <c r="AA167" i="5"/>
  <c r="AA168" i="5"/>
  <c r="AA169" i="5"/>
  <c r="AA170" i="5"/>
  <c r="AA171" i="5"/>
  <c r="AA172" i="5"/>
  <c r="AA173" i="5"/>
  <c r="AA174" i="5"/>
  <c r="AA175" i="5"/>
  <c r="AA176" i="5"/>
  <c r="AA177" i="5"/>
  <c r="AA178" i="5"/>
  <c r="AA179" i="5"/>
  <c r="AA180" i="5"/>
  <c r="AA181" i="5"/>
  <c r="AA182" i="5"/>
  <c r="AA183" i="5"/>
  <c r="AA184" i="5"/>
  <c r="AA185" i="5"/>
  <c r="AA186" i="5"/>
  <c r="AA187" i="5"/>
  <c r="AA188" i="5"/>
  <c r="AA189" i="5"/>
  <c r="AA190" i="5"/>
  <c r="AA191" i="5"/>
  <c r="AA192" i="5"/>
  <c r="AA193" i="5"/>
  <c r="AA194" i="5"/>
  <c r="AA195" i="5"/>
  <c r="AA196" i="5"/>
  <c r="AA197" i="5"/>
  <c r="AA198" i="5"/>
  <c r="AA199" i="5"/>
  <c r="AA200" i="5"/>
  <c r="AA201" i="5"/>
  <c r="AA202" i="5"/>
  <c r="AA203" i="5"/>
  <c r="AA204" i="5"/>
  <c r="AA205" i="5"/>
  <c r="AA206" i="5"/>
  <c r="AA207" i="5"/>
  <c r="AA208" i="5"/>
  <c r="AA209" i="5"/>
  <c r="AA210" i="5"/>
  <c r="AA211" i="5"/>
  <c r="AA212" i="5"/>
  <c r="AA213" i="5"/>
  <c r="AA214" i="5"/>
  <c r="AA215" i="5"/>
  <c r="AA216" i="5"/>
  <c r="AA217" i="5"/>
  <c r="AA218" i="5"/>
  <c r="AA219" i="5"/>
  <c r="AA220" i="5"/>
  <c r="AA221" i="5"/>
  <c r="AA222" i="5"/>
  <c r="AA223" i="5"/>
  <c r="AA224" i="5"/>
  <c r="AA225" i="5"/>
  <c r="AA226" i="5"/>
  <c r="AA227" i="5"/>
  <c r="AA228" i="5"/>
  <c r="AA229" i="5"/>
  <c r="AA230" i="5"/>
  <c r="AA231" i="5"/>
  <c r="AA232" i="5"/>
  <c r="AA233" i="5"/>
  <c r="AA234" i="5"/>
  <c r="AA235" i="5"/>
  <c r="AA236" i="5"/>
  <c r="AA4" i="5"/>
  <c r="Z4" i="5"/>
  <c r="Z5" i="5"/>
  <c r="Z6" i="5"/>
  <c r="Z7" i="5"/>
  <c r="Z8" i="5"/>
  <c r="Z9" i="5"/>
  <c r="Z10" i="5"/>
  <c r="Z11" i="5"/>
  <c r="Z12" i="5"/>
  <c r="Z13" i="5"/>
  <c r="Z14" i="5"/>
  <c r="Z15" i="5"/>
  <c r="Z16" i="5"/>
  <c r="Z17" i="5"/>
  <c r="Z18" i="5"/>
  <c r="Z19" i="5"/>
  <c r="Z20" i="5"/>
  <c r="Z21" i="5"/>
  <c r="Z22" i="5"/>
  <c r="Z23" i="5"/>
  <c r="Z24" i="5"/>
  <c r="Z25" i="5"/>
  <c r="Z26" i="5"/>
  <c r="Z27" i="5"/>
  <c r="Z28" i="5"/>
  <c r="Z29" i="5"/>
  <c r="Z30" i="5"/>
  <c r="Z31" i="5"/>
  <c r="Z32" i="5"/>
  <c r="Z33" i="5"/>
  <c r="Z34" i="5"/>
  <c r="Z35" i="5"/>
  <c r="Z36" i="5"/>
  <c r="Z37" i="5"/>
  <c r="Z38" i="5"/>
  <c r="Z39" i="5"/>
  <c r="Z40" i="5"/>
  <c r="Z41" i="5"/>
  <c r="Z42" i="5"/>
  <c r="Z43" i="5"/>
  <c r="Z44" i="5"/>
  <c r="Z45" i="5"/>
  <c r="Z46" i="5"/>
  <c r="Z47" i="5"/>
  <c r="Z48" i="5"/>
  <c r="Z49" i="5"/>
  <c r="Z50" i="5"/>
  <c r="Z51" i="5"/>
  <c r="Z52" i="5"/>
  <c r="Z53" i="5"/>
  <c r="Z54" i="5"/>
  <c r="Z55" i="5"/>
  <c r="Z56" i="5"/>
  <c r="Z57" i="5"/>
  <c r="Z58" i="5"/>
  <c r="Z59" i="5"/>
  <c r="Z60" i="5"/>
  <c r="Z61" i="5"/>
  <c r="Z62" i="5"/>
  <c r="Z63" i="5"/>
  <c r="Z64" i="5"/>
  <c r="Z65" i="5"/>
  <c r="Z66" i="5"/>
  <c r="Z67" i="5"/>
  <c r="Z68" i="5"/>
  <c r="Z69" i="5"/>
  <c r="Z70" i="5"/>
  <c r="Z71" i="5"/>
  <c r="Z72" i="5"/>
  <c r="Z73" i="5"/>
  <c r="Z74" i="5"/>
  <c r="Z75" i="5"/>
  <c r="Z76" i="5"/>
  <c r="Z77" i="5"/>
  <c r="Z78" i="5"/>
  <c r="Z79" i="5"/>
  <c r="Z80" i="5"/>
  <c r="Z81" i="5"/>
  <c r="Z82" i="5"/>
  <c r="Z83" i="5"/>
  <c r="Z84" i="5"/>
  <c r="Z85" i="5"/>
  <c r="Z86" i="5"/>
  <c r="Z87" i="5"/>
  <c r="Z88" i="5"/>
  <c r="Z89" i="5"/>
  <c r="Z90" i="5"/>
  <c r="Z91" i="5"/>
  <c r="Z92" i="5"/>
  <c r="Z93" i="5"/>
  <c r="Z94" i="5"/>
  <c r="Z95" i="5"/>
  <c r="Z96" i="5"/>
  <c r="Z97" i="5"/>
  <c r="Z98" i="5"/>
  <c r="Z99" i="5"/>
  <c r="Z100" i="5"/>
  <c r="Z101" i="5"/>
  <c r="Z102" i="5"/>
  <c r="Z103" i="5"/>
  <c r="Z104" i="5"/>
  <c r="Z105" i="5"/>
  <c r="Z106" i="5"/>
  <c r="Z107" i="5"/>
  <c r="Z108" i="5"/>
  <c r="Z109" i="5"/>
  <c r="Z110" i="5"/>
  <c r="Z111" i="5"/>
  <c r="Z112" i="5"/>
  <c r="Z113" i="5"/>
  <c r="Z114" i="5"/>
  <c r="Z115" i="5"/>
  <c r="Z116" i="5"/>
  <c r="Z117" i="5"/>
  <c r="Z118" i="5"/>
  <c r="Z119" i="5"/>
  <c r="Z120" i="5"/>
  <c r="Z121" i="5"/>
  <c r="Z122" i="5"/>
  <c r="Z123" i="5"/>
  <c r="Z124" i="5"/>
  <c r="Z125" i="5"/>
  <c r="Z126" i="5"/>
  <c r="Z127" i="5"/>
  <c r="Z128" i="5"/>
  <c r="Z129" i="5"/>
  <c r="Z130" i="5"/>
  <c r="Z131" i="5"/>
  <c r="Z132" i="5"/>
  <c r="Z133" i="5"/>
  <c r="Z134" i="5"/>
  <c r="Z135" i="5"/>
  <c r="Z136" i="5"/>
  <c r="Z137" i="5"/>
  <c r="Z138" i="5"/>
  <c r="Z139" i="5"/>
  <c r="Z140" i="5"/>
  <c r="Z141" i="5"/>
  <c r="Z142" i="5"/>
  <c r="Z143" i="5"/>
  <c r="Z144" i="5"/>
  <c r="Z145" i="5"/>
  <c r="Z146" i="5"/>
  <c r="Z147" i="5"/>
  <c r="Z148" i="5"/>
  <c r="Z149" i="5"/>
  <c r="Z150" i="5"/>
  <c r="Z151" i="5"/>
  <c r="Z152" i="5"/>
  <c r="Z153" i="5"/>
  <c r="Z154" i="5"/>
  <c r="Z155" i="5"/>
  <c r="Z156" i="5"/>
  <c r="Z157" i="5"/>
  <c r="Z158" i="5"/>
  <c r="Z159" i="5"/>
  <c r="Z160" i="5"/>
  <c r="Z161" i="5"/>
  <c r="Z162" i="5"/>
  <c r="Z163" i="5"/>
  <c r="Z164" i="5"/>
  <c r="Z165" i="5"/>
  <c r="Z166" i="5"/>
  <c r="Z167" i="5"/>
  <c r="Z168" i="5"/>
  <c r="Z169" i="5"/>
  <c r="Z170" i="5"/>
  <c r="Z171" i="5"/>
  <c r="Z172" i="5"/>
  <c r="Z173" i="5"/>
  <c r="Z174" i="5"/>
  <c r="Z175" i="5"/>
  <c r="Z176" i="5"/>
  <c r="Z177" i="5"/>
  <c r="Z178" i="5"/>
  <c r="Z179" i="5"/>
  <c r="Z180" i="5"/>
  <c r="Z181" i="5"/>
  <c r="Z182" i="5"/>
  <c r="Z183" i="5"/>
  <c r="Z184" i="5"/>
  <c r="Z185" i="5"/>
  <c r="Z186" i="5"/>
  <c r="Z187" i="5"/>
  <c r="Z188" i="5"/>
  <c r="Z189" i="5"/>
  <c r="Z190" i="5"/>
  <c r="Z191" i="5"/>
  <c r="Z192" i="5"/>
  <c r="Z193" i="5"/>
  <c r="Z194" i="5"/>
  <c r="Z195" i="5"/>
  <c r="Z196" i="5"/>
  <c r="Z197" i="5"/>
  <c r="Z198" i="5"/>
  <c r="Z199" i="5"/>
  <c r="Z200" i="5"/>
  <c r="Z201" i="5"/>
  <c r="Z202" i="5"/>
  <c r="Z203" i="5"/>
  <c r="Z204" i="5"/>
  <c r="Z205" i="5"/>
  <c r="Z206" i="5"/>
  <c r="Z207" i="5"/>
  <c r="Z208" i="5"/>
  <c r="Z209" i="5"/>
  <c r="Z210" i="5"/>
  <c r="Z211" i="5"/>
  <c r="Z212" i="5"/>
  <c r="Z213" i="5"/>
  <c r="Z214" i="5"/>
  <c r="Z215" i="5"/>
  <c r="Z216" i="5"/>
  <c r="Z217" i="5"/>
  <c r="Z218" i="5"/>
  <c r="Z219" i="5"/>
  <c r="Z220" i="5"/>
  <c r="Z221" i="5"/>
  <c r="Z222" i="5"/>
  <c r="Z223" i="5"/>
  <c r="Z224" i="5"/>
  <c r="Z225" i="5"/>
  <c r="Z226" i="5"/>
  <c r="Z227" i="5"/>
  <c r="Z228" i="5"/>
  <c r="Z229" i="5"/>
  <c r="Z230" i="5"/>
  <c r="Z231" i="5"/>
  <c r="Z232" i="5"/>
  <c r="Z233" i="5"/>
  <c r="Z234" i="5"/>
  <c r="Z235" i="5"/>
  <c r="Z236" i="5"/>
  <c r="Q16" i="5"/>
  <c r="Q17" i="5" s="1"/>
  <c r="Q18" i="5" s="1"/>
  <c r="Q6" i="5"/>
  <c r="Q7" i="5" s="1"/>
  <c r="Q8" i="5" s="1"/>
  <c r="Q9" i="5" s="1"/>
  <c r="Q10" i="5" s="1"/>
  <c r="Q11" i="5" s="1"/>
  <c r="Q12" i="5" s="1"/>
  <c r="Q13" i="5" s="1"/>
  <c r="Q14" i="5" s="1"/>
  <c r="T4" i="5"/>
  <c r="R5" i="5"/>
  <c r="S5" i="5" s="1"/>
  <c r="F3" i="5"/>
  <c r="F4" i="5"/>
  <c r="F5" i="5"/>
  <c r="F6" i="5"/>
  <c r="F7" i="5"/>
  <c r="F8" i="5"/>
  <c r="F9" i="5"/>
  <c r="F10" i="5"/>
  <c r="F11" i="5"/>
  <c r="F12" i="5"/>
  <c r="F13" i="5"/>
  <c r="F14" i="5"/>
  <c r="F15" i="5"/>
  <c r="F16" i="5"/>
  <c r="F17" i="5"/>
  <c r="F18" i="5"/>
  <c r="F19" i="5"/>
  <c r="F20" i="5"/>
  <c r="F21" i="5"/>
  <c r="F22" i="5"/>
  <c r="F23" i="5"/>
  <c r="F24" i="5"/>
  <c r="F25" i="5"/>
  <c r="F26" i="5"/>
  <c r="F27" i="5"/>
  <c r="F28" i="5"/>
  <c r="F29" i="5"/>
  <c r="F30" i="5"/>
  <c r="F31" i="5"/>
  <c r="F32" i="5"/>
  <c r="F33" i="5"/>
  <c r="F34" i="5"/>
  <c r="F35" i="5"/>
  <c r="F36" i="5"/>
  <c r="F37" i="5"/>
  <c r="F38" i="5"/>
  <c r="F39" i="5"/>
  <c r="F40" i="5"/>
  <c r="F41" i="5"/>
  <c r="F42" i="5"/>
  <c r="F43" i="5"/>
  <c r="F44" i="5"/>
  <c r="F45" i="5"/>
  <c r="F46" i="5"/>
  <c r="F47" i="5"/>
  <c r="F48" i="5"/>
  <c r="F49" i="5"/>
  <c r="F50" i="5"/>
  <c r="F51" i="5"/>
  <c r="F52" i="5"/>
  <c r="F53" i="5"/>
  <c r="F54" i="5"/>
  <c r="F55" i="5"/>
  <c r="F56" i="5"/>
  <c r="F57" i="5"/>
  <c r="F58" i="5"/>
  <c r="F59" i="5"/>
  <c r="F60" i="5"/>
  <c r="F61" i="5"/>
  <c r="F62" i="5"/>
  <c r="F63" i="5"/>
  <c r="F64" i="5"/>
  <c r="F65" i="5"/>
  <c r="F66" i="5"/>
  <c r="F67" i="5"/>
  <c r="F68" i="5"/>
  <c r="F69" i="5"/>
  <c r="F70" i="5"/>
  <c r="F71" i="5"/>
  <c r="F72" i="5"/>
  <c r="F73" i="5"/>
  <c r="F74" i="5"/>
  <c r="F75" i="5"/>
  <c r="F76" i="5"/>
  <c r="F77" i="5"/>
  <c r="F78" i="5"/>
  <c r="F79" i="5"/>
  <c r="F80" i="5"/>
  <c r="F81" i="5"/>
  <c r="F82" i="5"/>
  <c r="F83" i="5"/>
  <c r="F84" i="5"/>
  <c r="F85" i="5"/>
  <c r="F86" i="5"/>
  <c r="F87" i="5"/>
  <c r="F88" i="5"/>
  <c r="F89" i="5"/>
  <c r="F90" i="5"/>
  <c r="F91" i="5"/>
  <c r="F92" i="5"/>
  <c r="F93" i="5"/>
  <c r="F94" i="5"/>
  <c r="F95" i="5"/>
  <c r="F96" i="5"/>
  <c r="F97" i="5"/>
  <c r="F98" i="5"/>
  <c r="F99" i="5"/>
  <c r="F100" i="5"/>
  <c r="F101" i="5"/>
  <c r="F102" i="5"/>
  <c r="F103" i="5"/>
  <c r="F104" i="5"/>
  <c r="F105" i="5"/>
  <c r="F106" i="5"/>
  <c r="F107" i="5"/>
  <c r="F108" i="5"/>
  <c r="F109" i="5"/>
  <c r="F110" i="5"/>
  <c r="F111" i="5"/>
  <c r="F112" i="5"/>
  <c r="F113" i="5"/>
  <c r="F114" i="5"/>
  <c r="F115" i="5"/>
  <c r="F116" i="5"/>
  <c r="F117" i="5"/>
  <c r="F118" i="5"/>
  <c r="F119" i="5"/>
  <c r="F120" i="5"/>
  <c r="F121" i="5"/>
  <c r="F122" i="5"/>
  <c r="F123" i="5"/>
  <c r="F124" i="5"/>
  <c r="F125" i="5"/>
  <c r="F126" i="5"/>
  <c r="F127" i="5"/>
  <c r="F128" i="5"/>
  <c r="F129" i="5"/>
  <c r="F130" i="5"/>
  <c r="F131" i="5"/>
  <c r="F132" i="5"/>
  <c r="F133" i="5"/>
  <c r="F134" i="5"/>
  <c r="F135" i="5"/>
  <c r="F136" i="5"/>
  <c r="F137" i="5"/>
  <c r="F138" i="5"/>
  <c r="F139" i="5"/>
  <c r="F140" i="5"/>
  <c r="F141" i="5"/>
  <c r="F142" i="5"/>
  <c r="F143" i="5"/>
  <c r="F144" i="5"/>
  <c r="F145" i="5"/>
  <c r="F146" i="5"/>
  <c r="F147" i="5"/>
  <c r="F148" i="5"/>
  <c r="F149" i="5"/>
  <c r="F150" i="5"/>
  <c r="F151" i="5"/>
  <c r="F152" i="5"/>
  <c r="F153" i="5"/>
  <c r="F154" i="5"/>
  <c r="F155" i="5"/>
  <c r="F156" i="5"/>
  <c r="F157" i="5"/>
  <c r="F158" i="5"/>
  <c r="F159" i="5"/>
  <c r="F160" i="5"/>
  <c r="F161" i="5"/>
  <c r="F162" i="5"/>
  <c r="F163" i="5"/>
  <c r="F164" i="5"/>
  <c r="F165" i="5"/>
  <c r="F166" i="5"/>
  <c r="F167" i="5"/>
  <c r="F168" i="5"/>
  <c r="F169" i="5"/>
  <c r="F170" i="5"/>
  <c r="F171" i="5"/>
  <c r="F172" i="5"/>
  <c r="F173" i="5"/>
  <c r="F174" i="5"/>
  <c r="F175" i="5"/>
  <c r="F176" i="5"/>
  <c r="F177" i="5"/>
  <c r="F178" i="5"/>
  <c r="F179" i="5"/>
  <c r="F180" i="5"/>
  <c r="F181" i="5"/>
  <c r="F182" i="5"/>
  <c r="F183" i="5"/>
  <c r="F184" i="5"/>
  <c r="F185" i="5"/>
  <c r="F186" i="5"/>
  <c r="F187" i="5"/>
  <c r="F188" i="5"/>
  <c r="F189" i="5"/>
  <c r="F190" i="5"/>
  <c r="F191" i="5"/>
  <c r="F192" i="5"/>
  <c r="F193" i="5"/>
  <c r="F194" i="5"/>
  <c r="F195" i="5"/>
  <c r="F196" i="5"/>
  <c r="F197" i="5"/>
  <c r="F198" i="5"/>
  <c r="F199" i="5"/>
  <c r="F200" i="5"/>
  <c r="F201" i="5"/>
  <c r="F202" i="5"/>
  <c r="F203" i="5"/>
  <c r="F204" i="5"/>
  <c r="F205" i="5"/>
  <c r="F206" i="5"/>
  <c r="F207" i="5"/>
  <c r="F208" i="5"/>
  <c r="F209" i="5"/>
  <c r="F210" i="5"/>
  <c r="F211" i="5"/>
  <c r="F212" i="5"/>
  <c r="F213" i="5"/>
  <c r="F214" i="5"/>
  <c r="F215" i="5"/>
  <c r="F216" i="5"/>
  <c r="F217" i="5"/>
  <c r="F218" i="5"/>
  <c r="F219" i="5"/>
  <c r="F220" i="5"/>
  <c r="F221" i="5"/>
  <c r="F222" i="5"/>
  <c r="F223" i="5"/>
  <c r="F224" i="5"/>
  <c r="F225" i="5"/>
  <c r="F226" i="5"/>
  <c r="F227" i="5"/>
  <c r="F228" i="5"/>
  <c r="F229" i="5"/>
  <c r="F230" i="5"/>
  <c r="F231" i="5"/>
  <c r="F232" i="5"/>
  <c r="F233" i="5"/>
  <c r="F234" i="5"/>
  <c r="F235" i="5"/>
  <c r="F236" i="5"/>
  <c r="F237" i="5"/>
  <c r="F238" i="5"/>
  <c r="F239" i="5"/>
  <c r="F240" i="5"/>
  <c r="F241" i="5"/>
  <c r="F242" i="5"/>
  <c r="F243" i="5"/>
  <c r="F244" i="5"/>
  <c r="F245" i="5"/>
  <c r="F246" i="5"/>
  <c r="F247" i="5"/>
  <c r="F248" i="5"/>
  <c r="F249" i="5"/>
  <c r="F250" i="5"/>
  <c r="F251" i="5"/>
  <c r="F252" i="5"/>
  <c r="F253" i="5"/>
  <c r="F254" i="5"/>
  <c r="F255" i="5"/>
  <c r="F256" i="5"/>
  <c r="F257" i="5"/>
  <c r="F258" i="5"/>
  <c r="F259" i="5"/>
  <c r="F260" i="5"/>
  <c r="F261" i="5"/>
  <c r="F262" i="5"/>
  <c r="F263" i="5"/>
  <c r="F264" i="5"/>
  <c r="F265" i="5"/>
  <c r="F266" i="5"/>
  <c r="F267" i="5"/>
  <c r="F268" i="5"/>
  <c r="F269" i="5"/>
  <c r="F270" i="5"/>
  <c r="F271" i="5"/>
  <c r="F272" i="5"/>
  <c r="F273" i="5"/>
  <c r="F274" i="5"/>
  <c r="F275" i="5"/>
  <c r="F276" i="5"/>
  <c r="F277" i="5"/>
  <c r="F278" i="5"/>
  <c r="F279" i="5"/>
  <c r="F280" i="5"/>
  <c r="F281" i="5"/>
  <c r="F282" i="5"/>
  <c r="F283" i="5"/>
  <c r="F284" i="5"/>
  <c r="F285" i="5"/>
  <c r="F286" i="5"/>
  <c r="F287" i="5"/>
  <c r="F288" i="5"/>
  <c r="F289" i="5"/>
  <c r="F290" i="5"/>
  <c r="F291" i="5"/>
  <c r="F292" i="5"/>
  <c r="F293" i="5"/>
  <c r="F294" i="5"/>
  <c r="F295" i="5"/>
  <c r="F296" i="5"/>
  <c r="F297" i="5"/>
  <c r="F298" i="5"/>
  <c r="F299" i="5"/>
  <c r="F300" i="5"/>
  <c r="F301" i="5"/>
  <c r="F302" i="5"/>
  <c r="F303" i="5"/>
  <c r="F304" i="5"/>
  <c r="F305" i="5"/>
  <c r="F306" i="5"/>
  <c r="F307" i="5"/>
  <c r="F308" i="5"/>
  <c r="F309" i="5"/>
  <c r="F310" i="5"/>
  <c r="F311" i="5"/>
  <c r="F312" i="5"/>
  <c r="F313" i="5"/>
  <c r="F314" i="5"/>
  <c r="F315" i="5"/>
  <c r="F316" i="5"/>
  <c r="F317" i="5"/>
  <c r="F318" i="5"/>
  <c r="F319" i="5"/>
  <c r="F320" i="5"/>
  <c r="F321" i="5"/>
  <c r="F322" i="5"/>
  <c r="F323" i="5"/>
  <c r="F324" i="5"/>
  <c r="F325" i="5"/>
  <c r="F326" i="5"/>
  <c r="F327" i="5"/>
  <c r="F328" i="5"/>
  <c r="F329" i="5"/>
  <c r="F330" i="5"/>
  <c r="F331" i="5"/>
  <c r="F332" i="5"/>
  <c r="F333" i="5"/>
  <c r="F334" i="5"/>
  <c r="F335" i="5"/>
  <c r="F336" i="5"/>
  <c r="F337" i="5"/>
  <c r="F338" i="5"/>
  <c r="F339" i="5"/>
  <c r="F340" i="5"/>
  <c r="F341" i="5"/>
  <c r="F342" i="5"/>
  <c r="F343" i="5"/>
  <c r="F344" i="5"/>
  <c r="F345" i="5"/>
  <c r="F346" i="5"/>
  <c r="F347" i="5"/>
  <c r="F348" i="5"/>
  <c r="F349" i="5"/>
  <c r="F350" i="5"/>
  <c r="F351" i="5"/>
  <c r="F352" i="5"/>
  <c r="F353" i="5"/>
  <c r="F354" i="5"/>
  <c r="F355" i="5"/>
  <c r="F356" i="5"/>
  <c r="F357" i="5"/>
  <c r="F358" i="5"/>
  <c r="F359" i="5"/>
  <c r="F360" i="5"/>
  <c r="F361" i="5"/>
  <c r="F362" i="5"/>
  <c r="F363" i="5"/>
  <c r="F364" i="5"/>
  <c r="F365" i="5"/>
  <c r="F366" i="5"/>
  <c r="F367" i="5"/>
  <c r="F368" i="5"/>
  <c r="F369" i="5"/>
  <c r="F370" i="5"/>
  <c r="F371" i="5"/>
  <c r="F372" i="5"/>
  <c r="F373" i="5"/>
  <c r="F374" i="5"/>
  <c r="F375" i="5"/>
  <c r="F376" i="5"/>
  <c r="F377" i="5"/>
  <c r="F378" i="5"/>
  <c r="F379" i="5"/>
  <c r="F380" i="5"/>
  <c r="F381" i="5"/>
  <c r="F382" i="5"/>
  <c r="F383" i="5"/>
  <c r="F384" i="5"/>
  <c r="F385" i="5"/>
  <c r="F386" i="5"/>
  <c r="F387" i="5"/>
  <c r="F388" i="5"/>
  <c r="F389" i="5"/>
  <c r="F390" i="5"/>
  <c r="F391" i="5"/>
  <c r="F392" i="5"/>
  <c r="F393" i="5"/>
  <c r="F394" i="5"/>
  <c r="F395" i="5"/>
  <c r="F396" i="5"/>
  <c r="F397" i="5"/>
  <c r="F398" i="5"/>
  <c r="F399" i="5"/>
  <c r="F400" i="5"/>
  <c r="F401" i="5"/>
  <c r="F402" i="5"/>
  <c r="F403" i="5"/>
  <c r="F404" i="5"/>
  <c r="F405" i="5"/>
  <c r="F406" i="5"/>
  <c r="F407" i="5"/>
  <c r="F408" i="5"/>
  <c r="F409" i="5"/>
  <c r="F410" i="5"/>
  <c r="F411" i="5"/>
  <c r="F412" i="5"/>
  <c r="F413" i="5"/>
  <c r="F414" i="5"/>
  <c r="F415" i="5"/>
  <c r="F416" i="5"/>
  <c r="F417" i="5"/>
  <c r="F418" i="5"/>
  <c r="F419" i="5"/>
  <c r="F420" i="5"/>
  <c r="F421" i="5"/>
  <c r="F422" i="5"/>
  <c r="F423" i="5"/>
  <c r="F424" i="5"/>
  <c r="F425" i="5"/>
  <c r="F426" i="5"/>
  <c r="F427" i="5"/>
  <c r="F428" i="5"/>
  <c r="F429" i="5"/>
  <c r="F430" i="5"/>
  <c r="F431" i="5"/>
  <c r="F432" i="5"/>
  <c r="F433" i="5"/>
  <c r="F434" i="5"/>
  <c r="F435" i="5"/>
  <c r="F436" i="5"/>
  <c r="F437" i="5"/>
  <c r="F438" i="5"/>
  <c r="F439" i="5"/>
  <c r="F440" i="5"/>
  <c r="F441" i="5"/>
  <c r="F442" i="5"/>
  <c r="F443" i="5"/>
  <c r="F444" i="5"/>
  <c r="F445" i="5"/>
  <c r="F446" i="5"/>
  <c r="F447" i="5"/>
  <c r="F448" i="5"/>
  <c r="F449" i="5"/>
  <c r="F450" i="5"/>
  <c r="F451" i="5"/>
  <c r="F452" i="5"/>
  <c r="F453" i="5"/>
  <c r="F454" i="5"/>
  <c r="F455" i="5"/>
  <c r="F456" i="5"/>
  <c r="F457" i="5"/>
  <c r="F458" i="5"/>
  <c r="F459" i="5"/>
  <c r="F460" i="5"/>
  <c r="F461" i="5"/>
  <c r="F462" i="5"/>
  <c r="F463" i="5"/>
  <c r="F464" i="5"/>
  <c r="F465" i="5"/>
  <c r="F466" i="5"/>
  <c r="F467" i="5"/>
  <c r="F468" i="5"/>
  <c r="F469" i="5"/>
  <c r="F470" i="5"/>
  <c r="F471" i="5"/>
  <c r="F472" i="5"/>
  <c r="F473" i="5"/>
  <c r="F474" i="5"/>
  <c r="F475" i="5"/>
  <c r="F476" i="5"/>
  <c r="F477" i="5"/>
  <c r="F478" i="5"/>
  <c r="F479" i="5"/>
  <c r="F480" i="5"/>
  <c r="F481" i="5"/>
  <c r="F482" i="5"/>
  <c r="F483" i="5"/>
  <c r="F484" i="5"/>
  <c r="F485" i="5"/>
  <c r="F486" i="5"/>
  <c r="F487" i="5"/>
  <c r="F488" i="5"/>
  <c r="F489" i="5"/>
  <c r="F490" i="5"/>
  <c r="F491" i="5"/>
  <c r="F492" i="5"/>
  <c r="F493" i="5"/>
  <c r="F494" i="5"/>
  <c r="F495" i="5"/>
  <c r="F496" i="5"/>
  <c r="F497" i="5"/>
  <c r="F498" i="5"/>
  <c r="F499" i="5"/>
  <c r="F500" i="5"/>
  <c r="F501" i="5"/>
  <c r="F502" i="5"/>
  <c r="F503" i="5"/>
  <c r="F504" i="5"/>
  <c r="F505" i="5"/>
  <c r="F506" i="5"/>
  <c r="F507" i="5"/>
  <c r="F508" i="5"/>
  <c r="F509" i="5"/>
  <c r="F510" i="5"/>
  <c r="F511" i="5"/>
  <c r="F512" i="5"/>
  <c r="F513" i="5"/>
  <c r="F514" i="5"/>
  <c r="F515" i="5"/>
  <c r="F516" i="5"/>
  <c r="F517" i="5"/>
  <c r="F518" i="5"/>
  <c r="F519" i="5"/>
  <c r="F520" i="5"/>
  <c r="F521" i="5"/>
  <c r="F522" i="5"/>
  <c r="F523" i="5"/>
  <c r="F524" i="5"/>
  <c r="F525" i="5"/>
  <c r="F526" i="5"/>
  <c r="F527" i="5"/>
  <c r="F528" i="5"/>
  <c r="F529" i="5"/>
  <c r="F530" i="5"/>
  <c r="F531" i="5"/>
  <c r="F532" i="5"/>
  <c r="F533" i="5"/>
  <c r="F534" i="5"/>
  <c r="F535" i="5"/>
  <c r="F536" i="5"/>
  <c r="F537" i="5"/>
  <c r="F538" i="5"/>
  <c r="F539" i="5"/>
  <c r="F540" i="5"/>
  <c r="F541" i="5"/>
  <c r="F542" i="5"/>
  <c r="F543" i="5"/>
  <c r="F544" i="5"/>
  <c r="F545" i="5"/>
  <c r="F546" i="5"/>
  <c r="F547" i="5"/>
  <c r="F548" i="5"/>
  <c r="F549" i="5"/>
  <c r="F550" i="5"/>
  <c r="F551" i="5"/>
  <c r="F552" i="5"/>
  <c r="F553" i="5"/>
  <c r="F554" i="5"/>
  <c r="F555" i="5"/>
  <c r="F556" i="5"/>
  <c r="F557" i="5"/>
  <c r="F558" i="5"/>
  <c r="F559" i="5"/>
  <c r="F560" i="5"/>
  <c r="F561" i="5"/>
  <c r="F562" i="5"/>
  <c r="F563" i="5"/>
  <c r="F564" i="5"/>
  <c r="F565" i="5"/>
  <c r="F566" i="5"/>
  <c r="F567" i="5"/>
  <c r="F568" i="5"/>
  <c r="F569" i="5"/>
  <c r="F570" i="5"/>
  <c r="F571" i="5"/>
  <c r="F572" i="5"/>
  <c r="F573" i="5"/>
  <c r="F574" i="5"/>
  <c r="F575" i="5"/>
  <c r="F576" i="5"/>
  <c r="F577" i="5"/>
  <c r="F578" i="5"/>
  <c r="F579" i="5"/>
  <c r="F580" i="5"/>
  <c r="F581" i="5"/>
  <c r="F582" i="5"/>
  <c r="F583" i="5"/>
  <c r="F584" i="5"/>
  <c r="F585" i="5"/>
  <c r="F586" i="5"/>
  <c r="F587" i="5"/>
  <c r="F588" i="5"/>
  <c r="F589" i="5"/>
  <c r="F590" i="5"/>
  <c r="F591" i="5"/>
  <c r="F592" i="5"/>
  <c r="F593" i="5"/>
  <c r="F594" i="5"/>
  <c r="F595" i="5"/>
  <c r="F596" i="5"/>
  <c r="F597" i="5"/>
  <c r="F598" i="5"/>
  <c r="F599" i="5"/>
  <c r="F600" i="5"/>
  <c r="F601" i="5"/>
  <c r="F602" i="5"/>
  <c r="F603" i="5"/>
  <c r="F604" i="5"/>
  <c r="F605" i="5"/>
  <c r="F606" i="5"/>
  <c r="F607" i="5"/>
  <c r="F608" i="5"/>
  <c r="F609" i="5"/>
  <c r="F610" i="5"/>
  <c r="F611" i="5"/>
  <c r="F612" i="5"/>
  <c r="F613" i="5"/>
  <c r="F614" i="5"/>
  <c r="F615" i="5"/>
  <c r="F616" i="5"/>
  <c r="F617" i="5"/>
  <c r="F618" i="5"/>
  <c r="F619" i="5"/>
  <c r="F620" i="5"/>
  <c r="F621" i="5"/>
  <c r="F622" i="5"/>
  <c r="F623" i="5"/>
  <c r="F624" i="5"/>
  <c r="F625" i="5"/>
  <c r="F626" i="5"/>
  <c r="F627" i="5"/>
  <c r="F628" i="5"/>
  <c r="F629" i="5"/>
  <c r="F630" i="5"/>
  <c r="F631" i="5"/>
  <c r="F632" i="5"/>
  <c r="F633" i="5"/>
  <c r="F634" i="5"/>
  <c r="F635" i="5"/>
  <c r="F636" i="5"/>
  <c r="F637" i="5"/>
  <c r="F638" i="5"/>
  <c r="F639" i="5"/>
  <c r="F640" i="5"/>
  <c r="F641" i="5"/>
  <c r="F642" i="5"/>
  <c r="F643" i="5"/>
  <c r="F644" i="5"/>
  <c r="F645" i="5"/>
  <c r="F646" i="5"/>
  <c r="F647" i="5"/>
  <c r="F648" i="5"/>
  <c r="F649" i="5"/>
  <c r="F650" i="5"/>
  <c r="F651" i="5"/>
  <c r="F652" i="5"/>
  <c r="F653" i="5"/>
  <c r="F654" i="5"/>
  <c r="F655" i="5"/>
  <c r="F656" i="5"/>
  <c r="F657" i="5"/>
  <c r="F658" i="5"/>
  <c r="F659" i="5"/>
  <c r="F660" i="5"/>
  <c r="F661" i="5"/>
  <c r="F662" i="5"/>
  <c r="F663" i="5"/>
  <c r="F664" i="5"/>
  <c r="F665" i="5"/>
  <c r="F666" i="5"/>
  <c r="F667" i="5"/>
  <c r="F668" i="5"/>
  <c r="F669" i="5"/>
  <c r="F670" i="5"/>
  <c r="F671" i="5"/>
  <c r="F672" i="5"/>
  <c r="F673" i="5"/>
  <c r="F674" i="5"/>
  <c r="F675" i="5"/>
  <c r="F676" i="5"/>
  <c r="F677" i="5"/>
  <c r="F678" i="5"/>
  <c r="F679" i="5"/>
  <c r="F680" i="5"/>
  <c r="F681" i="5"/>
  <c r="F682" i="5"/>
  <c r="F683" i="5"/>
  <c r="F684" i="5"/>
  <c r="F685" i="5"/>
  <c r="F686" i="5"/>
  <c r="F687" i="5"/>
  <c r="F688" i="5"/>
  <c r="F689" i="5"/>
  <c r="F690" i="5"/>
  <c r="F691" i="5"/>
  <c r="F692" i="5"/>
  <c r="F693" i="5"/>
  <c r="F694" i="5"/>
  <c r="F695" i="5"/>
  <c r="F696" i="5"/>
  <c r="F697" i="5"/>
  <c r="F698" i="5"/>
  <c r="F699" i="5"/>
  <c r="F700" i="5"/>
  <c r="F701" i="5"/>
  <c r="F702" i="5"/>
  <c r="F703" i="5"/>
  <c r="F704" i="5"/>
  <c r="F705" i="5"/>
  <c r="F706" i="5"/>
  <c r="F707" i="5"/>
  <c r="F708" i="5"/>
  <c r="F709" i="5"/>
  <c r="F710" i="5"/>
  <c r="F711" i="5"/>
  <c r="F712" i="5"/>
  <c r="F713" i="5"/>
  <c r="F714" i="5"/>
  <c r="F715" i="5"/>
  <c r="F716" i="5"/>
  <c r="F717" i="5"/>
  <c r="F718" i="5"/>
  <c r="F719" i="5"/>
  <c r="F720" i="5"/>
  <c r="F721" i="5"/>
  <c r="F722" i="5"/>
  <c r="F723" i="5"/>
  <c r="F724" i="5"/>
  <c r="F725" i="5"/>
  <c r="F726" i="5"/>
  <c r="F727" i="5"/>
  <c r="F728" i="5"/>
  <c r="F729" i="5"/>
  <c r="F730" i="5"/>
  <c r="F731" i="5"/>
  <c r="F732" i="5"/>
  <c r="F733" i="5"/>
  <c r="F734" i="5"/>
  <c r="F735" i="5"/>
  <c r="F736" i="5"/>
  <c r="F737" i="5"/>
  <c r="F738" i="5"/>
  <c r="F739" i="5"/>
  <c r="F740" i="5"/>
  <c r="F741" i="5"/>
  <c r="F742" i="5"/>
  <c r="F743" i="5"/>
  <c r="F744" i="5"/>
  <c r="F745" i="5"/>
  <c r="F746" i="5"/>
  <c r="F747" i="5"/>
  <c r="F748" i="5"/>
  <c r="F749" i="5"/>
  <c r="F750" i="5"/>
  <c r="F751" i="5"/>
  <c r="F752" i="5"/>
  <c r="F753" i="5"/>
  <c r="F754" i="5"/>
  <c r="F755" i="5"/>
  <c r="F756" i="5"/>
  <c r="F757" i="5"/>
  <c r="F758" i="5"/>
  <c r="F759" i="5"/>
  <c r="F760" i="5"/>
  <c r="F761" i="5"/>
  <c r="F762" i="5"/>
  <c r="F763" i="5"/>
  <c r="F764" i="5"/>
  <c r="F765" i="5"/>
  <c r="F766" i="5"/>
  <c r="F767" i="5"/>
  <c r="F768" i="5"/>
  <c r="F769" i="5"/>
  <c r="F770" i="5"/>
  <c r="F771" i="5"/>
  <c r="F772" i="5"/>
  <c r="F773" i="5"/>
  <c r="F774" i="5"/>
  <c r="F775" i="5"/>
  <c r="F776" i="5"/>
  <c r="F777" i="5"/>
  <c r="F778" i="5"/>
  <c r="F779" i="5"/>
  <c r="F780" i="5"/>
  <c r="F781" i="5"/>
  <c r="F782" i="5"/>
  <c r="F783" i="5"/>
  <c r="F784" i="5"/>
  <c r="F785" i="5"/>
  <c r="F786" i="5"/>
  <c r="F787" i="5"/>
  <c r="F788" i="5"/>
  <c r="F789" i="5"/>
  <c r="F790" i="5"/>
  <c r="F791" i="5"/>
  <c r="F792" i="5"/>
  <c r="F793" i="5"/>
  <c r="F794" i="5"/>
  <c r="F795" i="5"/>
  <c r="F796" i="5"/>
  <c r="F797" i="5"/>
  <c r="F798" i="5"/>
  <c r="F799" i="5"/>
  <c r="F800" i="5"/>
  <c r="F801" i="5"/>
  <c r="F802" i="5"/>
  <c r="F803" i="5"/>
  <c r="F804" i="5"/>
  <c r="F805" i="5"/>
  <c r="F806" i="5"/>
  <c r="F807" i="5"/>
  <c r="F808" i="5"/>
  <c r="F809" i="5"/>
  <c r="F810" i="5"/>
  <c r="F811" i="5"/>
  <c r="F812" i="5"/>
  <c r="F813" i="5"/>
  <c r="F814" i="5"/>
  <c r="F815" i="5"/>
  <c r="F816" i="5"/>
  <c r="F817" i="5"/>
  <c r="F818" i="5"/>
  <c r="F819" i="5"/>
  <c r="F820" i="5"/>
  <c r="F821" i="5"/>
  <c r="F822" i="5"/>
  <c r="F823" i="5"/>
  <c r="F824" i="5"/>
  <c r="F825" i="5"/>
  <c r="F826" i="5"/>
  <c r="F827" i="5"/>
  <c r="F828" i="5"/>
  <c r="F829" i="5"/>
  <c r="F830" i="5"/>
  <c r="F831" i="5"/>
  <c r="F832" i="5"/>
  <c r="F833" i="5"/>
  <c r="F834" i="5"/>
  <c r="F835" i="5"/>
  <c r="F836" i="5"/>
  <c r="F837" i="5"/>
  <c r="F838" i="5"/>
  <c r="F839" i="5"/>
  <c r="F840" i="5"/>
  <c r="F841" i="5"/>
  <c r="F842" i="5"/>
  <c r="F843" i="5"/>
  <c r="F844" i="5"/>
  <c r="F845" i="5"/>
  <c r="F846" i="5"/>
  <c r="F847" i="5"/>
  <c r="F848" i="5"/>
  <c r="F849" i="5"/>
  <c r="F850" i="5"/>
  <c r="F851" i="5"/>
  <c r="F852" i="5"/>
  <c r="F853" i="5"/>
  <c r="F854" i="5"/>
  <c r="F855" i="5"/>
  <c r="F856" i="5"/>
  <c r="F857" i="5"/>
  <c r="F858" i="5"/>
  <c r="F859" i="5"/>
  <c r="F860" i="5"/>
  <c r="F861" i="5"/>
  <c r="F862" i="5"/>
  <c r="F863" i="5"/>
  <c r="F864" i="5"/>
  <c r="F865" i="5"/>
  <c r="F866" i="5"/>
  <c r="F867" i="5"/>
  <c r="F868" i="5"/>
  <c r="F869" i="5"/>
  <c r="F870" i="5"/>
  <c r="F871" i="5"/>
  <c r="F872" i="5"/>
  <c r="F873" i="5"/>
  <c r="F874" i="5"/>
  <c r="F875" i="5"/>
  <c r="F876" i="5"/>
  <c r="F877" i="5"/>
  <c r="F878" i="5"/>
  <c r="F879" i="5"/>
  <c r="F880" i="5"/>
  <c r="F881" i="5"/>
  <c r="F882" i="5"/>
  <c r="F883" i="5"/>
  <c r="F884" i="5"/>
  <c r="F885" i="5"/>
  <c r="F886" i="5"/>
  <c r="F887" i="5"/>
  <c r="F888" i="5"/>
  <c r="F889" i="5"/>
  <c r="F890" i="5"/>
  <c r="F891" i="5"/>
  <c r="F892" i="5"/>
  <c r="F893" i="5"/>
  <c r="F894" i="5"/>
  <c r="F895" i="5"/>
  <c r="F896" i="5"/>
  <c r="F897" i="5"/>
  <c r="F898" i="5"/>
  <c r="F899" i="5"/>
  <c r="F900" i="5"/>
  <c r="F901" i="5"/>
  <c r="F902" i="5"/>
  <c r="F903" i="5"/>
  <c r="F904" i="5"/>
  <c r="F905" i="5"/>
  <c r="F906" i="5"/>
  <c r="F907" i="5"/>
  <c r="F908" i="5"/>
  <c r="F909" i="5"/>
  <c r="F910" i="5"/>
  <c r="F911" i="5"/>
  <c r="F912" i="5"/>
  <c r="F913" i="5"/>
  <c r="F914" i="5"/>
  <c r="F915" i="5"/>
  <c r="F916" i="5"/>
  <c r="F917" i="5"/>
  <c r="F918" i="5"/>
  <c r="F919" i="5"/>
  <c r="F920" i="5"/>
  <c r="F921" i="5"/>
  <c r="F922" i="5"/>
  <c r="F923" i="5"/>
  <c r="F924" i="5"/>
  <c r="F925" i="5"/>
  <c r="F926" i="5"/>
  <c r="F927" i="5"/>
  <c r="F928" i="5"/>
  <c r="F929" i="5"/>
  <c r="F930" i="5"/>
  <c r="F931" i="5"/>
  <c r="F932" i="5"/>
  <c r="F933" i="5"/>
  <c r="F934" i="5"/>
  <c r="F935" i="5"/>
  <c r="F936" i="5"/>
  <c r="F937" i="5"/>
  <c r="F938" i="5"/>
  <c r="F939" i="5"/>
  <c r="F940" i="5"/>
  <c r="F941" i="5"/>
  <c r="F942" i="5"/>
  <c r="F943" i="5"/>
  <c r="F944" i="5"/>
  <c r="F945" i="5"/>
  <c r="F946" i="5"/>
  <c r="F947" i="5"/>
  <c r="F948" i="5"/>
  <c r="F949" i="5"/>
  <c r="F950" i="5"/>
  <c r="F951" i="5"/>
  <c r="F952" i="5"/>
  <c r="F953" i="5"/>
  <c r="F954" i="5"/>
  <c r="F955" i="5"/>
  <c r="F956" i="5"/>
  <c r="F957" i="5"/>
  <c r="F958" i="5"/>
  <c r="F959" i="5"/>
  <c r="F960" i="5"/>
  <c r="F961" i="5"/>
  <c r="F962" i="5"/>
  <c r="F963" i="5"/>
  <c r="F964" i="5"/>
  <c r="F965" i="5"/>
  <c r="F966" i="5"/>
  <c r="F967" i="5"/>
  <c r="F968" i="5"/>
  <c r="F969" i="5"/>
  <c r="F970" i="5"/>
  <c r="F971" i="5"/>
  <c r="F972" i="5"/>
  <c r="F973" i="5"/>
  <c r="F974" i="5"/>
  <c r="F975" i="5"/>
  <c r="F976" i="5"/>
  <c r="F977" i="5"/>
  <c r="F978" i="5"/>
  <c r="F979" i="5"/>
  <c r="F980" i="5"/>
  <c r="F981" i="5"/>
  <c r="F982" i="5"/>
  <c r="F983" i="5"/>
  <c r="F984" i="5"/>
  <c r="F985" i="5"/>
  <c r="F986" i="5"/>
  <c r="F987" i="5"/>
  <c r="F988" i="5"/>
  <c r="F989" i="5"/>
  <c r="F990" i="5"/>
  <c r="F991" i="5"/>
  <c r="F992" i="5"/>
  <c r="F993" i="5"/>
  <c r="F994" i="5"/>
  <c r="F995" i="5"/>
  <c r="F996" i="5"/>
  <c r="F997" i="5"/>
  <c r="F998" i="5"/>
  <c r="F999" i="5"/>
  <c r="F1000" i="5"/>
  <c r="F1001" i="5"/>
  <c r="F1002" i="5"/>
  <c r="F1003" i="5"/>
  <c r="F1004" i="5"/>
  <c r="F1005" i="5"/>
  <c r="F1006" i="5"/>
  <c r="F1007" i="5"/>
  <c r="F1008" i="5"/>
  <c r="F1009" i="5"/>
  <c r="F1010" i="5"/>
  <c r="F1011" i="5"/>
  <c r="F1012" i="5"/>
  <c r="F1013" i="5"/>
  <c r="F1014" i="5"/>
  <c r="F1015" i="5"/>
  <c r="F1016" i="5"/>
  <c r="F1017" i="5"/>
  <c r="F1018" i="5"/>
  <c r="F1019" i="5"/>
  <c r="F1020" i="5"/>
  <c r="F1021" i="5"/>
  <c r="F1022" i="5"/>
  <c r="F1023" i="5"/>
  <c r="F1024" i="5"/>
  <c r="F1025" i="5"/>
  <c r="F1026" i="5"/>
  <c r="F1027" i="5"/>
  <c r="F1028" i="5"/>
  <c r="F1029" i="5"/>
  <c r="F1030" i="5"/>
  <c r="F1031" i="5"/>
  <c r="F1032" i="5"/>
  <c r="F1033" i="5"/>
  <c r="F1034" i="5"/>
  <c r="F1035" i="5"/>
  <c r="F1036" i="5"/>
  <c r="F1037" i="5"/>
  <c r="F1038" i="5"/>
  <c r="F1039" i="5"/>
  <c r="F1040" i="5"/>
  <c r="F1041" i="5"/>
  <c r="F1042" i="5"/>
  <c r="F1043" i="5"/>
  <c r="F1044" i="5"/>
  <c r="F1045" i="5"/>
  <c r="F1046" i="5"/>
  <c r="F1047" i="5"/>
  <c r="F1048" i="5"/>
  <c r="F1049" i="5"/>
  <c r="F1050" i="5"/>
  <c r="F1051" i="5"/>
  <c r="F1052" i="5"/>
  <c r="F1053" i="5"/>
  <c r="F1054" i="5"/>
  <c r="F1055" i="5"/>
  <c r="F1056" i="5"/>
  <c r="F1057" i="5"/>
  <c r="F1058" i="5"/>
  <c r="F1059" i="5"/>
  <c r="F1060" i="5"/>
  <c r="F1061" i="5"/>
  <c r="F1062" i="5"/>
  <c r="F1063" i="5"/>
  <c r="F1064" i="5"/>
  <c r="F1065" i="5"/>
  <c r="F1066" i="5"/>
  <c r="F1067" i="5"/>
  <c r="F1068" i="5"/>
  <c r="F1069" i="5"/>
  <c r="F1070" i="5"/>
  <c r="F1071" i="5"/>
  <c r="F1072" i="5"/>
  <c r="F1073" i="5"/>
  <c r="F1074" i="5"/>
  <c r="F1075" i="5"/>
  <c r="F1076" i="5"/>
  <c r="F1077" i="5"/>
  <c r="F1078" i="5"/>
  <c r="F1079" i="5"/>
  <c r="F1080" i="5"/>
  <c r="F1081" i="5"/>
  <c r="F1082" i="5"/>
  <c r="F1083" i="5"/>
  <c r="F1084" i="5"/>
  <c r="F1085" i="5"/>
  <c r="F1086" i="5"/>
  <c r="F1087" i="5"/>
  <c r="F1088" i="5"/>
  <c r="F1089" i="5"/>
  <c r="F1090" i="5"/>
  <c r="F1091" i="5"/>
  <c r="F1092" i="5"/>
  <c r="F1093" i="5"/>
  <c r="F1094" i="5"/>
  <c r="F1095" i="5"/>
  <c r="F1096" i="5"/>
  <c r="F1097" i="5"/>
  <c r="F1098" i="5"/>
  <c r="F1099" i="5"/>
  <c r="F1100" i="5"/>
  <c r="F1101" i="5"/>
  <c r="F1102" i="5"/>
  <c r="F1103" i="5"/>
  <c r="F1104" i="5"/>
  <c r="F1105" i="5"/>
  <c r="F1106" i="5"/>
  <c r="F1107" i="5"/>
  <c r="F1108" i="5"/>
  <c r="F1109" i="5"/>
  <c r="F1110" i="5"/>
  <c r="F1111" i="5"/>
  <c r="F1112" i="5"/>
  <c r="F1113" i="5"/>
  <c r="F1114" i="5"/>
  <c r="F1115" i="5"/>
  <c r="F1116" i="5"/>
  <c r="F1117" i="5"/>
  <c r="F1118" i="5"/>
  <c r="F1119" i="5"/>
  <c r="F1120" i="5"/>
  <c r="F1121" i="5"/>
  <c r="F1122" i="5"/>
  <c r="F1123" i="5"/>
  <c r="F1124" i="5"/>
  <c r="F1125" i="5"/>
  <c r="F1126" i="5"/>
  <c r="F1127" i="5"/>
  <c r="F1128" i="5"/>
  <c r="F1129" i="5"/>
  <c r="F1130" i="5"/>
  <c r="F1131" i="5"/>
  <c r="F1132" i="5"/>
  <c r="F1133" i="5"/>
  <c r="F1134" i="5"/>
  <c r="F1135" i="5"/>
  <c r="F1136" i="5"/>
  <c r="F1137" i="5"/>
  <c r="F1138" i="5"/>
  <c r="F1139" i="5"/>
  <c r="F1140" i="5"/>
  <c r="F1141" i="5"/>
  <c r="F1142" i="5"/>
  <c r="F1143" i="5"/>
  <c r="F1144" i="5"/>
  <c r="F1145" i="5"/>
  <c r="F1146" i="5"/>
  <c r="F1147" i="5"/>
  <c r="F1148" i="5"/>
  <c r="F1149" i="5"/>
  <c r="F1150" i="5"/>
  <c r="F1151" i="5"/>
  <c r="F1152" i="5"/>
  <c r="F1153" i="5"/>
  <c r="F1154" i="5"/>
  <c r="F1155" i="5"/>
  <c r="F1156" i="5"/>
  <c r="F1157" i="5"/>
  <c r="F1158" i="5"/>
  <c r="F1159" i="5"/>
  <c r="F1160" i="5"/>
  <c r="F1161" i="5"/>
  <c r="F1162" i="5"/>
  <c r="F1163" i="5"/>
  <c r="F1164" i="5"/>
  <c r="F1165" i="5"/>
  <c r="F1166" i="5"/>
  <c r="F1167" i="5"/>
  <c r="F1168" i="5"/>
  <c r="F1169" i="5"/>
  <c r="F1170" i="5"/>
  <c r="F1171" i="5"/>
  <c r="F1172" i="5"/>
  <c r="F1173" i="5"/>
  <c r="F1174" i="5"/>
  <c r="F1175" i="5"/>
  <c r="F1176" i="5"/>
  <c r="F1177" i="5"/>
  <c r="F1178" i="5"/>
  <c r="F1179" i="5"/>
  <c r="F1180" i="5"/>
  <c r="F1181" i="5"/>
  <c r="F1182" i="5"/>
  <c r="F1183" i="5"/>
  <c r="F1184" i="5"/>
  <c r="F1185" i="5"/>
  <c r="F1186" i="5"/>
  <c r="F1187" i="5"/>
  <c r="F1188" i="5"/>
  <c r="F1189" i="5"/>
  <c r="F1190" i="5"/>
  <c r="F1191" i="5"/>
  <c r="F1192" i="5"/>
  <c r="F1193" i="5"/>
  <c r="F1194" i="5"/>
  <c r="F1195" i="5"/>
  <c r="F1196" i="5"/>
  <c r="F1197" i="5"/>
  <c r="F1198" i="5"/>
  <c r="F1199" i="5"/>
  <c r="F1200" i="5"/>
  <c r="F1201" i="5"/>
  <c r="F1202" i="5"/>
  <c r="F1203" i="5"/>
  <c r="F1204" i="5"/>
  <c r="F1205" i="5"/>
  <c r="F1206" i="5"/>
  <c r="F1207" i="5"/>
  <c r="F1208" i="5"/>
  <c r="F1209" i="5"/>
  <c r="F1210" i="5"/>
  <c r="F1211" i="5"/>
  <c r="F1212" i="5"/>
  <c r="F1213" i="5"/>
  <c r="F1214" i="5"/>
  <c r="F1215" i="5"/>
  <c r="F1216" i="5"/>
  <c r="F1217" i="5"/>
  <c r="F1218" i="5"/>
  <c r="F1219" i="5"/>
  <c r="F1220" i="5"/>
  <c r="F1221" i="5"/>
  <c r="F1222" i="5"/>
  <c r="F1223" i="5"/>
  <c r="F1224" i="5"/>
  <c r="F1225" i="5"/>
  <c r="F1226" i="5"/>
  <c r="F1227" i="5"/>
  <c r="F1228" i="5"/>
  <c r="F1229" i="5"/>
  <c r="F1230" i="5"/>
  <c r="F1231" i="5"/>
  <c r="F1232" i="5"/>
  <c r="F1233" i="5"/>
  <c r="F1234" i="5"/>
  <c r="F1235" i="5"/>
  <c r="F1236" i="5"/>
  <c r="F1237" i="5"/>
  <c r="F1238" i="5"/>
  <c r="F1239" i="5"/>
  <c r="F1240" i="5"/>
  <c r="F1241" i="5"/>
  <c r="F1242" i="5"/>
  <c r="F1243" i="5"/>
  <c r="F1244" i="5"/>
  <c r="F1245" i="5"/>
  <c r="F1246" i="5"/>
  <c r="F1247" i="5"/>
  <c r="F1248" i="5"/>
  <c r="F1249" i="5"/>
  <c r="F1250" i="5"/>
  <c r="F1251" i="5"/>
  <c r="F1252" i="5"/>
  <c r="F1253" i="5"/>
  <c r="F1254" i="5"/>
  <c r="F1255" i="5"/>
  <c r="F1256" i="5"/>
  <c r="F1257" i="5"/>
  <c r="F1258" i="5"/>
  <c r="F1259" i="5"/>
  <c r="F1260" i="5"/>
  <c r="F1261" i="5"/>
  <c r="F1262" i="5"/>
  <c r="F1263" i="5"/>
  <c r="F1264" i="5"/>
  <c r="F1265" i="5"/>
  <c r="F1266" i="5"/>
  <c r="F1267" i="5"/>
  <c r="F1268" i="5"/>
  <c r="F1269" i="5"/>
  <c r="F1270" i="5"/>
  <c r="F1271" i="5"/>
  <c r="F1272" i="5"/>
  <c r="F1273" i="5"/>
  <c r="F1274" i="5"/>
  <c r="F1275" i="5"/>
  <c r="F1276" i="5"/>
  <c r="F1277" i="5"/>
  <c r="F1278" i="5"/>
  <c r="F1279" i="5"/>
  <c r="F1280" i="5"/>
  <c r="F1281" i="5"/>
  <c r="F1282" i="5"/>
  <c r="F1283" i="5"/>
  <c r="F1284" i="5"/>
  <c r="F1285" i="5"/>
  <c r="F1286" i="5"/>
  <c r="F1287" i="5"/>
  <c r="F1288" i="5"/>
  <c r="F1289" i="5"/>
  <c r="F1290" i="5"/>
  <c r="F1291" i="5"/>
  <c r="F1292" i="5"/>
  <c r="F1293" i="5"/>
  <c r="F1294" i="5"/>
  <c r="F1295" i="5"/>
  <c r="F1296" i="5"/>
  <c r="F1297" i="5"/>
  <c r="F1298" i="5"/>
  <c r="F1299" i="5"/>
  <c r="F1300" i="5"/>
  <c r="F1301" i="5"/>
  <c r="F1302" i="5"/>
  <c r="F1303" i="5"/>
  <c r="F1304" i="5"/>
  <c r="F1305" i="5"/>
  <c r="F1306" i="5"/>
  <c r="F1307" i="5"/>
  <c r="F1308" i="5"/>
  <c r="F1309" i="5"/>
  <c r="F1310" i="5"/>
  <c r="F1311" i="5"/>
  <c r="F1312" i="5"/>
  <c r="F1313" i="5"/>
  <c r="F1314" i="5"/>
  <c r="F1315" i="5"/>
  <c r="F1316" i="5"/>
  <c r="F1317" i="5"/>
  <c r="F1318" i="5"/>
  <c r="F1319" i="5"/>
  <c r="F1320" i="5"/>
  <c r="F1321" i="5"/>
  <c r="F1322" i="5"/>
  <c r="F1323" i="5"/>
  <c r="F1324" i="5"/>
  <c r="F1325" i="5"/>
  <c r="F1326" i="5"/>
  <c r="F1327" i="5"/>
  <c r="F1328" i="5"/>
  <c r="F1329" i="5"/>
  <c r="F1330" i="5"/>
  <c r="F1331" i="5"/>
  <c r="F1332" i="5"/>
  <c r="F1333" i="5"/>
  <c r="F1334" i="5"/>
  <c r="F1335" i="5"/>
  <c r="F1336" i="5"/>
  <c r="F1337" i="5"/>
  <c r="F1338" i="5"/>
  <c r="F1339" i="5"/>
  <c r="F1340" i="5"/>
  <c r="F1341" i="5"/>
  <c r="F1342" i="5"/>
  <c r="F1343" i="5"/>
  <c r="F1344" i="5"/>
  <c r="F1345" i="5"/>
  <c r="F1346" i="5"/>
  <c r="F1347" i="5"/>
  <c r="F1348" i="5"/>
  <c r="F1349" i="5"/>
  <c r="F1350" i="5"/>
  <c r="F1351" i="5"/>
  <c r="F1352" i="5"/>
  <c r="F1353" i="5"/>
  <c r="F1354" i="5"/>
  <c r="F1355" i="5"/>
  <c r="F1356" i="5"/>
  <c r="F1357" i="5"/>
  <c r="F1358" i="5"/>
  <c r="F1359" i="5"/>
  <c r="F1360" i="5"/>
  <c r="F1361" i="5"/>
  <c r="F1362" i="5"/>
  <c r="F1363" i="5"/>
  <c r="F1364" i="5"/>
  <c r="F1365" i="5"/>
  <c r="F1366" i="5"/>
  <c r="F1367" i="5"/>
  <c r="F1368" i="5"/>
  <c r="F1369" i="5"/>
  <c r="F1370" i="5"/>
  <c r="F1371" i="5"/>
  <c r="F1372" i="5"/>
  <c r="F1373" i="5"/>
  <c r="F1374" i="5"/>
  <c r="F1375" i="5"/>
  <c r="F1376" i="5"/>
  <c r="F1377" i="5"/>
  <c r="F1378" i="5"/>
  <c r="F1379" i="5"/>
  <c r="F1380" i="5"/>
  <c r="F1381" i="5"/>
  <c r="F1382" i="5"/>
  <c r="F1383" i="5"/>
  <c r="F1384" i="5"/>
  <c r="F1385" i="5"/>
  <c r="F1386" i="5"/>
  <c r="F1387" i="5"/>
  <c r="F1388" i="5"/>
  <c r="F1389" i="5"/>
  <c r="F1390" i="5"/>
  <c r="F1391" i="5"/>
  <c r="F1392" i="5"/>
  <c r="F1393" i="5"/>
  <c r="F1394" i="5"/>
  <c r="F1395" i="5"/>
  <c r="F1396" i="5"/>
  <c r="F1397" i="5"/>
  <c r="F1398" i="5"/>
  <c r="F1399" i="5"/>
  <c r="F1400" i="5"/>
  <c r="F1401" i="5"/>
  <c r="F1402" i="5"/>
  <c r="F1403" i="5"/>
  <c r="F1404" i="5"/>
  <c r="F1405" i="5"/>
  <c r="F1406" i="5"/>
  <c r="F1407" i="5"/>
  <c r="F1408" i="5"/>
  <c r="F1409" i="5"/>
  <c r="F1410" i="5"/>
  <c r="F1411" i="5"/>
  <c r="F1412" i="5"/>
  <c r="F1413" i="5"/>
  <c r="F1414" i="5"/>
  <c r="F1415" i="5"/>
  <c r="F1416" i="5"/>
  <c r="F1417" i="5"/>
  <c r="F1418" i="5"/>
  <c r="F1419" i="5"/>
  <c r="F1420" i="5"/>
  <c r="F1421" i="5"/>
  <c r="F1422" i="5"/>
  <c r="F1423" i="5"/>
  <c r="F1424" i="5"/>
  <c r="F1425" i="5"/>
  <c r="F1426" i="5"/>
  <c r="F1427" i="5"/>
  <c r="F1428" i="5"/>
  <c r="F1429" i="5"/>
  <c r="F1430" i="5"/>
  <c r="F1431" i="5"/>
  <c r="F1432" i="5"/>
  <c r="F1433" i="5"/>
  <c r="F1434" i="5"/>
  <c r="F1435" i="5"/>
  <c r="F1436" i="5"/>
  <c r="F1437" i="5"/>
  <c r="F1438" i="5"/>
  <c r="F1439" i="5"/>
  <c r="F1440" i="5"/>
  <c r="F1441" i="5"/>
  <c r="F1442" i="5"/>
  <c r="F1443" i="5"/>
  <c r="F1444" i="5"/>
  <c r="F1445" i="5"/>
  <c r="F1446" i="5"/>
  <c r="F1447" i="5"/>
  <c r="F1448" i="5"/>
  <c r="F1449" i="5"/>
  <c r="F1450" i="5"/>
  <c r="F1451" i="5"/>
  <c r="F1452" i="5"/>
  <c r="F1453" i="5"/>
  <c r="F1454" i="5"/>
  <c r="F1455" i="5"/>
  <c r="F1456" i="5"/>
  <c r="F1457" i="5"/>
  <c r="F1458" i="5"/>
  <c r="F1459" i="5"/>
  <c r="F1460" i="5"/>
  <c r="F1461" i="5"/>
  <c r="F1462" i="5"/>
  <c r="F1463" i="5"/>
  <c r="F1464" i="5"/>
  <c r="F1465" i="5"/>
  <c r="F1466" i="5"/>
  <c r="F1467" i="5"/>
  <c r="F1468" i="5"/>
  <c r="F1469" i="5"/>
  <c r="F1470" i="5"/>
  <c r="F1471" i="5"/>
  <c r="F1472" i="5"/>
  <c r="F1473" i="5"/>
  <c r="F1474" i="5"/>
  <c r="F1475" i="5"/>
  <c r="F1476" i="5"/>
  <c r="F1477" i="5"/>
  <c r="F1478" i="5"/>
  <c r="F1479" i="5"/>
  <c r="F1480" i="5"/>
  <c r="F1481" i="5"/>
  <c r="F1482" i="5"/>
  <c r="F1483" i="5"/>
  <c r="F1484" i="5"/>
  <c r="F1485" i="5"/>
  <c r="F1486" i="5"/>
  <c r="F1487" i="5"/>
  <c r="F1488" i="5"/>
  <c r="F1489" i="5"/>
  <c r="F1490" i="5"/>
  <c r="F1491" i="5"/>
  <c r="F1492" i="5"/>
  <c r="F1493" i="5"/>
  <c r="F1494" i="5"/>
  <c r="F1495" i="5"/>
  <c r="F1496" i="5"/>
  <c r="F1497" i="5"/>
  <c r="F1498" i="5"/>
  <c r="F1499" i="5"/>
  <c r="F1500" i="5"/>
  <c r="F1501" i="5"/>
  <c r="F1502" i="5"/>
  <c r="F1503" i="5"/>
  <c r="F1504" i="5"/>
  <c r="F1505" i="5"/>
  <c r="F1506" i="5"/>
  <c r="F1507" i="5"/>
  <c r="F1508" i="5"/>
  <c r="F1509" i="5"/>
  <c r="F1510" i="5"/>
  <c r="F1511" i="5"/>
  <c r="F1512" i="5"/>
  <c r="F1513" i="5"/>
  <c r="F1514" i="5"/>
  <c r="F1515" i="5"/>
  <c r="F1516" i="5"/>
  <c r="F1517" i="5"/>
  <c r="F1518" i="5"/>
  <c r="F1519" i="5"/>
  <c r="F1520" i="5"/>
  <c r="F1521" i="5"/>
  <c r="F1522" i="5"/>
  <c r="F1523" i="5"/>
  <c r="F1524" i="5"/>
  <c r="F1525" i="5"/>
  <c r="F1526" i="5"/>
  <c r="F1527" i="5"/>
  <c r="F1528" i="5"/>
  <c r="F1529" i="5"/>
  <c r="F1530" i="5"/>
  <c r="F1531" i="5"/>
  <c r="F1532" i="5"/>
  <c r="F1533" i="5"/>
  <c r="F1534" i="5"/>
  <c r="F1535" i="5"/>
  <c r="F1536" i="5"/>
  <c r="F1537" i="5"/>
  <c r="F1538" i="5"/>
  <c r="F1539" i="5"/>
  <c r="F1540" i="5"/>
  <c r="F1541" i="5"/>
  <c r="F1542" i="5"/>
  <c r="F1543" i="5"/>
  <c r="F1544" i="5"/>
  <c r="F1545" i="5"/>
  <c r="F1546" i="5"/>
  <c r="F1547" i="5"/>
  <c r="F1548" i="5"/>
  <c r="F1549" i="5"/>
  <c r="F1550" i="5"/>
  <c r="F1551" i="5"/>
  <c r="F1552" i="5"/>
  <c r="F1553" i="5"/>
  <c r="F1554" i="5"/>
  <c r="F1555" i="5"/>
  <c r="F1556" i="5"/>
  <c r="F1557" i="5"/>
  <c r="F1558" i="5"/>
  <c r="F1559" i="5"/>
  <c r="F1560" i="5"/>
  <c r="F1561" i="5"/>
  <c r="F1562" i="5"/>
  <c r="F1563" i="5"/>
  <c r="F1564" i="5"/>
  <c r="F1565" i="5"/>
  <c r="F1566" i="5"/>
  <c r="F1567" i="5"/>
  <c r="F1568" i="5"/>
  <c r="F1569" i="5"/>
  <c r="F1570" i="5"/>
  <c r="F1571" i="5"/>
  <c r="F1572" i="5"/>
  <c r="F1573" i="5"/>
  <c r="F1574" i="5"/>
  <c r="F1575" i="5"/>
  <c r="F1576" i="5"/>
  <c r="F1577" i="5"/>
  <c r="F1578" i="5"/>
  <c r="F1579" i="5"/>
  <c r="F1580" i="5"/>
  <c r="F1581" i="5"/>
  <c r="F1582" i="5"/>
  <c r="F1583" i="5"/>
  <c r="F1584" i="5"/>
  <c r="F1585" i="5"/>
  <c r="F1586" i="5"/>
  <c r="F1587" i="5"/>
  <c r="F1588" i="5"/>
  <c r="F1589" i="5"/>
  <c r="F1590" i="5"/>
  <c r="F1591" i="5"/>
  <c r="F1592" i="5"/>
  <c r="F1593" i="5"/>
  <c r="F1594" i="5"/>
  <c r="F1595" i="5"/>
  <c r="F1596" i="5"/>
  <c r="F1597" i="5"/>
  <c r="F1598" i="5"/>
  <c r="F1599" i="5"/>
  <c r="F1600" i="5"/>
  <c r="F1601" i="5"/>
  <c r="F1602" i="5"/>
  <c r="F1603" i="5"/>
  <c r="F1604" i="5"/>
  <c r="F1605" i="5"/>
  <c r="F1606" i="5"/>
  <c r="F1607" i="5"/>
  <c r="F1608" i="5"/>
  <c r="F1609" i="5"/>
  <c r="F1610" i="5"/>
  <c r="F1611" i="5"/>
  <c r="F1612" i="5"/>
  <c r="F1613" i="5"/>
  <c r="F1614" i="5"/>
  <c r="F1615" i="5"/>
  <c r="F1616" i="5"/>
  <c r="F1617" i="5"/>
  <c r="F1618" i="5"/>
  <c r="F1619" i="5"/>
  <c r="F1620" i="5"/>
  <c r="F1621" i="5"/>
  <c r="F1622" i="5"/>
  <c r="F1623" i="5"/>
  <c r="F1624" i="5"/>
  <c r="F1625" i="5"/>
  <c r="F1626" i="5"/>
  <c r="F1627" i="5"/>
  <c r="F1628" i="5"/>
  <c r="F1629" i="5"/>
  <c r="F1630" i="5"/>
  <c r="F1631" i="5"/>
  <c r="F1632" i="5"/>
  <c r="F1633" i="5"/>
  <c r="F1634" i="5"/>
  <c r="F1635" i="5"/>
  <c r="F1636" i="5"/>
  <c r="F1637" i="5"/>
  <c r="F1638" i="5"/>
  <c r="F1639" i="5"/>
  <c r="F1640" i="5"/>
  <c r="F1641" i="5"/>
  <c r="F1642" i="5"/>
  <c r="F1643" i="5"/>
  <c r="F1644" i="5"/>
  <c r="F1645" i="5"/>
  <c r="F1646" i="5"/>
  <c r="F1647" i="5"/>
  <c r="F1648" i="5"/>
  <c r="F1649" i="5"/>
  <c r="F1650" i="5"/>
  <c r="F1651" i="5"/>
  <c r="F1652" i="5"/>
  <c r="F1653" i="5"/>
  <c r="F1654" i="5"/>
  <c r="F1655" i="5"/>
  <c r="F1656" i="5"/>
  <c r="F1657" i="5"/>
  <c r="F1658" i="5"/>
  <c r="F1659" i="5"/>
  <c r="F1660" i="5"/>
  <c r="F1661" i="5"/>
  <c r="F1662" i="5"/>
  <c r="F1663" i="5"/>
  <c r="F1664" i="5"/>
  <c r="F1665" i="5"/>
  <c r="F1666" i="5"/>
  <c r="F1667" i="5"/>
  <c r="F1668" i="5"/>
  <c r="F1669" i="5"/>
  <c r="F1670" i="5"/>
  <c r="F1671" i="5"/>
  <c r="F1672" i="5"/>
  <c r="F1673" i="5"/>
  <c r="F1674" i="5"/>
  <c r="F1675" i="5"/>
  <c r="F1676" i="5"/>
  <c r="F1677" i="5"/>
  <c r="F1678" i="5"/>
  <c r="F1679" i="5"/>
  <c r="F1680" i="5"/>
  <c r="F1681" i="5"/>
  <c r="F1682" i="5"/>
  <c r="F1683" i="5"/>
  <c r="F1684" i="5"/>
  <c r="F1685" i="5"/>
  <c r="F1686" i="5"/>
  <c r="F1687" i="5"/>
  <c r="F1688" i="5"/>
  <c r="F1689" i="5"/>
  <c r="F1690" i="5"/>
  <c r="F1691" i="5"/>
  <c r="F1692" i="5"/>
  <c r="F1693" i="5"/>
  <c r="F1694" i="5"/>
  <c r="F1695" i="5"/>
  <c r="F1696" i="5"/>
  <c r="F1697" i="5"/>
  <c r="F1698" i="5"/>
  <c r="F1699" i="5"/>
  <c r="F1700" i="5"/>
  <c r="F1701" i="5"/>
  <c r="F1702" i="5"/>
  <c r="F1703" i="5"/>
  <c r="F1704" i="5"/>
  <c r="F1705" i="5"/>
  <c r="F1706" i="5"/>
  <c r="F1707" i="5"/>
  <c r="F1708" i="5"/>
  <c r="F1709" i="5"/>
  <c r="F1710" i="5"/>
  <c r="F1711" i="5"/>
  <c r="F1712" i="5"/>
  <c r="F1713" i="5"/>
  <c r="F1714" i="5"/>
  <c r="F1715" i="5"/>
  <c r="F1716" i="5"/>
  <c r="F1717" i="5"/>
  <c r="F1718" i="5"/>
  <c r="F1719" i="5"/>
  <c r="F1720" i="5"/>
  <c r="F1721" i="5"/>
  <c r="F1722" i="5"/>
  <c r="F1723" i="5"/>
  <c r="F1724" i="5"/>
  <c r="F1725" i="5"/>
  <c r="F1726" i="5"/>
  <c r="F1727" i="5"/>
  <c r="F1728" i="5"/>
  <c r="F1729" i="5"/>
  <c r="F1730" i="5"/>
  <c r="F1731" i="5"/>
  <c r="F1732" i="5"/>
  <c r="F1733" i="5"/>
  <c r="F1734" i="5"/>
  <c r="F1735" i="5"/>
  <c r="F1736" i="5"/>
  <c r="F1737" i="5"/>
  <c r="F1738" i="5"/>
  <c r="F1739" i="5"/>
  <c r="F1740" i="5"/>
  <c r="F1741" i="5"/>
  <c r="F1742" i="5"/>
  <c r="F1743" i="5"/>
  <c r="F1744" i="5"/>
  <c r="F1745" i="5"/>
  <c r="F1746" i="5"/>
  <c r="F1747" i="5"/>
  <c r="F1748" i="5"/>
  <c r="F1749" i="5"/>
  <c r="F1750" i="5"/>
  <c r="F1751" i="5"/>
  <c r="F1752" i="5"/>
  <c r="F1753" i="5"/>
  <c r="F1754" i="5"/>
  <c r="F1755" i="5"/>
  <c r="F1756" i="5"/>
  <c r="F1757" i="5"/>
  <c r="F1758" i="5"/>
  <c r="F1759" i="5"/>
  <c r="F1760" i="5"/>
  <c r="F1761" i="5"/>
  <c r="F1762" i="5"/>
  <c r="F1763" i="5"/>
  <c r="F1764" i="5"/>
  <c r="F1765" i="5"/>
  <c r="F1766" i="5"/>
  <c r="F1767" i="5"/>
  <c r="F1768" i="5"/>
  <c r="F1769" i="5"/>
  <c r="F1770" i="5"/>
  <c r="F1771" i="5"/>
  <c r="F1772" i="5"/>
  <c r="F1773" i="5"/>
  <c r="F1774" i="5"/>
  <c r="F1775" i="5"/>
  <c r="F1776" i="5"/>
  <c r="F1777" i="5"/>
  <c r="F1778" i="5"/>
  <c r="F1779" i="5"/>
  <c r="F1780" i="5"/>
  <c r="F1781" i="5"/>
  <c r="F1782" i="5"/>
  <c r="F1783" i="5"/>
  <c r="F1784" i="5"/>
  <c r="F1785" i="5"/>
  <c r="F1786" i="5"/>
  <c r="F1787" i="5"/>
  <c r="F1788" i="5"/>
  <c r="F1789" i="5"/>
  <c r="F1790" i="5"/>
  <c r="F1791" i="5"/>
  <c r="F1792" i="5"/>
  <c r="F1793" i="5"/>
  <c r="F1794" i="5"/>
  <c r="F1795" i="5"/>
  <c r="F1796" i="5"/>
  <c r="F1797" i="5"/>
  <c r="F1798" i="5"/>
  <c r="F1799" i="5"/>
  <c r="F1800" i="5"/>
  <c r="F1801" i="5"/>
  <c r="F1802" i="5"/>
  <c r="F1803" i="5"/>
  <c r="F1804" i="5"/>
  <c r="F1805" i="5"/>
  <c r="F1806" i="5"/>
  <c r="F1807" i="5"/>
  <c r="F1808" i="5"/>
  <c r="F1809" i="5"/>
  <c r="F1810" i="5"/>
  <c r="F1811" i="5"/>
  <c r="F1812" i="5"/>
  <c r="F1813" i="5"/>
  <c r="F1814" i="5"/>
  <c r="F1815" i="5"/>
  <c r="F1816" i="5"/>
  <c r="F1817" i="5"/>
  <c r="F1818" i="5"/>
  <c r="F1819" i="5"/>
  <c r="F1820" i="5"/>
  <c r="F1821" i="5"/>
  <c r="F1822" i="5"/>
  <c r="F1823" i="5"/>
  <c r="F1824" i="5"/>
  <c r="F1825" i="5"/>
  <c r="F1826" i="5"/>
  <c r="F1827" i="5"/>
  <c r="F1828" i="5"/>
  <c r="F1829" i="5"/>
  <c r="F1830" i="5"/>
  <c r="F1831" i="5"/>
  <c r="F1832" i="5"/>
  <c r="F1833" i="5"/>
  <c r="F1834" i="5"/>
  <c r="F1835" i="5"/>
  <c r="F1836" i="5"/>
  <c r="F1837" i="5"/>
  <c r="F1838" i="5"/>
  <c r="F1839" i="5"/>
  <c r="F1840" i="5"/>
  <c r="F1841" i="5"/>
  <c r="F1842" i="5"/>
  <c r="F1843" i="5"/>
  <c r="F1844" i="5"/>
  <c r="F1845" i="5"/>
  <c r="F1846" i="5"/>
  <c r="F1847" i="5"/>
  <c r="F1848" i="5"/>
  <c r="F1849" i="5"/>
  <c r="F1850" i="5"/>
  <c r="F1851" i="5"/>
  <c r="F1852" i="5"/>
  <c r="F1853" i="5"/>
  <c r="F1854" i="5"/>
  <c r="F1855" i="5"/>
  <c r="F1856" i="5"/>
  <c r="F1857" i="5"/>
  <c r="F1858" i="5"/>
  <c r="F1859" i="5"/>
  <c r="F1860" i="5"/>
  <c r="F1861" i="5"/>
  <c r="F1862" i="5"/>
  <c r="F1863" i="5"/>
  <c r="F1864" i="5"/>
  <c r="F1865" i="5"/>
  <c r="F1866" i="5"/>
  <c r="F1867" i="5"/>
  <c r="F1868" i="5"/>
  <c r="F1869" i="5"/>
  <c r="F1870" i="5"/>
  <c r="F1871" i="5"/>
  <c r="F1872" i="5"/>
  <c r="F1873" i="5"/>
  <c r="F1874" i="5"/>
  <c r="F1875" i="5"/>
  <c r="F1876" i="5"/>
  <c r="F1877" i="5"/>
  <c r="F1878" i="5"/>
  <c r="F1879" i="5"/>
  <c r="F1880" i="5"/>
  <c r="F1881" i="5"/>
  <c r="F1882" i="5"/>
  <c r="F1883" i="5"/>
  <c r="F1884" i="5"/>
  <c r="F1885" i="5"/>
  <c r="F1886" i="5"/>
  <c r="F1887" i="5"/>
  <c r="F1888" i="5"/>
  <c r="F1889" i="5"/>
  <c r="F1890" i="5"/>
  <c r="F1891" i="5"/>
  <c r="F1892" i="5"/>
  <c r="F1893" i="5"/>
  <c r="F1894" i="5"/>
  <c r="F1895" i="5"/>
  <c r="F1896" i="5"/>
  <c r="F1897" i="5"/>
  <c r="F1898" i="5"/>
  <c r="F1899" i="5"/>
  <c r="F1900" i="5"/>
  <c r="F1901" i="5"/>
  <c r="F1902" i="5"/>
  <c r="F1903" i="5"/>
  <c r="F1904" i="5"/>
  <c r="F1905" i="5"/>
  <c r="F1906" i="5"/>
  <c r="F1907" i="5"/>
  <c r="F1908" i="5"/>
  <c r="F1909" i="5"/>
  <c r="F1910" i="5"/>
  <c r="F1911" i="5"/>
  <c r="F1912" i="5"/>
  <c r="F1913" i="5"/>
  <c r="F1914" i="5"/>
  <c r="F1915" i="5"/>
  <c r="F1916" i="5"/>
  <c r="F1917" i="5"/>
  <c r="F1918" i="5"/>
  <c r="F1919" i="5"/>
  <c r="F1920" i="5"/>
  <c r="F1921" i="5"/>
  <c r="F1922" i="5"/>
  <c r="F1923" i="5"/>
  <c r="F1924" i="5"/>
  <c r="F1925" i="5"/>
  <c r="F1926" i="5"/>
  <c r="F1927" i="5"/>
  <c r="F1928" i="5"/>
  <c r="F1929" i="5"/>
  <c r="F1930" i="5"/>
  <c r="F1931" i="5"/>
  <c r="F1932" i="5"/>
  <c r="F1933" i="5"/>
  <c r="F1934" i="5"/>
  <c r="F1935" i="5"/>
  <c r="F1936" i="5"/>
  <c r="F1937" i="5"/>
  <c r="F1938" i="5"/>
  <c r="F1939" i="5"/>
  <c r="F1940" i="5"/>
  <c r="F1941" i="5"/>
  <c r="F1942" i="5"/>
  <c r="F1943" i="5"/>
  <c r="F1944" i="5"/>
  <c r="F1945" i="5"/>
  <c r="F1946" i="5"/>
  <c r="F1947" i="5"/>
  <c r="F1948" i="5"/>
  <c r="F1949" i="5"/>
  <c r="F1950" i="5"/>
  <c r="F1951" i="5"/>
  <c r="F1952" i="5"/>
  <c r="F1953" i="5"/>
  <c r="F1954" i="5"/>
  <c r="F1955" i="5"/>
  <c r="F1956" i="5"/>
  <c r="F1957" i="5"/>
  <c r="F1958" i="5"/>
  <c r="F1959" i="5"/>
  <c r="F1960" i="5"/>
  <c r="F1961" i="5"/>
  <c r="F1962" i="5"/>
  <c r="F1963" i="5"/>
  <c r="F1964" i="5"/>
  <c r="F1965" i="5"/>
  <c r="F1966" i="5"/>
  <c r="F1967" i="5"/>
  <c r="F1968" i="5"/>
  <c r="F1969" i="5"/>
  <c r="F1970" i="5"/>
  <c r="F1971" i="5"/>
  <c r="F1972" i="5"/>
  <c r="F1973" i="5"/>
  <c r="F1974" i="5"/>
  <c r="F1975" i="5"/>
  <c r="F1976" i="5"/>
  <c r="F1977" i="5"/>
  <c r="F1978" i="5"/>
  <c r="F1979" i="5"/>
  <c r="F1980" i="5"/>
  <c r="F1981" i="5"/>
  <c r="F1982" i="5"/>
  <c r="F1983" i="5"/>
  <c r="F1984" i="5"/>
  <c r="F1985" i="5"/>
  <c r="F1986" i="5"/>
  <c r="F1987" i="5"/>
  <c r="F1988" i="5"/>
  <c r="F1989" i="5"/>
  <c r="F1990" i="5"/>
  <c r="F1991" i="5"/>
  <c r="F1992" i="5"/>
  <c r="F1993" i="5"/>
  <c r="F1994" i="5"/>
  <c r="F1995" i="5"/>
  <c r="F1996" i="5"/>
  <c r="F1997" i="5"/>
  <c r="F1998" i="5"/>
  <c r="F1999" i="5"/>
  <c r="F2000" i="5"/>
  <c r="F2001" i="5"/>
  <c r="F2002" i="5"/>
  <c r="F2003" i="5"/>
  <c r="F2004" i="5"/>
  <c r="F2005" i="5"/>
  <c r="F2006" i="5"/>
  <c r="F2007" i="5"/>
  <c r="F2008" i="5"/>
  <c r="F2009" i="5"/>
  <c r="F2010" i="5"/>
  <c r="F2011" i="5"/>
  <c r="F2012" i="5"/>
  <c r="F2013" i="5"/>
  <c r="F2014" i="5"/>
  <c r="F2015" i="5"/>
  <c r="F2016" i="5"/>
  <c r="F2017" i="5"/>
  <c r="F2018" i="5"/>
  <c r="F2019" i="5"/>
  <c r="F2020" i="5"/>
  <c r="F2021" i="5"/>
  <c r="F2022" i="5"/>
  <c r="F2023" i="5"/>
  <c r="F2024" i="5"/>
  <c r="F2025" i="5"/>
  <c r="F2026" i="5"/>
  <c r="F2027" i="5"/>
  <c r="F2028" i="5"/>
  <c r="F2029" i="5"/>
  <c r="F2030" i="5"/>
  <c r="F2031" i="5"/>
  <c r="F2032" i="5"/>
  <c r="F2033" i="5"/>
  <c r="F2034" i="5"/>
  <c r="F2035" i="5"/>
  <c r="F2036" i="5"/>
  <c r="F2037" i="5"/>
  <c r="F2038" i="5"/>
  <c r="F2039" i="5"/>
  <c r="F2040" i="5"/>
  <c r="F2041" i="5"/>
  <c r="F2042" i="5"/>
  <c r="F2043" i="5"/>
  <c r="F2044" i="5"/>
  <c r="F2045" i="5"/>
  <c r="F2046" i="5"/>
  <c r="F2047" i="5"/>
  <c r="F2048" i="5"/>
  <c r="F2049" i="5"/>
  <c r="F2050" i="5"/>
  <c r="F2051" i="5"/>
  <c r="F2052" i="5"/>
  <c r="F2053" i="5"/>
  <c r="F2054" i="5"/>
  <c r="F2055" i="5"/>
  <c r="F2056" i="5"/>
  <c r="F2057" i="5"/>
  <c r="F2058" i="5"/>
  <c r="F2059" i="5"/>
  <c r="F2060" i="5"/>
  <c r="F2061" i="5"/>
  <c r="F2062" i="5"/>
  <c r="F2063" i="5"/>
  <c r="F2064" i="5"/>
  <c r="F2065" i="5"/>
  <c r="F2066" i="5"/>
  <c r="F2067" i="5"/>
  <c r="F2068" i="5"/>
  <c r="F2069" i="5"/>
  <c r="F2070" i="5"/>
  <c r="F2071" i="5"/>
  <c r="F2072" i="5"/>
  <c r="F2073" i="5"/>
  <c r="F2074" i="5"/>
  <c r="F2075" i="5"/>
  <c r="F2076" i="5"/>
  <c r="F2077" i="5"/>
  <c r="F2078" i="5"/>
  <c r="F2079" i="5"/>
  <c r="F2080" i="5"/>
  <c r="F2081" i="5"/>
  <c r="F2082" i="5"/>
  <c r="F2083" i="5"/>
  <c r="F2084" i="5"/>
  <c r="F2085" i="5"/>
  <c r="F2086" i="5"/>
  <c r="F2087" i="5"/>
  <c r="F2088" i="5"/>
  <c r="F2089" i="5"/>
  <c r="F2090" i="5"/>
  <c r="F2091" i="5"/>
  <c r="F2092" i="5"/>
  <c r="F2093" i="5"/>
  <c r="F2094" i="5"/>
  <c r="F2095" i="5"/>
  <c r="F2096" i="5"/>
  <c r="F2097" i="5"/>
  <c r="F2098" i="5"/>
  <c r="F2099" i="5"/>
  <c r="F2100" i="5"/>
  <c r="F2101" i="5"/>
  <c r="F2102" i="5"/>
  <c r="F2103" i="5"/>
  <c r="F2104" i="5"/>
  <c r="F2105" i="5"/>
  <c r="F2106" i="5"/>
  <c r="F2107" i="5"/>
  <c r="F2108" i="5"/>
  <c r="F2109" i="5"/>
  <c r="F2110" i="5"/>
  <c r="F2111" i="5"/>
  <c r="F2112" i="5"/>
  <c r="F2113" i="5"/>
  <c r="F2114" i="5"/>
  <c r="F2115" i="5"/>
  <c r="F2116" i="5"/>
  <c r="F2117" i="5"/>
  <c r="F2118" i="5"/>
  <c r="F2119" i="5"/>
  <c r="F2120" i="5"/>
  <c r="F2121" i="5"/>
  <c r="F2122" i="5"/>
  <c r="F2123" i="5"/>
  <c r="F2124" i="5"/>
  <c r="F2125" i="5"/>
  <c r="F2126" i="5"/>
  <c r="F2127" i="5"/>
  <c r="F2128" i="5"/>
  <c r="F2129" i="5"/>
  <c r="F2130" i="5"/>
  <c r="F2131" i="5"/>
  <c r="F2132" i="5"/>
  <c r="F2133" i="5"/>
  <c r="F2134" i="5"/>
  <c r="F2135" i="5"/>
  <c r="F2136" i="5"/>
  <c r="F2137" i="5"/>
  <c r="F2138" i="5"/>
  <c r="F2139" i="5"/>
  <c r="F2140" i="5"/>
  <c r="F2141" i="5"/>
  <c r="F2142" i="5"/>
  <c r="F2143" i="5"/>
  <c r="F2144" i="5"/>
  <c r="F2145" i="5"/>
  <c r="F2146" i="5"/>
  <c r="F2147" i="5"/>
  <c r="F2148" i="5"/>
  <c r="F2149" i="5"/>
  <c r="F2150" i="5"/>
  <c r="F2151" i="5"/>
  <c r="F2152" i="5"/>
  <c r="F2153" i="5"/>
  <c r="F2154" i="5"/>
  <c r="F2155" i="5"/>
  <c r="F2156" i="5"/>
  <c r="F2157" i="5"/>
  <c r="F2158" i="5"/>
  <c r="F2159" i="5"/>
  <c r="F2160" i="5"/>
  <c r="F2161" i="5"/>
  <c r="F2162" i="5"/>
  <c r="F2163" i="5"/>
  <c r="F2164" i="5"/>
  <c r="F2165" i="5"/>
  <c r="F2166" i="5"/>
  <c r="F2167" i="5"/>
  <c r="F2168" i="5"/>
  <c r="F2169" i="5"/>
  <c r="F2170" i="5"/>
  <c r="F2171" i="5"/>
  <c r="F2172" i="5"/>
  <c r="F2173" i="5"/>
  <c r="F2174" i="5"/>
  <c r="F2175" i="5"/>
  <c r="F2176" i="5"/>
  <c r="F2177" i="5"/>
  <c r="F2178" i="5"/>
  <c r="F2179" i="5"/>
  <c r="F2180" i="5"/>
  <c r="F2181" i="5"/>
  <c r="F2182" i="5"/>
  <c r="F2183" i="5"/>
  <c r="F2184" i="5"/>
  <c r="F2185" i="5"/>
  <c r="F2186" i="5"/>
  <c r="F2187" i="5"/>
  <c r="F2188" i="5"/>
  <c r="F2189" i="5"/>
  <c r="F2190" i="5"/>
  <c r="F2191" i="5"/>
  <c r="F2192" i="5"/>
  <c r="F2193" i="5"/>
  <c r="F2194" i="5"/>
  <c r="F2195" i="5"/>
  <c r="F2196" i="5"/>
  <c r="F2197" i="5"/>
  <c r="F2198" i="5"/>
  <c r="F2199" i="5"/>
  <c r="F2200" i="5"/>
  <c r="F2201" i="5"/>
  <c r="F2202" i="5"/>
  <c r="F2203" i="5"/>
  <c r="F2204" i="5"/>
  <c r="F2205" i="5"/>
  <c r="F2206" i="5"/>
  <c r="F2207" i="5"/>
  <c r="F2208" i="5"/>
  <c r="F2209" i="5"/>
  <c r="F2210" i="5"/>
  <c r="F2211" i="5"/>
  <c r="F2212" i="5"/>
  <c r="F2213" i="5"/>
  <c r="F2214" i="5"/>
  <c r="F2215" i="5"/>
  <c r="F2216" i="5"/>
  <c r="F2217" i="5"/>
  <c r="F2218" i="5"/>
  <c r="F2219" i="5"/>
  <c r="F2220" i="5"/>
  <c r="F2221" i="5"/>
  <c r="F2222" i="5"/>
  <c r="F2223" i="5"/>
  <c r="F2224" i="5"/>
  <c r="F2225" i="5"/>
  <c r="F2226" i="5"/>
  <c r="F2227" i="5"/>
  <c r="F2228" i="5"/>
  <c r="F2229" i="5"/>
  <c r="F2230" i="5"/>
  <c r="F2231" i="5"/>
  <c r="F2232" i="5"/>
  <c r="F2233" i="5"/>
  <c r="F2234" i="5"/>
  <c r="F2235" i="5"/>
  <c r="F2236" i="5"/>
  <c r="F2237" i="5"/>
  <c r="F2238" i="5"/>
  <c r="F2239" i="5"/>
  <c r="F2240" i="5"/>
  <c r="F2241" i="5"/>
  <c r="F2242" i="5"/>
  <c r="F2243" i="5"/>
  <c r="F2244" i="5"/>
  <c r="F2245" i="5"/>
  <c r="F2246" i="5"/>
  <c r="F2247" i="5"/>
  <c r="F2248" i="5"/>
  <c r="F2249" i="5"/>
  <c r="F2250" i="5"/>
  <c r="F2251" i="5"/>
  <c r="F2252" i="5"/>
  <c r="F2253" i="5"/>
  <c r="F2254" i="5"/>
  <c r="F2255" i="5"/>
  <c r="F2256" i="5"/>
  <c r="F2257" i="5"/>
  <c r="F2258" i="5"/>
  <c r="F2259" i="5"/>
  <c r="F2260" i="5"/>
  <c r="F2261" i="5"/>
  <c r="F2262" i="5"/>
  <c r="F2263" i="5"/>
  <c r="F2264" i="5"/>
  <c r="F2265" i="5"/>
  <c r="F2266" i="5"/>
  <c r="F2267" i="5"/>
  <c r="F2268" i="5"/>
  <c r="F2269" i="5"/>
  <c r="F2270" i="5"/>
  <c r="F2271" i="5"/>
  <c r="F2272" i="5"/>
  <c r="F2273" i="5"/>
  <c r="F2274" i="5"/>
  <c r="F2275" i="5"/>
  <c r="F2276" i="5"/>
  <c r="F2277" i="5"/>
  <c r="F2278" i="5"/>
  <c r="F2279" i="5"/>
  <c r="F2280" i="5"/>
  <c r="F2281" i="5"/>
  <c r="F2282" i="5"/>
  <c r="F2283" i="5"/>
  <c r="F2284" i="5"/>
  <c r="F2285" i="5"/>
  <c r="F2286" i="5"/>
  <c r="F2287" i="5"/>
  <c r="F2288" i="5"/>
  <c r="F2289" i="5"/>
  <c r="F2290" i="5"/>
  <c r="F2291" i="5"/>
  <c r="F2292" i="5"/>
  <c r="F2293" i="5"/>
  <c r="F2294" i="5"/>
  <c r="F2295" i="5"/>
  <c r="F2296" i="5"/>
  <c r="F2297" i="5"/>
  <c r="F2298" i="5"/>
  <c r="F2299" i="5"/>
  <c r="F2300" i="5"/>
  <c r="F2301" i="5"/>
  <c r="F2302" i="5"/>
  <c r="F2303" i="5"/>
  <c r="F2304" i="5"/>
  <c r="F2305" i="5"/>
  <c r="F2306" i="5"/>
  <c r="F2307" i="5"/>
  <c r="F2308" i="5"/>
  <c r="F2309" i="5"/>
  <c r="F2310" i="5"/>
  <c r="F2311" i="5"/>
  <c r="F2312" i="5"/>
  <c r="F2313" i="5"/>
  <c r="F2314" i="5"/>
  <c r="F2315" i="5"/>
  <c r="F2316" i="5"/>
  <c r="F2317" i="5"/>
  <c r="F2318" i="5"/>
  <c r="F2319" i="5"/>
  <c r="F2320" i="5"/>
  <c r="F2321" i="5"/>
  <c r="F2322" i="5"/>
  <c r="F2323" i="5"/>
  <c r="F2324" i="5"/>
  <c r="F2325" i="5"/>
  <c r="F2326" i="5"/>
  <c r="F2327" i="5"/>
  <c r="F2328" i="5"/>
  <c r="F2329" i="5"/>
  <c r="F2330" i="5"/>
  <c r="F2331" i="5"/>
  <c r="F2332" i="5"/>
  <c r="F2333" i="5"/>
  <c r="F2334" i="5"/>
  <c r="F2335" i="5"/>
  <c r="F2336" i="5"/>
  <c r="F2337" i="5"/>
  <c r="F2338" i="5"/>
  <c r="F2339" i="5"/>
  <c r="F2340" i="5"/>
  <c r="F2341" i="5"/>
  <c r="F2342" i="5"/>
  <c r="F2343" i="5"/>
  <c r="F2344" i="5"/>
  <c r="F2345" i="5"/>
  <c r="F2346" i="5"/>
  <c r="F2347" i="5"/>
  <c r="F2348" i="5"/>
  <c r="F2349" i="5"/>
  <c r="F2350" i="5"/>
  <c r="F2351" i="5"/>
  <c r="F2352" i="5"/>
  <c r="F2353" i="5"/>
  <c r="F2354" i="5"/>
  <c r="F2355" i="5"/>
  <c r="F2356" i="5"/>
  <c r="F2357" i="5"/>
  <c r="F2358" i="5"/>
  <c r="F2359" i="5"/>
  <c r="F2360" i="5"/>
  <c r="F2361" i="5"/>
  <c r="F2362" i="5"/>
  <c r="F2363" i="5"/>
  <c r="F2364" i="5"/>
  <c r="F2365" i="5"/>
  <c r="F2366" i="5"/>
  <c r="F2367" i="5"/>
  <c r="F2368" i="5"/>
  <c r="F2369" i="5"/>
  <c r="F2370" i="5"/>
  <c r="F2371" i="5"/>
  <c r="F2372" i="5"/>
  <c r="F2373" i="5"/>
  <c r="F2374" i="5"/>
  <c r="F2375" i="5"/>
  <c r="F2376" i="5"/>
  <c r="F2377" i="5"/>
  <c r="F2378" i="5"/>
  <c r="F2379" i="5"/>
  <c r="F2380" i="5"/>
  <c r="F2381" i="5"/>
  <c r="F2382" i="5"/>
  <c r="F2383" i="5"/>
  <c r="F2384" i="5"/>
  <c r="F2385" i="5"/>
  <c r="F2386" i="5"/>
  <c r="F2387" i="5"/>
  <c r="F2388" i="5"/>
  <c r="F2389" i="5"/>
  <c r="F2390" i="5"/>
  <c r="F2391" i="5"/>
  <c r="F2392" i="5"/>
  <c r="F2393" i="5"/>
  <c r="F2394" i="5"/>
  <c r="F2395" i="5"/>
  <c r="F2396" i="5"/>
  <c r="F2397" i="5"/>
  <c r="F2398" i="5"/>
  <c r="F2399" i="5"/>
  <c r="F2400" i="5"/>
  <c r="F2401" i="5"/>
  <c r="F2402" i="5"/>
  <c r="F2403" i="5"/>
  <c r="F2404" i="5"/>
  <c r="F2405" i="5"/>
  <c r="F2406" i="5"/>
  <c r="F2407" i="5"/>
  <c r="F2408" i="5"/>
  <c r="F2409" i="5"/>
  <c r="F2410" i="5"/>
  <c r="F2411" i="5"/>
  <c r="F2412" i="5"/>
  <c r="F2413" i="5"/>
  <c r="F2414" i="5"/>
  <c r="F2415" i="5"/>
  <c r="F2416" i="5"/>
  <c r="F2417" i="5"/>
  <c r="F2418" i="5"/>
  <c r="F2419" i="5"/>
  <c r="F2420" i="5"/>
  <c r="F2421" i="5"/>
  <c r="F2422" i="5"/>
  <c r="F2423" i="5"/>
  <c r="F2424" i="5"/>
  <c r="F2425" i="5"/>
  <c r="F2426" i="5"/>
  <c r="F2427" i="5"/>
  <c r="F2428" i="5"/>
  <c r="F2429" i="5"/>
  <c r="F2430" i="5"/>
  <c r="F2431" i="5"/>
  <c r="F2432" i="5"/>
  <c r="F2433" i="5"/>
  <c r="F2434" i="5"/>
  <c r="F2435" i="5"/>
  <c r="F2436" i="5"/>
  <c r="F2437" i="5"/>
  <c r="F2438" i="5"/>
  <c r="F2439" i="5"/>
  <c r="F2440" i="5"/>
  <c r="F2441" i="5"/>
  <c r="F2442" i="5"/>
  <c r="F2443" i="5"/>
  <c r="F2444" i="5"/>
  <c r="F2445" i="5"/>
  <c r="F2446" i="5"/>
  <c r="F2447" i="5"/>
  <c r="F2448" i="5"/>
  <c r="F2449" i="5"/>
  <c r="F2450" i="5"/>
  <c r="F2451" i="5"/>
  <c r="F2452" i="5"/>
  <c r="F2453" i="5"/>
  <c r="F2454" i="5"/>
  <c r="F2455" i="5"/>
  <c r="F2456" i="5"/>
  <c r="F2457" i="5"/>
  <c r="F2458" i="5"/>
  <c r="F2459" i="5"/>
  <c r="F2460" i="5"/>
  <c r="F2461" i="5"/>
  <c r="F2462" i="5"/>
  <c r="F2463" i="5"/>
  <c r="F2464" i="5"/>
  <c r="F2465" i="5"/>
  <c r="F2466" i="5"/>
  <c r="F2467" i="5"/>
  <c r="F2468" i="5"/>
  <c r="F2469" i="5"/>
  <c r="F2470" i="5"/>
  <c r="F2471" i="5"/>
  <c r="F2472" i="5"/>
  <c r="F2473" i="5"/>
  <c r="F2474" i="5"/>
  <c r="F2475" i="5"/>
  <c r="F2476" i="5"/>
  <c r="F2477" i="5"/>
  <c r="F2478" i="5"/>
  <c r="F2479" i="5"/>
  <c r="F2480" i="5"/>
  <c r="F2481" i="5"/>
  <c r="F2482" i="5"/>
  <c r="F2483" i="5"/>
  <c r="F2484" i="5"/>
  <c r="F2485" i="5"/>
  <c r="F2486" i="5"/>
  <c r="F2487" i="5"/>
  <c r="F2488" i="5"/>
  <c r="F2489" i="5"/>
  <c r="F2490" i="5"/>
  <c r="F2491" i="5"/>
  <c r="F2492" i="5"/>
  <c r="F2493" i="5"/>
  <c r="F2494" i="5"/>
  <c r="F2495" i="5"/>
  <c r="F2496" i="5"/>
  <c r="F2497" i="5"/>
  <c r="F2498" i="5"/>
  <c r="F2499" i="5"/>
  <c r="F2500" i="5"/>
  <c r="F2501" i="5"/>
  <c r="F2502" i="5"/>
  <c r="F2503" i="5"/>
  <c r="F2504" i="5"/>
  <c r="F2505" i="5"/>
  <c r="F2506" i="5"/>
  <c r="F2507" i="5"/>
  <c r="F2508" i="5"/>
  <c r="F2509" i="5"/>
  <c r="F2510" i="5"/>
  <c r="F2511" i="5"/>
  <c r="F2512" i="5"/>
  <c r="F2513" i="5"/>
  <c r="F2514" i="5"/>
  <c r="F2515" i="5"/>
  <c r="F2516" i="5"/>
  <c r="F2517" i="5"/>
  <c r="F2518" i="5"/>
  <c r="F2519" i="5"/>
  <c r="F2520" i="5"/>
  <c r="F2521" i="5"/>
  <c r="F2522" i="5"/>
  <c r="F2523" i="5"/>
  <c r="F2524" i="5"/>
  <c r="F2525" i="5"/>
  <c r="F2526" i="5"/>
  <c r="F2527" i="5"/>
  <c r="F2528" i="5"/>
  <c r="F2529" i="5"/>
  <c r="F2530" i="5"/>
  <c r="F2531" i="5"/>
  <c r="F2532" i="5"/>
  <c r="F2533" i="5"/>
  <c r="F2534" i="5"/>
  <c r="F2535" i="5"/>
  <c r="F2536" i="5"/>
  <c r="F2537" i="5"/>
  <c r="F2538" i="5"/>
  <c r="F2539" i="5"/>
  <c r="F2540" i="5"/>
  <c r="F2541" i="5"/>
  <c r="F2542" i="5"/>
  <c r="F2543" i="5"/>
  <c r="F2544" i="5"/>
  <c r="F2545" i="5"/>
  <c r="F2546" i="5"/>
  <c r="F2547" i="5"/>
  <c r="F2548" i="5"/>
  <c r="F2549" i="5"/>
  <c r="F2550" i="5"/>
  <c r="F2551" i="5"/>
  <c r="F2552" i="5"/>
  <c r="F2553" i="5"/>
  <c r="F2554" i="5"/>
  <c r="F2555" i="5"/>
  <c r="F2556" i="5"/>
  <c r="F2557" i="5"/>
  <c r="F2558" i="5"/>
  <c r="F2559" i="5"/>
  <c r="F2560" i="5"/>
  <c r="F2561" i="5"/>
  <c r="F2562" i="5"/>
  <c r="F2563" i="5"/>
  <c r="F2564" i="5"/>
  <c r="F2565" i="5"/>
  <c r="F2566" i="5"/>
  <c r="F2567" i="5"/>
  <c r="F2568" i="5"/>
  <c r="F2569" i="5"/>
  <c r="F2570" i="5"/>
  <c r="F2571" i="5"/>
  <c r="F2572" i="5"/>
  <c r="F2573" i="5"/>
  <c r="F2574" i="5"/>
  <c r="F2575" i="5"/>
  <c r="F2576" i="5"/>
  <c r="F2577" i="5"/>
  <c r="F2578" i="5"/>
  <c r="F2579" i="5"/>
  <c r="F2580" i="5"/>
  <c r="F2581" i="5"/>
  <c r="F2582" i="5"/>
  <c r="F2583" i="5"/>
  <c r="F2584" i="5"/>
  <c r="F2585" i="5"/>
  <c r="F2586" i="5"/>
  <c r="F2587" i="5"/>
  <c r="F2588" i="5"/>
  <c r="F2589" i="5"/>
  <c r="F2590" i="5"/>
  <c r="F2591" i="5"/>
  <c r="F2592" i="5"/>
  <c r="F2593" i="5"/>
  <c r="F2594" i="5"/>
  <c r="F2595" i="5"/>
  <c r="F2596" i="5"/>
  <c r="F2597" i="5"/>
  <c r="F2598" i="5"/>
  <c r="F2599" i="5"/>
  <c r="F2600" i="5"/>
  <c r="F2601" i="5"/>
  <c r="F2602" i="5"/>
  <c r="F2603" i="5"/>
  <c r="F2604" i="5"/>
  <c r="F2605" i="5"/>
  <c r="F2606" i="5"/>
  <c r="F2607" i="5"/>
  <c r="F2608" i="5"/>
  <c r="F2609" i="5"/>
  <c r="F2610" i="5"/>
  <c r="F2611" i="5"/>
  <c r="F2612" i="5"/>
  <c r="F2613" i="5"/>
  <c r="F2614" i="5"/>
  <c r="F2615" i="5"/>
  <c r="F2616" i="5"/>
  <c r="F2617" i="5"/>
  <c r="F2618" i="5"/>
  <c r="F2619" i="5"/>
  <c r="F2620" i="5"/>
  <c r="F2621" i="5"/>
  <c r="F2622" i="5"/>
  <c r="F2623" i="5"/>
  <c r="F2624" i="5"/>
  <c r="F2625" i="5"/>
  <c r="F2626" i="5"/>
  <c r="F2627" i="5"/>
  <c r="F2628" i="5"/>
  <c r="F2629" i="5"/>
  <c r="F2630" i="5"/>
  <c r="F2631" i="5"/>
  <c r="F2632" i="5"/>
  <c r="F2633" i="5"/>
  <c r="F2634" i="5"/>
  <c r="F2635" i="5"/>
  <c r="F2636" i="5"/>
  <c r="F2637" i="5"/>
  <c r="F2638" i="5"/>
  <c r="F2639" i="5"/>
  <c r="F2640" i="5"/>
  <c r="F2641" i="5"/>
  <c r="F2642" i="5"/>
  <c r="F2643" i="5"/>
  <c r="F2644" i="5"/>
  <c r="F2645" i="5"/>
  <c r="F2646" i="5"/>
  <c r="F2647" i="5"/>
  <c r="F2648" i="5"/>
  <c r="F2649" i="5"/>
  <c r="F2650" i="5"/>
  <c r="F2651" i="5"/>
  <c r="F2652" i="5"/>
  <c r="F2653" i="5"/>
  <c r="F2654" i="5"/>
  <c r="F2655" i="5"/>
  <c r="F2656" i="5"/>
  <c r="F2657" i="5"/>
  <c r="F2658" i="5"/>
  <c r="F2659" i="5"/>
  <c r="F2660" i="5"/>
  <c r="F2661" i="5"/>
  <c r="F2662" i="5"/>
  <c r="F2663" i="5"/>
  <c r="F2664" i="5"/>
  <c r="F2665" i="5"/>
  <c r="F2666" i="5"/>
  <c r="F2667" i="5"/>
  <c r="F2668" i="5"/>
  <c r="F2669" i="5"/>
  <c r="F2670" i="5"/>
  <c r="F2671" i="5"/>
  <c r="F2672" i="5"/>
  <c r="F2673" i="5"/>
  <c r="F2674" i="5"/>
  <c r="F2675" i="5"/>
  <c r="F2676" i="5"/>
  <c r="F2677" i="5"/>
  <c r="F2678" i="5"/>
  <c r="F2679" i="5"/>
  <c r="F2680" i="5"/>
  <c r="F2681" i="5"/>
  <c r="F2682" i="5"/>
  <c r="F2683" i="5"/>
  <c r="F2684" i="5"/>
  <c r="F2685" i="5"/>
  <c r="F2686" i="5"/>
  <c r="F2687" i="5"/>
  <c r="F2688" i="5"/>
  <c r="F2689" i="5"/>
  <c r="F2690" i="5"/>
  <c r="F2691" i="5"/>
  <c r="F2692" i="5"/>
  <c r="F2693" i="5"/>
  <c r="F2694" i="5"/>
  <c r="F2695" i="5"/>
  <c r="F2696" i="5"/>
  <c r="F2697" i="5"/>
  <c r="F2698" i="5"/>
  <c r="F2699" i="5"/>
  <c r="F2700" i="5"/>
  <c r="F2701" i="5"/>
  <c r="F2702" i="5"/>
  <c r="F2703" i="5"/>
  <c r="F2704" i="5"/>
  <c r="F2705" i="5"/>
  <c r="F2706" i="5"/>
  <c r="F2707" i="5"/>
  <c r="F2708" i="5"/>
  <c r="F2709" i="5"/>
  <c r="F2710" i="5"/>
  <c r="F2711" i="5"/>
  <c r="F2712" i="5"/>
  <c r="F2713" i="5"/>
  <c r="F2714" i="5"/>
  <c r="F2715" i="5"/>
  <c r="F2716" i="5"/>
  <c r="F2717" i="5"/>
  <c r="F2718" i="5"/>
  <c r="F2719" i="5"/>
  <c r="F2720" i="5"/>
  <c r="F2721" i="5"/>
  <c r="F2722" i="5"/>
  <c r="F2723" i="5"/>
  <c r="F2724" i="5"/>
  <c r="F2725" i="5"/>
  <c r="F2726" i="5"/>
  <c r="F2727" i="5"/>
  <c r="F2728" i="5"/>
  <c r="F2729" i="5"/>
  <c r="F2730" i="5"/>
  <c r="F2731" i="5"/>
  <c r="F2732" i="5"/>
  <c r="F2733" i="5"/>
  <c r="F2734" i="5"/>
  <c r="F2735" i="5"/>
  <c r="F2736" i="5"/>
  <c r="F2737" i="5"/>
  <c r="F2738" i="5"/>
  <c r="F2739" i="5"/>
  <c r="F2740" i="5"/>
  <c r="F2741" i="5"/>
  <c r="F2742" i="5"/>
  <c r="F2743" i="5"/>
  <c r="F2744" i="5"/>
  <c r="F2745" i="5"/>
  <c r="F2746" i="5"/>
  <c r="F2747" i="5"/>
  <c r="F2748" i="5"/>
  <c r="F2749" i="5"/>
  <c r="F2750" i="5"/>
  <c r="F2751" i="5"/>
  <c r="F2752" i="5"/>
  <c r="F2753" i="5"/>
  <c r="F2754" i="5"/>
  <c r="F2755" i="5"/>
  <c r="F2756" i="5"/>
  <c r="F2757" i="5"/>
  <c r="F2758" i="5"/>
  <c r="F2759" i="5"/>
  <c r="F2760" i="5"/>
  <c r="F2761" i="5"/>
  <c r="F2762" i="5"/>
  <c r="F2763" i="5"/>
  <c r="F2764" i="5"/>
  <c r="F2765" i="5"/>
  <c r="F2766" i="5"/>
  <c r="F2767" i="5"/>
  <c r="F2768" i="5"/>
  <c r="F2769" i="5"/>
  <c r="F2770" i="5"/>
  <c r="F2771" i="5"/>
  <c r="F2772" i="5"/>
  <c r="F2773" i="5"/>
  <c r="F2774" i="5"/>
  <c r="F2775" i="5"/>
  <c r="F2776" i="5"/>
  <c r="F2777" i="5"/>
  <c r="F2778" i="5"/>
  <c r="F2779" i="5"/>
  <c r="F2780" i="5"/>
  <c r="F2781" i="5"/>
  <c r="F2782" i="5"/>
  <c r="F2783" i="5"/>
  <c r="F2784" i="5"/>
  <c r="F2785" i="5"/>
  <c r="F2786" i="5"/>
  <c r="F2787" i="5"/>
  <c r="F2788" i="5"/>
  <c r="F2789" i="5"/>
  <c r="F2790" i="5"/>
  <c r="F2791" i="5"/>
  <c r="F2792" i="5"/>
  <c r="F2793" i="5"/>
  <c r="F2794" i="5"/>
  <c r="F2795" i="5"/>
  <c r="F2796" i="5"/>
  <c r="F2797" i="5"/>
  <c r="F2798" i="5"/>
  <c r="F2799" i="5"/>
  <c r="F2800" i="5"/>
  <c r="F2801" i="5"/>
  <c r="F2802" i="5"/>
  <c r="F2803" i="5"/>
  <c r="F2804" i="5"/>
  <c r="F2805" i="5"/>
  <c r="F2806" i="5"/>
  <c r="F2807" i="5"/>
  <c r="F2808" i="5"/>
  <c r="F2809" i="5"/>
  <c r="F2810" i="5"/>
  <c r="F2811" i="5"/>
  <c r="F2812" i="5"/>
  <c r="F2813" i="5"/>
  <c r="F2814" i="5"/>
  <c r="F2815" i="5"/>
  <c r="F2816" i="5"/>
  <c r="F2817" i="5"/>
  <c r="F2818" i="5"/>
  <c r="F2819" i="5"/>
  <c r="F2820" i="5"/>
  <c r="F2821" i="5"/>
  <c r="F2822" i="5"/>
  <c r="F2823" i="5"/>
  <c r="F2824" i="5"/>
  <c r="F2825" i="5"/>
  <c r="F2826" i="5"/>
  <c r="F2827" i="5"/>
  <c r="F2828" i="5"/>
  <c r="F2829" i="5"/>
  <c r="F2830" i="5"/>
  <c r="F2831" i="5"/>
  <c r="F2832" i="5"/>
  <c r="F2833" i="5"/>
  <c r="F2834" i="5"/>
  <c r="F2835" i="5"/>
  <c r="F2836" i="5"/>
  <c r="F2837" i="5"/>
  <c r="F2838" i="5"/>
  <c r="F2839" i="5"/>
  <c r="F2840" i="5"/>
  <c r="F2841" i="5"/>
  <c r="F2842" i="5"/>
  <c r="F2843" i="5"/>
  <c r="F2844" i="5"/>
  <c r="F2845" i="5"/>
  <c r="F2846" i="5"/>
  <c r="F2847" i="5"/>
  <c r="F2848" i="5"/>
  <c r="F2849" i="5"/>
  <c r="F2850" i="5"/>
  <c r="F2851" i="5"/>
  <c r="F2852" i="5"/>
  <c r="F2853" i="5"/>
  <c r="F2854" i="5"/>
  <c r="F2855" i="5"/>
  <c r="F2856" i="5"/>
  <c r="F2857" i="5"/>
  <c r="F2858" i="5"/>
  <c r="F2859" i="5"/>
  <c r="F2860" i="5"/>
  <c r="F2861" i="5"/>
  <c r="F2862" i="5"/>
  <c r="F2863" i="5"/>
  <c r="F2864" i="5"/>
  <c r="F2865" i="5"/>
  <c r="F2866" i="5"/>
  <c r="F2867" i="5"/>
  <c r="F2868" i="5"/>
  <c r="F2869" i="5"/>
  <c r="F2870" i="5"/>
  <c r="F2871" i="5"/>
  <c r="F2872" i="5"/>
  <c r="F2873" i="5"/>
  <c r="F2874" i="5"/>
  <c r="F2875" i="5"/>
  <c r="F2876" i="5"/>
  <c r="F2877" i="5"/>
  <c r="F2878" i="5"/>
  <c r="F2879" i="5"/>
  <c r="F2880" i="5"/>
  <c r="F2881" i="5"/>
  <c r="F2882" i="5"/>
  <c r="F2883" i="5"/>
  <c r="F2884" i="5"/>
  <c r="F2885" i="5"/>
  <c r="F2886" i="5"/>
  <c r="F2887" i="5"/>
  <c r="F2888" i="5"/>
  <c r="F2889" i="5"/>
  <c r="F2890" i="5"/>
  <c r="F2891" i="5"/>
  <c r="F2892" i="5"/>
  <c r="F2893" i="5"/>
  <c r="F2894" i="5"/>
  <c r="F2895" i="5"/>
  <c r="F2896" i="5"/>
  <c r="F2897" i="5"/>
  <c r="F2898" i="5"/>
  <c r="F2899" i="5"/>
  <c r="F2900" i="5"/>
  <c r="F2901" i="5"/>
  <c r="F2902" i="5"/>
  <c r="F2903" i="5"/>
  <c r="F2904" i="5"/>
  <c r="F2905" i="5"/>
  <c r="F2906" i="5"/>
  <c r="F2907" i="5"/>
  <c r="F2908" i="5"/>
  <c r="F2909" i="5"/>
  <c r="F2910" i="5"/>
  <c r="F2911" i="5"/>
  <c r="F2912" i="5"/>
  <c r="F2913" i="5"/>
  <c r="F2914" i="5"/>
  <c r="F2915" i="5"/>
  <c r="F2916" i="5"/>
  <c r="F2917" i="5"/>
  <c r="F2918" i="5"/>
  <c r="F2919" i="5"/>
  <c r="F2920" i="5"/>
  <c r="F2921" i="5"/>
  <c r="F2922" i="5"/>
  <c r="F2923" i="5"/>
  <c r="F2924" i="5"/>
  <c r="F2925" i="5"/>
  <c r="F2926" i="5"/>
  <c r="F2927" i="5"/>
  <c r="F2928" i="5"/>
  <c r="F2929" i="5"/>
  <c r="F2930" i="5"/>
  <c r="F2931" i="5"/>
  <c r="F2932" i="5"/>
  <c r="F2933" i="5"/>
  <c r="F2934" i="5"/>
  <c r="F2935" i="5"/>
  <c r="F2936" i="5"/>
  <c r="F2937" i="5"/>
  <c r="F2938" i="5"/>
  <c r="F2939" i="5"/>
  <c r="F2940" i="5"/>
  <c r="F2941" i="5"/>
  <c r="F2942" i="5"/>
  <c r="F2943" i="5"/>
  <c r="F2944" i="5"/>
  <c r="F2945" i="5"/>
  <c r="F2946" i="5"/>
  <c r="F2947" i="5"/>
  <c r="F2948" i="5"/>
  <c r="F2949" i="5"/>
  <c r="F2950" i="5"/>
  <c r="F2951" i="5"/>
  <c r="F2952" i="5"/>
  <c r="F2953" i="5"/>
  <c r="F2954" i="5"/>
  <c r="F2955" i="5"/>
  <c r="F2956" i="5"/>
  <c r="F2957" i="5"/>
  <c r="F2958" i="5"/>
  <c r="F2959" i="5"/>
  <c r="F2960" i="5"/>
  <c r="F2961" i="5"/>
  <c r="F2962" i="5"/>
  <c r="F2963" i="5"/>
  <c r="F2964" i="5"/>
  <c r="F2965" i="5"/>
  <c r="F2966" i="5"/>
  <c r="F2967" i="5"/>
  <c r="F2968" i="5"/>
  <c r="F2969" i="5"/>
  <c r="F2970" i="5"/>
  <c r="F2971" i="5"/>
  <c r="F2972" i="5"/>
  <c r="F2973" i="5"/>
  <c r="F2974" i="5"/>
  <c r="F2975" i="5"/>
  <c r="F2976" i="5"/>
  <c r="F2977" i="5"/>
  <c r="F2978" i="5"/>
  <c r="F2979" i="5"/>
  <c r="F2980" i="5"/>
  <c r="F2981" i="5"/>
  <c r="F2982" i="5"/>
  <c r="F2983" i="5"/>
  <c r="F2984" i="5"/>
  <c r="F2985" i="5"/>
  <c r="F2986" i="5"/>
  <c r="F2987" i="5"/>
  <c r="F2988" i="5"/>
  <c r="F2989" i="5"/>
  <c r="F2990" i="5"/>
  <c r="F2991" i="5"/>
  <c r="F2992" i="5"/>
  <c r="F2993" i="5"/>
  <c r="F2994" i="5"/>
  <c r="F2995" i="5"/>
  <c r="F2996" i="5"/>
  <c r="F2997" i="5"/>
  <c r="F2998" i="5"/>
  <c r="F2999" i="5"/>
  <c r="F3000" i="5"/>
  <c r="F3001" i="5"/>
  <c r="F3002" i="5"/>
  <c r="F3003" i="5"/>
  <c r="F3004" i="5"/>
  <c r="F3005" i="5"/>
  <c r="F3006" i="5"/>
  <c r="F3007" i="5"/>
  <c r="F3008" i="5"/>
  <c r="F3009" i="5"/>
  <c r="F3010" i="5"/>
  <c r="F3011" i="5"/>
  <c r="F3012" i="5"/>
  <c r="F3013" i="5"/>
  <c r="F3014" i="5"/>
  <c r="F3015" i="5"/>
  <c r="F3016" i="5"/>
  <c r="F3017" i="5"/>
  <c r="F3018" i="5"/>
  <c r="F3019" i="5"/>
  <c r="F3020" i="5"/>
  <c r="F3021" i="5"/>
  <c r="F3022" i="5"/>
  <c r="F3023" i="5"/>
  <c r="F3024" i="5"/>
  <c r="F3025" i="5"/>
  <c r="F3026" i="5"/>
  <c r="F3027" i="5"/>
  <c r="F3028" i="5"/>
  <c r="F3029" i="5"/>
  <c r="F3030" i="5"/>
  <c r="F3031" i="5"/>
  <c r="F3032" i="5"/>
  <c r="F3033" i="5"/>
  <c r="F3034" i="5"/>
  <c r="F3035" i="5"/>
  <c r="F3036" i="5"/>
  <c r="F3037" i="5"/>
  <c r="F3038" i="5"/>
  <c r="F3039" i="5"/>
  <c r="F3040" i="5"/>
  <c r="F3041" i="5"/>
  <c r="F3042" i="5"/>
  <c r="F3043" i="5"/>
  <c r="F3044" i="5"/>
  <c r="F3045" i="5"/>
  <c r="F3046" i="5"/>
  <c r="F3047" i="5"/>
  <c r="F3048" i="5"/>
  <c r="F3049" i="5"/>
  <c r="F3050" i="5"/>
  <c r="F3051" i="5"/>
  <c r="F3052" i="5"/>
  <c r="F3053" i="5"/>
  <c r="F3054" i="5"/>
  <c r="F3055" i="5"/>
  <c r="F3056" i="5"/>
  <c r="F3057" i="5"/>
  <c r="F3058" i="5"/>
  <c r="F3059" i="5"/>
  <c r="F3060" i="5"/>
  <c r="F3061" i="5"/>
  <c r="F3062" i="5"/>
  <c r="F3063" i="5"/>
  <c r="F3064" i="5"/>
  <c r="F3065" i="5"/>
  <c r="F3066" i="5"/>
  <c r="F3067" i="5"/>
  <c r="F3068" i="5"/>
  <c r="F3069" i="5"/>
  <c r="F3070" i="5"/>
  <c r="F3071" i="5"/>
  <c r="F3072" i="5"/>
  <c r="F3073" i="5"/>
  <c r="F3074" i="5"/>
  <c r="F3075" i="5"/>
  <c r="F3076" i="5"/>
  <c r="F3077" i="5"/>
  <c r="F3078" i="5"/>
  <c r="F3079" i="5"/>
  <c r="F3080" i="5"/>
  <c r="F3081" i="5"/>
  <c r="F3082" i="5"/>
  <c r="F3083" i="5"/>
  <c r="F3084" i="5"/>
  <c r="F3085" i="5"/>
  <c r="F3086" i="5"/>
  <c r="F3087" i="5"/>
  <c r="F3088" i="5"/>
  <c r="F3089" i="5"/>
  <c r="F3090" i="5"/>
  <c r="F3091" i="5"/>
  <c r="F3092" i="5"/>
  <c r="F3093" i="5"/>
  <c r="F3094" i="5"/>
  <c r="F3095" i="5"/>
  <c r="F3096" i="5"/>
  <c r="F3097" i="5"/>
  <c r="F3098" i="5"/>
  <c r="F3099" i="5"/>
  <c r="F3100" i="5"/>
  <c r="F3101" i="5"/>
  <c r="F3102" i="5"/>
  <c r="F3103" i="5"/>
  <c r="F3104" i="5"/>
  <c r="F3105" i="5"/>
  <c r="F3106" i="5"/>
  <c r="F3107" i="5"/>
  <c r="F3108" i="5"/>
  <c r="F3109" i="5"/>
  <c r="F3110" i="5"/>
  <c r="F3111" i="5"/>
  <c r="F3112" i="5"/>
  <c r="F3113" i="5"/>
  <c r="F3114" i="5"/>
  <c r="F3115" i="5"/>
  <c r="F3116" i="5"/>
  <c r="F3117" i="5"/>
  <c r="F3118" i="5"/>
  <c r="F3119" i="5"/>
  <c r="F3120" i="5"/>
  <c r="F3121" i="5"/>
  <c r="F3122" i="5"/>
  <c r="F3123" i="5"/>
  <c r="F3124" i="5"/>
  <c r="F3125" i="5"/>
  <c r="F3126" i="5"/>
  <c r="F3127" i="5"/>
  <c r="F3128" i="5"/>
  <c r="F3129" i="5"/>
  <c r="F3130" i="5"/>
  <c r="F3131" i="5"/>
  <c r="F3132" i="5"/>
  <c r="F3133" i="5"/>
  <c r="F3134" i="5"/>
  <c r="F3135" i="5"/>
  <c r="F3136" i="5"/>
  <c r="F3137" i="5"/>
  <c r="F3138" i="5"/>
  <c r="F3139" i="5"/>
  <c r="F3140" i="5"/>
  <c r="F3141" i="5"/>
  <c r="F3142" i="5"/>
  <c r="F3143" i="5"/>
  <c r="F3144" i="5"/>
  <c r="F3145" i="5"/>
  <c r="F3146" i="5"/>
  <c r="F3147" i="5"/>
  <c r="F3148" i="5"/>
  <c r="F3149" i="5"/>
  <c r="F3150" i="5"/>
  <c r="F3151" i="5"/>
  <c r="F3152" i="5"/>
  <c r="F3153" i="5"/>
  <c r="F3154" i="5"/>
  <c r="F3155" i="5"/>
  <c r="F3156" i="5"/>
  <c r="F3157" i="5"/>
  <c r="F3158" i="5"/>
  <c r="F3159" i="5"/>
  <c r="F3160" i="5"/>
  <c r="F3161" i="5"/>
  <c r="F3162" i="5"/>
  <c r="F3163" i="5"/>
  <c r="F3164" i="5"/>
  <c r="F3165" i="5"/>
  <c r="F3166" i="5"/>
  <c r="F3167" i="5"/>
  <c r="F3168" i="5"/>
  <c r="F3169" i="5"/>
  <c r="F3170" i="5"/>
  <c r="F3171" i="5"/>
  <c r="F3172" i="5"/>
  <c r="F3173" i="5"/>
  <c r="F3174" i="5"/>
  <c r="F3175" i="5"/>
  <c r="F3176" i="5"/>
  <c r="F3177" i="5"/>
  <c r="F3178" i="5"/>
  <c r="F3179" i="5"/>
  <c r="F3180" i="5"/>
  <c r="F3181" i="5"/>
  <c r="F3182" i="5"/>
  <c r="F3183" i="5"/>
  <c r="F3184" i="5"/>
  <c r="F3185" i="5"/>
  <c r="F3186" i="5"/>
  <c r="F3187" i="5"/>
  <c r="F3188" i="5"/>
  <c r="F3189" i="5"/>
  <c r="F3190" i="5"/>
  <c r="F3191" i="5"/>
  <c r="F3192" i="5"/>
  <c r="F3193" i="5"/>
  <c r="F3194" i="5"/>
  <c r="F3195" i="5"/>
  <c r="F3196" i="5"/>
  <c r="F3197" i="5"/>
  <c r="F3198" i="5"/>
  <c r="F3199" i="5"/>
  <c r="F3200" i="5"/>
  <c r="F3201" i="5"/>
  <c r="F3202" i="5"/>
  <c r="F3203" i="5"/>
  <c r="F3204" i="5"/>
  <c r="F3205" i="5"/>
  <c r="F3206" i="5"/>
  <c r="F3207" i="5"/>
  <c r="F3208" i="5"/>
  <c r="F3209" i="5"/>
  <c r="F3210" i="5"/>
  <c r="F3211" i="5"/>
  <c r="F3212" i="5"/>
  <c r="F3213" i="5"/>
  <c r="F3214" i="5"/>
  <c r="F3215" i="5"/>
  <c r="F3216" i="5"/>
  <c r="F3217" i="5"/>
  <c r="F3218" i="5"/>
  <c r="F3219" i="5"/>
  <c r="F3220" i="5"/>
  <c r="F3221" i="5"/>
  <c r="F3222" i="5"/>
  <c r="F3223" i="5"/>
  <c r="F3224" i="5"/>
  <c r="F3225" i="5"/>
  <c r="F3226" i="5"/>
  <c r="F3227" i="5"/>
  <c r="F3228" i="5"/>
  <c r="F3229" i="5"/>
  <c r="F3230" i="5"/>
  <c r="F3231" i="5"/>
  <c r="F3232" i="5"/>
  <c r="F3233" i="5"/>
  <c r="F3234" i="5"/>
  <c r="F3235" i="5"/>
  <c r="F3236" i="5"/>
  <c r="F3237" i="5"/>
  <c r="F3238" i="5"/>
  <c r="F3239" i="5"/>
  <c r="F3240" i="5"/>
  <c r="F3241" i="5"/>
  <c r="F3242" i="5"/>
  <c r="F3243" i="5"/>
  <c r="F3244" i="5"/>
  <c r="F3245" i="5"/>
  <c r="F3246" i="5"/>
  <c r="F3247" i="5"/>
  <c r="F3248" i="5"/>
  <c r="F3249" i="5"/>
  <c r="F3250" i="5"/>
  <c r="F3251" i="5"/>
  <c r="F3252" i="5"/>
  <c r="F3253" i="5"/>
  <c r="F3254" i="5"/>
  <c r="F3255" i="5"/>
  <c r="F3256" i="5"/>
  <c r="F3257" i="5"/>
  <c r="F3258" i="5"/>
  <c r="F3259" i="5"/>
  <c r="F3260" i="5"/>
  <c r="F3261" i="5"/>
  <c r="F3262" i="5"/>
  <c r="F3263" i="5"/>
  <c r="F3264" i="5"/>
  <c r="F3265" i="5"/>
  <c r="F3266" i="5"/>
  <c r="F3267" i="5"/>
  <c r="F3268" i="5"/>
  <c r="F3269" i="5"/>
  <c r="F3270" i="5"/>
  <c r="F3271" i="5"/>
  <c r="F3272" i="5"/>
  <c r="F3273" i="5"/>
  <c r="F3274" i="5"/>
  <c r="F3275" i="5"/>
  <c r="F3276" i="5"/>
  <c r="F3277" i="5"/>
  <c r="F3278" i="5"/>
  <c r="F3279" i="5"/>
  <c r="F3280" i="5"/>
  <c r="F3281" i="5"/>
  <c r="F3282" i="5"/>
  <c r="F3283" i="5"/>
  <c r="F3284" i="5"/>
  <c r="F3285" i="5"/>
  <c r="F3286" i="5"/>
  <c r="F3287" i="5"/>
  <c r="F3288" i="5"/>
  <c r="F3289" i="5"/>
  <c r="F3290" i="5"/>
  <c r="F3291" i="5"/>
  <c r="F3292" i="5"/>
  <c r="F3293" i="5"/>
  <c r="F3294" i="5"/>
  <c r="F3295" i="5"/>
  <c r="F3296" i="5"/>
  <c r="F3297" i="5"/>
  <c r="F3298" i="5"/>
  <c r="F3299" i="5"/>
  <c r="F3300" i="5"/>
  <c r="F3301" i="5"/>
  <c r="F3302" i="5"/>
  <c r="F3303" i="5"/>
  <c r="F3304" i="5"/>
  <c r="F3305" i="5"/>
  <c r="F3306" i="5"/>
  <c r="F3307" i="5"/>
  <c r="F3308" i="5"/>
  <c r="F3309" i="5"/>
  <c r="F3310" i="5"/>
  <c r="F3311" i="5"/>
  <c r="F3312" i="5"/>
  <c r="F3313" i="5"/>
  <c r="F3314" i="5"/>
  <c r="F3315" i="5"/>
  <c r="F3316" i="5"/>
  <c r="F3317" i="5"/>
  <c r="F3318" i="5"/>
  <c r="F3319" i="5"/>
  <c r="F3320" i="5"/>
  <c r="F3321" i="5"/>
  <c r="F3322" i="5"/>
  <c r="F3323" i="5"/>
  <c r="F3324" i="5"/>
  <c r="F3325" i="5"/>
  <c r="F3326" i="5"/>
  <c r="F3327" i="5"/>
  <c r="F3328" i="5"/>
  <c r="F3329" i="5"/>
  <c r="F3330" i="5"/>
  <c r="F3331" i="5"/>
  <c r="F3332" i="5"/>
  <c r="F3333" i="5"/>
  <c r="F3334" i="5"/>
  <c r="F3335" i="5"/>
  <c r="F3336" i="5"/>
  <c r="F3337" i="5"/>
  <c r="F3338" i="5"/>
  <c r="F3339" i="5"/>
  <c r="F3340" i="5"/>
  <c r="F3341" i="5"/>
  <c r="F3342" i="5"/>
  <c r="F3343" i="5"/>
  <c r="F3344" i="5"/>
  <c r="F3345" i="5"/>
  <c r="F3346" i="5"/>
  <c r="F3347" i="5"/>
  <c r="F3348" i="5"/>
  <c r="F3349" i="5"/>
  <c r="F3350" i="5"/>
  <c r="F3351" i="5"/>
  <c r="F3352" i="5"/>
  <c r="F3353" i="5"/>
  <c r="F3354" i="5"/>
  <c r="F3355" i="5"/>
  <c r="F3356" i="5"/>
  <c r="F3357" i="5"/>
  <c r="F3358" i="5"/>
  <c r="F3359" i="5"/>
  <c r="F3360" i="5"/>
  <c r="F3361" i="5"/>
  <c r="F3362" i="5"/>
  <c r="F3363" i="5"/>
  <c r="F3364" i="5"/>
  <c r="F3365" i="5"/>
  <c r="F3366" i="5"/>
  <c r="F3367" i="5"/>
  <c r="F3368" i="5"/>
  <c r="F3369" i="5"/>
  <c r="F3370" i="5"/>
  <c r="F3371" i="5"/>
  <c r="F3372" i="5"/>
  <c r="F3373" i="5"/>
  <c r="F3374" i="5"/>
  <c r="F3375" i="5"/>
  <c r="F3376" i="5"/>
  <c r="F3377" i="5"/>
  <c r="F3378" i="5"/>
  <c r="F3379" i="5"/>
  <c r="F3380" i="5"/>
  <c r="F3381" i="5"/>
  <c r="F3382" i="5"/>
  <c r="F3383" i="5"/>
  <c r="F3384" i="5"/>
  <c r="F3385" i="5"/>
  <c r="F3386" i="5"/>
  <c r="F3387" i="5"/>
  <c r="F3388" i="5"/>
  <c r="F3389" i="5"/>
  <c r="F3390" i="5"/>
  <c r="F3391" i="5"/>
  <c r="F3392" i="5"/>
  <c r="F3393" i="5"/>
  <c r="F3394" i="5"/>
  <c r="F3395" i="5"/>
  <c r="F3396" i="5"/>
  <c r="F3397" i="5"/>
  <c r="F3398" i="5"/>
  <c r="F3399" i="5"/>
  <c r="F3400" i="5"/>
  <c r="F3401" i="5"/>
  <c r="F3402" i="5"/>
  <c r="F3403" i="5"/>
  <c r="F3404" i="5"/>
  <c r="F3405" i="5"/>
  <c r="F3406" i="5"/>
  <c r="F3407" i="5"/>
  <c r="F3408" i="5"/>
  <c r="F3409" i="5"/>
  <c r="F3410" i="5"/>
  <c r="F3411" i="5"/>
  <c r="F3412" i="5"/>
  <c r="F3413" i="5"/>
  <c r="F3414" i="5"/>
  <c r="F3415" i="5"/>
  <c r="F3416" i="5"/>
  <c r="F3417" i="5"/>
  <c r="F3418" i="5"/>
  <c r="F3419" i="5"/>
  <c r="F3420" i="5"/>
  <c r="F3421" i="5"/>
  <c r="F3422" i="5"/>
  <c r="F3423" i="5"/>
  <c r="F3424" i="5"/>
  <c r="F3425" i="5"/>
  <c r="F3426" i="5"/>
  <c r="F3427" i="5"/>
  <c r="F3428" i="5"/>
  <c r="F3429" i="5"/>
  <c r="F3430" i="5"/>
  <c r="F3431" i="5"/>
  <c r="F3432" i="5"/>
  <c r="F3433" i="5"/>
  <c r="F3434" i="5"/>
  <c r="F3435" i="5"/>
  <c r="F3436" i="5"/>
  <c r="F3437" i="5"/>
  <c r="F3438" i="5"/>
  <c r="F3439" i="5"/>
  <c r="F3440" i="5"/>
  <c r="F3441" i="5"/>
  <c r="F3442" i="5"/>
  <c r="F3443" i="5"/>
  <c r="F3444" i="5"/>
  <c r="F3445" i="5"/>
  <c r="F3446" i="5"/>
  <c r="F3447" i="5"/>
  <c r="F3448" i="5"/>
  <c r="F3449" i="5"/>
  <c r="F3450" i="5"/>
  <c r="F3451" i="5"/>
  <c r="F3452" i="5"/>
  <c r="F3453" i="5"/>
  <c r="F3454" i="5"/>
  <c r="F3455" i="5"/>
  <c r="F3456" i="5"/>
  <c r="F3457" i="5"/>
  <c r="F3458" i="5"/>
  <c r="F3459" i="5"/>
  <c r="F3460" i="5"/>
  <c r="F3461" i="5"/>
  <c r="F3462" i="5"/>
  <c r="F3463" i="5"/>
  <c r="F3464" i="5"/>
  <c r="F3465" i="5"/>
  <c r="F3466" i="5"/>
  <c r="F3467" i="5"/>
  <c r="F3468" i="5"/>
  <c r="F3469" i="5"/>
  <c r="F3470" i="5"/>
  <c r="F3471" i="5"/>
  <c r="F3472" i="5"/>
  <c r="F3473" i="5"/>
  <c r="F3474" i="5"/>
  <c r="F3475" i="5"/>
  <c r="F3476" i="5"/>
  <c r="F3477" i="5"/>
  <c r="F3478" i="5"/>
  <c r="F3479" i="5"/>
  <c r="F3480" i="5"/>
  <c r="F3481" i="5"/>
  <c r="F3482" i="5"/>
  <c r="F3483" i="5"/>
  <c r="F3484" i="5"/>
  <c r="F3485" i="5"/>
  <c r="F3486" i="5"/>
  <c r="F3487" i="5"/>
  <c r="F3488" i="5"/>
  <c r="F3489" i="5"/>
  <c r="F3490" i="5"/>
  <c r="F3491" i="5"/>
  <c r="F3492" i="5"/>
  <c r="F3493" i="5"/>
  <c r="F3494" i="5"/>
  <c r="F3495" i="5"/>
  <c r="F3496" i="5"/>
  <c r="F3497" i="5"/>
  <c r="F3498" i="5"/>
  <c r="F3499" i="5"/>
  <c r="F3500" i="5"/>
  <c r="F3501" i="5"/>
  <c r="F3502" i="5"/>
  <c r="F3503" i="5"/>
  <c r="F3504" i="5"/>
  <c r="F3505" i="5"/>
  <c r="F3506" i="5"/>
  <c r="F3507" i="5"/>
  <c r="F3508" i="5"/>
  <c r="F3509" i="5"/>
  <c r="F3510" i="5"/>
  <c r="F3511" i="5"/>
  <c r="F3512" i="5"/>
  <c r="F3513" i="5"/>
  <c r="F3514" i="5"/>
  <c r="F3515" i="5"/>
  <c r="F3516" i="5"/>
  <c r="F3517" i="5"/>
  <c r="F3518" i="5"/>
  <c r="F3519" i="5"/>
  <c r="F3520" i="5"/>
  <c r="F3521" i="5"/>
  <c r="F3522" i="5"/>
  <c r="F3523" i="5"/>
  <c r="F3524" i="5"/>
  <c r="F3525" i="5"/>
  <c r="F3526" i="5"/>
  <c r="F3527" i="5"/>
  <c r="F3528" i="5"/>
  <c r="F3529" i="5"/>
  <c r="F3530" i="5"/>
  <c r="F3531" i="5"/>
  <c r="F3532" i="5"/>
  <c r="F3533" i="5"/>
  <c r="F3534" i="5"/>
  <c r="F3535" i="5"/>
  <c r="F3536" i="5"/>
  <c r="F3537" i="5"/>
  <c r="F3538" i="5"/>
  <c r="F3539" i="5"/>
  <c r="F3540" i="5"/>
  <c r="F3541" i="5"/>
  <c r="F3542" i="5"/>
  <c r="F3543" i="5"/>
  <c r="F3544" i="5"/>
  <c r="F3545" i="5"/>
  <c r="F3546" i="5"/>
  <c r="F3547" i="5"/>
  <c r="F3548" i="5"/>
  <c r="F3549" i="5"/>
  <c r="F3550" i="5"/>
  <c r="F3551" i="5"/>
  <c r="F3552" i="5"/>
  <c r="F3553" i="5"/>
  <c r="F3554" i="5"/>
  <c r="F3555" i="5"/>
  <c r="F3556" i="5"/>
  <c r="F3557" i="5"/>
  <c r="F3558" i="5"/>
  <c r="F3559" i="5"/>
  <c r="F3560" i="5"/>
  <c r="F3561" i="5"/>
  <c r="F3562" i="5"/>
  <c r="F3563" i="5"/>
  <c r="F3564" i="5"/>
  <c r="F3565" i="5"/>
  <c r="F3566" i="5"/>
  <c r="F3567" i="5"/>
  <c r="F3568" i="5"/>
  <c r="F3569" i="5"/>
  <c r="F3570" i="5"/>
  <c r="F3571" i="5"/>
  <c r="F3572" i="5"/>
  <c r="F3573" i="5"/>
  <c r="F3574" i="5"/>
  <c r="F3575" i="5"/>
  <c r="F3576" i="5"/>
  <c r="F3577" i="5"/>
  <c r="F3578" i="5"/>
  <c r="F3579" i="5"/>
  <c r="F3580" i="5"/>
  <c r="F3581" i="5"/>
  <c r="F3582" i="5"/>
  <c r="F3583" i="5"/>
  <c r="F3584" i="5"/>
  <c r="F3585" i="5"/>
  <c r="F3586" i="5"/>
  <c r="F3587" i="5"/>
  <c r="F3588" i="5"/>
  <c r="F3589" i="5"/>
  <c r="F3590" i="5"/>
  <c r="F3591" i="5"/>
  <c r="F3592" i="5"/>
  <c r="F3593" i="5"/>
  <c r="F3594" i="5"/>
  <c r="F3595" i="5"/>
  <c r="F3596" i="5"/>
  <c r="F3597" i="5"/>
  <c r="F3598" i="5"/>
  <c r="F3599" i="5"/>
  <c r="F3600" i="5"/>
  <c r="F3601" i="5"/>
  <c r="F3602" i="5"/>
  <c r="F3603" i="5"/>
  <c r="F3604" i="5"/>
  <c r="F3605" i="5"/>
  <c r="F3606" i="5"/>
  <c r="F3607" i="5"/>
  <c r="F3608" i="5"/>
  <c r="F3609" i="5"/>
  <c r="F3610" i="5"/>
  <c r="F3611" i="5"/>
  <c r="F3612" i="5"/>
  <c r="F3613" i="5"/>
  <c r="F3614" i="5"/>
  <c r="F3615" i="5"/>
  <c r="F3616" i="5"/>
  <c r="F3617" i="5"/>
  <c r="F3618" i="5"/>
  <c r="F3619" i="5"/>
  <c r="F3620" i="5"/>
  <c r="F3621" i="5"/>
  <c r="F3622" i="5"/>
  <c r="F3623" i="5"/>
  <c r="F3624" i="5"/>
  <c r="F3625" i="5"/>
  <c r="F3626" i="5"/>
  <c r="F3627" i="5"/>
  <c r="F3628" i="5"/>
  <c r="F3629" i="5"/>
  <c r="F3630" i="5"/>
  <c r="F3631" i="5"/>
  <c r="F3632" i="5"/>
  <c r="F3633" i="5"/>
  <c r="F3634" i="5"/>
  <c r="F3635" i="5"/>
  <c r="F3636" i="5"/>
  <c r="F3637" i="5"/>
  <c r="F3638" i="5"/>
  <c r="F3639" i="5"/>
  <c r="F3640" i="5"/>
  <c r="F3641" i="5"/>
  <c r="F3642" i="5"/>
  <c r="F3643" i="5"/>
  <c r="F3644" i="5"/>
  <c r="F3645" i="5"/>
  <c r="F3646" i="5"/>
  <c r="F3647" i="5"/>
  <c r="F3648" i="5"/>
  <c r="F3649" i="5"/>
  <c r="F3650" i="5"/>
  <c r="F3651" i="5"/>
  <c r="F3652" i="5"/>
  <c r="F3653" i="5"/>
  <c r="F3654" i="5"/>
  <c r="F3655" i="5"/>
  <c r="F3656" i="5"/>
  <c r="F3657" i="5"/>
  <c r="F3658" i="5"/>
  <c r="F3659" i="5"/>
  <c r="F3660" i="5"/>
  <c r="F3661" i="5"/>
  <c r="F3662" i="5"/>
  <c r="F3663" i="5"/>
  <c r="F3664" i="5"/>
  <c r="F3665" i="5"/>
  <c r="F3666" i="5"/>
  <c r="F3667" i="5"/>
  <c r="F3668" i="5"/>
  <c r="F3669" i="5"/>
  <c r="F3670" i="5"/>
  <c r="F3671" i="5"/>
  <c r="F3672" i="5"/>
  <c r="F3673" i="5"/>
  <c r="F3674" i="5"/>
  <c r="F3675" i="5"/>
  <c r="F3676" i="5"/>
  <c r="F3677" i="5"/>
  <c r="F3678" i="5"/>
  <c r="F3679" i="5"/>
  <c r="F3680" i="5"/>
  <c r="F3681" i="5"/>
  <c r="F3682" i="5"/>
  <c r="F3683" i="5"/>
  <c r="F3684" i="5"/>
  <c r="F3685" i="5"/>
  <c r="F3686" i="5"/>
  <c r="F3687" i="5"/>
  <c r="F3688" i="5"/>
  <c r="F3689" i="5"/>
  <c r="F3690" i="5"/>
  <c r="F3691" i="5"/>
  <c r="F3692" i="5"/>
  <c r="F3693" i="5"/>
  <c r="F3694" i="5"/>
  <c r="F3695" i="5"/>
  <c r="F3696" i="5"/>
  <c r="F3697" i="5"/>
  <c r="F3698" i="5"/>
  <c r="F3699" i="5"/>
  <c r="F3700" i="5"/>
  <c r="F3701" i="5"/>
  <c r="F3702" i="5"/>
  <c r="F3703" i="5"/>
  <c r="F3704" i="5"/>
  <c r="F3705" i="5"/>
  <c r="F3706" i="5"/>
  <c r="F3707" i="5"/>
  <c r="F3708" i="5"/>
  <c r="F3709" i="5"/>
  <c r="F3710" i="5"/>
  <c r="F3711" i="5"/>
  <c r="F3712" i="5"/>
  <c r="F3713" i="5"/>
  <c r="F3714" i="5"/>
  <c r="F3715" i="5"/>
  <c r="F3716" i="5"/>
  <c r="F3717" i="5"/>
  <c r="F3718" i="5"/>
  <c r="F3719" i="5"/>
  <c r="F3720" i="5"/>
  <c r="F3721" i="5"/>
  <c r="F3722" i="5"/>
  <c r="F3723" i="5"/>
  <c r="F3724" i="5"/>
  <c r="F3725" i="5"/>
  <c r="F3726" i="5"/>
  <c r="F3727" i="5"/>
  <c r="F3728" i="5"/>
  <c r="F3729" i="5"/>
  <c r="F3730" i="5"/>
  <c r="F3731" i="5"/>
  <c r="F3732" i="5"/>
  <c r="F3733" i="5"/>
  <c r="F3734" i="5"/>
  <c r="F3735" i="5"/>
  <c r="F3736" i="5"/>
  <c r="F3737" i="5"/>
  <c r="F3738" i="5"/>
  <c r="F3739" i="5"/>
  <c r="F3740" i="5"/>
  <c r="F3741" i="5"/>
  <c r="F3742" i="5"/>
  <c r="F3743" i="5"/>
  <c r="F3744" i="5"/>
  <c r="F3745" i="5"/>
  <c r="F3746" i="5"/>
  <c r="F3747" i="5"/>
  <c r="F3748" i="5"/>
  <c r="F3749" i="5"/>
  <c r="F3750" i="5"/>
  <c r="F3751" i="5"/>
  <c r="F3752" i="5"/>
  <c r="F3753" i="5"/>
  <c r="F3754" i="5"/>
  <c r="F3755" i="5"/>
  <c r="F3756" i="5"/>
  <c r="F3757" i="5"/>
  <c r="F3758" i="5"/>
  <c r="F3759" i="5"/>
  <c r="F3760" i="5"/>
  <c r="F3761" i="5"/>
  <c r="F3762" i="5"/>
  <c r="F3763" i="5"/>
  <c r="F3764" i="5"/>
  <c r="F3765" i="5"/>
  <c r="F3766" i="5"/>
  <c r="F3767" i="5"/>
  <c r="F3768" i="5"/>
  <c r="F3769" i="5"/>
  <c r="F3770" i="5"/>
  <c r="F3771" i="5"/>
  <c r="F3772" i="5"/>
  <c r="F3773" i="5"/>
  <c r="F3774" i="5"/>
  <c r="F3775" i="5"/>
  <c r="F3776" i="5"/>
  <c r="F3777" i="5"/>
  <c r="F3778" i="5"/>
  <c r="F3779" i="5"/>
  <c r="F3780" i="5"/>
  <c r="F3781" i="5"/>
  <c r="F3782" i="5"/>
  <c r="F3783" i="5"/>
  <c r="F3784" i="5"/>
  <c r="F3785" i="5"/>
  <c r="F3786" i="5"/>
  <c r="F3787" i="5"/>
  <c r="F3788" i="5"/>
  <c r="F3789" i="5"/>
  <c r="F3790" i="5"/>
  <c r="F3791" i="5"/>
  <c r="F3792" i="5"/>
  <c r="F3793" i="5"/>
  <c r="F3794" i="5"/>
  <c r="F3795" i="5"/>
  <c r="F3796" i="5"/>
  <c r="F3797" i="5"/>
  <c r="F3798" i="5"/>
  <c r="F3799" i="5"/>
  <c r="F3800" i="5"/>
  <c r="F3801" i="5"/>
  <c r="F3802" i="5"/>
  <c r="F3803" i="5"/>
  <c r="F3804" i="5"/>
  <c r="F3805" i="5"/>
  <c r="F3806" i="5"/>
  <c r="F3807" i="5"/>
  <c r="F3808" i="5"/>
  <c r="F3809" i="5"/>
  <c r="F3810" i="5"/>
  <c r="F3811" i="5"/>
  <c r="F3812" i="5"/>
  <c r="F3813" i="5"/>
  <c r="F3814" i="5"/>
  <c r="F3815" i="5"/>
  <c r="F3816" i="5"/>
  <c r="F3817" i="5"/>
  <c r="F3818" i="5"/>
  <c r="F3819" i="5"/>
  <c r="F3820" i="5"/>
  <c r="F3821" i="5"/>
  <c r="F3822" i="5"/>
  <c r="F3823" i="5"/>
  <c r="F3824" i="5"/>
  <c r="F3825" i="5"/>
  <c r="F3826" i="5"/>
  <c r="F3827" i="5"/>
  <c r="F3828" i="5"/>
  <c r="F3829" i="5"/>
  <c r="F3830" i="5"/>
  <c r="F3831" i="5"/>
  <c r="F3832" i="5"/>
  <c r="F3833" i="5"/>
  <c r="F3834" i="5"/>
  <c r="F3835" i="5"/>
  <c r="F3836" i="5"/>
  <c r="F3837" i="5"/>
  <c r="F3838" i="5"/>
  <c r="F3839" i="5"/>
  <c r="F3840" i="5"/>
  <c r="F3841" i="5"/>
  <c r="F3842" i="5"/>
  <c r="F3843" i="5"/>
  <c r="F3844" i="5"/>
  <c r="F3845" i="5"/>
  <c r="F3846" i="5"/>
  <c r="F3847" i="5"/>
  <c r="F3848" i="5"/>
  <c r="F3849" i="5"/>
  <c r="F3850" i="5"/>
  <c r="F3851" i="5"/>
  <c r="F3852" i="5"/>
  <c r="F3853" i="5"/>
  <c r="F3854" i="5"/>
  <c r="F3855" i="5"/>
  <c r="F3856" i="5"/>
  <c r="F3857" i="5"/>
  <c r="F3858" i="5"/>
  <c r="F3859" i="5"/>
  <c r="F3860" i="5"/>
  <c r="F3861" i="5"/>
  <c r="F3862" i="5"/>
  <c r="F3863" i="5"/>
  <c r="F3864" i="5"/>
  <c r="F3865" i="5"/>
  <c r="F3866" i="5"/>
  <c r="F3867" i="5"/>
  <c r="F3868" i="5"/>
  <c r="F3869" i="5"/>
  <c r="F3870" i="5"/>
  <c r="F3871" i="5"/>
  <c r="F3872" i="5"/>
  <c r="F3873" i="5"/>
  <c r="F3874" i="5"/>
  <c r="F3875" i="5"/>
  <c r="F3876" i="5"/>
  <c r="F3877" i="5"/>
  <c r="F3878" i="5"/>
  <c r="F3879" i="5"/>
  <c r="F3880" i="5"/>
  <c r="F3881" i="5"/>
  <c r="F3882" i="5"/>
  <c r="F3883" i="5"/>
  <c r="F3884" i="5"/>
  <c r="F3885" i="5"/>
  <c r="F3886" i="5"/>
  <c r="F3887" i="5"/>
  <c r="F3888" i="5"/>
  <c r="F3889" i="5"/>
  <c r="F3890" i="5"/>
  <c r="F3891" i="5"/>
  <c r="F3892" i="5"/>
  <c r="F3893" i="5"/>
  <c r="F3894" i="5"/>
  <c r="F3895" i="5"/>
  <c r="F3896" i="5"/>
  <c r="F3897" i="5"/>
  <c r="F3898" i="5"/>
  <c r="F3899" i="5"/>
  <c r="F3900" i="5"/>
  <c r="F3901" i="5"/>
  <c r="F3902" i="5"/>
  <c r="F3903" i="5"/>
  <c r="F3904" i="5"/>
  <c r="F3905" i="5"/>
  <c r="F3906" i="5"/>
  <c r="F3907" i="5"/>
  <c r="F3908" i="5"/>
  <c r="F3909" i="5"/>
  <c r="F3910" i="5"/>
  <c r="F3911" i="5"/>
  <c r="F3912" i="5"/>
  <c r="F3913" i="5"/>
  <c r="F3914" i="5"/>
  <c r="F3915" i="5"/>
  <c r="F3916" i="5"/>
  <c r="F3917" i="5"/>
  <c r="F3918" i="5"/>
  <c r="F3919" i="5"/>
  <c r="F3920" i="5"/>
  <c r="F3921" i="5"/>
  <c r="F3922" i="5"/>
  <c r="F3923" i="5"/>
  <c r="F3924" i="5"/>
  <c r="F3925" i="5"/>
  <c r="F3926" i="5"/>
  <c r="F3927" i="5"/>
  <c r="F3928" i="5"/>
  <c r="F3929" i="5"/>
  <c r="F3930" i="5"/>
  <c r="F3931" i="5"/>
  <c r="F3932" i="5"/>
  <c r="F3933" i="5"/>
  <c r="F3934" i="5"/>
  <c r="F3935" i="5"/>
  <c r="F3936" i="5"/>
  <c r="F3937" i="5"/>
  <c r="F3938" i="5"/>
  <c r="F3939" i="5"/>
  <c r="F3940" i="5"/>
  <c r="F3941" i="5"/>
  <c r="F3942" i="5"/>
  <c r="F3943" i="5"/>
  <c r="F3944" i="5"/>
  <c r="F3945" i="5"/>
  <c r="F3946" i="5"/>
  <c r="F3947" i="5"/>
  <c r="F3948" i="5"/>
  <c r="F3949" i="5"/>
  <c r="F3950" i="5"/>
  <c r="F3951" i="5"/>
  <c r="F3952" i="5"/>
  <c r="F3953" i="5"/>
  <c r="F3954" i="5"/>
  <c r="F3955" i="5"/>
  <c r="F3956" i="5"/>
  <c r="F3957" i="5"/>
  <c r="F3958" i="5"/>
  <c r="F3959" i="5"/>
  <c r="F3960" i="5"/>
  <c r="F3961" i="5"/>
  <c r="F3962" i="5"/>
  <c r="F3963" i="5"/>
  <c r="F3964" i="5"/>
  <c r="F3965" i="5"/>
  <c r="F3966" i="5"/>
  <c r="F3967" i="5"/>
  <c r="F3968" i="5"/>
  <c r="F3969" i="5"/>
  <c r="F3970" i="5"/>
  <c r="F3971" i="5"/>
  <c r="F3972" i="5"/>
  <c r="F3973" i="5"/>
  <c r="F3974" i="5"/>
  <c r="F3975" i="5"/>
  <c r="F3976" i="5"/>
  <c r="F3977" i="5"/>
  <c r="F3978" i="5"/>
  <c r="F3979" i="5"/>
  <c r="F3980" i="5"/>
  <c r="F3981" i="5"/>
  <c r="F3982" i="5"/>
  <c r="F3983" i="5"/>
  <c r="F3984" i="5"/>
  <c r="F3985" i="5"/>
  <c r="F3986" i="5"/>
  <c r="F3987" i="5"/>
  <c r="F3988" i="5"/>
  <c r="F3989" i="5"/>
  <c r="F3990" i="5"/>
  <c r="F3991" i="5"/>
  <c r="F3992" i="5"/>
  <c r="F3993" i="5"/>
  <c r="F3994" i="5"/>
  <c r="F3995" i="5"/>
  <c r="F3996" i="5"/>
  <c r="F3997" i="5"/>
  <c r="F3998" i="5"/>
  <c r="F3999" i="5"/>
  <c r="F4000" i="5"/>
  <c r="F4001" i="5"/>
  <c r="F4002" i="5"/>
  <c r="F4003" i="5"/>
  <c r="F4004" i="5"/>
  <c r="F4005" i="5"/>
  <c r="F4006" i="5"/>
  <c r="F4007" i="5"/>
  <c r="F4008" i="5"/>
  <c r="F4009" i="5"/>
  <c r="F4010" i="5"/>
  <c r="F4011" i="5"/>
  <c r="F4012" i="5"/>
  <c r="F4013" i="5"/>
  <c r="F4014" i="5"/>
  <c r="F4015" i="5"/>
  <c r="F4016" i="5"/>
  <c r="F4017" i="5"/>
  <c r="F4018" i="5"/>
  <c r="F4019" i="5"/>
  <c r="F4020" i="5"/>
  <c r="F4021" i="5"/>
  <c r="F4022" i="5"/>
  <c r="F4023" i="5"/>
  <c r="F4024" i="5"/>
  <c r="F4025" i="5"/>
  <c r="F4026" i="5"/>
  <c r="F4027" i="5"/>
  <c r="F4028" i="5"/>
  <c r="F4029" i="5"/>
  <c r="F4030" i="5"/>
  <c r="F4031" i="5"/>
  <c r="F4032" i="5"/>
  <c r="F4033" i="5"/>
  <c r="F4034" i="5"/>
  <c r="F4035" i="5"/>
  <c r="F4036" i="5"/>
  <c r="F4037" i="5"/>
  <c r="F4038" i="5"/>
  <c r="F4039" i="5"/>
  <c r="F4040" i="5"/>
  <c r="F4041" i="5"/>
  <c r="F4042" i="5"/>
  <c r="F4043" i="5"/>
  <c r="F4044" i="5"/>
  <c r="F4045" i="5"/>
  <c r="F4046" i="5"/>
  <c r="F4047" i="5"/>
  <c r="F4048" i="5"/>
  <c r="F4049" i="5"/>
  <c r="F4050" i="5"/>
  <c r="F4051" i="5"/>
  <c r="F4052" i="5"/>
  <c r="F4053" i="5"/>
  <c r="F4054" i="5"/>
  <c r="F4055" i="5"/>
  <c r="F4056" i="5"/>
  <c r="F4057" i="5"/>
  <c r="F4058" i="5"/>
  <c r="F4059" i="5"/>
  <c r="F4060" i="5"/>
  <c r="F4061" i="5"/>
  <c r="F4062" i="5"/>
  <c r="F4063" i="5"/>
  <c r="F4064" i="5"/>
  <c r="F4065" i="5"/>
  <c r="F4066" i="5"/>
  <c r="F4067" i="5"/>
  <c r="F4068" i="5"/>
  <c r="F4069" i="5"/>
  <c r="F4070" i="5"/>
  <c r="F4071" i="5"/>
  <c r="F4072" i="5"/>
  <c r="F4073" i="5"/>
  <c r="F4074" i="5"/>
  <c r="F4075" i="5"/>
  <c r="F4076" i="5"/>
  <c r="F4077" i="5"/>
  <c r="F4078" i="5"/>
  <c r="F4079" i="5"/>
  <c r="F4080" i="5"/>
  <c r="F4081" i="5"/>
  <c r="F4082" i="5"/>
  <c r="F4083" i="5"/>
  <c r="F4084" i="5"/>
  <c r="F4085" i="5"/>
  <c r="F4086" i="5"/>
  <c r="F4087" i="5"/>
  <c r="F4088" i="5"/>
  <c r="F4089" i="5"/>
  <c r="F4090" i="5"/>
  <c r="F4091" i="5"/>
  <c r="F4092" i="5"/>
  <c r="F4093" i="5"/>
  <c r="F4094" i="5"/>
  <c r="F4095" i="5"/>
  <c r="F4096" i="5"/>
  <c r="F4097" i="5"/>
  <c r="F4098" i="5"/>
  <c r="F4099" i="5"/>
  <c r="F4100" i="5"/>
  <c r="F4101" i="5"/>
  <c r="F4102" i="5"/>
  <c r="F4103" i="5"/>
  <c r="F4104" i="5"/>
  <c r="F4105" i="5"/>
  <c r="F4106" i="5"/>
  <c r="F4107" i="5"/>
  <c r="F4108" i="5"/>
  <c r="F4109" i="5"/>
  <c r="F4110" i="5"/>
  <c r="F4111" i="5"/>
  <c r="F4112" i="5"/>
  <c r="F4113" i="5"/>
  <c r="F4114" i="5"/>
  <c r="F4115" i="5"/>
  <c r="F4116" i="5"/>
  <c r="F4117" i="5"/>
  <c r="F4118" i="5"/>
  <c r="F4119" i="5"/>
  <c r="F4120" i="5"/>
  <c r="F4121" i="5"/>
  <c r="F4122" i="5"/>
  <c r="F4123" i="5"/>
  <c r="F4124" i="5"/>
  <c r="F4125" i="5"/>
  <c r="F4126" i="5"/>
  <c r="F4127" i="5"/>
  <c r="F4128" i="5"/>
  <c r="F4129" i="5"/>
  <c r="F4130" i="5"/>
  <c r="F4131" i="5"/>
  <c r="F4132" i="5"/>
  <c r="F4133" i="5"/>
  <c r="F4134" i="5"/>
  <c r="F4135" i="5"/>
  <c r="F4136" i="5"/>
  <c r="F4137" i="5"/>
  <c r="F4138" i="5"/>
  <c r="F4139" i="5"/>
  <c r="F4140" i="5"/>
  <c r="F4141" i="5"/>
  <c r="F4142" i="5"/>
  <c r="F4143" i="5"/>
  <c r="F4144" i="5"/>
  <c r="F4145" i="5"/>
  <c r="F4146" i="5"/>
  <c r="F4147" i="5"/>
  <c r="F4148" i="5"/>
  <c r="F4149" i="5"/>
  <c r="F4150" i="5"/>
  <c r="F4151" i="5"/>
  <c r="F4152" i="5"/>
  <c r="F4153" i="5"/>
  <c r="F4154" i="5"/>
  <c r="F4155" i="5"/>
  <c r="F4156" i="5"/>
  <c r="F4157" i="5"/>
  <c r="F4158" i="5"/>
  <c r="F4159" i="5"/>
  <c r="F4160" i="5"/>
  <c r="F4161" i="5"/>
  <c r="F4162" i="5"/>
  <c r="F4163" i="5"/>
  <c r="F4164" i="5"/>
  <c r="F4165" i="5"/>
  <c r="F4166" i="5"/>
  <c r="F4167" i="5"/>
  <c r="F4168" i="5"/>
  <c r="F4169" i="5"/>
  <c r="F4170" i="5"/>
  <c r="F4171" i="5"/>
  <c r="F4172" i="5"/>
  <c r="F4173" i="5"/>
  <c r="F4174" i="5"/>
  <c r="F4175" i="5"/>
  <c r="F4176" i="5"/>
  <c r="F4177" i="5"/>
  <c r="F4178" i="5"/>
  <c r="F4179" i="5"/>
  <c r="F4180" i="5"/>
  <c r="F4181" i="5"/>
  <c r="F4182" i="5"/>
  <c r="F4183" i="5"/>
  <c r="F4184" i="5"/>
  <c r="F4185" i="5"/>
  <c r="F4186" i="5"/>
  <c r="F4187" i="5"/>
  <c r="F4188" i="5"/>
  <c r="F4189" i="5"/>
  <c r="F4190" i="5"/>
  <c r="F4191" i="5"/>
  <c r="F4192" i="5"/>
  <c r="F4193" i="5"/>
  <c r="F4194" i="5"/>
  <c r="F4195" i="5"/>
  <c r="F4196" i="5"/>
  <c r="F4197" i="5"/>
  <c r="F4198" i="5"/>
  <c r="F4199" i="5"/>
  <c r="F4200" i="5"/>
  <c r="F4201" i="5"/>
  <c r="F4202" i="5"/>
  <c r="F4203" i="5"/>
  <c r="F4204" i="5"/>
  <c r="F4205" i="5"/>
  <c r="F4206" i="5"/>
  <c r="F4207" i="5"/>
  <c r="F4208" i="5"/>
  <c r="F4209" i="5"/>
  <c r="F4210" i="5"/>
  <c r="F4211" i="5"/>
  <c r="F4212" i="5"/>
  <c r="F4213" i="5"/>
  <c r="F4214" i="5"/>
  <c r="F4215" i="5"/>
  <c r="F4216" i="5"/>
  <c r="F4217" i="5"/>
  <c r="F4218" i="5"/>
  <c r="F4219" i="5"/>
  <c r="F4220" i="5"/>
  <c r="F4221" i="5"/>
  <c r="F4222" i="5"/>
  <c r="F4223" i="5"/>
  <c r="F4224" i="5"/>
  <c r="F4225" i="5"/>
  <c r="F4226" i="5"/>
  <c r="F4227" i="5"/>
  <c r="F4228" i="5"/>
  <c r="F4229" i="5"/>
  <c r="F4230" i="5"/>
  <c r="F4231" i="5"/>
  <c r="F4232" i="5"/>
  <c r="F4233" i="5"/>
  <c r="F4234" i="5"/>
  <c r="F4235" i="5"/>
  <c r="F4236" i="5"/>
  <c r="F4237" i="5"/>
  <c r="F4238" i="5"/>
  <c r="F4239" i="5"/>
  <c r="F4240" i="5"/>
  <c r="F4241" i="5"/>
  <c r="F4242" i="5"/>
  <c r="F4243" i="5"/>
  <c r="F4244" i="5"/>
  <c r="F4245" i="5"/>
  <c r="F4246" i="5"/>
  <c r="F4247" i="5"/>
  <c r="F4248" i="5"/>
  <c r="F4249" i="5"/>
  <c r="F4250" i="5"/>
  <c r="F4251" i="5"/>
  <c r="F4252" i="5"/>
  <c r="F4253" i="5"/>
  <c r="F4254" i="5"/>
  <c r="F4255" i="5"/>
  <c r="F4256" i="5"/>
  <c r="F4257" i="5"/>
  <c r="F4258" i="5"/>
  <c r="F4259" i="5"/>
  <c r="F4260" i="5"/>
  <c r="F4261" i="5"/>
  <c r="F4262" i="5"/>
  <c r="F4263" i="5"/>
  <c r="F4264" i="5"/>
  <c r="F4265" i="5"/>
  <c r="F4266" i="5"/>
  <c r="F4267" i="5"/>
  <c r="F4268" i="5"/>
  <c r="F4269" i="5"/>
  <c r="F4270" i="5"/>
  <c r="F4271" i="5"/>
  <c r="F4272" i="5"/>
  <c r="F4273" i="5"/>
  <c r="F4274" i="5"/>
  <c r="F4275" i="5"/>
  <c r="F4276" i="5"/>
  <c r="F4277" i="5"/>
  <c r="F4278" i="5"/>
  <c r="F4279" i="5"/>
  <c r="F4280" i="5"/>
  <c r="F4281" i="5"/>
  <c r="F4282" i="5"/>
  <c r="F4283" i="5"/>
  <c r="F4284" i="5"/>
  <c r="F4285" i="5"/>
  <c r="F4286" i="5"/>
  <c r="F4287" i="5"/>
  <c r="F4288" i="5"/>
  <c r="F4289" i="5"/>
  <c r="F4290" i="5"/>
  <c r="F4291" i="5"/>
  <c r="F4292" i="5"/>
  <c r="F4293" i="5"/>
  <c r="F4294" i="5"/>
  <c r="F4295" i="5"/>
  <c r="F4296" i="5"/>
  <c r="F4297" i="5"/>
  <c r="F4298" i="5"/>
  <c r="F4299" i="5"/>
  <c r="F4300" i="5"/>
  <c r="F4301" i="5"/>
  <c r="F4302" i="5"/>
  <c r="F4303" i="5"/>
  <c r="F4304" i="5"/>
  <c r="F4305" i="5"/>
  <c r="F4306" i="5"/>
  <c r="F4307" i="5"/>
  <c r="F4308" i="5"/>
  <c r="F4309" i="5"/>
  <c r="F4310" i="5"/>
  <c r="F4311" i="5"/>
  <c r="F4312" i="5"/>
  <c r="F4313" i="5"/>
  <c r="F4314" i="5"/>
  <c r="F4315" i="5"/>
  <c r="F4316" i="5"/>
  <c r="F4317" i="5"/>
  <c r="F4318" i="5"/>
  <c r="F4319" i="5"/>
  <c r="F4320" i="5"/>
  <c r="F4321" i="5"/>
  <c r="F4322" i="5"/>
  <c r="F4323" i="5"/>
  <c r="F4324" i="5"/>
  <c r="F4325" i="5"/>
  <c r="F4326" i="5"/>
  <c r="F4327" i="5"/>
  <c r="F4328" i="5"/>
  <c r="F4329" i="5"/>
  <c r="F4330" i="5"/>
  <c r="F4331" i="5"/>
  <c r="F4332" i="5"/>
  <c r="F4333" i="5"/>
  <c r="F4334" i="5"/>
  <c r="F4335" i="5"/>
  <c r="F4336" i="5"/>
  <c r="F4337" i="5"/>
  <c r="F4338" i="5"/>
  <c r="F4339" i="5"/>
  <c r="F4340" i="5"/>
  <c r="F4341" i="5"/>
  <c r="F4342" i="5"/>
  <c r="F4343" i="5"/>
  <c r="F4344" i="5"/>
  <c r="F4345" i="5"/>
  <c r="F4346" i="5"/>
  <c r="F4347" i="5"/>
  <c r="F4348" i="5"/>
  <c r="F4349" i="5"/>
  <c r="F4350" i="5"/>
  <c r="F4351" i="5"/>
  <c r="F4352" i="5"/>
  <c r="F4353" i="5"/>
  <c r="F4354" i="5"/>
  <c r="F4355" i="5"/>
  <c r="F4356" i="5"/>
  <c r="F4357" i="5"/>
  <c r="F4358" i="5"/>
  <c r="F4359" i="5"/>
  <c r="F4360" i="5"/>
  <c r="F4361" i="5"/>
  <c r="F4362" i="5"/>
  <c r="F4363" i="5"/>
  <c r="F4364" i="5"/>
  <c r="F4365" i="5"/>
  <c r="F4366" i="5"/>
  <c r="F4367" i="5"/>
  <c r="F4368" i="5"/>
  <c r="F4369" i="5"/>
  <c r="F4370" i="5"/>
  <c r="F4371" i="5"/>
  <c r="F4372" i="5"/>
  <c r="F4373" i="5"/>
  <c r="F4374" i="5"/>
  <c r="F4375" i="5"/>
  <c r="F4376" i="5"/>
  <c r="F4377" i="5"/>
  <c r="F4378" i="5"/>
  <c r="F4379" i="5"/>
  <c r="F4380" i="5"/>
  <c r="F4381" i="5"/>
  <c r="F4382" i="5"/>
  <c r="F4383" i="5"/>
  <c r="F4384" i="5"/>
  <c r="F4385" i="5"/>
  <c r="F4386" i="5"/>
  <c r="F4387" i="5"/>
  <c r="F4388" i="5"/>
  <c r="F4389" i="5"/>
  <c r="F4390" i="5"/>
  <c r="F4391" i="5"/>
  <c r="F4392" i="5"/>
  <c r="F4393" i="5"/>
  <c r="F4394" i="5"/>
  <c r="F4395" i="5"/>
  <c r="F4396" i="5"/>
  <c r="F4397" i="5"/>
  <c r="F4398" i="5"/>
  <c r="F4399" i="5"/>
  <c r="F4400" i="5"/>
  <c r="F4401" i="5"/>
  <c r="F4402" i="5"/>
  <c r="F4403" i="5"/>
  <c r="F4404" i="5"/>
  <c r="F4405" i="5"/>
  <c r="F4406" i="5"/>
  <c r="F4407" i="5"/>
  <c r="F4408" i="5"/>
  <c r="F4409" i="5"/>
  <c r="F4410" i="5"/>
  <c r="F4411" i="5"/>
  <c r="F4412" i="5"/>
  <c r="F4413" i="5"/>
  <c r="F4414" i="5"/>
  <c r="F4415" i="5"/>
  <c r="F4416" i="5"/>
  <c r="F4417" i="5"/>
  <c r="F4418" i="5"/>
  <c r="F4419" i="5"/>
  <c r="F4420" i="5"/>
  <c r="F4421" i="5"/>
  <c r="F4422" i="5"/>
  <c r="F4423" i="5"/>
  <c r="F4424" i="5"/>
  <c r="F4425" i="5"/>
  <c r="F4426" i="5"/>
  <c r="F4427" i="5"/>
  <c r="F4428" i="5"/>
  <c r="F4429" i="5"/>
  <c r="F4430" i="5"/>
  <c r="F4431" i="5"/>
  <c r="F4432" i="5"/>
  <c r="F4433" i="5"/>
  <c r="F4434" i="5"/>
  <c r="F4435" i="5"/>
  <c r="F4436" i="5"/>
  <c r="F4437" i="5"/>
  <c r="F4438" i="5"/>
  <c r="F4439" i="5"/>
  <c r="F4440" i="5"/>
  <c r="F4441" i="5"/>
  <c r="F4442" i="5"/>
  <c r="F4443" i="5"/>
  <c r="F4444" i="5"/>
  <c r="F4445" i="5"/>
  <c r="F4446" i="5"/>
  <c r="F4447" i="5"/>
  <c r="F4448" i="5"/>
  <c r="F4449" i="5"/>
  <c r="F4450" i="5"/>
  <c r="F4451" i="5"/>
  <c r="F4452" i="5"/>
  <c r="F4453" i="5"/>
  <c r="F4454" i="5"/>
  <c r="F4455" i="5"/>
  <c r="F4456" i="5"/>
  <c r="F4457" i="5"/>
  <c r="F4458" i="5"/>
  <c r="F4459" i="5"/>
  <c r="F4460" i="5"/>
  <c r="F4461" i="5"/>
  <c r="F4462" i="5"/>
  <c r="F4463" i="5"/>
  <c r="F4464" i="5"/>
  <c r="F4465" i="5"/>
  <c r="F4466" i="5"/>
  <c r="F4467" i="5"/>
  <c r="F4468" i="5"/>
  <c r="F4469" i="5"/>
  <c r="F4470" i="5"/>
  <c r="F4471" i="5"/>
  <c r="F4472" i="5"/>
  <c r="F4473" i="5"/>
  <c r="F4474" i="5"/>
  <c r="F4475" i="5"/>
  <c r="F4476" i="5"/>
  <c r="F4477" i="5"/>
  <c r="F4478" i="5"/>
  <c r="F4479" i="5"/>
  <c r="F4480" i="5"/>
  <c r="F4481" i="5"/>
  <c r="F4482" i="5"/>
  <c r="F4483" i="5"/>
  <c r="F4484" i="5"/>
  <c r="F4485" i="5"/>
  <c r="F4486" i="5"/>
  <c r="F4487" i="5"/>
  <c r="F4488" i="5"/>
  <c r="F4489" i="5"/>
  <c r="F4490" i="5"/>
  <c r="F4491" i="5"/>
  <c r="F4492" i="5"/>
  <c r="F4493" i="5"/>
  <c r="F4494" i="5"/>
  <c r="F4495" i="5"/>
  <c r="F4496" i="5"/>
  <c r="F4497" i="5"/>
  <c r="F4498" i="5"/>
  <c r="F4499" i="5"/>
  <c r="F4500" i="5"/>
  <c r="F4501" i="5"/>
  <c r="F4502" i="5"/>
  <c r="F4503" i="5"/>
  <c r="F4504" i="5"/>
  <c r="F4505" i="5"/>
  <c r="F4506" i="5"/>
  <c r="F4507" i="5"/>
  <c r="F4508" i="5"/>
  <c r="F4509" i="5"/>
  <c r="F4510" i="5"/>
  <c r="F4511" i="5"/>
  <c r="F4512" i="5"/>
  <c r="F4513" i="5"/>
  <c r="F4514" i="5"/>
  <c r="F4515" i="5"/>
  <c r="F4516" i="5"/>
  <c r="F4517" i="5"/>
  <c r="F4518" i="5"/>
  <c r="F4519" i="5"/>
  <c r="F4520" i="5"/>
  <c r="F4521" i="5"/>
  <c r="F4522" i="5"/>
  <c r="F4523" i="5"/>
  <c r="F4524" i="5"/>
  <c r="F4525" i="5"/>
  <c r="F4526" i="5"/>
  <c r="F4527" i="5"/>
  <c r="F4528" i="5"/>
  <c r="F4529" i="5"/>
  <c r="F4530" i="5"/>
  <c r="F4531" i="5"/>
  <c r="F4532" i="5"/>
  <c r="F4533" i="5"/>
  <c r="F4534" i="5"/>
  <c r="F4535" i="5"/>
  <c r="F4536" i="5"/>
  <c r="F4537" i="5"/>
  <c r="F4538" i="5"/>
  <c r="F4539" i="5"/>
  <c r="F4540" i="5"/>
  <c r="F4541" i="5"/>
  <c r="F4542" i="5"/>
  <c r="F4543" i="5"/>
  <c r="F4544" i="5"/>
  <c r="F4545" i="5"/>
  <c r="F4546" i="5"/>
  <c r="F4547" i="5"/>
  <c r="F4548" i="5"/>
  <c r="F4549" i="5"/>
  <c r="F4550" i="5"/>
  <c r="F4551" i="5"/>
  <c r="F4552" i="5"/>
  <c r="F4553" i="5"/>
  <c r="F4554" i="5"/>
  <c r="F4555" i="5"/>
  <c r="F4556" i="5"/>
  <c r="F4557" i="5"/>
  <c r="F4558" i="5"/>
  <c r="F4559" i="5"/>
  <c r="F4560" i="5"/>
  <c r="F4561" i="5"/>
  <c r="F4562" i="5"/>
  <c r="F4563" i="5"/>
  <c r="F4564" i="5"/>
  <c r="F4565" i="5"/>
  <c r="F4566" i="5"/>
  <c r="F4567" i="5"/>
  <c r="F4568" i="5"/>
  <c r="F4569" i="5"/>
  <c r="F4570" i="5"/>
  <c r="F4571" i="5"/>
  <c r="F4572" i="5"/>
  <c r="F4573" i="5"/>
  <c r="F4574" i="5"/>
  <c r="F4575" i="5"/>
  <c r="F4576" i="5"/>
  <c r="F4577" i="5"/>
  <c r="F4578" i="5"/>
  <c r="F4579" i="5"/>
  <c r="F4580" i="5"/>
  <c r="F4581" i="5"/>
  <c r="F4582" i="5"/>
  <c r="F4583" i="5"/>
  <c r="F4584" i="5"/>
  <c r="F4585" i="5"/>
  <c r="F4586" i="5"/>
  <c r="F4587" i="5"/>
  <c r="F4588" i="5"/>
  <c r="F4589" i="5"/>
  <c r="F4590" i="5"/>
  <c r="F4591" i="5"/>
  <c r="F4592" i="5"/>
  <c r="F4593" i="5"/>
  <c r="F4594" i="5"/>
  <c r="F4595" i="5"/>
  <c r="F4596" i="5"/>
  <c r="F4597" i="5"/>
  <c r="F4598" i="5"/>
  <c r="F4599" i="5"/>
  <c r="F4600" i="5"/>
  <c r="F4601" i="5"/>
  <c r="F4602" i="5"/>
  <c r="F4603" i="5"/>
  <c r="F4604" i="5"/>
  <c r="F4605" i="5"/>
  <c r="F4606" i="5"/>
  <c r="F4607" i="5"/>
  <c r="F4608" i="5"/>
  <c r="F4609" i="5"/>
  <c r="F4610" i="5"/>
  <c r="F4611" i="5"/>
  <c r="F4612" i="5"/>
  <c r="F4613" i="5"/>
  <c r="F4614" i="5"/>
  <c r="F4615" i="5"/>
  <c r="F4616" i="5"/>
  <c r="F4617" i="5"/>
  <c r="F4618" i="5"/>
  <c r="F4619" i="5"/>
  <c r="F4620" i="5"/>
  <c r="F4621" i="5"/>
  <c r="F4622" i="5"/>
  <c r="F4623" i="5"/>
  <c r="F4624" i="5"/>
  <c r="F4625" i="5"/>
  <c r="F4626" i="5"/>
  <c r="F4627" i="5"/>
  <c r="F4628" i="5"/>
  <c r="F4629" i="5"/>
  <c r="F4630" i="5"/>
  <c r="F4631" i="5"/>
  <c r="F4632" i="5"/>
  <c r="F4633" i="5"/>
  <c r="F4634" i="5"/>
  <c r="F4635" i="5"/>
  <c r="F4636" i="5"/>
  <c r="F4637" i="5"/>
  <c r="F4638" i="5"/>
  <c r="F4639" i="5"/>
  <c r="F4640" i="5"/>
  <c r="F4641" i="5"/>
  <c r="F4642" i="5"/>
  <c r="F4643" i="5"/>
  <c r="F4644" i="5"/>
  <c r="F4645" i="5"/>
  <c r="F4646" i="5"/>
  <c r="F4647" i="5"/>
  <c r="F4648" i="5"/>
  <c r="F4649" i="5"/>
  <c r="F4650" i="5"/>
  <c r="F4651" i="5"/>
  <c r="F4652" i="5"/>
  <c r="F4653" i="5"/>
  <c r="F4654" i="5"/>
  <c r="F4655" i="5"/>
  <c r="F4656" i="5"/>
  <c r="F4657" i="5"/>
  <c r="F4658" i="5"/>
  <c r="F4659" i="5"/>
  <c r="F4660" i="5"/>
  <c r="F4661" i="5"/>
  <c r="F4662" i="5"/>
  <c r="F4663" i="5"/>
  <c r="F4664" i="5"/>
  <c r="F4665" i="5"/>
  <c r="F4666" i="5"/>
  <c r="F4667" i="5"/>
  <c r="F4668" i="5"/>
  <c r="F4669" i="5"/>
  <c r="F4670" i="5"/>
  <c r="F4671" i="5"/>
  <c r="F4672" i="5"/>
  <c r="F4673" i="5"/>
  <c r="F4674" i="5"/>
  <c r="F4675" i="5"/>
  <c r="F4676" i="5"/>
  <c r="F4677" i="5"/>
  <c r="F4678" i="5"/>
  <c r="F4679" i="5"/>
  <c r="F4680" i="5"/>
  <c r="F4681" i="5"/>
  <c r="F4682" i="5"/>
  <c r="F4683" i="5"/>
  <c r="F4684" i="5"/>
  <c r="F4685" i="5"/>
  <c r="F4686" i="5"/>
  <c r="F4687" i="5"/>
  <c r="F4688" i="5"/>
  <c r="F4689" i="5"/>
  <c r="F4690" i="5"/>
  <c r="F4691" i="5"/>
  <c r="F4692" i="5"/>
  <c r="F4693" i="5"/>
  <c r="F4694" i="5"/>
  <c r="F4695" i="5"/>
  <c r="F4696" i="5"/>
  <c r="F4697" i="5"/>
  <c r="F4698" i="5"/>
  <c r="F4699" i="5"/>
  <c r="F4700" i="5"/>
  <c r="F4701" i="5"/>
  <c r="F4702" i="5"/>
  <c r="F4703" i="5"/>
  <c r="F4704" i="5"/>
  <c r="F4705" i="5"/>
  <c r="F4706" i="5"/>
  <c r="F4707" i="5"/>
  <c r="F4708" i="5"/>
  <c r="F4709" i="5"/>
  <c r="F4710" i="5"/>
  <c r="F4711" i="5"/>
  <c r="F4712" i="5"/>
  <c r="F4713" i="5"/>
  <c r="F4714" i="5"/>
  <c r="F4715" i="5"/>
  <c r="F4716" i="5"/>
  <c r="F4717" i="5"/>
  <c r="F4718" i="5"/>
  <c r="F4719" i="5"/>
  <c r="F4720" i="5"/>
  <c r="F4721" i="5"/>
  <c r="F4722" i="5"/>
  <c r="F4723" i="5"/>
  <c r="F4724" i="5"/>
  <c r="F4725" i="5"/>
  <c r="F4726" i="5"/>
  <c r="F4727" i="5"/>
  <c r="F4728" i="5"/>
  <c r="F4729" i="5"/>
  <c r="F4730" i="5"/>
  <c r="F4731" i="5"/>
  <c r="F4732" i="5"/>
  <c r="F4733" i="5"/>
  <c r="F4734" i="5"/>
  <c r="F4735" i="5"/>
  <c r="F4736" i="5"/>
  <c r="F4737" i="5"/>
  <c r="F4738" i="5"/>
  <c r="F4739" i="5"/>
  <c r="F4740" i="5"/>
  <c r="F4741" i="5"/>
  <c r="F4742" i="5"/>
  <c r="F4743" i="5"/>
  <c r="F4744" i="5"/>
  <c r="F4745" i="5"/>
  <c r="F4746" i="5"/>
  <c r="F4747" i="5"/>
  <c r="F4748" i="5"/>
  <c r="F4749" i="5"/>
  <c r="F4750" i="5"/>
  <c r="F4751" i="5"/>
  <c r="F4752" i="5"/>
  <c r="F4753" i="5"/>
  <c r="F4754" i="5"/>
  <c r="F4755" i="5"/>
  <c r="F4756" i="5"/>
  <c r="F4757" i="5"/>
  <c r="F4758" i="5"/>
  <c r="F4759" i="5"/>
  <c r="F4760" i="5"/>
  <c r="F4761" i="5"/>
  <c r="F4762" i="5"/>
  <c r="F4763" i="5"/>
  <c r="F4764" i="5"/>
  <c r="F4765" i="5"/>
  <c r="F4766" i="5"/>
  <c r="F4767" i="5"/>
  <c r="F4768" i="5"/>
  <c r="F4769" i="5"/>
  <c r="F4770" i="5"/>
  <c r="F4771" i="5"/>
  <c r="F4772" i="5"/>
  <c r="F4773" i="5"/>
  <c r="F4774" i="5"/>
  <c r="F4775" i="5"/>
  <c r="F4776" i="5"/>
  <c r="F4777" i="5"/>
  <c r="F4778" i="5"/>
  <c r="F4779" i="5"/>
  <c r="F4780" i="5"/>
  <c r="F4781" i="5"/>
  <c r="F4782" i="5"/>
  <c r="F4783" i="5"/>
  <c r="F4784" i="5"/>
  <c r="F4785" i="5"/>
  <c r="F4786" i="5"/>
  <c r="F4787" i="5"/>
  <c r="F4788" i="5"/>
  <c r="F4789" i="5"/>
  <c r="F4790" i="5"/>
  <c r="F4791" i="5"/>
  <c r="F4792" i="5"/>
  <c r="F4793" i="5"/>
  <c r="F4794" i="5"/>
  <c r="F4795" i="5"/>
  <c r="F4796" i="5"/>
  <c r="F4797" i="5"/>
  <c r="F4798" i="5"/>
  <c r="F4799" i="5"/>
  <c r="F4800" i="5"/>
  <c r="F4801" i="5"/>
  <c r="F4802" i="5"/>
  <c r="F4803" i="5"/>
  <c r="F4804" i="5"/>
  <c r="F4805" i="5"/>
  <c r="F4806" i="5"/>
  <c r="F4807" i="5"/>
  <c r="F4808" i="5"/>
  <c r="F4809" i="5"/>
  <c r="F4810" i="5"/>
  <c r="F4811" i="5"/>
  <c r="F4812" i="5"/>
  <c r="F4813" i="5"/>
  <c r="F4814" i="5"/>
  <c r="F4815" i="5"/>
  <c r="F4816" i="5"/>
  <c r="F4817" i="5"/>
  <c r="F4818" i="5"/>
  <c r="F4819" i="5"/>
  <c r="F4820" i="5"/>
  <c r="F4821" i="5"/>
  <c r="F4822" i="5"/>
  <c r="F4823" i="5"/>
  <c r="F4824" i="5"/>
  <c r="F4825" i="5"/>
  <c r="F4826" i="5"/>
  <c r="F4827" i="5"/>
  <c r="F4828" i="5"/>
  <c r="F4829" i="5"/>
  <c r="F4830" i="5"/>
  <c r="F4831" i="5"/>
  <c r="F4832" i="5"/>
  <c r="F4833" i="5"/>
  <c r="F4834" i="5"/>
  <c r="F4835" i="5"/>
  <c r="F4836" i="5"/>
  <c r="F4837" i="5"/>
  <c r="F4838" i="5"/>
  <c r="F4839" i="5"/>
  <c r="F4840" i="5"/>
  <c r="F4841" i="5"/>
  <c r="F4842" i="5"/>
  <c r="F4843" i="5"/>
  <c r="F4844" i="5"/>
  <c r="F4845" i="5"/>
  <c r="F4846" i="5"/>
  <c r="F4847" i="5"/>
  <c r="F4848" i="5"/>
  <c r="F4849" i="5"/>
  <c r="F4850" i="5"/>
  <c r="F4851" i="5"/>
  <c r="F4852" i="5"/>
  <c r="F4853" i="5"/>
  <c r="F4854" i="5"/>
  <c r="F4855" i="5"/>
  <c r="F4856" i="5"/>
  <c r="F4857" i="5"/>
  <c r="F4858" i="5"/>
  <c r="F4859" i="5"/>
  <c r="F4860" i="5"/>
  <c r="F4861" i="5"/>
  <c r="F4862" i="5"/>
  <c r="F4863" i="5"/>
  <c r="F4864" i="5"/>
  <c r="F4865" i="5"/>
  <c r="F4866" i="5"/>
  <c r="F4867" i="5"/>
  <c r="F4868" i="5"/>
  <c r="F4869" i="5"/>
  <c r="F4870" i="5"/>
  <c r="F4871" i="5"/>
  <c r="F4872" i="5"/>
  <c r="F4873" i="5"/>
  <c r="F4874" i="5"/>
  <c r="F4875" i="5"/>
  <c r="F4876" i="5"/>
  <c r="F4877" i="5"/>
  <c r="F4878" i="5"/>
  <c r="F4879" i="5"/>
  <c r="F4880" i="5"/>
  <c r="F4881" i="5"/>
  <c r="F4882" i="5"/>
  <c r="F4883" i="5"/>
  <c r="F4884" i="5"/>
  <c r="F4885" i="5"/>
  <c r="F4886" i="5"/>
  <c r="F4887" i="5"/>
  <c r="F4888" i="5"/>
  <c r="F4889" i="5"/>
  <c r="F4890" i="5"/>
  <c r="F4891" i="5"/>
  <c r="F4892" i="5"/>
  <c r="F4893" i="5"/>
  <c r="F4894" i="5"/>
  <c r="F4895" i="5"/>
  <c r="F4896" i="5"/>
  <c r="F4897" i="5"/>
  <c r="F4898" i="5"/>
  <c r="F4899" i="5"/>
  <c r="F4900" i="5"/>
  <c r="F4901" i="5"/>
  <c r="F4902" i="5"/>
  <c r="F4903" i="5"/>
  <c r="F4904" i="5"/>
  <c r="F4905" i="5"/>
  <c r="F4906" i="5"/>
  <c r="F4907" i="5"/>
  <c r="F4908" i="5"/>
  <c r="F4909" i="5"/>
  <c r="F4910" i="5"/>
  <c r="F4911" i="5"/>
  <c r="F4912" i="5"/>
  <c r="F4913" i="5"/>
  <c r="F4914" i="5"/>
  <c r="F4915" i="5"/>
  <c r="F4916" i="5"/>
  <c r="F4917" i="5"/>
  <c r="F4918" i="5"/>
  <c r="F4919" i="5"/>
  <c r="F4920" i="5"/>
  <c r="F4921" i="5"/>
  <c r="F4922" i="5"/>
  <c r="F4923" i="5"/>
  <c r="F4924" i="5"/>
  <c r="F4925" i="5"/>
  <c r="F4926" i="5"/>
  <c r="F4927" i="5"/>
  <c r="F4928" i="5"/>
  <c r="F4929" i="5"/>
  <c r="F4930" i="5"/>
  <c r="F4931" i="5"/>
  <c r="F4932" i="5"/>
  <c r="F4933" i="5"/>
  <c r="F4934" i="5"/>
  <c r="F4935" i="5"/>
  <c r="F4936" i="5"/>
  <c r="F4937" i="5"/>
  <c r="F4938" i="5"/>
  <c r="F4939" i="5"/>
  <c r="F4940" i="5"/>
  <c r="F4941" i="5"/>
  <c r="F4942" i="5"/>
  <c r="F4943" i="5"/>
  <c r="F4944" i="5"/>
  <c r="F4945" i="5"/>
  <c r="F4946" i="5"/>
  <c r="F4947" i="5"/>
  <c r="F4948" i="5"/>
  <c r="F4949" i="5"/>
  <c r="F4950" i="5"/>
  <c r="F4951" i="5"/>
  <c r="F4952" i="5"/>
  <c r="F4953" i="5"/>
  <c r="F4954" i="5"/>
  <c r="F4955" i="5"/>
  <c r="F4956" i="5"/>
  <c r="F4957" i="5"/>
  <c r="F4958" i="5"/>
  <c r="F4959" i="5"/>
  <c r="F4960" i="5"/>
  <c r="F4961" i="5"/>
  <c r="F4962" i="5"/>
  <c r="F4963" i="5"/>
  <c r="F4964" i="5"/>
  <c r="F4965" i="5"/>
  <c r="F4966" i="5"/>
  <c r="F4967" i="5"/>
  <c r="F4968" i="5"/>
  <c r="F4969" i="5"/>
  <c r="F4970" i="5"/>
  <c r="F4971" i="5"/>
  <c r="F4972" i="5"/>
  <c r="F4973" i="5"/>
  <c r="F4974" i="5"/>
  <c r="F4975" i="5"/>
  <c r="F4976" i="5"/>
  <c r="F4977" i="5"/>
  <c r="F4978" i="5"/>
  <c r="F4979" i="5"/>
  <c r="F4980" i="5"/>
  <c r="F4981" i="5"/>
  <c r="F4982" i="5"/>
  <c r="F4983" i="5"/>
  <c r="F4984" i="5"/>
  <c r="F4985" i="5"/>
  <c r="F4986" i="5"/>
  <c r="F4987" i="5"/>
  <c r="F4988" i="5"/>
  <c r="F4989" i="5"/>
  <c r="F4990" i="5"/>
  <c r="F4991" i="5"/>
  <c r="F4992" i="5"/>
  <c r="F4993" i="5"/>
  <c r="F4994" i="5"/>
  <c r="F4995" i="5"/>
  <c r="F4996" i="5"/>
  <c r="F4997" i="5"/>
  <c r="F4998" i="5"/>
  <c r="F4999" i="5"/>
  <c r="F5000" i="5"/>
  <c r="F5001" i="5"/>
  <c r="F5002" i="5"/>
  <c r="F5003" i="5"/>
  <c r="F5004" i="5"/>
  <c r="F5005" i="5"/>
  <c r="F5006" i="5"/>
  <c r="F5007" i="5"/>
  <c r="F5008" i="5"/>
  <c r="F5009" i="5"/>
  <c r="F5010" i="5"/>
  <c r="F5011" i="5"/>
  <c r="F5012" i="5"/>
  <c r="F5013" i="5"/>
  <c r="F5014" i="5"/>
  <c r="F5015" i="5"/>
  <c r="F5016" i="5"/>
  <c r="F5017" i="5"/>
  <c r="F5018" i="5"/>
  <c r="F5019" i="5"/>
  <c r="F5020" i="5"/>
  <c r="F5021" i="5"/>
  <c r="F5022" i="5"/>
  <c r="F5023" i="5"/>
  <c r="F5024" i="5"/>
  <c r="F5025" i="5"/>
  <c r="F5026" i="5"/>
  <c r="F5027" i="5"/>
  <c r="F5028" i="5"/>
  <c r="F5029" i="5"/>
  <c r="F5030" i="5"/>
  <c r="F5031" i="5"/>
  <c r="F5032" i="5"/>
  <c r="F5033" i="5"/>
  <c r="F5034" i="5"/>
  <c r="F5035" i="5"/>
  <c r="F5036" i="5"/>
  <c r="F5037" i="5"/>
  <c r="F5038" i="5"/>
  <c r="F5039" i="5"/>
  <c r="F5040" i="5"/>
  <c r="F5041" i="5"/>
  <c r="F5042" i="5"/>
  <c r="F5043" i="5"/>
  <c r="F5044" i="5"/>
  <c r="F5045" i="5"/>
  <c r="F5046" i="5"/>
  <c r="F5047" i="5"/>
  <c r="F5048" i="5"/>
  <c r="F5049" i="5"/>
  <c r="F5050" i="5"/>
  <c r="F5051" i="5"/>
  <c r="F5052" i="5"/>
  <c r="F5053" i="5"/>
  <c r="F5054" i="5"/>
  <c r="F5055" i="5"/>
  <c r="F5056" i="5"/>
  <c r="F5057" i="5"/>
  <c r="F5058" i="5"/>
  <c r="F5059" i="5"/>
  <c r="F5060" i="5"/>
  <c r="F5061" i="5"/>
  <c r="F5062" i="5"/>
  <c r="F5063" i="5"/>
  <c r="F5064" i="5"/>
  <c r="F5065" i="5"/>
  <c r="F5066" i="5"/>
  <c r="F5067" i="5"/>
  <c r="F5068" i="5"/>
  <c r="F5069" i="5"/>
  <c r="F5070" i="5"/>
  <c r="F5071" i="5"/>
  <c r="F5072" i="5"/>
  <c r="F5073" i="5"/>
  <c r="F5074" i="5"/>
  <c r="F5075" i="5"/>
  <c r="F5076" i="5"/>
  <c r="F5077" i="5"/>
  <c r="F5078" i="5"/>
  <c r="F5079" i="5"/>
  <c r="F5080" i="5"/>
  <c r="F5081" i="5"/>
  <c r="F5082" i="5"/>
  <c r="F5083" i="5"/>
  <c r="F5084" i="5"/>
  <c r="F5085" i="5"/>
  <c r="F5086" i="5"/>
  <c r="F5087" i="5"/>
  <c r="F5088" i="5"/>
  <c r="F5089" i="5"/>
  <c r="F5090" i="5"/>
  <c r="F5091" i="5"/>
  <c r="F5092" i="5"/>
  <c r="F5093" i="5"/>
  <c r="F5094" i="5"/>
  <c r="F5095" i="5"/>
  <c r="F5096" i="5"/>
  <c r="F5097" i="5"/>
  <c r="F5098" i="5"/>
  <c r="F5099" i="5"/>
  <c r="F5100" i="5"/>
  <c r="F5101" i="5"/>
  <c r="F5102" i="5"/>
  <c r="F5103" i="5"/>
  <c r="F5104" i="5"/>
  <c r="F5105" i="5"/>
  <c r="F5106" i="5"/>
  <c r="F5107" i="5"/>
  <c r="F5108" i="5"/>
  <c r="F5109" i="5"/>
  <c r="F5110" i="5"/>
  <c r="F5111" i="5"/>
  <c r="F5112" i="5"/>
  <c r="F5113" i="5"/>
  <c r="F5114" i="5"/>
  <c r="F5115" i="5"/>
  <c r="F5116" i="5"/>
  <c r="F5117" i="5"/>
  <c r="F5118" i="5"/>
  <c r="F5119" i="5"/>
  <c r="F5120" i="5"/>
  <c r="F5121" i="5"/>
  <c r="F5122" i="5"/>
  <c r="F5123" i="5"/>
  <c r="F5124" i="5"/>
  <c r="F5125" i="5"/>
  <c r="F5126" i="5"/>
  <c r="F5127" i="5"/>
  <c r="F5128" i="5"/>
  <c r="F5129" i="5"/>
  <c r="F5130" i="5"/>
  <c r="F5131" i="5"/>
  <c r="F5132" i="5"/>
  <c r="F5133" i="5"/>
  <c r="F5134" i="5"/>
  <c r="F5135" i="5"/>
  <c r="F5136" i="5"/>
  <c r="F5137" i="5"/>
  <c r="F5138" i="5"/>
  <c r="F5139" i="5"/>
  <c r="F5140" i="5"/>
  <c r="F5141" i="5"/>
  <c r="F5142" i="5"/>
  <c r="F5143" i="5"/>
  <c r="F5144" i="5"/>
  <c r="F5145" i="5"/>
  <c r="F5146" i="5"/>
  <c r="F5147" i="5"/>
  <c r="F5148" i="5"/>
  <c r="F5149" i="5"/>
  <c r="F5150" i="5"/>
  <c r="F5151" i="5"/>
  <c r="F5152" i="5"/>
  <c r="F5153" i="5"/>
  <c r="F5154" i="5"/>
  <c r="F5155" i="5"/>
  <c r="F5156" i="5"/>
  <c r="F5157" i="5"/>
  <c r="F5158" i="5"/>
  <c r="F5159" i="5"/>
  <c r="F5160" i="5"/>
  <c r="F5161" i="5"/>
  <c r="F5162" i="5"/>
  <c r="F5163" i="5"/>
  <c r="F5164" i="5"/>
  <c r="F5165" i="5"/>
  <c r="F5166" i="5"/>
  <c r="F5167" i="5"/>
  <c r="F5168" i="5"/>
  <c r="F5169" i="5"/>
  <c r="F5170" i="5"/>
  <c r="F5171" i="5"/>
  <c r="F5172" i="5"/>
  <c r="F5173" i="5"/>
  <c r="F5174" i="5"/>
  <c r="F5175" i="5"/>
  <c r="F5176" i="5"/>
  <c r="F5177" i="5"/>
  <c r="F5178" i="5"/>
  <c r="F5179" i="5"/>
  <c r="F5180" i="5"/>
  <c r="F5181" i="5"/>
  <c r="F5182" i="5"/>
  <c r="F5183" i="5"/>
  <c r="F5184" i="5"/>
  <c r="F5185" i="5"/>
  <c r="F5186" i="5"/>
  <c r="F5187" i="5"/>
  <c r="F5188" i="5"/>
  <c r="F5189" i="5"/>
  <c r="F5190" i="5"/>
  <c r="F5191" i="5"/>
  <c r="F5192" i="5"/>
  <c r="F5193" i="5"/>
  <c r="F5194" i="5"/>
  <c r="F5195" i="5"/>
  <c r="F5196" i="5"/>
  <c r="F5197" i="5"/>
  <c r="F5198" i="5"/>
  <c r="F5199" i="5"/>
  <c r="F5200" i="5"/>
  <c r="F5201" i="5"/>
  <c r="F5202" i="5"/>
  <c r="F5203" i="5"/>
  <c r="F5204" i="5"/>
  <c r="F5205" i="5"/>
  <c r="F5206" i="5"/>
  <c r="F5207" i="5"/>
  <c r="F5208" i="5"/>
  <c r="F5209" i="5"/>
  <c r="F5210" i="5"/>
  <c r="F5211" i="5"/>
  <c r="F5212" i="5"/>
  <c r="F5213" i="5"/>
  <c r="F5214" i="5"/>
  <c r="F5215" i="5"/>
  <c r="F5216" i="5"/>
  <c r="F5217" i="5"/>
  <c r="F5218" i="5"/>
  <c r="F5219" i="5"/>
  <c r="F5220" i="5"/>
  <c r="F5221" i="5"/>
  <c r="F5222" i="5"/>
  <c r="F5223" i="5"/>
  <c r="F5224" i="5"/>
  <c r="F5225" i="5"/>
  <c r="F5226" i="5"/>
  <c r="F5227" i="5"/>
  <c r="F5228" i="5"/>
  <c r="F5229" i="5"/>
  <c r="F5230" i="5"/>
  <c r="F5231" i="5"/>
  <c r="F5232" i="5"/>
  <c r="F5233" i="5"/>
  <c r="F5234" i="5"/>
  <c r="F5235" i="5"/>
  <c r="F5236" i="5"/>
  <c r="F5237" i="5"/>
  <c r="F5238" i="5"/>
  <c r="F5239" i="5"/>
  <c r="F5240" i="5"/>
  <c r="F5241" i="5"/>
  <c r="F5242" i="5"/>
  <c r="F5243" i="5"/>
  <c r="F5244" i="5"/>
  <c r="F5245" i="5"/>
  <c r="F5246" i="5"/>
  <c r="F5247" i="5"/>
  <c r="F5248" i="5"/>
  <c r="F5249" i="5"/>
  <c r="F5250" i="5"/>
  <c r="F5251" i="5"/>
  <c r="F5252" i="5"/>
  <c r="F5253" i="5"/>
  <c r="F5254" i="5"/>
  <c r="F5255" i="5"/>
  <c r="F5256" i="5"/>
  <c r="F5257" i="5"/>
  <c r="F5258" i="5"/>
  <c r="F5259" i="5"/>
  <c r="F5260" i="5"/>
  <c r="F5261" i="5"/>
  <c r="F5262" i="5"/>
  <c r="F5263" i="5"/>
  <c r="F5264" i="5"/>
  <c r="F5265" i="5"/>
  <c r="F5266" i="5"/>
  <c r="F5267" i="5"/>
  <c r="F5268" i="5"/>
  <c r="F5269" i="5"/>
  <c r="F5270" i="5"/>
  <c r="F5271" i="5"/>
  <c r="F5272" i="5"/>
  <c r="F5273" i="5"/>
  <c r="F5274" i="5"/>
  <c r="F5275" i="5"/>
  <c r="F5276" i="5"/>
  <c r="F5277" i="5"/>
  <c r="F5278" i="5"/>
  <c r="F5279" i="5"/>
  <c r="F5280" i="5"/>
  <c r="F5281" i="5"/>
  <c r="F5282" i="5"/>
  <c r="F5283" i="5"/>
  <c r="F5284" i="5"/>
  <c r="F5285" i="5"/>
  <c r="F5286" i="5"/>
  <c r="F5287" i="5"/>
  <c r="F5288" i="5"/>
  <c r="F5289" i="5"/>
  <c r="F5290" i="5"/>
  <c r="F5291" i="5"/>
  <c r="F5292" i="5"/>
  <c r="F5293" i="5"/>
  <c r="F5294" i="5"/>
  <c r="F5295" i="5"/>
  <c r="F5296" i="5"/>
  <c r="F5297" i="5"/>
  <c r="F5298" i="5"/>
  <c r="F5299" i="5"/>
  <c r="F5300" i="5"/>
  <c r="F5301" i="5"/>
  <c r="F5302" i="5"/>
  <c r="F5303" i="5"/>
  <c r="F5304" i="5"/>
  <c r="F5305" i="5"/>
  <c r="F5306" i="5"/>
  <c r="F5307" i="5"/>
  <c r="F5308" i="5"/>
  <c r="F5309" i="5"/>
  <c r="F5310" i="5"/>
  <c r="F5311" i="5"/>
  <c r="F5312" i="5"/>
  <c r="F5313" i="5"/>
  <c r="F5314" i="5"/>
  <c r="F5315" i="5"/>
  <c r="F5316" i="5"/>
  <c r="F5317" i="5"/>
  <c r="F5318" i="5"/>
  <c r="F5319" i="5"/>
  <c r="F5320" i="5"/>
  <c r="F5321" i="5"/>
  <c r="F5322" i="5"/>
  <c r="F5323" i="5"/>
  <c r="F5324" i="5"/>
  <c r="F5325" i="5"/>
  <c r="F5326" i="5"/>
  <c r="F5327" i="5"/>
  <c r="F5328" i="5"/>
  <c r="F5329" i="5"/>
  <c r="F5330" i="5"/>
  <c r="F5331" i="5"/>
  <c r="F5332" i="5"/>
  <c r="F5333" i="5"/>
  <c r="F5334" i="5"/>
  <c r="F5335" i="5"/>
  <c r="F5336" i="5"/>
  <c r="F5337" i="5"/>
  <c r="F5338" i="5"/>
  <c r="F5339" i="5"/>
  <c r="F5340" i="5"/>
  <c r="F5341" i="5"/>
  <c r="F5342" i="5"/>
  <c r="F5343" i="5"/>
  <c r="F5344" i="5"/>
  <c r="F5345" i="5"/>
  <c r="F5346" i="5"/>
  <c r="F5347" i="5"/>
  <c r="F5348" i="5"/>
  <c r="F5349" i="5"/>
  <c r="F5350" i="5"/>
  <c r="F5351" i="5"/>
  <c r="F5352" i="5"/>
  <c r="F5353" i="5"/>
  <c r="F5354" i="5"/>
  <c r="F5355" i="5"/>
  <c r="F5356" i="5"/>
  <c r="F5357" i="5"/>
  <c r="F5358" i="5"/>
  <c r="F5359" i="5"/>
  <c r="F5360" i="5"/>
  <c r="F5361" i="5"/>
  <c r="F5362" i="5"/>
  <c r="F5363" i="5"/>
  <c r="F5364" i="5"/>
  <c r="F5365" i="5"/>
  <c r="F5366" i="5"/>
  <c r="F5367" i="5"/>
  <c r="F5368" i="5"/>
  <c r="F5369" i="5"/>
  <c r="F5370" i="5"/>
  <c r="F5371" i="5"/>
  <c r="F5372" i="5"/>
  <c r="F5373" i="5"/>
  <c r="F5374" i="5"/>
  <c r="F5375" i="5"/>
  <c r="F5376" i="5"/>
  <c r="F5377" i="5"/>
  <c r="F5378" i="5"/>
  <c r="F5379" i="5"/>
  <c r="F5380" i="5"/>
  <c r="F5381" i="5"/>
  <c r="F5382" i="5"/>
  <c r="F5383" i="5"/>
  <c r="F5384" i="5"/>
  <c r="F5385" i="5"/>
  <c r="F5386" i="5"/>
  <c r="F5387" i="5"/>
  <c r="F5388" i="5"/>
  <c r="F5389" i="5"/>
  <c r="F5390" i="5"/>
  <c r="F5391" i="5"/>
  <c r="F5392" i="5"/>
  <c r="F5393" i="5"/>
  <c r="F5394" i="5"/>
  <c r="F5395" i="5"/>
  <c r="F5396" i="5"/>
  <c r="F5397" i="5"/>
  <c r="F5398" i="5"/>
  <c r="F5399" i="5"/>
  <c r="F5400" i="5"/>
  <c r="F5401" i="5"/>
  <c r="F5402" i="5"/>
  <c r="F5403" i="5"/>
  <c r="F5404" i="5"/>
  <c r="F5405" i="5"/>
  <c r="F5406" i="5"/>
  <c r="F5407" i="5"/>
  <c r="F5408" i="5"/>
  <c r="F5409" i="5"/>
  <c r="F5410" i="5"/>
  <c r="F5411" i="5"/>
  <c r="F5412" i="5"/>
  <c r="F5413" i="5"/>
  <c r="F5414" i="5"/>
  <c r="F5415" i="5"/>
  <c r="F5416" i="5"/>
  <c r="F5417" i="5"/>
  <c r="F5418" i="5"/>
  <c r="F5419" i="5"/>
  <c r="F5420" i="5"/>
  <c r="F5421" i="5"/>
  <c r="F5422" i="5"/>
  <c r="F5423" i="5"/>
  <c r="F5424" i="5"/>
  <c r="F5425" i="5"/>
  <c r="F5426" i="5"/>
  <c r="F5427" i="5"/>
  <c r="F5428" i="5"/>
  <c r="F5429" i="5"/>
  <c r="F5430" i="5"/>
  <c r="F5431" i="5"/>
  <c r="F5432" i="5"/>
  <c r="F5433" i="5"/>
  <c r="F5434" i="5"/>
  <c r="F5435" i="5"/>
  <c r="F5436" i="5"/>
  <c r="F5437" i="5"/>
  <c r="F5438" i="5"/>
  <c r="F5439" i="5"/>
  <c r="F5440" i="5"/>
  <c r="F5441" i="5"/>
  <c r="F5442" i="5"/>
  <c r="F5443" i="5"/>
  <c r="F5444" i="5"/>
  <c r="F5445" i="5"/>
  <c r="F5446" i="5"/>
  <c r="F5447" i="5"/>
  <c r="F5448" i="5"/>
  <c r="F5449" i="5"/>
  <c r="F5450" i="5"/>
  <c r="F5451" i="5"/>
  <c r="F5452" i="5"/>
  <c r="F5453" i="5"/>
  <c r="F5454" i="5"/>
  <c r="F5455" i="5"/>
  <c r="F5456" i="5"/>
  <c r="F5457" i="5"/>
  <c r="F5458" i="5"/>
  <c r="F5459" i="5"/>
  <c r="F5460" i="5"/>
  <c r="F5461" i="5"/>
  <c r="F5462" i="5"/>
  <c r="F5463" i="5"/>
  <c r="F5464" i="5"/>
  <c r="F5465" i="5"/>
  <c r="F5466" i="5"/>
  <c r="F5467" i="5"/>
  <c r="F5468" i="5"/>
  <c r="F5469" i="5"/>
  <c r="F5470" i="5"/>
  <c r="F5471" i="5"/>
  <c r="F5472" i="5"/>
  <c r="F5473" i="5"/>
  <c r="F5474" i="5"/>
  <c r="F5475" i="5"/>
  <c r="F5476" i="5"/>
  <c r="F5477" i="5"/>
  <c r="F5478" i="5"/>
  <c r="F5479" i="5"/>
  <c r="F5480" i="5"/>
  <c r="F5481" i="5"/>
  <c r="F5482" i="5"/>
  <c r="F5483" i="5"/>
  <c r="F5484" i="5"/>
  <c r="F5485" i="5"/>
  <c r="F5486" i="5"/>
  <c r="F5487" i="5"/>
  <c r="F5488" i="5"/>
  <c r="F5489" i="5"/>
  <c r="F5490" i="5"/>
  <c r="F5491" i="5"/>
  <c r="F5492" i="5"/>
  <c r="F5493" i="5"/>
  <c r="F5494" i="5"/>
  <c r="F5495" i="5"/>
  <c r="F5496" i="5"/>
  <c r="F5497" i="5"/>
  <c r="F5498" i="5"/>
  <c r="F5499" i="5"/>
  <c r="F5500" i="5"/>
  <c r="F5501" i="5"/>
  <c r="F5502" i="5"/>
  <c r="F5503" i="5"/>
  <c r="F5504" i="5"/>
  <c r="F5505" i="5"/>
  <c r="F5506" i="5"/>
  <c r="F5507" i="5"/>
  <c r="F5508" i="5"/>
  <c r="F5509" i="5"/>
  <c r="F5510" i="5"/>
  <c r="F5511" i="5"/>
  <c r="F5512" i="5"/>
  <c r="F5513" i="5"/>
  <c r="F5514" i="5"/>
  <c r="F5515" i="5"/>
  <c r="F5516" i="5"/>
  <c r="F5517" i="5"/>
  <c r="F5518" i="5"/>
  <c r="F5519" i="5"/>
  <c r="F5520" i="5"/>
  <c r="F5521" i="5"/>
  <c r="F5522" i="5"/>
  <c r="F5523" i="5"/>
  <c r="F5524" i="5"/>
  <c r="F5525" i="5"/>
  <c r="F5526" i="5"/>
  <c r="F5527" i="5"/>
  <c r="F5528" i="5"/>
  <c r="F5529" i="5"/>
  <c r="F5530" i="5"/>
  <c r="F5531" i="5"/>
  <c r="F5532" i="5"/>
  <c r="F5533" i="5"/>
  <c r="F5534" i="5"/>
  <c r="F5535" i="5"/>
  <c r="F5536" i="5"/>
  <c r="F5537" i="5"/>
  <c r="F5538" i="5"/>
  <c r="F5539" i="5"/>
  <c r="F5540" i="5"/>
  <c r="F5541" i="5"/>
  <c r="F5542" i="5"/>
  <c r="F5543" i="5"/>
  <c r="F5544" i="5"/>
  <c r="F5545" i="5"/>
  <c r="F5546" i="5"/>
  <c r="F5547" i="5"/>
  <c r="F5548" i="5"/>
  <c r="F5549" i="5"/>
  <c r="F5550" i="5"/>
  <c r="F5551" i="5"/>
  <c r="F5552" i="5"/>
  <c r="F5553" i="5"/>
  <c r="F5554" i="5"/>
  <c r="F5555" i="5"/>
  <c r="F5556" i="5"/>
  <c r="F5557" i="5"/>
  <c r="F5558" i="5"/>
  <c r="F5559" i="5"/>
  <c r="F5560" i="5"/>
  <c r="F5561" i="5"/>
  <c r="F5562" i="5"/>
  <c r="F5563" i="5"/>
  <c r="F5564" i="5"/>
  <c r="F5565" i="5"/>
  <c r="F5566" i="5"/>
  <c r="F5567" i="5"/>
  <c r="F5568" i="5"/>
  <c r="F5569" i="5"/>
  <c r="F5570" i="5"/>
  <c r="F5571" i="5"/>
  <c r="F5572" i="5"/>
  <c r="F5573" i="5"/>
  <c r="F5574" i="5"/>
  <c r="F5575" i="5"/>
  <c r="F5576" i="5"/>
  <c r="F5577" i="5"/>
  <c r="F5578" i="5"/>
  <c r="F5579" i="5"/>
  <c r="F5580" i="5"/>
  <c r="F5581" i="5"/>
  <c r="F5582" i="5"/>
  <c r="F5583" i="5"/>
  <c r="F5584" i="5"/>
  <c r="F5585" i="5"/>
  <c r="F5586" i="5"/>
  <c r="F5587" i="5"/>
  <c r="F5588" i="5"/>
  <c r="F5589" i="5"/>
  <c r="F5590" i="5"/>
  <c r="F5591" i="5"/>
  <c r="F5592" i="5"/>
  <c r="F5593" i="5"/>
  <c r="F5594" i="5"/>
  <c r="F5595" i="5"/>
  <c r="F5596" i="5"/>
  <c r="F5597" i="5"/>
  <c r="F5598" i="5"/>
  <c r="F5599" i="5"/>
  <c r="F5600" i="5"/>
  <c r="F5601" i="5"/>
  <c r="F5602" i="5"/>
  <c r="F5603" i="5"/>
  <c r="F5604" i="5"/>
  <c r="F5605" i="5"/>
  <c r="F5606" i="5"/>
  <c r="F5607" i="5"/>
  <c r="F5608" i="5"/>
  <c r="F5609" i="5"/>
  <c r="F5610" i="5"/>
  <c r="F5611" i="5"/>
  <c r="F5612" i="5"/>
  <c r="F5613" i="5"/>
  <c r="F5614" i="5"/>
  <c r="F5615" i="5"/>
  <c r="F5616" i="5"/>
  <c r="F5617" i="5"/>
  <c r="F5618" i="5"/>
  <c r="F5619" i="5"/>
  <c r="F5620" i="5"/>
  <c r="F5621" i="5"/>
  <c r="F5622" i="5"/>
  <c r="F5623" i="5"/>
  <c r="F5624" i="5"/>
  <c r="F5625" i="5"/>
  <c r="F5626" i="5"/>
  <c r="F5627" i="5"/>
  <c r="F5628" i="5"/>
  <c r="F5629" i="5"/>
  <c r="F5630" i="5"/>
  <c r="F5631" i="5"/>
  <c r="F5632" i="5"/>
  <c r="F5633" i="5"/>
  <c r="F5634" i="5"/>
  <c r="F5635" i="5"/>
  <c r="F5636" i="5"/>
  <c r="F5637" i="5"/>
  <c r="F5638" i="5"/>
  <c r="F5639" i="5"/>
  <c r="F5640" i="5"/>
  <c r="F5641" i="5"/>
  <c r="F5642" i="5"/>
  <c r="F5643" i="5"/>
  <c r="F5644" i="5"/>
  <c r="F5645" i="5"/>
  <c r="F5646" i="5"/>
  <c r="F5647" i="5"/>
  <c r="F5648" i="5"/>
  <c r="F5649" i="5"/>
  <c r="F5650" i="5"/>
  <c r="F5651" i="5"/>
  <c r="F5652" i="5"/>
  <c r="F5653" i="5"/>
  <c r="F5654" i="5"/>
  <c r="F5655" i="5"/>
  <c r="F5656" i="5"/>
  <c r="F5657" i="5"/>
  <c r="F5658" i="5"/>
  <c r="F5659" i="5"/>
  <c r="F5660" i="5"/>
  <c r="F5661" i="5"/>
  <c r="F5662" i="5"/>
  <c r="F5663" i="5"/>
  <c r="F5664" i="5"/>
  <c r="F5665" i="5"/>
  <c r="F5666" i="5"/>
  <c r="F5667" i="5"/>
  <c r="F5668" i="5"/>
  <c r="F5669" i="5"/>
  <c r="F5670" i="5"/>
  <c r="F5671" i="5"/>
  <c r="F5672" i="5"/>
  <c r="F5673" i="5"/>
  <c r="F5674" i="5"/>
  <c r="F5675" i="5"/>
  <c r="F5676" i="5"/>
  <c r="F5677" i="5"/>
  <c r="F5678" i="5"/>
  <c r="F5679" i="5"/>
  <c r="F5680" i="5"/>
  <c r="F5681" i="5"/>
  <c r="F5682" i="5"/>
  <c r="F5683" i="5"/>
  <c r="F5684" i="5"/>
  <c r="F5685" i="5"/>
  <c r="F5686" i="5"/>
  <c r="F5687" i="5"/>
  <c r="F5688" i="5"/>
  <c r="F5689" i="5"/>
  <c r="F5690" i="5"/>
  <c r="F5691" i="5"/>
  <c r="F5692" i="5"/>
  <c r="F5693" i="5"/>
  <c r="F5694" i="5"/>
  <c r="F5695" i="5"/>
  <c r="F5696" i="5"/>
  <c r="F5697" i="5"/>
  <c r="F5698" i="5"/>
  <c r="F5699" i="5"/>
  <c r="F5700" i="5"/>
  <c r="F5701" i="5"/>
  <c r="F5702" i="5"/>
  <c r="F5703" i="5"/>
  <c r="F5704" i="5"/>
  <c r="F5705" i="5"/>
  <c r="F5706" i="5"/>
  <c r="F5707" i="5"/>
  <c r="F5708" i="5"/>
  <c r="F5709" i="5"/>
  <c r="F5710" i="5"/>
  <c r="F5711" i="5"/>
  <c r="F5712" i="5"/>
  <c r="F5713" i="5"/>
  <c r="F5714" i="5"/>
  <c r="F5715" i="5"/>
  <c r="F5716" i="5"/>
  <c r="F5717" i="5"/>
  <c r="F5718" i="5"/>
  <c r="F5719" i="5"/>
  <c r="F5720" i="5"/>
  <c r="F5721" i="5"/>
  <c r="F5722" i="5"/>
  <c r="F5723" i="5"/>
  <c r="F5724" i="5"/>
  <c r="F5725" i="5"/>
  <c r="F5726" i="5"/>
  <c r="F5727" i="5"/>
  <c r="F5728" i="5"/>
  <c r="F5729" i="5"/>
  <c r="F5730" i="5"/>
  <c r="F5731" i="5"/>
  <c r="F5732" i="5"/>
  <c r="F5733" i="5"/>
  <c r="F5734" i="5"/>
  <c r="F5735" i="5"/>
  <c r="F5736" i="5"/>
  <c r="F5737" i="5"/>
  <c r="F5738" i="5"/>
  <c r="F5739" i="5"/>
  <c r="F5740" i="5"/>
  <c r="F5741" i="5"/>
  <c r="F5742" i="5"/>
  <c r="F5743" i="5"/>
  <c r="F5744" i="5"/>
  <c r="F5745" i="5"/>
  <c r="F5746" i="5"/>
  <c r="F5747" i="5"/>
  <c r="F5748" i="5"/>
  <c r="F5749" i="5"/>
  <c r="F5750" i="5"/>
  <c r="F5751" i="5"/>
  <c r="F5752" i="5"/>
  <c r="F5753" i="5"/>
  <c r="F5754" i="5"/>
  <c r="F5755" i="5"/>
  <c r="F5756" i="5"/>
  <c r="F5757" i="5"/>
  <c r="F5758" i="5"/>
  <c r="F5759" i="5"/>
  <c r="F5760" i="5"/>
  <c r="F5761" i="5"/>
  <c r="F5762" i="5"/>
  <c r="F5763" i="5"/>
  <c r="F5764" i="5"/>
  <c r="F5765" i="5"/>
  <c r="F5766" i="5"/>
  <c r="F5767" i="5"/>
  <c r="F5768" i="5"/>
  <c r="F5769" i="5"/>
  <c r="F5770" i="5"/>
  <c r="F5771" i="5"/>
  <c r="F5772" i="5"/>
  <c r="F5773" i="5"/>
  <c r="F5774" i="5"/>
  <c r="F5775" i="5"/>
  <c r="F5776" i="5"/>
  <c r="F5777" i="5"/>
  <c r="F5778" i="5"/>
  <c r="F5779" i="5"/>
  <c r="F5780" i="5"/>
  <c r="F5781" i="5"/>
  <c r="F5782" i="5"/>
  <c r="F5783" i="5"/>
  <c r="F5784" i="5"/>
  <c r="F5785" i="5"/>
  <c r="F5786" i="5"/>
  <c r="F5787" i="5"/>
  <c r="F5788" i="5"/>
  <c r="F5789" i="5"/>
  <c r="F5790" i="5"/>
  <c r="F5791" i="5"/>
  <c r="F5792" i="5"/>
  <c r="F5793" i="5"/>
  <c r="F5794" i="5"/>
  <c r="F5795" i="5"/>
  <c r="F5796" i="5"/>
  <c r="F5797" i="5"/>
  <c r="F5798" i="5"/>
  <c r="F5799" i="5"/>
  <c r="F5800" i="5"/>
  <c r="F5801" i="5"/>
  <c r="F5802" i="5"/>
  <c r="F5803" i="5"/>
  <c r="F5804" i="5"/>
  <c r="F5805" i="5"/>
  <c r="F5806" i="5"/>
  <c r="F5807" i="5"/>
  <c r="F5808" i="5"/>
  <c r="F5809" i="5"/>
  <c r="F5810" i="5"/>
  <c r="F5811" i="5"/>
  <c r="F5812" i="5"/>
  <c r="F5813" i="5"/>
  <c r="F5814" i="5"/>
  <c r="F5815" i="5"/>
  <c r="F5816" i="5"/>
  <c r="F5817" i="5"/>
  <c r="F5818" i="5"/>
  <c r="F5819" i="5"/>
  <c r="F5820" i="5"/>
  <c r="F5821" i="5"/>
  <c r="F5822" i="5"/>
  <c r="F5823" i="5"/>
  <c r="F5824" i="5"/>
  <c r="F5825" i="5"/>
  <c r="F5826" i="5"/>
  <c r="F5827" i="5"/>
  <c r="F5828" i="5"/>
  <c r="F5829" i="5"/>
  <c r="F5830" i="5"/>
  <c r="F5831" i="5"/>
  <c r="F5832" i="5"/>
  <c r="F5833" i="5"/>
  <c r="F5834" i="5"/>
  <c r="F5835" i="5"/>
  <c r="F5836" i="5"/>
  <c r="F5837" i="5"/>
  <c r="F5838" i="5"/>
  <c r="F5839" i="5"/>
  <c r="F5840" i="5"/>
  <c r="F5841" i="5"/>
  <c r="F5842" i="5"/>
  <c r="F5843" i="5"/>
  <c r="F5844" i="5"/>
  <c r="F5845" i="5"/>
  <c r="F5846" i="5"/>
  <c r="F5847" i="5"/>
  <c r="F5848" i="5"/>
  <c r="F5849" i="5"/>
  <c r="F5850" i="5"/>
  <c r="F5851" i="5"/>
  <c r="F5852" i="5"/>
  <c r="F5853" i="5"/>
  <c r="F5854" i="5"/>
  <c r="F5855" i="5"/>
  <c r="F5856" i="5"/>
  <c r="F5857" i="5"/>
  <c r="F5858" i="5"/>
  <c r="F5859" i="5"/>
  <c r="F5860" i="5"/>
  <c r="F5861" i="5"/>
  <c r="F5862" i="5"/>
  <c r="F5863" i="5"/>
  <c r="F5864" i="5"/>
  <c r="F5865" i="5"/>
  <c r="F5866" i="5"/>
  <c r="F5867" i="5"/>
  <c r="F5868" i="5"/>
  <c r="F5869" i="5"/>
  <c r="F5870" i="5"/>
  <c r="F5871" i="5"/>
  <c r="F5872" i="5"/>
  <c r="F5873" i="5"/>
  <c r="F5874" i="5"/>
  <c r="F5875" i="5"/>
  <c r="F5876" i="5"/>
  <c r="F5877" i="5"/>
  <c r="F5878" i="5"/>
  <c r="F5879" i="5"/>
  <c r="F5880" i="5"/>
  <c r="F5881" i="5"/>
  <c r="F5882" i="5"/>
  <c r="F5883" i="5"/>
  <c r="F5884" i="5"/>
  <c r="F5885" i="5"/>
  <c r="F5886" i="5"/>
  <c r="F5887" i="5"/>
  <c r="F5888" i="5"/>
  <c r="F5889" i="5"/>
  <c r="F5890" i="5"/>
  <c r="F5891" i="5"/>
  <c r="F5892" i="5"/>
  <c r="F5893" i="5"/>
  <c r="F5894" i="5"/>
  <c r="F5895" i="5"/>
  <c r="F5896" i="5"/>
  <c r="F5897" i="5"/>
  <c r="F5898" i="5"/>
  <c r="F5899" i="5"/>
  <c r="F5900" i="5"/>
  <c r="F5901" i="5"/>
  <c r="F5902" i="5"/>
  <c r="F5903" i="5"/>
  <c r="F5904" i="5"/>
  <c r="F5905" i="5"/>
  <c r="F5906" i="5"/>
  <c r="F5907" i="5"/>
  <c r="F5908" i="5"/>
  <c r="F5909" i="5"/>
  <c r="F5910" i="5"/>
  <c r="F5911" i="5"/>
  <c r="F5912" i="5"/>
  <c r="F5913" i="5"/>
  <c r="F5914" i="5"/>
  <c r="F5915" i="5"/>
  <c r="F5916" i="5"/>
  <c r="F5917" i="5"/>
  <c r="F5918" i="5"/>
  <c r="F5919" i="5"/>
  <c r="F5920" i="5"/>
  <c r="F5921" i="5"/>
  <c r="F5922" i="5"/>
  <c r="F5923" i="5"/>
  <c r="F5924" i="5"/>
  <c r="F5925" i="5"/>
  <c r="F5926" i="5"/>
  <c r="F5927" i="5"/>
  <c r="F5928" i="5"/>
  <c r="F5929" i="5"/>
  <c r="F5930" i="5"/>
  <c r="F5931" i="5"/>
  <c r="F5932" i="5"/>
  <c r="F5933" i="5"/>
  <c r="F5934" i="5"/>
  <c r="F5935" i="5"/>
  <c r="F5936" i="5"/>
  <c r="F5937" i="5"/>
  <c r="F5938" i="5"/>
  <c r="F5939" i="5"/>
  <c r="F5940" i="5"/>
  <c r="F5941" i="5"/>
  <c r="F5942" i="5"/>
  <c r="F5943" i="5"/>
  <c r="F5944" i="5"/>
  <c r="F5945" i="5"/>
  <c r="F5946" i="5"/>
  <c r="F5947" i="5"/>
  <c r="F5948" i="5"/>
  <c r="F5949" i="5"/>
  <c r="F5950" i="5"/>
  <c r="F5951" i="5"/>
  <c r="F5952" i="5"/>
  <c r="F5953" i="5"/>
  <c r="F5954" i="5"/>
  <c r="F5955" i="5"/>
  <c r="F5956" i="5"/>
  <c r="F5957" i="5"/>
  <c r="F5958" i="5"/>
  <c r="F5959" i="5"/>
  <c r="F5960" i="5"/>
  <c r="F5961" i="5"/>
  <c r="F5962" i="5"/>
  <c r="F5963" i="5"/>
  <c r="F5964" i="5"/>
  <c r="F5965" i="5"/>
  <c r="F5966" i="5"/>
  <c r="F5967" i="5"/>
  <c r="F5968" i="5"/>
  <c r="F5969" i="5"/>
  <c r="F5970" i="5"/>
  <c r="F5971" i="5"/>
  <c r="F5972" i="5"/>
  <c r="F5973" i="5"/>
  <c r="F5974" i="5"/>
  <c r="F5975" i="5"/>
  <c r="F5976" i="5"/>
  <c r="F5977" i="5"/>
  <c r="F5978" i="5"/>
  <c r="F5979" i="5"/>
  <c r="F5980" i="5"/>
  <c r="F5981" i="5"/>
  <c r="F5982" i="5"/>
  <c r="F5983" i="5"/>
  <c r="F5984" i="5"/>
  <c r="F5985" i="5"/>
  <c r="F5986" i="5"/>
  <c r="F5987" i="5"/>
  <c r="F5988" i="5"/>
  <c r="F5989" i="5"/>
  <c r="F5990" i="5"/>
  <c r="F5991" i="5"/>
  <c r="F5992" i="5"/>
  <c r="F5993" i="5"/>
  <c r="F5994" i="5"/>
  <c r="F5995" i="5"/>
  <c r="F5996" i="5"/>
  <c r="F5997" i="5"/>
  <c r="F5998" i="5"/>
  <c r="F5999" i="5"/>
  <c r="F6000" i="5"/>
  <c r="F6001" i="5"/>
  <c r="F6002" i="5"/>
  <c r="F6003" i="5"/>
  <c r="F6004" i="5"/>
  <c r="F6005" i="5"/>
  <c r="F6006" i="5"/>
  <c r="F6007" i="5"/>
  <c r="F6008" i="5"/>
  <c r="F6009" i="5"/>
  <c r="F6010" i="5"/>
  <c r="F6011" i="5"/>
  <c r="F6012" i="5"/>
  <c r="F6013" i="5"/>
  <c r="F6014" i="5"/>
  <c r="F6015" i="5"/>
  <c r="F6016" i="5"/>
  <c r="F6017" i="5"/>
  <c r="F6018" i="5"/>
  <c r="F6019" i="5"/>
  <c r="F6020" i="5"/>
  <c r="F6021" i="5"/>
  <c r="F6022" i="5"/>
  <c r="F6023" i="5"/>
  <c r="F6024" i="5"/>
  <c r="F6025" i="5"/>
  <c r="F6026" i="5"/>
  <c r="F6027" i="5"/>
  <c r="F6028" i="5"/>
  <c r="F6029" i="5"/>
  <c r="F6030" i="5"/>
  <c r="F6031" i="5"/>
  <c r="F6032" i="5"/>
  <c r="F6033" i="5"/>
  <c r="F6034" i="5"/>
  <c r="F6035" i="5"/>
  <c r="F6036" i="5"/>
  <c r="F6037" i="5"/>
  <c r="F6038" i="5"/>
  <c r="F6039" i="5"/>
  <c r="F6040" i="5"/>
  <c r="F6041" i="5"/>
  <c r="F6042" i="5"/>
  <c r="F6043" i="5"/>
  <c r="F6044" i="5"/>
  <c r="F6045" i="5"/>
  <c r="F6046" i="5"/>
  <c r="F6047" i="5"/>
  <c r="F6048" i="5"/>
  <c r="F6049" i="5"/>
  <c r="F6050" i="5"/>
  <c r="F6051" i="5"/>
  <c r="F6052" i="5"/>
  <c r="F6053" i="5"/>
  <c r="F6054" i="5"/>
  <c r="F6055" i="5"/>
  <c r="F6056" i="5"/>
  <c r="F6057" i="5"/>
  <c r="F6058" i="5"/>
  <c r="F6059" i="5"/>
  <c r="F6060" i="5"/>
  <c r="F6061" i="5"/>
  <c r="F6062" i="5"/>
  <c r="F6063" i="5"/>
  <c r="F6064" i="5"/>
  <c r="F6065" i="5"/>
  <c r="F6066" i="5"/>
  <c r="F6067" i="5"/>
  <c r="F6068" i="5"/>
  <c r="F6069" i="5"/>
  <c r="F6070" i="5"/>
  <c r="F6071" i="5"/>
  <c r="F6072" i="5"/>
  <c r="F6073" i="5"/>
  <c r="F6074" i="5"/>
  <c r="F6075" i="5"/>
  <c r="F6076" i="5"/>
  <c r="F6077" i="5"/>
  <c r="F6078" i="5"/>
  <c r="F6079" i="5"/>
  <c r="F6080" i="5"/>
  <c r="F6081" i="5"/>
  <c r="F6082" i="5"/>
  <c r="F6083" i="5"/>
  <c r="F6084" i="5"/>
  <c r="F6085" i="5"/>
  <c r="F6086" i="5"/>
  <c r="F6087" i="5"/>
  <c r="F6088" i="5"/>
  <c r="F6089" i="5"/>
  <c r="F6090" i="5"/>
  <c r="F6091" i="5"/>
  <c r="F6092" i="5"/>
  <c r="F6093" i="5"/>
  <c r="F6094" i="5"/>
  <c r="F6095" i="5"/>
  <c r="F6096" i="5"/>
  <c r="F6097" i="5"/>
  <c r="F6098" i="5"/>
  <c r="F6099" i="5"/>
  <c r="F6100" i="5"/>
  <c r="F6101" i="5"/>
  <c r="F6102" i="5"/>
  <c r="F6103" i="5"/>
  <c r="F6104" i="5"/>
  <c r="F6105" i="5"/>
  <c r="F6106" i="5"/>
  <c r="F6107" i="5"/>
  <c r="F6108" i="5"/>
  <c r="F6109" i="5"/>
  <c r="F6110" i="5"/>
  <c r="F6111" i="5"/>
  <c r="F6112" i="5"/>
  <c r="F6113" i="5"/>
  <c r="F6114" i="5"/>
  <c r="F6115" i="5"/>
  <c r="F6116" i="5"/>
  <c r="F6117" i="5"/>
  <c r="F6118" i="5"/>
  <c r="F6119" i="5"/>
  <c r="F6120" i="5"/>
  <c r="F6121" i="5"/>
  <c r="F6122" i="5"/>
  <c r="F6123" i="5"/>
  <c r="F6124" i="5"/>
  <c r="F6125" i="5"/>
  <c r="F6126" i="5"/>
  <c r="F6127" i="5"/>
  <c r="F6128" i="5"/>
  <c r="F6129" i="5"/>
  <c r="F6130" i="5"/>
  <c r="F6131" i="5"/>
  <c r="F6132" i="5"/>
  <c r="F6133" i="5"/>
  <c r="F6134" i="5"/>
  <c r="F6135" i="5"/>
  <c r="F6136" i="5"/>
  <c r="F6137" i="5"/>
  <c r="F6138" i="5"/>
  <c r="F6139" i="5"/>
  <c r="F6140" i="5"/>
  <c r="F6141" i="5"/>
  <c r="F6142" i="5"/>
  <c r="F6143" i="5"/>
  <c r="F6144" i="5"/>
  <c r="F6145" i="5"/>
  <c r="F6146" i="5"/>
  <c r="F6147" i="5"/>
  <c r="F6148" i="5"/>
  <c r="F6149" i="5"/>
  <c r="F6150" i="5"/>
  <c r="F6151" i="5"/>
  <c r="F6152" i="5"/>
  <c r="F6153" i="5"/>
  <c r="F6154" i="5"/>
  <c r="F6155" i="5"/>
  <c r="F6156" i="5"/>
  <c r="F6157" i="5"/>
  <c r="F6158" i="5"/>
  <c r="F6159" i="5"/>
  <c r="F6160" i="5"/>
  <c r="F6161" i="5"/>
  <c r="F6162" i="5"/>
  <c r="F6163" i="5"/>
  <c r="F6164" i="5"/>
  <c r="F6165" i="5"/>
  <c r="F6166" i="5"/>
  <c r="F6167" i="5"/>
  <c r="F6168" i="5"/>
  <c r="F6169" i="5"/>
  <c r="F6170" i="5"/>
  <c r="F6171" i="5"/>
  <c r="F6172" i="5"/>
  <c r="F6173" i="5"/>
  <c r="F6174" i="5"/>
  <c r="F6175" i="5"/>
  <c r="F6176" i="5"/>
  <c r="F6177" i="5"/>
  <c r="F6178" i="5"/>
  <c r="F6179" i="5"/>
  <c r="F6180" i="5"/>
  <c r="F6181" i="5"/>
  <c r="F6182" i="5"/>
  <c r="F6183" i="5"/>
  <c r="F6184" i="5"/>
  <c r="F6185" i="5"/>
  <c r="F6186" i="5"/>
  <c r="F6187" i="5"/>
  <c r="F6188" i="5"/>
  <c r="F6189" i="5"/>
  <c r="F6190" i="5"/>
  <c r="F6191" i="5"/>
  <c r="F6192" i="5"/>
  <c r="F6193" i="5"/>
  <c r="F6194" i="5"/>
  <c r="F6195" i="5"/>
  <c r="F6196" i="5"/>
  <c r="F6197" i="5"/>
  <c r="F6198" i="5"/>
  <c r="F6199" i="5"/>
  <c r="F6200" i="5"/>
  <c r="F6201" i="5"/>
  <c r="F6202" i="5"/>
  <c r="F6203" i="5"/>
  <c r="F6204" i="5"/>
  <c r="F6205" i="5"/>
  <c r="F6206" i="5"/>
  <c r="F6207" i="5"/>
  <c r="F6208" i="5"/>
  <c r="F6209" i="5"/>
  <c r="F6210" i="5"/>
  <c r="F6211" i="5"/>
  <c r="F6212" i="5"/>
  <c r="F6213" i="5"/>
  <c r="F6214" i="5"/>
  <c r="F6215" i="5"/>
  <c r="F6216" i="5"/>
  <c r="F6217" i="5"/>
  <c r="F6218" i="5"/>
  <c r="F6219" i="5"/>
  <c r="F6220" i="5"/>
  <c r="F6221" i="5"/>
  <c r="F6222" i="5"/>
  <c r="F6223" i="5"/>
  <c r="F6224" i="5"/>
  <c r="F6225" i="5"/>
  <c r="F6226" i="5"/>
  <c r="F6227" i="5"/>
  <c r="F6228" i="5"/>
  <c r="F6229" i="5"/>
  <c r="F6230" i="5"/>
  <c r="F6231" i="5"/>
  <c r="F6232" i="5"/>
  <c r="F6233" i="5"/>
  <c r="F6234" i="5"/>
  <c r="F6235" i="5"/>
  <c r="F6236" i="5"/>
  <c r="F6237" i="5"/>
  <c r="F6238" i="5"/>
  <c r="F6239" i="5"/>
  <c r="F6240" i="5"/>
  <c r="F6241" i="5"/>
  <c r="F6242" i="5"/>
  <c r="F6243" i="5"/>
  <c r="F6244" i="5"/>
  <c r="F6245" i="5"/>
  <c r="F6246" i="5"/>
  <c r="F6247" i="5"/>
  <c r="F6248" i="5"/>
  <c r="F6249" i="5"/>
  <c r="F6250" i="5"/>
  <c r="F6251" i="5"/>
  <c r="F6252" i="5"/>
  <c r="F6253" i="5"/>
  <c r="F6254" i="5"/>
  <c r="F6255" i="5"/>
  <c r="F6256" i="5"/>
  <c r="F6257" i="5"/>
  <c r="F6258" i="5"/>
  <c r="F6259" i="5"/>
  <c r="F6260" i="5"/>
  <c r="F6261" i="5"/>
  <c r="F6262" i="5"/>
  <c r="F6263" i="5"/>
  <c r="F6264" i="5"/>
  <c r="F6265" i="5"/>
  <c r="F6266" i="5"/>
  <c r="F6267" i="5"/>
  <c r="F6268" i="5"/>
  <c r="F6269" i="5"/>
  <c r="F6270" i="5"/>
  <c r="F6271" i="5"/>
  <c r="F6272" i="5"/>
  <c r="F6273" i="5"/>
  <c r="F6274" i="5"/>
  <c r="F6275" i="5"/>
  <c r="F6276" i="5"/>
  <c r="F6277" i="5"/>
  <c r="F6278" i="5"/>
  <c r="F6279" i="5"/>
  <c r="F6280" i="5"/>
  <c r="F6281" i="5"/>
  <c r="F6282" i="5"/>
  <c r="F6283" i="5"/>
  <c r="F6284" i="5"/>
  <c r="F6285" i="5"/>
  <c r="F6286" i="5"/>
  <c r="F6287" i="5"/>
  <c r="F6288" i="5"/>
  <c r="F6289" i="5"/>
  <c r="F6290" i="5"/>
  <c r="F6291" i="5"/>
  <c r="F6292" i="5"/>
  <c r="F6293" i="5"/>
  <c r="F6294" i="5"/>
  <c r="F6295" i="5"/>
  <c r="F6296" i="5"/>
  <c r="F6297" i="5"/>
  <c r="F6298" i="5"/>
  <c r="F6299" i="5"/>
  <c r="F6300" i="5"/>
  <c r="F6301" i="5"/>
  <c r="F6302" i="5"/>
  <c r="F6303" i="5"/>
  <c r="F6304" i="5"/>
  <c r="F6305" i="5"/>
  <c r="F6306" i="5"/>
  <c r="F6307" i="5"/>
  <c r="F6308" i="5"/>
  <c r="F6309" i="5"/>
  <c r="F6310" i="5"/>
  <c r="F6311" i="5"/>
  <c r="F6312" i="5"/>
  <c r="F6313" i="5"/>
  <c r="F6314" i="5"/>
  <c r="F6315" i="5"/>
  <c r="F6316" i="5"/>
  <c r="F6317" i="5"/>
  <c r="F6318" i="5"/>
  <c r="F6319" i="5"/>
  <c r="F6320" i="5"/>
  <c r="F6321" i="5"/>
  <c r="F6322" i="5"/>
  <c r="F6323" i="5"/>
  <c r="F6324" i="5"/>
  <c r="F6325" i="5"/>
  <c r="F6326" i="5"/>
  <c r="F6327" i="5"/>
  <c r="F6328" i="5"/>
  <c r="F6329" i="5"/>
  <c r="F6330" i="5"/>
  <c r="F6331" i="5"/>
  <c r="F6332" i="5"/>
  <c r="F6333" i="5"/>
  <c r="F6334" i="5"/>
  <c r="F6335" i="5"/>
  <c r="F6336" i="5"/>
  <c r="F6337" i="5"/>
  <c r="F6338" i="5"/>
  <c r="F6339" i="5"/>
  <c r="F6340" i="5"/>
  <c r="F6341" i="5"/>
  <c r="F6342" i="5"/>
  <c r="F6343" i="5"/>
  <c r="F6344" i="5"/>
  <c r="F6345" i="5"/>
  <c r="F6346" i="5"/>
  <c r="F6347" i="5"/>
  <c r="F6348" i="5"/>
  <c r="F6349" i="5"/>
  <c r="F6350" i="5"/>
  <c r="F6351" i="5"/>
  <c r="F6352" i="5"/>
  <c r="F6353" i="5"/>
  <c r="F6354" i="5"/>
  <c r="F6355" i="5"/>
  <c r="F6356" i="5"/>
  <c r="F6357" i="5"/>
  <c r="F6358" i="5"/>
  <c r="F6359" i="5"/>
  <c r="F6360" i="5"/>
  <c r="F6361" i="5"/>
  <c r="F6362" i="5"/>
  <c r="F6363" i="5"/>
  <c r="F6364" i="5"/>
  <c r="F6365" i="5"/>
  <c r="F6366" i="5"/>
  <c r="F6367" i="5"/>
  <c r="F6368" i="5"/>
  <c r="F6369" i="5"/>
  <c r="F6370" i="5"/>
  <c r="F6371" i="5"/>
  <c r="F6372" i="5"/>
  <c r="F6373" i="5"/>
  <c r="F6374" i="5"/>
  <c r="F6375" i="5"/>
  <c r="F6376" i="5"/>
  <c r="F6377" i="5"/>
  <c r="F6378" i="5"/>
  <c r="F6379" i="5"/>
  <c r="F6380" i="5"/>
  <c r="F6381" i="5"/>
  <c r="F6382" i="5"/>
  <c r="F6383" i="5"/>
  <c r="F6384" i="5"/>
  <c r="F6385" i="5"/>
  <c r="F6386" i="5"/>
  <c r="F6387" i="5"/>
  <c r="F6388" i="5"/>
  <c r="F6389" i="5"/>
  <c r="F6390" i="5"/>
  <c r="F6391" i="5"/>
  <c r="F6392" i="5"/>
  <c r="F6393" i="5"/>
  <c r="F6394" i="5"/>
  <c r="F6395" i="5"/>
  <c r="F6396" i="5"/>
  <c r="F6397" i="5"/>
  <c r="F6398" i="5"/>
  <c r="F6399" i="5"/>
  <c r="F6400" i="5"/>
  <c r="F6401" i="5"/>
  <c r="F6402" i="5"/>
  <c r="F6403" i="5"/>
  <c r="F6404" i="5"/>
  <c r="F6405" i="5"/>
  <c r="F6406" i="5"/>
  <c r="F6407" i="5"/>
  <c r="F6408" i="5"/>
  <c r="F6409" i="5"/>
  <c r="F6410" i="5"/>
  <c r="F6411" i="5"/>
  <c r="F6412" i="5"/>
  <c r="F6413" i="5"/>
  <c r="F6414" i="5"/>
  <c r="F6415" i="5"/>
  <c r="F6416" i="5"/>
  <c r="F6417" i="5"/>
  <c r="F6418" i="5"/>
  <c r="F6419" i="5"/>
  <c r="F6420" i="5"/>
  <c r="F6421" i="5"/>
  <c r="F6422" i="5"/>
  <c r="F6423" i="5"/>
  <c r="F6424" i="5"/>
  <c r="F6425" i="5"/>
  <c r="F6426" i="5"/>
  <c r="F6427" i="5"/>
  <c r="F6428" i="5"/>
  <c r="F6429" i="5"/>
  <c r="F6430" i="5"/>
  <c r="F6431" i="5"/>
  <c r="F6432" i="5"/>
  <c r="F6433" i="5"/>
  <c r="F6434" i="5"/>
  <c r="F6435" i="5"/>
  <c r="F6436" i="5"/>
  <c r="F6437" i="5"/>
  <c r="F6438" i="5"/>
  <c r="F6439" i="5"/>
  <c r="F6440" i="5"/>
  <c r="F6441" i="5"/>
  <c r="F6442" i="5"/>
  <c r="F6443" i="5"/>
  <c r="F6444" i="5"/>
  <c r="F6445" i="5"/>
  <c r="F6446" i="5"/>
  <c r="F6447" i="5"/>
  <c r="F6448" i="5"/>
  <c r="F6449" i="5"/>
  <c r="F6450" i="5"/>
  <c r="F6451" i="5"/>
  <c r="F6452" i="5"/>
  <c r="F6453" i="5"/>
  <c r="F6454" i="5"/>
  <c r="F6455" i="5"/>
  <c r="F6456" i="5"/>
  <c r="F6457" i="5"/>
  <c r="F6458" i="5"/>
  <c r="F6459" i="5"/>
  <c r="F6460" i="5"/>
  <c r="F6461" i="5"/>
  <c r="F6462" i="5"/>
  <c r="F6463" i="5"/>
  <c r="F6464" i="5"/>
  <c r="F6465" i="5"/>
  <c r="F6466" i="5"/>
  <c r="F6467" i="5"/>
  <c r="F6468" i="5"/>
  <c r="F6469" i="5"/>
  <c r="F6470" i="5"/>
  <c r="F6471" i="5"/>
  <c r="F6472" i="5"/>
  <c r="F6473" i="5"/>
  <c r="F6474" i="5"/>
  <c r="F6475" i="5"/>
  <c r="F6476" i="5"/>
  <c r="F6477" i="5"/>
  <c r="F6478" i="5"/>
  <c r="F6479" i="5"/>
  <c r="F6480" i="5"/>
  <c r="F6481" i="5"/>
  <c r="F6482" i="5"/>
  <c r="F6483" i="5"/>
  <c r="F6484" i="5"/>
  <c r="F6485" i="5"/>
  <c r="F6486" i="5"/>
  <c r="F6487" i="5"/>
  <c r="F6488" i="5"/>
  <c r="F6489" i="5"/>
  <c r="F6490" i="5"/>
  <c r="F6491" i="5"/>
  <c r="F6492" i="5"/>
  <c r="F6493" i="5"/>
  <c r="F6494" i="5"/>
  <c r="F6495" i="5"/>
  <c r="F6496" i="5"/>
  <c r="F6497" i="5"/>
  <c r="F6498" i="5"/>
  <c r="F6499" i="5"/>
  <c r="F6500" i="5"/>
  <c r="F6501" i="5"/>
  <c r="F6502" i="5"/>
  <c r="F6503" i="5"/>
  <c r="F6504" i="5"/>
  <c r="F6505" i="5"/>
  <c r="F6506" i="5"/>
  <c r="F6507" i="5"/>
  <c r="F6508" i="5"/>
  <c r="F2" i="5"/>
  <c r="M6" i="5"/>
  <c r="N6" i="5"/>
  <c r="M7" i="5"/>
  <c r="N7" i="5"/>
  <c r="M8" i="5"/>
  <c r="N8" i="5"/>
  <c r="M9" i="5"/>
  <c r="N9" i="5"/>
  <c r="M10" i="5"/>
  <c r="N10" i="5"/>
  <c r="M11" i="5"/>
  <c r="N11" i="5"/>
  <c r="M12" i="5"/>
  <c r="N12" i="5"/>
  <c r="M13" i="5"/>
  <c r="N13" i="5"/>
  <c r="M14" i="5"/>
  <c r="N14" i="5"/>
  <c r="M15" i="5"/>
  <c r="N15" i="5"/>
  <c r="M16" i="5"/>
  <c r="N16" i="5"/>
  <c r="M17" i="5"/>
  <c r="N17" i="5"/>
  <c r="M18" i="5"/>
  <c r="N18" i="5"/>
  <c r="M19" i="5"/>
  <c r="N19" i="5"/>
  <c r="M20" i="5"/>
  <c r="N20" i="5"/>
  <c r="M21" i="5"/>
  <c r="N21" i="5"/>
  <c r="M22" i="5"/>
  <c r="N22" i="5"/>
  <c r="M23" i="5"/>
  <c r="N23" i="5"/>
  <c r="M24" i="5"/>
  <c r="N24" i="5"/>
  <c r="M25" i="5"/>
  <c r="N25" i="5"/>
  <c r="M26" i="5"/>
  <c r="N26" i="5"/>
  <c r="M27" i="5"/>
  <c r="N27" i="5"/>
  <c r="M28" i="5"/>
  <c r="N28" i="5"/>
  <c r="M29" i="5"/>
  <c r="N29" i="5"/>
  <c r="M30" i="5"/>
  <c r="N30" i="5"/>
  <c r="M31" i="5"/>
  <c r="N31" i="5"/>
  <c r="M32" i="5"/>
  <c r="N32" i="5"/>
  <c r="M33" i="5"/>
  <c r="N33" i="5"/>
  <c r="M34" i="5"/>
  <c r="N34" i="5"/>
  <c r="M35" i="5"/>
  <c r="N35" i="5"/>
  <c r="M36" i="5"/>
  <c r="N36" i="5"/>
  <c r="M37" i="5"/>
  <c r="N37" i="5"/>
  <c r="M38" i="5"/>
  <c r="N38" i="5"/>
  <c r="N5" i="5"/>
  <c r="M5" i="5"/>
  <c r="M4" i="5"/>
  <c r="N4" i="5"/>
  <c r="A3" i="5"/>
  <c r="A4" i="5"/>
  <c r="A5" i="5"/>
  <c r="A6" i="5"/>
  <c r="A7" i="5"/>
  <c r="A8" i="5"/>
  <c r="A9" i="5"/>
  <c r="A10" i="5"/>
  <c r="A11" i="5"/>
  <c r="A12" i="5"/>
  <c r="A13" i="5"/>
  <c r="A14" i="5"/>
  <c r="A15" i="5"/>
  <c r="A16" i="5"/>
  <c r="A17" i="5"/>
  <c r="A18" i="5"/>
  <c r="A19" i="5"/>
  <c r="A20" i="5"/>
  <c r="A21" i="5"/>
  <c r="A22" i="5"/>
  <c r="A23" i="5"/>
  <c r="A24" i="5"/>
  <c r="A25" i="5"/>
  <c r="A26" i="5"/>
  <c r="A27" i="5"/>
  <c r="A28" i="5"/>
  <c r="A29" i="5"/>
  <c r="A30" i="5"/>
  <c r="A31" i="5"/>
  <c r="A32" i="5"/>
  <c r="A33" i="5"/>
  <c r="A34" i="5"/>
  <c r="A35" i="5"/>
  <c r="A36" i="5"/>
  <c r="A37" i="5"/>
  <c r="A38" i="5"/>
  <c r="A39" i="5"/>
  <c r="A40" i="5"/>
  <c r="A41" i="5"/>
  <c r="A42" i="5"/>
  <c r="A43" i="5"/>
  <c r="A44" i="5"/>
  <c r="A45" i="5"/>
  <c r="A46" i="5"/>
  <c r="A47" i="5"/>
  <c r="A48" i="5"/>
  <c r="A49" i="5"/>
  <c r="A50" i="5"/>
  <c r="A51" i="5"/>
  <c r="A52" i="5"/>
  <c r="A53" i="5"/>
  <c r="A54" i="5"/>
  <c r="A55" i="5"/>
  <c r="A56" i="5"/>
  <c r="A57" i="5"/>
  <c r="A58" i="5"/>
  <c r="A59" i="5"/>
  <c r="A60" i="5"/>
  <c r="A61" i="5"/>
  <c r="A62" i="5"/>
  <c r="A63" i="5"/>
  <c r="A64" i="5"/>
  <c r="A65" i="5"/>
  <c r="A66" i="5"/>
  <c r="A67" i="5"/>
  <c r="A68" i="5"/>
  <c r="A69" i="5"/>
  <c r="A70" i="5"/>
  <c r="A71" i="5"/>
  <c r="A72" i="5"/>
  <c r="A73" i="5"/>
  <c r="A74" i="5"/>
  <c r="A75" i="5"/>
  <c r="A76" i="5"/>
  <c r="A77" i="5"/>
  <c r="A78" i="5"/>
  <c r="A79" i="5"/>
  <c r="A80" i="5"/>
  <c r="A81" i="5"/>
  <c r="A82" i="5"/>
  <c r="A83" i="5"/>
  <c r="A84" i="5"/>
  <c r="A85" i="5"/>
  <c r="A86" i="5"/>
  <c r="A87" i="5"/>
  <c r="A88" i="5"/>
  <c r="A89" i="5"/>
  <c r="A90" i="5"/>
  <c r="A91" i="5"/>
  <c r="A92" i="5"/>
  <c r="A93" i="5"/>
  <c r="A94" i="5"/>
  <c r="A95" i="5"/>
  <c r="A96" i="5"/>
  <c r="A97" i="5"/>
  <c r="A98" i="5"/>
  <c r="A99" i="5"/>
  <c r="A100" i="5"/>
  <c r="A101" i="5"/>
  <c r="A102" i="5"/>
  <c r="A103" i="5"/>
  <c r="A104" i="5"/>
  <c r="A105" i="5"/>
  <c r="A106" i="5"/>
  <c r="A107" i="5"/>
  <c r="A108" i="5"/>
  <c r="A109" i="5"/>
  <c r="A110" i="5"/>
  <c r="A111" i="5"/>
  <c r="A112" i="5"/>
  <c r="A113" i="5"/>
  <c r="A114" i="5"/>
  <c r="A115" i="5"/>
  <c r="A116" i="5"/>
  <c r="A117" i="5"/>
  <c r="A118" i="5"/>
  <c r="A119" i="5"/>
  <c r="A120" i="5"/>
  <c r="A121" i="5"/>
  <c r="A122" i="5"/>
  <c r="A123" i="5"/>
  <c r="A124" i="5"/>
  <c r="A125" i="5"/>
  <c r="A126" i="5"/>
  <c r="A127" i="5"/>
  <c r="A128" i="5"/>
  <c r="A129" i="5"/>
  <c r="A130" i="5"/>
  <c r="A131" i="5"/>
  <c r="A132" i="5"/>
  <c r="A133" i="5"/>
  <c r="A134" i="5"/>
  <c r="A135" i="5"/>
  <c r="A136" i="5"/>
  <c r="A137" i="5"/>
  <c r="A138" i="5"/>
  <c r="A139" i="5"/>
  <c r="A140" i="5"/>
  <c r="A141" i="5"/>
  <c r="A142" i="5"/>
  <c r="A143" i="5"/>
  <c r="A144" i="5"/>
  <c r="A145" i="5"/>
  <c r="A146" i="5"/>
  <c r="A147" i="5"/>
  <c r="A148" i="5"/>
  <c r="A149" i="5"/>
  <c r="A150" i="5"/>
  <c r="A151" i="5"/>
  <c r="A152" i="5"/>
  <c r="A153" i="5"/>
  <c r="A154" i="5"/>
  <c r="A155" i="5"/>
  <c r="A156" i="5"/>
  <c r="A157" i="5"/>
  <c r="A158" i="5"/>
  <c r="A159" i="5"/>
  <c r="A160"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89" i="5"/>
  <c r="A190" i="5"/>
  <c r="A191" i="5"/>
  <c r="A192" i="5"/>
  <c r="A193" i="5"/>
  <c r="A194" i="5"/>
  <c r="A195" i="5"/>
  <c r="A196" i="5"/>
  <c r="A197" i="5"/>
  <c r="A198" i="5"/>
  <c r="A199" i="5"/>
  <c r="A200" i="5"/>
  <c r="A201" i="5"/>
  <c r="A202" i="5"/>
  <c r="A203" i="5"/>
  <c r="A204" i="5"/>
  <c r="A205" i="5"/>
  <c r="A206" i="5"/>
  <c r="A207" i="5"/>
  <c r="A208" i="5"/>
  <c r="A209" i="5"/>
  <c r="A210" i="5"/>
  <c r="A211" i="5"/>
  <c r="A212"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548" i="5"/>
  <c r="A549" i="5"/>
  <c r="A550" i="5"/>
  <c r="A551" i="5"/>
  <c r="A552" i="5"/>
  <c r="A553" i="5"/>
  <c r="A554" i="5"/>
  <c r="A555" i="5"/>
  <c r="A556" i="5"/>
  <c r="A557" i="5"/>
  <c r="A558" i="5"/>
  <c r="A559" i="5"/>
  <c r="A560" i="5"/>
  <c r="A561" i="5"/>
  <c r="A562" i="5"/>
  <c r="A563" i="5"/>
  <c r="A564" i="5"/>
  <c r="A565" i="5"/>
  <c r="A566" i="5"/>
  <c r="A567" i="5"/>
  <c r="A568" i="5"/>
  <c r="A569" i="5"/>
  <c r="A570" i="5"/>
  <c r="A571" i="5"/>
  <c r="A572" i="5"/>
  <c r="A573" i="5"/>
  <c r="A574" i="5"/>
  <c r="A575" i="5"/>
  <c r="A576" i="5"/>
  <c r="A577" i="5"/>
  <c r="A578" i="5"/>
  <c r="A579" i="5"/>
  <c r="A580" i="5"/>
  <c r="A581" i="5"/>
  <c r="A582" i="5"/>
  <c r="A583" i="5"/>
  <c r="A584" i="5"/>
  <c r="A585" i="5"/>
  <c r="A586" i="5"/>
  <c r="A587" i="5"/>
  <c r="A588" i="5"/>
  <c r="A589" i="5"/>
  <c r="A590" i="5"/>
  <c r="A591" i="5"/>
  <c r="A592" i="5"/>
  <c r="A593" i="5"/>
  <c r="A594" i="5"/>
  <c r="A595" i="5"/>
  <c r="A596" i="5"/>
  <c r="A597" i="5"/>
  <c r="A598" i="5"/>
  <c r="A599" i="5"/>
  <c r="A600" i="5"/>
  <c r="A601" i="5"/>
  <c r="A602" i="5"/>
  <c r="A603" i="5"/>
  <c r="A604" i="5"/>
  <c r="A605" i="5"/>
  <c r="A606" i="5"/>
  <c r="A607" i="5"/>
  <c r="A608" i="5"/>
  <c r="A609" i="5"/>
  <c r="A610" i="5"/>
  <c r="A611" i="5"/>
  <c r="A612" i="5"/>
  <c r="A613" i="5"/>
  <c r="A614" i="5"/>
  <c r="A615" i="5"/>
  <c r="A616" i="5"/>
  <c r="A617" i="5"/>
  <c r="A618" i="5"/>
  <c r="A619" i="5"/>
  <c r="A620" i="5"/>
  <c r="A621" i="5"/>
  <c r="A622" i="5"/>
  <c r="A623" i="5"/>
  <c r="A624" i="5"/>
  <c r="A625" i="5"/>
  <c r="A626" i="5"/>
  <c r="A627" i="5"/>
  <c r="A628" i="5"/>
  <c r="A629" i="5"/>
  <c r="A630" i="5"/>
  <c r="A631" i="5"/>
  <c r="A632" i="5"/>
  <c r="A633" i="5"/>
  <c r="A634" i="5"/>
  <c r="A635" i="5"/>
  <c r="A636" i="5"/>
  <c r="A637" i="5"/>
  <c r="A638" i="5"/>
  <c r="A639" i="5"/>
  <c r="A640" i="5"/>
  <c r="A641" i="5"/>
  <c r="A642" i="5"/>
  <c r="A643" i="5"/>
  <c r="A644" i="5"/>
  <c r="A645" i="5"/>
  <c r="A646" i="5"/>
  <c r="A647" i="5"/>
  <c r="A648" i="5"/>
  <c r="A649" i="5"/>
  <c r="A650" i="5"/>
  <c r="A651" i="5"/>
  <c r="A652" i="5"/>
  <c r="A653" i="5"/>
  <c r="A654" i="5"/>
  <c r="A655" i="5"/>
  <c r="A656" i="5"/>
  <c r="A657" i="5"/>
  <c r="A658" i="5"/>
  <c r="A659" i="5"/>
  <c r="A660" i="5"/>
  <c r="A661" i="5"/>
  <c r="A662" i="5"/>
  <c r="A663" i="5"/>
  <c r="A664" i="5"/>
  <c r="A665" i="5"/>
  <c r="A666" i="5"/>
  <c r="A667" i="5"/>
  <c r="A668" i="5"/>
  <c r="A669" i="5"/>
  <c r="A670" i="5"/>
  <c r="A671" i="5"/>
  <c r="A672" i="5"/>
  <c r="A673" i="5"/>
  <c r="A674" i="5"/>
  <c r="A675" i="5"/>
  <c r="A676" i="5"/>
  <c r="A677" i="5"/>
  <c r="A678" i="5"/>
  <c r="A679" i="5"/>
  <c r="A680" i="5"/>
  <c r="A681" i="5"/>
  <c r="A682" i="5"/>
  <c r="A683" i="5"/>
  <c r="A684" i="5"/>
  <c r="A685" i="5"/>
  <c r="A686" i="5"/>
  <c r="A687" i="5"/>
  <c r="A688" i="5"/>
  <c r="A689" i="5"/>
  <c r="A690" i="5"/>
  <c r="A691" i="5"/>
  <c r="A692" i="5"/>
  <c r="A693" i="5"/>
  <c r="A694" i="5"/>
  <c r="A695" i="5"/>
  <c r="A696" i="5"/>
  <c r="A697" i="5"/>
  <c r="A698" i="5"/>
  <c r="A699" i="5"/>
  <c r="A700" i="5"/>
  <c r="A701" i="5"/>
  <c r="A702" i="5"/>
  <c r="A703" i="5"/>
  <c r="A704" i="5"/>
  <c r="A705" i="5"/>
  <c r="A706" i="5"/>
  <c r="A707" i="5"/>
  <c r="A708" i="5"/>
  <c r="A709" i="5"/>
  <c r="A710" i="5"/>
  <c r="A711" i="5"/>
  <c r="A712" i="5"/>
  <c r="A713" i="5"/>
  <c r="A714" i="5"/>
  <c r="A715" i="5"/>
  <c r="A716" i="5"/>
  <c r="A717" i="5"/>
  <c r="A718" i="5"/>
  <c r="A719" i="5"/>
  <c r="A720" i="5"/>
  <c r="A721" i="5"/>
  <c r="A722" i="5"/>
  <c r="A723" i="5"/>
  <c r="A724" i="5"/>
  <c r="A725" i="5"/>
  <c r="A726" i="5"/>
  <c r="A727" i="5"/>
  <c r="A728" i="5"/>
  <c r="A729" i="5"/>
  <c r="A730" i="5"/>
  <c r="A731" i="5"/>
  <c r="A732" i="5"/>
  <c r="A733" i="5"/>
  <c r="A734" i="5"/>
  <c r="A735" i="5"/>
  <c r="A736" i="5"/>
  <c r="A737" i="5"/>
  <c r="A738" i="5"/>
  <c r="A739" i="5"/>
  <c r="A740" i="5"/>
  <c r="A741" i="5"/>
  <c r="A742" i="5"/>
  <c r="A743" i="5"/>
  <c r="A744" i="5"/>
  <c r="A745" i="5"/>
  <c r="A746" i="5"/>
  <c r="A747" i="5"/>
  <c r="A748" i="5"/>
  <c r="A749" i="5"/>
  <c r="A750" i="5"/>
  <c r="A751" i="5"/>
  <c r="A752" i="5"/>
  <c r="A753" i="5"/>
  <c r="A754" i="5"/>
  <c r="A755" i="5"/>
  <c r="A756" i="5"/>
  <c r="A757" i="5"/>
  <c r="A758" i="5"/>
  <c r="A759" i="5"/>
  <c r="A760" i="5"/>
  <c r="A761" i="5"/>
  <c r="A762" i="5"/>
  <c r="A763" i="5"/>
  <c r="A764" i="5"/>
  <c r="A765" i="5"/>
  <c r="A766" i="5"/>
  <c r="A767" i="5"/>
  <c r="A768" i="5"/>
  <c r="A769" i="5"/>
  <c r="A770" i="5"/>
  <c r="A771" i="5"/>
  <c r="A772" i="5"/>
  <c r="A773" i="5"/>
  <c r="A774" i="5"/>
  <c r="A775" i="5"/>
  <c r="A776" i="5"/>
  <c r="A777" i="5"/>
  <c r="A778" i="5"/>
  <c r="A779" i="5"/>
  <c r="A780" i="5"/>
  <c r="A781" i="5"/>
  <c r="A782" i="5"/>
  <c r="A783" i="5"/>
  <c r="A784" i="5"/>
  <c r="A785" i="5"/>
  <c r="A786" i="5"/>
  <c r="A787" i="5"/>
  <c r="A788" i="5"/>
  <c r="A789" i="5"/>
  <c r="A790" i="5"/>
  <c r="A791" i="5"/>
  <c r="A792" i="5"/>
  <c r="A793" i="5"/>
  <c r="A794" i="5"/>
  <c r="A795" i="5"/>
  <c r="A796" i="5"/>
  <c r="A797" i="5"/>
  <c r="A798" i="5"/>
  <c r="A799" i="5"/>
  <c r="A800" i="5"/>
  <c r="A801" i="5"/>
  <c r="A802" i="5"/>
  <c r="A803" i="5"/>
  <c r="A804" i="5"/>
  <c r="A805" i="5"/>
  <c r="A806" i="5"/>
  <c r="A807" i="5"/>
  <c r="A808" i="5"/>
  <c r="A809" i="5"/>
  <c r="A810" i="5"/>
  <c r="A811" i="5"/>
  <c r="A812" i="5"/>
  <c r="A813" i="5"/>
  <c r="A814" i="5"/>
  <c r="A815" i="5"/>
  <c r="A816" i="5"/>
  <c r="A817" i="5"/>
  <c r="A818" i="5"/>
  <c r="A819" i="5"/>
  <c r="A820" i="5"/>
  <c r="A821" i="5"/>
  <c r="A822" i="5"/>
  <c r="A823" i="5"/>
  <c r="A824" i="5"/>
  <c r="A825" i="5"/>
  <c r="A826" i="5"/>
  <c r="A827" i="5"/>
  <c r="A828" i="5"/>
  <c r="A829" i="5"/>
  <c r="A830" i="5"/>
  <c r="A831" i="5"/>
  <c r="A832" i="5"/>
  <c r="A833" i="5"/>
  <c r="A834" i="5"/>
  <c r="A835" i="5"/>
  <c r="A836" i="5"/>
  <c r="A837" i="5"/>
  <c r="A838" i="5"/>
  <c r="A839" i="5"/>
  <c r="A840" i="5"/>
  <c r="A841" i="5"/>
  <c r="A842" i="5"/>
  <c r="A843" i="5"/>
  <c r="A844" i="5"/>
  <c r="A845" i="5"/>
  <c r="A846" i="5"/>
  <c r="A847" i="5"/>
  <c r="A848" i="5"/>
  <c r="A849" i="5"/>
  <c r="A850" i="5"/>
  <c r="A851" i="5"/>
  <c r="A852" i="5"/>
  <c r="A853" i="5"/>
  <c r="A854" i="5"/>
  <c r="A855" i="5"/>
  <c r="A856" i="5"/>
  <c r="A857" i="5"/>
  <c r="A858" i="5"/>
  <c r="A859" i="5"/>
  <c r="A860" i="5"/>
  <c r="A861" i="5"/>
  <c r="A862" i="5"/>
  <c r="A863" i="5"/>
  <c r="A864" i="5"/>
  <c r="A865" i="5"/>
  <c r="A866" i="5"/>
  <c r="A867" i="5"/>
  <c r="A868" i="5"/>
  <c r="A869" i="5"/>
  <c r="A870" i="5"/>
  <c r="A871" i="5"/>
  <c r="A872" i="5"/>
  <c r="A873" i="5"/>
  <c r="A874" i="5"/>
  <c r="A875" i="5"/>
  <c r="A876" i="5"/>
  <c r="A877" i="5"/>
  <c r="A878" i="5"/>
  <c r="A879" i="5"/>
  <c r="A880" i="5"/>
  <c r="A881" i="5"/>
  <c r="A882" i="5"/>
  <c r="A883" i="5"/>
  <c r="A884" i="5"/>
  <c r="A885" i="5"/>
  <c r="A886" i="5"/>
  <c r="A887" i="5"/>
  <c r="A888" i="5"/>
  <c r="A889" i="5"/>
  <c r="A890" i="5"/>
  <c r="A891" i="5"/>
  <c r="A892" i="5"/>
  <c r="A893" i="5"/>
  <c r="A894" i="5"/>
  <c r="A895" i="5"/>
  <c r="A896" i="5"/>
  <c r="A897" i="5"/>
  <c r="A898" i="5"/>
  <c r="A899" i="5"/>
  <c r="A900" i="5"/>
  <c r="A901" i="5"/>
  <c r="A902" i="5"/>
  <c r="A903" i="5"/>
  <c r="A904" i="5"/>
  <c r="A905" i="5"/>
  <c r="A906" i="5"/>
  <c r="A907" i="5"/>
  <c r="A908" i="5"/>
  <c r="A909" i="5"/>
  <c r="A910" i="5"/>
  <c r="A911" i="5"/>
  <c r="A912" i="5"/>
  <c r="A913" i="5"/>
  <c r="A914" i="5"/>
  <c r="A915" i="5"/>
  <c r="A916" i="5"/>
  <c r="A917" i="5"/>
  <c r="A918" i="5"/>
  <c r="A919" i="5"/>
  <c r="A920" i="5"/>
  <c r="A921" i="5"/>
  <c r="A922" i="5"/>
  <c r="A923" i="5"/>
  <c r="A924" i="5"/>
  <c r="A925" i="5"/>
  <c r="A926" i="5"/>
  <c r="A927" i="5"/>
  <c r="A928" i="5"/>
  <c r="A929" i="5"/>
  <c r="A930" i="5"/>
  <c r="A931" i="5"/>
  <c r="A932" i="5"/>
  <c r="A933" i="5"/>
  <c r="A934" i="5"/>
  <c r="A935" i="5"/>
  <c r="A936" i="5"/>
  <c r="A937" i="5"/>
  <c r="A938" i="5"/>
  <c r="A939" i="5"/>
  <c r="A940" i="5"/>
  <c r="A941" i="5"/>
  <c r="A942" i="5"/>
  <c r="A943" i="5"/>
  <c r="A944" i="5"/>
  <c r="A945" i="5"/>
  <c r="A946" i="5"/>
  <c r="A947" i="5"/>
  <c r="A948" i="5"/>
  <c r="A949" i="5"/>
  <c r="A950" i="5"/>
  <c r="A951" i="5"/>
  <c r="A952" i="5"/>
  <c r="A953" i="5"/>
  <c r="A954" i="5"/>
  <c r="A955" i="5"/>
  <c r="A956" i="5"/>
  <c r="A957" i="5"/>
  <c r="A958" i="5"/>
  <c r="A959" i="5"/>
  <c r="A960" i="5"/>
  <c r="A961" i="5"/>
  <c r="A962" i="5"/>
  <c r="A963" i="5"/>
  <c r="A964" i="5"/>
  <c r="A965" i="5"/>
  <c r="A966" i="5"/>
  <c r="A967" i="5"/>
  <c r="A968" i="5"/>
  <c r="A969" i="5"/>
  <c r="A970" i="5"/>
  <c r="A971" i="5"/>
  <c r="A972" i="5"/>
  <c r="A973" i="5"/>
  <c r="A974" i="5"/>
  <c r="A975" i="5"/>
  <c r="A976" i="5"/>
  <c r="A977" i="5"/>
  <c r="A978" i="5"/>
  <c r="A979" i="5"/>
  <c r="A980" i="5"/>
  <c r="A981" i="5"/>
  <c r="A982" i="5"/>
  <c r="A983" i="5"/>
  <c r="A984" i="5"/>
  <c r="A985" i="5"/>
  <c r="A986" i="5"/>
  <c r="A987" i="5"/>
  <c r="A988" i="5"/>
  <c r="A989" i="5"/>
  <c r="A990" i="5"/>
  <c r="A991" i="5"/>
  <c r="A992" i="5"/>
  <c r="A993" i="5"/>
  <c r="A994" i="5"/>
  <c r="A995" i="5"/>
  <c r="A996" i="5"/>
  <c r="A997" i="5"/>
  <c r="A998" i="5"/>
  <c r="A999" i="5"/>
  <c r="A1000" i="5"/>
  <c r="A1001" i="5"/>
  <c r="A1002" i="5"/>
  <c r="A1003" i="5"/>
  <c r="A1004" i="5"/>
  <c r="A1005" i="5"/>
  <c r="A1006" i="5"/>
  <c r="A1007" i="5"/>
  <c r="A1008" i="5"/>
  <c r="A1009" i="5"/>
  <c r="A1010" i="5"/>
  <c r="A1011" i="5"/>
  <c r="A1012" i="5"/>
  <c r="A1013" i="5"/>
  <c r="A1014" i="5"/>
  <c r="A1015" i="5"/>
  <c r="A1016" i="5"/>
  <c r="A1017" i="5"/>
  <c r="A1018" i="5"/>
  <c r="A1019" i="5"/>
  <c r="A1020" i="5"/>
  <c r="A1021" i="5"/>
  <c r="A1022" i="5"/>
  <c r="A1023" i="5"/>
  <c r="A1024" i="5"/>
  <c r="A1025" i="5"/>
  <c r="A1026" i="5"/>
  <c r="A1027" i="5"/>
  <c r="A1028" i="5"/>
  <c r="A1029" i="5"/>
  <c r="A1030" i="5"/>
  <c r="A1031" i="5"/>
  <c r="A1032" i="5"/>
  <c r="A1033" i="5"/>
  <c r="A1034" i="5"/>
  <c r="A1035" i="5"/>
  <c r="A1036" i="5"/>
  <c r="A1037" i="5"/>
  <c r="A1038" i="5"/>
  <c r="A1039" i="5"/>
  <c r="A1040" i="5"/>
  <c r="A1041" i="5"/>
  <c r="A1042" i="5"/>
  <c r="A1043" i="5"/>
  <c r="A1044" i="5"/>
  <c r="A1045" i="5"/>
  <c r="A1046" i="5"/>
  <c r="A1047" i="5"/>
  <c r="A1048" i="5"/>
  <c r="A1049" i="5"/>
  <c r="A1050" i="5"/>
  <c r="A1051" i="5"/>
  <c r="A1052" i="5"/>
  <c r="A1053" i="5"/>
  <c r="A1054" i="5"/>
  <c r="A1055" i="5"/>
  <c r="A1056" i="5"/>
  <c r="A1057" i="5"/>
  <c r="A1058" i="5"/>
  <c r="A1059" i="5"/>
  <c r="A1060" i="5"/>
  <c r="A1061" i="5"/>
  <c r="A1062" i="5"/>
  <c r="A1063" i="5"/>
  <c r="A1064" i="5"/>
  <c r="A1065" i="5"/>
  <c r="A1066" i="5"/>
  <c r="A1067" i="5"/>
  <c r="A1068" i="5"/>
  <c r="A1069" i="5"/>
  <c r="A1070" i="5"/>
  <c r="A1071" i="5"/>
  <c r="A1072" i="5"/>
  <c r="A1073" i="5"/>
  <c r="A1074" i="5"/>
  <c r="A1075" i="5"/>
  <c r="A1076" i="5"/>
  <c r="A1077" i="5"/>
  <c r="A1078" i="5"/>
  <c r="A1079" i="5"/>
  <c r="A1080" i="5"/>
  <c r="A1081" i="5"/>
  <c r="A1082" i="5"/>
  <c r="A1083" i="5"/>
  <c r="A1084" i="5"/>
  <c r="A1085" i="5"/>
  <c r="A1086" i="5"/>
  <c r="A1087" i="5"/>
  <c r="A1088" i="5"/>
  <c r="A1089" i="5"/>
  <c r="A1090" i="5"/>
  <c r="A1091" i="5"/>
  <c r="A1092" i="5"/>
  <c r="A1093" i="5"/>
  <c r="A1094" i="5"/>
  <c r="A1095" i="5"/>
  <c r="A1096" i="5"/>
  <c r="A1097" i="5"/>
  <c r="A1098" i="5"/>
  <c r="A1099" i="5"/>
  <c r="A1100" i="5"/>
  <c r="A1101" i="5"/>
  <c r="A1102" i="5"/>
  <c r="A1103" i="5"/>
  <c r="A1104" i="5"/>
  <c r="A1105" i="5"/>
  <c r="A1106" i="5"/>
  <c r="A1107" i="5"/>
  <c r="A1108" i="5"/>
  <c r="A1109" i="5"/>
  <c r="A1110" i="5"/>
  <c r="A1111" i="5"/>
  <c r="A1112" i="5"/>
  <c r="A1113" i="5"/>
  <c r="A1114" i="5"/>
  <c r="A1115" i="5"/>
  <c r="A1116" i="5"/>
  <c r="A1117" i="5"/>
  <c r="A1118" i="5"/>
  <c r="A1119" i="5"/>
  <c r="A1120" i="5"/>
  <c r="A1121" i="5"/>
  <c r="A1122" i="5"/>
  <c r="A1123" i="5"/>
  <c r="A1124" i="5"/>
  <c r="A1125" i="5"/>
  <c r="A1126" i="5"/>
  <c r="A1127" i="5"/>
  <c r="A1128" i="5"/>
  <c r="A1129" i="5"/>
  <c r="A1130" i="5"/>
  <c r="A1131" i="5"/>
  <c r="A1132" i="5"/>
  <c r="A1133" i="5"/>
  <c r="A1134" i="5"/>
  <c r="A1135" i="5"/>
  <c r="A1136" i="5"/>
  <c r="A1137" i="5"/>
  <c r="A1138" i="5"/>
  <c r="A1139" i="5"/>
  <c r="A1140" i="5"/>
  <c r="A1141" i="5"/>
  <c r="A1142" i="5"/>
  <c r="A1143" i="5"/>
  <c r="A1144" i="5"/>
  <c r="A1145" i="5"/>
  <c r="A1146" i="5"/>
  <c r="A1147" i="5"/>
  <c r="A1148" i="5"/>
  <c r="A1149" i="5"/>
  <c r="A1150" i="5"/>
  <c r="A1151" i="5"/>
  <c r="A1152" i="5"/>
  <c r="A1153" i="5"/>
  <c r="A1154" i="5"/>
  <c r="A1155" i="5"/>
  <c r="A1156" i="5"/>
  <c r="A1157" i="5"/>
  <c r="A1158" i="5"/>
  <c r="A1159" i="5"/>
  <c r="A1160" i="5"/>
  <c r="A1161" i="5"/>
  <c r="A1162" i="5"/>
  <c r="A1163" i="5"/>
  <c r="A1164" i="5"/>
  <c r="A1165" i="5"/>
  <c r="A1166" i="5"/>
  <c r="A1167" i="5"/>
  <c r="A1168" i="5"/>
  <c r="A1169" i="5"/>
  <c r="A1170" i="5"/>
  <c r="A1171" i="5"/>
  <c r="A1172" i="5"/>
  <c r="A1173" i="5"/>
  <c r="A1174" i="5"/>
  <c r="A1175" i="5"/>
  <c r="A1176" i="5"/>
  <c r="A1177" i="5"/>
  <c r="A1178" i="5"/>
  <c r="A1179" i="5"/>
  <c r="A1180" i="5"/>
  <c r="A1181" i="5"/>
  <c r="A1182" i="5"/>
  <c r="A1183" i="5"/>
  <c r="A1184" i="5"/>
  <c r="A1185" i="5"/>
  <c r="A1186" i="5"/>
  <c r="A1187" i="5"/>
  <c r="A1188" i="5"/>
  <c r="A1189" i="5"/>
  <c r="A1190" i="5"/>
  <c r="A1191" i="5"/>
  <c r="A1192" i="5"/>
  <c r="A1193" i="5"/>
  <c r="A1194" i="5"/>
  <c r="A1195" i="5"/>
  <c r="A1196" i="5"/>
  <c r="A1197" i="5"/>
  <c r="A1198" i="5"/>
  <c r="A1199" i="5"/>
  <c r="A1200" i="5"/>
  <c r="A1201" i="5"/>
  <c r="A1202" i="5"/>
  <c r="A1203" i="5"/>
  <c r="A1204" i="5"/>
  <c r="A1205" i="5"/>
  <c r="A1206" i="5"/>
  <c r="A1207" i="5"/>
  <c r="A1208" i="5"/>
  <c r="A1209" i="5"/>
  <c r="A1210" i="5"/>
  <c r="A1211" i="5"/>
  <c r="A1212" i="5"/>
  <c r="A1213" i="5"/>
  <c r="A1214" i="5"/>
  <c r="A1215" i="5"/>
  <c r="A1216" i="5"/>
  <c r="A1217" i="5"/>
  <c r="A1218" i="5"/>
  <c r="A1219" i="5"/>
  <c r="A1220" i="5"/>
  <c r="A1221" i="5"/>
  <c r="A1222" i="5"/>
  <c r="A1223" i="5"/>
  <c r="A1224" i="5"/>
  <c r="A1225" i="5"/>
  <c r="A1226" i="5"/>
  <c r="A1227" i="5"/>
  <c r="A1228" i="5"/>
  <c r="A1229" i="5"/>
  <c r="A1230" i="5"/>
  <c r="A1231" i="5"/>
  <c r="A1232" i="5"/>
  <c r="A1233" i="5"/>
  <c r="A1234" i="5"/>
  <c r="A1235" i="5"/>
  <c r="A1236" i="5"/>
  <c r="A1237" i="5"/>
  <c r="A1238" i="5"/>
  <c r="A1239" i="5"/>
  <c r="A1240" i="5"/>
  <c r="A1241" i="5"/>
  <c r="A1242" i="5"/>
  <c r="A1243" i="5"/>
  <c r="A1244" i="5"/>
  <c r="A1245" i="5"/>
  <c r="A1246" i="5"/>
  <c r="A1247" i="5"/>
  <c r="A1248" i="5"/>
  <c r="A1249" i="5"/>
  <c r="A1250" i="5"/>
  <c r="A1251" i="5"/>
  <c r="A1252" i="5"/>
  <c r="A1253" i="5"/>
  <c r="A1254" i="5"/>
  <c r="A1255" i="5"/>
  <c r="A1256" i="5"/>
  <c r="A1257" i="5"/>
  <c r="A1258" i="5"/>
  <c r="A1259" i="5"/>
  <c r="A1260" i="5"/>
  <c r="A1261" i="5"/>
  <c r="A1262" i="5"/>
  <c r="A1263" i="5"/>
  <c r="A1264" i="5"/>
  <c r="A1265" i="5"/>
  <c r="A1266" i="5"/>
  <c r="A1267" i="5"/>
  <c r="A1268" i="5"/>
  <c r="A1269" i="5"/>
  <c r="A1270" i="5"/>
  <c r="A1271" i="5"/>
  <c r="A1272" i="5"/>
  <c r="A1273" i="5"/>
  <c r="A1274" i="5"/>
  <c r="A1275" i="5"/>
  <c r="A1276" i="5"/>
  <c r="A1277" i="5"/>
  <c r="A1278" i="5"/>
  <c r="A1279" i="5"/>
  <c r="A1280" i="5"/>
  <c r="A1281" i="5"/>
  <c r="A1282" i="5"/>
  <c r="A1283" i="5"/>
  <c r="A1284" i="5"/>
  <c r="A1285" i="5"/>
  <c r="A1286" i="5"/>
  <c r="A1287" i="5"/>
  <c r="A1288" i="5"/>
  <c r="A1289" i="5"/>
  <c r="A1290" i="5"/>
  <c r="A1291" i="5"/>
  <c r="A1292" i="5"/>
  <c r="A1293" i="5"/>
  <c r="A1294" i="5"/>
  <c r="A1295" i="5"/>
  <c r="A1296" i="5"/>
  <c r="A1297" i="5"/>
  <c r="A1298" i="5"/>
  <c r="A1299" i="5"/>
  <c r="A1300" i="5"/>
  <c r="A1301" i="5"/>
  <c r="A1302" i="5"/>
  <c r="A1303" i="5"/>
  <c r="A1304" i="5"/>
  <c r="A1305" i="5"/>
  <c r="A1306" i="5"/>
  <c r="A1307" i="5"/>
  <c r="A1308" i="5"/>
  <c r="A1309" i="5"/>
  <c r="A1310" i="5"/>
  <c r="A1311" i="5"/>
  <c r="A1312" i="5"/>
  <c r="A1313" i="5"/>
  <c r="A1314" i="5"/>
  <c r="A1315" i="5"/>
  <c r="A1316" i="5"/>
  <c r="A1317" i="5"/>
  <c r="A1318" i="5"/>
  <c r="A1319" i="5"/>
  <c r="A1320" i="5"/>
  <c r="A1321" i="5"/>
  <c r="A1322" i="5"/>
  <c r="A1323" i="5"/>
  <c r="A1324" i="5"/>
  <c r="A1325" i="5"/>
  <c r="A1326" i="5"/>
  <c r="A1327" i="5"/>
  <c r="A1328" i="5"/>
  <c r="A1329" i="5"/>
  <c r="A1330" i="5"/>
  <c r="A1331" i="5"/>
  <c r="A1332" i="5"/>
  <c r="A1333" i="5"/>
  <c r="A1334" i="5"/>
  <c r="A1335" i="5"/>
  <c r="A1336" i="5"/>
  <c r="A1337" i="5"/>
  <c r="A1338" i="5"/>
  <c r="A1339" i="5"/>
  <c r="A1340" i="5"/>
  <c r="A1341" i="5"/>
  <c r="A1342" i="5"/>
  <c r="A1343" i="5"/>
  <c r="A1344" i="5"/>
  <c r="A1345" i="5"/>
  <c r="A1346" i="5"/>
  <c r="A1347" i="5"/>
  <c r="A1348" i="5"/>
  <c r="A1349" i="5"/>
  <c r="A1350" i="5"/>
  <c r="A1351" i="5"/>
  <c r="A1352" i="5"/>
  <c r="A1353" i="5"/>
  <c r="A1354" i="5"/>
  <c r="A1355" i="5"/>
  <c r="A1356" i="5"/>
  <c r="A1357" i="5"/>
  <c r="A1358" i="5"/>
  <c r="A1359" i="5"/>
  <c r="A1360" i="5"/>
  <c r="A1361" i="5"/>
  <c r="A1362" i="5"/>
  <c r="A1363" i="5"/>
  <c r="A1364" i="5"/>
  <c r="A1365" i="5"/>
  <c r="A1366" i="5"/>
  <c r="A1367" i="5"/>
  <c r="A1368" i="5"/>
  <c r="A1369" i="5"/>
  <c r="A1370" i="5"/>
  <c r="A1371" i="5"/>
  <c r="A1372" i="5"/>
  <c r="A1373" i="5"/>
  <c r="A1374" i="5"/>
  <c r="A1375" i="5"/>
  <c r="A1376" i="5"/>
  <c r="A1377" i="5"/>
  <c r="A1378" i="5"/>
  <c r="A1379" i="5"/>
  <c r="A1380" i="5"/>
  <c r="A1381" i="5"/>
  <c r="A1382" i="5"/>
  <c r="A1383" i="5"/>
  <c r="A1384" i="5"/>
  <c r="A1385" i="5"/>
  <c r="A1386" i="5"/>
  <c r="A1387" i="5"/>
  <c r="A1388" i="5"/>
  <c r="A1389" i="5"/>
  <c r="A1390" i="5"/>
  <c r="A1391" i="5"/>
  <c r="A1392" i="5"/>
  <c r="A1393" i="5"/>
  <c r="A1394" i="5"/>
  <c r="A1395" i="5"/>
  <c r="A1396" i="5"/>
  <c r="A1397" i="5"/>
  <c r="A1398" i="5"/>
  <c r="A1399" i="5"/>
  <c r="A1400" i="5"/>
  <c r="A1401" i="5"/>
  <c r="A1402" i="5"/>
  <c r="A1403" i="5"/>
  <c r="A1404" i="5"/>
  <c r="A1405" i="5"/>
  <c r="A1406" i="5"/>
  <c r="A1407" i="5"/>
  <c r="A1408" i="5"/>
  <c r="A1409" i="5"/>
  <c r="A1410" i="5"/>
  <c r="A1411" i="5"/>
  <c r="A1412" i="5"/>
  <c r="A1413" i="5"/>
  <c r="A1414" i="5"/>
  <c r="A1415" i="5"/>
  <c r="A1416" i="5"/>
  <c r="A1417" i="5"/>
  <c r="A1418" i="5"/>
  <c r="A1419" i="5"/>
  <c r="A1420" i="5"/>
  <c r="A1421" i="5"/>
  <c r="A1422" i="5"/>
  <c r="A1423" i="5"/>
  <c r="A1424" i="5"/>
  <c r="A1425" i="5"/>
  <c r="A1426" i="5"/>
  <c r="A1427" i="5"/>
  <c r="A1428" i="5"/>
  <c r="A1429" i="5"/>
  <c r="A1430" i="5"/>
  <c r="A1431" i="5"/>
  <c r="A1432" i="5"/>
  <c r="A1433" i="5"/>
  <c r="A1434" i="5"/>
  <c r="A1435" i="5"/>
  <c r="A1436" i="5"/>
  <c r="A1437" i="5"/>
  <c r="A1438" i="5"/>
  <c r="A1439" i="5"/>
  <c r="A1440" i="5"/>
  <c r="A1441" i="5"/>
  <c r="A1442" i="5"/>
  <c r="A1443" i="5"/>
  <c r="A1444" i="5"/>
  <c r="A1445" i="5"/>
  <c r="A1446" i="5"/>
  <c r="A1447" i="5"/>
  <c r="A1448" i="5"/>
  <c r="A1449" i="5"/>
  <c r="A1450" i="5"/>
  <c r="A1451" i="5"/>
  <c r="A1452" i="5"/>
  <c r="A1453" i="5"/>
  <c r="A1454" i="5"/>
  <c r="A1455" i="5"/>
  <c r="A1456" i="5"/>
  <c r="A1457" i="5"/>
  <c r="A1458" i="5"/>
  <c r="A1459" i="5"/>
  <c r="A1460" i="5"/>
  <c r="A1461" i="5"/>
  <c r="A1462" i="5"/>
  <c r="A1463" i="5"/>
  <c r="A1464" i="5"/>
  <c r="A1465" i="5"/>
  <c r="A1466" i="5"/>
  <c r="A1467" i="5"/>
  <c r="A1468" i="5"/>
  <c r="A1469" i="5"/>
  <c r="A1470" i="5"/>
  <c r="A1471" i="5"/>
  <c r="A1472" i="5"/>
  <c r="A1473" i="5"/>
  <c r="A1474" i="5"/>
  <c r="A1475" i="5"/>
  <c r="A1476" i="5"/>
  <c r="A1477" i="5"/>
  <c r="A1478" i="5"/>
  <c r="A1479" i="5"/>
  <c r="A1480" i="5"/>
  <c r="A1481" i="5"/>
  <c r="A1482" i="5"/>
  <c r="A1483" i="5"/>
  <c r="A1484" i="5"/>
  <c r="A1485" i="5"/>
  <c r="A1486" i="5"/>
  <c r="A1487" i="5"/>
  <c r="A1488" i="5"/>
  <c r="A1489" i="5"/>
  <c r="A1490" i="5"/>
  <c r="A1491" i="5"/>
  <c r="A1492" i="5"/>
  <c r="A1493" i="5"/>
  <c r="A1494" i="5"/>
  <c r="A1495" i="5"/>
  <c r="A1496" i="5"/>
  <c r="A1497" i="5"/>
  <c r="A1498" i="5"/>
  <c r="A1499" i="5"/>
  <c r="A1500" i="5"/>
  <c r="A1501" i="5"/>
  <c r="A1502" i="5"/>
  <c r="A1503" i="5"/>
  <c r="A1504" i="5"/>
  <c r="A1505" i="5"/>
  <c r="A1506" i="5"/>
  <c r="A1507" i="5"/>
  <c r="A1508" i="5"/>
  <c r="A1509" i="5"/>
  <c r="A1510" i="5"/>
  <c r="A1511" i="5"/>
  <c r="A1512" i="5"/>
  <c r="A1513" i="5"/>
  <c r="A1514" i="5"/>
  <c r="A1515" i="5"/>
  <c r="A1516" i="5"/>
  <c r="A1517" i="5"/>
  <c r="A1518" i="5"/>
  <c r="A1519" i="5"/>
  <c r="A1520" i="5"/>
  <c r="A1521" i="5"/>
  <c r="A1522" i="5"/>
  <c r="A1523" i="5"/>
  <c r="A1524" i="5"/>
  <c r="A1525" i="5"/>
  <c r="A1526" i="5"/>
  <c r="A1527" i="5"/>
  <c r="A1528" i="5"/>
  <c r="A1529" i="5"/>
  <c r="A1530" i="5"/>
  <c r="A1531" i="5"/>
  <c r="A1532" i="5"/>
  <c r="A1533" i="5"/>
  <c r="A1534" i="5"/>
  <c r="A1535" i="5"/>
  <c r="A1536" i="5"/>
  <c r="A1537" i="5"/>
  <c r="A1538" i="5"/>
  <c r="A1539" i="5"/>
  <c r="A1540" i="5"/>
  <c r="A1541" i="5"/>
  <c r="A1542" i="5"/>
  <c r="A1543" i="5"/>
  <c r="A1544" i="5"/>
  <c r="A1545" i="5"/>
  <c r="A1546" i="5"/>
  <c r="A1547" i="5"/>
  <c r="A1548" i="5"/>
  <c r="A1549" i="5"/>
  <c r="A1550" i="5"/>
  <c r="A1551" i="5"/>
  <c r="A1552" i="5"/>
  <c r="A1553" i="5"/>
  <c r="A1554" i="5"/>
  <c r="A1555" i="5"/>
  <c r="A1556" i="5"/>
  <c r="A1557" i="5"/>
  <c r="A1558" i="5"/>
  <c r="A1559" i="5"/>
  <c r="A1560" i="5"/>
  <c r="A1561" i="5"/>
  <c r="A1562" i="5"/>
  <c r="A1563" i="5"/>
  <c r="A1564" i="5"/>
  <c r="A1565" i="5"/>
  <c r="A1566" i="5"/>
  <c r="A1567" i="5"/>
  <c r="A1568" i="5"/>
  <c r="A1569" i="5"/>
  <c r="A1570" i="5"/>
  <c r="A1571" i="5"/>
  <c r="A1572" i="5"/>
  <c r="A1573" i="5"/>
  <c r="A1574" i="5"/>
  <c r="A1575" i="5"/>
  <c r="A1576" i="5"/>
  <c r="A1577" i="5"/>
  <c r="A1578" i="5"/>
  <c r="A1579" i="5"/>
  <c r="A1580" i="5"/>
  <c r="A1581" i="5"/>
  <c r="A1582" i="5"/>
  <c r="A1583" i="5"/>
  <c r="A1584" i="5"/>
  <c r="A1585" i="5"/>
  <c r="A1586" i="5"/>
  <c r="A1587" i="5"/>
  <c r="A1588" i="5"/>
  <c r="A1589" i="5"/>
  <c r="A1590" i="5"/>
  <c r="A1591" i="5"/>
  <c r="A1592" i="5"/>
  <c r="A1593" i="5"/>
  <c r="A1594" i="5"/>
  <c r="A1595" i="5"/>
  <c r="A1596" i="5"/>
  <c r="A1597" i="5"/>
  <c r="A1598" i="5"/>
  <c r="A1599" i="5"/>
  <c r="A1600" i="5"/>
  <c r="A1601" i="5"/>
  <c r="A1602" i="5"/>
  <c r="A1603" i="5"/>
  <c r="A1604" i="5"/>
  <c r="A1605" i="5"/>
  <c r="A1606" i="5"/>
  <c r="A1607" i="5"/>
  <c r="A1608" i="5"/>
  <c r="A1609" i="5"/>
  <c r="A1610" i="5"/>
  <c r="A1611" i="5"/>
  <c r="A1612" i="5"/>
  <c r="A1613" i="5"/>
  <c r="A1614" i="5"/>
  <c r="A1615" i="5"/>
  <c r="A1616" i="5"/>
  <c r="A1617" i="5"/>
  <c r="A1618" i="5"/>
  <c r="A1619" i="5"/>
  <c r="A1620" i="5"/>
  <c r="A1621" i="5"/>
  <c r="A1622" i="5"/>
  <c r="A1623" i="5"/>
  <c r="A1624" i="5"/>
  <c r="A1625" i="5"/>
  <c r="A1626" i="5"/>
  <c r="A1627" i="5"/>
  <c r="A1628" i="5"/>
  <c r="A1629" i="5"/>
  <c r="A1630" i="5"/>
  <c r="A1631" i="5"/>
  <c r="A1632" i="5"/>
  <c r="A1633" i="5"/>
  <c r="A1634" i="5"/>
  <c r="A1635" i="5"/>
  <c r="A1636" i="5"/>
  <c r="A1637" i="5"/>
  <c r="A1638" i="5"/>
  <c r="A1639" i="5"/>
  <c r="A1640" i="5"/>
  <c r="A1641" i="5"/>
  <c r="A1642" i="5"/>
  <c r="A1643" i="5"/>
  <c r="A1644" i="5"/>
  <c r="A1645" i="5"/>
  <c r="A1646" i="5"/>
  <c r="A1647" i="5"/>
  <c r="A1648" i="5"/>
  <c r="A1649" i="5"/>
  <c r="A1650" i="5"/>
  <c r="A1651" i="5"/>
  <c r="A1652" i="5"/>
  <c r="A1653" i="5"/>
  <c r="A1654" i="5"/>
  <c r="A1655" i="5"/>
  <c r="A1656" i="5"/>
  <c r="A1657" i="5"/>
  <c r="A1658" i="5"/>
  <c r="A1659" i="5"/>
  <c r="A1660" i="5"/>
  <c r="A1661" i="5"/>
  <c r="A1662" i="5"/>
  <c r="A1663" i="5"/>
  <c r="A1664" i="5"/>
  <c r="A1665" i="5"/>
  <c r="A1666" i="5"/>
  <c r="A1667" i="5"/>
  <c r="A1668" i="5"/>
  <c r="A1669" i="5"/>
  <c r="A1670" i="5"/>
  <c r="A1671" i="5"/>
  <c r="A1672" i="5"/>
  <c r="A1673" i="5"/>
  <c r="A1674" i="5"/>
  <c r="A1675" i="5"/>
  <c r="A1676" i="5"/>
  <c r="A1677" i="5"/>
  <c r="A1678" i="5"/>
  <c r="A1679" i="5"/>
  <c r="A1680" i="5"/>
  <c r="A1681" i="5"/>
  <c r="A1682" i="5"/>
  <c r="A1683" i="5"/>
  <c r="A1684" i="5"/>
  <c r="A1685" i="5"/>
  <c r="A1686" i="5"/>
  <c r="A1687" i="5"/>
  <c r="A1688" i="5"/>
  <c r="A1689" i="5"/>
  <c r="A1690" i="5"/>
  <c r="A1691" i="5"/>
  <c r="A1692" i="5"/>
  <c r="A1693" i="5"/>
  <c r="A1694" i="5"/>
  <c r="A1695" i="5"/>
  <c r="A1696" i="5"/>
  <c r="A1697" i="5"/>
  <c r="A1698" i="5"/>
  <c r="A1699" i="5"/>
  <c r="A1700" i="5"/>
  <c r="A1701" i="5"/>
  <c r="A1702" i="5"/>
  <c r="A1703" i="5"/>
  <c r="A1704" i="5"/>
  <c r="A1705" i="5"/>
  <c r="A1706" i="5"/>
  <c r="A1707" i="5"/>
  <c r="A1708" i="5"/>
  <c r="A1709" i="5"/>
  <c r="A1710" i="5"/>
  <c r="A1711" i="5"/>
  <c r="A1712" i="5"/>
  <c r="A1713" i="5"/>
  <c r="A1714" i="5"/>
  <c r="A1715" i="5"/>
  <c r="A1716" i="5"/>
  <c r="A1717" i="5"/>
  <c r="A1718" i="5"/>
  <c r="A1719" i="5"/>
  <c r="A1720" i="5"/>
  <c r="A1721" i="5"/>
  <c r="A1722" i="5"/>
  <c r="A1723" i="5"/>
  <c r="A1724" i="5"/>
  <c r="A1725" i="5"/>
  <c r="A1726" i="5"/>
  <c r="A1727" i="5"/>
  <c r="A1728" i="5"/>
  <c r="A1729" i="5"/>
  <c r="A1730" i="5"/>
  <c r="A1731" i="5"/>
  <c r="A1732" i="5"/>
  <c r="A1733" i="5"/>
  <c r="A1734" i="5"/>
  <c r="A1735" i="5"/>
  <c r="A1736" i="5"/>
  <c r="A1737" i="5"/>
  <c r="A1738" i="5"/>
  <c r="A1739" i="5"/>
  <c r="A1740" i="5"/>
  <c r="A1741" i="5"/>
  <c r="A1742" i="5"/>
  <c r="A1743" i="5"/>
  <c r="A1744" i="5"/>
  <c r="A1745" i="5"/>
  <c r="A1746" i="5"/>
  <c r="A1747" i="5"/>
  <c r="A1748" i="5"/>
  <c r="A1749" i="5"/>
  <c r="A1750" i="5"/>
  <c r="A1751" i="5"/>
  <c r="A1752" i="5"/>
  <c r="A1753" i="5"/>
  <c r="A1754" i="5"/>
  <c r="A1755" i="5"/>
  <c r="A1756" i="5"/>
  <c r="A1757" i="5"/>
  <c r="A1758" i="5"/>
  <c r="A1759" i="5"/>
  <c r="A1760" i="5"/>
  <c r="A1761" i="5"/>
  <c r="A1762" i="5"/>
  <c r="A1763" i="5"/>
  <c r="A1764" i="5"/>
  <c r="A1765" i="5"/>
  <c r="A1766" i="5"/>
  <c r="A1767" i="5"/>
  <c r="A1768" i="5"/>
  <c r="A1769" i="5"/>
  <c r="A1770" i="5"/>
  <c r="A1771" i="5"/>
  <c r="A1772" i="5"/>
  <c r="A1773" i="5"/>
  <c r="A1774" i="5"/>
  <c r="A1775" i="5"/>
  <c r="A1776" i="5"/>
  <c r="A1777" i="5"/>
  <c r="A1778" i="5"/>
  <c r="A1779" i="5"/>
  <c r="A1780" i="5"/>
  <c r="A1781" i="5"/>
  <c r="A1782" i="5"/>
  <c r="A1783" i="5"/>
  <c r="A1784" i="5"/>
  <c r="A1785" i="5"/>
  <c r="A1786" i="5"/>
  <c r="A1787" i="5"/>
  <c r="A1788" i="5"/>
  <c r="A1789" i="5"/>
  <c r="A1790" i="5"/>
  <c r="A1791" i="5"/>
  <c r="A1792" i="5"/>
  <c r="A1793" i="5"/>
  <c r="A1794" i="5"/>
  <c r="A1795" i="5"/>
  <c r="A1796" i="5"/>
  <c r="A1797" i="5"/>
  <c r="A1798" i="5"/>
  <c r="A1799" i="5"/>
  <c r="A1800" i="5"/>
  <c r="A1801" i="5"/>
  <c r="A1802" i="5"/>
  <c r="A1803" i="5"/>
  <c r="A1804" i="5"/>
  <c r="A1805" i="5"/>
  <c r="A1806" i="5"/>
  <c r="A1807" i="5"/>
  <c r="A1808" i="5"/>
  <c r="A1809" i="5"/>
  <c r="A1810" i="5"/>
  <c r="A1811" i="5"/>
  <c r="A1812" i="5"/>
  <c r="A1813" i="5"/>
  <c r="A1814" i="5"/>
  <c r="A1815" i="5"/>
  <c r="A1816" i="5"/>
  <c r="A1817" i="5"/>
  <c r="A1818" i="5"/>
  <c r="A1819" i="5"/>
  <c r="A1820" i="5"/>
  <c r="A1821" i="5"/>
  <c r="A1822" i="5"/>
  <c r="A1823" i="5"/>
  <c r="A1824" i="5"/>
  <c r="A1825" i="5"/>
  <c r="A1826" i="5"/>
  <c r="A1827" i="5"/>
  <c r="A1828" i="5"/>
  <c r="A1829" i="5"/>
  <c r="A1830" i="5"/>
  <c r="A1831" i="5"/>
  <c r="A1832" i="5"/>
  <c r="A1833" i="5"/>
  <c r="A1834" i="5"/>
  <c r="A1835" i="5"/>
  <c r="A1836" i="5"/>
  <c r="A1837" i="5"/>
  <c r="A1838" i="5"/>
  <c r="A1839" i="5"/>
  <c r="A1840" i="5"/>
  <c r="A1841" i="5"/>
  <c r="A1842" i="5"/>
  <c r="A1843" i="5"/>
  <c r="A1844" i="5"/>
  <c r="A1845" i="5"/>
  <c r="A1846" i="5"/>
  <c r="A1847" i="5"/>
  <c r="A1848" i="5"/>
  <c r="A1849" i="5"/>
  <c r="A1850" i="5"/>
  <c r="A1851" i="5"/>
  <c r="A1852" i="5"/>
  <c r="A1853" i="5"/>
  <c r="A1854" i="5"/>
  <c r="A1855" i="5"/>
  <c r="A1856" i="5"/>
  <c r="A1857" i="5"/>
  <c r="A1858" i="5"/>
  <c r="A1859" i="5"/>
  <c r="A1860" i="5"/>
  <c r="A1861" i="5"/>
  <c r="A1862" i="5"/>
  <c r="A1863" i="5"/>
  <c r="A1864" i="5"/>
  <c r="A1865" i="5"/>
  <c r="A1866" i="5"/>
  <c r="A1867" i="5"/>
  <c r="A1868" i="5"/>
  <c r="A1869" i="5"/>
  <c r="A1870" i="5"/>
  <c r="A1871" i="5"/>
  <c r="A1872" i="5"/>
  <c r="A1873" i="5"/>
  <c r="A1874" i="5"/>
  <c r="A1875" i="5"/>
  <c r="A1876" i="5"/>
  <c r="A1877" i="5"/>
  <c r="A1878" i="5"/>
  <c r="A1879" i="5"/>
  <c r="A1880" i="5"/>
  <c r="A1881" i="5"/>
  <c r="A1882" i="5"/>
  <c r="A1883" i="5"/>
  <c r="A1884" i="5"/>
  <c r="A1885" i="5"/>
  <c r="A1886" i="5"/>
  <c r="A1887" i="5"/>
  <c r="A1888" i="5"/>
  <c r="A1889" i="5"/>
  <c r="A1890" i="5"/>
  <c r="A1891" i="5"/>
  <c r="A1892" i="5"/>
  <c r="A1893" i="5"/>
  <c r="A1894" i="5"/>
  <c r="A1895" i="5"/>
  <c r="A1896" i="5"/>
  <c r="A1897" i="5"/>
  <c r="A1898" i="5"/>
  <c r="A1899" i="5"/>
  <c r="A1900" i="5"/>
  <c r="A1901" i="5"/>
  <c r="A1902" i="5"/>
  <c r="A1903" i="5"/>
  <c r="A1904" i="5"/>
  <c r="A1905" i="5"/>
  <c r="A1906" i="5"/>
  <c r="A1907" i="5"/>
  <c r="A1908" i="5"/>
  <c r="A1909" i="5"/>
  <c r="A1910" i="5"/>
  <c r="A1911" i="5"/>
  <c r="A1912" i="5"/>
  <c r="A1913" i="5"/>
  <c r="A1914" i="5"/>
  <c r="A1915" i="5"/>
  <c r="A1916" i="5"/>
  <c r="A1917" i="5"/>
  <c r="A1918" i="5"/>
  <c r="A1919" i="5"/>
  <c r="A1920" i="5"/>
  <c r="A1921" i="5"/>
  <c r="A1922" i="5"/>
  <c r="A1923" i="5"/>
  <c r="A1924" i="5"/>
  <c r="A1925" i="5"/>
  <c r="A1926" i="5"/>
  <c r="A1927" i="5"/>
  <c r="A1928" i="5"/>
  <c r="A1929" i="5"/>
  <c r="A1930" i="5"/>
  <c r="A1931" i="5"/>
  <c r="A1932" i="5"/>
  <c r="A1933" i="5"/>
  <c r="A1934" i="5"/>
  <c r="A1935" i="5"/>
  <c r="A1936" i="5"/>
  <c r="A1937" i="5"/>
  <c r="A1938" i="5"/>
  <c r="A1939" i="5"/>
  <c r="A1940" i="5"/>
  <c r="A1941" i="5"/>
  <c r="A1942" i="5"/>
  <c r="A1943" i="5"/>
  <c r="A1944" i="5"/>
  <c r="A1945" i="5"/>
  <c r="A1946" i="5"/>
  <c r="A1947" i="5"/>
  <c r="A1948" i="5"/>
  <c r="A1949" i="5"/>
  <c r="A1950" i="5"/>
  <c r="A1951" i="5"/>
  <c r="A1952" i="5"/>
  <c r="A1953" i="5"/>
  <c r="A1954" i="5"/>
  <c r="A1955" i="5"/>
  <c r="A1956" i="5"/>
  <c r="A1957" i="5"/>
  <c r="A1958" i="5"/>
  <c r="A1959" i="5"/>
  <c r="A1960" i="5"/>
  <c r="A1961" i="5"/>
  <c r="A1962" i="5"/>
  <c r="A1963" i="5"/>
  <c r="A1964" i="5"/>
  <c r="A1965" i="5"/>
  <c r="A1966" i="5"/>
  <c r="A1967" i="5"/>
  <c r="A1968" i="5"/>
  <c r="A1969" i="5"/>
  <c r="A1970" i="5"/>
  <c r="A1971" i="5"/>
  <c r="A1972" i="5"/>
  <c r="A1973" i="5"/>
  <c r="A1974" i="5"/>
  <c r="A1975" i="5"/>
  <c r="A1976" i="5"/>
  <c r="A1977" i="5"/>
  <c r="A1978" i="5"/>
  <c r="A1979" i="5"/>
  <c r="A1980" i="5"/>
  <c r="A1981" i="5"/>
  <c r="A1982" i="5"/>
  <c r="A1983" i="5"/>
  <c r="A1984" i="5"/>
  <c r="A1985" i="5"/>
  <c r="A1986" i="5"/>
  <c r="A1987" i="5"/>
  <c r="A1988" i="5"/>
  <c r="A1989" i="5"/>
  <c r="A1990" i="5"/>
  <c r="A1991" i="5"/>
  <c r="A1992" i="5"/>
  <c r="A1993" i="5"/>
  <c r="A1994" i="5"/>
  <c r="A1995" i="5"/>
  <c r="A1996" i="5"/>
  <c r="A1997" i="5"/>
  <c r="A1998" i="5"/>
  <c r="A1999" i="5"/>
  <c r="A2000" i="5"/>
  <c r="A2001" i="5"/>
  <c r="A2002" i="5"/>
  <c r="A2003" i="5"/>
  <c r="A2004" i="5"/>
  <c r="A2005" i="5"/>
  <c r="A2006" i="5"/>
  <c r="A2007" i="5"/>
  <c r="A2008" i="5"/>
  <c r="A2009" i="5"/>
  <c r="A2010" i="5"/>
  <c r="A2011" i="5"/>
  <c r="A2012" i="5"/>
  <c r="A2013" i="5"/>
  <c r="A2014" i="5"/>
  <c r="A2015" i="5"/>
  <c r="A2016" i="5"/>
  <c r="A2017" i="5"/>
  <c r="A2018" i="5"/>
  <c r="A2019" i="5"/>
  <c r="A2020" i="5"/>
  <c r="A2021" i="5"/>
  <c r="A2022" i="5"/>
  <c r="A2023" i="5"/>
  <c r="A2024" i="5"/>
  <c r="A2025" i="5"/>
  <c r="A2026" i="5"/>
  <c r="A2027" i="5"/>
  <c r="A2028" i="5"/>
  <c r="A2029" i="5"/>
  <c r="A2030" i="5"/>
  <c r="A2031" i="5"/>
  <c r="A2032" i="5"/>
  <c r="A2033" i="5"/>
  <c r="A2034" i="5"/>
  <c r="A2035" i="5"/>
  <c r="A2036" i="5"/>
  <c r="A2037" i="5"/>
  <c r="A2038" i="5"/>
  <c r="A2039" i="5"/>
  <c r="A2040" i="5"/>
  <c r="A2041" i="5"/>
  <c r="A2042" i="5"/>
  <c r="A2043" i="5"/>
  <c r="A2044" i="5"/>
  <c r="A2045" i="5"/>
  <c r="A2046" i="5"/>
  <c r="A2047" i="5"/>
  <c r="A2048" i="5"/>
  <c r="A2049" i="5"/>
  <c r="A2050" i="5"/>
  <c r="A2051" i="5"/>
  <c r="A2052" i="5"/>
  <c r="A2053" i="5"/>
  <c r="A2054" i="5"/>
  <c r="A2055" i="5"/>
  <c r="A2056" i="5"/>
  <c r="A2057" i="5"/>
  <c r="A2058" i="5"/>
  <c r="A2059" i="5"/>
  <c r="A2060" i="5"/>
  <c r="A2061" i="5"/>
  <c r="A2062" i="5"/>
  <c r="A2063" i="5"/>
  <c r="A2064" i="5"/>
  <c r="A2065" i="5"/>
  <c r="A2066" i="5"/>
  <c r="A2067" i="5"/>
  <c r="A2068" i="5"/>
  <c r="A2069" i="5"/>
  <c r="A2070" i="5"/>
  <c r="A2071" i="5"/>
  <c r="A2072" i="5"/>
  <c r="A2073" i="5"/>
  <c r="A2074" i="5"/>
  <c r="A2075" i="5"/>
  <c r="A2076" i="5"/>
  <c r="A2077" i="5"/>
  <c r="A2078" i="5"/>
  <c r="A2079" i="5"/>
  <c r="A2080" i="5"/>
  <c r="A2081" i="5"/>
  <c r="A2082" i="5"/>
  <c r="A2083" i="5"/>
  <c r="A2084" i="5"/>
  <c r="A2085" i="5"/>
  <c r="A2086" i="5"/>
  <c r="A2087" i="5"/>
  <c r="A2088" i="5"/>
  <c r="A2089" i="5"/>
  <c r="A2090" i="5"/>
  <c r="A2091" i="5"/>
  <c r="A2092" i="5"/>
  <c r="A2093" i="5"/>
  <c r="A2094" i="5"/>
  <c r="A2095" i="5"/>
  <c r="A2096" i="5"/>
  <c r="A2097" i="5"/>
  <c r="A2098" i="5"/>
  <c r="A2099" i="5"/>
  <c r="A2100" i="5"/>
  <c r="A2101" i="5"/>
  <c r="A2102" i="5"/>
  <c r="A2103" i="5"/>
  <c r="A2104" i="5"/>
  <c r="A2105" i="5"/>
  <c r="A2106" i="5"/>
  <c r="A2107" i="5"/>
  <c r="A2108" i="5"/>
  <c r="A2109" i="5"/>
  <c r="A2110" i="5"/>
  <c r="A2111" i="5"/>
  <c r="A2112" i="5"/>
  <c r="A2113" i="5"/>
  <c r="A2114" i="5"/>
  <c r="A2115" i="5"/>
  <c r="A2116" i="5"/>
  <c r="A2117" i="5"/>
  <c r="A2118" i="5"/>
  <c r="A2119" i="5"/>
  <c r="A2120" i="5"/>
  <c r="A2121" i="5"/>
  <c r="A2122" i="5"/>
  <c r="A2123" i="5"/>
  <c r="A2124" i="5"/>
  <c r="A2125" i="5"/>
  <c r="A2126" i="5"/>
  <c r="A2127" i="5"/>
  <c r="A2128" i="5"/>
  <c r="A2129" i="5"/>
  <c r="A2130" i="5"/>
  <c r="A2131" i="5"/>
  <c r="A2132" i="5"/>
  <c r="A2133" i="5"/>
  <c r="A2134" i="5"/>
  <c r="A2135" i="5"/>
  <c r="A2136" i="5"/>
  <c r="A2137" i="5"/>
  <c r="A2138" i="5"/>
  <c r="A2139" i="5"/>
  <c r="A2140" i="5"/>
  <c r="A2141" i="5"/>
  <c r="A2142" i="5"/>
  <c r="A2143" i="5"/>
  <c r="A2144" i="5"/>
  <c r="A2145" i="5"/>
  <c r="A2146" i="5"/>
  <c r="A2147" i="5"/>
  <c r="A2148" i="5"/>
  <c r="A2149" i="5"/>
  <c r="A2150" i="5"/>
  <c r="A2151" i="5"/>
  <c r="A2152" i="5"/>
  <c r="A2153" i="5"/>
  <c r="A2154" i="5"/>
  <c r="A2155" i="5"/>
  <c r="A2156" i="5"/>
  <c r="A2157" i="5"/>
  <c r="A2158" i="5"/>
  <c r="A2159" i="5"/>
  <c r="A2160" i="5"/>
  <c r="A2161" i="5"/>
  <c r="A2162" i="5"/>
  <c r="A2163" i="5"/>
  <c r="A2164" i="5"/>
  <c r="A2165" i="5"/>
  <c r="A2166" i="5"/>
  <c r="A2167" i="5"/>
  <c r="A2168" i="5"/>
  <c r="A2169" i="5"/>
  <c r="A2170" i="5"/>
  <c r="A2171" i="5"/>
  <c r="A2172" i="5"/>
  <c r="A2173" i="5"/>
  <c r="A2174" i="5"/>
  <c r="A2175" i="5"/>
  <c r="A2176" i="5"/>
  <c r="A2177" i="5"/>
  <c r="A2178" i="5"/>
  <c r="A2179" i="5"/>
  <c r="A2180" i="5"/>
  <c r="A2181" i="5"/>
  <c r="A2182" i="5"/>
  <c r="A2183" i="5"/>
  <c r="A2184" i="5"/>
  <c r="A2185" i="5"/>
  <c r="A2186" i="5"/>
  <c r="A2187" i="5"/>
  <c r="A2188" i="5"/>
  <c r="A2189" i="5"/>
  <c r="A2190" i="5"/>
  <c r="A2191" i="5"/>
  <c r="A2192" i="5"/>
  <c r="A2193" i="5"/>
  <c r="A2194" i="5"/>
  <c r="A2195" i="5"/>
  <c r="A2196" i="5"/>
  <c r="A2197" i="5"/>
  <c r="A2198" i="5"/>
  <c r="A2199" i="5"/>
  <c r="A2200" i="5"/>
  <c r="A2201" i="5"/>
  <c r="A2202" i="5"/>
  <c r="A2203" i="5"/>
  <c r="A2204" i="5"/>
  <c r="A2205" i="5"/>
  <c r="A2206" i="5"/>
  <c r="A2207" i="5"/>
  <c r="A2208" i="5"/>
  <c r="A2209" i="5"/>
  <c r="A2210" i="5"/>
  <c r="A2211" i="5"/>
  <c r="A2212" i="5"/>
  <c r="A2213" i="5"/>
  <c r="A2214" i="5"/>
  <c r="A2215" i="5"/>
  <c r="A2216" i="5"/>
  <c r="A2217" i="5"/>
  <c r="A2218" i="5"/>
  <c r="A2219" i="5"/>
  <c r="A2220" i="5"/>
  <c r="A2221" i="5"/>
  <c r="A2222" i="5"/>
  <c r="A2223" i="5"/>
  <c r="A2224" i="5"/>
  <c r="A2225" i="5"/>
  <c r="A2226" i="5"/>
  <c r="A2227" i="5"/>
  <c r="A2228" i="5"/>
  <c r="A2229" i="5"/>
  <c r="A2230" i="5"/>
  <c r="A2231" i="5"/>
  <c r="A2232" i="5"/>
  <c r="A2233" i="5"/>
  <c r="A2234" i="5"/>
  <c r="A2235" i="5"/>
  <c r="A2236" i="5"/>
  <c r="A2237" i="5"/>
  <c r="A2238" i="5"/>
  <c r="A2239" i="5"/>
  <c r="A2240" i="5"/>
  <c r="A2241" i="5"/>
  <c r="A2242" i="5"/>
  <c r="A2243" i="5"/>
  <c r="A2244" i="5"/>
  <c r="A2245" i="5"/>
  <c r="A2246" i="5"/>
  <c r="A2247" i="5"/>
  <c r="A2248" i="5"/>
  <c r="A2249" i="5"/>
  <c r="A2250" i="5"/>
  <c r="A2251" i="5"/>
  <c r="A2252" i="5"/>
  <c r="A2253" i="5"/>
  <c r="A2254" i="5"/>
  <c r="A2255" i="5"/>
  <c r="A2256" i="5"/>
  <c r="A2257" i="5"/>
  <c r="A2258" i="5"/>
  <c r="A2259" i="5"/>
  <c r="A2260" i="5"/>
  <c r="A2261" i="5"/>
  <c r="A2262" i="5"/>
  <c r="A2263" i="5"/>
  <c r="A2264" i="5"/>
  <c r="A2265" i="5"/>
  <c r="A2266" i="5"/>
  <c r="A2267" i="5"/>
  <c r="A2268" i="5"/>
  <c r="A2269" i="5"/>
  <c r="A2270" i="5"/>
  <c r="A2271" i="5"/>
  <c r="A2272" i="5"/>
  <c r="A2273" i="5"/>
  <c r="A2274" i="5"/>
  <c r="A2275" i="5"/>
  <c r="A2276" i="5"/>
  <c r="A2277" i="5"/>
  <c r="A2278" i="5"/>
  <c r="A2279" i="5"/>
  <c r="A2280" i="5"/>
  <c r="A2281" i="5"/>
  <c r="A2282" i="5"/>
  <c r="A2283" i="5"/>
  <c r="A2284" i="5"/>
  <c r="A2285" i="5"/>
  <c r="A2286" i="5"/>
  <c r="A2287" i="5"/>
  <c r="A2288" i="5"/>
  <c r="A2289" i="5"/>
  <c r="A2290" i="5"/>
  <c r="A2291" i="5"/>
  <c r="A2292" i="5"/>
  <c r="A2293" i="5"/>
  <c r="A2294" i="5"/>
  <c r="A2295" i="5"/>
  <c r="A2296" i="5"/>
  <c r="A2297" i="5"/>
  <c r="A2298" i="5"/>
  <c r="A2299" i="5"/>
  <c r="A2300" i="5"/>
  <c r="A2301" i="5"/>
  <c r="A2302" i="5"/>
  <c r="A2303" i="5"/>
  <c r="A2304" i="5"/>
  <c r="A2305" i="5"/>
  <c r="A2306" i="5"/>
  <c r="A2307" i="5"/>
  <c r="A2308" i="5"/>
  <c r="A2309" i="5"/>
  <c r="A2310" i="5"/>
  <c r="A2311" i="5"/>
  <c r="A2312" i="5"/>
  <c r="A2313" i="5"/>
  <c r="A2314" i="5"/>
  <c r="A2315" i="5"/>
  <c r="A2316" i="5"/>
  <c r="A2317" i="5"/>
  <c r="A2318" i="5"/>
  <c r="A2319" i="5"/>
  <c r="A2320" i="5"/>
  <c r="A2321" i="5"/>
  <c r="A2322" i="5"/>
  <c r="A2323" i="5"/>
  <c r="A2324" i="5"/>
  <c r="A2325" i="5"/>
  <c r="A2326" i="5"/>
  <c r="A2327" i="5"/>
  <c r="A2328" i="5"/>
  <c r="A2329" i="5"/>
  <c r="A2330" i="5"/>
  <c r="A2331" i="5"/>
  <c r="A2332" i="5"/>
  <c r="A2333" i="5"/>
  <c r="A2334" i="5"/>
  <c r="A2335" i="5"/>
  <c r="A2336" i="5"/>
  <c r="A2337" i="5"/>
  <c r="A2338" i="5"/>
  <c r="A2339" i="5"/>
  <c r="A2340" i="5"/>
  <c r="A2341" i="5"/>
  <c r="A2342" i="5"/>
  <c r="A2343" i="5"/>
  <c r="A2344" i="5"/>
  <c r="A2345" i="5"/>
  <c r="A2346" i="5"/>
  <c r="A2347" i="5"/>
  <c r="A2348" i="5"/>
  <c r="A2349" i="5"/>
  <c r="A2350" i="5"/>
  <c r="A2351" i="5"/>
  <c r="A2352" i="5"/>
  <c r="A2353" i="5"/>
  <c r="A2354" i="5"/>
  <c r="A2355" i="5"/>
  <c r="A2356" i="5"/>
  <c r="A2357" i="5"/>
  <c r="A2358" i="5"/>
  <c r="A2359" i="5"/>
  <c r="A2360" i="5"/>
  <c r="A2361" i="5"/>
  <c r="A2362" i="5"/>
  <c r="A2363" i="5"/>
  <c r="A2364" i="5"/>
  <c r="A2365" i="5"/>
  <c r="A2366" i="5"/>
  <c r="A2367" i="5"/>
  <c r="A2368" i="5"/>
  <c r="A2369" i="5"/>
  <c r="A2370" i="5"/>
  <c r="A2371" i="5"/>
  <c r="A2372" i="5"/>
  <c r="A2373" i="5"/>
  <c r="A2374" i="5"/>
  <c r="A2375" i="5"/>
  <c r="A2376" i="5"/>
  <c r="A2377" i="5"/>
  <c r="A2378" i="5"/>
  <c r="A2379" i="5"/>
  <c r="A2380" i="5"/>
  <c r="A2381" i="5"/>
  <c r="A2382" i="5"/>
  <c r="A2383" i="5"/>
  <c r="A2384" i="5"/>
  <c r="A2385" i="5"/>
  <c r="A2386" i="5"/>
  <c r="A2387" i="5"/>
  <c r="A2388" i="5"/>
  <c r="A2389" i="5"/>
  <c r="A2390" i="5"/>
  <c r="A2391" i="5"/>
  <c r="A2392" i="5"/>
  <c r="A2393" i="5"/>
  <c r="A2394" i="5"/>
  <c r="A2395" i="5"/>
  <c r="A2396" i="5"/>
  <c r="A2397" i="5"/>
  <c r="A2398" i="5"/>
  <c r="A2399" i="5"/>
  <c r="A2400" i="5"/>
  <c r="A2401" i="5"/>
  <c r="A2402" i="5"/>
  <c r="A2403" i="5"/>
  <c r="A2404" i="5"/>
  <c r="A2405" i="5"/>
  <c r="A2406" i="5"/>
  <c r="A2407" i="5"/>
  <c r="A2408" i="5"/>
  <c r="A2409" i="5"/>
  <c r="A2410" i="5"/>
  <c r="A2411" i="5"/>
  <c r="A2412" i="5"/>
  <c r="A2413" i="5"/>
  <c r="A2414" i="5"/>
  <c r="A2415" i="5"/>
  <c r="A2416" i="5"/>
  <c r="A2417" i="5"/>
  <c r="A2418" i="5"/>
  <c r="A2419" i="5"/>
  <c r="A2420" i="5"/>
  <c r="A2421" i="5"/>
  <c r="A2422" i="5"/>
  <c r="A2423" i="5"/>
  <c r="A2424" i="5"/>
  <c r="A2425" i="5"/>
  <c r="A2426" i="5"/>
  <c r="A2427" i="5"/>
  <c r="A2428" i="5"/>
  <c r="A2429" i="5"/>
  <c r="A2430" i="5"/>
  <c r="A2431" i="5"/>
  <c r="A2432" i="5"/>
  <c r="A2433" i="5"/>
  <c r="A2434" i="5"/>
  <c r="A2435" i="5"/>
  <c r="A2436" i="5"/>
  <c r="A2437" i="5"/>
  <c r="A2438" i="5"/>
  <c r="A2439" i="5"/>
  <c r="A2440" i="5"/>
  <c r="A2441" i="5"/>
  <c r="A2442" i="5"/>
  <c r="A2443" i="5"/>
  <c r="A2444" i="5"/>
  <c r="A2445" i="5"/>
  <c r="A2446" i="5"/>
  <c r="A2447" i="5"/>
  <c r="A2448" i="5"/>
  <c r="A2449" i="5"/>
  <c r="A2450" i="5"/>
  <c r="A2451" i="5"/>
  <c r="A2452" i="5"/>
  <c r="A2453" i="5"/>
  <c r="A2454" i="5"/>
  <c r="A2455" i="5"/>
  <c r="A2456" i="5"/>
  <c r="A2457" i="5"/>
  <c r="A2458" i="5"/>
  <c r="A2459" i="5"/>
  <c r="A2460" i="5"/>
  <c r="A2461" i="5"/>
  <c r="A2462" i="5"/>
  <c r="A2463" i="5"/>
  <c r="A2464" i="5"/>
  <c r="A2465" i="5"/>
  <c r="A2466" i="5"/>
  <c r="A2467" i="5"/>
  <c r="A2468" i="5"/>
  <c r="A2469" i="5"/>
  <c r="A2470" i="5"/>
  <c r="A2471" i="5"/>
  <c r="A2472" i="5"/>
  <c r="A2473" i="5"/>
  <c r="A2474" i="5"/>
  <c r="A2475" i="5"/>
  <c r="A2476" i="5"/>
  <c r="A2477" i="5"/>
  <c r="A2478" i="5"/>
  <c r="A2479" i="5"/>
  <c r="A2480" i="5"/>
  <c r="A2481" i="5"/>
  <c r="A2482" i="5"/>
  <c r="A2483" i="5"/>
  <c r="A2484" i="5"/>
  <c r="A2485" i="5"/>
  <c r="A2486" i="5"/>
  <c r="A2487" i="5"/>
  <c r="A2488" i="5"/>
  <c r="A2489" i="5"/>
  <c r="A2490" i="5"/>
  <c r="A2491" i="5"/>
  <c r="A2492" i="5"/>
  <c r="A2493" i="5"/>
  <c r="A2494" i="5"/>
  <c r="A2495" i="5"/>
  <c r="A2496" i="5"/>
  <c r="A2497" i="5"/>
  <c r="A2498" i="5"/>
  <c r="A2499" i="5"/>
  <c r="A2500" i="5"/>
  <c r="A2501" i="5"/>
  <c r="A2502" i="5"/>
  <c r="A2503" i="5"/>
  <c r="A2504" i="5"/>
  <c r="A2505" i="5"/>
  <c r="A2506" i="5"/>
  <c r="A2507" i="5"/>
  <c r="A2508" i="5"/>
  <c r="A2509" i="5"/>
  <c r="A2510" i="5"/>
  <c r="A2511" i="5"/>
  <c r="A2512" i="5"/>
  <c r="A2513" i="5"/>
  <c r="A2514" i="5"/>
  <c r="A2515" i="5"/>
  <c r="A2516" i="5"/>
  <c r="A2517" i="5"/>
  <c r="A2518" i="5"/>
  <c r="A2519" i="5"/>
  <c r="A2520" i="5"/>
  <c r="A2521" i="5"/>
  <c r="A2522" i="5"/>
  <c r="A2523" i="5"/>
  <c r="A2524" i="5"/>
  <c r="A2525" i="5"/>
  <c r="A2526" i="5"/>
  <c r="A2527" i="5"/>
  <c r="A2528" i="5"/>
  <c r="A2529" i="5"/>
  <c r="A2530" i="5"/>
  <c r="A2531" i="5"/>
  <c r="A2532" i="5"/>
  <c r="A2533" i="5"/>
  <c r="A2534" i="5"/>
  <c r="A2535" i="5"/>
  <c r="A2536" i="5"/>
  <c r="A2537" i="5"/>
  <c r="A2538" i="5"/>
  <c r="A2539" i="5"/>
  <c r="A2540" i="5"/>
  <c r="A2541" i="5"/>
  <c r="A2542" i="5"/>
  <c r="A2543" i="5"/>
  <c r="A2544" i="5"/>
  <c r="A2545" i="5"/>
  <c r="A2546" i="5"/>
  <c r="A2547" i="5"/>
  <c r="A2548" i="5"/>
  <c r="A2549" i="5"/>
  <c r="A2550" i="5"/>
  <c r="A2551" i="5"/>
  <c r="A2552" i="5"/>
  <c r="A2553" i="5"/>
  <c r="A2554" i="5"/>
  <c r="A2555" i="5"/>
  <c r="A2556" i="5"/>
  <c r="A2557" i="5"/>
  <c r="A2558" i="5"/>
  <c r="A2559" i="5"/>
  <c r="A2560" i="5"/>
  <c r="A2561" i="5"/>
  <c r="A2562" i="5"/>
  <c r="A2563" i="5"/>
  <c r="A2564" i="5"/>
  <c r="A2565" i="5"/>
  <c r="A2566" i="5"/>
  <c r="A2567" i="5"/>
  <c r="A2568" i="5"/>
  <c r="A2569" i="5"/>
  <c r="A2570" i="5"/>
  <c r="A2571" i="5"/>
  <c r="A2572" i="5"/>
  <c r="A2573" i="5"/>
  <c r="A2574" i="5"/>
  <c r="A2575" i="5"/>
  <c r="A2576" i="5"/>
  <c r="A2577" i="5"/>
  <c r="A2578" i="5"/>
  <c r="A2579" i="5"/>
  <c r="A2580" i="5"/>
  <c r="A2581" i="5"/>
  <c r="A2582" i="5"/>
  <c r="A2583" i="5"/>
  <c r="A2584" i="5"/>
  <c r="A2585" i="5"/>
  <c r="A2586" i="5"/>
  <c r="A2587" i="5"/>
  <c r="A2588" i="5"/>
  <c r="A2589" i="5"/>
  <c r="A2590" i="5"/>
  <c r="A2591" i="5"/>
  <c r="A2592" i="5"/>
  <c r="A2593" i="5"/>
  <c r="A2594" i="5"/>
  <c r="A2595" i="5"/>
  <c r="A2596" i="5"/>
  <c r="A2597" i="5"/>
  <c r="A2598" i="5"/>
  <c r="A2599" i="5"/>
  <c r="A2600" i="5"/>
  <c r="A2601" i="5"/>
  <c r="A2602" i="5"/>
  <c r="A2603" i="5"/>
  <c r="A2604" i="5"/>
  <c r="A2605" i="5"/>
  <c r="A2606" i="5"/>
  <c r="A2607" i="5"/>
  <c r="A2608" i="5"/>
  <c r="A2609" i="5"/>
  <c r="A2610" i="5"/>
  <c r="A2611" i="5"/>
  <c r="A2612" i="5"/>
  <c r="A2613" i="5"/>
  <c r="A2614" i="5"/>
  <c r="A2615" i="5"/>
  <c r="A2616" i="5"/>
  <c r="A2617" i="5"/>
  <c r="A2618" i="5"/>
  <c r="A2619" i="5"/>
  <c r="A2620" i="5"/>
  <c r="A2621" i="5"/>
  <c r="A2622" i="5"/>
  <c r="A2623" i="5"/>
  <c r="A2624" i="5"/>
  <c r="A2625" i="5"/>
  <c r="A2626" i="5"/>
  <c r="A2627" i="5"/>
  <c r="A2628" i="5"/>
  <c r="A2629" i="5"/>
  <c r="A2630" i="5"/>
  <c r="A2631" i="5"/>
  <c r="A2632" i="5"/>
  <c r="A2633" i="5"/>
  <c r="A2634" i="5"/>
  <c r="A2635" i="5"/>
  <c r="A2636" i="5"/>
  <c r="A2637" i="5"/>
  <c r="A2638" i="5"/>
  <c r="A2639" i="5"/>
  <c r="A2640" i="5"/>
  <c r="A2641" i="5"/>
  <c r="A2642" i="5"/>
  <c r="A2643" i="5"/>
  <c r="A2644" i="5"/>
  <c r="A2645" i="5"/>
  <c r="A2646" i="5"/>
  <c r="A2647" i="5"/>
  <c r="A2648" i="5"/>
  <c r="A2649" i="5"/>
  <c r="A2650" i="5"/>
  <c r="A2651" i="5"/>
  <c r="A2652" i="5"/>
  <c r="A2653" i="5"/>
  <c r="A2654" i="5"/>
  <c r="A2655" i="5"/>
  <c r="A2656" i="5"/>
  <c r="A2657" i="5"/>
  <c r="A2658" i="5"/>
  <c r="A2659" i="5"/>
  <c r="A2660" i="5"/>
  <c r="A2661" i="5"/>
  <c r="A2662" i="5"/>
  <c r="A2663" i="5"/>
  <c r="A2664" i="5"/>
  <c r="A2665" i="5"/>
  <c r="A2666" i="5"/>
  <c r="A2667" i="5"/>
  <c r="A2668" i="5"/>
  <c r="A2669" i="5"/>
  <c r="A2670" i="5"/>
  <c r="A2671" i="5"/>
  <c r="A2672" i="5"/>
  <c r="A2673" i="5"/>
  <c r="A2674" i="5"/>
  <c r="A2675" i="5"/>
  <c r="A2676" i="5"/>
  <c r="A2677" i="5"/>
  <c r="A2678" i="5"/>
  <c r="A2679" i="5"/>
  <c r="A2680" i="5"/>
  <c r="A2681" i="5"/>
  <c r="A2682" i="5"/>
  <c r="A2683" i="5"/>
  <c r="A2684" i="5"/>
  <c r="A2685" i="5"/>
  <c r="A2686" i="5"/>
  <c r="A2687" i="5"/>
  <c r="A2688" i="5"/>
  <c r="A2689" i="5"/>
  <c r="A2690" i="5"/>
  <c r="A2691" i="5"/>
  <c r="A2692" i="5"/>
  <c r="A2693" i="5"/>
  <c r="A2694" i="5"/>
  <c r="A2695" i="5"/>
  <c r="A2696" i="5"/>
  <c r="A2697" i="5"/>
  <c r="A2698" i="5"/>
  <c r="A2699" i="5"/>
  <c r="A2700" i="5"/>
  <c r="A2701" i="5"/>
  <c r="A2702" i="5"/>
  <c r="A2703" i="5"/>
  <c r="A2704" i="5"/>
  <c r="A2705" i="5"/>
  <c r="A2706" i="5"/>
  <c r="A2707" i="5"/>
  <c r="A2708" i="5"/>
  <c r="A2709" i="5"/>
  <c r="A2710" i="5"/>
  <c r="A2711" i="5"/>
  <c r="A2712" i="5"/>
  <c r="A2713" i="5"/>
  <c r="A2714" i="5"/>
  <c r="A2715" i="5"/>
  <c r="A2716" i="5"/>
  <c r="A2717" i="5"/>
  <c r="A2718" i="5"/>
  <c r="A2719" i="5"/>
  <c r="A2720" i="5"/>
  <c r="A2721" i="5"/>
  <c r="A2722" i="5"/>
  <c r="A2723" i="5"/>
  <c r="A2724" i="5"/>
  <c r="A2725" i="5"/>
  <c r="A2726" i="5"/>
  <c r="A2727" i="5"/>
  <c r="A2728" i="5"/>
  <c r="A2729" i="5"/>
  <c r="A2730" i="5"/>
  <c r="A2731" i="5"/>
  <c r="A2732" i="5"/>
  <c r="A2733" i="5"/>
  <c r="A2734" i="5"/>
  <c r="A2735" i="5"/>
  <c r="A2736" i="5"/>
  <c r="A2737" i="5"/>
  <c r="A2738" i="5"/>
  <c r="A2739" i="5"/>
  <c r="A2740" i="5"/>
  <c r="A2741" i="5"/>
  <c r="A2742" i="5"/>
  <c r="A2743" i="5"/>
  <c r="A2744" i="5"/>
  <c r="A2745" i="5"/>
  <c r="A2746" i="5"/>
  <c r="A2747" i="5"/>
  <c r="A2748" i="5"/>
  <c r="A2749" i="5"/>
  <c r="A2750" i="5"/>
  <c r="A2751" i="5"/>
  <c r="A2752" i="5"/>
  <c r="A2753" i="5"/>
  <c r="A2754" i="5"/>
  <c r="A2755" i="5"/>
  <c r="A2756" i="5"/>
  <c r="A2757" i="5"/>
  <c r="A2758" i="5"/>
  <c r="A2759" i="5"/>
  <c r="A2760" i="5"/>
  <c r="A2761" i="5"/>
  <c r="A2762" i="5"/>
  <c r="A2763" i="5"/>
  <c r="A2764" i="5"/>
  <c r="A2765" i="5"/>
  <c r="A2766" i="5"/>
  <c r="A2767" i="5"/>
  <c r="A2768" i="5"/>
  <c r="A2769" i="5"/>
  <c r="A2770" i="5"/>
  <c r="A2771" i="5"/>
  <c r="A2772" i="5"/>
  <c r="A2773" i="5"/>
  <c r="A2774" i="5"/>
  <c r="A2775" i="5"/>
  <c r="A2776" i="5"/>
  <c r="A2777" i="5"/>
  <c r="A2778" i="5"/>
  <c r="A2779" i="5"/>
  <c r="A2780" i="5"/>
  <c r="A2781" i="5"/>
  <c r="A2782" i="5"/>
  <c r="A2783" i="5"/>
  <c r="A2784" i="5"/>
  <c r="A2785" i="5"/>
  <c r="A2786" i="5"/>
  <c r="A2787" i="5"/>
  <c r="A2788" i="5"/>
  <c r="A2789" i="5"/>
  <c r="A2790" i="5"/>
  <c r="A2791" i="5"/>
  <c r="A2792" i="5"/>
  <c r="A2793" i="5"/>
  <c r="A2794" i="5"/>
  <c r="A2795" i="5"/>
  <c r="A2796" i="5"/>
  <c r="A2797" i="5"/>
  <c r="A2798" i="5"/>
  <c r="A2799" i="5"/>
  <c r="A2800" i="5"/>
  <c r="A2801" i="5"/>
  <c r="A2802" i="5"/>
  <c r="A2803" i="5"/>
  <c r="A2804" i="5"/>
  <c r="A2805" i="5"/>
  <c r="A2806" i="5"/>
  <c r="A2807" i="5"/>
  <c r="A2808" i="5"/>
  <c r="A2809" i="5"/>
  <c r="A2810" i="5"/>
  <c r="A2811" i="5"/>
  <c r="A2812" i="5"/>
  <c r="A2813" i="5"/>
  <c r="A2814" i="5"/>
  <c r="A2815" i="5"/>
  <c r="A2816" i="5"/>
  <c r="A2817" i="5"/>
  <c r="A2818" i="5"/>
  <c r="A2819" i="5"/>
  <c r="A2820" i="5"/>
  <c r="A2821" i="5"/>
  <c r="A2822" i="5"/>
  <c r="A2823" i="5"/>
  <c r="A2824" i="5"/>
  <c r="A2825" i="5"/>
  <c r="A2826" i="5"/>
  <c r="A2827" i="5"/>
  <c r="A2828" i="5"/>
  <c r="A2829" i="5"/>
  <c r="A2830" i="5"/>
  <c r="A2831" i="5"/>
  <c r="A2832" i="5"/>
  <c r="A2833" i="5"/>
  <c r="A2834" i="5"/>
  <c r="A2835" i="5"/>
  <c r="A2836" i="5"/>
  <c r="A2837" i="5"/>
  <c r="A2838" i="5"/>
  <c r="A2839" i="5"/>
  <c r="A2840" i="5"/>
  <c r="A2841" i="5"/>
  <c r="A2842" i="5"/>
  <c r="A2843" i="5"/>
  <c r="A2844" i="5"/>
  <c r="A2845" i="5"/>
  <c r="A2846" i="5"/>
  <c r="A2847" i="5"/>
  <c r="A2848" i="5"/>
  <c r="A2849" i="5"/>
  <c r="A2850" i="5"/>
  <c r="A2851" i="5"/>
  <c r="A2852" i="5"/>
  <c r="A2853" i="5"/>
  <c r="A2854" i="5"/>
  <c r="A2855" i="5"/>
  <c r="A2856" i="5"/>
  <c r="A2857" i="5"/>
  <c r="A2858" i="5"/>
  <c r="A2859" i="5"/>
  <c r="A2860" i="5"/>
  <c r="A2861" i="5"/>
  <c r="A2862" i="5"/>
  <c r="A2863" i="5"/>
  <c r="A2864" i="5"/>
  <c r="A2865" i="5"/>
  <c r="A2866" i="5"/>
  <c r="A2867" i="5"/>
  <c r="A2868" i="5"/>
  <c r="A2869" i="5"/>
  <c r="A2870" i="5"/>
  <c r="A2871" i="5"/>
  <c r="A2872" i="5"/>
  <c r="A2873" i="5"/>
  <c r="A2874" i="5"/>
  <c r="A2875" i="5"/>
  <c r="A2876" i="5"/>
  <c r="A2877" i="5"/>
  <c r="A2878" i="5"/>
  <c r="A2879" i="5"/>
  <c r="A2880" i="5"/>
  <c r="A2881" i="5"/>
  <c r="A2882" i="5"/>
  <c r="A2883" i="5"/>
  <c r="A2884" i="5"/>
  <c r="A2885" i="5"/>
  <c r="A2886" i="5"/>
  <c r="A2887" i="5"/>
  <c r="A2888" i="5"/>
  <c r="A2889" i="5"/>
  <c r="A2890" i="5"/>
  <c r="A2891" i="5"/>
  <c r="A2892" i="5"/>
  <c r="A2893" i="5"/>
  <c r="A2894" i="5"/>
  <c r="A2895" i="5"/>
  <c r="A2896" i="5"/>
  <c r="A2897" i="5"/>
  <c r="A2898" i="5"/>
  <c r="A2899" i="5"/>
  <c r="A2900" i="5"/>
  <c r="A2901" i="5"/>
  <c r="A2902" i="5"/>
  <c r="A2903" i="5"/>
  <c r="A2904" i="5"/>
  <c r="A2905" i="5"/>
  <c r="A2906" i="5"/>
  <c r="A2907" i="5"/>
  <c r="A2908" i="5"/>
  <c r="A2909" i="5"/>
  <c r="A2910" i="5"/>
  <c r="A2911" i="5"/>
  <c r="A2912" i="5"/>
  <c r="A2913" i="5"/>
  <c r="A2914" i="5"/>
  <c r="A2915" i="5"/>
  <c r="A2916" i="5"/>
  <c r="A2917" i="5"/>
  <c r="A2918" i="5"/>
  <c r="A2919" i="5"/>
  <c r="A2920" i="5"/>
  <c r="A2921" i="5"/>
  <c r="A2922" i="5"/>
  <c r="A2923" i="5"/>
  <c r="A2924" i="5"/>
  <c r="A2925" i="5"/>
  <c r="A2926" i="5"/>
  <c r="A2927" i="5"/>
  <c r="A2928" i="5"/>
  <c r="A2929" i="5"/>
  <c r="A2930" i="5"/>
  <c r="A2931" i="5"/>
  <c r="A2932" i="5"/>
  <c r="A2933" i="5"/>
  <c r="A2934" i="5"/>
  <c r="A2935" i="5"/>
  <c r="A2936" i="5"/>
  <c r="A2937" i="5"/>
  <c r="A2938" i="5"/>
  <c r="A2939" i="5"/>
  <c r="A2940" i="5"/>
  <c r="A2941" i="5"/>
  <c r="A2942" i="5"/>
  <c r="A2943" i="5"/>
  <c r="A2944" i="5"/>
  <c r="A2945" i="5"/>
  <c r="A2946" i="5"/>
  <c r="A2947" i="5"/>
  <c r="A2948" i="5"/>
  <c r="A2949" i="5"/>
  <c r="A2950" i="5"/>
  <c r="A2951" i="5"/>
  <c r="A2952" i="5"/>
  <c r="A2953" i="5"/>
  <c r="A2954" i="5"/>
  <c r="A2955" i="5"/>
  <c r="A2956" i="5"/>
  <c r="A2957" i="5"/>
  <c r="A2958" i="5"/>
  <c r="A2959" i="5"/>
  <c r="A2960" i="5"/>
  <c r="A2961" i="5"/>
  <c r="A2962" i="5"/>
  <c r="A2963" i="5"/>
  <c r="A2964" i="5"/>
  <c r="A2965" i="5"/>
  <c r="A2966" i="5"/>
  <c r="A2967" i="5"/>
  <c r="A2968" i="5"/>
  <c r="A2969" i="5"/>
  <c r="A2970" i="5"/>
  <c r="A2971" i="5"/>
  <c r="A2972" i="5"/>
  <c r="A2973" i="5"/>
  <c r="A2974" i="5"/>
  <c r="A2975" i="5"/>
  <c r="A2976" i="5"/>
  <c r="A2977" i="5"/>
  <c r="A2978" i="5"/>
  <c r="A2979" i="5"/>
  <c r="A2980" i="5"/>
  <c r="A2981" i="5"/>
  <c r="A2982" i="5"/>
  <c r="A2983" i="5"/>
  <c r="A2984" i="5"/>
  <c r="A2985" i="5"/>
  <c r="A2986" i="5"/>
  <c r="A2987" i="5"/>
  <c r="A2988" i="5"/>
  <c r="A2989" i="5"/>
  <c r="A2990" i="5"/>
  <c r="A2991" i="5"/>
  <c r="A2992" i="5"/>
  <c r="A2993" i="5"/>
  <c r="A2994" i="5"/>
  <c r="A2995" i="5"/>
  <c r="A2996" i="5"/>
  <c r="A2997" i="5"/>
  <c r="A2998" i="5"/>
  <c r="A2999" i="5"/>
  <c r="A3000" i="5"/>
  <c r="A3001" i="5"/>
  <c r="A3002" i="5"/>
  <c r="A3003" i="5"/>
  <c r="A3004" i="5"/>
  <c r="A3005" i="5"/>
  <c r="A3006" i="5"/>
  <c r="A3007" i="5"/>
  <c r="A3008" i="5"/>
  <c r="A3009" i="5"/>
  <c r="A3010" i="5"/>
  <c r="A3011" i="5"/>
  <c r="A3012" i="5"/>
  <c r="A3013" i="5"/>
  <c r="A3014" i="5"/>
  <c r="A3015" i="5"/>
  <c r="A3016" i="5"/>
  <c r="A3017" i="5"/>
  <c r="A3018" i="5"/>
  <c r="A3019" i="5"/>
  <c r="A3020" i="5"/>
  <c r="A3021" i="5"/>
  <c r="A3022" i="5"/>
  <c r="A3023" i="5"/>
  <c r="A3024" i="5"/>
  <c r="A3025" i="5"/>
  <c r="A3026" i="5"/>
  <c r="A3027" i="5"/>
  <c r="A3028" i="5"/>
  <c r="A3029" i="5"/>
  <c r="A3030" i="5"/>
  <c r="A3031" i="5"/>
  <c r="A3032" i="5"/>
  <c r="A3033" i="5"/>
  <c r="A3034" i="5"/>
  <c r="A3035" i="5"/>
  <c r="A3036" i="5"/>
  <c r="A3037" i="5"/>
  <c r="A3038" i="5"/>
  <c r="A3039" i="5"/>
  <c r="A3040" i="5"/>
  <c r="A3041" i="5"/>
  <c r="A3042" i="5"/>
  <c r="A3043" i="5"/>
  <c r="A3044" i="5"/>
  <c r="A3045" i="5"/>
  <c r="A3046" i="5"/>
  <c r="A3047" i="5"/>
  <c r="A3048" i="5"/>
  <c r="A3049" i="5"/>
  <c r="A3050" i="5"/>
  <c r="A3051" i="5"/>
  <c r="A3052" i="5"/>
  <c r="A3053" i="5"/>
  <c r="A3054" i="5"/>
  <c r="A3055" i="5"/>
  <c r="A3056" i="5"/>
  <c r="A3057" i="5"/>
  <c r="A3058" i="5"/>
  <c r="A3059" i="5"/>
  <c r="A3060" i="5"/>
  <c r="A3061" i="5"/>
  <c r="A3062" i="5"/>
  <c r="A3063" i="5"/>
  <c r="A3064" i="5"/>
  <c r="A3065" i="5"/>
  <c r="A3066" i="5"/>
  <c r="A3067" i="5"/>
  <c r="A3068" i="5"/>
  <c r="A3069" i="5"/>
  <c r="A3070" i="5"/>
  <c r="A3071" i="5"/>
  <c r="A3072" i="5"/>
  <c r="A3073" i="5"/>
  <c r="A3074" i="5"/>
  <c r="A3075" i="5"/>
  <c r="A3076" i="5"/>
  <c r="A3077" i="5"/>
  <c r="A3078" i="5"/>
  <c r="A3079" i="5"/>
  <c r="A3080" i="5"/>
  <c r="A3081" i="5"/>
  <c r="A3082" i="5"/>
  <c r="A3083" i="5"/>
  <c r="A3084" i="5"/>
  <c r="A3085" i="5"/>
  <c r="A3086" i="5"/>
  <c r="A3087" i="5"/>
  <c r="A3088" i="5"/>
  <c r="A3089" i="5"/>
  <c r="A3090" i="5"/>
  <c r="A3091" i="5"/>
  <c r="A3092" i="5"/>
  <c r="A3093" i="5"/>
  <c r="A3094" i="5"/>
  <c r="A3095" i="5"/>
  <c r="A3096" i="5"/>
  <c r="A3097" i="5"/>
  <c r="A3098" i="5"/>
  <c r="A3099" i="5"/>
  <c r="A3100" i="5"/>
  <c r="A3101" i="5"/>
  <c r="A3102" i="5"/>
  <c r="A3103" i="5"/>
  <c r="A3104" i="5"/>
  <c r="A3105" i="5"/>
  <c r="A3106" i="5"/>
  <c r="A3107" i="5"/>
  <c r="A3108" i="5"/>
  <c r="A3109" i="5"/>
  <c r="A3110" i="5"/>
  <c r="A3111" i="5"/>
  <c r="A3112" i="5"/>
  <c r="A3113" i="5"/>
  <c r="A3114" i="5"/>
  <c r="A3115" i="5"/>
  <c r="A3116" i="5"/>
  <c r="A3117" i="5"/>
  <c r="A3118" i="5"/>
  <c r="A3119" i="5"/>
  <c r="A3120" i="5"/>
  <c r="A3121" i="5"/>
  <c r="A3122" i="5"/>
  <c r="A3123" i="5"/>
  <c r="A3124" i="5"/>
  <c r="A3125" i="5"/>
  <c r="A3126" i="5"/>
  <c r="A3127" i="5"/>
  <c r="A3128" i="5"/>
  <c r="A3129" i="5"/>
  <c r="A3130" i="5"/>
  <c r="A3131" i="5"/>
  <c r="A3132" i="5"/>
  <c r="A3133" i="5"/>
  <c r="A3134" i="5"/>
  <c r="A3135" i="5"/>
  <c r="A3136" i="5"/>
  <c r="A3137" i="5"/>
  <c r="A3138" i="5"/>
  <c r="A3139" i="5"/>
  <c r="A3140" i="5"/>
  <c r="A3141" i="5"/>
  <c r="A3142" i="5"/>
  <c r="A3143" i="5"/>
  <c r="A3144" i="5"/>
  <c r="A3145" i="5"/>
  <c r="A3146" i="5"/>
  <c r="A3147" i="5"/>
  <c r="A3148" i="5"/>
  <c r="A3149" i="5"/>
  <c r="A3150" i="5"/>
  <c r="A3151" i="5"/>
  <c r="A3152" i="5"/>
  <c r="A3153" i="5"/>
  <c r="A3154" i="5"/>
  <c r="A3155" i="5"/>
  <c r="A3156" i="5"/>
  <c r="A3157" i="5"/>
  <c r="A3158" i="5"/>
  <c r="A3159" i="5"/>
  <c r="A3160" i="5"/>
  <c r="A3161" i="5"/>
  <c r="A3162" i="5"/>
  <c r="A3163" i="5"/>
  <c r="A3164" i="5"/>
  <c r="A3165" i="5"/>
  <c r="A3166" i="5"/>
  <c r="A3167" i="5"/>
  <c r="A3168" i="5"/>
  <c r="A3169" i="5"/>
  <c r="A3170" i="5"/>
  <c r="A3171" i="5"/>
  <c r="A3172" i="5"/>
  <c r="A3173" i="5"/>
  <c r="A3174" i="5"/>
  <c r="A3175" i="5"/>
  <c r="A3176" i="5"/>
  <c r="A3177" i="5"/>
  <c r="A3178" i="5"/>
  <c r="A3179" i="5"/>
  <c r="A3180" i="5"/>
  <c r="A3181" i="5"/>
  <c r="A3182" i="5"/>
  <c r="A3183" i="5"/>
  <c r="A3184" i="5"/>
  <c r="A3185" i="5"/>
  <c r="A3186" i="5"/>
  <c r="A3187" i="5"/>
  <c r="A3188" i="5"/>
  <c r="A3189" i="5"/>
  <c r="A3190" i="5"/>
  <c r="A3191" i="5"/>
  <c r="A3192" i="5"/>
  <c r="A3193" i="5"/>
  <c r="A3194" i="5"/>
  <c r="A3195" i="5"/>
  <c r="A3196" i="5"/>
  <c r="A3197" i="5"/>
  <c r="A3198" i="5"/>
  <c r="A3199" i="5"/>
  <c r="A3200" i="5"/>
  <c r="A3201" i="5"/>
  <c r="A3202" i="5"/>
  <c r="A3203" i="5"/>
  <c r="A3204" i="5"/>
  <c r="A3205" i="5"/>
  <c r="A3206" i="5"/>
  <c r="A3207" i="5"/>
  <c r="A3208" i="5"/>
  <c r="A3209" i="5"/>
  <c r="A3210" i="5"/>
  <c r="A3211" i="5"/>
  <c r="A3212" i="5"/>
  <c r="A3213" i="5"/>
  <c r="A3214" i="5"/>
  <c r="A3215" i="5"/>
  <c r="A3216" i="5"/>
  <c r="A3217" i="5"/>
  <c r="A3218" i="5"/>
  <c r="A3219" i="5"/>
  <c r="A3220" i="5"/>
  <c r="A3221" i="5"/>
  <c r="A3222" i="5"/>
  <c r="A3223" i="5"/>
  <c r="A3224" i="5"/>
  <c r="A3225" i="5"/>
  <c r="A3226" i="5"/>
  <c r="A3227" i="5"/>
  <c r="A3228" i="5"/>
  <c r="A3229" i="5"/>
  <c r="A3230" i="5"/>
  <c r="A3231" i="5"/>
  <c r="A3232" i="5"/>
  <c r="A3233" i="5"/>
  <c r="A3234" i="5"/>
  <c r="A3235" i="5"/>
  <c r="A3236" i="5"/>
  <c r="A3237" i="5"/>
  <c r="A3238" i="5"/>
  <c r="A3239" i="5"/>
  <c r="A3240" i="5"/>
  <c r="A3241" i="5"/>
  <c r="A3242" i="5"/>
  <c r="A3243" i="5"/>
  <c r="A3244" i="5"/>
  <c r="A3245" i="5"/>
  <c r="A3246" i="5"/>
  <c r="A3247" i="5"/>
  <c r="A3248" i="5"/>
  <c r="A3249" i="5"/>
  <c r="A3250" i="5"/>
  <c r="A3251" i="5"/>
  <c r="A3252" i="5"/>
  <c r="A3253" i="5"/>
  <c r="A3254" i="5"/>
  <c r="A3255" i="5"/>
  <c r="A3256" i="5"/>
  <c r="A3257" i="5"/>
  <c r="A3258" i="5"/>
  <c r="A3259" i="5"/>
  <c r="A3260" i="5"/>
  <c r="A3261" i="5"/>
  <c r="A3262" i="5"/>
  <c r="A3263" i="5"/>
  <c r="A3264" i="5"/>
  <c r="A3265" i="5"/>
  <c r="A3266" i="5"/>
  <c r="A3267" i="5"/>
  <c r="A3268" i="5"/>
  <c r="A3269" i="5"/>
  <c r="A3270" i="5"/>
  <c r="A3271" i="5"/>
  <c r="A3272" i="5"/>
  <c r="A3273" i="5"/>
  <c r="A3274" i="5"/>
  <c r="A3275" i="5"/>
  <c r="A3276" i="5"/>
  <c r="A3277" i="5"/>
  <c r="A3278" i="5"/>
  <c r="A3279" i="5"/>
  <c r="A3280" i="5"/>
  <c r="A3281" i="5"/>
  <c r="A3282" i="5"/>
  <c r="A3283" i="5"/>
  <c r="A3284" i="5"/>
  <c r="A3285" i="5"/>
  <c r="A3286" i="5"/>
  <c r="A3287" i="5"/>
  <c r="A3288" i="5"/>
  <c r="A3289" i="5"/>
  <c r="A3290" i="5"/>
  <c r="A3291" i="5"/>
  <c r="A3292" i="5"/>
  <c r="A3293" i="5"/>
  <c r="A3294" i="5"/>
  <c r="A3295" i="5"/>
  <c r="A3296" i="5"/>
  <c r="A3297" i="5"/>
  <c r="A3298" i="5"/>
  <c r="A3299" i="5"/>
  <c r="A3300" i="5"/>
  <c r="A3301" i="5"/>
  <c r="A3302" i="5"/>
  <c r="A3303" i="5"/>
  <c r="A3304" i="5"/>
  <c r="A3305" i="5"/>
  <c r="A3306" i="5"/>
  <c r="A3307" i="5"/>
  <c r="A3308" i="5"/>
  <c r="A3309" i="5"/>
  <c r="A3310" i="5"/>
  <c r="A3311" i="5"/>
  <c r="A3312" i="5"/>
  <c r="A3313" i="5"/>
  <c r="A3314" i="5"/>
  <c r="A3315" i="5"/>
  <c r="A3316" i="5"/>
  <c r="A3317" i="5"/>
  <c r="A3318" i="5"/>
  <c r="A3319" i="5"/>
  <c r="A3320" i="5"/>
  <c r="A3321" i="5"/>
  <c r="A3322" i="5"/>
  <c r="A3323" i="5"/>
  <c r="A3324" i="5"/>
  <c r="A3325" i="5"/>
  <c r="A3326" i="5"/>
  <c r="A3327" i="5"/>
  <c r="A3328" i="5"/>
  <c r="A3329" i="5"/>
  <c r="A3330" i="5"/>
  <c r="A3331" i="5"/>
  <c r="A3332" i="5"/>
  <c r="A3333" i="5"/>
  <c r="A3334" i="5"/>
  <c r="A3335" i="5"/>
  <c r="A3336" i="5"/>
  <c r="A3337" i="5"/>
  <c r="A3338" i="5"/>
  <c r="A3339" i="5"/>
  <c r="A3340" i="5"/>
  <c r="A3341" i="5"/>
  <c r="A3342" i="5"/>
  <c r="A3343" i="5"/>
  <c r="A3344" i="5"/>
  <c r="A3345" i="5"/>
  <c r="A3346" i="5"/>
  <c r="A3347" i="5"/>
  <c r="A3348" i="5"/>
  <c r="A3349" i="5"/>
  <c r="A3350" i="5"/>
  <c r="A3351" i="5"/>
  <c r="A3352" i="5"/>
  <c r="A3353" i="5"/>
  <c r="A3354" i="5"/>
  <c r="A3355" i="5"/>
  <c r="A3356" i="5"/>
  <c r="A3357" i="5"/>
  <c r="A3358" i="5"/>
  <c r="A3359" i="5"/>
  <c r="A3360" i="5"/>
  <c r="A3361" i="5"/>
  <c r="A3362" i="5"/>
  <c r="A3363" i="5"/>
  <c r="A3364" i="5"/>
  <c r="A3365" i="5"/>
  <c r="A3366" i="5"/>
  <c r="A3367" i="5"/>
  <c r="A3368" i="5"/>
  <c r="A3369" i="5"/>
  <c r="A3370" i="5"/>
  <c r="A3371" i="5"/>
  <c r="A3372" i="5"/>
  <c r="A3373" i="5"/>
  <c r="A3374" i="5"/>
  <c r="A3375" i="5"/>
  <c r="A3376" i="5"/>
  <c r="A3377" i="5"/>
  <c r="A3378" i="5"/>
  <c r="A3379" i="5"/>
  <c r="A3380" i="5"/>
  <c r="A3381" i="5"/>
  <c r="A3382" i="5"/>
  <c r="A3383" i="5"/>
  <c r="A3384" i="5"/>
  <c r="A3385" i="5"/>
  <c r="A3386" i="5"/>
  <c r="A3387" i="5"/>
  <c r="A3388" i="5"/>
  <c r="A3389" i="5"/>
  <c r="A3390" i="5"/>
  <c r="A3391" i="5"/>
  <c r="A3392" i="5"/>
  <c r="A3393" i="5"/>
  <c r="A3394" i="5"/>
  <c r="A3395" i="5"/>
  <c r="A3396" i="5"/>
  <c r="A3397" i="5"/>
  <c r="A3398" i="5"/>
  <c r="A3399" i="5"/>
  <c r="A3400" i="5"/>
  <c r="A3401" i="5"/>
  <c r="A3402" i="5"/>
  <c r="A3403" i="5"/>
  <c r="A3404" i="5"/>
  <c r="A3405" i="5"/>
  <c r="A3406" i="5"/>
  <c r="A3407" i="5"/>
  <c r="A3408" i="5"/>
  <c r="A3409" i="5"/>
  <c r="A3410" i="5"/>
  <c r="A3411" i="5"/>
  <c r="A3412" i="5"/>
  <c r="A3413" i="5"/>
  <c r="A3414" i="5"/>
  <c r="A3415" i="5"/>
  <c r="A3416" i="5"/>
  <c r="A3417" i="5"/>
  <c r="A3418" i="5"/>
  <c r="A3419" i="5"/>
  <c r="A3420" i="5"/>
  <c r="A3421" i="5"/>
  <c r="A3422" i="5"/>
  <c r="A3423" i="5"/>
  <c r="A3424" i="5"/>
  <c r="A3425" i="5"/>
  <c r="A3426" i="5"/>
  <c r="A3427" i="5"/>
  <c r="A3428" i="5"/>
  <c r="A3429" i="5"/>
  <c r="A3430" i="5"/>
  <c r="A3431" i="5"/>
  <c r="A3432" i="5"/>
  <c r="A3433" i="5"/>
  <c r="A3434" i="5"/>
  <c r="A3435" i="5"/>
  <c r="A3436" i="5"/>
  <c r="A3437" i="5"/>
  <c r="A3438" i="5"/>
  <c r="A3439" i="5"/>
  <c r="A3440" i="5"/>
  <c r="A3441" i="5"/>
  <c r="A3442" i="5"/>
  <c r="A3443" i="5"/>
  <c r="A3444" i="5"/>
  <c r="A3445" i="5"/>
  <c r="A3446" i="5"/>
  <c r="A3447" i="5"/>
  <c r="A3448" i="5"/>
  <c r="A3449" i="5"/>
  <c r="A3450" i="5"/>
  <c r="A3451" i="5"/>
  <c r="A3452" i="5"/>
  <c r="A3453" i="5"/>
  <c r="A3454" i="5"/>
  <c r="A3455" i="5"/>
  <c r="A3456" i="5"/>
  <c r="A3457" i="5"/>
  <c r="A3458" i="5"/>
  <c r="A3459" i="5"/>
  <c r="A3460" i="5"/>
  <c r="A3461" i="5"/>
  <c r="A3462" i="5"/>
  <c r="A3463" i="5"/>
  <c r="A3464" i="5"/>
  <c r="A3465" i="5"/>
  <c r="A3466" i="5"/>
  <c r="A3467" i="5"/>
  <c r="A3468" i="5"/>
  <c r="A3469" i="5"/>
  <c r="A3470" i="5"/>
  <c r="A3471" i="5"/>
  <c r="A3472" i="5"/>
  <c r="A3473" i="5"/>
  <c r="A3474" i="5"/>
  <c r="A3475" i="5"/>
  <c r="A3476" i="5"/>
  <c r="A3477" i="5"/>
  <c r="A3478" i="5"/>
  <c r="A3479" i="5"/>
  <c r="A3480" i="5"/>
  <c r="A3481" i="5"/>
  <c r="A3482" i="5"/>
  <c r="A3483" i="5"/>
  <c r="A3484" i="5"/>
  <c r="A3485" i="5"/>
  <c r="A3486" i="5"/>
  <c r="A3487" i="5"/>
  <c r="A3488" i="5"/>
  <c r="A3489" i="5"/>
  <c r="A3490" i="5"/>
  <c r="A3491" i="5"/>
  <c r="A3492" i="5"/>
  <c r="A3493" i="5"/>
  <c r="A3494" i="5"/>
  <c r="A3495" i="5"/>
  <c r="A3496" i="5"/>
  <c r="A3497" i="5"/>
  <c r="A3498" i="5"/>
  <c r="A3499" i="5"/>
  <c r="A3500" i="5"/>
  <c r="A3501" i="5"/>
  <c r="A3502" i="5"/>
  <c r="A3503" i="5"/>
  <c r="A3504" i="5"/>
  <c r="A3505" i="5"/>
  <c r="A3506" i="5"/>
  <c r="A3507" i="5"/>
  <c r="A3508" i="5"/>
  <c r="A3509" i="5"/>
  <c r="A3510" i="5"/>
  <c r="A3511" i="5"/>
  <c r="A3512" i="5"/>
  <c r="A3513" i="5"/>
  <c r="A3514" i="5"/>
  <c r="A3515" i="5"/>
  <c r="A3516" i="5"/>
  <c r="A3517" i="5"/>
  <c r="A3518" i="5"/>
  <c r="A3519" i="5"/>
  <c r="A3520" i="5"/>
  <c r="A3521" i="5"/>
  <c r="A3522" i="5"/>
  <c r="A3523" i="5"/>
  <c r="A3524" i="5"/>
  <c r="A3525" i="5"/>
  <c r="A3526" i="5"/>
  <c r="A3527" i="5"/>
  <c r="A3528" i="5"/>
  <c r="A3529" i="5"/>
  <c r="A3530" i="5"/>
  <c r="A3531" i="5"/>
  <c r="A3532" i="5"/>
  <c r="A3533" i="5"/>
  <c r="A3534" i="5"/>
  <c r="A3535" i="5"/>
  <c r="A3536" i="5"/>
  <c r="A3537" i="5"/>
  <c r="A3538" i="5"/>
  <c r="A3539" i="5"/>
  <c r="A3540" i="5"/>
  <c r="A3541" i="5"/>
  <c r="A3542" i="5"/>
  <c r="A3543" i="5"/>
  <c r="A3544" i="5"/>
  <c r="A3545" i="5"/>
  <c r="A3546" i="5"/>
  <c r="A3547" i="5"/>
  <c r="A3548" i="5"/>
  <c r="A3549" i="5"/>
  <c r="A3550" i="5"/>
  <c r="A3551" i="5"/>
  <c r="A3552" i="5"/>
  <c r="A3553" i="5"/>
  <c r="A3554" i="5"/>
  <c r="A3555" i="5"/>
  <c r="A3556" i="5"/>
  <c r="A3557" i="5"/>
  <c r="A3558" i="5"/>
  <c r="A3559" i="5"/>
  <c r="A3560" i="5"/>
  <c r="A3561" i="5"/>
  <c r="A3562" i="5"/>
  <c r="A3563" i="5"/>
  <c r="A3564" i="5"/>
  <c r="A3565" i="5"/>
  <c r="A3566" i="5"/>
  <c r="A3567" i="5"/>
  <c r="A3568" i="5"/>
  <c r="A3569" i="5"/>
  <c r="A3570" i="5"/>
  <c r="A3571" i="5"/>
  <c r="A3572" i="5"/>
  <c r="A3573" i="5"/>
  <c r="A3574" i="5"/>
  <c r="A3575" i="5"/>
  <c r="A3576" i="5"/>
  <c r="A3577" i="5"/>
  <c r="A3578" i="5"/>
  <c r="A3579" i="5"/>
  <c r="A3580" i="5"/>
  <c r="A3581" i="5"/>
  <c r="A3582" i="5"/>
  <c r="A3583" i="5"/>
  <c r="A3584" i="5"/>
  <c r="A3585" i="5"/>
  <c r="A3586" i="5"/>
  <c r="A3587" i="5"/>
  <c r="A3588" i="5"/>
  <c r="A3589" i="5"/>
  <c r="A3590" i="5"/>
  <c r="A3591" i="5"/>
  <c r="A3592" i="5"/>
  <c r="A3593" i="5"/>
  <c r="A3594" i="5"/>
  <c r="A3595" i="5"/>
  <c r="A3596" i="5"/>
  <c r="A3597" i="5"/>
  <c r="A3598" i="5"/>
  <c r="A3599" i="5"/>
  <c r="A3600" i="5"/>
  <c r="A3601" i="5"/>
  <c r="A3602" i="5"/>
  <c r="A3603" i="5"/>
  <c r="A3604" i="5"/>
  <c r="A3605" i="5"/>
  <c r="A3606" i="5"/>
  <c r="A3607" i="5"/>
  <c r="A3608" i="5"/>
  <c r="A3609" i="5"/>
  <c r="A3610" i="5"/>
  <c r="A3611" i="5"/>
  <c r="A3612" i="5"/>
  <c r="A3613" i="5"/>
  <c r="A3614" i="5"/>
  <c r="A3615" i="5"/>
  <c r="A3616" i="5"/>
  <c r="A3617" i="5"/>
  <c r="A3618" i="5"/>
  <c r="A3619" i="5"/>
  <c r="A3620" i="5"/>
  <c r="A3621" i="5"/>
  <c r="A3622" i="5"/>
  <c r="A3623" i="5"/>
  <c r="A3624" i="5"/>
  <c r="A3625" i="5"/>
  <c r="A3626" i="5"/>
  <c r="A3627" i="5"/>
  <c r="A3628" i="5"/>
  <c r="A3629" i="5"/>
  <c r="A3630" i="5"/>
  <c r="A3631" i="5"/>
  <c r="A3632" i="5"/>
  <c r="A3633" i="5"/>
  <c r="A3634" i="5"/>
  <c r="A3635" i="5"/>
  <c r="A3636" i="5"/>
  <c r="A3637" i="5"/>
  <c r="A3638" i="5"/>
  <c r="A3639" i="5"/>
  <c r="A3640" i="5"/>
  <c r="A3641" i="5"/>
  <c r="A3642" i="5"/>
  <c r="A3643" i="5"/>
  <c r="A3644" i="5"/>
  <c r="A3645" i="5"/>
  <c r="A3646" i="5"/>
  <c r="A3647" i="5"/>
  <c r="A3648" i="5"/>
  <c r="A3649" i="5"/>
  <c r="A3650" i="5"/>
  <c r="A3651" i="5"/>
  <c r="A3652" i="5"/>
  <c r="A3653" i="5"/>
  <c r="A3654" i="5"/>
  <c r="A3655" i="5"/>
  <c r="A3656" i="5"/>
  <c r="A3657" i="5"/>
  <c r="A3658" i="5"/>
  <c r="A3659" i="5"/>
  <c r="A3660" i="5"/>
  <c r="A3661" i="5"/>
  <c r="A3662" i="5"/>
  <c r="A3663" i="5"/>
  <c r="A3664" i="5"/>
  <c r="A3665" i="5"/>
  <c r="A3666" i="5"/>
  <c r="A3667" i="5"/>
  <c r="A3668" i="5"/>
  <c r="A3669" i="5"/>
  <c r="A3670" i="5"/>
  <c r="A3671" i="5"/>
  <c r="A3672" i="5"/>
  <c r="A3673" i="5"/>
  <c r="A3674" i="5"/>
  <c r="A3675" i="5"/>
  <c r="A3676" i="5"/>
  <c r="A3677" i="5"/>
  <c r="A3678" i="5"/>
  <c r="A3679" i="5"/>
  <c r="A3680" i="5"/>
  <c r="A3681" i="5"/>
  <c r="A3682" i="5"/>
  <c r="A3683" i="5"/>
  <c r="A3684" i="5"/>
  <c r="A3685" i="5"/>
  <c r="A3686" i="5"/>
  <c r="A3687" i="5"/>
  <c r="A3688" i="5"/>
  <c r="A3689" i="5"/>
  <c r="A3690" i="5"/>
  <c r="A3691" i="5"/>
  <c r="A3692" i="5"/>
  <c r="A3693" i="5"/>
  <c r="A3694" i="5"/>
  <c r="A3695" i="5"/>
  <c r="A3696" i="5"/>
  <c r="A3697" i="5"/>
  <c r="A3698" i="5"/>
  <c r="A3699" i="5"/>
  <c r="A3700" i="5"/>
  <c r="A3701" i="5"/>
  <c r="A3702" i="5"/>
  <c r="A3703" i="5"/>
  <c r="A3704" i="5"/>
  <c r="A3705" i="5"/>
  <c r="A3706" i="5"/>
  <c r="A3707" i="5"/>
  <c r="A3708" i="5"/>
  <c r="A3709" i="5"/>
  <c r="A3710" i="5"/>
  <c r="A3711" i="5"/>
  <c r="A3712" i="5"/>
  <c r="A3713" i="5"/>
  <c r="A3714" i="5"/>
  <c r="A3715" i="5"/>
  <c r="A3716" i="5"/>
  <c r="A3717" i="5"/>
  <c r="A3718" i="5"/>
  <c r="A3719" i="5"/>
  <c r="A3720" i="5"/>
  <c r="A3721" i="5"/>
  <c r="A3722" i="5"/>
  <c r="A3723" i="5"/>
  <c r="A3724" i="5"/>
  <c r="A3725" i="5"/>
  <c r="A3726" i="5"/>
  <c r="A3727" i="5"/>
  <c r="A3728" i="5"/>
  <c r="A3729" i="5"/>
  <c r="A3730" i="5"/>
  <c r="A3731" i="5"/>
  <c r="A3732" i="5"/>
  <c r="A3733" i="5"/>
  <c r="A3734" i="5"/>
  <c r="A3735" i="5"/>
  <c r="A3736" i="5"/>
  <c r="A3737" i="5"/>
  <c r="A3738" i="5"/>
  <c r="A3739" i="5"/>
  <c r="A3740" i="5"/>
  <c r="A3741" i="5"/>
  <c r="A3742" i="5"/>
  <c r="A3743" i="5"/>
  <c r="A3744" i="5"/>
  <c r="A3745" i="5"/>
  <c r="A3746" i="5"/>
  <c r="A3747" i="5"/>
  <c r="A3748" i="5"/>
  <c r="A3749" i="5"/>
  <c r="A3750" i="5"/>
  <c r="A3751" i="5"/>
  <c r="A3752" i="5"/>
  <c r="A3753" i="5"/>
  <c r="A3754" i="5"/>
  <c r="A3755" i="5"/>
  <c r="A3756" i="5"/>
  <c r="A3757" i="5"/>
  <c r="A3758" i="5"/>
  <c r="A3759" i="5"/>
  <c r="A3760" i="5"/>
  <c r="A3761" i="5"/>
  <c r="A3762" i="5"/>
  <c r="A3763" i="5"/>
  <c r="A3764" i="5"/>
  <c r="A3765" i="5"/>
  <c r="A3766" i="5"/>
  <c r="A3767" i="5"/>
  <c r="A3768" i="5"/>
  <c r="A3769" i="5"/>
  <c r="A3770" i="5"/>
  <c r="A3771" i="5"/>
  <c r="A3772" i="5"/>
  <c r="A3773" i="5"/>
  <c r="A3774" i="5"/>
  <c r="A3775" i="5"/>
  <c r="A3776" i="5"/>
  <c r="A3777" i="5"/>
  <c r="A3778" i="5"/>
  <c r="A3779" i="5"/>
  <c r="A3780" i="5"/>
  <c r="A3781" i="5"/>
  <c r="A3782" i="5"/>
  <c r="A3783" i="5"/>
  <c r="A3784" i="5"/>
  <c r="A3785" i="5"/>
  <c r="A3786" i="5"/>
  <c r="A3787" i="5"/>
  <c r="A3788" i="5"/>
  <c r="A3789" i="5"/>
  <c r="A3790" i="5"/>
  <c r="A3791" i="5"/>
  <c r="A3792" i="5"/>
  <c r="A3793" i="5"/>
  <c r="A3794" i="5"/>
  <c r="A3795" i="5"/>
  <c r="A3796" i="5"/>
  <c r="A3797" i="5"/>
  <c r="A3798" i="5"/>
  <c r="A3799" i="5"/>
  <c r="A3800" i="5"/>
  <c r="A3801" i="5"/>
  <c r="A3802" i="5"/>
  <c r="A3803" i="5"/>
  <c r="A3804" i="5"/>
  <c r="A3805" i="5"/>
  <c r="A3806" i="5"/>
  <c r="A3807" i="5"/>
  <c r="A3808" i="5"/>
  <c r="A3809" i="5"/>
  <c r="A3810" i="5"/>
  <c r="A3811" i="5"/>
  <c r="A3812" i="5"/>
  <c r="A3813" i="5"/>
  <c r="A3814" i="5"/>
  <c r="A3815" i="5"/>
  <c r="A3816" i="5"/>
  <c r="A3817" i="5"/>
  <c r="A3818" i="5"/>
  <c r="A3819" i="5"/>
  <c r="A3820" i="5"/>
  <c r="A3821" i="5"/>
  <c r="A3822" i="5"/>
  <c r="A3823" i="5"/>
  <c r="A3824" i="5"/>
  <c r="A3825" i="5"/>
  <c r="A3826" i="5"/>
  <c r="A3827" i="5"/>
  <c r="A3828" i="5"/>
  <c r="A3829" i="5"/>
  <c r="A3830" i="5"/>
  <c r="A3831" i="5"/>
  <c r="A3832" i="5"/>
  <c r="A3833" i="5"/>
  <c r="A3834" i="5"/>
  <c r="A3835" i="5"/>
  <c r="A3836" i="5"/>
  <c r="A3837" i="5"/>
  <c r="A3838" i="5"/>
  <c r="A3839" i="5"/>
  <c r="A3840" i="5"/>
  <c r="A3841" i="5"/>
  <c r="A3842" i="5"/>
  <c r="A3843" i="5"/>
  <c r="A3844" i="5"/>
  <c r="A3845" i="5"/>
  <c r="A3846" i="5"/>
  <c r="A3847" i="5"/>
  <c r="A3848" i="5"/>
  <c r="A3849" i="5"/>
  <c r="A3850" i="5"/>
  <c r="A3851" i="5"/>
  <c r="A3852" i="5"/>
  <c r="A3853" i="5"/>
  <c r="A3854" i="5"/>
  <c r="A3855" i="5"/>
  <c r="A3856" i="5"/>
  <c r="A3857" i="5"/>
  <c r="A3858" i="5"/>
  <c r="A3859" i="5"/>
  <c r="A3860" i="5"/>
  <c r="A3861" i="5"/>
  <c r="A3862" i="5"/>
  <c r="A3863" i="5"/>
  <c r="A3864" i="5"/>
  <c r="A3865" i="5"/>
  <c r="A3866" i="5"/>
  <c r="A3867" i="5"/>
  <c r="A3868" i="5"/>
  <c r="A3869" i="5"/>
  <c r="A3870" i="5"/>
  <c r="A3871" i="5"/>
  <c r="A3872" i="5"/>
  <c r="A3873" i="5"/>
  <c r="A3874" i="5"/>
  <c r="A3875" i="5"/>
  <c r="A3876" i="5"/>
  <c r="A3877" i="5"/>
  <c r="A3878" i="5"/>
  <c r="A3879" i="5"/>
  <c r="A3880" i="5"/>
  <c r="A3881" i="5"/>
  <c r="A3882" i="5"/>
  <c r="A3883" i="5"/>
  <c r="A3884" i="5"/>
  <c r="A3885" i="5"/>
  <c r="A3886" i="5"/>
  <c r="A3887" i="5"/>
  <c r="A3888" i="5"/>
  <c r="A3889" i="5"/>
  <c r="A3890" i="5"/>
  <c r="A3891" i="5"/>
  <c r="A3892" i="5"/>
  <c r="A3893" i="5"/>
  <c r="A3894" i="5"/>
  <c r="A3895" i="5"/>
  <c r="A3896" i="5"/>
  <c r="A3897" i="5"/>
  <c r="A3898" i="5"/>
  <c r="A3899" i="5"/>
  <c r="A3900" i="5"/>
  <c r="A3901" i="5"/>
  <c r="A3902" i="5"/>
  <c r="A3903" i="5"/>
  <c r="A3904" i="5"/>
  <c r="A3905" i="5"/>
  <c r="A3906" i="5"/>
  <c r="A3907" i="5"/>
  <c r="A3908" i="5"/>
  <c r="A3909" i="5"/>
  <c r="A3910" i="5"/>
  <c r="A3911" i="5"/>
  <c r="A3912" i="5"/>
  <c r="A3913" i="5"/>
  <c r="A3914" i="5"/>
  <c r="A3915" i="5"/>
  <c r="A3916" i="5"/>
  <c r="A3917" i="5"/>
  <c r="A3918" i="5"/>
  <c r="A3919" i="5"/>
  <c r="A3920" i="5"/>
  <c r="A3921" i="5"/>
  <c r="A3922" i="5"/>
  <c r="A3923" i="5"/>
  <c r="A3924" i="5"/>
  <c r="A3925" i="5"/>
  <c r="A3926" i="5"/>
  <c r="A3927" i="5"/>
  <c r="A3928" i="5"/>
  <c r="A3929" i="5"/>
  <c r="A3930" i="5"/>
  <c r="A3931" i="5"/>
  <c r="A3932" i="5"/>
  <c r="A3933" i="5"/>
  <c r="A3934" i="5"/>
  <c r="A3935" i="5"/>
  <c r="A3936" i="5"/>
  <c r="A3937" i="5"/>
  <c r="A3938" i="5"/>
  <c r="A3939" i="5"/>
  <c r="A3940" i="5"/>
  <c r="A3941" i="5"/>
  <c r="A3942" i="5"/>
  <c r="A3943" i="5"/>
  <c r="A3944" i="5"/>
  <c r="A3945" i="5"/>
  <c r="A3946" i="5"/>
  <c r="A3947" i="5"/>
  <c r="A3948" i="5"/>
  <c r="A3949" i="5"/>
  <c r="A3950" i="5"/>
  <c r="A3951" i="5"/>
  <c r="A3952" i="5"/>
  <c r="A3953" i="5"/>
  <c r="A3954" i="5"/>
  <c r="A3955" i="5"/>
  <c r="A3956" i="5"/>
  <c r="A3957" i="5"/>
  <c r="A3958" i="5"/>
  <c r="A3959" i="5"/>
  <c r="A3960" i="5"/>
  <c r="A3961" i="5"/>
  <c r="A3962" i="5"/>
  <c r="A3963" i="5"/>
  <c r="A3964" i="5"/>
  <c r="A3965" i="5"/>
  <c r="A3966" i="5"/>
  <c r="A3967" i="5"/>
  <c r="A3968" i="5"/>
  <c r="A3969" i="5"/>
  <c r="A3970" i="5"/>
  <c r="A3971" i="5"/>
  <c r="A3972" i="5"/>
  <c r="A3973" i="5"/>
  <c r="A3974" i="5"/>
  <c r="A3975" i="5"/>
  <c r="A3976" i="5"/>
  <c r="A3977" i="5"/>
  <c r="A3978" i="5"/>
  <c r="A3979" i="5"/>
  <c r="A3980" i="5"/>
  <c r="A3981" i="5"/>
  <c r="A3982" i="5"/>
  <c r="A3983" i="5"/>
  <c r="A3984" i="5"/>
  <c r="A3985" i="5"/>
  <c r="A3986" i="5"/>
  <c r="A3987" i="5"/>
  <c r="A3988" i="5"/>
  <c r="A3989" i="5"/>
  <c r="A3990" i="5"/>
  <c r="A3991" i="5"/>
  <c r="A3992" i="5"/>
  <c r="A3993" i="5"/>
  <c r="A3994" i="5"/>
  <c r="A3995" i="5"/>
  <c r="A3996" i="5"/>
  <c r="A3997" i="5"/>
  <c r="A3998" i="5"/>
  <c r="A3999" i="5"/>
  <c r="A4000" i="5"/>
  <c r="A4001" i="5"/>
  <c r="A4002" i="5"/>
  <c r="A4003" i="5"/>
  <c r="A4004" i="5"/>
  <c r="A4005" i="5"/>
  <c r="A4006" i="5"/>
  <c r="A4007" i="5"/>
  <c r="A4008" i="5"/>
  <c r="A4009" i="5"/>
  <c r="A4010" i="5"/>
  <c r="A4011" i="5"/>
  <c r="A4012" i="5"/>
  <c r="A4013" i="5"/>
  <c r="A4014" i="5"/>
  <c r="A4015" i="5"/>
  <c r="A4016" i="5"/>
  <c r="A4017" i="5"/>
  <c r="A4018" i="5"/>
  <c r="A4019" i="5"/>
  <c r="A4020" i="5"/>
  <c r="A4021" i="5"/>
  <c r="A4022" i="5"/>
  <c r="A4023" i="5"/>
  <c r="A4024" i="5"/>
  <c r="A4025" i="5"/>
  <c r="A4026" i="5"/>
  <c r="A4027" i="5"/>
  <c r="A4028" i="5"/>
  <c r="A4029" i="5"/>
  <c r="A4030" i="5"/>
  <c r="A4031" i="5"/>
  <c r="A4032" i="5"/>
  <c r="A4033" i="5"/>
  <c r="A4034" i="5"/>
  <c r="A4035" i="5"/>
  <c r="A4036" i="5"/>
  <c r="A4037" i="5"/>
  <c r="A4038" i="5"/>
  <c r="A4039" i="5"/>
  <c r="A4040" i="5"/>
  <c r="A4041" i="5"/>
  <c r="A4042" i="5"/>
  <c r="A4043" i="5"/>
  <c r="A4044" i="5"/>
  <c r="A4045" i="5"/>
  <c r="A4046" i="5"/>
  <c r="A4047" i="5"/>
  <c r="A4048" i="5"/>
  <c r="A4049" i="5"/>
  <c r="A4050" i="5"/>
  <c r="A4051" i="5"/>
  <c r="A4052" i="5"/>
  <c r="A4053" i="5"/>
  <c r="A4054" i="5"/>
  <c r="A4055" i="5"/>
  <c r="A4056" i="5"/>
  <c r="A4057" i="5"/>
  <c r="A4058" i="5"/>
  <c r="A4059" i="5"/>
  <c r="A4060" i="5"/>
  <c r="A4061" i="5"/>
  <c r="A4062" i="5"/>
  <c r="A4063" i="5"/>
  <c r="A4064" i="5"/>
  <c r="A4065" i="5"/>
  <c r="A4066" i="5"/>
  <c r="A4067" i="5"/>
  <c r="A4068" i="5"/>
  <c r="A4069" i="5"/>
  <c r="A4070" i="5"/>
  <c r="A4071" i="5"/>
  <c r="A4072" i="5"/>
  <c r="A4073" i="5"/>
  <c r="A4074" i="5"/>
  <c r="A4075" i="5"/>
  <c r="A4076" i="5"/>
  <c r="A4077" i="5"/>
  <c r="A4078" i="5"/>
  <c r="A4079" i="5"/>
  <c r="A4080" i="5"/>
  <c r="A4081" i="5"/>
  <c r="A4082" i="5"/>
  <c r="A4083" i="5"/>
  <c r="A4084" i="5"/>
  <c r="A4085" i="5"/>
  <c r="A4086" i="5"/>
  <c r="A4087" i="5"/>
  <c r="A4088" i="5"/>
  <c r="A4089" i="5"/>
  <c r="A4090" i="5"/>
  <c r="A4091" i="5"/>
  <c r="A4092" i="5"/>
  <c r="A4093" i="5"/>
  <c r="A4094" i="5"/>
  <c r="A4095" i="5"/>
  <c r="A4096" i="5"/>
  <c r="A4097" i="5"/>
  <c r="A4098" i="5"/>
  <c r="A4099" i="5"/>
  <c r="A4100" i="5"/>
  <c r="A4101" i="5"/>
  <c r="A4102" i="5"/>
  <c r="A4103" i="5"/>
  <c r="A4104" i="5"/>
  <c r="A4105" i="5"/>
  <c r="A4106" i="5"/>
  <c r="A4107" i="5"/>
  <c r="A4108" i="5"/>
  <c r="A4109" i="5"/>
  <c r="A4110" i="5"/>
  <c r="A4111" i="5"/>
  <c r="A4112" i="5"/>
  <c r="A4113" i="5"/>
  <c r="A4114" i="5"/>
  <c r="A4115" i="5"/>
  <c r="A4116" i="5"/>
  <c r="A4117" i="5"/>
  <c r="A4118" i="5"/>
  <c r="A4119" i="5"/>
  <c r="A4120" i="5"/>
  <c r="A4121" i="5"/>
  <c r="A4122" i="5"/>
  <c r="A4123" i="5"/>
  <c r="A4124" i="5"/>
  <c r="A4125" i="5"/>
  <c r="A4126" i="5"/>
  <c r="A4127" i="5"/>
  <c r="A4128" i="5"/>
  <c r="A4129" i="5"/>
  <c r="A4130" i="5"/>
  <c r="A4131" i="5"/>
  <c r="A4132" i="5"/>
  <c r="A4133" i="5"/>
  <c r="A4134" i="5"/>
  <c r="A4135" i="5"/>
  <c r="A4136" i="5"/>
  <c r="A4137" i="5"/>
  <c r="A4138" i="5"/>
  <c r="A4139" i="5"/>
  <c r="A4140" i="5"/>
  <c r="A4141" i="5"/>
  <c r="A4142" i="5"/>
  <c r="A4143" i="5"/>
  <c r="A4144" i="5"/>
  <c r="A4145" i="5"/>
  <c r="A4146" i="5"/>
  <c r="A4147" i="5"/>
  <c r="A4148" i="5"/>
  <c r="A4149" i="5"/>
  <c r="A4150" i="5"/>
  <c r="A4151" i="5"/>
  <c r="A4152" i="5"/>
  <c r="A4153" i="5"/>
  <c r="A4154" i="5"/>
  <c r="A4155" i="5"/>
  <c r="A4156" i="5"/>
  <c r="A4157" i="5"/>
  <c r="A4158" i="5"/>
  <c r="A4159" i="5"/>
  <c r="A4160" i="5"/>
  <c r="A4161" i="5"/>
  <c r="A4162" i="5"/>
  <c r="A4163" i="5"/>
  <c r="A4164" i="5"/>
  <c r="A4165" i="5"/>
  <c r="A4166" i="5"/>
  <c r="A4167" i="5"/>
  <c r="A4168" i="5"/>
  <c r="A4169" i="5"/>
  <c r="A4170" i="5"/>
  <c r="A4171" i="5"/>
  <c r="A4172" i="5"/>
  <c r="A4173" i="5"/>
  <c r="A4174" i="5"/>
  <c r="A4175" i="5"/>
  <c r="A4176" i="5"/>
  <c r="A4177" i="5"/>
  <c r="A4178" i="5"/>
  <c r="A4179" i="5"/>
  <c r="A4180" i="5"/>
  <c r="A4181" i="5"/>
  <c r="A4182" i="5"/>
  <c r="A4183" i="5"/>
  <c r="A4184" i="5"/>
  <c r="A4185" i="5"/>
  <c r="A4186" i="5"/>
  <c r="A4187" i="5"/>
  <c r="A4188" i="5"/>
  <c r="A4189" i="5"/>
  <c r="A4190" i="5"/>
  <c r="A4191" i="5"/>
  <c r="A4192" i="5"/>
  <c r="A4193" i="5"/>
  <c r="A4194" i="5"/>
  <c r="A4195" i="5"/>
  <c r="A4196" i="5"/>
  <c r="A4197" i="5"/>
  <c r="A4198" i="5"/>
  <c r="A4199" i="5"/>
  <c r="A4200" i="5"/>
  <c r="A4201" i="5"/>
  <c r="A4202" i="5"/>
  <c r="A4203" i="5"/>
  <c r="A4204" i="5"/>
  <c r="A4205" i="5"/>
  <c r="A4206" i="5"/>
  <c r="A4207" i="5"/>
  <c r="A4208" i="5"/>
  <c r="A4209" i="5"/>
  <c r="A4210" i="5"/>
  <c r="A4211" i="5"/>
  <c r="A4212" i="5"/>
  <c r="A4213" i="5"/>
  <c r="A4214" i="5"/>
  <c r="A4215" i="5"/>
  <c r="A4216" i="5"/>
  <c r="A4217" i="5"/>
  <c r="A4218" i="5"/>
  <c r="A4219" i="5"/>
  <c r="A4220" i="5"/>
  <c r="A4221" i="5"/>
  <c r="A4222" i="5"/>
  <c r="A4223" i="5"/>
  <c r="A4224" i="5"/>
  <c r="A4225" i="5"/>
  <c r="A4226" i="5"/>
  <c r="A4227" i="5"/>
  <c r="A4228" i="5"/>
  <c r="A4229" i="5"/>
  <c r="A4230" i="5"/>
  <c r="A4231" i="5"/>
  <c r="A4232" i="5"/>
  <c r="A4233" i="5"/>
  <c r="A4234" i="5"/>
  <c r="A4235" i="5"/>
  <c r="A4236" i="5"/>
  <c r="A4237" i="5"/>
  <c r="A4238" i="5"/>
  <c r="A4239" i="5"/>
  <c r="A4240" i="5"/>
  <c r="A4241" i="5"/>
  <c r="A4242" i="5"/>
  <c r="A4243" i="5"/>
  <c r="A4244" i="5"/>
  <c r="A4245" i="5"/>
  <c r="A4246" i="5"/>
  <c r="A4247" i="5"/>
  <c r="A4248" i="5"/>
  <c r="A4249" i="5"/>
  <c r="A4250" i="5"/>
  <c r="A4251" i="5"/>
  <c r="A4252" i="5"/>
  <c r="A4253" i="5"/>
  <c r="A4254" i="5"/>
  <c r="A4255" i="5"/>
  <c r="A4256" i="5"/>
  <c r="A4257" i="5"/>
  <c r="A4258" i="5"/>
  <c r="A4259" i="5"/>
  <c r="A4260" i="5"/>
  <c r="A4261" i="5"/>
  <c r="A4262" i="5"/>
  <c r="A4263" i="5"/>
  <c r="A4264" i="5"/>
  <c r="A4265" i="5"/>
  <c r="A4266" i="5"/>
  <c r="A4267" i="5"/>
  <c r="A4268" i="5"/>
  <c r="A4269" i="5"/>
  <c r="A4270" i="5"/>
  <c r="A4271" i="5"/>
  <c r="A4272" i="5"/>
  <c r="A4273" i="5"/>
  <c r="A4274" i="5"/>
  <c r="A4275" i="5"/>
  <c r="A4276" i="5"/>
  <c r="A4277" i="5"/>
  <c r="A4278" i="5"/>
  <c r="A4279" i="5"/>
  <c r="A4280" i="5"/>
  <c r="A4281" i="5"/>
  <c r="A4282" i="5"/>
  <c r="A4283" i="5"/>
  <c r="A4284" i="5"/>
  <c r="A4285" i="5"/>
  <c r="A4286" i="5"/>
  <c r="A4287" i="5"/>
  <c r="A4288" i="5"/>
  <c r="A4289" i="5"/>
  <c r="A4290" i="5"/>
  <c r="A4291" i="5"/>
  <c r="A4292" i="5"/>
  <c r="A4293" i="5"/>
  <c r="A4294" i="5"/>
  <c r="A4295" i="5"/>
  <c r="A4296" i="5"/>
  <c r="A4297" i="5"/>
  <c r="A4298" i="5"/>
  <c r="A4299" i="5"/>
  <c r="A4300" i="5"/>
  <c r="A4301" i="5"/>
  <c r="A4302" i="5"/>
  <c r="A4303" i="5"/>
  <c r="A4304" i="5"/>
  <c r="A4305" i="5"/>
  <c r="A4306" i="5"/>
  <c r="A4307" i="5"/>
  <c r="A4308" i="5"/>
  <c r="A4309" i="5"/>
  <c r="A4310" i="5"/>
  <c r="A4311" i="5"/>
  <c r="A4312" i="5"/>
  <c r="A4313" i="5"/>
  <c r="A4314" i="5"/>
  <c r="A4315" i="5"/>
  <c r="A4316" i="5"/>
  <c r="A4317" i="5"/>
  <c r="A4318" i="5"/>
  <c r="A4319" i="5"/>
  <c r="A4320" i="5"/>
  <c r="A4321" i="5"/>
  <c r="A4322" i="5"/>
  <c r="A4323" i="5"/>
  <c r="A4324" i="5"/>
  <c r="A4325" i="5"/>
  <c r="A4326" i="5"/>
  <c r="A4327" i="5"/>
  <c r="A4328" i="5"/>
  <c r="A4329" i="5"/>
  <c r="A4330" i="5"/>
  <c r="A4331" i="5"/>
  <c r="A4332" i="5"/>
  <c r="A4333" i="5"/>
  <c r="A4334" i="5"/>
  <c r="A4335" i="5"/>
  <c r="A4336" i="5"/>
  <c r="A4337" i="5"/>
  <c r="A4338" i="5"/>
  <c r="A4339" i="5"/>
  <c r="A4340" i="5"/>
  <c r="A4341" i="5"/>
  <c r="A4342" i="5"/>
  <c r="A4343" i="5"/>
  <c r="A4344" i="5"/>
  <c r="A4345" i="5"/>
  <c r="A4346" i="5"/>
  <c r="A4347" i="5"/>
  <c r="A4348" i="5"/>
  <c r="A4349" i="5"/>
  <c r="A4350" i="5"/>
  <c r="A4351" i="5"/>
  <c r="A4352" i="5"/>
  <c r="A4353" i="5"/>
  <c r="A4354" i="5"/>
  <c r="A4355" i="5"/>
  <c r="A4356" i="5"/>
  <c r="A4357" i="5"/>
  <c r="A4358" i="5"/>
  <c r="A4359" i="5"/>
  <c r="A4360" i="5"/>
  <c r="A4361" i="5"/>
  <c r="A4362" i="5"/>
  <c r="A4363" i="5"/>
  <c r="A4364" i="5"/>
  <c r="A4365" i="5"/>
  <c r="A4366" i="5"/>
  <c r="A4367" i="5"/>
  <c r="A4368" i="5"/>
  <c r="A4369" i="5"/>
  <c r="A4370" i="5"/>
  <c r="A4371" i="5"/>
  <c r="A4372" i="5"/>
  <c r="A4373" i="5"/>
  <c r="A4374" i="5"/>
  <c r="A4375" i="5"/>
  <c r="A4376" i="5"/>
  <c r="A4377" i="5"/>
  <c r="A4378" i="5"/>
  <c r="A4379" i="5"/>
  <c r="A4380" i="5"/>
  <c r="A4381" i="5"/>
  <c r="A4382" i="5"/>
  <c r="A4383" i="5"/>
  <c r="A4384" i="5"/>
  <c r="A4385" i="5"/>
  <c r="A4386" i="5"/>
  <c r="A4387" i="5"/>
  <c r="A4388" i="5"/>
  <c r="A4389" i="5"/>
  <c r="A4390" i="5"/>
  <c r="A4391" i="5"/>
  <c r="A4392" i="5"/>
  <c r="A4393" i="5"/>
  <c r="A4394" i="5"/>
  <c r="A4395" i="5"/>
  <c r="A4396" i="5"/>
  <c r="A4397" i="5"/>
  <c r="A4398" i="5"/>
  <c r="A4399" i="5"/>
  <c r="A4400" i="5"/>
  <c r="A4401" i="5"/>
  <c r="A4402" i="5"/>
  <c r="A4403" i="5"/>
  <c r="A4404" i="5"/>
  <c r="A4405" i="5"/>
  <c r="A4406" i="5"/>
  <c r="A4407" i="5"/>
  <c r="A4408" i="5"/>
  <c r="A4409" i="5"/>
  <c r="A4410" i="5"/>
  <c r="A4411" i="5"/>
  <c r="A4412" i="5"/>
  <c r="A4413" i="5"/>
  <c r="A4414" i="5"/>
  <c r="A4415" i="5"/>
  <c r="A4416" i="5"/>
  <c r="A4417" i="5"/>
  <c r="A4418" i="5"/>
  <c r="A4419" i="5"/>
  <c r="A4420" i="5"/>
  <c r="A4421" i="5"/>
  <c r="A4422" i="5"/>
  <c r="A4423" i="5"/>
  <c r="A4424" i="5"/>
  <c r="A4425" i="5"/>
  <c r="A4426" i="5"/>
  <c r="A4427" i="5"/>
  <c r="A4428" i="5"/>
  <c r="A4429" i="5"/>
  <c r="A4430" i="5"/>
  <c r="A4431" i="5"/>
  <c r="A4432" i="5"/>
  <c r="A4433" i="5"/>
  <c r="A4434" i="5"/>
  <c r="A4435" i="5"/>
  <c r="A4436" i="5"/>
  <c r="A4437" i="5"/>
  <c r="A4438" i="5"/>
  <c r="A4439" i="5"/>
  <c r="A4440" i="5"/>
  <c r="A4441" i="5"/>
  <c r="A4442" i="5"/>
  <c r="A4443" i="5"/>
  <c r="A4444" i="5"/>
  <c r="A4445" i="5"/>
  <c r="A4446" i="5"/>
  <c r="A4447" i="5"/>
  <c r="A4448" i="5"/>
  <c r="A4449" i="5"/>
  <c r="A4450" i="5"/>
  <c r="A4451" i="5"/>
  <c r="A4452" i="5"/>
  <c r="A4453" i="5"/>
  <c r="A4454" i="5"/>
  <c r="A4455" i="5"/>
  <c r="A4456" i="5"/>
  <c r="A4457" i="5"/>
  <c r="A4458" i="5"/>
  <c r="A4459" i="5"/>
  <c r="A4460" i="5"/>
  <c r="A4461" i="5"/>
  <c r="A4462" i="5"/>
  <c r="A4463" i="5"/>
  <c r="A4464" i="5"/>
  <c r="A4465" i="5"/>
  <c r="A4466" i="5"/>
  <c r="A4467" i="5"/>
  <c r="A4468" i="5"/>
  <c r="A4469" i="5"/>
  <c r="A4470" i="5"/>
  <c r="A4471" i="5"/>
  <c r="A4472" i="5"/>
  <c r="A4473" i="5"/>
  <c r="A4474" i="5"/>
  <c r="A4475" i="5"/>
  <c r="A4476" i="5"/>
  <c r="A4477" i="5"/>
  <c r="A4478" i="5"/>
  <c r="A4479" i="5"/>
  <c r="A4480" i="5"/>
  <c r="A4481" i="5"/>
  <c r="A4482" i="5"/>
  <c r="A4483" i="5"/>
  <c r="A4484" i="5"/>
  <c r="A4485" i="5"/>
  <c r="A4486" i="5"/>
  <c r="A4487" i="5"/>
  <c r="A4488" i="5"/>
  <c r="A4489" i="5"/>
  <c r="A4490" i="5"/>
  <c r="A4491" i="5"/>
  <c r="A4492" i="5"/>
  <c r="A4493" i="5"/>
  <c r="A4494" i="5"/>
  <c r="A4495" i="5"/>
  <c r="A4496" i="5"/>
  <c r="A4497" i="5"/>
  <c r="A4498" i="5"/>
  <c r="A4499" i="5"/>
  <c r="A4500" i="5"/>
  <c r="A4501" i="5"/>
  <c r="A4502" i="5"/>
  <c r="A4503" i="5"/>
  <c r="A4504" i="5"/>
  <c r="A4505" i="5"/>
  <c r="A4506" i="5"/>
  <c r="A4507" i="5"/>
  <c r="A4508" i="5"/>
  <c r="A4509" i="5"/>
  <c r="A4510" i="5"/>
  <c r="A4511" i="5"/>
  <c r="A4512" i="5"/>
  <c r="A4513" i="5"/>
  <c r="A4514" i="5"/>
  <c r="A4515" i="5"/>
  <c r="A4516" i="5"/>
  <c r="A4517" i="5"/>
  <c r="A4518" i="5"/>
  <c r="A4519" i="5"/>
  <c r="A4520" i="5"/>
  <c r="A4521" i="5"/>
  <c r="A4522" i="5"/>
  <c r="A4523" i="5"/>
  <c r="A4524" i="5"/>
  <c r="A4525" i="5"/>
  <c r="A4526" i="5"/>
  <c r="A4527" i="5"/>
  <c r="A4528" i="5"/>
  <c r="A4529" i="5"/>
  <c r="A4530" i="5"/>
  <c r="A4531" i="5"/>
  <c r="A4532" i="5"/>
  <c r="A4533" i="5"/>
  <c r="A4534" i="5"/>
  <c r="A4535" i="5"/>
  <c r="A4536" i="5"/>
  <c r="A4537" i="5"/>
  <c r="A4538" i="5"/>
  <c r="A4539" i="5"/>
  <c r="A4540" i="5"/>
  <c r="A4541" i="5"/>
  <c r="A4542" i="5"/>
  <c r="A4543" i="5"/>
  <c r="A4544" i="5"/>
  <c r="A4545" i="5"/>
  <c r="A4546" i="5"/>
  <c r="A4547" i="5"/>
  <c r="A4548" i="5"/>
  <c r="A4549" i="5"/>
  <c r="A4550" i="5"/>
  <c r="A4551" i="5"/>
  <c r="A4552" i="5"/>
  <c r="A4553" i="5"/>
  <c r="A4554" i="5"/>
  <c r="A4555" i="5"/>
  <c r="A4556" i="5"/>
  <c r="A4557" i="5"/>
  <c r="A4558" i="5"/>
  <c r="A4559" i="5"/>
  <c r="A4560" i="5"/>
  <c r="A4561" i="5"/>
  <c r="A4562" i="5"/>
  <c r="A4563" i="5"/>
  <c r="A4564" i="5"/>
  <c r="A4565" i="5"/>
  <c r="A4566" i="5"/>
  <c r="A4567" i="5"/>
  <c r="A4568" i="5"/>
  <c r="A4569" i="5"/>
  <c r="A4570" i="5"/>
  <c r="A4571" i="5"/>
  <c r="A4572" i="5"/>
  <c r="A4573" i="5"/>
  <c r="A4574" i="5"/>
  <c r="A4575" i="5"/>
  <c r="A4576" i="5"/>
  <c r="A4577" i="5"/>
  <c r="A4578" i="5"/>
  <c r="A4579" i="5"/>
  <c r="A4580" i="5"/>
  <c r="A4581" i="5"/>
  <c r="A4582" i="5"/>
  <c r="A4583" i="5"/>
  <c r="A4584" i="5"/>
  <c r="A4585" i="5"/>
  <c r="A4586" i="5"/>
  <c r="A4587" i="5"/>
  <c r="A4588" i="5"/>
  <c r="A4589" i="5"/>
  <c r="A4590" i="5"/>
  <c r="A4591" i="5"/>
  <c r="A4592" i="5"/>
  <c r="A4593" i="5"/>
  <c r="A4594" i="5"/>
  <c r="A4595" i="5"/>
  <c r="A4596" i="5"/>
  <c r="A4597" i="5"/>
  <c r="A4598" i="5"/>
  <c r="A4599" i="5"/>
  <c r="A4600" i="5"/>
  <c r="A4601" i="5"/>
  <c r="A4602" i="5"/>
  <c r="A4603" i="5"/>
  <c r="A4604" i="5"/>
  <c r="A4605" i="5"/>
  <c r="A4606" i="5"/>
  <c r="A4607" i="5"/>
  <c r="A4608" i="5"/>
  <c r="A4609" i="5"/>
  <c r="A4610" i="5"/>
  <c r="A4611" i="5"/>
  <c r="A4612" i="5"/>
  <c r="A4613" i="5"/>
  <c r="A4614" i="5"/>
  <c r="A4615" i="5"/>
  <c r="A4616" i="5"/>
  <c r="A4617" i="5"/>
  <c r="A4618" i="5"/>
  <c r="A4619" i="5"/>
  <c r="A4620" i="5"/>
  <c r="A4621" i="5"/>
  <c r="A4622" i="5"/>
  <c r="A4623" i="5"/>
  <c r="A4624" i="5"/>
  <c r="A4625" i="5"/>
  <c r="A4626" i="5"/>
  <c r="A4627" i="5"/>
  <c r="A4628" i="5"/>
  <c r="A4629" i="5"/>
  <c r="A4630" i="5"/>
  <c r="A4631" i="5"/>
  <c r="A4632" i="5"/>
  <c r="A4633" i="5"/>
  <c r="A4634" i="5"/>
  <c r="A4635" i="5"/>
  <c r="A4636" i="5"/>
  <c r="A4637" i="5"/>
  <c r="A4638" i="5"/>
  <c r="A4639" i="5"/>
  <c r="A4640" i="5"/>
  <c r="A4641" i="5"/>
  <c r="A4642" i="5"/>
  <c r="A4643" i="5"/>
  <c r="A4644" i="5"/>
  <c r="A4645" i="5"/>
  <c r="A4646" i="5"/>
  <c r="A4647" i="5"/>
  <c r="A4648" i="5"/>
  <c r="A4649" i="5"/>
  <c r="A4650" i="5"/>
  <c r="A4651" i="5"/>
  <c r="A4652" i="5"/>
  <c r="A4653" i="5"/>
  <c r="A4654" i="5"/>
  <c r="A4655" i="5"/>
  <c r="A4656" i="5"/>
  <c r="A4657" i="5"/>
  <c r="A4658" i="5"/>
  <c r="A4659" i="5"/>
  <c r="A4660" i="5"/>
  <c r="A4661" i="5"/>
  <c r="A4662" i="5"/>
  <c r="A4663" i="5"/>
  <c r="A4664" i="5"/>
  <c r="A4665" i="5"/>
  <c r="A4666" i="5"/>
  <c r="A4667" i="5"/>
  <c r="A4668" i="5"/>
  <c r="A4669" i="5"/>
  <c r="A4670" i="5"/>
  <c r="A4671" i="5"/>
  <c r="A4672" i="5"/>
  <c r="A4673" i="5"/>
  <c r="A4674" i="5"/>
  <c r="A4675" i="5"/>
  <c r="A4676" i="5"/>
  <c r="A4677" i="5"/>
  <c r="A4678" i="5"/>
  <c r="A4679" i="5"/>
  <c r="A4680" i="5"/>
  <c r="A4681" i="5"/>
  <c r="A4682" i="5"/>
  <c r="A4683" i="5"/>
  <c r="A4684" i="5"/>
  <c r="A4685" i="5"/>
  <c r="A4686" i="5"/>
  <c r="A4687" i="5"/>
  <c r="A4688" i="5"/>
  <c r="A4689" i="5"/>
  <c r="A4690" i="5"/>
  <c r="A4691" i="5"/>
  <c r="A4692" i="5"/>
  <c r="A4693" i="5"/>
  <c r="A4694" i="5"/>
  <c r="A4695" i="5"/>
  <c r="A4696" i="5"/>
  <c r="A4697" i="5"/>
  <c r="A4698" i="5"/>
  <c r="A4699" i="5"/>
  <c r="A4700" i="5"/>
  <c r="A4701" i="5"/>
  <c r="A4702" i="5"/>
  <c r="A4703" i="5"/>
  <c r="A4704" i="5"/>
  <c r="A4705" i="5"/>
  <c r="A4706" i="5"/>
  <c r="A4707" i="5"/>
  <c r="A4708" i="5"/>
  <c r="A4709" i="5"/>
  <c r="A4710" i="5"/>
  <c r="A4711" i="5"/>
  <c r="A4712" i="5"/>
  <c r="A4713" i="5"/>
  <c r="A4714" i="5"/>
  <c r="A4715" i="5"/>
  <c r="A4716" i="5"/>
  <c r="A4717" i="5"/>
  <c r="A4718" i="5"/>
  <c r="A4719" i="5"/>
  <c r="A4720" i="5"/>
  <c r="A4721" i="5"/>
  <c r="A4722" i="5"/>
  <c r="A4723" i="5"/>
  <c r="A4724" i="5"/>
  <c r="A4725" i="5"/>
  <c r="A4726" i="5"/>
  <c r="A4727" i="5"/>
  <c r="A4728" i="5"/>
  <c r="A4729" i="5"/>
  <c r="A4730" i="5"/>
  <c r="A4731" i="5"/>
  <c r="A4732" i="5"/>
  <c r="A4733" i="5"/>
  <c r="A4734" i="5"/>
  <c r="A4735" i="5"/>
  <c r="A4736" i="5"/>
  <c r="A4737" i="5"/>
  <c r="A4738" i="5"/>
  <c r="A4739" i="5"/>
  <c r="A4740" i="5"/>
  <c r="A4741" i="5"/>
  <c r="A4742" i="5"/>
  <c r="A4743" i="5"/>
  <c r="A4744" i="5"/>
  <c r="A4745" i="5"/>
  <c r="A4746" i="5"/>
  <c r="A4747" i="5"/>
  <c r="A4748" i="5"/>
  <c r="A4749" i="5"/>
  <c r="A4750" i="5"/>
  <c r="A4751" i="5"/>
  <c r="A4752" i="5"/>
  <c r="A4753" i="5"/>
  <c r="A4754" i="5"/>
  <c r="A4755" i="5"/>
  <c r="A4756" i="5"/>
  <c r="A4757" i="5"/>
  <c r="A4758" i="5"/>
  <c r="A4759" i="5"/>
  <c r="A4760" i="5"/>
  <c r="A4761" i="5"/>
  <c r="A4762" i="5"/>
  <c r="A4763" i="5"/>
  <c r="A4764" i="5"/>
  <c r="A4765" i="5"/>
  <c r="A4766" i="5"/>
  <c r="A4767" i="5"/>
  <c r="A4768" i="5"/>
  <c r="A4769" i="5"/>
  <c r="A4770" i="5"/>
  <c r="A4771" i="5"/>
  <c r="A4772" i="5"/>
  <c r="A4773" i="5"/>
  <c r="A4774" i="5"/>
  <c r="A4775" i="5"/>
  <c r="A4776" i="5"/>
  <c r="A4777" i="5"/>
  <c r="A4778" i="5"/>
  <c r="A4779" i="5"/>
  <c r="A4780" i="5"/>
  <c r="A4781" i="5"/>
  <c r="A4782" i="5"/>
  <c r="A4783" i="5"/>
  <c r="A4784" i="5"/>
  <c r="A4785" i="5"/>
  <c r="A4786" i="5"/>
  <c r="A4787" i="5"/>
  <c r="A4788" i="5"/>
  <c r="A4789" i="5"/>
  <c r="A4790" i="5"/>
  <c r="A4791" i="5"/>
  <c r="A4792" i="5"/>
  <c r="A4793" i="5"/>
  <c r="A4794" i="5"/>
  <c r="A4795" i="5"/>
  <c r="A4796" i="5"/>
  <c r="A4797" i="5"/>
  <c r="A4798" i="5"/>
  <c r="A4799" i="5"/>
  <c r="A4800" i="5"/>
  <c r="A4801" i="5"/>
  <c r="A4802" i="5"/>
  <c r="A4803" i="5"/>
  <c r="A4804" i="5"/>
  <c r="A4805" i="5"/>
  <c r="A4806" i="5"/>
  <c r="A4807" i="5"/>
  <c r="A4808" i="5"/>
  <c r="A4809" i="5"/>
  <c r="A4810" i="5"/>
  <c r="A4811" i="5"/>
  <c r="A4812" i="5"/>
  <c r="A4813" i="5"/>
  <c r="A4814" i="5"/>
  <c r="A4815" i="5"/>
  <c r="A4816" i="5"/>
  <c r="A4817" i="5"/>
  <c r="A4818" i="5"/>
  <c r="A4819" i="5"/>
  <c r="A4820" i="5"/>
  <c r="A4821" i="5"/>
  <c r="A4822" i="5"/>
  <c r="A4823" i="5"/>
  <c r="A4824" i="5"/>
  <c r="A4825" i="5"/>
  <c r="A4826" i="5"/>
  <c r="A4827" i="5"/>
  <c r="A4828" i="5"/>
  <c r="A4829" i="5"/>
  <c r="A4830" i="5"/>
  <c r="A4831" i="5"/>
  <c r="A4832" i="5"/>
  <c r="A4833" i="5"/>
  <c r="A4834" i="5"/>
  <c r="A4835" i="5"/>
  <c r="A4836" i="5"/>
  <c r="A4837" i="5"/>
  <c r="A4838" i="5"/>
  <c r="A4839" i="5"/>
  <c r="A4840" i="5"/>
  <c r="A4841" i="5"/>
  <c r="A4842" i="5"/>
  <c r="A4843" i="5"/>
  <c r="A4844" i="5"/>
  <c r="A4845" i="5"/>
  <c r="A4846" i="5"/>
  <c r="A4847" i="5"/>
  <c r="A4848" i="5"/>
  <c r="A4849" i="5"/>
  <c r="A4850" i="5"/>
  <c r="A4851" i="5"/>
  <c r="A4852" i="5"/>
  <c r="A4853" i="5"/>
  <c r="A4854" i="5"/>
  <c r="A4855" i="5"/>
  <c r="A4856" i="5"/>
  <c r="A4857" i="5"/>
  <c r="A4858" i="5"/>
  <c r="A4859" i="5"/>
  <c r="A4860" i="5"/>
  <c r="A4861" i="5"/>
  <c r="A4862" i="5"/>
  <c r="A4863" i="5"/>
  <c r="A4864" i="5"/>
  <c r="A4865" i="5"/>
  <c r="A4866" i="5"/>
  <c r="A4867" i="5"/>
  <c r="A4868" i="5"/>
  <c r="A4869" i="5"/>
  <c r="A4870" i="5"/>
  <c r="A4871" i="5"/>
  <c r="A4872" i="5"/>
  <c r="A4873" i="5"/>
  <c r="A4874" i="5"/>
  <c r="A4875" i="5"/>
  <c r="A4876" i="5"/>
  <c r="A4877" i="5"/>
  <c r="A4878" i="5"/>
  <c r="A4879" i="5"/>
  <c r="A4880" i="5"/>
  <c r="A4881" i="5"/>
  <c r="A4882" i="5"/>
  <c r="A4883" i="5"/>
  <c r="A4884" i="5"/>
  <c r="A4885" i="5"/>
  <c r="A4886" i="5"/>
  <c r="A4887" i="5"/>
  <c r="A4888" i="5"/>
  <c r="A4889" i="5"/>
  <c r="A4890" i="5"/>
  <c r="A4891" i="5"/>
  <c r="A4892" i="5"/>
  <c r="A4893" i="5"/>
  <c r="A4894" i="5"/>
  <c r="A4895" i="5"/>
  <c r="A4896" i="5"/>
  <c r="A4897" i="5"/>
  <c r="A4898" i="5"/>
  <c r="A4899" i="5"/>
  <c r="A4900" i="5"/>
  <c r="A4901" i="5"/>
  <c r="A4902" i="5"/>
  <c r="A4903" i="5"/>
  <c r="A4904" i="5"/>
  <c r="A4905" i="5"/>
  <c r="A4906" i="5"/>
  <c r="A4907" i="5"/>
  <c r="A4908" i="5"/>
  <c r="A4909" i="5"/>
  <c r="A4910" i="5"/>
  <c r="A4911" i="5"/>
  <c r="A4912" i="5"/>
  <c r="A4913" i="5"/>
  <c r="A4914" i="5"/>
  <c r="A4915" i="5"/>
  <c r="A4916" i="5"/>
  <c r="A4917" i="5"/>
  <c r="A4918" i="5"/>
  <c r="A4919" i="5"/>
  <c r="A4920" i="5"/>
  <c r="A4921" i="5"/>
  <c r="A4922" i="5"/>
  <c r="A4923" i="5"/>
  <c r="A4924" i="5"/>
  <c r="A4925" i="5"/>
  <c r="A4926" i="5"/>
  <c r="A4927" i="5"/>
  <c r="A4928" i="5"/>
  <c r="A4929" i="5"/>
  <c r="A4930" i="5"/>
  <c r="A4931" i="5"/>
  <c r="A4932" i="5"/>
  <c r="A4933" i="5"/>
  <c r="A4934" i="5"/>
  <c r="A4935" i="5"/>
  <c r="A4936" i="5"/>
  <c r="A4937" i="5"/>
  <c r="A4938" i="5"/>
  <c r="A4939" i="5"/>
  <c r="A4940" i="5"/>
  <c r="A4941" i="5"/>
  <c r="A4942" i="5"/>
  <c r="A4943" i="5"/>
  <c r="A4944" i="5"/>
  <c r="A4945" i="5"/>
  <c r="A4946" i="5"/>
  <c r="A4947" i="5"/>
  <c r="A4948" i="5"/>
  <c r="A4949" i="5"/>
  <c r="A4950" i="5"/>
  <c r="A4951" i="5"/>
  <c r="A4952" i="5"/>
  <c r="A4953" i="5"/>
  <c r="A4954" i="5"/>
  <c r="A4955" i="5"/>
  <c r="A4956" i="5"/>
  <c r="A4957" i="5"/>
  <c r="A4958" i="5"/>
  <c r="A4959" i="5"/>
  <c r="A4960" i="5"/>
  <c r="A4961" i="5"/>
  <c r="A4962" i="5"/>
  <c r="A4963" i="5"/>
  <c r="A4964" i="5"/>
  <c r="A4965" i="5"/>
  <c r="A4966" i="5"/>
  <c r="A4967" i="5"/>
  <c r="A4968" i="5"/>
  <c r="A4969" i="5"/>
  <c r="A4970" i="5"/>
  <c r="A4971" i="5"/>
  <c r="A4972" i="5"/>
  <c r="A4973" i="5"/>
  <c r="A4974" i="5"/>
  <c r="A4975" i="5"/>
  <c r="A4976" i="5"/>
  <c r="A4977" i="5"/>
  <c r="A4978" i="5"/>
  <c r="A4979" i="5"/>
  <c r="A4980" i="5"/>
  <c r="A4981" i="5"/>
  <c r="A4982" i="5"/>
  <c r="A4983" i="5"/>
  <c r="A4984" i="5"/>
  <c r="A4985" i="5"/>
  <c r="A4986" i="5"/>
  <c r="A4987" i="5"/>
  <c r="A4988" i="5"/>
  <c r="A4989" i="5"/>
  <c r="A4990" i="5"/>
  <c r="A4991" i="5"/>
  <c r="A4992" i="5"/>
  <c r="A4993" i="5"/>
  <c r="A4994" i="5"/>
  <c r="A4995" i="5"/>
  <c r="A4996" i="5"/>
  <c r="A4997" i="5"/>
  <c r="A4998" i="5"/>
  <c r="A4999" i="5"/>
  <c r="A5000" i="5"/>
  <c r="A5001" i="5"/>
  <c r="A5002" i="5"/>
  <c r="A5003" i="5"/>
  <c r="A5004" i="5"/>
  <c r="A5005" i="5"/>
  <c r="A5006" i="5"/>
  <c r="A5007" i="5"/>
  <c r="A5008" i="5"/>
  <c r="A5009" i="5"/>
  <c r="A5010" i="5"/>
  <c r="A5011" i="5"/>
  <c r="A5012" i="5"/>
  <c r="A5013" i="5"/>
  <c r="A5014" i="5"/>
  <c r="A5015" i="5"/>
  <c r="A5016" i="5"/>
  <c r="A5017" i="5"/>
  <c r="A5018" i="5"/>
  <c r="A5019" i="5"/>
  <c r="A5020" i="5"/>
  <c r="A5021" i="5"/>
  <c r="A5022" i="5"/>
  <c r="A5023" i="5"/>
  <c r="A5024" i="5"/>
  <c r="A5025" i="5"/>
  <c r="A5026" i="5"/>
  <c r="A5027" i="5"/>
  <c r="A5028" i="5"/>
  <c r="A5029" i="5"/>
  <c r="A5030" i="5"/>
  <c r="A5031" i="5"/>
  <c r="A5032" i="5"/>
  <c r="A5033" i="5"/>
  <c r="A5034" i="5"/>
  <c r="A5035" i="5"/>
  <c r="A5036" i="5"/>
  <c r="A5037" i="5"/>
  <c r="A5038" i="5"/>
  <c r="A5039" i="5"/>
  <c r="A5040" i="5"/>
  <c r="A5041" i="5"/>
  <c r="A5042" i="5"/>
  <c r="A5043" i="5"/>
  <c r="A5044" i="5"/>
  <c r="A5045" i="5"/>
  <c r="A5046" i="5"/>
  <c r="A5047" i="5"/>
  <c r="A5048" i="5"/>
  <c r="A5049" i="5"/>
  <c r="A5050" i="5"/>
  <c r="A5051" i="5"/>
  <c r="A5052" i="5"/>
  <c r="A5053" i="5"/>
  <c r="A5054" i="5"/>
  <c r="A5055" i="5"/>
  <c r="A5056" i="5"/>
  <c r="A5057" i="5"/>
  <c r="A5058" i="5"/>
  <c r="A5059" i="5"/>
  <c r="A5060" i="5"/>
  <c r="A5061" i="5"/>
  <c r="A5062" i="5"/>
  <c r="A5063" i="5"/>
  <c r="A5064" i="5"/>
  <c r="A5065" i="5"/>
  <c r="A5066" i="5"/>
  <c r="A5067" i="5"/>
  <c r="A5068" i="5"/>
  <c r="A5069" i="5"/>
  <c r="A5070" i="5"/>
  <c r="A5071" i="5"/>
  <c r="A5072" i="5"/>
  <c r="A5073" i="5"/>
  <c r="A5074" i="5"/>
  <c r="A5075" i="5"/>
  <c r="A5076" i="5"/>
  <c r="A5077" i="5"/>
  <c r="A5078" i="5"/>
  <c r="A5079" i="5"/>
  <c r="A5080" i="5"/>
  <c r="A5081" i="5"/>
  <c r="A5082" i="5"/>
  <c r="A5083" i="5"/>
  <c r="A5084" i="5"/>
  <c r="A5085" i="5"/>
  <c r="A5086" i="5"/>
  <c r="A5087" i="5"/>
  <c r="A5088" i="5"/>
  <c r="A5089" i="5"/>
  <c r="A5090" i="5"/>
  <c r="A5091" i="5"/>
  <c r="A5092" i="5"/>
  <c r="A5093" i="5"/>
  <c r="A5094" i="5"/>
  <c r="A5095" i="5"/>
  <c r="A5096" i="5"/>
  <c r="A5097" i="5"/>
  <c r="A5098" i="5"/>
  <c r="A5099" i="5"/>
  <c r="A5100" i="5"/>
  <c r="A5101" i="5"/>
  <c r="A5102" i="5"/>
  <c r="A5103" i="5"/>
  <c r="A5104" i="5"/>
  <c r="A5105" i="5"/>
  <c r="A5106" i="5"/>
  <c r="A5107" i="5"/>
  <c r="A5108" i="5"/>
  <c r="A5109" i="5"/>
  <c r="A5110" i="5"/>
  <c r="A5111" i="5"/>
  <c r="A5112" i="5"/>
  <c r="A5113" i="5"/>
  <c r="A5114" i="5"/>
  <c r="A5115" i="5"/>
  <c r="A5116" i="5"/>
  <c r="A5117" i="5"/>
  <c r="A5118" i="5"/>
  <c r="A5119" i="5"/>
  <c r="A5120" i="5"/>
  <c r="A5121" i="5"/>
  <c r="A5122" i="5"/>
  <c r="A5123" i="5"/>
  <c r="A5124" i="5"/>
  <c r="A5125" i="5"/>
  <c r="A5126" i="5"/>
  <c r="A5127" i="5"/>
  <c r="A5128" i="5"/>
  <c r="A5129" i="5"/>
  <c r="A5130" i="5"/>
  <c r="A5131" i="5"/>
  <c r="A5132" i="5"/>
  <c r="A5133" i="5"/>
  <c r="A5134" i="5"/>
  <c r="A5135" i="5"/>
  <c r="A5136" i="5"/>
  <c r="A5137" i="5"/>
  <c r="A5138" i="5"/>
  <c r="A5139" i="5"/>
  <c r="A5140" i="5"/>
  <c r="A5141" i="5"/>
  <c r="A5142" i="5"/>
  <c r="A5143" i="5"/>
  <c r="A5144" i="5"/>
  <c r="A5145" i="5"/>
  <c r="A5146" i="5"/>
  <c r="A5147" i="5"/>
  <c r="A5148" i="5"/>
  <c r="A5149" i="5"/>
  <c r="A5150" i="5"/>
  <c r="A5151" i="5"/>
  <c r="A5152" i="5"/>
  <c r="A5153" i="5"/>
  <c r="A5154" i="5"/>
  <c r="A5155" i="5"/>
  <c r="A5156" i="5"/>
  <c r="A5157" i="5"/>
  <c r="A5158" i="5"/>
  <c r="A5159" i="5"/>
  <c r="A5160" i="5"/>
  <c r="A5161" i="5"/>
  <c r="A5162" i="5"/>
  <c r="A5163" i="5"/>
  <c r="A5164" i="5"/>
  <c r="A5165" i="5"/>
  <c r="A5166" i="5"/>
  <c r="A5167" i="5"/>
  <c r="A5168" i="5"/>
  <c r="A5169" i="5"/>
  <c r="A5170" i="5"/>
  <c r="A5171" i="5"/>
  <c r="A5172" i="5"/>
  <c r="A5173" i="5"/>
  <c r="A5174" i="5"/>
  <c r="A5175" i="5"/>
  <c r="A5176" i="5"/>
  <c r="A5177" i="5"/>
  <c r="A5178" i="5"/>
  <c r="A5179" i="5"/>
  <c r="A5180" i="5"/>
  <c r="A5181" i="5"/>
  <c r="A5182" i="5"/>
  <c r="A5183" i="5"/>
  <c r="A5184" i="5"/>
  <c r="A5185" i="5"/>
  <c r="A5186" i="5"/>
  <c r="A5187" i="5"/>
  <c r="A5188" i="5"/>
  <c r="A5189" i="5"/>
  <c r="A5190" i="5"/>
  <c r="A5191" i="5"/>
  <c r="A5192" i="5"/>
  <c r="A5193" i="5"/>
  <c r="A5194" i="5"/>
  <c r="A5195" i="5"/>
  <c r="A5196" i="5"/>
  <c r="A5197" i="5"/>
  <c r="A5198" i="5"/>
  <c r="A5199" i="5"/>
  <c r="A5200" i="5"/>
  <c r="A5201" i="5"/>
  <c r="A5202" i="5"/>
  <c r="A5203" i="5"/>
  <c r="A5204" i="5"/>
  <c r="A5205" i="5"/>
  <c r="A5206" i="5"/>
  <c r="A5207" i="5"/>
  <c r="A5208" i="5"/>
  <c r="A5209" i="5"/>
  <c r="A5210" i="5"/>
  <c r="A5211" i="5"/>
  <c r="A5212" i="5"/>
  <c r="A5213" i="5"/>
  <c r="A5214" i="5"/>
  <c r="A5215" i="5"/>
  <c r="A5216" i="5"/>
  <c r="A5217" i="5"/>
  <c r="A5218" i="5"/>
  <c r="A5219" i="5"/>
  <c r="A5220" i="5"/>
  <c r="A5221" i="5"/>
  <c r="A5222" i="5"/>
  <c r="A5223" i="5"/>
  <c r="A5224" i="5"/>
  <c r="A5225" i="5"/>
  <c r="A5226" i="5"/>
  <c r="A5227" i="5"/>
  <c r="A5228" i="5"/>
  <c r="A5229" i="5"/>
  <c r="A5230" i="5"/>
  <c r="A5231" i="5"/>
  <c r="A5232" i="5"/>
  <c r="A5233" i="5"/>
  <c r="A5234" i="5"/>
  <c r="A5235" i="5"/>
  <c r="A5236" i="5"/>
  <c r="A5237" i="5"/>
  <c r="A5238" i="5"/>
  <c r="A5239" i="5"/>
  <c r="A5240" i="5"/>
  <c r="A5241" i="5"/>
  <c r="A5242" i="5"/>
  <c r="A5243" i="5"/>
  <c r="A5244" i="5"/>
  <c r="A5245" i="5"/>
  <c r="A5246" i="5"/>
  <c r="A5247" i="5"/>
  <c r="A5248" i="5"/>
  <c r="A5249" i="5"/>
  <c r="A5250" i="5"/>
  <c r="A5251" i="5"/>
  <c r="A5252" i="5"/>
  <c r="A5253" i="5"/>
  <c r="A5254" i="5"/>
  <c r="A5255" i="5"/>
  <c r="A5256" i="5"/>
  <c r="A5257" i="5"/>
  <c r="A5258" i="5"/>
  <c r="A5259" i="5"/>
  <c r="A5260" i="5"/>
  <c r="A5261" i="5"/>
  <c r="A5262" i="5"/>
  <c r="A5263" i="5"/>
  <c r="A5264" i="5"/>
  <c r="A5265" i="5"/>
  <c r="A5266" i="5"/>
  <c r="A5267" i="5"/>
  <c r="A5268" i="5"/>
  <c r="A5269" i="5"/>
  <c r="A5270" i="5"/>
  <c r="A5271" i="5"/>
  <c r="A5272" i="5"/>
  <c r="A5273" i="5"/>
  <c r="A5274" i="5"/>
  <c r="A5275" i="5"/>
  <c r="A5276" i="5"/>
  <c r="A5277" i="5"/>
  <c r="A5278" i="5"/>
  <c r="A5279" i="5"/>
  <c r="A5280" i="5"/>
  <c r="A5281" i="5"/>
  <c r="A5282" i="5"/>
  <c r="A5283" i="5"/>
  <c r="A5284" i="5"/>
  <c r="A5285" i="5"/>
  <c r="A5286" i="5"/>
  <c r="A5287" i="5"/>
  <c r="A5288" i="5"/>
  <c r="A5289" i="5"/>
  <c r="A5290" i="5"/>
  <c r="A5291" i="5"/>
  <c r="A5292" i="5"/>
  <c r="A5293" i="5"/>
  <c r="A5294" i="5"/>
  <c r="A5295" i="5"/>
  <c r="A5296" i="5"/>
  <c r="A5297" i="5"/>
  <c r="A5298" i="5"/>
  <c r="A5299" i="5"/>
  <c r="A5300" i="5"/>
  <c r="A5301" i="5"/>
  <c r="A5302" i="5"/>
  <c r="A5303" i="5"/>
  <c r="A5304" i="5"/>
  <c r="A5305" i="5"/>
  <c r="A5306" i="5"/>
  <c r="A5307" i="5"/>
  <c r="A5308" i="5"/>
  <c r="A5309" i="5"/>
  <c r="A5310" i="5"/>
  <c r="A5311" i="5"/>
  <c r="A5312" i="5"/>
  <c r="A5313" i="5"/>
  <c r="A5314" i="5"/>
  <c r="A5315" i="5"/>
  <c r="A5316" i="5"/>
  <c r="A5317" i="5"/>
  <c r="A5318" i="5"/>
  <c r="A5319" i="5"/>
  <c r="A5320" i="5"/>
  <c r="A5321" i="5"/>
  <c r="A5322" i="5"/>
  <c r="A5323" i="5"/>
  <c r="A5324" i="5"/>
  <c r="A5325" i="5"/>
  <c r="A5326" i="5"/>
  <c r="A5327" i="5"/>
  <c r="A5328" i="5"/>
  <c r="A5329" i="5"/>
  <c r="A5330" i="5"/>
  <c r="A5331" i="5"/>
  <c r="A5332" i="5"/>
  <c r="A5333" i="5"/>
  <c r="A5334" i="5"/>
  <c r="A5335" i="5"/>
  <c r="A5336" i="5"/>
  <c r="A5337" i="5"/>
  <c r="A5338" i="5"/>
  <c r="A5339" i="5"/>
  <c r="A5340" i="5"/>
  <c r="A5341" i="5"/>
  <c r="A5342" i="5"/>
  <c r="A5343" i="5"/>
  <c r="A5344" i="5"/>
  <c r="A5345" i="5"/>
  <c r="A5346" i="5"/>
  <c r="A5347" i="5"/>
  <c r="A5348" i="5"/>
  <c r="A5349" i="5"/>
  <c r="A5350" i="5"/>
  <c r="A5351" i="5"/>
  <c r="A5352" i="5"/>
  <c r="A5353" i="5"/>
  <c r="A5354" i="5"/>
  <c r="A5355" i="5"/>
  <c r="A5356" i="5"/>
  <c r="A5357" i="5"/>
  <c r="A5358" i="5"/>
  <c r="A5359" i="5"/>
  <c r="A5360" i="5"/>
  <c r="A5361" i="5"/>
  <c r="A5362" i="5"/>
  <c r="A5363" i="5"/>
  <c r="A5364" i="5"/>
  <c r="A5365" i="5"/>
  <c r="A5366" i="5"/>
  <c r="A5367" i="5"/>
  <c r="A5368" i="5"/>
  <c r="A5369" i="5"/>
  <c r="A5370" i="5"/>
  <c r="A5371" i="5"/>
  <c r="A5372" i="5"/>
  <c r="A5373" i="5"/>
  <c r="A5374" i="5"/>
  <c r="A5375" i="5"/>
  <c r="A5376" i="5"/>
  <c r="A5377" i="5"/>
  <c r="A5378" i="5"/>
  <c r="A5379" i="5"/>
  <c r="A5380" i="5"/>
  <c r="A5381" i="5"/>
  <c r="A5382" i="5"/>
  <c r="A5383" i="5"/>
  <c r="A5384" i="5"/>
  <c r="A5385" i="5"/>
  <c r="A5386" i="5"/>
  <c r="A5387" i="5"/>
  <c r="A5388" i="5"/>
  <c r="A5389" i="5"/>
  <c r="A5390" i="5"/>
  <c r="A5391" i="5"/>
  <c r="A5392" i="5"/>
  <c r="A5393" i="5"/>
  <c r="A5394" i="5"/>
  <c r="A5395" i="5"/>
  <c r="A5396" i="5"/>
  <c r="A5397" i="5"/>
  <c r="A5398" i="5"/>
  <c r="A5399" i="5"/>
  <c r="A5400" i="5"/>
  <c r="A5401" i="5"/>
  <c r="A5402" i="5"/>
  <c r="A5403" i="5"/>
  <c r="A5404" i="5"/>
  <c r="A5405" i="5"/>
  <c r="A5406" i="5"/>
  <c r="A5407" i="5"/>
  <c r="A5408" i="5"/>
  <c r="A5409" i="5"/>
  <c r="A5410" i="5"/>
  <c r="A5411" i="5"/>
  <c r="A5412" i="5"/>
  <c r="A5413" i="5"/>
  <c r="A5414" i="5"/>
  <c r="A5415" i="5"/>
  <c r="A5416" i="5"/>
  <c r="A5417" i="5"/>
  <c r="A5418" i="5"/>
  <c r="A5419" i="5"/>
  <c r="A5420" i="5"/>
  <c r="A5421" i="5"/>
  <c r="A5422" i="5"/>
  <c r="A5423" i="5"/>
  <c r="A5424" i="5"/>
  <c r="A5425" i="5"/>
  <c r="A5426" i="5"/>
  <c r="A5427" i="5"/>
  <c r="A5428" i="5"/>
  <c r="A5429" i="5"/>
  <c r="A5430" i="5"/>
  <c r="A5431" i="5"/>
  <c r="A5432" i="5"/>
  <c r="A5433" i="5"/>
  <c r="A5434" i="5"/>
  <c r="A5435" i="5"/>
  <c r="A5436" i="5"/>
  <c r="A5437" i="5"/>
  <c r="A5438" i="5"/>
  <c r="A5439" i="5"/>
  <c r="A5440" i="5"/>
  <c r="A5441" i="5"/>
  <c r="A5442" i="5"/>
  <c r="A5443" i="5"/>
  <c r="A5444" i="5"/>
  <c r="A5445" i="5"/>
  <c r="A5446" i="5"/>
  <c r="A5447" i="5"/>
  <c r="A5448" i="5"/>
  <c r="A5449" i="5"/>
  <c r="A5450" i="5"/>
  <c r="A5451" i="5"/>
  <c r="A5452" i="5"/>
  <c r="A5453" i="5"/>
  <c r="A5454" i="5"/>
  <c r="A5455" i="5"/>
  <c r="A5456" i="5"/>
  <c r="A5457" i="5"/>
  <c r="A5458" i="5"/>
  <c r="A5459" i="5"/>
  <c r="A5460" i="5"/>
  <c r="A5461" i="5"/>
  <c r="A5462" i="5"/>
  <c r="A5463" i="5"/>
  <c r="A5464" i="5"/>
  <c r="A5465" i="5"/>
  <c r="A5466" i="5"/>
  <c r="A5467" i="5"/>
  <c r="A5468" i="5"/>
  <c r="A5469" i="5"/>
  <c r="A5470" i="5"/>
  <c r="A5471" i="5"/>
  <c r="A5472" i="5"/>
  <c r="A5473" i="5"/>
  <c r="A5474" i="5"/>
  <c r="A5475" i="5"/>
  <c r="A5476" i="5"/>
  <c r="A5477" i="5"/>
  <c r="A5478" i="5"/>
  <c r="A5479" i="5"/>
  <c r="A5480" i="5"/>
  <c r="A5481" i="5"/>
  <c r="A5482" i="5"/>
  <c r="A5483" i="5"/>
  <c r="A5484" i="5"/>
  <c r="A5485" i="5"/>
  <c r="A5486" i="5"/>
  <c r="A5487" i="5"/>
  <c r="A5488" i="5"/>
  <c r="A5489" i="5"/>
  <c r="A5490" i="5"/>
  <c r="A5491" i="5"/>
  <c r="A5492" i="5"/>
  <c r="A5493" i="5"/>
  <c r="A5494" i="5"/>
  <c r="A5495" i="5"/>
  <c r="A5496" i="5"/>
  <c r="A5497" i="5"/>
  <c r="A5498" i="5"/>
  <c r="A5499" i="5"/>
  <c r="A5500" i="5"/>
  <c r="A5501" i="5"/>
  <c r="A5502" i="5"/>
  <c r="A5503" i="5"/>
  <c r="A5504" i="5"/>
  <c r="A5505" i="5"/>
  <c r="A5506" i="5"/>
  <c r="A5507" i="5"/>
  <c r="A5508" i="5"/>
  <c r="A5509" i="5"/>
  <c r="A5510" i="5"/>
  <c r="A5511" i="5"/>
  <c r="A5512" i="5"/>
  <c r="A5513" i="5"/>
  <c r="A5514" i="5"/>
  <c r="A5515" i="5"/>
  <c r="A5516" i="5"/>
  <c r="A5517" i="5"/>
  <c r="A5518" i="5"/>
  <c r="A5519" i="5"/>
  <c r="A5520" i="5"/>
  <c r="A5521" i="5"/>
  <c r="A5522" i="5"/>
  <c r="A5523" i="5"/>
  <c r="A5524" i="5"/>
  <c r="A5525" i="5"/>
  <c r="A5526" i="5"/>
  <c r="A5527" i="5"/>
  <c r="A5528" i="5"/>
  <c r="A5529" i="5"/>
  <c r="A5530" i="5"/>
  <c r="A5531" i="5"/>
  <c r="A5532" i="5"/>
  <c r="A5533" i="5"/>
  <c r="A5534" i="5"/>
  <c r="A5535" i="5"/>
  <c r="A5536" i="5"/>
  <c r="A5537" i="5"/>
  <c r="A5538" i="5"/>
  <c r="A5539" i="5"/>
  <c r="A5540" i="5"/>
  <c r="A5541" i="5"/>
  <c r="A5542" i="5"/>
  <c r="A5543" i="5"/>
  <c r="A5544" i="5"/>
  <c r="A5545" i="5"/>
  <c r="A5546" i="5"/>
  <c r="A5547" i="5"/>
  <c r="A5548" i="5"/>
  <c r="A5549" i="5"/>
  <c r="A5550" i="5"/>
  <c r="A5551" i="5"/>
  <c r="A5552" i="5"/>
  <c r="A5553" i="5"/>
  <c r="A5554" i="5"/>
  <c r="A5555" i="5"/>
  <c r="A5556" i="5"/>
  <c r="A5557" i="5"/>
  <c r="A5558" i="5"/>
  <c r="A5559" i="5"/>
  <c r="A5560" i="5"/>
  <c r="A5561" i="5"/>
  <c r="A5562" i="5"/>
  <c r="A5563" i="5"/>
  <c r="A5564" i="5"/>
  <c r="A5565" i="5"/>
  <c r="A5566" i="5"/>
  <c r="A5567" i="5"/>
  <c r="A5568" i="5"/>
  <c r="A5569" i="5"/>
  <c r="A5570" i="5"/>
  <c r="A5571" i="5"/>
  <c r="A5572" i="5"/>
  <c r="A5573" i="5"/>
  <c r="A5574" i="5"/>
  <c r="A5575" i="5"/>
  <c r="A5576" i="5"/>
  <c r="A5577" i="5"/>
  <c r="A5578" i="5"/>
  <c r="A5579" i="5"/>
  <c r="A5580" i="5"/>
  <c r="A5581" i="5"/>
  <c r="A5582" i="5"/>
  <c r="A5583" i="5"/>
  <c r="A5584" i="5"/>
  <c r="A5585" i="5"/>
  <c r="A5586" i="5"/>
  <c r="A5587" i="5"/>
  <c r="A5588" i="5"/>
  <c r="A5589" i="5"/>
  <c r="A5590" i="5"/>
  <c r="A5591" i="5"/>
  <c r="A5592" i="5"/>
  <c r="A5593" i="5"/>
  <c r="A5594" i="5"/>
  <c r="A5595" i="5"/>
  <c r="A5596" i="5"/>
  <c r="A5597" i="5"/>
  <c r="A5598" i="5"/>
  <c r="A5599" i="5"/>
  <c r="A5600" i="5"/>
  <c r="A5601" i="5"/>
  <c r="A5602" i="5"/>
  <c r="A5603" i="5"/>
  <c r="A5604" i="5"/>
  <c r="A5605" i="5"/>
  <c r="A5606" i="5"/>
  <c r="A5607" i="5"/>
  <c r="A5608" i="5"/>
  <c r="A5609" i="5"/>
  <c r="A5610" i="5"/>
  <c r="A5611" i="5"/>
  <c r="A5612" i="5"/>
  <c r="A5613" i="5"/>
  <c r="A5614" i="5"/>
  <c r="A5615" i="5"/>
  <c r="A5616" i="5"/>
  <c r="A5617" i="5"/>
  <c r="A5618" i="5"/>
  <c r="A5619" i="5"/>
  <c r="A5620" i="5"/>
  <c r="A5621" i="5"/>
  <c r="A5622" i="5"/>
  <c r="A5623" i="5"/>
  <c r="A5624" i="5"/>
  <c r="A5625" i="5"/>
  <c r="A5626" i="5"/>
  <c r="A5627" i="5"/>
  <c r="A5628" i="5"/>
  <c r="A5629" i="5"/>
  <c r="A5630" i="5"/>
  <c r="A5631" i="5"/>
  <c r="A5632" i="5"/>
  <c r="A5633" i="5"/>
  <c r="A5634" i="5"/>
  <c r="A5635" i="5"/>
  <c r="A5636" i="5"/>
  <c r="A5637" i="5"/>
  <c r="A5638" i="5"/>
  <c r="A5639" i="5"/>
  <c r="A5640" i="5"/>
  <c r="A5641" i="5"/>
  <c r="A5642" i="5"/>
  <c r="A5643" i="5"/>
  <c r="A5644" i="5"/>
  <c r="A5645" i="5"/>
  <c r="A5646" i="5"/>
  <c r="A5647" i="5"/>
  <c r="A5648" i="5"/>
  <c r="A5649" i="5"/>
  <c r="A5650" i="5"/>
  <c r="A5651" i="5"/>
  <c r="A5652" i="5"/>
  <c r="A5653" i="5"/>
  <c r="A5654" i="5"/>
  <c r="A5655" i="5"/>
  <c r="A5656" i="5"/>
  <c r="A5657" i="5"/>
  <c r="A5658" i="5"/>
  <c r="A5659" i="5"/>
  <c r="A5660" i="5"/>
  <c r="A5661" i="5"/>
  <c r="A5662" i="5"/>
  <c r="A5663" i="5"/>
  <c r="A5664" i="5"/>
  <c r="A5665" i="5"/>
  <c r="A5666" i="5"/>
  <c r="A5667" i="5"/>
  <c r="A5668" i="5"/>
  <c r="A5669" i="5"/>
  <c r="A5670" i="5"/>
  <c r="A5671" i="5"/>
  <c r="A5672" i="5"/>
  <c r="A5673" i="5"/>
  <c r="A5674" i="5"/>
  <c r="A5675" i="5"/>
  <c r="A5676" i="5"/>
  <c r="A5677" i="5"/>
  <c r="A5678" i="5"/>
  <c r="A5679" i="5"/>
  <c r="A5680" i="5"/>
  <c r="A5681" i="5"/>
  <c r="A5682" i="5"/>
  <c r="A5683" i="5"/>
  <c r="A5684" i="5"/>
  <c r="A5685" i="5"/>
  <c r="A5686" i="5"/>
  <c r="A5687" i="5"/>
  <c r="A5688" i="5"/>
  <c r="A5689" i="5"/>
  <c r="A5690" i="5"/>
  <c r="A5691" i="5"/>
  <c r="A5692" i="5"/>
  <c r="A5693" i="5"/>
  <c r="A5694" i="5"/>
  <c r="A5695" i="5"/>
  <c r="A5696" i="5"/>
  <c r="A5697" i="5"/>
  <c r="A5698" i="5"/>
  <c r="A5699" i="5"/>
  <c r="A5700" i="5"/>
  <c r="A5701" i="5"/>
  <c r="A5702" i="5"/>
  <c r="A5703" i="5"/>
  <c r="A5704" i="5"/>
  <c r="A5705" i="5"/>
  <c r="A5706" i="5"/>
  <c r="A5707" i="5"/>
  <c r="A5708" i="5"/>
  <c r="A5709" i="5"/>
  <c r="A5710" i="5"/>
  <c r="A5711" i="5"/>
  <c r="A5712" i="5"/>
  <c r="A5713" i="5"/>
  <c r="A5714" i="5"/>
  <c r="A5715" i="5"/>
  <c r="A5716" i="5"/>
  <c r="A5717" i="5"/>
  <c r="A5718" i="5"/>
  <c r="A5719" i="5"/>
  <c r="A5720" i="5"/>
  <c r="A5721" i="5"/>
  <c r="A5722" i="5"/>
  <c r="A5723" i="5"/>
  <c r="A5724" i="5"/>
  <c r="A5725" i="5"/>
  <c r="A5726" i="5"/>
  <c r="A5727" i="5"/>
  <c r="A5728" i="5"/>
  <c r="A5729" i="5"/>
  <c r="A5730" i="5"/>
  <c r="A5731" i="5"/>
  <c r="A5732" i="5"/>
  <c r="A5733" i="5"/>
  <c r="A5734" i="5"/>
  <c r="A5735" i="5"/>
  <c r="A5736" i="5"/>
  <c r="A5737" i="5"/>
  <c r="A5738" i="5"/>
  <c r="A5739" i="5"/>
  <c r="A5740" i="5"/>
  <c r="A5741" i="5"/>
  <c r="A5742" i="5"/>
  <c r="A5743" i="5"/>
  <c r="A5744" i="5"/>
  <c r="A5745" i="5"/>
  <c r="A5746" i="5"/>
  <c r="A5747" i="5"/>
  <c r="A5748" i="5"/>
  <c r="A5749" i="5"/>
  <c r="A5750" i="5"/>
  <c r="A5751" i="5"/>
  <c r="A5752" i="5"/>
  <c r="A5753" i="5"/>
  <c r="A5754" i="5"/>
  <c r="A5755" i="5"/>
  <c r="A5756" i="5"/>
  <c r="A5757" i="5"/>
  <c r="A5758" i="5"/>
  <c r="A5759" i="5"/>
  <c r="A5760" i="5"/>
  <c r="A5761" i="5"/>
  <c r="A5762" i="5"/>
  <c r="A5763" i="5"/>
  <c r="A5764" i="5"/>
  <c r="A5765" i="5"/>
  <c r="A5766" i="5"/>
  <c r="A5767" i="5"/>
  <c r="A5768" i="5"/>
  <c r="A5769" i="5"/>
  <c r="A5770" i="5"/>
  <c r="A5771" i="5"/>
  <c r="A5772" i="5"/>
  <c r="A5773" i="5"/>
  <c r="A5774" i="5"/>
  <c r="A5775" i="5"/>
  <c r="A5776" i="5"/>
  <c r="A5777" i="5"/>
  <c r="A5778" i="5"/>
  <c r="A5779" i="5"/>
  <c r="A5780" i="5"/>
  <c r="A5781" i="5"/>
  <c r="A5782" i="5"/>
  <c r="A5783" i="5"/>
  <c r="A5784" i="5"/>
  <c r="A5785" i="5"/>
  <c r="A5786" i="5"/>
  <c r="A5787" i="5"/>
  <c r="A5788" i="5"/>
  <c r="A5789" i="5"/>
  <c r="A5790" i="5"/>
  <c r="A5791" i="5"/>
  <c r="A5792" i="5"/>
  <c r="A5793" i="5"/>
  <c r="A5794" i="5"/>
  <c r="A5795" i="5"/>
  <c r="A5796" i="5"/>
  <c r="A5797" i="5"/>
  <c r="A5798" i="5"/>
  <c r="A5799" i="5"/>
  <c r="A5800" i="5"/>
  <c r="A5801" i="5"/>
  <c r="A5802" i="5"/>
  <c r="A5803" i="5"/>
  <c r="A5804" i="5"/>
  <c r="A5805" i="5"/>
  <c r="A5806" i="5"/>
  <c r="A5807" i="5"/>
  <c r="A5808" i="5"/>
  <c r="A5809" i="5"/>
  <c r="A5810" i="5"/>
  <c r="A5811" i="5"/>
  <c r="A5812" i="5"/>
  <c r="A5813" i="5"/>
  <c r="A5814" i="5"/>
  <c r="A5815" i="5"/>
  <c r="A5816" i="5"/>
  <c r="A5817" i="5"/>
  <c r="A5818" i="5"/>
  <c r="A5819" i="5"/>
  <c r="A5820" i="5"/>
  <c r="A5821" i="5"/>
  <c r="A5822" i="5"/>
  <c r="A5823" i="5"/>
  <c r="A5824" i="5"/>
  <c r="A5825" i="5"/>
  <c r="A5826" i="5"/>
  <c r="A5827" i="5"/>
  <c r="A5828" i="5"/>
  <c r="A5829" i="5"/>
  <c r="A5830" i="5"/>
  <c r="A5831" i="5"/>
  <c r="A5832" i="5"/>
  <c r="A5833" i="5"/>
  <c r="A5834" i="5"/>
  <c r="A5835" i="5"/>
  <c r="A5836" i="5"/>
  <c r="A5837" i="5"/>
  <c r="A5838" i="5"/>
  <c r="A5839" i="5"/>
  <c r="A5840" i="5"/>
  <c r="A5841" i="5"/>
  <c r="A5842" i="5"/>
  <c r="A5843" i="5"/>
  <c r="A5844" i="5"/>
  <c r="A5845" i="5"/>
  <c r="A5846" i="5"/>
  <c r="A5847" i="5"/>
  <c r="A5848" i="5"/>
  <c r="A5849" i="5"/>
  <c r="A5850" i="5"/>
  <c r="A5851" i="5"/>
  <c r="A5852" i="5"/>
  <c r="A5853" i="5"/>
  <c r="A5854" i="5"/>
  <c r="A5855" i="5"/>
  <c r="A5856" i="5"/>
  <c r="A5857" i="5"/>
  <c r="A5858" i="5"/>
  <c r="A5859" i="5"/>
  <c r="A5860" i="5"/>
  <c r="A5861" i="5"/>
  <c r="A5862" i="5"/>
  <c r="A5863" i="5"/>
  <c r="A5864" i="5"/>
  <c r="A5865" i="5"/>
  <c r="A5866" i="5"/>
  <c r="A5867" i="5"/>
  <c r="A5868" i="5"/>
  <c r="A5869" i="5"/>
  <c r="A5870" i="5"/>
  <c r="A5871" i="5"/>
  <c r="A5872" i="5"/>
  <c r="A5873" i="5"/>
  <c r="A5874" i="5"/>
  <c r="A5875" i="5"/>
  <c r="A5876" i="5"/>
  <c r="A5877" i="5"/>
  <c r="A5878" i="5"/>
  <c r="A5879" i="5"/>
  <c r="A5880" i="5"/>
  <c r="A5881" i="5"/>
  <c r="A5882" i="5"/>
  <c r="A5883" i="5"/>
  <c r="A5884" i="5"/>
  <c r="A5885" i="5"/>
  <c r="A5886" i="5"/>
  <c r="A5887" i="5"/>
  <c r="A5888" i="5"/>
  <c r="A5889" i="5"/>
  <c r="A5890" i="5"/>
  <c r="A5891" i="5"/>
  <c r="A5892" i="5"/>
  <c r="A5893" i="5"/>
  <c r="A5894" i="5"/>
  <c r="A5895" i="5"/>
  <c r="A5896" i="5"/>
  <c r="A5897" i="5"/>
  <c r="A5898" i="5"/>
  <c r="A5899" i="5"/>
  <c r="A5900" i="5"/>
  <c r="A5901" i="5"/>
  <c r="A5902" i="5"/>
  <c r="A5903" i="5"/>
  <c r="A5904" i="5"/>
  <c r="A5905" i="5"/>
  <c r="A5906" i="5"/>
  <c r="A5907" i="5"/>
  <c r="A5908" i="5"/>
  <c r="A5909" i="5"/>
  <c r="A5910" i="5"/>
  <c r="A5911" i="5"/>
  <c r="A5912" i="5"/>
  <c r="A5913" i="5"/>
  <c r="A5914" i="5"/>
  <c r="A5915" i="5"/>
  <c r="A5916" i="5"/>
  <c r="A5917" i="5"/>
  <c r="A5918" i="5"/>
  <c r="A5919" i="5"/>
  <c r="A5920" i="5"/>
  <c r="A5921" i="5"/>
  <c r="A5922" i="5"/>
  <c r="A5923" i="5"/>
  <c r="A5924" i="5"/>
  <c r="A5925" i="5"/>
  <c r="A5926" i="5"/>
  <c r="A5927" i="5"/>
  <c r="A5928" i="5"/>
  <c r="A5929" i="5"/>
  <c r="A5930" i="5"/>
  <c r="A5931" i="5"/>
  <c r="A5932" i="5"/>
  <c r="A5933" i="5"/>
  <c r="A5934" i="5"/>
  <c r="A5935" i="5"/>
  <c r="A5936" i="5"/>
  <c r="A5937" i="5"/>
  <c r="A5938" i="5"/>
  <c r="A5939" i="5"/>
  <c r="A5940" i="5"/>
  <c r="A5941" i="5"/>
  <c r="A5942" i="5"/>
  <c r="A5943" i="5"/>
  <c r="A5944" i="5"/>
  <c r="A5945" i="5"/>
  <c r="A5946" i="5"/>
  <c r="A5947" i="5"/>
  <c r="A5948" i="5"/>
  <c r="A5949" i="5"/>
  <c r="A5950" i="5"/>
  <c r="A5951" i="5"/>
  <c r="A5952" i="5"/>
  <c r="A5953" i="5"/>
  <c r="A5954" i="5"/>
  <c r="A5955" i="5"/>
  <c r="A5956" i="5"/>
  <c r="A5957" i="5"/>
  <c r="A5958" i="5"/>
  <c r="A5959" i="5"/>
  <c r="A5960" i="5"/>
  <c r="A5961" i="5"/>
  <c r="A5962" i="5"/>
  <c r="A5963" i="5"/>
  <c r="A5964" i="5"/>
  <c r="A5965" i="5"/>
  <c r="A5966" i="5"/>
  <c r="A5967" i="5"/>
  <c r="A5968" i="5"/>
  <c r="A5969" i="5"/>
  <c r="A5970" i="5"/>
  <c r="A5971" i="5"/>
  <c r="A5972" i="5"/>
  <c r="A5973" i="5"/>
  <c r="A5974" i="5"/>
  <c r="A5975" i="5"/>
  <c r="A5976" i="5"/>
  <c r="A5977" i="5"/>
  <c r="A5978" i="5"/>
  <c r="A5979" i="5"/>
  <c r="A5980" i="5"/>
  <c r="A5981" i="5"/>
  <c r="A5982" i="5"/>
  <c r="A5983" i="5"/>
  <c r="A5984" i="5"/>
  <c r="A5985" i="5"/>
  <c r="A5986" i="5"/>
  <c r="A5987" i="5"/>
  <c r="A5988" i="5"/>
  <c r="A5989" i="5"/>
  <c r="A5990" i="5"/>
  <c r="A5991" i="5"/>
  <c r="A5992" i="5"/>
  <c r="A5993" i="5"/>
  <c r="A5994" i="5"/>
  <c r="A5995" i="5"/>
  <c r="A5996" i="5"/>
  <c r="A5997" i="5"/>
  <c r="A5998" i="5"/>
  <c r="A5999" i="5"/>
  <c r="A6000" i="5"/>
  <c r="A6001" i="5"/>
  <c r="A6002" i="5"/>
  <c r="A6003" i="5"/>
  <c r="A6004" i="5"/>
  <c r="A6005" i="5"/>
  <c r="A6006" i="5"/>
  <c r="A6007" i="5"/>
  <c r="A6008" i="5"/>
  <c r="A6009" i="5"/>
  <c r="A6010" i="5"/>
  <c r="A6011" i="5"/>
  <c r="A6012" i="5"/>
  <c r="A6013" i="5"/>
  <c r="A6014" i="5"/>
  <c r="A6015" i="5"/>
  <c r="A6016" i="5"/>
  <c r="A6017" i="5"/>
  <c r="A6018" i="5"/>
  <c r="A6019" i="5"/>
  <c r="A6020" i="5"/>
  <c r="A6021" i="5"/>
  <c r="A6022" i="5"/>
  <c r="A6023" i="5"/>
  <c r="A6024" i="5"/>
  <c r="A6025" i="5"/>
  <c r="A6026" i="5"/>
  <c r="A6027" i="5"/>
  <c r="A6028" i="5"/>
  <c r="A6029" i="5"/>
  <c r="A6030" i="5"/>
  <c r="A6031" i="5"/>
  <c r="A6032" i="5"/>
  <c r="A6033" i="5"/>
  <c r="A6034" i="5"/>
  <c r="A6035" i="5"/>
  <c r="A6036" i="5"/>
  <c r="A6037" i="5"/>
  <c r="A6038" i="5"/>
  <c r="A6039" i="5"/>
  <c r="A6040" i="5"/>
  <c r="A6041" i="5"/>
  <c r="A6042" i="5"/>
  <c r="A6043" i="5"/>
  <c r="A6044" i="5"/>
  <c r="A6045" i="5"/>
  <c r="A6046" i="5"/>
  <c r="A6047" i="5"/>
  <c r="A6048" i="5"/>
  <c r="A6049" i="5"/>
  <c r="A6050" i="5"/>
  <c r="A6051" i="5"/>
  <c r="A6052" i="5"/>
  <c r="A6053" i="5"/>
  <c r="A6054" i="5"/>
  <c r="A6055" i="5"/>
  <c r="A6056" i="5"/>
  <c r="A6057" i="5"/>
  <c r="A6058" i="5"/>
  <c r="A6059" i="5"/>
  <c r="A6060" i="5"/>
  <c r="A6061" i="5"/>
  <c r="A6062" i="5"/>
  <c r="A6063" i="5"/>
  <c r="A6064" i="5"/>
  <c r="A6065" i="5"/>
  <c r="A6066" i="5"/>
  <c r="A6067" i="5"/>
  <c r="A6068" i="5"/>
  <c r="A6069" i="5"/>
  <c r="A6070" i="5"/>
  <c r="A6071" i="5"/>
  <c r="A6072" i="5"/>
  <c r="A6073" i="5"/>
  <c r="A6074" i="5"/>
  <c r="A6075" i="5"/>
  <c r="A6076" i="5"/>
  <c r="A6077" i="5"/>
  <c r="A6078" i="5"/>
  <c r="A6079" i="5"/>
  <c r="A6080" i="5"/>
  <c r="A6081" i="5"/>
  <c r="A6082" i="5"/>
  <c r="A6083" i="5"/>
  <c r="A6084" i="5"/>
  <c r="A6085" i="5"/>
  <c r="A6086" i="5"/>
  <c r="A6087" i="5"/>
  <c r="A6088" i="5"/>
  <c r="A6089" i="5"/>
  <c r="A6090" i="5"/>
  <c r="A6091" i="5"/>
  <c r="A6092" i="5"/>
  <c r="A6093" i="5"/>
  <c r="A6094" i="5"/>
  <c r="A6095" i="5"/>
  <c r="A6096" i="5"/>
  <c r="A6097" i="5"/>
  <c r="A6098" i="5"/>
  <c r="A6099" i="5"/>
  <c r="A6100" i="5"/>
  <c r="A6101" i="5"/>
  <c r="A6102" i="5"/>
  <c r="A6103" i="5"/>
  <c r="A6104" i="5"/>
  <c r="A6105" i="5"/>
  <c r="A6106" i="5"/>
  <c r="A6107" i="5"/>
  <c r="A6108" i="5"/>
  <c r="A6109" i="5"/>
  <c r="A6110" i="5"/>
  <c r="A6111" i="5"/>
  <c r="A6112" i="5"/>
  <c r="A6113" i="5"/>
  <c r="A6114" i="5"/>
  <c r="A6115" i="5"/>
  <c r="A6116" i="5"/>
  <c r="A6117" i="5"/>
  <c r="A6118" i="5"/>
  <c r="A6119" i="5"/>
  <c r="A6120" i="5"/>
  <c r="A6121" i="5"/>
  <c r="A6122" i="5"/>
  <c r="A6123" i="5"/>
  <c r="A6124" i="5"/>
  <c r="A6125" i="5"/>
  <c r="A6126" i="5"/>
  <c r="A6127" i="5"/>
  <c r="A6128" i="5"/>
  <c r="A6129" i="5"/>
  <c r="A6130" i="5"/>
  <c r="A6131" i="5"/>
  <c r="A6132" i="5"/>
  <c r="A6133" i="5"/>
  <c r="A6134" i="5"/>
  <c r="A6135" i="5"/>
  <c r="A6136" i="5"/>
  <c r="A6137" i="5"/>
  <c r="A6138" i="5"/>
  <c r="A6139" i="5"/>
  <c r="A6140" i="5"/>
  <c r="A6141" i="5"/>
  <c r="A6142" i="5"/>
  <c r="A6143" i="5"/>
  <c r="A6144" i="5"/>
  <c r="A6145" i="5"/>
  <c r="A6146" i="5"/>
  <c r="A6147" i="5"/>
  <c r="A6148" i="5"/>
  <c r="A6149" i="5"/>
  <c r="A6150" i="5"/>
  <c r="A6151" i="5"/>
  <c r="A6152" i="5"/>
  <c r="A6153" i="5"/>
  <c r="A6154" i="5"/>
  <c r="A6155" i="5"/>
  <c r="A6156" i="5"/>
  <c r="A6157" i="5"/>
  <c r="A6158" i="5"/>
  <c r="A6159" i="5"/>
  <c r="A6160" i="5"/>
  <c r="A6161" i="5"/>
  <c r="A6162" i="5"/>
  <c r="A6163" i="5"/>
  <c r="A6164" i="5"/>
  <c r="A6165" i="5"/>
  <c r="A6166" i="5"/>
  <c r="A6167" i="5"/>
  <c r="A6168" i="5"/>
  <c r="A6169" i="5"/>
  <c r="A6170" i="5"/>
  <c r="A6171" i="5"/>
  <c r="A6172" i="5"/>
  <c r="A6173" i="5"/>
  <c r="A6174" i="5"/>
  <c r="A6175" i="5"/>
  <c r="A6176" i="5"/>
  <c r="A6177" i="5"/>
  <c r="A6178" i="5"/>
  <c r="A6179" i="5"/>
  <c r="A6180" i="5"/>
  <c r="A6181" i="5"/>
  <c r="A6182" i="5"/>
  <c r="A6183" i="5"/>
  <c r="A6184" i="5"/>
  <c r="A6185" i="5"/>
  <c r="A6186" i="5"/>
  <c r="A6187" i="5"/>
  <c r="A6188" i="5"/>
  <c r="A6189" i="5"/>
  <c r="A6190" i="5"/>
  <c r="A6191" i="5"/>
  <c r="A6192" i="5"/>
  <c r="A6193" i="5"/>
  <c r="A6194" i="5"/>
  <c r="A6195" i="5"/>
  <c r="A6196" i="5"/>
  <c r="A6197" i="5"/>
  <c r="A6198" i="5"/>
  <c r="A6199" i="5"/>
  <c r="A6200" i="5"/>
  <c r="A6201" i="5"/>
  <c r="A6202" i="5"/>
  <c r="A6203" i="5"/>
  <c r="A6204" i="5"/>
  <c r="A6205" i="5"/>
  <c r="A6206" i="5"/>
  <c r="A6207" i="5"/>
  <c r="A6208" i="5"/>
  <c r="A6209" i="5"/>
  <c r="A6210" i="5"/>
  <c r="A6211" i="5"/>
  <c r="A6212" i="5"/>
  <c r="A6213" i="5"/>
  <c r="A6214" i="5"/>
  <c r="A6215" i="5"/>
  <c r="A6216" i="5"/>
  <c r="A6217" i="5"/>
  <c r="A6218" i="5"/>
  <c r="A6219" i="5"/>
  <c r="A6220" i="5"/>
  <c r="A6221" i="5"/>
  <c r="A6222" i="5"/>
  <c r="A6223" i="5"/>
  <c r="A6224" i="5"/>
  <c r="A6225" i="5"/>
  <c r="A6226" i="5"/>
  <c r="A6227" i="5"/>
  <c r="A6228" i="5"/>
  <c r="A6229" i="5"/>
  <c r="A6230" i="5"/>
  <c r="A6231" i="5"/>
  <c r="A6232" i="5"/>
  <c r="A6233" i="5"/>
  <c r="A6234" i="5"/>
  <c r="A6235" i="5"/>
  <c r="A6236" i="5"/>
  <c r="A6237" i="5"/>
  <c r="A6238" i="5"/>
  <c r="A6239" i="5"/>
  <c r="A6240" i="5"/>
  <c r="A6241" i="5"/>
  <c r="A6242" i="5"/>
  <c r="A6243" i="5"/>
  <c r="A6244" i="5"/>
  <c r="A6245" i="5"/>
  <c r="A6246" i="5"/>
  <c r="A6247" i="5"/>
  <c r="A6248" i="5"/>
  <c r="A6249" i="5"/>
  <c r="A6250" i="5"/>
  <c r="A6251" i="5"/>
  <c r="A6252" i="5"/>
  <c r="A6253" i="5"/>
  <c r="A6254" i="5"/>
  <c r="A6255" i="5"/>
  <c r="A6256" i="5"/>
  <c r="A6257" i="5"/>
  <c r="A6258" i="5"/>
  <c r="A6259" i="5"/>
  <c r="A6260" i="5"/>
  <c r="A6261" i="5"/>
  <c r="A6262" i="5"/>
  <c r="A6263" i="5"/>
  <c r="A6264" i="5"/>
  <c r="A6265" i="5"/>
  <c r="A6266" i="5"/>
  <c r="A6267" i="5"/>
  <c r="A6268" i="5"/>
  <c r="A6269" i="5"/>
  <c r="A6270" i="5"/>
  <c r="A6271" i="5"/>
  <c r="A6272" i="5"/>
  <c r="A6273" i="5"/>
  <c r="A6274" i="5"/>
  <c r="A6275" i="5"/>
  <c r="A6276" i="5"/>
  <c r="A6277" i="5"/>
  <c r="A6278" i="5"/>
  <c r="A6279" i="5"/>
  <c r="A6280" i="5"/>
  <c r="A6281" i="5"/>
  <c r="A6282" i="5"/>
  <c r="A6283" i="5"/>
  <c r="A6284" i="5"/>
  <c r="A6285" i="5"/>
  <c r="A6286" i="5"/>
  <c r="A6287" i="5"/>
  <c r="A6288" i="5"/>
  <c r="A6289" i="5"/>
  <c r="A6290" i="5"/>
  <c r="A6291" i="5"/>
  <c r="A6292" i="5"/>
  <c r="A6293" i="5"/>
  <c r="A6294" i="5"/>
  <c r="A6295" i="5"/>
  <c r="A6296" i="5"/>
  <c r="A6297" i="5"/>
  <c r="A6298" i="5"/>
  <c r="A6299" i="5"/>
  <c r="A6300" i="5"/>
  <c r="A6301" i="5"/>
  <c r="A6302" i="5"/>
  <c r="A6303" i="5"/>
  <c r="A6304" i="5"/>
  <c r="A6305" i="5"/>
  <c r="A6306" i="5"/>
  <c r="A6307" i="5"/>
  <c r="A6308" i="5"/>
  <c r="A6309" i="5"/>
  <c r="A6310" i="5"/>
  <c r="A6311" i="5"/>
  <c r="A6312" i="5"/>
  <c r="A6313" i="5"/>
  <c r="A6314" i="5"/>
  <c r="A6315" i="5"/>
  <c r="A6316" i="5"/>
  <c r="A6317" i="5"/>
  <c r="A6318" i="5"/>
  <c r="A6319" i="5"/>
  <c r="A6320" i="5"/>
  <c r="A6321" i="5"/>
  <c r="A6322" i="5"/>
  <c r="A6323" i="5"/>
  <c r="A6324" i="5"/>
  <c r="A6325" i="5"/>
  <c r="A6326" i="5"/>
  <c r="A6327" i="5"/>
  <c r="A6328" i="5"/>
  <c r="A6329" i="5"/>
  <c r="A6330" i="5"/>
  <c r="A6331" i="5"/>
  <c r="A6332" i="5"/>
  <c r="A6333" i="5"/>
  <c r="A6334" i="5"/>
  <c r="A6335" i="5"/>
  <c r="A6336" i="5"/>
  <c r="A6337" i="5"/>
  <c r="A6338" i="5"/>
  <c r="A6339" i="5"/>
  <c r="A6340" i="5"/>
  <c r="A6341" i="5"/>
  <c r="A6342" i="5"/>
  <c r="A6343" i="5"/>
  <c r="A6344" i="5"/>
  <c r="A6345" i="5"/>
  <c r="A6346" i="5"/>
  <c r="A6347" i="5"/>
  <c r="A6348" i="5"/>
  <c r="A6349" i="5"/>
  <c r="A6350" i="5"/>
  <c r="A6351" i="5"/>
  <c r="A6352" i="5"/>
  <c r="A6353" i="5"/>
  <c r="A6354" i="5"/>
  <c r="A6355" i="5"/>
  <c r="A6356" i="5"/>
  <c r="A6357" i="5"/>
  <c r="A6358" i="5"/>
  <c r="A6359" i="5"/>
  <c r="A6360" i="5"/>
  <c r="A6361" i="5"/>
  <c r="A6362" i="5"/>
  <c r="A6363" i="5"/>
  <c r="A6364" i="5"/>
  <c r="A6365" i="5"/>
  <c r="A6366" i="5"/>
  <c r="A6367" i="5"/>
  <c r="A6368" i="5"/>
  <c r="A6369" i="5"/>
  <c r="A6370" i="5"/>
  <c r="A6371" i="5"/>
  <c r="A6372" i="5"/>
  <c r="A6373" i="5"/>
  <c r="A6374" i="5"/>
  <c r="A6375" i="5"/>
  <c r="A6376" i="5"/>
  <c r="A6377" i="5"/>
  <c r="A6378" i="5"/>
  <c r="A6379" i="5"/>
  <c r="A6380" i="5"/>
  <c r="A6381" i="5"/>
  <c r="A6382" i="5"/>
  <c r="A6383" i="5"/>
  <c r="A6384" i="5"/>
  <c r="A6385" i="5"/>
  <c r="A6386" i="5"/>
  <c r="A6387" i="5"/>
  <c r="A6388" i="5"/>
  <c r="A6389" i="5"/>
  <c r="A6390" i="5"/>
  <c r="A6391" i="5"/>
  <c r="A6392" i="5"/>
  <c r="A6393" i="5"/>
  <c r="A6394" i="5"/>
  <c r="A6395" i="5"/>
  <c r="A6396" i="5"/>
  <c r="A6397" i="5"/>
  <c r="A6398" i="5"/>
  <c r="A6399" i="5"/>
  <c r="A6400" i="5"/>
  <c r="A6401" i="5"/>
  <c r="A6402" i="5"/>
  <c r="A6403" i="5"/>
  <c r="A6404" i="5"/>
  <c r="A6405" i="5"/>
  <c r="A6406" i="5"/>
  <c r="A6407" i="5"/>
  <c r="A6408" i="5"/>
  <c r="A6409" i="5"/>
  <c r="A6410" i="5"/>
  <c r="A6411" i="5"/>
  <c r="A6412" i="5"/>
  <c r="A6413" i="5"/>
  <c r="A6414" i="5"/>
  <c r="A6415" i="5"/>
  <c r="A6416" i="5"/>
  <c r="A6417" i="5"/>
  <c r="A6418" i="5"/>
  <c r="A6419" i="5"/>
  <c r="A6420" i="5"/>
  <c r="A6421" i="5"/>
  <c r="A6422" i="5"/>
  <c r="A6423" i="5"/>
  <c r="A6424" i="5"/>
  <c r="A6425" i="5"/>
  <c r="A6426" i="5"/>
  <c r="A6427" i="5"/>
  <c r="A6428" i="5"/>
  <c r="A6429" i="5"/>
  <c r="A6430" i="5"/>
  <c r="A6431" i="5"/>
  <c r="A6432" i="5"/>
  <c r="A6433" i="5"/>
  <c r="A6434" i="5"/>
  <c r="A6435" i="5"/>
  <c r="A6436" i="5"/>
  <c r="A6437" i="5"/>
  <c r="A6438" i="5"/>
  <c r="A6439" i="5"/>
  <c r="A6440" i="5"/>
  <c r="A6441" i="5"/>
  <c r="A6442" i="5"/>
  <c r="A6443" i="5"/>
  <c r="A6444" i="5"/>
  <c r="A6445" i="5"/>
  <c r="A6446" i="5"/>
  <c r="A6447" i="5"/>
  <c r="A6448" i="5"/>
  <c r="A6449" i="5"/>
  <c r="A6450" i="5"/>
  <c r="A6451" i="5"/>
  <c r="A6452" i="5"/>
  <c r="A6453" i="5"/>
  <c r="A6454" i="5"/>
  <c r="A6455" i="5"/>
  <c r="A6456" i="5"/>
  <c r="A6457" i="5"/>
  <c r="A6458" i="5"/>
  <c r="A6459" i="5"/>
  <c r="A6460" i="5"/>
  <c r="A6461" i="5"/>
  <c r="A6462" i="5"/>
  <c r="A6463" i="5"/>
  <c r="A6464" i="5"/>
  <c r="A6465" i="5"/>
  <c r="A6466" i="5"/>
  <c r="A6467" i="5"/>
  <c r="A6468" i="5"/>
  <c r="A6469" i="5"/>
  <c r="A6470" i="5"/>
  <c r="A6471" i="5"/>
  <c r="A6472" i="5"/>
  <c r="A6473" i="5"/>
  <c r="A6474" i="5"/>
  <c r="A6475" i="5"/>
  <c r="A6476" i="5"/>
  <c r="A6477" i="5"/>
  <c r="A6478" i="5"/>
  <c r="A6479" i="5"/>
  <c r="A6480" i="5"/>
  <c r="A6481" i="5"/>
  <c r="A6482" i="5"/>
  <c r="A6483" i="5"/>
  <c r="A6484" i="5"/>
  <c r="A6485" i="5"/>
  <c r="A6486" i="5"/>
  <c r="A6487" i="5"/>
  <c r="A6488" i="5"/>
  <c r="A6489" i="5"/>
  <c r="A6490" i="5"/>
  <c r="A6491" i="5"/>
  <c r="A6492" i="5"/>
  <c r="A6493" i="5"/>
  <c r="A6494" i="5"/>
  <c r="A6495" i="5"/>
  <c r="A6496" i="5"/>
  <c r="A6497" i="5"/>
  <c r="A6498" i="5"/>
  <c r="A6499" i="5"/>
  <c r="A6500" i="5"/>
  <c r="A6501" i="5"/>
  <c r="A6502" i="5"/>
  <c r="A6503" i="5"/>
  <c r="A6504" i="5"/>
  <c r="A6505" i="5"/>
  <c r="A6506" i="5"/>
  <c r="A6507" i="5"/>
  <c r="A6508" i="5"/>
  <c r="A2" i="5"/>
  <c r="C3" i="4"/>
  <c r="D3" i="4"/>
  <c r="C4" i="4"/>
  <c r="D4" i="4"/>
  <c r="C5" i="4"/>
  <c r="D5" i="4"/>
  <c r="C6" i="4"/>
  <c r="D6" i="4"/>
  <c r="C7" i="4"/>
  <c r="D7" i="4"/>
  <c r="C8" i="4"/>
  <c r="D8" i="4"/>
  <c r="C9" i="4"/>
  <c r="D9" i="4"/>
  <c r="C10" i="4"/>
  <c r="D10" i="4"/>
  <c r="C11" i="4"/>
  <c r="D11" i="4"/>
  <c r="C12" i="4"/>
  <c r="D12" i="4"/>
  <c r="C13" i="4"/>
  <c r="D13" i="4"/>
  <c r="C14" i="4"/>
  <c r="D14" i="4"/>
  <c r="C15" i="4"/>
  <c r="D15" i="4"/>
  <c r="C16" i="4"/>
  <c r="D16" i="4"/>
  <c r="C17" i="4"/>
  <c r="D17" i="4"/>
  <c r="C18" i="4"/>
  <c r="D18" i="4"/>
  <c r="C19" i="4"/>
  <c r="D19" i="4"/>
  <c r="C20" i="4"/>
  <c r="D20" i="4"/>
  <c r="C21" i="4"/>
  <c r="D21" i="4"/>
  <c r="C22" i="4"/>
  <c r="D22" i="4"/>
  <c r="C23" i="4"/>
  <c r="D23" i="4"/>
  <c r="C24" i="4"/>
  <c r="D24" i="4"/>
  <c r="C25" i="4"/>
  <c r="D25" i="4"/>
  <c r="C26" i="4"/>
  <c r="D26" i="4"/>
  <c r="C27" i="4"/>
  <c r="D27" i="4"/>
  <c r="C28" i="4"/>
  <c r="D28" i="4"/>
  <c r="C29" i="4"/>
  <c r="D29" i="4"/>
  <c r="C30" i="4"/>
  <c r="D30" i="4"/>
  <c r="C31" i="4"/>
  <c r="D31" i="4"/>
  <c r="C32" i="4"/>
  <c r="D32" i="4"/>
  <c r="C33" i="4"/>
  <c r="D33" i="4"/>
  <c r="C34" i="4"/>
  <c r="D34" i="4"/>
  <c r="C35" i="4"/>
  <c r="D35" i="4"/>
  <c r="C36" i="4"/>
  <c r="D36" i="4"/>
  <c r="C37" i="4"/>
  <c r="D37" i="4"/>
  <c r="C38" i="4"/>
  <c r="D38" i="4"/>
  <c r="C39" i="4"/>
  <c r="D39" i="4"/>
  <c r="C40" i="4"/>
  <c r="D40" i="4"/>
  <c r="C41" i="4"/>
  <c r="D41" i="4"/>
  <c r="C42" i="4"/>
  <c r="D42" i="4"/>
  <c r="C43" i="4"/>
  <c r="D43" i="4"/>
  <c r="C44" i="4"/>
  <c r="D44" i="4"/>
  <c r="C45" i="4"/>
  <c r="D45" i="4"/>
  <c r="C46" i="4"/>
  <c r="D46" i="4"/>
  <c r="C47" i="4"/>
  <c r="D47" i="4"/>
  <c r="C48" i="4"/>
  <c r="D48" i="4"/>
  <c r="C49" i="4"/>
  <c r="D49" i="4"/>
  <c r="C50" i="4"/>
  <c r="D50" i="4"/>
  <c r="C51" i="4"/>
  <c r="D51" i="4"/>
  <c r="C52" i="4"/>
  <c r="D52" i="4"/>
  <c r="C53" i="4"/>
  <c r="D53" i="4"/>
  <c r="C54" i="4"/>
  <c r="D54" i="4"/>
  <c r="C55" i="4"/>
  <c r="D55" i="4"/>
  <c r="C56" i="4"/>
  <c r="D56" i="4"/>
  <c r="C57" i="4"/>
  <c r="D57" i="4"/>
  <c r="C58" i="4"/>
  <c r="D58" i="4"/>
  <c r="C59" i="4"/>
  <c r="D59" i="4"/>
  <c r="C60" i="4"/>
  <c r="D60" i="4"/>
  <c r="C61" i="4"/>
  <c r="D61" i="4"/>
  <c r="C62" i="4"/>
  <c r="D62" i="4"/>
  <c r="C63" i="4"/>
  <c r="D63" i="4"/>
  <c r="C64" i="4"/>
  <c r="D64" i="4"/>
  <c r="C65" i="4"/>
  <c r="D65" i="4"/>
  <c r="C66" i="4"/>
  <c r="D66" i="4"/>
  <c r="C67" i="4"/>
  <c r="D67" i="4"/>
  <c r="C68" i="4"/>
  <c r="D68" i="4"/>
  <c r="C69" i="4"/>
  <c r="D69" i="4"/>
  <c r="C70" i="4"/>
  <c r="D70" i="4"/>
  <c r="C71" i="4"/>
  <c r="D71" i="4"/>
  <c r="C72" i="4"/>
  <c r="D72" i="4"/>
  <c r="C73" i="4"/>
  <c r="D73" i="4"/>
  <c r="C74" i="4"/>
  <c r="D74" i="4"/>
  <c r="C75" i="4"/>
  <c r="D75" i="4"/>
  <c r="C76" i="4"/>
  <c r="D76" i="4"/>
  <c r="C77" i="4"/>
  <c r="D77" i="4"/>
  <c r="C78" i="4"/>
  <c r="D78" i="4"/>
  <c r="C79" i="4"/>
  <c r="D79" i="4"/>
  <c r="C80" i="4"/>
  <c r="D80" i="4"/>
  <c r="C81" i="4"/>
  <c r="D81" i="4"/>
  <c r="C82" i="4"/>
  <c r="D82" i="4"/>
  <c r="C83" i="4"/>
  <c r="D83" i="4"/>
  <c r="C84" i="4"/>
  <c r="D84" i="4"/>
  <c r="C85" i="4"/>
  <c r="D85" i="4"/>
  <c r="C86" i="4"/>
  <c r="D86" i="4"/>
  <c r="C87" i="4"/>
  <c r="D87" i="4"/>
  <c r="C88" i="4"/>
  <c r="D88" i="4"/>
  <c r="C89" i="4"/>
  <c r="D89" i="4"/>
  <c r="C90" i="4"/>
  <c r="D90" i="4"/>
  <c r="C91" i="4"/>
  <c r="D91" i="4"/>
  <c r="C92" i="4"/>
  <c r="D92" i="4"/>
  <c r="C93" i="4"/>
  <c r="D93" i="4"/>
  <c r="C94" i="4"/>
  <c r="D94" i="4"/>
  <c r="C95" i="4"/>
  <c r="D95" i="4"/>
  <c r="C96" i="4"/>
  <c r="D96" i="4"/>
  <c r="C97" i="4"/>
  <c r="D97" i="4"/>
  <c r="C98" i="4"/>
  <c r="D98" i="4"/>
  <c r="C99" i="4"/>
  <c r="D99" i="4"/>
  <c r="C100" i="4"/>
  <c r="D100" i="4"/>
  <c r="C101" i="4"/>
  <c r="D101" i="4"/>
  <c r="C102" i="4"/>
  <c r="D102" i="4"/>
  <c r="C103" i="4"/>
  <c r="D103" i="4"/>
  <c r="C104" i="4"/>
  <c r="D104" i="4"/>
  <c r="C105" i="4"/>
  <c r="D105" i="4"/>
  <c r="C106" i="4"/>
  <c r="D106" i="4"/>
  <c r="C107" i="4"/>
  <c r="D107" i="4"/>
  <c r="C108" i="4"/>
  <c r="D108" i="4"/>
  <c r="C109" i="4"/>
  <c r="D109" i="4"/>
  <c r="C110" i="4"/>
  <c r="D110" i="4"/>
  <c r="C111" i="4"/>
  <c r="D111" i="4"/>
  <c r="C112" i="4"/>
  <c r="D112" i="4"/>
  <c r="C113" i="4"/>
  <c r="D113" i="4"/>
  <c r="C114" i="4"/>
  <c r="D114" i="4"/>
  <c r="C115" i="4"/>
  <c r="D115" i="4"/>
  <c r="C116" i="4"/>
  <c r="D116" i="4"/>
  <c r="C117" i="4"/>
  <c r="D117" i="4"/>
  <c r="C118" i="4"/>
  <c r="D118" i="4"/>
  <c r="C119" i="4"/>
  <c r="D119" i="4"/>
  <c r="C120" i="4"/>
  <c r="D120" i="4"/>
  <c r="C121" i="4"/>
  <c r="D121" i="4"/>
  <c r="C122" i="4"/>
  <c r="D122" i="4"/>
  <c r="C123" i="4"/>
  <c r="D123" i="4"/>
  <c r="C124" i="4"/>
  <c r="D124" i="4"/>
  <c r="C125" i="4"/>
  <c r="D125" i="4"/>
  <c r="C126" i="4"/>
  <c r="D126" i="4"/>
  <c r="C127" i="4"/>
  <c r="D127" i="4"/>
  <c r="C128" i="4"/>
  <c r="D128" i="4"/>
  <c r="C129" i="4"/>
  <c r="D129" i="4"/>
  <c r="C130" i="4"/>
  <c r="D130" i="4"/>
  <c r="C131" i="4"/>
  <c r="D131" i="4"/>
  <c r="C132" i="4"/>
  <c r="D132" i="4"/>
  <c r="C133" i="4"/>
  <c r="D133" i="4"/>
  <c r="C134" i="4"/>
  <c r="D134" i="4"/>
  <c r="C135" i="4"/>
  <c r="D135" i="4"/>
  <c r="C136" i="4"/>
  <c r="D136" i="4"/>
  <c r="C137" i="4"/>
  <c r="D137" i="4"/>
  <c r="C138" i="4"/>
  <c r="D138" i="4"/>
  <c r="C139" i="4"/>
  <c r="D139" i="4"/>
  <c r="C140" i="4"/>
  <c r="D140" i="4"/>
  <c r="C141" i="4"/>
  <c r="D141" i="4"/>
  <c r="C142" i="4"/>
  <c r="D142" i="4"/>
  <c r="C143" i="4"/>
  <c r="D143" i="4"/>
  <c r="C144" i="4"/>
  <c r="D144" i="4"/>
  <c r="C145" i="4"/>
  <c r="D145" i="4"/>
  <c r="C146" i="4"/>
  <c r="D146" i="4"/>
  <c r="C147" i="4"/>
  <c r="D147" i="4"/>
  <c r="C148" i="4"/>
  <c r="D148" i="4"/>
  <c r="C149" i="4"/>
  <c r="D149" i="4"/>
  <c r="C150" i="4"/>
  <c r="D150" i="4"/>
  <c r="C151" i="4"/>
  <c r="D151" i="4"/>
  <c r="C152" i="4"/>
  <c r="D152" i="4"/>
  <c r="C153" i="4"/>
  <c r="D153" i="4"/>
  <c r="C154" i="4"/>
  <c r="D154" i="4"/>
  <c r="C155" i="4"/>
  <c r="D155" i="4"/>
  <c r="C156" i="4"/>
  <c r="D156" i="4"/>
  <c r="C157" i="4"/>
  <c r="D157" i="4"/>
  <c r="C158" i="4"/>
  <c r="D158" i="4"/>
  <c r="C159" i="4"/>
  <c r="D159" i="4"/>
  <c r="C160" i="4"/>
  <c r="D160" i="4"/>
  <c r="C161" i="4"/>
  <c r="D161" i="4"/>
  <c r="C162" i="4"/>
  <c r="D162" i="4"/>
  <c r="C163" i="4"/>
  <c r="D163" i="4"/>
  <c r="C164" i="4"/>
  <c r="D164" i="4"/>
  <c r="C165" i="4"/>
  <c r="D165" i="4"/>
  <c r="C166" i="4"/>
  <c r="D166" i="4"/>
  <c r="C167" i="4"/>
  <c r="D167" i="4"/>
  <c r="C168" i="4"/>
  <c r="D168" i="4"/>
  <c r="C169" i="4"/>
  <c r="D169" i="4"/>
  <c r="C170" i="4"/>
  <c r="D170" i="4"/>
  <c r="C171" i="4"/>
  <c r="D171" i="4"/>
  <c r="C172" i="4"/>
  <c r="D172" i="4"/>
  <c r="C173" i="4"/>
  <c r="D173" i="4"/>
  <c r="C174" i="4"/>
  <c r="D174" i="4"/>
  <c r="C175" i="4"/>
  <c r="D175" i="4"/>
  <c r="C176" i="4"/>
  <c r="D176" i="4"/>
  <c r="C177" i="4"/>
  <c r="D177" i="4"/>
  <c r="C178" i="4"/>
  <c r="D178" i="4"/>
  <c r="C179" i="4"/>
  <c r="D179" i="4"/>
  <c r="C180" i="4"/>
  <c r="D180" i="4"/>
  <c r="C181" i="4"/>
  <c r="D181" i="4"/>
  <c r="C182" i="4"/>
  <c r="D182" i="4"/>
  <c r="C183" i="4"/>
  <c r="D183" i="4"/>
  <c r="C184" i="4"/>
  <c r="D184" i="4"/>
  <c r="C185" i="4"/>
  <c r="D185" i="4"/>
  <c r="C186" i="4"/>
  <c r="D186" i="4"/>
  <c r="C187" i="4"/>
  <c r="D187" i="4"/>
  <c r="C188" i="4"/>
  <c r="D188" i="4"/>
  <c r="C189" i="4"/>
  <c r="D189" i="4"/>
  <c r="C190" i="4"/>
  <c r="D190" i="4"/>
  <c r="C191" i="4"/>
  <c r="D191" i="4"/>
  <c r="C192" i="4"/>
  <c r="D192" i="4"/>
  <c r="C193" i="4"/>
  <c r="D193" i="4"/>
  <c r="C194" i="4"/>
  <c r="D194" i="4"/>
  <c r="C195" i="4"/>
  <c r="D195" i="4"/>
  <c r="C196" i="4"/>
  <c r="D196" i="4"/>
  <c r="C197" i="4"/>
  <c r="D197" i="4"/>
  <c r="C198" i="4"/>
  <c r="D198" i="4"/>
  <c r="C199" i="4"/>
  <c r="D199" i="4"/>
  <c r="C200" i="4"/>
  <c r="D200" i="4"/>
  <c r="C201" i="4"/>
  <c r="D201" i="4"/>
  <c r="C202" i="4"/>
  <c r="D202" i="4"/>
  <c r="C203" i="4"/>
  <c r="D203" i="4"/>
  <c r="C204" i="4"/>
  <c r="D204" i="4"/>
  <c r="C205" i="4"/>
  <c r="D205" i="4"/>
  <c r="C206" i="4"/>
  <c r="D206" i="4"/>
  <c r="C207" i="4"/>
  <c r="D207" i="4"/>
  <c r="C208" i="4"/>
  <c r="D208" i="4"/>
  <c r="C209" i="4"/>
  <c r="D209" i="4"/>
  <c r="C210" i="4"/>
  <c r="D210" i="4"/>
  <c r="C211" i="4"/>
  <c r="D211" i="4"/>
  <c r="C212" i="4"/>
  <c r="D212" i="4"/>
  <c r="C213" i="4"/>
  <c r="D213" i="4"/>
  <c r="C214" i="4"/>
  <c r="D214" i="4"/>
  <c r="C215" i="4"/>
  <c r="D215" i="4"/>
  <c r="C216" i="4"/>
  <c r="D216" i="4"/>
  <c r="C217" i="4"/>
  <c r="D217" i="4"/>
  <c r="C218" i="4"/>
  <c r="D218" i="4"/>
  <c r="C219" i="4"/>
  <c r="D219" i="4"/>
  <c r="C220" i="4"/>
  <c r="D220" i="4"/>
  <c r="C221" i="4"/>
  <c r="D221" i="4"/>
  <c r="C222" i="4"/>
  <c r="D222" i="4"/>
  <c r="C223" i="4"/>
  <c r="D223" i="4"/>
  <c r="C224" i="4"/>
  <c r="D224" i="4"/>
  <c r="C225" i="4"/>
  <c r="D225" i="4"/>
  <c r="C226" i="4"/>
  <c r="D226" i="4"/>
  <c r="C227" i="4"/>
  <c r="D227" i="4"/>
  <c r="C228" i="4"/>
  <c r="D228" i="4"/>
  <c r="C229" i="4"/>
  <c r="D229" i="4"/>
  <c r="C230" i="4"/>
  <c r="D230" i="4"/>
  <c r="C231" i="4"/>
  <c r="D231" i="4"/>
  <c r="C232" i="4"/>
  <c r="D232" i="4"/>
  <c r="C233" i="4"/>
  <c r="D233" i="4"/>
  <c r="C234" i="4"/>
  <c r="D234" i="4"/>
  <c r="C235" i="4"/>
  <c r="D235" i="4"/>
  <c r="C236" i="4"/>
  <c r="D236" i="4"/>
  <c r="C237" i="4"/>
  <c r="D237" i="4"/>
  <c r="C238" i="4"/>
  <c r="D238" i="4"/>
  <c r="C239" i="4"/>
  <c r="D239" i="4"/>
  <c r="C240" i="4"/>
  <c r="D240" i="4"/>
  <c r="C241" i="4"/>
  <c r="D241" i="4"/>
  <c r="C242" i="4"/>
  <c r="D242" i="4"/>
  <c r="C243" i="4"/>
  <c r="D243" i="4"/>
  <c r="C244" i="4"/>
  <c r="D244" i="4"/>
  <c r="C245" i="4"/>
  <c r="D245" i="4"/>
  <c r="C246" i="4"/>
  <c r="D246" i="4"/>
  <c r="C247" i="4"/>
  <c r="D247" i="4"/>
  <c r="C248" i="4"/>
  <c r="D248" i="4"/>
  <c r="C249" i="4"/>
  <c r="D249" i="4"/>
  <c r="C250" i="4"/>
  <c r="D250" i="4"/>
  <c r="C251" i="4"/>
  <c r="D251" i="4"/>
  <c r="C252" i="4"/>
  <c r="D252" i="4"/>
  <c r="C253" i="4"/>
  <c r="D253" i="4"/>
  <c r="C254" i="4"/>
  <c r="D254" i="4"/>
  <c r="C255" i="4"/>
  <c r="D255" i="4"/>
  <c r="C256" i="4"/>
  <c r="D256" i="4"/>
  <c r="C257" i="4"/>
  <c r="D257" i="4"/>
  <c r="C258" i="4"/>
  <c r="D258" i="4"/>
  <c r="C259" i="4"/>
  <c r="D259" i="4"/>
  <c r="C260" i="4"/>
  <c r="D260" i="4"/>
  <c r="C261" i="4"/>
  <c r="D261" i="4"/>
  <c r="C262" i="4"/>
  <c r="D262" i="4"/>
  <c r="C263" i="4"/>
  <c r="D263" i="4"/>
  <c r="C264" i="4"/>
  <c r="D264" i="4"/>
  <c r="C265" i="4"/>
  <c r="D265" i="4"/>
  <c r="C266" i="4"/>
  <c r="D266" i="4"/>
  <c r="C267" i="4"/>
  <c r="D267" i="4"/>
  <c r="C268" i="4"/>
  <c r="D268" i="4"/>
  <c r="C269" i="4"/>
  <c r="D269" i="4"/>
  <c r="C270" i="4"/>
  <c r="D270" i="4"/>
  <c r="C271" i="4"/>
  <c r="D271" i="4"/>
  <c r="C272" i="4"/>
  <c r="D272" i="4"/>
  <c r="C273" i="4"/>
  <c r="D273" i="4"/>
  <c r="C274" i="4"/>
  <c r="D274" i="4"/>
  <c r="C275" i="4"/>
  <c r="D275" i="4"/>
  <c r="C276" i="4"/>
  <c r="D276" i="4"/>
  <c r="C277" i="4"/>
  <c r="D277" i="4"/>
  <c r="C278" i="4"/>
  <c r="D278" i="4"/>
  <c r="C279" i="4"/>
  <c r="D279" i="4"/>
  <c r="C280" i="4"/>
  <c r="D280" i="4"/>
  <c r="C281" i="4"/>
  <c r="D281" i="4"/>
  <c r="C282" i="4"/>
  <c r="D282" i="4"/>
  <c r="C283" i="4"/>
  <c r="D283" i="4"/>
  <c r="C284" i="4"/>
  <c r="D284" i="4"/>
  <c r="C285" i="4"/>
  <c r="D285" i="4"/>
  <c r="C286" i="4"/>
  <c r="D286" i="4"/>
  <c r="C287" i="4"/>
  <c r="D287" i="4"/>
  <c r="C288" i="4"/>
  <c r="D288" i="4"/>
  <c r="C289" i="4"/>
  <c r="D289" i="4"/>
  <c r="C290" i="4"/>
  <c r="D290" i="4"/>
  <c r="C291" i="4"/>
  <c r="D291" i="4"/>
  <c r="C292" i="4"/>
  <c r="D292" i="4"/>
  <c r="C293" i="4"/>
  <c r="D293" i="4"/>
  <c r="C294" i="4"/>
  <c r="D294" i="4"/>
  <c r="C295" i="4"/>
  <c r="D295" i="4"/>
  <c r="C296" i="4"/>
  <c r="D296" i="4"/>
  <c r="C297" i="4"/>
  <c r="D297" i="4"/>
  <c r="C298" i="4"/>
  <c r="D298" i="4"/>
  <c r="C299" i="4"/>
  <c r="D299" i="4"/>
  <c r="C300" i="4"/>
  <c r="D300" i="4"/>
  <c r="C301" i="4"/>
  <c r="D301" i="4"/>
  <c r="C302" i="4"/>
  <c r="D302" i="4"/>
  <c r="C303" i="4"/>
  <c r="D303" i="4"/>
  <c r="C304" i="4"/>
  <c r="D304" i="4"/>
  <c r="C305" i="4"/>
  <c r="D305" i="4"/>
  <c r="C306" i="4"/>
  <c r="D306" i="4"/>
  <c r="C307" i="4"/>
  <c r="D307" i="4"/>
  <c r="C308" i="4"/>
  <c r="D308" i="4"/>
  <c r="C309" i="4"/>
  <c r="D309" i="4"/>
  <c r="C310" i="4"/>
  <c r="D310" i="4"/>
  <c r="C311" i="4"/>
  <c r="D311" i="4"/>
  <c r="C312" i="4"/>
  <c r="D312" i="4"/>
  <c r="C313" i="4"/>
  <c r="D313" i="4"/>
  <c r="C314" i="4"/>
  <c r="D314" i="4"/>
  <c r="C315" i="4"/>
  <c r="D315" i="4"/>
  <c r="C316" i="4"/>
  <c r="D316" i="4"/>
  <c r="C317" i="4"/>
  <c r="D317" i="4"/>
  <c r="C318" i="4"/>
  <c r="D318" i="4"/>
  <c r="C319" i="4"/>
  <c r="D319" i="4"/>
  <c r="C320" i="4"/>
  <c r="D320" i="4"/>
  <c r="C321" i="4"/>
  <c r="D321" i="4"/>
  <c r="C322" i="4"/>
  <c r="D322" i="4"/>
  <c r="C323" i="4"/>
  <c r="D323" i="4"/>
  <c r="C324" i="4"/>
  <c r="D324" i="4"/>
  <c r="C325" i="4"/>
  <c r="D325" i="4"/>
  <c r="C326" i="4"/>
  <c r="D326" i="4"/>
  <c r="C327" i="4"/>
  <c r="D327" i="4"/>
  <c r="C328" i="4"/>
  <c r="D328" i="4"/>
  <c r="C329" i="4"/>
  <c r="D329" i="4"/>
  <c r="C330" i="4"/>
  <c r="D330" i="4"/>
  <c r="C331" i="4"/>
  <c r="D331" i="4"/>
  <c r="C332" i="4"/>
  <c r="D332" i="4"/>
  <c r="C333" i="4"/>
  <c r="D333" i="4"/>
  <c r="C334" i="4"/>
  <c r="D334" i="4"/>
  <c r="C335" i="4"/>
  <c r="D335" i="4"/>
  <c r="C336" i="4"/>
  <c r="D336" i="4"/>
  <c r="C337" i="4"/>
  <c r="D337" i="4"/>
  <c r="C338" i="4"/>
  <c r="D338" i="4"/>
  <c r="C339" i="4"/>
  <c r="D339" i="4"/>
  <c r="C340" i="4"/>
  <c r="D340" i="4"/>
  <c r="C341" i="4"/>
  <c r="D341" i="4"/>
  <c r="C342" i="4"/>
  <c r="D342" i="4"/>
  <c r="C343" i="4"/>
  <c r="D343" i="4"/>
  <c r="C344" i="4"/>
  <c r="D344" i="4"/>
  <c r="C345" i="4"/>
  <c r="D345" i="4"/>
  <c r="C346" i="4"/>
  <c r="D346" i="4"/>
  <c r="C347" i="4"/>
  <c r="D347" i="4"/>
  <c r="C348" i="4"/>
  <c r="D348" i="4"/>
  <c r="C349" i="4"/>
  <c r="D349" i="4"/>
  <c r="C350" i="4"/>
  <c r="D350" i="4"/>
  <c r="C351" i="4"/>
  <c r="D351" i="4"/>
  <c r="C352" i="4"/>
  <c r="D352" i="4"/>
  <c r="C353" i="4"/>
  <c r="D353" i="4"/>
  <c r="C354" i="4"/>
  <c r="D354" i="4"/>
  <c r="C355" i="4"/>
  <c r="D355" i="4"/>
  <c r="C356" i="4"/>
  <c r="D356" i="4"/>
  <c r="C357" i="4"/>
  <c r="D357" i="4"/>
  <c r="C358" i="4"/>
  <c r="D358" i="4"/>
  <c r="C359" i="4"/>
  <c r="D359" i="4"/>
  <c r="C360" i="4"/>
  <c r="D360" i="4"/>
  <c r="C361" i="4"/>
  <c r="D361" i="4"/>
  <c r="C362" i="4"/>
  <c r="D362" i="4"/>
  <c r="C363" i="4"/>
  <c r="D363" i="4"/>
  <c r="C364" i="4"/>
  <c r="D364" i="4"/>
  <c r="C365" i="4"/>
  <c r="D365" i="4"/>
  <c r="C366" i="4"/>
  <c r="D366" i="4"/>
  <c r="C367" i="4"/>
  <c r="D367" i="4"/>
  <c r="C368" i="4"/>
  <c r="D368" i="4"/>
  <c r="C369" i="4"/>
  <c r="D369" i="4"/>
  <c r="C370" i="4"/>
  <c r="D370" i="4"/>
  <c r="C371" i="4"/>
  <c r="D371" i="4"/>
  <c r="C372" i="4"/>
  <c r="D372" i="4"/>
  <c r="C373" i="4"/>
  <c r="D373" i="4"/>
  <c r="C374" i="4"/>
  <c r="D374" i="4"/>
  <c r="C375" i="4"/>
  <c r="D375" i="4"/>
  <c r="C376" i="4"/>
  <c r="D376" i="4"/>
  <c r="C377" i="4"/>
  <c r="D377" i="4"/>
  <c r="C378" i="4"/>
  <c r="D378" i="4"/>
  <c r="C379" i="4"/>
  <c r="D379" i="4"/>
  <c r="C380" i="4"/>
  <c r="D380" i="4"/>
  <c r="C381" i="4"/>
  <c r="D381" i="4"/>
  <c r="C382" i="4"/>
  <c r="D382" i="4"/>
  <c r="C383" i="4"/>
  <c r="D383" i="4"/>
  <c r="C384" i="4"/>
  <c r="D384" i="4"/>
  <c r="C385" i="4"/>
  <c r="D385" i="4"/>
  <c r="C386" i="4"/>
  <c r="D386" i="4"/>
  <c r="C387" i="4"/>
  <c r="D387" i="4"/>
  <c r="C388" i="4"/>
  <c r="D388" i="4"/>
  <c r="C389" i="4"/>
  <c r="D389" i="4"/>
  <c r="C390" i="4"/>
  <c r="D390" i="4"/>
  <c r="C391" i="4"/>
  <c r="D391" i="4"/>
  <c r="C392" i="4"/>
  <c r="D392" i="4"/>
  <c r="C393" i="4"/>
  <c r="D393" i="4"/>
  <c r="C394" i="4"/>
  <c r="D394" i="4"/>
  <c r="C395" i="4"/>
  <c r="D395" i="4"/>
  <c r="C396" i="4"/>
  <c r="D396" i="4"/>
  <c r="C397" i="4"/>
  <c r="D397" i="4"/>
  <c r="C398" i="4"/>
  <c r="D398" i="4"/>
  <c r="C399" i="4"/>
  <c r="D399" i="4"/>
  <c r="C400" i="4"/>
  <c r="D400" i="4"/>
  <c r="C401" i="4"/>
  <c r="D401" i="4"/>
  <c r="C402" i="4"/>
  <c r="D402" i="4"/>
  <c r="C403" i="4"/>
  <c r="D403" i="4"/>
  <c r="C404" i="4"/>
  <c r="D404" i="4"/>
  <c r="C405" i="4"/>
  <c r="D405" i="4"/>
  <c r="C406" i="4"/>
  <c r="D406" i="4"/>
  <c r="C407" i="4"/>
  <c r="D407" i="4"/>
  <c r="C408" i="4"/>
  <c r="D408" i="4"/>
  <c r="C409" i="4"/>
  <c r="D409" i="4"/>
  <c r="C410" i="4"/>
  <c r="D410" i="4"/>
  <c r="C411" i="4"/>
  <c r="D411" i="4"/>
  <c r="C412" i="4"/>
  <c r="D412" i="4"/>
  <c r="C413" i="4"/>
  <c r="D413" i="4"/>
  <c r="C414" i="4"/>
  <c r="D414" i="4"/>
  <c r="C415" i="4"/>
  <c r="D415" i="4"/>
  <c r="C416" i="4"/>
  <c r="D416" i="4"/>
  <c r="C417" i="4"/>
  <c r="D417" i="4"/>
  <c r="C418" i="4"/>
  <c r="D418" i="4"/>
  <c r="C419" i="4"/>
  <c r="D419" i="4"/>
  <c r="C420" i="4"/>
  <c r="D420" i="4"/>
  <c r="C421" i="4"/>
  <c r="D421" i="4"/>
  <c r="C422" i="4"/>
  <c r="D422" i="4"/>
  <c r="C423" i="4"/>
  <c r="D423" i="4"/>
  <c r="C424" i="4"/>
  <c r="D424" i="4"/>
  <c r="C425" i="4"/>
  <c r="D425" i="4"/>
  <c r="C426" i="4"/>
  <c r="D426" i="4"/>
  <c r="C427" i="4"/>
  <c r="D427" i="4"/>
  <c r="C428" i="4"/>
  <c r="D428" i="4"/>
  <c r="C429" i="4"/>
  <c r="D429" i="4"/>
  <c r="C430" i="4"/>
  <c r="D430" i="4"/>
  <c r="C431" i="4"/>
  <c r="D431" i="4"/>
  <c r="C432" i="4"/>
  <c r="D432" i="4"/>
  <c r="C433" i="4"/>
  <c r="D433" i="4"/>
  <c r="C434" i="4"/>
  <c r="D434" i="4"/>
  <c r="C435" i="4"/>
  <c r="D435" i="4"/>
  <c r="C436" i="4"/>
  <c r="D436" i="4"/>
  <c r="C437" i="4"/>
  <c r="D437" i="4"/>
  <c r="C438" i="4"/>
  <c r="D438" i="4"/>
  <c r="C439" i="4"/>
  <c r="D439" i="4"/>
  <c r="C440" i="4"/>
  <c r="D440" i="4"/>
  <c r="C441" i="4"/>
  <c r="D441" i="4"/>
  <c r="C442" i="4"/>
  <c r="D442" i="4"/>
  <c r="C443" i="4"/>
  <c r="D443" i="4"/>
  <c r="C444" i="4"/>
  <c r="D444" i="4"/>
  <c r="C445" i="4"/>
  <c r="D445" i="4"/>
  <c r="C446" i="4"/>
  <c r="D446" i="4"/>
  <c r="C447" i="4"/>
  <c r="D447" i="4"/>
  <c r="C448" i="4"/>
  <c r="D448" i="4"/>
  <c r="C449" i="4"/>
  <c r="D449" i="4"/>
  <c r="C450" i="4"/>
  <c r="D450" i="4"/>
  <c r="C451" i="4"/>
  <c r="D451" i="4"/>
  <c r="C452" i="4"/>
  <c r="D452" i="4"/>
  <c r="C453" i="4"/>
  <c r="D453" i="4"/>
  <c r="C454" i="4"/>
  <c r="D454" i="4"/>
  <c r="C455" i="4"/>
  <c r="D455" i="4"/>
  <c r="C456" i="4"/>
  <c r="D456" i="4"/>
  <c r="C457" i="4"/>
  <c r="D457" i="4"/>
  <c r="C458" i="4"/>
  <c r="D458" i="4"/>
  <c r="C459" i="4"/>
  <c r="D459" i="4"/>
  <c r="C460" i="4"/>
  <c r="D460" i="4"/>
  <c r="C461" i="4"/>
  <c r="D461" i="4"/>
  <c r="C462" i="4"/>
  <c r="D462" i="4"/>
  <c r="C463" i="4"/>
  <c r="D463" i="4"/>
  <c r="C464" i="4"/>
  <c r="D464" i="4"/>
  <c r="C465" i="4"/>
  <c r="D465" i="4"/>
  <c r="C466" i="4"/>
  <c r="D466" i="4"/>
  <c r="C467" i="4"/>
  <c r="D467" i="4"/>
  <c r="C468" i="4"/>
  <c r="D468" i="4"/>
  <c r="C469" i="4"/>
  <c r="D469" i="4"/>
  <c r="C470" i="4"/>
  <c r="D470" i="4"/>
  <c r="C471" i="4"/>
  <c r="D471" i="4"/>
  <c r="C472" i="4"/>
  <c r="D472" i="4"/>
  <c r="C473" i="4"/>
  <c r="D473" i="4"/>
  <c r="C474" i="4"/>
  <c r="D474" i="4"/>
  <c r="C475" i="4"/>
  <c r="D475" i="4"/>
  <c r="C476" i="4"/>
  <c r="D476" i="4"/>
  <c r="C477" i="4"/>
  <c r="D477" i="4"/>
  <c r="C478" i="4"/>
  <c r="D478" i="4"/>
  <c r="C479" i="4"/>
  <c r="D479" i="4"/>
  <c r="C480" i="4"/>
  <c r="D480" i="4"/>
  <c r="C481" i="4"/>
  <c r="D481" i="4"/>
  <c r="C482" i="4"/>
  <c r="D482" i="4"/>
  <c r="C483" i="4"/>
  <c r="D483" i="4"/>
  <c r="C484" i="4"/>
  <c r="D484" i="4"/>
  <c r="C485" i="4"/>
  <c r="D485" i="4"/>
  <c r="C486" i="4"/>
  <c r="D486" i="4"/>
  <c r="C487" i="4"/>
  <c r="D487" i="4"/>
  <c r="C488" i="4"/>
  <c r="D488" i="4"/>
  <c r="C489" i="4"/>
  <c r="D489" i="4"/>
  <c r="C490" i="4"/>
  <c r="D490" i="4"/>
  <c r="C491" i="4"/>
  <c r="D491" i="4"/>
  <c r="C492" i="4"/>
  <c r="D492" i="4"/>
  <c r="C493" i="4"/>
  <c r="D493" i="4"/>
  <c r="C494" i="4"/>
  <c r="D494" i="4"/>
  <c r="C495" i="4"/>
  <c r="D495" i="4"/>
  <c r="C496" i="4"/>
  <c r="D496" i="4"/>
  <c r="C497" i="4"/>
  <c r="D497" i="4"/>
  <c r="C498" i="4"/>
  <c r="D498" i="4"/>
  <c r="C499" i="4"/>
  <c r="D499" i="4"/>
  <c r="C500" i="4"/>
  <c r="D500" i="4"/>
  <c r="C501" i="4"/>
  <c r="D501" i="4"/>
  <c r="C502" i="4"/>
  <c r="D502" i="4"/>
  <c r="C503" i="4"/>
  <c r="D503" i="4"/>
  <c r="C504" i="4"/>
  <c r="D504" i="4"/>
  <c r="C505" i="4"/>
  <c r="D505" i="4"/>
  <c r="C506" i="4"/>
  <c r="D506" i="4"/>
  <c r="C507" i="4"/>
  <c r="D507" i="4"/>
  <c r="C508" i="4"/>
  <c r="D508" i="4"/>
  <c r="C509" i="4"/>
  <c r="D509" i="4"/>
  <c r="C510" i="4"/>
  <c r="D510" i="4"/>
  <c r="C511" i="4"/>
  <c r="D511" i="4"/>
  <c r="C512" i="4"/>
  <c r="D512" i="4"/>
  <c r="C513" i="4"/>
  <c r="D513" i="4"/>
  <c r="C514" i="4"/>
  <c r="D514" i="4"/>
  <c r="C515" i="4"/>
  <c r="D515" i="4"/>
  <c r="C516" i="4"/>
  <c r="D516" i="4"/>
  <c r="C517" i="4"/>
  <c r="D517" i="4"/>
  <c r="C518" i="4"/>
  <c r="D518" i="4"/>
  <c r="C519" i="4"/>
  <c r="D519" i="4"/>
  <c r="C520" i="4"/>
  <c r="D520" i="4"/>
  <c r="C521" i="4"/>
  <c r="D521" i="4"/>
  <c r="C522" i="4"/>
  <c r="D522" i="4"/>
  <c r="C523" i="4"/>
  <c r="D523" i="4"/>
  <c r="C524" i="4"/>
  <c r="D524" i="4"/>
  <c r="C525" i="4"/>
  <c r="D525" i="4"/>
  <c r="C526" i="4"/>
  <c r="D526" i="4"/>
  <c r="C527" i="4"/>
  <c r="D527" i="4"/>
  <c r="C528" i="4"/>
  <c r="D528" i="4"/>
  <c r="C529" i="4"/>
  <c r="D529" i="4"/>
  <c r="C530" i="4"/>
  <c r="D530" i="4"/>
  <c r="C531" i="4"/>
  <c r="D531" i="4"/>
  <c r="C532" i="4"/>
  <c r="D532" i="4"/>
  <c r="C533" i="4"/>
  <c r="D533" i="4"/>
  <c r="C534" i="4"/>
  <c r="D534" i="4"/>
  <c r="C535" i="4"/>
  <c r="D535" i="4"/>
  <c r="C536" i="4"/>
  <c r="D536" i="4"/>
  <c r="C537" i="4"/>
  <c r="D537" i="4"/>
  <c r="C538" i="4"/>
  <c r="D538" i="4"/>
  <c r="C539" i="4"/>
  <c r="D539" i="4"/>
  <c r="C540" i="4"/>
  <c r="D540" i="4"/>
  <c r="C541" i="4"/>
  <c r="D541" i="4"/>
  <c r="C542" i="4"/>
  <c r="D542" i="4"/>
  <c r="C543" i="4"/>
  <c r="D543" i="4"/>
  <c r="C544" i="4"/>
  <c r="D544" i="4"/>
  <c r="C545" i="4"/>
  <c r="D545" i="4"/>
  <c r="C546" i="4"/>
  <c r="D546" i="4"/>
  <c r="C547" i="4"/>
  <c r="D547" i="4"/>
  <c r="C548" i="4"/>
  <c r="D548" i="4"/>
  <c r="C549" i="4"/>
  <c r="D549" i="4"/>
  <c r="C550" i="4"/>
  <c r="D550" i="4"/>
  <c r="C551" i="4"/>
  <c r="D551" i="4"/>
  <c r="C552" i="4"/>
  <c r="D552" i="4"/>
  <c r="C553" i="4"/>
  <c r="D553" i="4"/>
  <c r="C554" i="4"/>
  <c r="D554" i="4"/>
  <c r="C555" i="4"/>
  <c r="D555" i="4"/>
  <c r="C556" i="4"/>
  <c r="D556" i="4"/>
  <c r="C557" i="4"/>
  <c r="D557" i="4"/>
  <c r="C558" i="4"/>
  <c r="D558" i="4"/>
  <c r="C559" i="4"/>
  <c r="D559" i="4"/>
  <c r="C560" i="4"/>
  <c r="D560" i="4"/>
  <c r="C561" i="4"/>
  <c r="D561" i="4"/>
  <c r="C562" i="4"/>
  <c r="D562" i="4"/>
  <c r="C563" i="4"/>
  <c r="D563" i="4"/>
  <c r="C564" i="4"/>
  <c r="D564" i="4"/>
  <c r="C565" i="4"/>
  <c r="D565" i="4"/>
  <c r="C566" i="4"/>
  <c r="D566" i="4"/>
  <c r="C567" i="4"/>
  <c r="D567" i="4"/>
  <c r="C568" i="4"/>
  <c r="D568" i="4"/>
  <c r="C569" i="4"/>
  <c r="D569" i="4"/>
  <c r="C570" i="4"/>
  <c r="D570" i="4"/>
  <c r="C571" i="4"/>
  <c r="D571" i="4"/>
  <c r="C572" i="4"/>
  <c r="D572" i="4"/>
  <c r="C573" i="4"/>
  <c r="D573" i="4"/>
  <c r="C574" i="4"/>
  <c r="D574" i="4"/>
  <c r="C575" i="4"/>
  <c r="D575" i="4"/>
  <c r="C576" i="4"/>
  <c r="D576" i="4"/>
  <c r="C577" i="4"/>
  <c r="D577" i="4"/>
  <c r="C578" i="4"/>
  <c r="D578" i="4"/>
  <c r="C579" i="4"/>
  <c r="D579" i="4"/>
  <c r="C580" i="4"/>
  <c r="D580" i="4"/>
  <c r="C581" i="4"/>
  <c r="D581" i="4"/>
  <c r="C582" i="4"/>
  <c r="D582" i="4"/>
  <c r="C583" i="4"/>
  <c r="D583" i="4"/>
  <c r="C584" i="4"/>
  <c r="D584" i="4"/>
  <c r="C585" i="4"/>
  <c r="D585" i="4"/>
  <c r="C586" i="4"/>
  <c r="D586" i="4"/>
  <c r="C587" i="4"/>
  <c r="D587" i="4"/>
  <c r="C588" i="4"/>
  <c r="D588" i="4"/>
  <c r="C589" i="4"/>
  <c r="D589" i="4"/>
  <c r="C590" i="4"/>
  <c r="D590" i="4"/>
  <c r="C591" i="4"/>
  <c r="D591" i="4"/>
  <c r="C592" i="4"/>
  <c r="D592" i="4"/>
  <c r="C593" i="4"/>
  <c r="D593" i="4"/>
  <c r="C594" i="4"/>
  <c r="D594" i="4"/>
  <c r="C595" i="4"/>
  <c r="D595" i="4"/>
  <c r="C596" i="4"/>
  <c r="D596" i="4"/>
  <c r="C597" i="4"/>
  <c r="D597" i="4"/>
  <c r="C598" i="4"/>
  <c r="D598" i="4"/>
  <c r="C599" i="4"/>
  <c r="D599" i="4"/>
  <c r="C600" i="4"/>
  <c r="D600" i="4"/>
  <c r="C601" i="4"/>
  <c r="D601" i="4"/>
  <c r="C602" i="4"/>
  <c r="D602" i="4"/>
  <c r="C603" i="4"/>
  <c r="D603" i="4"/>
  <c r="C604" i="4"/>
  <c r="D604" i="4"/>
  <c r="C605" i="4"/>
  <c r="D605" i="4"/>
  <c r="C606" i="4"/>
  <c r="D606" i="4"/>
  <c r="C607" i="4"/>
  <c r="D607" i="4"/>
  <c r="C608" i="4"/>
  <c r="D608" i="4"/>
  <c r="C609" i="4"/>
  <c r="D609" i="4"/>
  <c r="C610" i="4"/>
  <c r="D610" i="4"/>
  <c r="C611" i="4"/>
  <c r="D611" i="4"/>
  <c r="C612" i="4"/>
  <c r="D612" i="4"/>
  <c r="C613" i="4"/>
  <c r="D613" i="4"/>
  <c r="C614" i="4"/>
  <c r="D614" i="4"/>
  <c r="C615" i="4"/>
  <c r="D615" i="4"/>
  <c r="C616" i="4"/>
  <c r="D616" i="4"/>
  <c r="C617" i="4"/>
  <c r="D617" i="4"/>
  <c r="C618" i="4"/>
  <c r="D618" i="4"/>
  <c r="C619" i="4"/>
  <c r="D619" i="4"/>
  <c r="C620" i="4"/>
  <c r="D620" i="4"/>
  <c r="C621" i="4"/>
  <c r="D621" i="4"/>
  <c r="C622" i="4"/>
  <c r="D622" i="4"/>
  <c r="C623" i="4"/>
  <c r="D623" i="4"/>
  <c r="C624" i="4"/>
  <c r="D624" i="4"/>
  <c r="C625" i="4"/>
  <c r="D625" i="4"/>
  <c r="C626" i="4"/>
  <c r="D626" i="4"/>
  <c r="C627" i="4"/>
  <c r="D627" i="4"/>
  <c r="C628" i="4"/>
  <c r="D628" i="4"/>
  <c r="C629" i="4"/>
  <c r="D629" i="4"/>
  <c r="C630" i="4"/>
  <c r="D630" i="4"/>
  <c r="C631" i="4"/>
  <c r="D631" i="4"/>
  <c r="C632" i="4"/>
  <c r="D632" i="4"/>
  <c r="C633" i="4"/>
  <c r="D633" i="4"/>
  <c r="C634" i="4"/>
  <c r="D634" i="4"/>
  <c r="C635" i="4"/>
  <c r="D635" i="4"/>
  <c r="C636" i="4"/>
  <c r="D636" i="4"/>
  <c r="C637" i="4"/>
  <c r="D637" i="4"/>
  <c r="C638" i="4"/>
  <c r="D638" i="4"/>
  <c r="C639" i="4"/>
  <c r="D639" i="4"/>
  <c r="C640" i="4"/>
  <c r="D640" i="4"/>
  <c r="C641" i="4"/>
  <c r="D641" i="4"/>
  <c r="C642" i="4"/>
  <c r="D642" i="4"/>
  <c r="C643" i="4"/>
  <c r="D643" i="4"/>
  <c r="C644" i="4"/>
  <c r="D644" i="4"/>
  <c r="C645" i="4"/>
  <c r="D645" i="4"/>
  <c r="C646" i="4"/>
  <c r="D646" i="4"/>
  <c r="C647" i="4"/>
  <c r="D647" i="4"/>
  <c r="C648" i="4"/>
  <c r="D648" i="4"/>
  <c r="C649" i="4"/>
  <c r="D649" i="4"/>
  <c r="C650" i="4"/>
  <c r="D650" i="4"/>
  <c r="C651" i="4"/>
  <c r="D651" i="4"/>
  <c r="C652" i="4"/>
  <c r="D652" i="4"/>
  <c r="C653" i="4"/>
  <c r="D653" i="4"/>
  <c r="C654" i="4"/>
  <c r="D654" i="4"/>
  <c r="C655" i="4"/>
  <c r="D655" i="4"/>
  <c r="C656" i="4"/>
  <c r="D656" i="4"/>
  <c r="C657" i="4"/>
  <c r="D657" i="4"/>
  <c r="C658" i="4"/>
  <c r="D658" i="4"/>
  <c r="C659" i="4"/>
  <c r="D659" i="4"/>
  <c r="C660" i="4"/>
  <c r="D660" i="4"/>
  <c r="C661" i="4"/>
  <c r="D661" i="4"/>
  <c r="C662" i="4"/>
  <c r="D662" i="4"/>
  <c r="C663" i="4"/>
  <c r="D663" i="4"/>
  <c r="C664" i="4"/>
  <c r="D664" i="4"/>
  <c r="C665" i="4"/>
  <c r="D665" i="4"/>
  <c r="C666" i="4"/>
  <c r="D666" i="4"/>
  <c r="C667" i="4"/>
  <c r="D667" i="4"/>
  <c r="C668" i="4"/>
  <c r="D668" i="4"/>
  <c r="C669" i="4"/>
  <c r="D669" i="4"/>
  <c r="C670" i="4"/>
  <c r="D670" i="4"/>
  <c r="C671" i="4"/>
  <c r="D671" i="4"/>
  <c r="C672" i="4"/>
  <c r="D672" i="4"/>
  <c r="C673" i="4"/>
  <c r="D673" i="4"/>
  <c r="C674" i="4"/>
  <c r="D674" i="4"/>
  <c r="C675" i="4"/>
  <c r="D675" i="4"/>
  <c r="C676" i="4"/>
  <c r="D676" i="4"/>
  <c r="C677" i="4"/>
  <c r="D677" i="4"/>
  <c r="C678" i="4"/>
  <c r="D678" i="4"/>
  <c r="C679" i="4"/>
  <c r="D679" i="4"/>
  <c r="C680" i="4"/>
  <c r="D680" i="4"/>
  <c r="C681" i="4"/>
  <c r="D681" i="4"/>
  <c r="C682" i="4"/>
  <c r="D682" i="4"/>
  <c r="C683" i="4"/>
  <c r="D683" i="4"/>
  <c r="C684" i="4"/>
  <c r="D684" i="4"/>
  <c r="C685" i="4"/>
  <c r="D685" i="4"/>
  <c r="C686" i="4"/>
  <c r="D686" i="4"/>
  <c r="C687" i="4"/>
  <c r="D687" i="4"/>
  <c r="C688" i="4"/>
  <c r="D688" i="4"/>
  <c r="C689" i="4"/>
  <c r="D689" i="4"/>
  <c r="C690" i="4"/>
  <c r="D690" i="4"/>
  <c r="C691" i="4"/>
  <c r="D691" i="4"/>
  <c r="C692" i="4"/>
  <c r="D692" i="4"/>
  <c r="C693" i="4"/>
  <c r="D693" i="4"/>
  <c r="C694" i="4"/>
  <c r="D694" i="4"/>
  <c r="C695" i="4"/>
  <c r="D695" i="4"/>
  <c r="C696" i="4"/>
  <c r="D696" i="4"/>
  <c r="C697" i="4"/>
  <c r="D697" i="4"/>
  <c r="C698" i="4"/>
  <c r="D698" i="4"/>
  <c r="C699" i="4"/>
  <c r="D699" i="4"/>
  <c r="C700" i="4"/>
  <c r="D700" i="4"/>
  <c r="C701" i="4"/>
  <c r="D701" i="4"/>
  <c r="C702" i="4"/>
  <c r="D702" i="4"/>
  <c r="C703" i="4"/>
  <c r="D703" i="4"/>
  <c r="C704" i="4"/>
  <c r="D704" i="4"/>
  <c r="C705" i="4"/>
  <c r="D705" i="4"/>
  <c r="C706" i="4"/>
  <c r="D706" i="4"/>
  <c r="C707" i="4"/>
  <c r="D707" i="4"/>
  <c r="C708" i="4"/>
  <c r="D708" i="4"/>
  <c r="C709" i="4"/>
  <c r="D709" i="4"/>
  <c r="C710" i="4"/>
  <c r="D710" i="4"/>
  <c r="C711" i="4"/>
  <c r="D711" i="4"/>
  <c r="C712" i="4"/>
  <c r="D712" i="4"/>
  <c r="C713" i="4"/>
  <c r="D713" i="4"/>
  <c r="C714" i="4"/>
  <c r="D714" i="4"/>
  <c r="C715" i="4"/>
  <c r="D715" i="4"/>
  <c r="C716" i="4"/>
  <c r="D716" i="4"/>
  <c r="C717" i="4"/>
  <c r="D717" i="4"/>
  <c r="C718" i="4"/>
  <c r="D718" i="4"/>
  <c r="C719" i="4"/>
  <c r="D719" i="4"/>
  <c r="C720" i="4"/>
  <c r="D720" i="4"/>
  <c r="C721" i="4"/>
  <c r="D721" i="4"/>
  <c r="C722" i="4"/>
  <c r="D722" i="4"/>
  <c r="C723" i="4"/>
  <c r="D723" i="4"/>
  <c r="C724" i="4"/>
  <c r="D724" i="4"/>
  <c r="C725" i="4"/>
  <c r="D725" i="4"/>
  <c r="C726" i="4"/>
  <c r="D726" i="4"/>
  <c r="C727" i="4"/>
  <c r="D727" i="4"/>
  <c r="C728" i="4"/>
  <c r="D728" i="4"/>
  <c r="C729" i="4"/>
  <c r="D729" i="4"/>
  <c r="C730" i="4"/>
  <c r="D730" i="4"/>
  <c r="C731" i="4"/>
  <c r="D731" i="4"/>
  <c r="C732" i="4"/>
  <c r="D732" i="4"/>
  <c r="C733" i="4"/>
  <c r="D733" i="4"/>
  <c r="C734" i="4"/>
  <c r="D734" i="4"/>
  <c r="C735" i="4"/>
  <c r="D735" i="4"/>
  <c r="C736" i="4"/>
  <c r="D736" i="4"/>
  <c r="C737" i="4"/>
  <c r="D737" i="4"/>
  <c r="C738" i="4"/>
  <c r="D738" i="4"/>
  <c r="C739" i="4"/>
  <c r="D739" i="4"/>
  <c r="C740" i="4"/>
  <c r="D740" i="4"/>
  <c r="C741" i="4"/>
  <c r="D741" i="4"/>
  <c r="C742" i="4"/>
  <c r="D742" i="4"/>
  <c r="C743" i="4"/>
  <c r="D743" i="4"/>
  <c r="C744" i="4"/>
  <c r="D744" i="4"/>
  <c r="C745" i="4"/>
  <c r="D745" i="4"/>
  <c r="C746" i="4"/>
  <c r="D746" i="4"/>
  <c r="C747" i="4"/>
  <c r="D747" i="4"/>
  <c r="C748" i="4"/>
  <c r="D748" i="4"/>
  <c r="C749" i="4"/>
  <c r="D749" i="4"/>
  <c r="C750" i="4"/>
  <c r="D750" i="4"/>
  <c r="C751" i="4"/>
  <c r="D751" i="4"/>
  <c r="C752" i="4"/>
  <c r="D752" i="4"/>
  <c r="C753" i="4"/>
  <c r="D753" i="4"/>
  <c r="C754" i="4"/>
  <c r="D754" i="4"/>
  <c r="C755" i="4"/>
  <c r="D755" i="4"/>
  <c r="C756" i="4"/>
  <c r="D756" i="4"/>
  <c r="C757" i="4"/>
  <c r="D757" i="4"/>
  <c r="C758" i="4"/>
  <c r="D758" i="4"/>
  <c r="C759" i="4"/>
  <c r="D759" i="4"/>
  <c r="C760" i="4"/>
  <c r="D760" i="4"/>
  <c r="C761" i="4"/>
  <c r="D761" i="4"/>
  <c r="C762" i="4"/>
  <c r="D762" i="4"/>
  <c r="C763" i="4"/>
  <c r="D763" i="4"/>
  <c r="C764" i="4"/>
  <c r="D764" i="4"/>
  <c r="C765" i="4"/>
  <c r="D765" i="4"/>
  <c r="C766" i="4"/>
  <c r="D766" i="4"/>
  <c r="C767" i="4"/>
  <c r="D767" i="4"/>
  <c r="C768" i="4"/>
  <c r="D768" i="4"/>
  <c r="C769" i="4"/>
  <c r="D769" i="4"/>
  <c r="C770" i="4"/>
  <c r="D770" i="4"/>
  <c r="C771" i="4"/>
  <c r="D771" i="4"/>
  <c r="C772" i="4"/>
  <c r="D772" i="4"/>
  <c r="C773" i="4"/>
  <c r="D773" i="4"/>
  <c r="C774" i="4"/>
  <c r="D774" i="4"/>
  <c r="C775" i="4"/>
  <c r="D775" i="4"/>
  <c r="C776" i="4"/>
  <c r="D776" i="4"/>
  <c r="C777" i="4"/>
  <c r="D777" i="4"/>
  <c r="C778" i="4"/>
  <c r="D778" i="4"/>
  <c r="C779" i="4"/>
  <c r="D779" i="4"/>
  <c r="C780" i="4"/>
  <c r="D780" i="4"/>
  <c r="C781" i="4"/>
  <c r="D781" i="4"/>
  <c r="C782" i="4"/>
  <c r="D782" i="4"/>
  <c r="C783" i="4"/>
  <c r="D783" i="4"/>
  <c r="C784" i="4"/>
  <c r="D784" i="4"/>
  <c r="C785" i="4"/>
  <c r="D785" i="4"/>
  <c r="C786" i="4"/>
  <c r="D786" i="4"/>
  <c r="C787" i="4"/>
  <c r="D787" i="4"/>
  <c r="C788" i="4"/>
  <c r="D788" i="4"/>
  <c r="C789" i="4"/>
  <c r="D789" i="4"/>
  <c r="C790" i="4"/>
  <c r="D790" i="4"/>
  <c r="C791" i="4"/>
  <c r="D791" i="4"/>
  <c r="C792" i="4"/>
  <c r="D792" i="4"/>
  <c r="C793" i="4"/>
  <c r="D793" i="4"/>
  <c r="C794" i="4"/>
  <c r="D794" i="4"/>
  <c r="C795" i="4"/>
  <c r="D795" i="4"/>
  <c r="C796" i="4"/>
  <c r="D796" i="4"/>
  <c r="C797" i="4"/>
  <c r="D797" i="4"/>
  <c r="C798" i="4"/>
  <c r="D798" i="4"/>
  <c r="C799" i="4"/>
  <c r="D799" i="4"/>
  <c r="C800" i="4"/>
  <c r="D800" i="4"/>
  <c r="C801" i="4"/>
  <c r="D801" i="4"/>
  <c r="C802" i="4"/>
  <c r="D802" i="4"/>
  <c r="C803" i="4"/>
  <c r="D803" i="4"/>
  <c r="C804" i="4"/>
  <c r="D804" i="4"/>
  <c r="C805" i="4"/>
  <c r="D805" i="4"/>
  <c r="C806" i="4"/>
  <c r="D806" i="4"/>
  <c r="C807" i="4"/>
  <c r="D807" i="4"/>
  <c r="C808" i="4"/>
  <c r="D808" i="4"/>
  <c r="C809" i="4"/>
  <c r="D809" i="4"/>
  <c r="C810" i="4"/>
  <c r="D810" i="4"/>
  <c r="C811" i="4"/>
  <c r="D811" i="4"/>
  <c r="C812" i="4"/>
  <c r="D812" i="4"/>
  <c r="C813" i="4"/>
  <c r="D813" i="4"/>
  <c r="C814" i="4"/>
  <c r="D814" i="4"/>
  <c r="C815" i="4"/>
  <c r="D815" i="4"/>
  <c r="C816" i="4"/>
  <c r="D816" i="4"/>
  <c r="C817" i="4"/>
  <c r="D817" i="4"/>
  <c r="C818" i="4"/>
  <c r="D818" i="4"/>
  <c r="C819" i="4"/>
  <c r="D819" i="4"/>
  <c r="C820" i="4"/>
  <c r="D820" i="4"/>
  <c r="C821" i="4"/>
  <c r="D821" i="4"/>
  <c r="C822" i="4"/>
  <c r="D822" i="4"/>
  <c r="C823" i="4"/>
  <c r="D823" i="4"/>
  <c r="C824" i="4"/>
  <c r="D824" i="4"/>
  <c r="C825" i="4"/>
  <c r="D825" i="4"/>
  <c r="C826" i="4"/>
  <c r="D826" i="4"/>
  <c r="C827" i="4"/>
  <c r="D827" i="4"/>
  <c r="C828" i="4"/>
  <c r="D828" i="4"/>
  <c r="C829" i="4"/>
  <c r="D829" i="4"/>
  <c r="C830" i="4"/>
  <c r="D830" i="4"/>
  <c r="C831" i="4"/>
  <c r="D831" i="4"/>
  <c r="C832" i="4"/>
  <c r="D832" i="4"/>
  <c r="C833" i="4"/>
  <c r="D833" i="4"/>
  <c r="C834" i="4"/>
  <c r="D834" i="4"/>
  <c r="C835" i="4"/>
  <c r="D835" i="4"/>
  <c r="C836" i="4"/>
  <c r="D836" i="4"/>
  <c r="C837" i="4"/>
  <c r="D837" i="4"/>
  <c r="C838" i="4"/>
  <c r="D838" i="4"/>
  <c r="C839" i="4"/>
  <c r="D839" i="4"/>
  <c r="C840" i="4"/>
  <c r="D840" i="4"/>
  <c r="C841" i="4"/>
  <c r="D841" i="4"/>
  <c r="C842" i="4"/>
  <c r="D842" i="4"/>
  <c r="C843" i="4"/>
  <c r="D843" i="4"/>
  <c r="C844" i="4"/>
  <c r="D844" i="4"/>
  <c r="C845" i="4"/>
  <c r="D845" i="4"/>
  <c r="C846" i="4"/>
  <c r="D846" i="4"/>
  <c r="C847" i="4"/>
  <c r="D847" i="4"/>
  <c r="C848" i="4"/>
  <c r="D848" i="4"/>
  <c r="C849" i="4"/>
  <c r="D849" i="4"/>
  <c r="C850" i="4"/>
  <c r="D850" i="4"/>
  <c r="C851" i="4"/>
  <c r="D851" i="4"/>
  <c r="C852" i="4"/>
  <c r="D852" i="4"/>
  <c r="C853" i="4"/>
  <c r="D853" i="4"/>
  <c r="C854" i="4"/>
  <c r="D854" i="4"/>
  <c r="C855" i="4"/>
  <c r="D855" i="4"/>
  <c r="C856" i="4"/>
  <c r="D856" i="4"/>
  <c r="C857" i="4"/>
  <c r="D857" i="4"/>
  <c r="C858" i="4"/>
  <c r="D858" i="4"/>
  <c r="C859" i="4"/>
  <c r="D859" i="4"/>
  <c r="C860" i="4"/>
  <c r="D860" i="4"/>
  <c r="C861" i="4"/>
  <c r="D861" i="4"/>
  <c r="C862" i="4"/>
  <c r="D862" i="4"/>
  <c r="C863" i="4"/>
  <c r="D863" i="4"/>
  <c r="C864" i="4"/>
  <c r="D864" i="4"/>
  <c r="C865" i="4"/>
  <c r="D865" i="4"/>
  <c r="C866" i="4"/>
  <c r="D866" i="4"/>
  <c r="C867" i="4"/>
  <c r="D867" i="4"/>
  <c r="C868" i="4"/>
  <c r="D868" i="4"/>
  <c r="C869" i="4"/>
  <c r="D869" i="4"/>
  <c r="C870" i="4"/>
  <c r="D870" i="4"/>
  <c r="C871" i="4"/>
  <c r="D871" i="4"/>
  <c r="C872" i="4"/>
  <c r="D872" i="4"/>
  <c r="C873" i="4"/>
  <c r="D873" i="4"/>
  <c r="C874" i="4"/>
  <c r="D874" i="4"/>
  <c r="C875" i="4"/>
  <c r="D875" i="4"/>
  <c r="C876" i="4"/>
  <c r="D876" i="4"/>
  <c r="C877" i="4"/>
  <c r="D877" i="4"/>
  <c r="C878" i="4"/>
  <c r="D878" i="4"/>
  <c r="C879" i="4"/>
  <c r="D879" i="4"/>
  <c r="C880" i="4"/>
  <c r="D880" i="4"/>
  <c r="C881" i="4"/>
  <c r="D881" i="4"/>
  <c r="C882" i="4"/>
  <c r="D882" i="4"/>
  <c r="C883" i="4"/>
  <c r="D883" i="4"/>
  <c r="C884" i="4"/>
  <c r="D884" i="4"/>
  <c r="C885" i="4"/>
  <c r="D885" i="4"/>
  <c r="C886" i="4"/>
  <c r="D886" i="4"/>
  <c r="C887" i="4"/>
  <c r="D887" i="4"/>
  <c r="C888" i="4"/>
  <c r="D888" i="4"/>
  <c r="C889" i="4"/>
  <c r="D889" i="4"/>
  <c r="C890" i="4"/>
  <c r="D890" i="4"/>
  <c r="C891" i="4"/>
  <c r="D891" i="4"/>
  <c r="C892" i="4"/>
  <c r="D892" i="4"/>
  <c r="C893" i="4"/>
  <c r="D893" i="4"/>
  <c r="C894" i="4"/>
  <c r="D894" i="4"/>
  <c r="C895" i="4"/>
  <c r="D895" i="4"/>
  <c r="C896" i="4"/>
  <c r="D896" i="4"/>
  <c r="C897" i="4"/>
  <c r="D897" i="4"/>
  <c r="C898" i="4"/>
  <c r="D898" i="4"/>
  <c r="C899" i="4"/>
  <c r="D899" i="4"/>
  <c r="C900" i="4"/>
  <c r="D900" i="4"/>
  <c r="C901" i="4"/>
  <c r="D901" i="4"/>
  <c r="C902" i="4"/>
  <c r="D902" i="4"/>
  <c r="C903" i="4"/>
  <c r="D903" i="4"/>
  <c r="C904" i="4"/>
  <c r="D904" i="4"/>
  <c r="C905" i="4"/>
  <c r="D905" i="4"/>
  <c r="C906" i="4"/>
  <c r="D906" i="4"/>
  <c r="C907" i="4"/>
  <c r="D907" i="4"/>
  <c r="C908" i="4"/>
  <c r="D908" i="4"/>
  <c r="C909" i="4"/>
  <c r="D909" i="4"/>
  <c r="C910" i="4"/>
  <c r="D910" i="4"/>
  <c r="C911" i="4"/>
  <c r="D911" i="4"/>
  <c r="C912" i="4"/>
  <c r="D912" i="4"/>
  <c r="C913" i="4"/>
  <c r="D913" i="4"/>
  <c r="C914" i="4"/>
  <c r="D914" i="4"/>
  <c r="C915" i="4"/>
  <c r="D915" i="4"/>
  <c r="C916" i="4"/>
  <c r="D916" i="4"/>
  <c r="C917" i="4"/>
  <c r="D917" i="4"/>
  <c r="C918" i="4"/>
  <c r="D918" i="4"/>
  <c r="C919" i="4"/>
  <c r="D919" i="4"/>
  <c r="C920" i="4"/>
  <c r="D920" i="4"/>
  <c r="C921" i="4"/>
  <c r="D921" i="4"/>
  <c r="C922" i="4"/>
  <c r="D922" i="4"/>
  <c r="C923" i="4"/>
  <c r="D923" i="4"/>
  <c r="C924" i="4"/>
  <c r="D924" i="4"/>
  <c r="C925" i="4"/>
  <c r="D925" i="4"/>
  <c r="C926" i="4"/>
  <c r="D926" i="4"/>
  <c r="C927" i="4"/>
  <c r="D927" i="4"/>
  <c r="C928" i="4"/>
  <c r="D928" i="4"/>
  <c r="C929" i="4"/>
  <c r="D929" i="4"/>
  <c r="C930" i="4"/>
  <c r="D930" i="4"/>
  <c r="C931" i="4"/>
  <c r="D931" i="4"/>
  <c r="C932" i="4"/>
  <c r="D932" i="4"/>
  <c r="C933" i="4"/>
  <c r="D933" i="4"/>
  <c r="C934" i="4"/>
  <c r="D934" i="4"/>
  <c r="C935" i="4"/>
  <c r="D935" i="4"/>
  <c r="C936" i="4"/>
  <c r="D936" i="4"/>
  <c r="C937" i="4"/>
  <c r="D937" i="4"/>
  <c r="C938" i="4"/>
  <c r="D938" i="4"/>
  <c r="C939" i="4"/>
  <c r="D939" i="4"/>
  <c r="C940" i="4"/>
  <c r="D940" i="4"/>
  <c r="C941" i="4"/>
  <c r="D941" i="4"/>
  <c r="C942" i="4"/>
  <c r="D942" i="4"/>
  <c r="C943" i="4"/>
  <c r="D943" i="4"/>
  <c r="C944" i="4"/>
  <c r="D944" i="4"/>
  <c r="C945" i="4"/>
  <c r="D945" i="4"/>
  <c r="C946" i="4"/>
  <c r="D946" i="4"/>
  <c r="C947" i="4"/>
  <c r="D947" i="4"/>
  <c r="C948" i="4"/>
  <c r="D948" i="4"/>
  <c r="C949" i="4"/>
  <c r="D949" i="4"/>
  <c r="C950" i="4"/>
  <c r="D950" i="4"/>
  <c r="C951" i="4"/>
  <c r="D951" i="4"/>
  <c r="C952" i="4"/>
  <c r="D952" i="4"/>
  <c r="C953" i="4"/>
  <c r="D953" i="4"/>
  <c r="C954" i="4"/>
  <c r="D954" i="4"/>
  <c r="C955" i="4"/>
  <c r="D955" i="4"/>
  <c r="C956" i="4"/>
  <c r="D956" i="4"/>
  <c r="C957" i="4"/>
  <c r="D957" i="4"/>
  <c r="C958" i="4"/>
  <c r="D958" i="4"/>
  <c r="C959" i="4"/>
  <c r="D959" i="4"/>
  <c r="C960" i="4"/>
  <c r="D960" i="4"/>
  <c r="C961" i="4"/>
  <c r="D961" i="4"/>
  <c r="C962" i="4"/>
  <c r="D962" i="4"/>
  <c r="C963" i="4"/>
  <c r="D963" i="4"/>
  <c r="C964" i="4"/>
  <c r="D964" i="4"/>
  <c r="C965" i="4"/>
  <c r="D965" i="4"/>
  <c r="C966" i="4"/>
  <c r="D966" i="4"/>
  <c r="C967" i="4"/>
  <c r="D967" i="4"/>
  <c r="C968" i="4"/>
  <c r="D968" i="4"/>
  <c r="C969" i="4"/>
  <c r="D969" i="4"/>
  <c r="C970" i="4"/>
  <c r="D970" i="4"/>
  <c r="C971" i="4"/>
  <c r="D971" i="4"/>
  <c r="C972" i="4"/>
  <c r="D972" i="4"/>
  <c r="C973" i="4"/>
  <c r="D973" i="4"/>
  <c r="C974" i="4"/>
  <c r="D974" i="4"/>
  <c r="C975" i="4"/>
  <c r="D975" i="4"/>
  <c r="C976" i="4"/>
  <c r="D976" i="4"/>
  <c r="C977" i="4"/>
  <c r="D977" i="4"/>
  <c r="C978" i="4"/>
  <c r="D978" i="4"/>
  <c r="C979" i="4"/>
  <c r="D979" i="4"/>
  <c r="C980" i="4"/>
  <c r="D980" i="4"/>
  <c r="C981" i="4"/>
  <c r="D981" i="4"/>
  <c r="C982" i="4"/>
  <c r="D982" i="4"/>
  <c r="C983" i="4"/>
  <c r="D983" i="4"/>
  <c r="C984" i="4"/>
  <c r="D984" i="4"/>
  <c r="C985" i="4"/>
  <c r="D985" i="4"/>
  <c r="C986" i="4"/>
  <c r="D986" i="4"/>
  <c r="C987" i="4"/>
  <c r="D987" i="4"/>
  <c r="C988" i="4"/>
  <c r="D988" i="4"/>
  <c r="C989" i="4"/>
  <c r="D989" i="4"/>
  <c r="C990" i="4"/>
  <c r="D990" i="4"/>
  <c r="C991" i="4"/>
  <c r="D991" i="4"/>
  <c r="C992" i="4"/>
  <c r="D992" i="4"/>
  <c r="C993" i="4"/>
  <c r="D993" i="4"/>
  <c r="C994" i="4"/>
  <c r="D994" i="4"/>
  <c r="C995" i="4"/>
  <c r="D995" i="4"/>
  <c r="C996" i="4"/>
  <c r="D996" i="4"/>
  <c r="C997" i="4"/>
  <c r="D997" i="4"/>
  <c r="C998" i="4"/>
  <c r="D998" i="4"/>
  <c r="C999" i="4"/>
  <c r="D999" i="4"/>
  <c r="C1000" i="4"/>
  <c r="D1000" i="4"/>
  <c r="C1001" i="4"/>
  <c r="D1001" i="4"/>
  <c r="C1002" i="4"/>
  <c r="D1002" i="4"/>
  <c r="C1003" i="4"/>
  <c r="D1003" i="4"/>
  <c r="C1004" i="4"/>
  <c r="D1004" i="4"/>
  <c r="C1005" i="4"/>
  <c r="D1005" i="4"/>
  <c r="C1006" i="4"/>
  <c r="D1006" i="4"/>
  <c r="C1007" i="4"/>
  <c r="D1007" i="4"/>
  <c r="C1008" i="4"/>
  <c r="D1008" i="4"/>
  <c r="C1009" i="4"/>
  <c r="D1009" i="4"/>
  <c r="C1010" i="4"/>
  <c r="D1010" i="4"/>
  <c r="C1011" i="4"/>
  <c r="D1011" i="4"/>
  <c r="C1012" i="4"/>
  <c r="D1012" i="4"/>
  <c r="C1013" i="4"/>
  <c r="D1013" i="4"/>
  <c r="C1014" i="4"/>
  <c r="D1014" i="4"/>
  <c r="C1015" i="4"/>
  <c r="D1015" i="4"/>
  <c r="C1016" i="4"/>
  <c r="D1016" i="4"/>
  <c r="C1017" i="4"/>
  <c r="D1017" i="4"/>
  <c r="C1018" i="4"/>
  <c r="D1018" i="4"/>
  <c r="C1019" i="4"/>
  <c r="D1019" i="4"/>
  <c r="C1020" i="4"/>
  <c r="D1020" i="4"/>
  <c r="C1021" i="4"/>
  <c r="D1021" i="4"/>
  <c r="C1022" i="4"/>
  <c r="D1022" i="4"/>
  <c r="C1023" i="4"/>
  <c r="D1023" i="4"/>
  <c r="C1024" i="4"/>
  <c r="D1024" i="4"/>
  <c r="C1025" i="4"/>
  <c r="D1025" i="4"/>
  <c r="C1026" i="4"/>
  <c r="D1026" i="4"/>
  <c r="C1027" i="4"/>
  <c r="D1027" i="4"/>
  <c r="C1028" i="4"/>
  <c r="D1028" i="4"/>
  <c r="C1029" i="4"/>
  <c r="D1029" i="4"/>
  <c r="C1030" i="4"/>
  <c r="D1030" i="4"/>
  <c r="C1031" i="4"/>
  <c r="D1031" i="4"/>
  <c r="C1032" i="4"/>
  <c r="D1032" i="4"/>
  <c r="C1033" i="4"/>
  <c r="D1033" i="4"/>
  <c r="C1034" i="4"/>
  <c r="D1034" i="4"/>
  <c r="C1035" i="4"/>
  <c r="D1035" i="4"/>
  <c r="C1036" i="4"/>
  <c r="D1036" i="4"/>
  <c r="C1037" i="4"/>
  <c r="D1037" i="4"/>
  <c r="C1038" i="4"/>
  <c r="D1038" i="4"/>
  <c r="C1039" i="4"/>
  <c r="D1039" i="4"/>
  <c r="C1040" i="4"/>
  <c r="D1040" i="4"/>
  <c r="C1041" i="4"/>
  <c r="D1041" i="4"/>
  <c r="C1042" i="4"/>
  <c r="D1042" i="4"/>
  <c r="C1043" i="4"/>
  <c r="D1043" i="4"/>
  <c r="C1044" i="4"/>
  <c r="D1044" i="4"/>
  <c r="C1045" i="4"/>
  <c r="D1045" i="4"/>
  <c r="C1046" i="4"/>
  <c r="D1046" i="4"/>
  <c r="C1047" i="4"/>
  <c r="D1047" i="4"/>
  <c r="C1048" i="4"/>
  <c r="D1048" i="4"/>
  <c r="C1049" i="4"/>
  <c r="D1049" i="4"/>
  <c r="C1050" i="4"/>
  <c r="D1050" i="4"/>
  <c r="C1051" i="4"/>
  <c r="D1051" i="4"/>
  <c r="C1052" i="4"/>
  <c r="D1052" i="4"/>
  <c r="C1053" i="4"/>
  <c r="D1053" i="4"/>
  <c r="C1054" i="4"/>
  <c r="D1054" i="4"/>
  <c r="C1055" i="4"/>
  <c r="D1055" i="4"/>
  <c r="C1056" i="4"/>
  <c r="D1056" i="4"/>
  <c r="C1057" i="4"/>
  <c r="D1057" i="4"/>
  <c r="C1058" i="4"/>
  <c r="D1058" i="4"/>
  <c r="C1059" i="4"/>
  <c r="D1059" i="4"/>
  <c r="C1060" i="4"/>
  <c r="D1060" i="4"/>
  <c r="C1061" i="4"/>
  <c r="D1061" i="4"/>
  <c r="C1062" i="4"/>
  <c r="D1062" i="4"/>
  <c r="C1063" i="4"/>
  <c r="D1063" i="4"/>
  <c r="C1064" i="4"/>
  <c r="D1064" i="4"/>
  <c r="C1065" i="4"/>
  <c r="D1065" i="4"/>
  <c r="C1066" i="4"/>
  <c r="D1066" i="4"/>
  <c r="C1067" i="4"/>
  <c r="D1067" i="4"/>
  <c r="C1068" i="4"/>
  <c r="D1068" i="4"/>
  <c r="C1069" i="4"/>
  <c r="D1069" i="4"/>
  <c r="C1070" i="4"/>
  <c r="D1070" i="4"/>
  <c r="C1071" i="4"/>
  <c r="D1071" i="4"/>
  <c r="C1072" i="4"/>
  <c r="D1072" i="4"/>
  <c r="C1073" i="4"/>
  <c r="D1073" i="4"/>
  <c r="C1074" i="4"/>
  <c r="D1074" i="4"/>
  <c r="C1075" i="4"/>
  <c r="D1075" i="4"/>
  <c r="C1076" i="4"/>
  <c r="D1076" i="4"/>
  <c r="C1077" i="4"/>
  <c r="D1077" i="4"/>
  <c r="C1078" i="4"/>
  <c r="D1078" i="4"/>
  <c r="C1079" i="4"/>
  <c r="D1079" i="4"/>
  <c r="C1080" i="4"/>
  <c r="D1080" i="4"/>
  <c r="C1081" i="4"/>
  <c r="D1081" i="4"/>
  <c r="C1082" i="4"/>
  <c r="D1082" i="4"/>
  <c r="C1083" i="4"/>
  <c r="D1083" i="4"/>
  <c r="C1084" i="4"/>
  <c r="D1084" i="4"/>
  <c r="C1085" i="4"/>
  <c r="D1085" i="4"/>
  <c r="C1086" i="4"/>
  <c r="D1086" i="4"/>
  <c r="C1087" i="4"/>
  <c r="D1087" i="4"/>
  <c r="C1088" i="4"/>
  <c r="D1088" i="4"/>
  <c r="C1089" i="4"/>
  <c r="D1089" i="4"/>
  <c r="C1090" i="4"/>
  <c r="D1090" i="4"/>
  <c r="C1091" i="4"/>
  <c r="D1091" i="4"/>
  <c r="C1092" i="4"/>
  <c r="D1092" i="4"/>
  <c r="C1093" i="4"/>
  <c r="D1093" i="4"/>
  <c r="C1094" i="4"/>
  <c r="D1094" i="4"/>
  <c r="C1095" i="4"/>
  <c r="D1095" i="4"/>
  <c r="C1096" i="4"/>
  <c r="D1096" i="4"/>
  <c r="C1097" i="4"/>
  <c r="D1097" i="4"/>
  <c r="C1098" i="4"/>
  <c r="D1098" i="4"/>
  <c r="C1099" i="4"/>
  <c r="D1099" i="4"/>
  <c r="C1100" i="4"/>
  <c r="D1100" i="4"/>
  <c r="C1101" i="4"/>
  <c r="D1101" i="4"/>
  <c r="C1102" i="4"/>
  <c r="D1102" i="4"/>
  <c r="C1103" i="4"/>
  <c r="D1103" i="4"/>
  <c r="C1104" i="4"/>
  <c r="D1104" i="4"/>
  <c r="C1105" i="4"/>
  <c r="D1105" i="4"/>
  <c r="C1106" i="4"/>
  <c r="D1106" i="4"/>
  <c r="C1107" i="4"/>
  <c r="D1107" i="4"/>
  <c r="C1108" i="4"/>
  <c r="D1108" i="4"/>
  <c r="C1109" i="4"/>
  <c r="D1109" i="4"/>
  <c r="C1110" i="4"/>
  <c r="D1110" i="4"/>
  <c r="C1111" i="4"/>
  <c r="D1111" i="4"/>
  <c r="C1112" i="4"/>
  <c r="D1112" i="4"/>
  <c r="C1113" i="4"/>
  <c r="D1113" i="4"/>
  <c r="C1114" i="4"/>
  <c r="D1114" i="4"/>
  <c r="C1115" i="4"/>
  <c r="D1115" i="4"/>
  <c r="C1116" i="4"/>
  <c r="D1116" i="4"/>
  <c r="C1117" i="4"/>
  <c r="D1117" i="4"/>
  <c r="C1118" i="4"/>
  <c r="D1118" i="4"/>
  <c r="C1119" i="4"/>
  <c r="D1119" i="4"/>
  <c r="C1120" i="4"/>
  <c r="D1120" i="4"/>
  <c r="C1121" i="4"/>
  <c r="D1121" i="4"/>
  <c r="C1122" i="4"/>
  <c r="D1122" i="4"/>
  <c r="C1123" i="4"/>
  <c r="D1123" i="4"/>
  <c r="C1124" i="4"/>
  <c r="D1124" i="4"/>
  <c r="C1125" i="4"/>
  <c r="D1125" i="4"/>
  <c r="C1126" i="4"/>
  <c r="D1126" i="4"/>
  <c r="C1127" i="4"/>
  <c r="D1127" i="4"/>
  <c r="C1128" i="4"/>
  <c r="D1128" i="4"/>
  <c r="C1129" i="4"/>
  <c r="D1129" i="4"/>
  <c r="C1130" i="4"/>
  <c r="D1130" i="4"/>
  <c r="C1131" i="4"/>
  <c r="D1131" i="4"/>
  <c r="C1132" i="4"/>
  <c r="D1132" i="4"/>
  <c r="C1133" i="4"/>
  <c r="D1133" i="4"/>
  <c r="C1134" i="4"/>
  <c r="D1134" i="4"/>
  <c r="C1135" i="4"/>
  <c r="D1135" i="4"/>
  <c r="C1136" i="4"/>
  <c r="D1136" i="4"/>
  <c r="C1137" i="4"/>
  <c r="D1137" i="4"/>
  <c r="C1138" i="4"/>
  <c r="D1138" i="4"/>
  <c r="C1139" i="4"/>
  <c r="D1139" i="4"/>
  <c r="C1140" i="4"/>
  <c r="D1140" i="4"/>
  <c r="C1141" i="4"/>
  <c r="D1141" i="4"/>
  <c r="C1142" i="4"/>
  <c r="D1142" i="4"/>
  <c r="C1143" i="4"/>
  <c r="D1143" i="4"/>
  <c r="C1144" i="4"/>
  <c r="D1144" i="4"/>
  <c r="C1145" i="4"/>
  <c r="D1145" i="4"/>
  <c r="C1146" i="4"/>
  <c r="D1146" i="4"/>
  <c r="C1147" i="4"/>
  <c r="D1147" i="4"/>
  <c r="C1148" i="4"/>
  <c r="D1148" i="4"/>
  <c r="C1149" i="4"/>
  <c r="D1149" i="4"/>
  <c r="C1150" i="4"/>
  <c r="D1150" i="4"/>
  <c r="C1151" i="4"/>
  <c r="D1151" i="4"/>
  <c r="C1152" i="4"/>
  <c r="D1152" i="4"/>
  <c r="C1153" i="4"/>
  <c r="D1153" i="4"/>
  <c r="C1154" i="4"/>
  <c r="D1154" i="4"/>
  <c r="C1155" i="4"/>
  <c r="D1155" i="4"/>
  <c r="C1156" i="4"/>
  <c r="D1156" i="4"/>
  <c r="C1157" i="4"/>
  <c r="D1157" i="4"/>
  <c r="C1158" i="4"/>
  <c r="D1158" i="4"/>
  <c r="C1159" i="4"/>
  <c r="D1159" i="4"/>
  <c r="C1160" i="4"/>
  <c r="D1160" i="4"/>
  <c r="C1161" i="4"/>
  <c r="D1161" i="4"/>
  <c r="C1162" i="4"/>
  <c r="D1162" i="4"/>
  <c r="C1163" i="4"/>
  <c r="D1163" i="4"/>
  <c r="C1164" i="4"/>
  <c r="D1164" i="4"/>
  <c r="C1165" i="4"/>
  <c r="D1165" i="4"/>
  <c r="C1166" i="4"/>
  <c r="D1166" i="4"/>
  <c r="C1167" i="4"/>
  <c r="D1167" i="4"/>
  <c r="C1168" i="4"/>
  <c r="D1168" i="4"/>
  <c r="C1169" i="4"/>
  <c r="D1169" i="4"/>
  <c r="C1170" i="4"/>
  <c r="D1170" i="4"/>
  <c r="C1171" i="4"/>
  <c r="D1171" i="4"/>
  <c r="C1172" i="4"/>
  <c r="D1172" i="4"/>
  <c r="C1173" i="4"/>
  <c r="D1173" i="4"/>
  <c r="C1174" i="4"/>
  <c r="D1174" i="4"/>
  <c r="C1175" i="4"/>
  <c r="D1175" i="4"/>
  <c r="C1176" i="4"/>
  <c r="D1176" i="4"/>
  <c r="C1177" i="4"/>
  <c r="D1177" i="4"/>
  <c r="C1178" i="4"/>
  <c r="D1178" i="4"/>
  <c r="C1179" i="4"/>
  <c r="D1179" i="4"/>
  <c r="C1180" i="4"/>
  <c r="D1180" i="4"/>
  <c r="C1181" i="4"/>
  <c r="D1181" i="4"/>
  <c r="C1182" i="4"/>
  <c r="D1182" i="4"/>
  <c r="C1183" i="4"/>
  <c r="D1183" i="4"/>
  <c r="C1184" i="4"/>
  <c r="D1184" i="4"/>
  <c r="C1185" i="4"/>
  <c r="D1185" i="4"/>
  <c r="C1186" i="4"/>
  <c r="D1186" i="4"/>
  <c r="C1187" i="4"/>
  <c r="D1187" i="4"/>
  <c r="C1188" i="4"/>
  <c r="D1188" i="4"/>
  <c r="C1189" i="4"/>
  <c r="D1189" i="4"/>
  <c r="C1190" i="4"/>
  <c r="D1190" i="4"/>
  <c r="C1191" i="4"/>
  <c r="D1191" i="4"/>
  <c r="C1192" i="4"/>
  <c r="D1192" i="4"/>
  <c r="C1193" i="4"/>
  <c r="D1193" i="4"/>
  <c r="C1194" i="4"/>
  <c r="D1194" i="4"/>
  <c r="C1195" i="4"/>
  <c r="D1195" i="4"/>
  <c r="C1196" i="4"/>
  <c r="D1196" i="4"/>
  <c r="C1197" i="4"/>
  <c r="D1197" i="4"/>
  <c r="C1198" i="4"/>
  <c r="D1198" i="4"/>
  <c r="C1199" i="4"/>
  <c r="D1199" i="4"/>
  <c r="C1200" i="4"/>
  <c r="D1200" i="4"/>
  <c r="C1201" i="4"/>
  <c r="D1201" i="4"/>
  <c r="C1202" i="4"/>
  <c r="D1202" i="4"/>
  <c r="C1203" i="4"/>
  <c r="D1203" i="4"/>
  <c r="C1204" i="4"/>
  <c r="D1204" i="4"/>
  <c r="C1205" i="4"/>
  <c r="D1205" i="4"/>
  <c r="C1206" i="4"/>
  <c r="D1206" i="4"/>
  <c r="C1207" i="4"/>
  <c r="D1207" i="4"/>
  <c r="C1208" i="4"/>
  <c r="D1208" i="4"/>
  <c r="C1209" i="4"/>
  <c r="D1209" i="4"/>
  <c r="C1210" i="4"/>
  <c r="D1210" i="4"/>
  <c r="C1211" i="4"/>
  <c r="D1211" i="4"/>
  <c r="C1212" i="4"/>
  <c r="D1212" i="4"/>
  <c r="C1213" i="4"/>
  <c r="D1213" i="4"/>
  <c r="C1214" i="4"/>
  <c r="D1214" i="4"/>
  <c r="C1215" i="4"/>
  <c r="D1215" i="4"/>
  <c r="C1216" i="4"/>
  <c r="D1216" i="4"/>
  <c r="C1217" i="4"/>
  <c r="D1217" i="4"/>
  <c r="C1218" i="4"/>
  <c r="D1218" i="4"/>
  <c r="C1219" i="4"/>
  <c r="D1219" i="4"/>
  <c r="C1220" i="4"/>
  <c r="D1220" i="4"/>
  <c r="C1221" i="4"/>
  <c r="D1221" i="4"/>
  <c r="C1222" i="4"/>
  <c r="D1222" i="4"/>
  <c r="C1223" i="4"/>
  <c r="D1223" i="4"/>
  <c r="C1224" i="4"/>
  <c r="D1224" i="4"/>
  <c r="C1225" i="4"/>
  <c r="D1225" i="4"/>
  <c r="C1226" i="4"/>
  <c r="D1226" i="4"/>
  <c r="C1227" i="4"/>
  <c r="D1227" i="4"/>
  <c r="C1228" i="4"/>
  <c r="D1228" i="4"/>
  <c r="C1229" i="4"/>
  <c r="D1229" i="4"/>
  <c r="C1230" i="4"/>
  <c r="D1230" i="4"/>
  <c r="C1231" i="4"/>
  <c r="D1231" i="4"/>
  <c r="C1232" i="4"/>
  <c r="D1232" i="4"/>
  <c r="C1233" i="4"/>
  <c r="D1233" i="4"/>
  <c r="C1234" i="4"/>
  <c r="D1234" i="4"/>
  <c r="C1235" i="4"/>
  <c r="D1235" i="4"/>
  <c r="C1236" i="4"/>
  <c r="D1236" i="4"/>
  <c r="C1237" i="4"/>
  <c r="D1237" i="4"/>
  <c r="C1238" i="4"/>
  <c r="D1238" i="4"/>
  <c r="C1239" i="4"/>
  <c r="D1239" i="4"/>
  <c r="C1240" i="4"/>
  <c r="D1240" i="4"/>
  <c r="C1241" i="4"/>
  <c r="D1241" i="4"/>
  <c r="C1242" i="4"/>
  <c r="D1242" i="4"/>
  <c r="C1243" i="4"/>
  <c r="D1243" i="4"/>
  <c r="C1244" i="4"/>
  <c r="D1244" i="4"/>
  <c r="C1245" i="4"/>
  <c r="D1245" i="4"/>
  <c r="C1246" i="4"/>
  <c r="D1246" i="4"/>
  <c r="C1247" i="4"/>
  <c r="D1247" i="4"/>
  <c r="C1248" i="4"/>
  <c r="D1248" i="4"/>
  <c r="C1249" i="4"/>
  <c r="D1249" i="4"/>
  <c r="C1250" i="4"/>
  <c r="D1250" i="4"/>
  <c r="C1251" i="4"/>
  <c r="D1251" i="4"/>
  <c r="C1252" i="4"/>
  <c r="D1252" i="4"/>
  <c r="C1253" i="4"/>
  <c r="D1253" i="4"/>
  <c r="C1254" i="4"/>
  <c r="D1254" i="4"/>
  <c r="C1255" i="4"/>
  <c r="D1255" i="4"/>
  <c r="C1256" i="4"/>
  <c r="D1256" i="4"/>
  <c r="C1257" i="4"/>
  <c r="D1257" i="4"/>
  <c r="C1258" i="4"/>
  <c r="D1258" i="4"/>
  <c r="C1259" i="4"/>
  <c r="D1259" i="4"/>
  <c r="C1260" i="4"/>
  <c r="D1260" i="4"/>
  <c r="C1261" i="4"/>
  <c r="D1261" i="4"/>
  <c r="C1262" i="4"/>
  <c r="D1262" i="4"/>
  <c r="C1263" i="4"/>
  <c r="D1263" i="4"/>
  <c r="C1264" i="4"/>
  <c r="D1264" i="4"/>
  <c r="C1265" i="4"/>
  <c r="D1265" i="4"/>
  <c r="C1266" i="4"/>
  <c r="D1266" i="4"/>
  <c r="C1267" i="4"/>
  <c r="D1267" i="4"/>
  <c r="C1268" i="4"/>
  <c r="D1268" i="4"/>
  <c r="C1269" i="4"/>
  <c r="D1269" i="4"/>
  <c r="C1270" i="4"/>
  <c r="D1270" i="4"/>
  <c r="C1271" i="4"/>
  <c r="D1271" i="4"/>
  <c r="C1272" i="4"/>
  <c r="D1272" i="4"/>
  <c r="C1273" i="4"/>
  <c r="D1273" i="4"/>
  <c r="C1274" i="4"/>
  <c r="D1274" i="4"/>
  <c r="C1275" i="4"/>
  <c r="D1275" i="4"/>
  <c r="C1276" i="4"/>
  <c r="D1276" i="4"/>
  <c r="C1277" i="4"/>
  <c r="D1277" i="4"/>
  <c r="C1278" i="4"/>
  <c r="D1278" i="4"/>
  <c r="C1279" i="4"/>
  <c r="D1279" i="4"/>
  <c r="C1280" i="4"/>
  <c r="D1280" i="4"/>
  <c r="C1281" i="4"/>
  <c r="D1281" i="4"/>
  <c r="C1282" i="4"/>
  <c r="D1282" i="4"/>
  <c r="C1283" i="4"/>
  <c r="D1283" i="4"/>
  <c r="C1284" i="4"/>
  <c r="D1284" i="4"/>
  <c r="C1285" i="4"/>
  <c r="D1285" i="4"/>
  <c r="C1286" i="4"/>
  <c r="D1286" i="4"/>
  <c r="C1287" i="4"/>
  <c r="D1287" i="4"/>
  <c r="C1288" i="4"/>
  <c r="D1288" i="4"/>
  <c r="C1289" i="4"/>
  <c r="D1289" i="4"/>
  <c r="C1290" i="4"/>
  <c r="D1290" i="4"/>
  <c r="C1291" i="4"/>
  <c r="D1291" i="4"/>
  <c r="C1292" i="4"/>
  <c r="D1292" i="4"/>
  <c r="C1293" i="4"/>
  <c r="D1293" i="4"/>
  <c r="C1294" i="4"/>
  <c r="D1294" i="4"/>
  <c r="C1295" i="4"/>
  <c r="D1295" i="4"/>
  <c r="C1296" i="4"/>
  <c r="D1296" i="4"/>
  <c r="C1297" i="4"/>
  <c r="D1297" i="4"/>
  <c r="C1298" i="4"/>
  <c r="D1298" i="4"/>
  <c r="C1299" i="4"/>
  <c r="D1299" i="4"/>
  <c r="C1300" i="4"/>
  <c r="D1300" i="4"/>
  <c r="C1301" i="4"/>
  <c r="D1301" i="4"/>
  <c r="C1302" i="4"/>
  <c r="D1302" i="4"/>
  <c r="C1303" i="4"/>
  <c r="D1303" i="4"/>
  <c r="C1304" i="4"/>
  <c r="D1304" i="4"/>
  <c r="C1305" i="4"/>
  <c r="D1305" i="4"/>
  <c r="C1306" i="4"/>
  <c r="D1306" i="4"/>
  <c r="C1307" i="4"/>
  <c r="D1307" i="4"/>
  <c r="C1308" i="4"/>
  <c r="D1308" i="4"/>
  <c r="C1309" i="4"/>
  <c r="D1309" i="4"/>
  <c r="C1310" i="4"/>
  <c r="D1310" i="4"/>
  <c r="C1311" i="4"/>
  <c r="D1311" i="4"/>
  <c r="C1312" i="4"/>
  <c r="D1312" i="4"/>
  <c r="C1313" i="4"/>
  <c r="D1313" i="4"/>
  <c r="C1314" i="4"/>
  <c r="D1314" i="4"/>
  <c r="C1315" i="4"/>
  <c r="D1315" i="4"/>
  <c r="C1316" i="4"/>
  <c r="D1316" i="4"/>
  <c r="C1317" i="4"/>
  <c r="D1317" i="4"/>
  <c r="C1318" i="4"/>
  <c r="D1318" i="4"/>
  <c r="C1319" i="4"/>
  <c r="D1319" i="4"/>
  <c r="C1320" i="4"/>
  <c r="D1320" i="4"/>
  <c r="C1321" i="4"/>
  <c r="D1321" i="4"/>
  <c r="C1322" i="4"/>
  <c r="D1322" i="4"/>
  <c r="C1323" i="4"/>
  <c r="D1323" i="4"/>
  <c r="C1324" i="4"/>
  <c r="D1324" i="4"/>
  <c r="C1325" i="4"/>
  <c r="D1325" i="4"/>
  <c r="C1326" i="4"/>
  <c r="D1326" i="4"/>
  <c r="C1327" i="4"/>
  <c r="D1327" i="4"/>
  <c r="C1328" i="4"/>
  <c r="D1328" i="4"/>
  <c r="C1329" i="4"/>
  <c r="D1329" i="4"/>
  <c r="C1330" i="4"/>
  <c r="D1330" i="4"/>
  <c r="C1331" i="4"/>
  <c r="D1331" i="4"/>
  <c r="C1332" i="4"/>
  <c r="D1332" i="4"/>
  <c r="C1333" i="4"/>
  <c r="D1333" i="4"/>
  <c r="C1334" i="4"/>
  <c r="D1334" i="4"/>
  <c r="C1335" i="4"/>
  <c r="D1335" i="4"/>
  <c r="C1336" i="4"/>
  <c r="D1336" i="4"/>
  <c r="C1337" i="4"/>
  <c r="D1337" i="4"/>
  <c r="C1338" i="4"/>
  <c r="D1338" i="4"/>
  <c r="C1339" i="4"/>
  <c r="D1339" i="4"/>
  <c r="C1340" i="4"/>
  <c r="D1340" i="4"/>
  <c r="C1341" i="4"/>
  <c r="D1341" i="4"/>
  <c r="C1342" i="4"/>
  <c r="D1342" i="4"/>
  <c r="C1343" i="4"/>
  <c r="D1343" i="4"/>
  <c r="C1344" i="4"/>
  <c r="D1344" i="4"/>
  <c r="C1345" i="4"/>
  <c r="D1345" i="4"/>
  <c r="C1346" i="4"/>
  <c r="D1346" i="4"/>
  <c r="C1347" i="4"/>
  <c r="D1347" i="4"/>
  <c r="C1348" i="4"/>
  <c r="D1348" i="4"/>
  <c r="C1349" i="4"/>
  <c r="D1349" i="4"/>
  <c r="C1350" i="4"/>
  <c r="D1350" i="4"/>
  <c r="C1351" i="4"/>
  <c r="D1351" i="4"/>
  <c r="C1352" i="4"/>
  <c r="D1352" i="4"/>
  <c r="C1353" i="4"/>
  <c r="D1353" i="4"/>
  <c r="C1354" i="4"/>
  <c r="D1354" i="4"/>
  <c r="C1355" i="4"/>
  <c r="D1355" i="4"/>
  <c r="C1356" i="4"/>
  <c r="D1356" i="4"/>
  <c r="C1357" i="4"/>
  <c r="D1357" i="4"/>
  <c r="C1358" i="4"/>
  <c r="D1358" i="4"/>
  <c r="C1359" i="4"/>
  <c r="D1359" i="4"/>
  <c r="C1360" i="4"/>
  <c r="D1360" i="4"/>
  <c r="C1361" i="4"/>
  <c r="D1361" i="4"/>
  <c r="C1362" i="4"/>
  <c r="D1362" i="4"/>
  <c r="C1363" i="4"/>
  <c r="D1363" i="4"/>
  <c r="C1364" i="4"/>
  <c r="D1364" i="4"/>
  <c r="C1365" i="4"/>
  <c r="D1365" i="4"/>
  <c r="C1366" i="4"/>
  <c r="D1366" i="4"/>
  <c r="C1367" i="4"/>
  <c r="D1367" i="4"/>
  <c r="C1368" i="4"/>
  <c r="D1368" i="4"/>
  <c r="C1369" i="4"/>
  <c r="D1369" i="4"/>
  <c r="C1370" i="4"/>
  <c r="D1370" i="4"/>
  <c r="C1371" i="4"/>
  <c r="D1371" i="4"/>
  <c r="C1372" i="4"/>
  <c r="D1372" i="4"/>
  <c r="C1373" i="4"/>
  <c r="D1373" i="4"/>
  <c r="C1374" i="4"/>
  <c r="D1374" i="4"/>
  <c r="C1375" i="4"/>
  <c r="D1375" i="4"/>
  <c r="C1376" i="4"/>
  <c r="D1376" i="4"/>
  <c r="C1377" i="4"/>
  <c r="D1377" i="4"/>
  <c r="C1378" i="4"/>
  <c r="D1378" i="4"/>
  <c r="C1379" i="4"/>
  <c r="D1379" i="4"/>
  <c r="C1380" i="4"/>
  <c r="D1380" i="4"/>
  <c r="C1381" i="4"/>
  <c r="D1381" i="4"/>
  <c r="C1382" i="4"/>
  <c r="D1382" i="4"/>
  <c r="C1383" i="4"/>
  <c r="D1383" i="4"/>
  <c r="C1384" i="4"/>
  <c r="D1384" i="4"/>
  <c r="C1385" i="4"/>
  <c r="D1385" i="4"/>
  <c r="C1386" i="4"/>
  <c r="D1386" i="4"/>
  <c r="C1387" i="4"/>
  <c r="D1387" i="4"/>
  <c r="C1388" i="4"/>
  <c r="D1388" i="4"/>
  <c r="C1389" i="4"/>
  <c r="D1389" i="4"/>
  <c r="C1390" i="4"/>
  <c r="D1390" i="4"/>
  <c r="C1391" i="4"/>
  <c r="D1391" i="4"/>
  <c r="C1392" i="4"/>
  <c r="D1392" i="4"/>
  <c r="C1393" i="4"/>
  <c r="D1393" i="4"/>
  <c r="C1394" i="4"/>
  <c r="D1394" i="4"/>
  <c r="C1395" i="4"/>
  <c r="D1395" i="4"/>
  <c r="C1396" i="4"/>
  <c r="D1396" i="4"/>
  <c r="C1397" i="4"/>
  <c r="D1397" i="4"/>
  <c r="C1398" i="4"/>
  <c r="D1398" i="4"/>
  <c r="C1399" i="4"/>
  <c r="D1399" i="4"/>
  <c r="C1400" i="4"/>
  <c r="D1400" i="4"/>
  <c r="C1401" i="4"/>
  <c r="D1401" i="4"/>
  <c r="C1402" i="4"/>
  <c r="D1402" i="4"/>
  <c r="C1403" i="4"/>
  <c r="D1403" i="4"/>
  <c r="C1404" i="4"/>
  <c r="D1404" i="4"/>
  <c r="C1405" i="4"/>
  <c r="D1405" i="4"/>
  <c r="C1406" i="4"/>
  <c r="D1406" i="4"/>
  <c r="C1407" i="4"/>
  <c r="D1407" i="4"/>
  <c r="C1408" i="4"/>
  <c r="D1408" i="4"/>
  <c r="C1409" i="4"/>
  <c r="D1409" i="4"/>
  <c r="C1410" i="4"/>
  <c r="D1410" i="4"/>
  <c r="C1411" i="4"/>
  <c r="D1411" i="4"/>
  <c r="C1412" i="4"/>
  <c r="D1412" i="4"/>
  <c r="C1413" i="4"/>
  <c r="D1413" i="4"/>
  <c r="C1414" i="4"/>
  <c r="D1414" i="4"/>
  <c r="C1415" i="4"/>
  <c r="D1415" i="4"/>
  <c r="C1416" i="4"/>
  <c r="D1416" i="4"/>
  <c r="C1417" i="4"/>
  <c r="D1417" i="4"/>
  <c r="C1418" i="4"/>
  <c r="D1418" i="4"/>
  <c r="C1419" i="4"/>
  <c r="D1419" i="4"/>
  <c r="C1420" i="4"/>
  <c r="D1420" i="4"/>
  <c r="C1421" i="4"/>
  <c r="D1421" i="4"/>
  <c r="C1422" i="4"/>
  <c r="D1422" i="4"/>
  <c r="C1423" i="4"/>
  <c r="D1423" i="4"/>
  <c r="C1424" i="4"/>
  <c r="D1424" i="4"/>
  <c r="C1425" i="4"/>
  <c r="D1425" i="4"/>
  <c r="C1426" i="4"/>
  <c r="D1426" i="4"/>
  <c r="C1427" i="4"/>
  <c r="D1427" i="4"/>
  <c r="C1428" i="4"/>
  <c r="D1428" i="4"/>
  <c r="C1429" i="4"/>
  <c r="D1429" i="4"/>
  <c r="C1430" i="4"/>
  <c r="D1430" i="4"/>
  <c r="C1431" i="4"/>
  <c r="D1431" i="4"/>
  <c r="C1432" i="4"/>
  <c r="D1432" i="4"/>
  <c r="C1433" i="4"/>
  <c r="D1433" i="4"/>
  <c r="C1434" i="4"/>
  <c r="D1434" i="4"/>
  <c r="C1435" i="4"/>
  <c r="D1435" i="4"/>
  <c r="C1436" i="4"/>
  <c r="D1436" i="4"/>
  <c r="C1437" i="4"/>
  <c r="D1437" i="4"/>
  <c r="C1438" i="4"/>
  <c r="D1438" i="4"/>
  <c r="C1439" i="4"/>
  <c r="D1439" i="4"/>
  <c r="C1440" i="4"/>
  <c r="D1440" i="4"/>
  <c r="C1441" i="4"/>
  <c r="D1441" i="4"/>
  <c r="C1442" i="4"/>
  <c r="D1442" i="4"/>
  <c r="C1443" i="4"/>
  <c r="D1443" i="4"/>
  <c r="C1444" i="4"/>
  <c r="D1444" i="4"/>
  <c r="C1445" i="4"/>
  <c r="D1445" i="4"/>
  <c r="C1446" i="4"/>
  <c r="D1446" i="4"/>
  <c r="C1447" i="4"/>
  <c r="D1447" i="4"/>
  <c r="C1448" i="4"/>
  <c r="D1448" i="4"/>
  <c r="C1449" i="4"/>
  <c r="D1449" i="4"/>
  <c r="C1450" i="4"/>
  <c r="D1450" i="4"/>
  <c r="C1451" i="4"/>
  <c r="D1451" i="4"/>
  <c r="C1452" i="4"/>
  <c r="D1452" i="4"/>
  <c r="C1453" i="4"/>
  <c r="D1453" i="4"/>
  <c r="C1454" i="4"/>
  <c r="D1454" i="4"/>
  <c r="C1455" i="4"/>
  <c r="D1455" i="4"/>
  <c r="C1456" i="4"/>
  <c r="D1456" i="4"/>
  <c r="C1457" i="4"/>
  <c r="D1457" i="4"/>
  <c r="C1458" i="4"/>
  <c r="D1458" i="4"/>
  <c r="C1459" i="4"/>
  <c r="D1459" i="4"/>
  <c r="C1460" i="4"/>
  <c r="D1460" i="4"/>
  <c r="C1461" i="4"/>
  <c r="D1461" i="4"/>
  <c r="C1462" i="4"/>
  <c r="D1462" i="4"/>
  <c r="C1463" i="4"/>
  <c r="D1463" i="4"/>
  <c r="C1464" i="4"/>
  <c r="D1464" i="4"/>
  <c r="C1465" i="4"/>
  <c r="D1465" i="4"/>
  <c r="C1466" i="4"/>
  <c r="D1466" i="4"/>
  <c r="C1467" i="4"/>
  <c r="D1467" i="4"/>
  <c r="C1468" i="4"/>
  <c r="D1468" i="4"/>
  <c r="C1469" i="4"/>
  <c r="D1469" i="4"/>
  <c r="C1470" i="4"/>
  <c r="D1470" i="4"/>
  <c r="C1471" i="4"/>
  <c r="D1471" i="4"/>
  <c r="C1472" i="4"/>
  <c r="D1472" i="4"/>
  <c r="C1473" i="4"/>
  <c r="D1473" i="4"/>
  <c r="C1474" i="4"/>
  <c r="D1474" i="4"/>
  <c r="C1475" i="4"/>
  <c r="D1475" i="4"/>
  <c r="C1476" i="4"/>
  <c r="D1476" i="4"/>
  <c r="C1477" i="4"/>
  <c r="D1477" i="4"/>
  <c r="C1478" i="4"/>
  <c r="D1478" i="4"/>
  <c r="C1479" i="4"/>
  <c r="D1479" i="4"/>
  <c r="C1480" i="4"/>
  <c r="D1480" i="4"/>
  <c r="C1481" i="4"/>
  <c r="D1481" i="4"/>
  <c r="C1482" i="4"/>
  <c r="D1482" i="4"/>
  <c r="C1483" i="4"/>
  <c r="D1483" i="4"/>
  <c r="C1484" i="4"/>
  <c r="D1484" i="4"/>
  <c r="C1485" i="4"/>
  <c r="D1485" i="4"/>
  <c r="C1486" i="4"/>
  <c r="D1486" i="4"/>
  <c r="C1487" i="4"/>
  <c r="D1487" i="4"/>
  <c r="C1488" i="4"/>
  <c r="D1488" i="4"/>
  <c r="C1489" i="4"/>
  <c r="D1489" i="4"/>
  <c r="C1490" i="4"/>
  <c r="D1490" i="4"/>
  <c r="C1491" i="4"/>
  <c r="D1491" i="4"/>
  <c r="C1492" i="4"/>
  <c r="D1492" i="4"/>
  <c r="C1493" i="4"/>
  <c r="D1493" i="4"/>
  <c r="C1494" i="4"/>
  <c r="D1494" i="4"/>
  <c r="C1495" i="4"/>
  <c r="D1495" i="4"/>
  <c r="C1496" i="4"/>
  <c r="D1496" i="4"/>
  <c r="C1497" i="4"/>
  <c r="D1497" i="4"/>
  <c r="C1498" i="4"/>
  <c r="D1498" i="4"/>
  <c r="C1499" i="4"/>
  <c r="D1499" i="4"/>
  <c r="C1500" i="4"/>
  <c r="D1500" i="4"/>
  <c r="C1501" i="4"/>
  <c r="D1501" i="4"/>
  <c r="C1502" i="4"/>
  <c r="D1502" i="4"/>
  <c r="C1503" i="4"/>
  <c r="D1503" i="4"/>
  <c r="C1504" i="4"/>
  <c r="D1504" i="4"/>
  <c r="C1505" i="4"/>
  <c r="D1505" i="4"/>
  <c r="C1506" i="4"/>
  <c r="D1506" i="4"/>
  <c r="C1507" i="4"/>
  <c r="D1507" i="4"/>
  <c r="C1508" i="4"/>
  <c r="D1508" i="4"/>
  <c r="C1509" i="4"/>
  <c r="D1509" i="4"/>
  <c r="C1510" i="4"/>
  <c r="D1510" i="4"/>
  <c r="C1511" i="4"/>
  <c r="D1511" i="4"/>
  <c r="C1512" i="4"/>
  <c r="D1512" i="4"/>
  <c r="C1513" i="4"/>
  <c r="D1513" i="4"/>
  <c r="C1514" i="4"/>
  <c r="D1514" i="4"/>
  <c r="C1515" i="4"/>
  <c r="D1515" i="4"/>
  <c r="C1516" i="4"/>
  <c r="D1516" i="4"/>
  <c r="C1517" i="4"/>
  <c r="D1517" i="4"/>
  <c r="C1518" i="4"/>
  <c r="D1518" i="4"/>
  <c r="C1519" i="4"/>
  <c r="D1519" i="4"/>
  <c r="C1520" i="4"/>
  <c r="D1520" i="4"/>
  <c r="C1521" i="4"/>
  <c r="D1521" i="4"/>
  <c r="C1522" i="4"/>
  <c r="D1522" i="4"/>
  <c r="C1523" i="4"/>
  <c r="D1523" i="4"/>
  <c r="C1524" i="4"/>
  <c r="D1524" i="4"/>
  <c r="C1525" i="4"/>
  <c r="D1525" i="4"/>
  <c r="C1526" i="4"/>
  <c r="D1526" i="4"/>
  <c r="C1527" i="4"/>
  <c r="D1527" i="4"/>
  <c r="C1528" i="4"/>
  <c r="D1528" i="4"/>
  <c r="C1529" i="4"/>
  <c r="D1529" i="4"/>
  <c r="C1530" i="4"/>
  <c r="D1530" i="4"/>
  <c r="C1531" i="4"/>
  <c r="D1531" i="4"/>
  <c r="C1532" i="4"/>
  <c r="D1532" i="4"/>
  <c r="C1533" i="4"/>
  <c r="D1533" i="4"/>
  <c r="C1534" i="4"/>
  <c r="D1534" i="4"/>
  <c r="C1535" i="4"/>
  <c r="D1535" i="4"/>
  <c r="C1536" i="4"/>
  <c r="D1536" i="4"/>
  <c r="C1537" i="4"/>
  <c r="D1537" i="4"/>
  <c r="C1538" i="4"/>
  <c r="D1538" i="4"/>
  <c r="C1539" i="4"/>
  <c r="D1539" i="4"/>
  <c r="C1540" i="4"/>
  <c r="D1540" i="4"/>
  <c r="C1541" i="4"/>
  <c r="D1541" i="4"/>
  <c r="C1542" i="4"/>
  <c r="D1542" i="4"/>
  <c r="C1543" i="4"/>
  <c r="D1543" i="4"/>
  <c r="C1544" i="4"/>
  <c r="D1544" i="4"/>
  <c r="C1545" i="4"/>
  <c r="D1545" i="4"/>
  <c r="C1546" i="4"/>
  <c r="D1546" i="4"/>
  <c r="C1547" i="4"/>
  <c r="D1547" i="4"/>
  <c r="C1548" i="4"/>
  <c r="D1548" i="4"/>
  <c r="C1549" i="4"/>
  <c r="D1549" i="4"/>
  <c r="C1550" i="4"/>
  <c r="D1550" i="4"/>
  <c r="C1551" i="4"/>
  <c r="D1551" i="4"/>
  <c r="C1552" i="4"/>
  <c r="D1552" i="4"/>
  <c r="C1553" i="4"/>
  <c r="D1553" i="4"/>
  <c r="C1554" i="4"/>
  <c r="D1554" i="4"/>
  <c r="C1555" i="4"/>
  <c r="D1555" i="4"/>
  <c r="C1556" i="4"/>
  <c r="D1556" i="4"/>
  <c r="C1557" i="4"/>
  <c r="D1557" i="4"/>
  <c r="C1558" i="4"/>
  <c r="D1558" i="4"/>
  <c r="C1559" i="4"/>
  <c r="D1559" i="4"/>
  <c r="C1560" i="4"/>
  <c r="D1560" i="4"/>
  <c r="C1561" i="4"/>
  <c r="D1561" i="4"/>
  <c r="C1562" i="4"/>
  <c r="D1562" i="4"/>
  <c r="C1563" i="4"/>
  <c r="D1563" i="4"/>
  <c r="C1564" i="4"/>
  <c r="D1564" i="4"/>
  <c r="C1565" i="4"/>
  <c r="D1565" i="4"/>
  <c r="C1566" i="4"/>
  <c r="D1566" i="4"/>
  <c r="C1567" i="4"/>
  <c r="D1567" i="4"/>
  <c r="C1568" i="4"/>
  <c r="D1568" i="4"/>
  <c r="C1569" i="4"/>
  <c r="D1569" i="4"/>
  <c r="C1570" i="4"/>
  <c r="D1570" i="4"/>
  <c r="C1571" i="4"/>
  <c r="D1571" i="4"/>
  <c r="C1572" i="4"/>
  <c r="D1572" i="4"/>
  <c r="C1573" i="4"/>
  <c r="D1573" i="4"/>
  <c r="C1574" i="4"/>
  <c r="D1574" i="4"/>
  <c r="C1575" i="4"/>
  <c r="D1575" i="4"/>
  <c r="C1576" i="4"/>
  <c r="D1576" i="4"/>
  <c r="C1577" i="4"/>
  <c r="D1577" i="4"/>
  <c r="C1578" i="4"/>
  <c r="D1578" i="4"/>
  <c r="C1579" i="4"/>
  <c r="D1579" i="4"/>
  <c r="C1580" i="4"/>
  <c r="D1580" i="4"/>
  <c r="C1581" i="4"/>
  <c r="D1581" i="4"/>
  <c r="C1582" i="4"/>
  <c r="D1582" i="4"/>
  <c r="C1583" i="4"/>
  <c r="D1583" i="4"/>
  <c r="C1584" i="4"/>
  <c r="D1584" i="4"/>
  <c r="C1585" i="4"/>
  <c r="D1585" i="4"/>
  <c r="C1586" i="4"/>
  <c r="D1586" i="4"/>
  <c r="C1587" i="4"/>
  <c r="D1587" i="4"/>
  <c r="C1588" i="4"/>
  <c r="D1588" i="4"/>
  <c r="C1589" i="4"/>
  <c r="D1589" i="4"/>
  <c r="C1590" i="4"/>
  <c r="D1590" i="4"/>
  <c r="C1591" i="4"/>
  <c r="D1591" i="4"/>
  <c r="C1592" i="4"/>
  <c r="D1592" i="4"/>
  <c r="C1593" i="4"/>
  <c r="D1593" i="4"/>
  <c r="C1594" i="4"/>
  <c r="D1594" i="4"/>
  <c r="C1595" i="4"/>
  <c r="D1595" i="4"/>
  <c r="C1596" i="4"/>
  <c r="D1596" i="4"/>
  <c r="C1597" i="4"/>
  <c r="D1597" i="4"/>
  <c r="C1598" i="4"/>
  <c r="D1598" i="4"/>
  <c r="C1599" i="4"/>
  <c r="D1599" i="4"/>
  <c r="C1600" i="4"/>
  <c r="D1600" i="4"/>
  <c r="C1601" i="4"/>
  <c r="D1601" i="4"/>
  <c r="C1602" i="4"/>
  <c r="D1602" i="4"/>
  <c r="C1603" i="4"/>
  <c r="D1603" i="4"/>
  <c r="C1604" i="4"/>
  <c r="D1604" i="4"/>
  <c r="C1605" i="4"/>
  <c r="D1605" i="4"/>
  <c r="C1606" i="4"/>
  <c r="D1606" i="4"/>
  <c r="C1607" i="4"/>
  <c r="D1607" i="4"/>
  <c r="C1608" i="4"/>
  <c r="D1608" i="4"/>
  <c r="C1609" i="4"/>
  <c r="D1609" i="4"/>
  <c r="C1610" i="4"/>
  <c r="D1610" i="4"/>
  <c r="C1611" i="4"/>
  <c r="D1611" i="4"/>
  <c r="C1612" i="4"/>
  <c r="D1612" i="4"/>
  <c r="C1613" i="4"/>
  <c r="D1613" i="4"/>
  <c r="C1614" i="4"/>
  <c r="D1614" i="4"/>
  <c r="C1615" i="4"/>
  <c r="D1615" i="4"/>
  <c r="C1616" i="4"/>
  <c r="D1616" i="4"/>
  <c r="C1617" i="4"/>
  <c r="D1617" i="4"/>
  <c r="C1618" i="4"/>
  <c r="D1618" i="4"/>
  <c r="C1619" i="4"/>
  <c r="D1619" i="4"/>
  <c r="C1620" i="4"/>
  <c r="D1620" i="4"/>
  <c r="C1621" i="4"/>
  <c r="D1621" i="4"/>
  <c r="C1622" i="4"/>
  <c r="D1622" i="4"/>
  <c r="C1623" i="4"/>
  <c r="D1623" i="4"/>
  <c r="C1624" i="4"/>
  <c r="D1624" i="4"/>
  <c r="C1625" i="4"/>
  <c r="D1625" i="4"/>
  <c r="C1626" i="4"/>
  <c r="D1626" i="4"/>
  <c r="C1627" i="4"/>
  <c r="D1627" i="4"/>
  <c r="C1628" i="4"/>
  <c r="D1628" i="4"/>
  <c r="C1629" i="4"/>
  <c r="D1629" i="4"/>
  <c r="C1630" i="4"/>
  <c r="D1630" i="4"/>
  <c r="C1631" i="4"/>
  <c r="D1631" i="4"/>
  <c r="C1632" i="4"/>
  <c r="D1632" i="4"/>
  <c r="C1633" i="4"/>
  <c r="D1633" i="4"/>
  <c r="C1634" i="4"/>
  <c r="D1634" i="4"/>
  <c r="C1635" i="4"/>
  <c r="D1635" i="4"/>
  <c r="C1636" i="4"/>
  <c r="D1636" i="4"/>
  <c r="C1637" i="4"/>
  <c r="D1637" i="4"/>
  <c r="C1638" i="4"/>
  <c r="D1638" i="4"/>
  <c r="C1639" i="4"/>
  <c r="D1639" i="4"/>
  <c r="C1640" i="4"/>
  <c r="D1640" i="4"/>
  <c r="C1641" i="4"/>
  <c r="D1641" i="4"/>
  <c r="C1642" i="4"/>
  <c r="D1642" i="4"/>
  <c r="C1643" i="4"/>
  <c r="D1643" i="4"/>
  <c r="C1644" i="4"/>
  <c r="D1644" i="4"/>
  <c r="C1645" i="4"/>
  <c r="D1645" i="4"/>
  <c r="C1646" i="4"/>
  <c r="D1646" i="4"/>
  <c r="C1647" i="4"/>
  <c r="D1647" i="4"/>
  <c r="C1648" i="4"/>
  <c r="D1648" i="4"/>
  <c r="C1649" i="4"/>
  <c r="D1649" i="4"/>
  <c r="C1650" i="4"/>
  <c r="D1650" i="4"/>
  <c r="C1651" i="4"/>
  <c r="D1651" i="4"/>
  <c r="C1652" i="4"/>
  <c r="D1652" i="4"/>
  <c r="C1653" i="4"/>
  <c r="D1653" i="4"/>
  <c r="C1654" i="4"/>
  <c r="D1654" i="4"/>
  <c r="C1655" i="4"/>
  <c r="D1655" i="4"/>
  <c r="C1656" i="4"/>
  <c r="D1656" i="4"/>
  <c r="C1657" i="4"/>
  <c r="D1657" i="4"/>
  <c r="C1658" i="4"/>
  <c r="D1658" i="4"/>
  <c r="C1659" i="4"/>
  <c r="D1659" i="4"/>
  <c r="C1660" i="4"/>
  <c r="D1660" i="4"/>
  <c r="C1661" i="4"/>
  <c r="D1661" i="4"/>
  <c r="C1662" i="4"/>
  <c r="D1662" i="4"/>
  <c r="C1663" i="4"/>
  <c r="D1663" i="4"/>
  <c r="C1664" i="4"/>
  <c r="D1664" i="4"/>
  <c r="C1665" i="4"/>
  <c r="D1665" i="4"/>
  <c r="C1666" i="4"/>
  <c r="D1666" i="4"/>
  <c r="C1667" i="4"/>
  <c r="D1667" i="4"/>
  <c r="C1668" i="4"/>
  <c r="D1668" i="4"/>
  <c r="C1669" i="4"/>
  <c r="D1669" i="4"/>
  <c r="C1670" i="4"/>
  <c r="D1670" i="4"/>
  <c r="C1671" i="4"/>
  <c r="D1671" i="4"/>
  <c r="C1672" i="4"/>
  <c r="D1672" i="4"/>
  <c r="C1673" i="4"/>
  <c r="D1673" i="4"/>
  <c r="C1674" i="4"/>
  <c r="D1674" i="4"/>
  <c r="C1675" i="4"/>
  <c r="D1675" i="4"/>
  <c r="C1676" i="4"/>
  <c r="D1676" i="4"/>
  <c r="C1677" i="4"/>
  <c r="D1677" i="4"/>
  <c r="C1678" i="4"/>
  <c r="D1678" i="4"/>
  <c r="C1679" i="4"/>
  <c r="D1679" i="4"/>
  <c r="C1680" i="4"/>
  <c r="D1680" i="4"/>
  <c r="C1681" i="4"/>
  <c r="D1681" i="4"/>
  <c r="C1682" i="4"/>
  <c r="D1682" i="4"/>
  <c r="C1683" i="4"/>
  <c r="D1683" i="4"/>
  <c r="C1684" i="4"/>
  <c r="D1684" i="4"/>
  <c r="C1685" i="4"/>
  <c r="D1685" i="4"/>
  <c r="C1686" i="4"/>
  <c r="D1686" i="4"/>
  <c r="C1687" i="4"/>
  <c r="D1687" i="4"/>
  <c r="C1688" i="4"/>
  <c r="D1688" i="4"/>
  <c r="C1689" i="4"/>
  <c r="D1689" i="4"/>
  <c r="C1690" i="4"/>
  <c r="D1690" i="4"/>
  <c r="C1691" i="4"/>
  <c r="D1691" i="4"/>
  <c r="C1692" i="4"/>
  <c r="D1692" i="4"/>
  <c r="C1693" i="4"/>
  <c r="D1693" i="4"/>
  <c r="C1694" i="4"/>
  <c r="D1694" i="4"/>
  <c r="C1695" i="4"/>
  <c r="D1695" i="4"/>
  <c r="C1696" i="4"/>
  <c r="D1696" i="4"/>
  <c r="C1697" i="4"/>
  <c r="D1697" i="4"/>
  <c r="C1698" i="4"/>
  <c r="D1698" i="4"/>
  <c r="C1699" i="4"/>
  <c r="D1699" i="4"/>
  <c r="C1700" i="4"/>
  <c r="D1700" i="4"/>
  <c r="C1701" i="4"/>
  <c r="D1701" i="4"/>
  <c r="C1702" i="4"/>
  <c r="D1702" i="4"/>
  <c r="C1703" i="4"/>
  <c r="D1703" i="4"/>
  <c r="C1704" i="4"/>
  <c r="D1704" i="4"/>
  <c r="C1705" i="4"/>
  <c r="D1705" i="4"/>
  <c r="C1706" i="4"/>
  <c r="D1706" i="4"/>
  <c r="C1707" i="4"/>
  <c r="D1707" i="4"/>
  <c r="C1708" i="4"/>
  <c r="D1708" i="4"/>
  <c r="C1709" i="4"/>
  <c r="D1709" i="4"/>
  <c r="C1710" i="4"/>
  <c r="D1710" i="4"/>
  <c r="C1711" i="4"/>
  <c r="D1711" i="4"/>
  <c r="C1712" i="4"/>
  <c r="D1712" i="4"/>
  <c r="C1713" i="4"/>
  <c r="D1713" i="4"/>
  <c r="C1714" i="4"/>
  <c r="D1714" i="4"/>
  <c r="C1715" i="4"/>
  <c r="D1715" i="4"/>
  <c r="C1716" i="4"/>
  <c r="D1716" i="4"/>
  <c r="C1717" i="4"/>
  <c r="D1717" i="4"/>
  <c r="C1718" i="4"/>
  <c r="D1718" i="4"/>
  <c r="C1719" i="4"/>
  <c r="D1719" i="4"/>
  <c r="C1720" i="4"/>
  <c r="D1720" i="4"/>
  <c r="C1721" i="4"/>
  <c r="D1721" i="4"/>
  <c r="C1722" i="4"/>
  <c r="D1722" i="4"/>
  <c r="C1723" i="4"/>
  <c r="D1723" i="4"/>
  <c r="C1724" i="4"/>
  <c r="D1724" i="4"/>
  <c r="C1725" i="4"/>
  <c r="D1725" i="4"/>
  <c r="C1726" i="4"/>
  <c r="D1726" i="4"/>
  <c r="C1727" i="4"/>
  <c r="D1727" i="4"/>
  <c r="C1728" i="4"/>
  <c r="D1728" i="4"/>
  <c r="C1729" i="4"/>
  <c r="D1729" i="4"/>
  <c r="C1730" i="4"/>
  <c r="D1730" i="4"/>
  <c r="C1731" i="4"/>
  <c r="D1731" i="4"/>
  <c r="C1732" i="4"/>
  <c r="D1732" i="4"/>
  <c r="C1733" i="4"/>
  <c r="D1733" i="4"/>
  <c r="C1734" i="4"/>
  <c r="D1734" i="4"/>
  <c r="C1735" i="4"/>
  <c r="D1735" i="4"/>
  <c r="C1736" i="4"/>
  <c r="D1736" i="4"/>
  <c r="C1737" i="4"/>
  <c r="D1737" i="4"/>
  <c r="C1738" i="4"/>
  <c r="D1738" i="4"/>
  <c r="C1739" i="4"/>
  <c r="D1739" i="4"/>
  <c r="C1740" i="4"/>
  <c r="D1740" i="4"/>
  <c r="C1741" i="4"/>
  <c r="D1741" i="4"/>
  <c r="C1742" i="4"/>
  <c r="D1742" i="4"/>
  <c r="C1743" i="4"/>
  <c r="D1743" i="4"/>
  <c r="C1744" i="4"/>
  <c r="D1744" i="4"/>
  <c r="C1745" i="4"/>
  <c r="D1745" i="4"/>
  <c r="C1746" i="4"/>
  <c r="D1746" i="4"/>
  <c r="C1747" i="4"/>
  <c r="D1747" i="4"/>
  <c r="C1748" i="4"/>
  <c r="D1748" i="4"/>
  <c r="C1749" i="4"/>
  <c r="D1749" i="4"/>
  <c r="C1750" i="4"/>
  <c r="D1750" i="4"/>
  <c r="C1751" i="4"/>
  <c r="D1751" i="4"/>
  <c r="C1752" i="4"/>
  <c r="D1752" i="4"/>
  <c r="C1753" i="4"/>
  <c r="D1753" i="4"/>
  <c r="C1754" i="4"/>
  <c r="D1754" i="4"/>
  <c r="C1755" i="4"/>
  <c r="D1755" i="4"/>
  <c r="C1756" i="4"/>
  <c r="D1756" i="4"/>
  <c r="C1757" i="4"/>
  <c r="D1757" i="4"/>
  <c r="C1758" i="4"/>
  <c r="D1758" i="4"/>
  <c r="C1759" i="4"/>
  <c r="D1759" i="4"/>
  <c r="C1760" i="4"/>
  <c r="D1760" i="4"/>
  <c r="C1761" i="4"/>
  <c r="D1761" i="4"/>
  <c r="C1762" i="4"/>
  <c r="D1762" i="4"/>
  <c r="C1763" i="4"/>
  <c r="D1763" i="4"/>
  <c r="C1764" i="4"/>
  <c r="D1764" i="4"/>
  <c r="C1765" i="4"/>
  <c r="D1765" i="4"/>
  <c r="C1766" i="4"/>
  <c r="D1766" i="4"/>
  <c r="C1767" i="4"/>
  <c r="D1767" i="4"/>
  <c r="C1768" i="4"/>
  <c r="D1768" i="4"/>
  <c r="C1769" i="4"/>
  <c r="D1769" i="4"/>
  <c r="C1770" i="4"/>
  <c r="D1770" i="4"/>
  <c r="C1771" i="4"/>
  <c r="D1771" i="4"/>
  <c r="C1772" i="4"/>
  <c r="D1772" i="4"/>
  <c r="C1773" i="4"/>
  <c r="D1773" i="4"/>
  <c r="C1774" i="4"/>
  <c r="D1774" i="4"/>
  <c r="C1775" i="4"/>
  <c r="D1775" i="4"/>
  <c r="C1776" i="4"/>
  <c r="D1776" i="4"/>
  <c r="C1777" i="4"/>
  <c r="D1777" i="4"/>
  <c r="C1778" i="4"/>
  <c r="D1778" i="4"/>
  <c r="C1779" i="4"/>
  <c r="D1779" i="4"/>
  <c r="C1780" i="4"/>
  <c r="D1780" i="4"/>
  <c r="C1781" i="4"/>
  <c r="D1781" i="4"/>
  <c r="C1782" i="4"/>
  <c r="D1782" i="4"/>
  <c r="C1783" i="4"/>
  <c r="D1783" i="4"/>
  <c r="C1784" i="4"/>
  <c r="D1784" i="4"/>
  <c r="C1785" i="4"/>
  <c r="D1785" i="4"/>
  <c r="C1786" i="4"/>
  <c r="D1786" i="4"/>
  <c r="C1787" i="4"/>
  <c r="D1787" i="4"/>
  <c r="C1788" i="4"/>
  <c r="D1788" i="4"/>
  <c r="C1789" i="4"/>
  <c r="D1789" i="4"/>
  <c r="C1790" i="4"/>
  <c r="D1790" i="4"/>
  <c r="C1791" i="4"/>
  <c r="D1791" i="4"/>
  <c r="C1792" i="4"/>
  <c r="D1792" i="4"/>
  <c r="C1793" i="4"/>
  <c r="D1793" i="4"/>
  <c r="C1794" i="4"/>
  <c r="D1794" i="4"/>
  <c r="C1795" i="4"/>
  <c r="D1795" i="4"/>
  <c r="C1796" i="4"/>
  <c r="D1796" i="4"/>
  <c r="C1797" i="4"/>
  <c r="D1797" i="4"/>
  <c r="C1798" i="4"/>
  <c r="D1798" i="4"/>
  <c r="C1799" i="4"/>
  <c r="D1799" i="4"/>
  <c r="C1800" i="4"/>
  <c r="D1800" i="4"/>
  <c r="C1801" i="4"/>
  <c r="D1801" i="4"/>
  <c r="C1802" i="4"/>
  <c r="D1802" i="4"/>
  <c r="C1803" i="4"/>
  <c r="D1803" i="4"/>
  <c r="C1804" i="4"/>
  <c r="D1804" i="4"/>
  <c r="C1805" i="4"/>
  <c r="D1805" i="4"/>
  <c r="C1806" i="4"/>
  <c r="D1806" i="4"/>
  <c r="C1807" i="4"/>
  <c r="D1807" i="4"/>
  <c r="C1808" i="4"/>
  <c r="D1808" i="4"/>
  <c r="C1809" i="4"/>
  <c r="D1809" i="4"/>
  <c r="C1810" i="4"/>
  <c r="D1810" i="4"/>
  <c r="C1811" i="4"/>
  <c r="D1811" i="4"/>
  <c r="C1812" i="4"/>
  <c r="D1812" i="4"/>
  <c r="C1813" i="4"/>
  <c r="D1813" i="4"/>
  <c r="C1814" i="4"/>
  <c r="D1814" i="4"/>
  <c r="C1815" i="4"/>
  <c r="D1815" i="4"/>
  <c r="C1816" i="4"/>
  <c r="D1816" i="4"/>
  <c r="C1817" i="4"/>
  <c r="D1817" i="4"/>
  <c r="C1818" i="4"/>
  <c r="D1818" i="4"/>
  <c r="C1819" i="4"/>
  <c r="D1819" i="4"/>
  <c r="C1820" i="4"/>
  <c r="D1820" i="4"/>
  <c r="C1821" i="4"/>
  <c r="D1821" i="4"/>
  <c r="C1822" i="4"/>
  <c r="D1822" i="4"/>
  <c r="C1823" i="4"/>
  <c r="D1823" i="4"/>
  <c r="C1824" i="4"/>
  <c r="D1824" i="4"/>
  <c r="C1825" i="4"/>
  <c r="D1825" i="4"/>
  <c r="C1826" i="4"/>
  <c r="D1826" i="4"/>
  <c r="C1827" i="4"/>
  <c r="D1827" i="4"/>
  <c r="C1828" i="4"/>
  <c r="D1828" i="4"/>
  <c r="C1829" i="4"/>
  <c r="D1829" i="4"/>
  <c r="C1830" i="4"/>
  <c r="D1830" i="4"/>
  <c r="C1831" i="4"/>
  <c r="D1831" i="4"/>
  <c r="C1832" i="4"/>
  <c r="D1832" i="4"/>
  <c r="C1833" i="4"/>
  <c r="D1833" i="4"/>
  <c r="C1834" i="4"/>
  <c r="D1834" i="4"/>
  <c r="C1835" i="4"/>
  <c r="D1835" i="4"/>
  <c r="C1836" i="4"/>
  <c r="D1836" i="4"/>
  <c r="C1837" i="4"/>
  <c r="D1837" i="4"/>
  <c r="C1838" i="4"/>
  <c r="D1838" i="4"/>
  <c r="C1839" i="4"/>
  <c r="D1839" i="4"/>
  <c r="C1840" i="4"/>
  <c r="D1840" i="4"/>
  <c r="C1841" i="4"/>
  <c r="D1841" i="4"/>
  <c r="C1842" i="4"/>
  <c r="D1842" i="4"/>
  <c r="C1843" i="4"/>
  <c r="D1843" i="4"/>
  <c r="C1844" i="4"/>
  <c r="D1844" i="4"/>
  <c r="C1845" i="4"/>
  <c r="D1845" i="4"/>
  <c r="C1846" i="4"/>
  <c r="D1846" i="4"/>
  <c r="C1847" i="4"/>
  <c r="D1847" i="4"/>
  <c r="C1848" i="4"/>
  <c r="D1848" i="4"/>
  <c r="C1849" i="4"/>
  <c r="D1849" i="4"/>
  <c r="C1850" i="4"/>
  <c r="D1850" i="4"/>
  <c r="C1851" i="4"/>
  <c r="D1851" i="4"/>
  <c r="C1852" i="4"/>
  <c r="D1852" i="4"/>
  <c r="C1853" i="4"/>
  <c r="D1853" i="4"/>
  <c r="C1854" i="4"/>
  <c r="D1854" i="4"/>
  <c r="C1855" i="4"/>
  <c r="D1855" i="4"/>
  <c r="C1856" i="4"/>
  <c r="D1856" i="4"/>
  <c r="C1857" i="4"/>
  <c r="D1857" i="4"/>
  <c r="C1858" i="4"/>
  <c r="D1858" i="4"/>
  <c r="C1859" i="4"/>
  <c r="D1859" i="4"/>
  <c r="C1860" i="4"/>
  <c r="D1860" i="4"/>
  <c r="C1861" i="4"/>
  <c r="D1861" i="4"/>
  <c r="C1862" i="4"/>
  <c r="D1862" i="4"/>
  <c r="C1863" i="4"/>
  <c r="D1863" i="4"/>
  <c r="C1864" i="4"/>
  <c r="D1864" i="4"/>
  <c r="C1865" i="4"/>
  <c r="D1865" i="4"/>
  <c r="C1866" i="4"/>
  <c r="D1866" i="4"/>
  <c r="C1867" i="4"/>
  <c r="D1867" i="4"/>
  <c r="C1868" i="4"/>
  <c r="D1868" i="4"/>
  <c r="C1869" i="4"/>
  <c r="D1869" i="4"/>
  <c r="C1870" i="4"/>
  <c r="D1870" i="4"/>
  <c r="C1871" i="4"/>
  <c r="D1871" i="4"/>
  <c r="C1872" i="4"/>
  <c r="D1872" i="4"/>
  <c r="C1873" i="4"/>
  <c r="D1873" i="4"/>
  <c r="C1874" i="4"/>
  <c r="D1874" i="4"/>
  <c r="C1875" i="4"/>
  <c r="D1875" i="4"/>
  <c r="C1876" i="4"/>
  <c r="D1876" i="4"/>
  <c r="C1877" i="4"/>
  <c r="D1877" i="4"/>
  <c r="C1878" i="4"/>
  <c r="D1878" i="4"/>
  <c r="C1879" i="4"/>
  <c r="D1879" i="4"/>
  <c r="C1880" i="4"/>
  <c r="D1880" i="4"/>
  <c r="C1881" i="4"/>
  <c r="D1881" i="4"/>
  <c r="C1882" i="4"/>
  <c r="D1882" i="4"/>
  <c r="C1883" i="4"/>
  <c r="D1883" i="4"/>
  <c r="C1884" i="4"/>
  <c r="D1884" i="4"/>
  <c r="C1885" i="4"/>
  <c r="D1885" i="4"/>
  <c r="C1886" i="4"/>
  <c r="D1886" i="4"/>
  <c r="C1887" i="4"/>
  <c r="D1887" i="4"/>
  <c r="C1888" i="4"/>
  <c r="D1888" i="4"/>
  <c r="C1889" i="4"/>
  <c r="D1889" i="4"/>
  <c r="C1890" i="4"/>
  <c r="D1890" i="4"/>
  <c r="C1891" i="4"/>
  <c r="D1891" i="4"/>
  <c r="C1892" i="4"/>
  <c r="D1892" i="4"/>
  <c r="C1893" i="4"/>
  <c r="D1893" i="4"/>
  <c r="C1894" i="4"/>
  <c r="D1894" i="4"/>
  <c r="C1895" i="4"/>
  <c r="D1895" i="4"/>
  <c r="C1896" i="4"/>
  <c r="D1896" i="4"/>
  <c r="C1897" i="4"/>
  <c r="D1897" i="4"/>
  <c r="C1898" i="4"/>
  <c r="D1898" i="4"/>
  <c r="C1899" i="4"/>
  <c r="D1899" i="4"/>
  <c r="C1900" i="4"/>
  <c r="D1900" i="4"/>
  <c r="C1901" i="4"/>
  <c r="D1901" i="4"/>
  <c r="C1902" i="4"/>
  <c r="D1902" i="4"/>
  <c r="C1903" i="4"/>
  <c r="D1903" i="4"/>
  <c r="C1904" i="4"/>
  <c r="D1904" i="4"/>
  <c r="C1905" i="4"/>
  <c r="D1905" i="4"/>
  <c r="C1906" i="4"/>
  <c r="D1906" i="4"/>
  <c r="C1907" i="4"/>
  <c r="D1907" i="4"/>
  <c r="C1908" i="4"/>
  <c r="D1908" i="4"/>
  <c r="C1909" i="4"/>
  <c r="D1909" i="4"/>
  <c r="C1910" i="4"/>
  <c r="D1910" i="4"/>
  <c r="C1911" i="4"/>
  <c r="D1911" i="4"/>
  <c r="C1912" i="4"/>
  <c r="D1912" i="4"/>
  <c r="C1913" i="4"/>
  <c r="D1913" i="4"/>
  <c r="C1914" i="4"/>
  <c r="D1914" i="4"/>
  <c r="C1915" i="4"/>
  <c r="D1915" i="4"/>
  <c r="C1916" i="4"/>
  <c r="D1916" i="4"/>
  <c r="C1917" i="4"/>
  <c r="D1917" i="4"/>
  <c r="C1918" i="4"/>
  <c r="D1918" i="4"/>
  <c r="C1919" i="4"/>
  <c r="D1919" i="4"/>
  <c r="C1920" i="4"/>
  <c r="D1920" i="4"/>
  <c r="C1921" i="4"/>
  <c r="D1921" i="4"/>
  <c r="C1922" i="4"/>
  <c r="D1922" i="4"/>
  <c r="C1923" i="4"/>
  <c r="D1923" i="4"/>
  <c r="C1924" i="4"/>
  <c r="D1924" i="4"/>
  <c r="C1925" i="4"/>
  <c r="D1925" i="4"/>
  <c r="C1926" i="4"/>
  <c r="D1926" i="4"/>
  <c r="C1927" i="4"/>
  <c r="D1927" i="4"/>
  <c r="C1928" i="4"/>
  <c r="D1928" i="4"/>
  <c r="C1929" i="4"/>
  <c r="D1929" i="4"/>
  <c r="C1930" i="4"/>
  <c r="D1930" i="4"/>
  <c r="C1931" i="4"/>
  <c r="D1931" i="4"/>
  <c r="C1932" i="4"/>
  <c r="D1932" i="4"/>
  <c r="C1933" i="4"/>
  <c r="D1933" i="4"/>
  <c r="C1934" i="4"/>
  <c r="D1934" i="4"/>
  <c r="C1935" i="4"/>
  <c r="D1935" i="4"/>
  <c r="C1936" i="4"/>
  <c r="D1936" i="4"/>
  <c r="C1937" i="4"/>
  <c r="D1937" i="4"/>
  <c r="C1938" i="4"/>
  <c r="D1938" i="4"/>
  <c r="C1939" i="4"/>
  <c r="D1939" i="4"/>
  <c r="C1940" i="4"/>
  <c r="D1940" i="4"/>
  <c r="C1941" i="4"/>
  <c r="D1941" i="4"/>
  <c r="C1942" i="4"/>
  <c r="D1942" i="4"/>
  <c r="C1943" i="4"/>
  <c r="D1943" i="4"/>
  <c r="C1944" i="4"/>
  <c r="D1944" i="4"/>
  <c r="C1945" i="4"/>
  <c r="D1945" i="4"/>
  <c r="C1946" i="4"/>
  <c r="D1946" i="4"/>
  <c r="C1947" i="4"/>
  <c r="D1947" i="4"/>
  <c r="C1948" i="4"/>
  <c r="D1948" i="4"/>
  <c r="C1949" i="4"/>
  <c r="D1949" i="4"/>
  <c r="C1950" i="4"/>
  <c r="D1950" i="4"/>
  <c r="C1951" i="4"/>
  <c r="D1951" i="4"/>
  <c r="C1952" i="4"/>
  <c r="D1952" i="4"/>
  <c r="C1953" i="4"/>
  <c r="D1953" i="4"/>
  <c r="C1954" i="4"/>
  <c r="D1954" i="4"/>
  <c r="C1955" i="4"/>
  <c r="D1955" i="4"/>
  <c r="C1956" i="4"/>
  <c r="D1956" i="4"/>
  <c r="C1957" i="4"/>
  <c r="D1957" i="4"/>
  <c r="C1958" i="4"/>
  <c r="D1958" i="4"/>
  <c r="C1959" i="4"/>
  <c r="D1959" i="4"/>
  <c r="C1960" i="4"/>
  <c r="D1960" i="4"/>
  <c r="C1961" i="4"/>
  <c r="D1961" i="4"/>
  <c r="C1962" i="4"/>
  <c r="D1962" i="4"/>
  <c r="C1963" i="4"/>
  <c r="D1963" i="4"/>
  <c r="C1964" i="4"/>
  <c r="D1964" i="4"/>
  <c r="C1965" i="4"/>
  <c r="D1965" i="4"/>
  <c r="C1966" i="4"/>
  <c r="D1966" i="4"/>
  <c r="C1967" i="4"/>
  <c r="D1967" i="4"/>
  <c r="C1968" i="4"/>
  <c r="D1968" i="4"/>
  <c r="C1969" i="4"/>
  <c r="D1969" i="4"/>
  <c r="C1970" i="4"/>
  <c r="D1970" i="4"/>
  <c r="C1971" i="4"/>
  <c r="D1971" i="4"/>
  <c r="C1972" i="4"/>
  <c r="D1972" i="4"/>
  <c r="C1973" i="4"/>
  <c r="D1973" i="4"/>
  <c r="C1974" i="4"/>
  <c r="D1974" i="4"/>
  <c r="C1975" i="4"/>
  <c r="D1975" i="4"/>
  <c r="C1976" i="4"/>
  <c r="D1976" i="4"/>
  <c r="C1977" i="4"/>
  <c r="D1977" i="4"/>
  <c r="C1978" i="4"/>
  <c r="D1978" i="4"/>
  <c r="C1979" i="4"/>
  <c r="D1979" i="4"/>
  <c r="C1980" i="4"/>
  <c r="D1980" i="4"/>
  <c r="C1981" i="4"/>
  <c r="D1981" i="4"/>
  <c r="C1982" i="4"/>
  <c r="D1982" i="4"/>
  <c r="C1983" i="4"/>
  <c r="D1983" i="4"/>
  <c r="C1984" i="4"/>
  <c r="D1984" i="4"/>
  <c r="C1985" i="4"/>
  <c r="D1985" i="4"/>
  <c r="C1986" i="4"/>
  <c r="D1986" i="4"/>
  <c r="C1987" i="4"/>
  <c r="D1987" i="4"/>
  <c r="C1988" i="4"/>
  <c r="D1988" i="4"/>
  <c r="C1989" i="4"/>
  <c r="D1989" i="4"/>
  <c r="C1990" i="4"/>
  <c r="D1990" i="4"/>
  <c r="C1991" i="4"/>
  <c r="D1991" i="4"/>
  <c r="C1992" i="4"/>
  <c r="D1992" i="4"/>
  <c r="C1993" i="4"/>
  <c r="D1993" i="4"/>
  <c r="C1994" i="4"/>
  <c r="D1994" i="4"/>
  <c r="C1995" i="4"/>
  <c r="D1995" i="4"/>
  <c r="C1996" i="4"/>
  <c r="D1996" i="4"/>
  <c r="C1997" i="4"/>
  <c r="D1997" i="4"/>
  <c r="C1998" i="4"/>
  <c r="D1998" i="4"/>
  <c r="C1999" i="4"/>
  <c r="D1999" i="4"/>
  <c r="C2000" i="4"/>
  <c r="D2000" i="4"/>
  <c r="C2001" i="4"/>
  <c r="D2001" i="4"/>
  <c r="C2002" i="4"/>
  <c r="D2002" i="4"/>
  <c r="C2003" i="4"/>
  <c r="D2003" i="4"/>
  <c r="C2004" i="4"/>
  <c r="D2004" i="4"/>
  <c r="C2005" i="4"/>
  <c r="D2005" i="4"/>
  <c r="C2006" i="4"/>
  <c r="D2006" i="4"/>
  <c r="C2007" i="4"/>
  <c r="D2007" i="4"/>
  <c r="C2008" i="4"/>
  <c r="D2008" i="4"/>
  <c r="C2009" i="4"/>
  <c r="D2009" i="4"/>
  <c r="C2010" i="4"/>
  <c r="D2010" i="4"/>
  <c r="C2011" i="4"/>
  <c r="D2011" i="4"/>
  <c r="C2012" i="4"/>
  <c r="D2012" i="4"/>
  <c r="C2013" i="4"/>
  <c r="D2013" i="4"/>
  <c r="C2014" i="4"/>
  <c r="D2014" i="4"/>
  <c r="C2015" i="4"/>
  <c r="D2015" i="4"/>
  <c r="C2016" i="4"/>
  <c r="D2016" i="4"/>
  <c r="C2017" i="4"/>
  <c r="D2017" i="4"/>
  <c r="C2018" i="4"/>
  <c r="D2018" i="4"/>
  <c r="C2019" i="4"/>
  <c r="D2019" i="4"/>
  <c r="C2020" i="4"/>
  <c r="D2020" i="4"/>
  <c r="C2021" i="4"/>
  <c r="D2021" i="4"/>
  <c r="C2022" i="4"/>
  <c r="D2022" i="4"/>
  <c r="C2023" i="4"/>
  <c r="D2023" i="4"/>
  <c r="C2024" i="4"/>
  <c r="D2024" i="4"/>
  <c r="C2025" i="4"/>
  <c r="D2025" i="4"/>
  <c r="C2026" i="4"/>
  <c r="D2026" i="4"/>
  <c r="C2027" i="4"/>
  <c r="D2027" i="4"/>
  <c r="C2028" i="4"/>
  <c r="D2028" i="4"/>
  <c r="C2029" i="4"/>
  <c r="D2029" i="4"/>
  <c r="C2030" i="4"/>
  <c r="D2030" i="4"/>
  <c r="C2031" i="4"/>
  <c r="D2031" i="4"/>
  <c r="C2032" i="4"/>
  <c r="D2032" i="4"/>
  <c r="C2033" i="4"/>
  <c r="D2033" i="4"/>
  <c r="C2034" i="4"/>
  <c r="D2034" i="4"/>
  <c r="C2035" i="4"/>
  <c r="D2035" i="4"/>
  <c r="C2036" i="4"/>
  <c r="D2036" i="4"/>
  <c r="C2037" i="4"/>
  <c r="D2037" i="4"/>
  <c r="C2038" i="4"/>
  <c r="D2038" i="4"/>
  <c r="C2039" i="4"/>
  <c r="D2039" i="4"/>
  <c r="C2040" i="4"/>
  <c r="D2040" i="4"/>
  <c r="C2041" i="4"/>
  <c r="D2041" i="4"/>
  <c r="C2042" i="4"/>
  <c r="D2042" i="4"/>
  <c r="C2043" i="4"/>
  <c r="D2043" i="4"/>
  <c r="C2044" i="4"/>
  <c r="D2044" i="4"/>
  <c r="C2045" i="4"/>
  <c r="D2045" i="4"/>
  <c r="C2046" i="4"/>
  <c r="D2046" i="4"/>
  <c r="C2047" i="4"/>
  <c r="D2047" i="4"/>
  <c r="C2048" i="4"/>
  <c r="D2048" i="4"/>
  <c r="C2049" i="4"/>
  <c r="D2049" i="4"/>
  <c r="C2050" i="4"/>
  <c r="D2050" i="4"/>
  <c r="C2051" i="4"/>
  <c r="D2051" i="4"/>
  <c r="C2052" i="4"/>
  <c r="D2052" i="4"/>
  <c r="C2053" i="4"/>
  <c r="D2053" i="4"/>
  <c r="C2054" i="4"/>
  <c r="D2054" i="4"/>
  <c r="C2055" i="4"/>
  <c r="D2055" i="4"/>
  <c r="C2056" i="4"/>
  <c r="D2056" i="4"/>
  <c r="C2057" i="4"/>
  <c r="D2057" i="4"/>
  <c r="C2058" i="4"/>
  <c r="D2058" i="4"/>
  <c r="C2059" i="4"/>
  <c r="D2059" i="4"/>
  <c r="C2060" i="4"/>
  <c r="D2060" i="4"/>
  <c r="C2061" i="4"/>
  <c r="D2061" i="4"/>
  <c r="C2062" i="4"/>
  <c r="D2062" i="4"/>
  <c r="C2063" i="4"/>
  <c r="D2063" i="4"/>
  <c r="C2064" i="4"/>
  <c r="D2064" i="4"/>
  <c r="C2065" i="4"/>
  <c r="D2065" i="4"/>
  <c r="C2066" i="4"/>
  <c r="D2066" i="4"/>
  <c r="C2067" i="4"/>
  <c r="D2067" i="4"/>
  <c r="C2068" i="4"/>
  <c r="D2068" i="4"/>
  <c r="C2069" i="4"/>
  <c r="D2069" i="4"/>
  <c r="C2070" i="4"/>
  <c r="D2070" i="4"/>
  <c r="C2071" i="4"/>
  <c r="D2071" i="4"/>
  <c r="C2072" i="4"/>
  <c r="D2072" i="4"/>
  <c r="C2073" i="4"/>
  <c r="D2073" i="4"/>
  <c r="C2074" i="4"/>
  <c r="D2074" i="4"/>
  <c r="C2075" i="4"/>
  <c r="D2075" i="4"/>
  <c r="C2076" i="4"/>
  <c r="D2076" i="4"/>
  <c r="C2077" i="4"/>
  <c r="D2077" i="4"/>
  <c r="C2078" i="4"/>
  <c r="D2078" i="4"/>
  <c r="C2079" i="4"/>
  <c r="D2079" i="4"/>
  <c r="C2080" i="4"/>
  <c r="D2080" i="4"/>
  <c r="C2081" i="4"/>
  <c r="D2081" i="4"/>
  <c r="C2082" i="4"/>
  <c r="D2082" i="4"/>
  <c r="C2083" i="4"/>
  <c r="D2083" i="4"/>
  <c r="C2084" i="4"/>
  <c r="D2084" i="4"/>
  <c r="C2085" i="4"/>
  <c r="D2085" i="4"/>
  <c r="C2086" i="4"/>
  <c r="D2086" i="4"/>
  <c r="C2087" i="4"/>
  <c r="D2087" i="4"/>
  <c r="C2088" i="4"/>
  <c r="D2088" i="4"/>
  <c r="C2089" i="4"/>
  <c r="D2089" i="4"/>
  <c r="C2090" i="4"/>
  <c r="D2090" i="4"/>
  <c r="C2091" i="4"/>
  <c r="D2091" i="4"/>
  <c r="C2092" i="4"/>
  <c r="D2092" i="4"/>
  <c r="C2093" i="4"/>
  <c r="D2093" i="4"/>
  <c r="C2094" i="4"/>
  <c r="D2094" i="4"/>
  <c r="C2095" i="4"/>
  <c r="D2095" i="4"/>
  <c r="C2096" i="4"/>
  <c r="D2096" i="4"/>
  <c r="C2097" i="4"/>
  <c r="D2097" i="4"/>
  <c r="C2098" i="4"/>
  <c r="D2098" i="4"/>
  <c r="C2099" i="4"/>
  <c r="D2099" i="4"/>
  <c r="C2100" i="4"/>
  <c r="D2100" i="4"/>
  <c r="C2101" i="4"/>
  <c r="D2101" i="4"/>
  <c r="C2102" i="4"/>
  <c r="D2102" i="4"/>
  <c r="C2103" i="4"/>
  <c r="D2103" i="4"/>
  <c r="C2104" i="4"/>
  <c r="D2104" i="4"/>
  <c r="C2105" i="4"/>
  <c r="D2105" i="4"/>
  <c r="C2106" i="4"/>
  <c r="D2106" i="4"/>
  <c r="C2107" i="4"/>
  <c r="D2107" i="4"/>
  <c r="C2108" i="4"/>
  <c r="D2108" i="4"/>
  <c r="C2109" i="4"/>
  <c r="D2109" i="4"/>
  <c r="C2110" i="4"/>
  <c r="D2110" i="4"/>
  <c r="C2111" i="4"/>
  <c r="D2111" i="4"/>
  <c r="C2112" i="4"/>
  <c r="D2112" i="4"/>
  <c r="C2113" i="4"/>
  <c r="D2113" i="4"/>
  <c r="C2114" i="4"/>
  <c r="D2114" i="4"/>
  <c r="C2115" i="4"/>
  <c r="D2115" i="4"/>
  <c r="C2116" i="4"/>
  <c r="D2116" i="4"/>
  <c r="C2117" i="4"/>
  <c r="D2117" i="4"/>
  <c r="C2118" i="4"/>
  <c r="D2118" i="4"/>
  <c r="C2119" i="4"/>
  <c r="D2119" i="4"/>
  <c r="C2120" i="4"/>
  <c r="D2120" i="4"/>
  <c r="C2121" i="4"/>
  <c r="D2121" i="4"/>
  <c r="C2122" i="4"/>
  <c r="D2122" i="4"/>
  <c r="C2123" i="4"/>
  <c r="D2123" i="4"/>
  <c r="C2124" i="4"/>
  <c r="D2124" i="4"/>
  <c r="C2125" i="4"/>
  <c r="D2125" i="4"/>
  <c r="C2126" i="4"/>
  <c r="D2126" i="4"/>
  <c r="C2127" i="4"/>
  <c r="D2127" i="4"/>
  <c r="C2128" i="4"/>
  <c r="D2128" i="4"/>
  <c r="C2129" i="4"/>
  <c r="D2129" i="4"/>
  <c r="C2130" i="4"/>
  <c r="D2130" i="4"/>
  <c r="C2131" i="4"/>
  <c r="D2131" i="4"/>
  <c r="C2132" i="4"/>
  <c r="D2132" i="4"/>
  <c r="C2133" i="4"/>
  <c r="D2133" i="4"/>
  <c r="C2134" i="4"/>
  <c r="D2134" i="4"/>
  <c r="C2135" i="4"/>
  <c r="D2135" i="4"/>
  <c r="C2136" i="4"/>
  <c r="D2136" i="4"/>
  <c r="C2137" i="4"/>
  <c r="D2137" i="4"/>
  <c r="C2138" i="4"/>
  <c r="D2138" i="4"/>
  <c r="C2139" i="4"/>
  <c r="D2139" i="4"/>
  <c r="C2140" i="4"/>
  <c r="D2140" i="4"/>
  <c r="C2141" i="4"/>
  <c r="D2141" i="4"/>
  <c r="C2142" i="4"/>
  <c r="D2142" i="4"/>
  <c r="C2143" i="4"/>
  <c r="D2143" i="4"/>
  <c r="C2144" i="4"/>
  <c r="D2144" i="4"/>
  <c r="C2145" i="4"/>
  <c r="D2145" i="4"/>
  <c r="C2146" i="4"/>
  <c r="D2146" i="4"/>
  <c r="C2147" i="4"/>
  <c r="D2147" i="4"/>
  <c r="C2148" i="4"/>
  <c r="D2148" i="4"/>
  <c r="C2149" i="4"/>
  <c r="D2149" i="4"/>
  <c r="C2150" i="4"/>
  <c r="D2150" i="4"/>
  <c r="C2151" i="4"/>
  <c r="D2151" i="4"/>
  <c r="C2152" i="4"/>
  <c r="D2152" i="4"/>
  <c r="C2153" i="4"/>
  <c r="D2153" i="4"/>
  <c r="C2154" i="4"/>
  <c r="D2154" i="4"/>
  <c r="C2155" i="4"/>
  <c r="D2155" i="4"/>
  <c r="C2156" i="4"/>
  <c r="D2156" i="4"/>
  <c r="C2157" i="4"/>
  <c r="D2157" i="4"/>
  <c r="C2158" i="4"/>
  <c r="D2158" i="4"/>
  <c r="C2159" i="4"/>
  <c r="D2159" i="4"/>
  <c r="C2160" i="4"/>
  <c r="D2160" i="4"/>
  <c r="C2161" i="4"/>
  <c r="D2161" i="4"/>
  <c r="C2162" i="4"/>
  <c r="D2162" i="4"/>
  <c r="C2163" i="4"/>
  <c r="D2163" i="4"/>
  <c r="C2164" i="4"/>
  <c r="D2164" i="4"/>
  <c r="C2165" i="4"/>
  <c r="D2165" i="4"/>
  <c r="C2166" i="4"/>
  <c r="D2166" i="4"/>
  <c r="C2167" i="4"/>
  <c r="D2167" i="4"/>
  <c r="C2168" i="4"/>
  <c r="D2168" i="4"/>
  <c r="C2169" i="4"/>
  <c r="D2169" i="4"/>
  <c r="C2170" i="4"/>
  <c r="D2170" i="4"/>
  <c r="C2171" i="4"/>
  <c r="D2171" i="4"/>
  <c r="C2172" i="4"/>
  <c r="D2172" i="4"/>
  <c r="C2173" i="4"/>
  <c r="D2173" i="4"/>
  <c r="C2174" i="4"/>
  <c r="D2174" i="4"/>
  <c r="C2175" i="4"/>
  <c r="D2175" i="4"/>
  <c r="C2176" i="4"/>
  <c r="D2176" i="4"/>
  <c r="C2177" i="4"/>
  <c r="D2177" i="4"/>
  <c r="C2178" i="4"/>
  <c r="D2178" i="4"/>
  <c r="C2179" i="4"/>
  <c r="D2179" i="4"/>
  <c r="C2180" i="4"/>
  <c r="D2180" i="4"/>
  <c r="C2181" i="4"/>
  <c r="D2181" i="4"/>
  <c r="C2182" i="4"/>
  <c r="D2182" i="4"/>
  <c r="C2183" i="4"/>
  <c r="D2183" i="4"/>
  <c r="C2184" i="4"/>
  <c r="D2184" i="4"/>
  <c r="C2185" i="4"/>
  <c r="D2185" i="4"/>
  <c r="C2186" i="4"/>
  <c r="D2186" i="4"/>
  <c r="C2187" i="4"/>
  <c r="D2187" i="4"/>
  <c r="C2188" i="4"/>
  <c r="D2188" i="4"/>
  <c r="C2189" i="4"/>
  <c r="D2189" i="4"/>
  <c r="C2190" i="4"/>
  <c r="D2190" i="4"/>
  <c r="C2191" i="4"/>
  <c r="D2191" i="4"/>
  <c r="C2192" i="4"/>
  <c r="D2192" i="4"/>
  <c r="C2193" i="4"/>
  <c r="D2193" i="4"/>
  <c r="C2194" i="4"/>
  <c r="D2194" i="4"/>
  <c r="C2195" i="4"/>
  <c r="D2195" i="4"/>
  <c r="C2196" i="4"/>
  <c r="D2196" i="4"/>
  <c r="C2197" i="4"/>
  <c r="D2197" i="4"/>
  <c r="C2198" i="4"/>
  <c r="D2198" i="4"/>
  <c r="C2199" i="4"/>
  <c r="D2199" i="4"/>
  <c r="C2200" i="4"/>
  <c r="D2200" i="4"/>
  <c r="C2201" i="4"/>
  <c r="D2201" i="4"/>
  <c r="C2202" i="4"/>
  <c r="D2202" i="4"/>
  <c r="C2203" i="4"/>
  <c r="D2203" i="4"/>
  <c r="C2204" i="4"/>
  <c r="D2204" i="4"/>
  <c r="C2205" i="4"/>
  <c r="D2205" i="4"/>
  <c r="C2206" i="4"/>
  <c r="D2206" i="4"/>
  <c r="C2207" i="4"/>
  <c r="D2207" i="4"/>
  <c r="C2208" i="4"/>
  <c r="D2208" i="4"/>
  <c r="C2209" i="4"/>
  <c r="D2209" i="4"/>
  <c r="C2210" i="4"/>
  <c r="D2210" i="4"/>
  <c r="C2211" i="4"/>
  <c r="D2211" i="4"/>
  <c r="C2212" i="4"/>
  <c r="D2212" i="4"/>
  <c r="C2213" i="4"/>
  <c r="D2213" i="4"/>
  <c r="C2214" i="4"/>
  <c r="D2214" i="4"/>
  <c r="C2215" i="4"/>
  <c r="D2215" i="4"/>
  <c r="C2216" i="4"/>
  <c r="D2216" i="4"/>
  <c r="C2217" i="4"/>
  <c r="D2217" i="4"/>
  <c r="C2218" i="4"/>
  <c r="D2218" i="4"/>
  <c r="C2219" i="4"/>
  <c r="D2219" i="4"/>
  <c r="C2220" i="4"/>
  <c r="D2220" i="4"/>
  <c r="C2221" i="4"/>
  <c r="D2221" i="4"/>
  <c r="C2222" i="4"/>
  <c r="D2222" i="4"/>
  <c r="C2223" i="4"/>
  <c r="D2223" i="4"/>
  <c r="C2224" i="4"/>
  <c r="D2224" i="4"/>
  <c r="C2225" i="4"/>
  <c r="D2225" i="4"/>
  <c r="C2226" i="4"/>
  <c r="D2226" i="4"/>
  <c r="C2227" i="4"/>
  <c r="D2227" i="4"/>
  <c r="C2228" i="4"/>
  <c r="D2228" i="4"/>
  <c r="C2229" i="4"/>
  <c r="D2229" i="4"/>
  <c r="C2230" i="4"/>
  <c r="D2230" i="4"/>
  <c r="C2231" i="4"/>
  <c r="D2231" i="4"/>
  <c r="C2232" i="4"/>
  <c r="D2232" i="4"/>
  <c r="C2233" i="4"/>
  <c r="D2233" i="4"/>
  <c r="C2234" i="4"/>
  <c r="D2234" i="4"/>
  <c r="C2235" i="4"/>
  <c r="D2235" i="4"/>
  <c r="C2236" i="4"/>
  <c r="D2236" i="4"/>
  <c r="C2237" i="4"/>
  <c r="D2237" i="4"/>
  <c r="C2238" i="4"/>
  <c r="D2238" i="4"/>
  <c r="C2239" i="4"/>
  <c r="D2239" i="4"/>
  <c r="C2240" i="4"/>
  <c r="D2240" i="4"/>
  <c r="C2241" i="4"/>
  <c r="D2241" i="4"/>
  <c r="C2242" i="4"/>
  <c r="D2242" i="4"/>
  <c r="C2243" i="4"/>
  <c r="D2243" i="4"/>
  <c r="C2244" i="4"/>
  <c r="D2244" i="4"/>
  <c r="C2245" i="4"/>
  <c r="D2245" i="4"/>
  <c r="C2246" i="4"/>
  <c r="D2246" i="4"/>
  <c r="C2247" i="4"/>
  <c r="D2247" i="4"/>
  <c r="C2248" i="4"/>
  <c r="D2248" i="4"/>
  <c r="C2249" i="4"/>
  <c r="D2249" i="4"/>
  <c r="C2250" i="4"/>
  <c r="D2250" i="4"/>
  <c r="C2251" i="4"/>
  <c r="D2251" i="4"/>
  <c r="C2252" i="4"/>
  <c r="D2252" i="4"/>
  <c r="C2253" i="4"/>
  <c r="D2253" i="4"/>
  <c r="C2254" i="4"/>
  <c r="D2254" i="4"/>
  <c r="C2255" i="4"/>
  <c r="D2255" i="4"/>
  <c r="C2256" i="4"/>
  <c r="D2256" i="4"/>
  <c r="C2257" i="4"/>
  <c r="D2257" i="4"/>
  <c r="C2258" i="4"/>
  <c r="D2258" i="4"/>
  <c r="C2259" i="4"/>
  <c r="D2259" i="4"/>
  <c r="C2260" i="4"/>
  <c r="D2260" i="4"/>
  <c r="C2261" i="4"/>
  <c r="D2261" i="4"/>
  <c r="C2262" i="4"/>
  <c r="D2262" i="4"/>
  <c r="C2263" i="4"/>
  <c r="D2263" i="4"/>
  <c r="C2264" i="4"/>
  <c r="D2264" i="4"/>
  <c r="C2265" i="4"/>
  <c r="D2265" i="4"/>
  <c r="C2266" i="4"/>
  <c r="D2266" i="4"/>
  <c r="C2267" i="4"/>
  <c r="D2267" i="4"/>
  <c r="C2268" i="4"/>
  <c r="D2268" i="4"/>
  <c r="C2269" i="4"/>
  <c r="D2269" i="4"/>
  <c r="C2270" i="4"/>
  <c r="D2270" i="4"/>
  <c r="C2271" i="4"/>
  <c r="D2271" i="4"/>
  <c r="C2272" i="4"/>
  <c r="D2272" i="4"/>
  <c r="C2273" i="4"/>
  <c r="D2273" i="4"/>
  <c r="C2274" i="4"/>
  <c r="D2274" i="4"/>
  <c r="C2275" i="4"/>
  <c r="D2275" i="4"/>
  <c r="C2276" i="4"/>
  <c r="D2276" i="4"/>
  <c r="C2277" i="4"/>
  <c r="D2277" i="4"/>
  <c r="C2278" i="4"/>
  <c r="D2278" i="4"/>
  <c r="C2279" i="4"/>
  <c r="D2279" i="4"/>
  <c r="C2280" i="4"/>
  <c r="D2280" i="4"/>
  <c r="C2281" i="4"/>
  <c r="D2281" i="4"/>
  <c r="C2282" i="4"/>
  <c r="D2282" i="4"/>
  <c r="C2283" i="4"/>
  <c r="D2283" i="4"/>
  <c r="C2284" i="4"/>
  <c r="D2284" i="4"/>
  <c r="C2285" i="4"/>
  <c r="D2285" i="4"/>
  <c r="C2286" i="4"/>
  <c r="D2286" i="4"/>
  <c r="C2287" i="4"/>
  <c r="D2287" i="4"/>
  <c r="C2288" i="4"/>
  <c r="D2288" i="4"/>
  <c r="C2289" i="4"/>
  <c r="D2289" i="4"/>
  <c r="C2290" i="4"/>
  <c r="D2290" i="4"/>
  <c r="C2291" i="4"/>
  <c r="D2291" i="4"/>
  <c r="C2292" i="4"/>
  <c r="D2292" i="4"/>
  <c r="C2293" i="4"/>
  <c r="D2293" i="4"/>
  <c r="C2294" i="4"/>
  <c r="D2294" i="4"/>
  <c r="C2295" i="4"/>
  <c r="D2295" i="4"/>
  <c r="C2296" i="4"/>
  <c r="D2296" i="4"/>
  <c r="C2297" i="4"/>
  <c r="D2297" i="4"/>
  <c r="C2298" i="4"/>
  <c r="D2298" i="4"/>
  <c r="C2299" i="4"/>
  <c r="D2299" i="4"/>
  <c r="C2300" i="4"/>
  <c r="D2300" i="4"/>
  <c r="C2301" i="4"/>
  <c r="D2301" i="4"/>
  <c r="C2302" i="4"/>
  <c r="D2302" i="4"/>
  <c r="C2303" i="4"/>
  <c r="D2303" i="4"/>
  <c r="C2304" i="4"/>
  <c r="D2304" i="4"/>
  <c r="C2305" i="4"/>
  <c r="D2305" i="4"/>
  <c r="C2306" i="4"/>
  <c r="D2306" i="4"/>
  <c r="C2307" i="4"/>
  <c r="D2307" i="4"/>
  <c r="C2308" i="4"/>
  <c r="D2308" i="4"/>
  <c r="C2309" i="4"/>
  <c r="D2309" i="4"/>
  <c r="C2310" i="4"/>
  <c r="D2310" i="4"/>
  <c r="C2311" i="4"/>
  <c r="D2311" i="4"/>
  <c r="C2312" i="4"/>
  <c r="D2312" i="4"/>
  <c r="C2313" i="4"/>
  <c r="D2313" i="4"/>
  <c r="C2314" i="4"/>
  <c r="D2314" i="4"/>
  <c r="C2315" i="4"/>
  <c r="D2315" i="4"/>
  <c r="C2316" i="4"/>
  <c r="D2316" i="4"/>
  <c r="C2317" i="4"/>
  <c r="D2317" i="4"/>
  <c r="C2318" i="4"/>
  <c r="D2318" i="4"/>
  <c r="C2319" i="4"/>
  <c r="D2319" i="4"/>
  <c r="C2320" i="4"/>
  <c r="D2320" i="4"/>
  <c r="C2321" i="4"/>
  <c r="D2321" i="4"/>
  <c r="C2322" i="4"/>
  <c r="D2322" i="4"/>
  <c r="C2323" i="4"/>
  <c r="D2323" i="4"/>
  <c r="C2324" i="4"/>
  <c r="D2324" i="4"/>
  <c r="C2325" i="4"/>
  <c r="D2325" i="4"/>
  <c r="C2326" i="4"/>
  <c r="D2326" i="4"/>
  <c r="C2327" i="4"/>
  <c r="D2327" i="4"/>
  <c r="C2328" i="4"/>
  <c r="D2328" i="4"/>
  <c r="C2329" i="4"/>
  <c r="D2329" i="4"/>
  <c r="C2330" i="4"/>
  <c r="D2330" i="4"/>
  <c r="C2331" i="4"/>
  <c r="D2331" i="4"/>
  <c r="C2332" i="4"/>
  <c r="D2332" i="4"/>
  <c r="C2333" i="4"/>
  <c r="D2333" i="4"/>
  <c r="C2334" i="4"/>
  <c r="D2334" i="4"/>
  <c r="C2335" i="4"/>
  <c r="D2335" i="4"/>
  <c r="C2336" i="4"/>
  <c r="D2336" i="4"/>
  <c r="C2337" i="4"/>
  <c r="D2337" i="4"/>
  <c r="C2338" i="4"/>
  <c r="D2338" i="4"/>
  <c r="C2339" i="4"/>
  <c r="D2339" i="4"/>
  <c r="C2340" i="4"/>
  <c r="D2340" i="4"/>
  <c r="C2341" i="4"/>
  <c r="D2341" i="4"/>
  <c r="C2342" i="4"/>
  <c r="D2342" i="4"/>
  <c r="C2343" i="4"/>
  <c r="D2343" i="4"/>
  <c r="C2344" i="4"/>
  <c r="D2344" i="4"/>
  <c r="C2345" i="4"/>
  <c r="D2345" i="4"/>
  <c r="C2346" i="4"/>
  <c r="D2346" i="4"/>
  <c r="C2347" i="4"/>
  <c r="D2347" i="4"/>
  <c r="C2348" i="4"/>
  <c r="D2348" i="4"/>
  <c r="C2349" i="4"/>
  <c r="D2349" i="4"/>
  <c r="C2350" i="4"/>
  <c r="D2350" i="4"/>
  <c r="C2351" i="4"/>
  <c r="D2351" i="4"/>
  <c r="C2352" i="4"/>
  <c r="D2352" i="4"/>
  <c r="C2353" i="4"/>
  <c r="D2353" i="4"/>
  <c r="C2354" i="4"/>
  <c r="D2354" i="4"/>
  <c r="C2355" i="4"/>
  <c r="D2355" i="4"/>
  <c r="C2356" i="4"/>
  <c r="D2356" i="4"/>
  <c r="C2357" i="4"/>
  <c r="D2357" i="4"/>
  <c r="C2358" i="4"/>
  <c r="D2358" i="4"/>
  <c r="C2359" i="4"/>
  <c r="D2359" i="4"/>
  <c r="C2360" i="4"/>
  <c r="D2360" i="4"/>
  <c r="C2361" i="4"/>
  <c r="D2361" i="4"/>
  <c r="C2362" i="4"/>
  <c r="D2362" i="4"/>
  <c r="C2363" i="4"/>
  <c r="D2363" i="4"/>
  <c r="C2364" i="4"/>
  <c r="D2364" i="4"/>
  <c r="C2365" i="4"/>
  <c r="D2365" i="4"/>
  <c r="C2366" i="4"/>
  <c r="D2366" i="4"/>
  <c r="C2367" i="4"/>
  <c r="D2367" i="4"/>
  <c r="C2368" i="4"/>
  <c r="D2368" i="4"/>
  <c r="C2369" i="4"/>
  <c r="D2369" i="4"/>
  <c r="C2370" i="4"/>
  <c r="D2370" i="4"/>
  <c r="C2371" i="4"/>
  <c r="D2371" i="4"/>
  <c r="C2372" i="4"/>
  <c r="D2372" i="4"/>
  <c r="C2373" i="4"/>
  <c r="D2373" i="4"/>
  <c r="C2374" i="4"/>
  <c r="D2374" i="4"/>
  <c r="C2375" i="4"/>
  <c r="D2375" i="4"/>
  <c r="C2376" i="4"/>
  <c r="D2376" i="4"/>
  <c r="C2377" i="4"/>
  <c r="D2377" i="4"/>
  <c r="C2378" i="4"/>
  <c r="D2378" i="4"/>
  <c r="C2379" i="4"/>
  <c r="D2379" i="4"/>
  <c r="C2380" i="4"/>
  <c r="D2380" i="4"/>
  <c r="C2381" i="4"/>
  <c r="D2381" i="4"/>
  <c r="C2382" i="4"/>
  <c r="D2382" i="4"/>
  <c r="C2383" i="4"/>
  <c r="D2383" i="4"/>
  <c r="C2384" i="4"/>
  <c r="D2384" i="4"/>
  <c r="C2385" i="4"/>
  <c r="D2385" i="4"/>
  <c r="C2386" i="4"/>
  <c r="D2386" i="4"/>
  <c r="C2387" i="4"/>
  <c r="D2387" i="4"/>
  <c r="C2388" i="4"/>
  <c r="D2388" i="4"/>
  <c r="C2389" i="4"/>
  <c r="D2389" i="4"/>
  <c r="C2390" i="4"/>
  <c r="D2390" i="4"/>
  <c r="C2391" i="4"/>
  <c r="D2391" i="4"/>
  <c r="C2392" i="4"/>
  <c r="D2392" i="4"/>
  <c r="C2393" i="4"/>
  <c r="D2393" i="4"/>
  <c r="C2394" i="4"/>
  <c r="D2394" i="4"/>
  <c r="C2395" i="4"/>
  <c r="D2395" i="4"/>
  <c r="C2396" i="4"/>
  <c r="D2396" i="4"/>
  <c r="C2397" i="4"/>
  <c r="D2397" i="4"/>
  <c r="C2398" i="4"/>
  <c r="D2398" i="4"/>
  <c r="C2399" i="4"/>
  <c r="D2399" i="4"/>
  <c r="C2400" i="4"/>
  <c r="D2400" i="4"/>
  <c r="C2401" i="4"/>
  <c r="D2401" i="4"/>
  <c r="C2402" i="4"/>
  <c r="D2402" i="4"/>
  <c r="C2403" i="4"/>
  <c r="D2403" i="4"/>
  <c r="C2404" i="4"/>
  <c r="D2404" i="4"/>
  <c r="C2405" i="4"/>
  <c r="D2405" i="4"/>
  <c r="C2406" i="4"/>
  <c r="D2406" i="4"/>
  <c r="C2407" i="4"/>
  <c r="D2407" i="4"/>
  <c r="C2408" i="4"/>
  <c r="D2408" i="4"/>
  <c r="C2409" i="4"/>
  <c r="D2409" i="4"/>
  <c r="C2410" i="4"/>
  <c r="D2410" i="4"/>
  <c r="C2411" i="4"/>
  <c r="D2411" i="4"/>
  <c r="C2412" i="4"/>
  <c r="D2412" i="4"/>
  <c r="C2413" i="4"/>
  <c r="D2413" i="4"/>
  <c r="C2414" i="4"/>
  <c r="D2414" i="4"/>
  <c r="C2415" i="4"/>
  <c r="D2415" i="4"/>
  <c r="C2416" i="4"/>
  <c r="D2416" i="4"/>
  <c r="C2417" i="4"/>
  <c r="D2417" i="4"/>
  <c r="C2418" i="4"/>
  <c r="D2418" i="4"/>
  <c r="C2419" i="4"/>
  <c r="D2419" i="4"/>
  <c r="C2420" i="4"/>
  <c r="D2420" i="4"/>
  <c r="C2421" i="4"/>
  <c r="D2421" i="4"/>
  <c r="C2422" i="4"/>
  <c r="D2422" i="4"/>
  <c r="C2423" i="4"/>
  <c r="D2423" i="4"/>
  <c r="C2424" i="4"/>
  <c r="D2424" i="4"/>
  <c r="C2425" i="4"/>
  <c r="D2425" i="4"/>
  <c r="C2426" i="4"/>
  <c r="D2426" i="4"/>
  <c r="C2427" i="4"/>
  <c r="D2427" i="4"/>
  <c r="C2428" i="4"/>
  <c r="D2428" i="4"/>
  <c r="C2429" i="4"/>
  <c r="D2429" i="4"/>
  <c r="C2430" i="4"/>
  <c r="D2430" i="4"/>
  <c r="C2431" i="4"/>
  <c r="D2431" i="4"/>
  <c r="C2432" i="4"/>
  <c r="D2432" i="4"/>
  <c r="C2433" i="4"/>
  <c r="D2433" i="4"/>
  <c r="C2434" i="4"/>
  <c r="D2434" i="4"/>
  <c r="C2435" i="4"/>
  <c r="D2435" i="4"/>
  <c r="C2436" i="4"/>
  <c r="D2436" i="4"/>
  <c r="C2437" i="4"/>
  <c r="D2437" i="4"/>
  <c r="C2438" i="4"/>
  <c r="D2438" i="4"/>
  <c r="C2439" i="4"/>
  <c r="D2439" i="4"/>
  <c r="C2440" i="4"/>
  <c r="D2440" i="4"/>
  <c r="C2441" i="4"/>
  <c r="D2441" i="4"/>
  <c r="C2442" i="4"/>
  <c r="D2442" i="4"/>
  <c r="C2443" i="4"/>
  <c r="D2443" i="4"/>
  <c r="C2444" i="4"/>
  <c r="D2444" i="4"/>
  <c r="C2445" i="4"/>
  <c r="D2445" i="4"/>
  <c r="C2446" i="4"/>
  <c r="D2446" i="4"/>
  <c r="C2447" i="4"/>
  <c r="D2447" i="4"/>
  <c r="C2448" i="4"/>
  <c r="D2448" i="4"/>
  <c r="C2449" i="4"/>
  <c r="D2449" i="4"/>
  <c r="C2450" i="4"/>
  <c r="D2450" i="4"/>
  <c r="C2451" i="4"/>
  <c r="D2451" i="4"/>
  <c r="C2452" i="4"/>
  <c r="D2452" i="4"/>
  <c r="C2453" i="4"/>
  <c r="D2453" i="4"/>
  <c r="C2454" i="4"/>
  <c r="D2454" i="4"/>
  <c r="C2455" i="4"/>
  <c r="D2455" i="4"/>
  <c r="C2456" i="4"/>
  <c r="D2456" i="4"/>
  <c r="C2457" i="4"/>
  <c r="D2457" i="4"/>
  <c r="C2458" i="4"/>
  <c r="D2458" i="4"/>
  <c r="C2459" i="4"/>
  <c r="D2459" i="4"/>
  <c r="C2460" i="4"/>
  <c r="D2460" i="4"/>
  <c r="C2461" i="4"/>
  <c r="D2461" i="4"/>
  <c r="C2462" i="4"/>
  <c r="D2462" i="4"/>
  <c r="C2463" i="4"/>
  <c r="D2463" i="4"/>
  <c r="C2464" i="4"/>
  <c r="D2464" i="4"/>
  <c r="C2465" i="4"/>
  <c r="D2465" i="4"/>
  <c r="C2466" i="4"/>
  <c r="D2466" i="4"/>
  <c r="C2467" i="4"/>
  <c r="D2467" i="4"/>
  <c r="C2468" i="4"/>
  <c r="D2468" i="4"/>
  <c r="C2469" i="4"/>
  <c r="D2469" i="4"/>
  <c r="C2470" i="4"/>
  <c r="D2470" i="4"/>
  <c r="C2471" i="4"/>
  <c r="D2471" i="4"/>
  <c r="C2472" i="4"/>
  <c r="D2472" i="4"/>
  <c r="C2473" i="4"/>
  <c r="D2473" i="4"/>
  <c r="C2474" i="4"/>
  <c r="D2474" i="4"/>
  <c r="C2475" i="4"/>
  <c r="D2475" i="4"/>
  <c r="C2476" i="4"/>
  <c r="D2476" i="4"/>
  <c r="C2477" i="4"/>
  <c r="D2477" i="4"/>
  <c r="C2478" i="4"/>
  <c r="D2478" i="4"/>
  <c r="C2479" i="4"/>
  <c r="D2479" i="4"/>
  <c r="C2480" i="4"/>
  <c r="D2480" i="4"/>
  <c r="C2481" i="4"/>
  <c r="D2481" i="4"/>
  <c r="C2482" i="4"/>
  <c r="D2482" i="4"/>
  <c r="C2483" i="4"/>
  <c r="D2483" i="4"/>
  <c r="C2484" i="4"/>
  <c r="D2484" i="4"/>
  <c r="C2485" i="4"/>
  <c r="D2485" i="4"/>
  <c r="C2486" i="4"/>
  <c r="D2486" i="4"/>
  <c r="C2487" i="4"/>
  <c r="D2487" i="4"/>
  <c r="C2488" i="4"/>
  <c r="D2488" i="4"/>
  <c r="C2489" i="4"/>
  <c r="D2489" i="4"/>
  <c r="C2490" i="4"/>
  <c r="D2490" i="4"/>
  <c r="C2491" i="4"/>
  <c r="D2491" i="4"/>
  <c r="C2492" i="4"/>
  <c r="D2492" i="4"/>
  <c r="C2493" i="4"/>
  <c r="D2493" i="4"/>
  <c r="C2494" i="4"/>
  <c r="D2494" i="4"/>
  <c r="C2495" i="4"/>
  <c r="D2495" i="4"/>
  <c r="C2496" i="4"/>
  <c r="D2496" i="4"/>
  <c r="C2497" i="4"/>
  <c r="D2497" i="4"/>
  <c r="C2498" i="4"/>
  <c r="D2498" i="4"/>
  <c r="C2499" i="4"/>
  <c r="D2499" i="4"/>
  <c r="C2500" i="4"/>
  <c r="D2500" i="4"/>
  <c r="C2501" i="4"/>
  <c r="D2501" i="4"/>
  <c r="C2502" i="4"/>
  <c r="D2502" i="4"/>
  <c r="C2503" i="4"/>
  <c r="D2503" i="4"/>
  <c r="C2504" i="4"/>
  <c r="D2504" i="4"/>
  <c r="C2505" i="4"/>
  <c r="D2505" i="4"/>
  <c r="C2506" i="4"/>
  <c r="D2506" i="4"/>
  <c r="C2507" i="4"/>
  <c r="D2507" i="4"/>
  <c r="C2508" i="4"/>
  <c r="D2508" i="4"/>
  <c r="C2509" i="4"/>
  <c r="D2509" i="4"/>
  <c r="C2510" i="4"/>
  <c r="D2510" i="4"/>
  <c r="C2511" i="4"/>
  <c r="D2511" i="4"/>
  <c r="C2512" i="4"/>
  <c r="D2512" i="4"/>
  <c r="C2513" i="4"/>
  <c r="D2513" i="4"/>
  <c r="C2514" i="4"/>
  <c r="D2514" i="4"/>
  <c r="C2515" i="4"/>
  <c r="D2515" i="4"/>
  <c r="C2516" i="4"/>
  <c r="D2516" i="4"/>
  <c r="C2517" i="4"/>
  <c r="D2517" i="4"/>
  <c r="C2518" i="4"/>
  <c r="D2518" i="4"/>
  <c r="C2519" i="4"/>
  <c r="D2519" i="4"/>
  <c r="C2520" i="4"/>
  <c r="D2520" i="4"/>
  <c r="C2521" i="4"/>
  <c r="D2521" i="4"/>
  <c r="C2522" i="4"/>
  <c r="D2522" i="4"/>
  <c r="C2523" i="4"/>
  <c r="D2523" i="4"/>
  <c r="C2524" i="4"/>
  <c r="D2524" i="4"/>
  <c r="C2525" i="4"/>
  <c r="D2525" i="4"/>
  <c r="C2526" i="4"/>
  <c r="D2526" i="4"/>
  <c r="C2527" i="4"/>
  <c r="D2527" i="4"/>
  <c r="C2528" i="4"/>
  <c r="D2528" i="4"/>
  <c r="C2529" i="4"/>
  <c r="D2529" i="4"/>
  <c r="C2530" i="4"/>
  <c r="D2530" i="4"/>
  <c r="C2531" i="4"/>
  <c r="D2531" i="4"/>
  <c r="C2532" i="4"/>
  <c r="D2532" i="4"/>
  <c r="C2533" i="4"/>
  <c r="D2533" i="4"/>
  <c r="C2534" i="4"/>
  <c r="D2534" i="4"/>
  <c r="C2535" i="4"/>
  <c r="D2535" i="4"/>
  <c r="C2536" i="4"/>
  <c r="D2536" i="4"/>
  <c r="C2537" i="4"/>
  <c r="D2537" i="4"/>
  <c r="C2538" i="4"/>
  <c r="D2538" i="4"/>
  <c r="C2539" i="4"/>
  <c r="D2539" i="4"/>
  <c r="C2540" i="4"/>
  <c r="D2540" i="4"/>
  <c r="C2541" i="4"/>
  <c r="D2541" i="4"/>
  <c r="C2542" i="4"/>
  <c r="D2542" i="4"/>
  <c r="C2543" i="4"/>
  <c r="D2543" i="4"/>
  <c r="C2544" i="4"/>
  <c r="D2544" i="4"/>
  <c r="C2545" i="4"/>
  <c r="D2545" i="4"/>
  <c r="C2546" i="4"/>
  <c r="D2546" i="4"/>
  <c r="C2547" i="4"/>
  <c r="D2547" i="4"/>
  <c r="C2548" i="4"/>
  <c r="D2548" i="4"/>
  <c r="C2549" i="4"/>
  <c r="D2549" i="4"/>
  <c r="C2550" i="4"/>
  <c r="D2550" i="4"/>
  <c r="C2551" i="4"/>
  <c r="D2551" i="4"/>
  <c r="C2552" i="4"/>
  <c r="D2552" i="4"/>
  <c r="C2553" i="4"/>
  <c r="D2553" i="4"/>
  <c r="C2554" i="4"/>
  <c r="D2554" i="4"/>
  <c r="C2555" i="4"/>
  <c r="D2555" i="4"/>
  <c r="C2556" i="4"/>
  <c r="D2556" i="4"/>
  <c r="C2557" i="4"/>
  <c r="D2557" i="4"/>
  <c r="C2558" i="4"/>
  <c r="D2558" i="4"/>
  <c r="C2559" i="4"/>
  <c r="D2559" i="4"/>
  <c r="C2560" i="4"/>
  <c r="D2560" i="4"/>
  <c r="C2561" i="4"/>
  <c r="D2561" i="4"/>
  <c r="C2562" i="4"/>
  <c r="D2562" i="4"/>
  <c r="C2563" i="4"/>
  <c r="D2563" i="4"/>
  <c r="C2564" i="4"/>
  <c r="D2564" i="4"/>
  <c r="C2565" i="4"/>
  <c r="D2565" i="4"/>
  <c r="C2566" i="4"/>
  <c r="D2566" i="4"/>
  <c r="C2567" i="4"/>
  <c r="D2567" i="4"/>
  <c r="C2568" i="4"/>
  <c r="D2568" i="4"/>
  <c r="C2569" i="4"/>
  <c r="D2569" i="4"/>
  <c r="C2570" i="4"/>
  <c r="D2570" i="4"/>
  <c r="C2571" i="4"/>
  <c r="D2571" i="4"/>
  <c r="C2572" i="4"/>
  <c r="D2572" i="4"/>
  <c r="C2573" i="4"/>
  <c r="D2573" i="4"/>
  <c r="C2574" i="4"/>
  <c r="D2574" i="4"/>
  <c r="C2575" i="4"/>
  <c r="D2575" i="4"/>
  <c r="C2576" i="4"/>
  <c r="D2576" i="4"/>
  <c r="C2577" i="4"/>
  <c r="D2577" i="4"/>
  <c r="C2578" i="4"/>
  <c r="D2578" i="4"/>
  <c r="C2579" i="4"/>
  <c r="D2579" i="4"/>
  <c r="C2580" i="4"/>
  <c r="D2580" i="4"/>
  <c r="C2581" i="4"/>
  <c r="D2581" i="4"/>
  <c r="C2582" i="4"/>
  <c r="D2582" i="4"/>
  <c r="C2583" i="4"/>
  <c r="D2583" i="4"/>
  <c r="C2584" i="4"/>
  <c r="D2584" i="4"/>
  <c r="C2585" i="4"/>
  <c r="D2585" i="4"/>
  <c r="C2586" i="4"/>
  <c r="D2586" i="4"/>
  <c r="C2587" i="4"/>
  <c r="D2587" i="4"/>
  <c r="C2588" i="4"/>
  <c r="D2588" i="4"/>
  <c r="C2589" i="4"/>
  <c r="D2589" i="4"/>
  <c r="C2590" i="4"/>
  <c r="D2590" i="4"/>
  <c r="C2591" i="4"/>
  <c r="D2591" i="4"/>
  <c r="C2592" i="4"/>
  <c r="D2592" i="4"/>
  <c r="C2593" i="4"/>
  <c r="D2593" i="4"/>
  <c r="C2594" i="4"/>
  <c r="D2594" i="4"/>
  <c r="C2595" i="4"/>
  <c r="D2595" i="4"/>
  <c r="C2596" i="4"/>
  <c r="D2596" i="4"/>
  <c r="C2597" i="4"/>
  <c r="D2597" i="4"/>
  <c r="C2598" i="4"/>
  <c r="D2598" i="4"/>
  <c r="C2599" i="4"/>
  <c r="D2599" i="4"/>
  <c r="C2600" i="4"/>
  <c r="D2600" i="4"/>
  <c r="C2601" i="4"/>
  <c r="D2601" i="4"/>
  <c r="C2602" i="4"/>
  <c r="D2602" i="4"/>
  <c r="C2603" i="4"/>
  <c r="D2603" i="4"/>
  <c r="C2604" i="4"/>
  <c r="D2604" i="4"/>
  <c r="C2605" i="4"/>
  <c r="D2605" i="4"/>
  <c r="C2606" i="4"/>
  <c r="D2606" i="4"/>
  <c r="C2607" i="4"/>
  <c r="D2607" i="4"/>
  <c r="C2608" i="4"/>
  <c r="D2608" i="4"/>
  <c r="C2609" i="4"/>
  <c r="D2609" i="4"/>
  <c r="C2610" i="4"/>
  <c r="D2610" i="4"/>
  <c r="C2611" i="4"/>
  <c r="D2611" i="4"/>
  <c r="C2612" i="4"/>
  <c r="D2612" i="4"/>
  <c r="C2613" i="4"/>
  <c r="D2613" i="4"/>
  <c r="C2614" i="4"/>
  <c r="D2614" i="4"/>
  <c r="C2615" i="4"/>
  <c r="D2615" i="4"/>
  <c r="C2616" i="4"/>
  <c r="D2616" i="4"/>
  <c r="C2617" i="4"/>
  <c r="D2617" i="4"/>
  <c r="C2618" i="4"/>
  <c r="D2618" i="4"/>
  <c r="C2619" i="4"/>
  <c r="D2619" i="4"/>
  <c r="C2620" i="4"/>
  <c r="D2620" i="4"/>
  <c r="C2621" i="4"/>
  <c r="D2621" i="4"/>
  <c r="C2622" i="4"/>
  <c r="D2622" i="4"/>
  <c r="C2623" i="4"/>
  <c r="D2623" i="4"/>
  <c r="C2624" i="4"/>
  <c r="D2624" i="4"/>
  <c r="C2625" i="4"/>
  <c r="D2625" i="4"/>
  <c r="C2626" i="4"/>
  <c r="D2626" i="4"/>
  <c r="C2627" i="4"/>
  <c r="D2627" i="4"/>
  <c r="C2628" i="4"/>
  <c r="D2628" i="4"/>
  <c r="C2629" i="4"/>
  <c r="D2629" i="4"/>
  <c r="C2630" i="4"/>
  <c r="D2630" i="4"/>
  <c r="C2631" i="4"/>
  <c r="D2631" i="4"/>
  <c r="C2632" i="4"/>
  <c r="D2632" i="4"/>
  <c r="C2633" i="4"/>
  <c r="D2633" i="4"/>
  <c r="C2634" i="4"/>
  <c r="D2634" i="4"/>
  <c r="C2635" i="4"/>
  <c r="D2635" i="4"/>
  <c r="C2636" i="4"/>
  <c r="D2636" i="4"/>
  <c r="C2637" i="4"/>
  <c r="D2637" i="4"/>
  <c r="C2638" i="4"/>
  <c r="D2638" i="4"/>
  <c r="C2639" i="4"/>
  <c r="D2639" i="4"/>
  <c r="C2640" i="4"/>
  <c r="D2640" i="4"/>
  <c r="C2641" i="4"/>
  <c r="D2641" i="4"/>
  <c r="C2642" i="4"/>
  <c r="D2642" i="4"/>
  <c r="C2643" i="4"/>
  <c r="D2643" i="4"/>
  <c r="C2644" i="4"/>
  <c r="D2644" i="4"/>
  <c r="C2645" i="4"/>
  <c r="D2645" i="4"/>
  <c r="C2646" i="4"/>
  <c r="D2646" i="4"/>
  <c r="C2647" i="4"/>
  <c r="D2647" i="4"/>
  <c r="C2648" i="4"/>
  <c r="D2648" i="4"/>
  <c r="C2649" i="4"/>
  <c r="D2649" i="4"/>
  <c r="C2650" i="4"/>
  <c r="D2650" i="4"/>
  <c r="C2651" i="4"/>
  <c r="D2651" i="4"/>
  <c r="C2652" i="4"/>
  <c r="D2652" i="4"/>
  <c r="C2653" i="4"/>
  <c r="D2653" i="4"/>
  <c r="C2654" i="4"/>
  <c r="D2654" i="4"/>
  <c r="C2655" i="4"/>
  <c r="D2655" i="4"/>
  <c r="C2656" i="4"/>
  <c r="D2656" i="4"/>
  <c r="C2657" i="4"/>
  <c r="D2657" i="4"/>
  <c r="C2658" i="4"/>
  <c r="D2658" i="4"/>
  <c r="C2659" i="4"/>
  <c r="D2659" i="4"/>
  <c r="C2660" i="4"/>
  <c r="D2660" i="4"/>
  <c r="C2661" i="4"/>
  <c r="D2661" i="4"/>
  <c r="C2662" i="4"/>
  <c r="D2662" i="4"/>
  <c r="C2663" i="4"/>
  <c r="D2663" i="4"/>
  <c r="C2664" i="4"/>
  <c r="D2664" i="4"/>
  <c r="C2665" i="4"/>
  <c r="D2665" i="4"/>
  <c r="C2666" i="4"/>
  <c r="D2666" i="4"/>
  <c r="C2667" i="4"/>
  <c r="D2667" i="4"/>
  <c r="C2668" i="4"/>
  <c r="D2668" i="4"/>
  <c r="C2669" i="4"/>
  <c r="D2669" i="4"/>
  <c r="C2670" i="4"/>
  <c r="D2670" i="4"/>
  <c r="C2671" i="4"/>
  <c r="D2671" i="4"/>
  <c r="C2672" i="4"/>
  <c r="D2672" i="4"/>
  <c r="C2673" i="4"/>
  <c r="D2673" i="4"/>
  <c r="C2674" i="4"/>
  <c r="D2674" i="4"/>
  <c r="C2675" i="4"/>
  <c r="D2675" i="4"/>
  <c r="C2676" i="4"/>
  <c r="D2676" i="4"/>
  <c r="C2677" i="4"/>
  <c r="D2677" i="4"/>
  <c r="C2678" i="4"/>
  <c r="D2678" i="4"/>
  <c r="C2679" i="4"/>
  <c r="D2679" i="4"/>
  <c r="C2680" i="4"/>
  <c r="D2680" i="4"/>
  <c r="C2681" i="4"/>
  <c r="D2681" i="4"/>
  <c r="C2682" i="4"/>
  <c r="D2682" i="4"/>
  <c r="C2683" i="4"/>
  <c r="D2683" i="4"/>
  <c r="C2684" i="4"/>
  <c r="D2684" i="4"/>
  <c r="C2685" i="4"/>
  <c r="D2685" i="4"/>
  <c r="C2686" i="4"/>
  <c r="D2686" i="4"/>
  <c r="C2687" i="4"/>
  <c r="D2687" i="4"/>
  <c r="C2688" i="4"/>
  <c r="D2688" i="4"/>
  <c r="C2689" i="4"/>
  <c r="D2689" i="4"/>
  <c r="C2690" i="4"/>
  <c r="D2690" i="4"/>
  <c r="C2691" i="4"/>
  <c r="D2691" i="4"/>
  <c r="C2692" i="4"/>
  <c r="D2692" i="4"/>
  <c r="C2693" i="4"/>
  <c r="D2693" i="4"/>
  <c r="C2694" i="4"/>
  <c r="D2694" i="4"/>
  <c r="C2695" i="4"/>
  <c r="D2695" i="4"/>
  <c r="C2696" i="4"/>
  <c r="D2696" i="4"/>
  <c r="C2697" i="4"/>
  <c r="D2697" i="4"/>
  <c r="C2698" i="4"/>
  <c r="D2698" i="4"/>
  <c r="C2699" i="4"/>
  <c r="D2699" i="4"/>
  <c r="C2700" i="4"/>
  <c r="D2700" i="4"/>
  <c r="C2701" i="4"/>
  <c r="D2701" i="4"/>
  <c r="C2702" i="4"/>
  <c r="D2702" i="4"/>
  <c r="C2703" i="4"/>
  <c r="D2703" i="4"/>
  <c r="C2704" i="4"/>
  <c r="D2704" i="4"/>
  <c r="C2705" i="4"/>
  <c r="D2705" i="4"/>
  <c r="C2706" i="4"/>
  <c r="D2706" i="4"/>
  <c r="C2707" i="4"/>
  <c r="D2707" i="4"/>
  <c r="C2708" i="4"/>
  <c r="D2708" i="4"/>
  <c r="C2709" i="4"/>
  <c r="D2709" i="4"/>
  <c r="C2710" i="4"/>
  <c r="D2710" i="4"/>
  <c r="C2711" i="4"/>
  <c r="D2711" i="4"/>
  <c r="C2712" i="4"/>
  <c r="D2712" i="4"/>
  <c r="C2713" i="4"/>
  <c r="D2713" i="4"/>
  <c r="C2714" i="4"/>
  <c r="D2714" i="4"/>
  <c r="C2715" i="4"/>
  <c r="D2715" i="4"/>
  <c r="C2716" i="4"/>
  <c r="D2716" i="4"/>
  <c r="C2717" i="4"/>
  <c r="D2717" i="4"/>
  <c r="C2718" i="4"/>
  <c r="D2718" i="4"/>
  <c r="C2719" i="4"/>
  <c r="D2719" i="4"/>
  <c r="C2720" i="4"/>
  <c r="D2720" i="4"/>
  <c r="C2721" i="4"/>
  <c r="D2721" i="4"/>
  <c r="C2722" i="4"/>
  <c r="D2722" i="4"/>
  <c r="C2723" i="4"/>
  <c r="D2723" i="4"/>
  <c r="C2724" i="4"/>
  <c r="D2724" i="4"/>
  <c r="C2725" i="4"/>
  <c r="D2725" i="4"/>
  <c r="C2726" i="4"/>
  <c r="D2726" i="4"/>
  <c r="C2727" i="4"/>
  <c r="D2727" i="4"/>
  <c r="C2728" i="4"/>
  <c r="D2728" i="4"/>
  <c r="C2729" i="4"/>
  <c r="D2729" i="4"/>
  <c r="C2730" i="4"/>
  <c r="D2730" i="4"/>
  <c r="C2731" i="4"/>
  <c r="D2731" i="4"/>
  <c r="C2732" i="4"/>
  <c r="D2732" i="4"/>
  <c r="C2733" i="4"/>
  <c r="D2733" i="4"/>
  <c r="C2734" i="4"/>
  <c r="D2734" i="4"/>
  <c r="C2735" i="4"/>
  <c r="D2735" i="4"/>
  <c r="C2736" i="4"/>
  <c r="D2736" i="4"/>
  <c r="C2737" i="4"/>
  <c r="D2737" i="4"/>
  <c r="C2738" i="4"/>
  <c r="D2738" i="4"/>
  <c r="C2739" i="4"/>
  <c r="D2739" i="4"/>
  <c r="C2740" i="4"/>
  <c r="D2740" i="4"/>
  <c r="C2741" i="4"/>
  <c r="D2741" i="4"/>
  <c r="C2742" i="4"/>
  <c r="D2742" i="4"/>
  <c r="C2743" i="4"/>
  <c r="D2743" i="4"/>
  <c r="C2744" i="4"/>
  <c r="D2744" i="4"/>
  <c r="C2745" i="4"/>
  <c r="D2745" i="4"/>
  <c r="C2746" i="4"/>
  <c r="D2746" i="4"/>
  <c r="C2747" i="4"/>
  <c r="D2747" i="4"/>
  <c r="C2748" i="4"/>
  <c r="D2748" i="4"/>
  <c r="C2749" i="4"/>
  <c r="D2749" i="4"/>
  <c r="C2750" i="4"/>
  <c r="D2750" i="4"/>
  <c r="C2751" i="4"/>
  <c r="D2751" i="4"/>
  <c r="C2752" i="4"/>
  <c r="D2752" i="4"/>
  <c r="C2753" i="4"/>
  <c r="D2753" i="4"/>
  <c r="C2754" i="4"/>
  <c r="D2754" i="4"/>
  <c r="C2755" i="4"/>
  <c r="D2755" i="4"/>
  <c r="C2756" i="4"/>
  <c r="D2756" i="4"/>
  <c r="C2757" i="4"/>
  <c r="D2757" i="4"/>
  <c r="C2758" i="4"/>
  <c r="D2758" i="4"/>
  <c r="C2759" i="4"/>
  <c r="D2759" i="4"/>
  <c r="C2760" i="4"/>
  <c r="D2760" i="4"/>
  <c r="C2761" i="4"/>
  <c r="D2761" i="4"/>
  <c r="C2762" i="4"/>
  <c r="D2762" i="4"/>
  <c r="C2763" i="4"/>
  <c r="D2763" i="4"/>
  <c r="C2764" i="4"/>
  <c r="D2764" i="4"/>
  <c r="C2765" i="4"/>
  <c r="D2765" i="4"/>
  <c r="C2766" i="4"/>
  <c r="D2766" i="4"/>
  <c r="C2767" i="4"/>
  <c r="D2767" i="4"/>
  <c r="C2768" i="4"/>
  <c r="D2768" i="4"/>
  <c r="C2769" i="4"/>
  <c r="D2769" i="4"/>
  <c r="C2770" i="4"/>
  <c r="D2770" i="4"/>
  <c r="C2771" i="4"/>
  <c r="D2771" i="4"/>
  <c r="C2772" i="4"/>
  <c r="D2772" i="4"/>
  <c r="C2773" i="4"/>
  <c r="D2773" i="4"/>
  <c r="C2774" i="4"/>
  <c r="D2774" i="4"/>
  <c r="C2775" i="4"/>
  <c r="D2775" i="4"/>
  <c r="C2776" i="4"/>
  <c r="D2776" i="4"/>
  <c r="C2777" i="4"/>
  <c r="D2777" i="4"/>
  <c r="C2778" i="4"/>
  <c r="D2778" i="4"/>
  <c r="C2779" i="4"/>
  <c r="D2779" i="4"/>
  <c r="C2780" i="4"/>
  <c r="D2780" i="4"/>
  <c r="C2781" i="4"/>
  <c r="D2781" i="4"/>
  <c r="C2782" i="4"/>
  <c r="D2782" i="4"/>
  <c r="C2783" i="4"/>
  <c r="D2783" i="4"/>
  <c r="C2784" i="4"/>
  <c r="D2784" i="4"/>
  <c r="C2785" i="4"/>
  <c r="D2785" i="4"/>
  <c r="C2786" i="4"/>
  <c r="D2786" i="4"/>
  <c r="C2787" i="4"/>
  <c r="D2787" i="4"/>
  <c r="C2788" i="4"/>
  <c r="D2788" i="4"/>
  <c r="C2789" i="4"/>
  <c r="D2789" i="4"/>
  <c r="C2790" i="4"/>
  <c r="D2790" i="4"/>
  <c r="C2791" i="4"/>
  <c r="D2791" i="4"/>
  <c r="C2792" i="4"/>
  <c r="D2792" i="4"/>
  <c r="C2793" i="4"/>
  <c r="D2793" i="4"/>
  <c r="C2794" i="4"/>
  <c r="D2794" i="4"/>
  <c r="C2795" i="4"/>
  <c r="D2795" i="4"/>
  <c r="C2796" i="4"/>
  <c r="D2796" i="4"/>
  <c r="C2797" i="4"/>
  <c r="D2797" i="4"/>
  <c r="C2798" i="4"/>
  <c r="D2798" i="4"/>
  <c r="C2799" i="4"/>
  <c r="D2799" i="4"/>
  <c r="C2800" i="4"/>
  <c r="D2800" i="4"/>
  <c r="C2801" i="4"/>
  <c r="D2801" i="4"/>
  <c r="C2802" i="4"/>
  <c r="D2802" i="4"/>
  <c r="C2803" i="4"/>
  <c r="D2803" i="4"/>
  <c r="C2804" i="4"/>
  <c r="D2804" i="4"/>
  <c r="C2805" i="4"/>
  <c r="D2805" i="4"/>
  <c r="C2806" i="4"/>
  <c r="D2806" i="4"/>
  <c r="C2807" i="4"/>
  <c r="D2807" i="4"/>
  <c r="C2808" i="4"/>
  <c r="D2808" i="4"/>
  <c r="C2809" i="4"/>
  <c r="D2809" i="4"/>
  <c r="C2810" i="4"/>
  <c r="D2810" i="4"/>
  <c r="C2811" i="4"/>
  <c r="D2811" i="4"/>
  <c r="C2812" i="4"/>
  <c r="D2812" i="4"/>
  <c r="C2813" i="4"/>
  <c r="D2813" i="4"/>
  <c r="C2814" i="4"/>
  <c r="D2814" i="4"/>
  <c r="C2815" i="4"/>
  <c r="D2815" i="4"/>
  <c r="C2816" i="4"/>
  <c r="D2816" i="4"/>
  <c r="C2817" i="4"/>
  <c r="D2817" i="4"/>
  <c r="C2818" i="4"/>
  <c r="D2818" i="4"/>
  <c r="C2819" i="4"/>
  <c r="D2819" i="4"/>
  <c r="C2820" i="4"/>
  <c r="D2820" i="4"/>
  <c r="C2821" i="4"/>
  <c r="D2821" i="4"/>
  <c r="C2822" i="4"/>
  <c r="D2822" i="4"/>
  <c r="C2823" i="4"/>
  <c r="D2823" i="4"/>
  <c r="C2824" i="4"/>
  <c r="D2824" i="4"/>
  <c r="C2825" i="4"/>
  <c r="D2825" i="4"/>
  <c r="C2826" i="4"/>
  <c r="D2826" i="4"/>
  <c r="C2827" i="4"/>
  <c r="D2827" i="4"/>
  <c r="C2828" i="4"/>
  <c r="D2828" i="4"/>
  <c r="C2829" i="4"/>
  <c r="D2829" i="4"/>
  <c r="C2830" i="4"/>
  <c r="D2830" i="4"/>
  <c r="C2831" i="4"/>
  <c r="D2831" i="4"/>
  <c r="C2832" i="4"/>
  <c r="D2832" i="4"/>
  <c r="C2833" i="4"/>
  <c r="D2833" i="4"/>
  <c r="C2834" i="4"/>
  <c r="D2834" i="4"/>
  <c r="C2835" i="4"/>
  <c r="D2835" i="4"/>
  <c r="C2836" i="4"/>
  <c r="D2836" i="4"/>
  <c r="C2837" i="4"/>
  <c r="D2837" i="4"/>
  <c r="C2838" i="4"/>
  <c r="D2838" i="4"/>
  <c r="C2839" i="4"/>
  <c r="D2839" i="4"/>
  <c r="C2840" i="4"/>
  <c r="D2840" i="4"/>
  <c r="C2841" i="4"/>
  <c r="D2841" i="4"/>
  <c r="C2842" i="4"/>
  <c r="D2842" i="4"/>
  <c r="C2843" i="4"/>
  <c r="D2843" i="4"/>
  <c r="C2844" i="4"/>
  <c r="D2844" i="4"/>
  <c r="C2845" i="4"/>
  <c r="D2845" i="4"/>
  <c r="C2846" i="4"/>
  <c r="D2846" i="4"/>
  <c r="C2847" i="4"/>
  <c r="D2847" i="4"/>
  <c r="C2848" i="4"/>
  <c r="D2848" i="4"/>
  <c r="C2849" i="4"/>
  <c r="D2849" i="4"/>
  <c r="C2850" i="4"/>
  <c r="D2850" i="4"/>
  <c r="C2851" i="4"/>
  <c r="D2851" i="4"/>
  <c r="C2852" i="4"/>
  <c r="D2852" i="4"/>
  <c r="C2853" i="4"/>
  <c r="D2853" i="4"/>
  <c r="C2854" i="4"/>
  <c r="D2854" i="4"/>
  <c r="C2855" i="4"/>
  <c r="D2855" i="4"/>
  <c r="C2856" i="4"/>
  <c r="D2856" i="4"/>
  <c r="C2857" i="4"/>
  <c r="D2857" i="4"/>
  <c r="C2858" i="4"/>
  <c r="D2858" i="4"/>
  <c r="C2859" i="4"/>
  <c r="D2859" i="4"/>
  <c r="C2860" i="4"/>
  <c r="D2860" i="4"/>
  <c r="C2861" i="4"/>
  <c r="D2861" i="4"/>
  <c r="C2862" i="4"/>
  <c r="D2862" i="4"/>
  <c r="C2863" i="4"/>
  <c r="D2863" i="4"/>
  <c r="C2864" i="4"/>
  <c r="D2864" i="4"/>
  <c r="C2865" i="4"/>
  <c r="D2865" i="4"/>
  <c r="C2866" i="4"/>
  <c r="D2866" i="4"/>
  <c r="C2867" i="4"/>
  <c r="D2867" i="4"/>
  <c r="C2868" i="4"/>
  <c r="D2868" i="4"/>
  <c r="C2869" i="4"/>
  <c r="D2869" i="4"/>
  <c r="C2870" i="4"/>
  <c r="D2870" i="4"/>
  <c r="C2871" i="4"/>
  <c r="D2871" i="4"/>
  <c r="C2872" i="4"/>
  <c r="D2872" i="4"/>
  <c r="C2873" i="4"/>
  <c r="D2873" i="4"/>
  <c r="C2874" i="4"/>
  <c r="D2874" i="4"/>
  <c r="C2875" i="4"/>
  <c r="D2875" i="4"/>
  <c r="C2876" i="4"/>
  <c r="D2876" i="4"/>
  <c r="C2877" i="4"/>
  <c r="D2877" i="4"/>
  <c r="C2878" i="4"/>
  <c r="D2878" i="4"/>
  <c r="C2879" i="4"/>
  <c r="D2879" i="4"/>
  <c r="C2880" i="4"/>
  <c r="D2880" i="4"/>
  <c r="C2881" i="4"/>
  <c r="D2881" i="4"/>
  <c r="C2882" i="4"/>
  <c r="D2882" i="4"/>
  <c r="C2883" i="4"/>
  <c r="D2883" i="4"/>
  <c r="C2884" i="4"/>
  <c r="D2884" i="4"/>
  <c r="C2885" i="4"/>
  <c r="D2885" i="4"/>
  <c r="C2886" i="4"/>
  <c r="D2886" i="4"/>
  <c r="C2887" i="4"/>
  <c r="D2887" i="4"/>
  <c r="C2888" i="4"/>
  <c r="D2888" i="4"/>
  <c r="C2889" i="4"/>
  <c r="D2889" i="4"/>
  <c r="C2890" i="4"/>
  <c r="D2890" i="4"/>
  <c r="C2891" i="4"/>
  <c r="D2891" i="4"/>
  <c r="C2892" i="4"/>
  <c r="D2892" i="4"/>
  <c r="C2893" i="4"/>
  <c r="D2893" i="4"/>
  <c r="C2894" i="4"/>
  <c r="D2894" i="4"/>
  <c r="C2895" i="4"/>
  <c r="D2895" i="4"/>
  <c r="C2896" i="4"/>
  <c r="D2896" i="4"/>
  <c r="C2897" i="4"/>
  <c r="D2897" i="4"/>
  <c r="C2898" i="4"/>
  <c r="D2898" i="4"/>
  <c r="C2899" i="4"/>
  <c r="D2899" i="4"/>
  <c r="C2900" i="4"/>
  <c r="D2900" i="4"/>
  <c r="C2901" i="4"/>
  <c r="D2901" i="4"/>
  <c r="C2902" i="4"/>
  <c r="D2902" i="4"/>
  <c r="C2903" i="4"/>
  <c r="D2903" i="4"/>
  <c r="C2904" i="4"/>
  <c r="D2904" i="4"/>
  <c r="C2905" i="4"/>
  <c r="D2905" i="4"/>
  <c r="C2906" i="4"/>
  <c r="D2906" i="4"/>
  <c r="C2907" i="4"/>
  <c r="D2907" i="4"/>
  <c r="C2908" i="4"/>
  <c r="D2908" i="4"/>
  <c r="C2909" i="4"/>
  <c r="D2909" i="4"/>
  <c r="C2910" i="4"/>
  <c r="D2910" i="4"/>
  <c r="C2911" i="4"/>
  <c r="D2911" i="4"/>
  <c r="C2912" i="4"/>
  <c r="D2912" i="4"/>
  <c r="C2913" i="4"/>
  <c r="D2913" i="4"/>
  <c r="C2914" i="4"/>
  <c r="D2914" i="4"/>
  <c r="C2915" i="4"/>
  <c r="D2915" i="4"/>
  <c r="C2916" i="4"/>
  <c r="D2916" i="4"/>
  <c r="C2917" i="4"/>
  <c r="D2917" i="4"/>
  <c r="C2918" i="4"/>
  <c r="D2918" i="4"/>
  <c r="C2919" i="4"/>
  <c r="D2919" i="4"/>
  <c r="C2920" i="4"/>
  <c r="D2920" i="4"/>
  <c r="C2921" i="4"/>
  <c r="D2921" i="4"/>
  <c r="C2922" i="4"/>
  <c r="D2922" i="4"/>
  <c r="C2923" i="4"/>
  <c r="D2923" i="4"/>
  <c r="C2924" i="4"/>
  <c r="D2924" i="4"/>
  <c r="C2925" i="4"/>
  <c r="D2925" i="4"/>
  <c r="C2926" i="4"/>
  <c r="D2926" i="4"/>
  <c r="C2927" i="4"/>
  <c r="D2927" i="4"/>
  <c r="C2928" i="4"/>
  <c r="D2928" i="4"/>
  <c r="C2929" i="4"/>
  <c r="D2929" i="4"/>
  <c r="C2930" i="4"/>
  <c r="D2930" i="4"/>
  <c r="C2931" i="4"/>
  <c r="D2931" i="4"/>
  <c r="C2932" i="4"/>
  <c r="D2932" i="4"/>
  <c r="C2933" i="4"/>
  <c r="D2933" i="4"/>
  <c r="C2934" i="4"/>
  <c r="D2934" i="4"/>
  <c r="C2935" i="4"/>
  <c r="D2935" i="4"/>
  <c r="C2936" i="4"/>
  <c r="D2936" i="4"/>
  <c r="C2937" i="4"/>
  <c r="D2937" i="4"/>
  <c r="C2938" i="4"/>
  <c r="D2938" i="4"/>
  <c r="C2939" i="4"/>
  <c r="D2939" i="4"/>
  <c r="C2940" i="4"/>
  <c r="D2940" i="4"/>
  <c r="C2941" i="4"/>
  <c r="D2941" i="4"/>
  <c r="C2942" i="4"/>
  <c r="D2942" i="4"/>
  <c r="C2943" i="4"/>
  <c r="D2943" i="4"/>
  <c r="C2944" i="4"/>
  <c r="D2944" i="4"/>
  <c r="C2945" i="4"/>
  <c r="D2945" i="4"/>
  <c r="C2946" i="4"/>
  <c r="D2946" i="4"/>
  <c r="C2947" i="4"/>
  <c r="D2947" i="4"/>
  <c r="C2948" i="4"/>
  <c r="D2948" i="4"/>
  <c r="C2949" i="4"/>
  <c r="D2949" i="4"/>
  <c r="C2950" i="4"/>
  <c r="D2950" i="4"/>
  <c r="C2951" i="4"/>
  <c r="D2951" i="4"/>
  <c r="C2952" i="4"/>
  <c r="D2952" i="4"/>
  <c r="C2953" i="4"/>
  <c r="D2953" i="4"/>
  <c r="C2954" i="4"/>
  <c r="D2954" i="4"/>
  <c r="C2955" i="4"/>
  <c r="D2955" i="4"/>
  <c r="C2956" i="4"/>
  <c r="D2956" i="4"/>
  <c r="C2957" i="4"/>
  <c r="D2957" i="4"/>
  <c r="C2958" i="4"/>
  <c r="D2958" i="4"/>
  <c r="C2959" i="4"/>
  <c r="D2959" i="4"/>
  <c r="C2960" i="4"/>
  <c r="D2960" i="4"/>
  <c r="C2961" i="4"/>
  <c r="D2961" i="4"/>
  <c r="C2962" i="4"/>
  <c r="D2962" i="4"/>
  <c r="C2963" i="4"/>
  <c r="D2963" i="4"/>
  <c r="C2964" i="4"/>
  <c r="D2964" i="4"/>
  <c r="C2965" i="4"/>
  <c r="D2965" i="4"/>
  <c r="C2966" i="4"/>
  <c r="D2966" i="4"/>
  <c r="C2967" i="4"/>
  <c r="D2967" i="4"/>
  <c r="C2968" i="4"/>
  <c r="D2968" i="4"/>
  <c r="C2969" i="4"/>
  <c r="D2969" i="4"/>
  <c r="C2970" i="4"/>
  <c r="D2970" i="4"/>
  <c r="C2971" i="4"/>
  <c r="D2971" i="4"/>
  <c r="C2972" i="4"/>
  <c r="D2972" i="4"/>
  <c r="C2973" i="4"/>
  <c r="D2973" i="4"/>
  <c r="C2974" i="4"/>
  <c r="D2974" i="4"/>
  <c r="C2975" i="4"/>
  <c r="D2975" i="4"/>
  <c r="C2976" i="4"/>
  <c r="D2976" i="4"/>
  <c r="C2977" i="4"/>
  <c r="D2977" i="4"/>
  <c r="C2978" i="4"/>
  <c r="D2978" i="4"/>
  <c r="C2979" i="4"/>
  <c r="D2979" i="4"/>
  <c r="C2980" i="4"/>
  <c r="D2980" i="4"/>
  <c r="C2981" i="4"/>
  <c r="D2981" i="4"/>
  <c r="C2982" i="4"/>
  <c r="D2982" i="4"/>
  <c r="C2983" i="4"/>
  <c r="D2983" i="4"/>
  <c r="C2984" i="4"/>
  <c r="D2984" i="4"/>
  <c r="C2985" i="4"/>
  <c r="D2985" i="4"/>
  <c r="C2986" i="4"/>
  <c r="D2986" i="4"/>
  <c r="C2987" i="4"/>
  <c r="D2987" i="4"/>
  <c r="C2988" i="4"/>
  <c r="D2988" i="4"/>
  <c r="C2989" i="4"/>
  <c r="D2989" i="4"/>
  <c r="C2990" i="4"/>
  <c r="D2990" i="4"/>
  <c r="C2991" i="4"/>
  <c r="D2991" i="4"/>
  <c r="C2992" i="4"/>
  <c r="D2992" i="4"/>
  <c r="C2993" i="4"/>
  <c r="D2993" i="4"/>
  <c r="C2994" i="4"/>
  <c r="D2994" i="4"/>
  <c r="C2995" i="4"/>
  <c r="D2995" i="4"/>
  <c r="C2996" i="4"/>
  <c r="D2996" i="4"/>
  <c r="C2997" i="4"/>
  <c r="D2997" i="4"/>
  <c r="C2998" i="4"/>
  <c r="D2998" i="4"/>
  <c r="C2999" i="4"/>
  <c r="D2999" i="4"/>
  <c r="C3000" i="4"/>
  <c r="D3000" i="4"/>
  <c r="C3001" i="4"/>
  <c r="D3001" i="4"/>
  <c r="C3002" i="4"/>
  <c r="D3002" i="4"/>
  <c r="C3003" i="4"/>
  <c r="D3003" i="4"/>
  <c r="C3004" i="4"/>
  <c r="D3004" i="4"/>
  <c r="C3005" i="4"/>
  <c r="D3005" i="4"/>
  <c r="C3006" i="4"/>
  <c r="D3006" i="4"/>
  <c r="C3007" i="4"/>
  <c r="D3007" i="4"/>
  <c r="C3008" i="4"/>
  <c r="D3008" i="4"/>
  <c r="C3009" i="4"/>
  <c r="D3009" i="4"/>
  <c r="C3010" i="4"/>
  <c r="D3010" i="4"/>
  <c r="C3011" i="4"/>
  <c r="D3011" i="4"/>
  <c r="C3012" i="4"/>
  <c r="D3012" i="4"/>
  <c r="C3013" i="4"/>
  <c r="D3013" i="4"/>
  <c r="C3014" i="4"/>
  <c r="D3014" i="4"/>
  <c r="C3015" i="4"/>
  <c r="D3015" i="4"/>
  <c r="C3016" i="4"/>
  <c r="D3016" i="4"/>
  <c r="C3017" i="4"/>
  <c r="D3017" i="4"/>
  <c r="C3018" i="4"/>
  <c r="D3018" i="4"/>
  <c r="C3019" i="4"/>
  <c r="D3019" i="4"/>
  <c r="C3020" i="4"/>
  <c r="D3020" i="4"/>
  <c r="C3021" i="4"/>
  <c r="D3021" i="4"/>
  <c r="C3022" i="4"/>
  <c r="D3022" i="4"/>
  <c r="C3023" i="4"/>
  <c r="D3023" i="4"/>
  <c r="C3024" i="4"/>
  <c r="D3024" i="4"/>
  <c r="C3025" i="4"/>
  <c r="D3025" i="4"/>
  <c r="C3026" i="4"/>
  <c r="D3026" i="4"/>
  <c r="C3027" i="4"/>
  <c r="D3027" i="4"/>
  <c r="C3028" i="4"/>
  <c r="D3028" i="4"/>
  <c r="C3029" i="4"/>
  <c r="D3029" i="4"/>
  <c r="C3030" i="4"/>
  <c r="D3030" i="4"/>
  <c r="C3031" i="4"/>
  <c r="D3031" i="4"/>
  <c r="C3032" i="4"/>
  <c r="D3032" i="4"/>
  <c r="C3033" i="4"/>
  <c r="D3033" i="4"/>
  <c r="C3034" i="4"/>
  <c r="D3034" i="4"/>
  <c r="C3035" i="4"/>
  <c r="D3035" i="4"/>
  <c r="C3036" i="4"/>
  <c r="D3036" i="4"/>
  <c r="C3037" i="4"/>
  <c r="D3037" i="4"/>
  <c r="C3038" i="4"/>
  <c r="D3038" i="4"/>
  <c r="C3039" i="4"/>
  <c r="D3039" i="4"/>
  <c r="C3040" i="4"/>
  <c r="D3040" i="4"/>
  <c r="C3041" i="4"/>
  <c r="D3041" i="4"/>
  <c r="C3042" i="4"/>
  <c r="D3042" i="4"/>
  <c r="C3043" i="4"/>
  <c r="D3043" i="4"/>
  <c r="C3044" i="4"/>
  <c r="D3044" i="4"/>
  <c r="C3045" i="4"/>
  <c r="D3045" i="4"/>
  <c r="C3046" i="4"/>
  <c r="D3046" i="4"/>
  <c r="C3047" i="4"/>
  <c r="D3047" i="4"/>
  <c r="C3048" i="4"/>
  <c r="D3048" i="4"/>
  <c r="C3049" i="4"/>
  <c r="D3049" i="4"/>
  <c r="C3050" i="4"/>
  <c r="D3050" i="4"/>
  <c r="C3051" i="4"/>
  <c r="D3051" i="4"/>
  <c r="C3052" i="4"/>
  <c r="D3052" i="4"/>
  <c r="C3053" i="4"/>
  <c r="D3053" i="4"/>
  <c r="C3054" i="4"/>
  <c r="D3054" i="4"/>
  <c r="C3055" i="4"/>
  <c r="D3055" i="4"/>
  <c r="C3056" i="4"/>
  <c r="D3056" i="4"/>
  <c r="C3057" i="4"/>
  <c r="D3057" i="4"/>
  <c r="C3058" i="4"/>
  <c r="D3058" i="4"/>
  <c r="C3059" i="4"/>
  <c r="D3059" i="4"/>
  <c r="C3060" i="4"/>
  <c r="D3060" i="4"/>
  <c r="C3061" i="4"/>
  <c r="D3061" i="4"/>
  <c r="C3062" i="4"/>
  <c r="D3062" i="4"/>
  <c r="C3063" i="4"/>
  <c r="D3063" i="4"/>
  <c r="C3064" i="4"/>
  <c r="D3064" i="4"/>
  <c r="C3065" i="4"/>
  <c r="D3065" i="4"/>
  <c r="C3066" i="4"/>
  <c r="D3066" i="4"/>
  <c r="C3067" i="4"/>
  <c r="D3067" i="4"/>
  <c r="C3068" i="4"/>
  <c r="D3068" i="4"/>
  <c r="C3069" i="4"/>
  <c r="D3069" i="4"/>
  <c r="C3070" i="4"/>
  <c r="D3070" i="4"/>
  <c r="C3071" i="4"/>
  <c r="D3071" i="4"/>
  <c r="C3072" i="4"/>
  <c r="D3072" i="4"/>
  <c r="C3073" i="4"/>
  <c r="D3073" i="4"/>
  <c r="C3074" i="4"/>
  <c r="D3074" i="4"/>
  <c r="C3075" i="4"/>
  <c r="D3075" i="4"/>
  <c r="C3076" i="4"/>
  <c r="D3076" i="4"/>
  <c r="C3077" i="4"/>
  <c r="D3077" i="4"/>
  <c r="C3078" i="4"/>
  <c r="D3078" i="4"/>
  <c r="C3079" i="4"/>
  <c r="D3079" i="4"/>
  <c r="C3080" i="4"/>
  <c r="D3080" i="4"/>
  <c r="C3081" i="4"/>
  <c r="D3081" i="4"/>
  <c r="C3082" i="4"/>
  <c r="D3082" i="4"/>
  <c r="C3083" i="4"/>
  <c r="D3083" i="4"/>
  <c r="C3084" i="4"/>
  <c r="D3084" i="4"/>
  <c r="C3085" i="4"/>
  <c r="D3085" i="4"/>
  <c r="C3086" i="4"/>
  <c r="D3086" i="4"/>
  <c r="C3087" i="4"/>
  <c r="D3087" i="4"/>
  <c r="C3088" i="4"/>
  <c r="D3088" i="4"/>
  <c r="C3089" i="4"/>
  <c r="D3089" i="4"/>
  <c r="C3090" i="4"/>
  <c r="D3090" i="4"/>
  <c r="C3091" i="4"/>
  <c r="D3091" i="4"/>
  <c r="C3092" i="4"/>
  <c r="D3092" i="4"/>
  <c r="C3093" i="4"/>
  <c r="D3093" i="4"/>
  <c r="C3094" i="4"/>
  <c r="D3094" i="4"/>
  <c r="C3095" i="4"/>
  <c r="D3095" i="4"/>
  <c r="C3096" i="4"/>
  <c r="D3096" i="4"/>
  <c r="C3097" i="4"/>
  <c r="D3097" i="4"/>
  <c r="C3098" i="4"/>
  <c r="D3098" i="4"/>
  <c r="C3099" i="4"/>
  <c r="D3099" i="4"/>
  <c r="C3100" i="4"/>
  <c r="D3100" i="4"/>
  <c r="C3101" i="4"/>
  <c r="D3101" i="4"/>
  <c r="C3102" i="4"/>
  <c r="D3102" i="4"/>
  <c r="C3103" i="4"/>
  <c r="D3103" i="4"/>
  <c r="C3104" i="4"/>
  <c r="D3104" i="4"/>
  <c r="C3105" i="4"/>
  <c r="D3105" i="4"/>
  <c r="C3106" i="4"/>
  <c r="D3106" i="4"/>
  <c r="C3107" i="4"/>
  <c r="D3107" i="4"/>
  <c r="C3108" i="4"/>
  <c r="D3108" i="4"/>
  <c r="C3109" i="4"/>
  <c r="D3109" i="4"/>
  <c r="C3110" i="4"/>
  <c r="D3110" i="4"/>
  <c r="C3111" i="4"/>
  <c r="D3111" i="4"/>
  <c r="C3112" i="4"/>
  <c r="D3112" i="4"/>
  <c r="C3113" i="4"/>
  <c r="D3113" i="4"/>
  <c r="C3114" i="4"/>
  <c r="D3114" i="4"/>
  <c r="C3115" i="4"/>
  <c r="D3115" i="4"/>
  <c r="C3116" i="4"/>
  <c r="D3116" i="4"/>
  <c r="C3117" i="4"/>
  <c r="D3117" i="4"/>
  <c r="C3118" i="4"/>
  <c r="D3118" i="4"/>
  <c r="C3119" i="4"/>
  <c r="D3119" i="4"/>
  <c r="C3120" i="4"/>
  <c r="D3120" i="4"/>
  <c r="C3121" i="4"/>
  <c r="D3121" i="4"/>
  <c r="C3122" i="4"/>
  <c r="D3122" i="4"/>
  <c r="C3123" i="4"/>
  <c r="D3123" i="4"/>
  <c r="C3124" i="4"/>
  <c r="D3124" i="4"/>
  <c r="C3125" i="4"/>
  <c r="D3125" i="4"/>
  <c r="C3126" i="4"/>
  <c r="D3126" i="4"/>
  <c r="C3127" i="4"/>
  <c r="D3127" i="4"/>
  <c r="C3128" i="4"/>
  <c r="D3128" i="4"/>
  <c r="C3129" i="4"/>
  <c r="D3129" i="4"/>
  <c r="C3130" i="4"/>
  <c r="D3130" i="4"/>
  <c r="C3131" i="4"/>
  <c r="D3131" i="4"/>
  <c r="C3132" i="4"/>
  <c r="D3132" i="4"/>
  <c r="C3133" i="4"/>
  <c r="D3133" i="4"/>
  <c r="C3134" i="4"/>
  <c r="D3134" i="4"/>
  <c r="C3135" i="4"/>
  <c r="D3135" i="4"/>
  <c r="C3136" i="4"/>
  <c r="D3136" i="4"/>
  <c r="C3137" i="4"/>
  <c r="D3137" i="4"/>
  <c r="C3138" i="4"/>
  <c r="D3138" i="4"/>
  <c r="C3139" i="4"/>
  <c r="D3139" i="4"/>
  <c r="C3140" i="4"/>
  <c r="D3140" i="4"/>
  <c r="C3141" i="4"/>
  <c r="D3141" i="4"/>
  <c r="C3142" i="4"/>
  <c r="D3142" i="4"/>
  <c r="C3143" i="4"/>
  <c r="D3143" i="4"/>
  <c r="C3144" i="4"/>
  <c r="D3144" i="4"/>
  <c r="C3145" i="4"/>
  <c r="D3145" i="4"/>
  <c r="C3146" i="4"/>
  <c r="D3146" i="4"/>
  <c r="C3147" i="4"/>
  <c r="D3147" i="4"/>
  <c r="C3148" i="4"/>
  <c r="D3148" i="4"/>
  <c r="C3149" i="4"/>
  <c r="D3149" i="4"/>
  <c r="C3150" i="4"/>
  <c r="D3150" i="4"/>
  <c r="C3151" i="4"/>
  <c r="D3151" i="4"/>
  <c r="C3152" i="4"/>
  <c r="D3152" i="4"/>
  <c r="C3153" i="4"/>
  <c r="D3153" i="4"/>
  <c r="C3154" i="4"/>
  <c r="D3154" i="4"/>
  <c r="C3155" i="4"/>
  <c r="D3155" i="4"/>
  <c r="C3156" i="4"/>
  <c r="D3156" i="4"/>
  <c r="C3157" i="4"/>
  <c r="D3157" i="4"/>
  <c r="C3158" i="4"/>
  <c r="D3158" i="4"/>
  <c r="C3159" i="4"/>
  <c r="D3159" i="4"/>
  <c r="C3160" i="4"/>
  <c r="D3160" i="4"/>
  <c r="C3161" i="4"/>
  <c r="D3161" i="4"/>
  <c r="C3162" i="4"/>
  <c r="D3162" i="4"/>
  <c r="C3163" i="4"/>
  <c r="D3163" i="4"/>
  <c r="C3164" i="4"/>
  <c r="D3164" i="4"/>
  <c r="C3165" i="4"/>
  <c r="D3165" i="4"/>
  <c r="C3166" i="4"/>
  <c r="D3166" i="4"/>
  <c r="C3167" i="4"/>
  <c r="D3167" i="4"/>
  <c r="C3168" i="4"/>
  <c r="D3168" i="4"/>
  <c r="C3169" i="4"/>
  <c r="D3169" i="4"/>
  <c r="C3170" i="4"/>
  <c r="D3170" i="4"/>
  <c r="C3171" i="4"/>
  <c r="D3171" i="4"/>
  <c r="C3172" i="4"/>
  <c r="D3172" i="4"/>
  <c r="C3173" i="4"/>
  <c r="D3173" i="4"/>
  <c r="C3174" i="4"/>
  <c r="D3174" i="4"/>
  <c r="C3175" i="4"/>
  <c r="D3175" i="4"/>
  <c r="C3176" i="4"/>
  <c r="D3176" i="4"/>
  <c r="C3177" i="4"/>
  <c r="D3177" i="4"/>
  <c r="C3178" i="4"/>
  <c r="D3178" i="4"/>
  <c r="C3179" i="4"/>
  <c r="D3179" i="4"/>
  <c r="C3180" i="4"/>
  <c r="D3180" i="4"/>
  <c r="C3181" i="4"/>
  <c r="D3181" i="4"/>
  <c r="C3182" i="4"/>
  <c r="D3182" i="4"/>
  <c r="C3183" i="4"/>
  <c r="D3183" i="4"/>
  <c r="C3184" i="4"/>
  <c r="D3184" i="4"/>
  <c r="C3185" i="4"/>
  <c r="D3185" i="4"/>
  <c r="C3186" i="4"/>
  <c r="D3186" i="4"/>
  <c r="C3187" i="4"/>
  <c r="D3187" i="4"/>
  <c r="C3188" i="4"/>
  <c r="D3188" i="4"/>
  <c r="C3189" i="4"/>
  <c r="D3189" i="4"/>
  <c r="C3190" i="4"/>
  <c r="D3190" i="4"/>
  <c r="C3191" i="4"/>
  <c r="D3191" i="4"/>
  <c r="C3192" i="4"/>
  <c r="D3192" i="4"/>
  <c r="C3193" i="4"/>
  <c r="D3193" i="4"/>
  <c r="C3194" i="4"/>
  <c r="D3194" i="4"/>
  <c r="C3195" i="4"/>
  <c r="D3195" i="4"/>
  <c r="C3196" i="4"/>
  <c r="D3196" i="4"/>
  <c r="C3197" i="4"/>
  <c r="D3197" i="4"/>
  <c r="C3198" i="4"/>
  <c r="D3198" i="4"/>
  <c r="C3199" i="4"/>
  <c r="D3199" i="4"/>
  <c r="C3200" i="4"/>
  <c r="D3200" i="4"/>
  <c r="C3201" i="4"/>
  <c r="D3201" i="4"/>
  <c r="C3202" i="4"/>
  <c r="D3202" i="4"/>
  <c r="C3203" i="4"/>
  <c r="D3203" i="4"/>
  <c r="C3204" i="4"/>
  <c r="D3204" i="4"/>
  <c r="C3205" i="4"/>
  <c r="D3205" i="4"/>
  <c r="C3206" i="4"/>
  <c r="D3206" i="4"/>
  <c r="C3207" i="4"/>
  <c r="D3207" i="4"/>
  <c r="C3208" i="4"/>
  <c r="D3208" i="4"/>
  <c r="C3209" i="4"/>
  <c r="D3209" i="4"/>
  <c r="C3210" i="4"/>
  <c r="D3210" i="4"/>
  <c r="C3211" i="4"/>
  <c r="D3211" i="4"/>
  <c r="C3212" i="4"/>
  <c r="D3212" i="4"/>
  <c r="C3213" i="4"/>
  <c r="D3213" i="4"/>
  <c r="C3214" i="4"/>
  <c r="D3214" i="4"/>
  <c r="C3215" i="4"/>
  <c r="D3215" i="4"/>
  <c r="C3216" i="4"/>
  <c r="D3216" i="4"/>
  <c r="C3217" i="4"/>
  <c r="D3217" i="4"/>
  <c r="C3218" i="4"/>
  <c r="D3218" i="4"/>
  <c r="C3219" i="4"/>
  <c r="D3219" i="4"/>
  <c r="C3220" i="4"/>
  <c r="D3220" i="4"/>
  <c r="C3221" i="4"/>
  <c r="D3221" i="4"/>
  <c r="C3222" i="4"/>
  <c r="D3222" i="4"/>
  <c r="C3223" i="4"/>
  <c r="D3223" i="4"/>
  <c r="C3224" i="4"/>
  <c r="D3224" i="4"/>
  <c r="C3225" i="4"/>
  <c r="D3225" i="4"/>
  <c r="C3226" i="4"/>
  <c r="D3226" i="4"/>
  <c r="C3227" i="4"/>
  <c r="D3227" i="4"/>
  <c r="C3228" i="4"/>
  <c r="D3228" i="4"/>
  <c r="C3229" i="4"/>
  <c r="D3229" i="4"/>
  <c r="C3230" i="4"/>
  <c r="D3230" i="4"/>
  <c r="C3231" i="4"/>
  <c r="D3231" i="4"/>
  <c r="C3232" i="4"/>
  <c r="D3232" i="4"/>
  <c r="C3233" i="4"/>
  <c r="D3233" i="4"/>
  <c r="C3234" i="4"/>
  <c r="D3234" i="4"/>
  <c r="C3235" i="4"/>
  <c r="D3235" i="4"/>
  <c r="C3236" i="4"/>
  <c r="D3236" i="4"/>
  <c r="C3237" i="4"/>
  <c r="D3237" i="4"/>
  <c r="C3238" i="4"/>
  <c r="D3238" i="4"/>
  <c r="C3239" i="4"/>
  <c r="D3239" i="4"/>
  <c r="C3240" i="4"/>
  <c r="D3240" i="4"/>
  <c r="C3241" i="4"/>
  <c r="D3241" i="4"/>
  <c r="C3242" i="4"/>
  <c r="D3242" i="4"/>
  <c r="C3243" i="4"/>
  <c r="D3243" i="4"/>
  <c r="C3244" i="4"/>
  <c r="D3244" i="4"/>
  <c r="C3245" i="4"/>
  <c r="D3245" i="4"/>
  <c r="C3246" i="4"/>
  <c r="D3246" i="4"/>
  <c r="C3247" i="4"/>
  <c r="D3247" i="4"/>
  <c r="C3248" i="4"/>
  <c r="D3248" i="4"/>
  <c r="C3249" i="4"/>
  <c r="D3249" i="4"/>
  <c r="C3250" i="4"/>
  <c r="D3250" i="4"/>
  <c r="C3251" i="4"/>
  <c r="D3251" i="4"/>
  <c r="C3252" i="4"/>
  <c r="D3252" i="4"/>
  <c r="C3253" i="4"/>
  <c r="D3253" i="4"/>
  <c r="C3254" i="4"/>
  <c r="D3254" i="4"/>
  <c r="C3255" i="4"/>
  <c r="D3255" i="4"/>
  <c r="C3256" i="4"/>
  <c r="D3256" i="4"/>
  <c r="C3257" i="4"/>
  <c r="D3257" i="4"/>
  <c r="C3258" i="4"/>
  <c r="D3258" i="4"/>
  <c r="C3259" i="4"/>
  <c r="D3259" i="4"/>
  <c r="C3260" i="4"/>
  <c r="D3260" i="4"/>
  <c r="C3261" i="4"/>
  <c r="D3261" i="4"/>
  <c r="C3262" i="4"/>
  <c r="D3262" i="4"/>
  <c r="C3263" i="4"/>
  <c r="D3263" i="4"/>
  <c r="C3264" i="4"/>
  <c r="D3264" i="4"/>
  <c r="C3265" i="4"/>
  <c r="D3265" i="4"/>
  <c r="C3266" i="4"/>
  <c r="D3266" i="4"/>
  <c r="C3267" i="4"/>
  <c r="D3267" i="4"/>
  <c r="C3268" i="4"/>
  <c r="D3268" i="4"/>
  <c r="C3269" i="4"/>
  <c r="D3269" i="4"/>
  <c r="C3270" i="4"/>
  <c r="D3270" i="4"/>
  <c r="C3271" i="4"/>
  <c r="D3271" i="4"/>
  <c r="C3272" i="4"/>
  <c r="D3272" i="4"/>
  <c r="C3273" i="4"/>
  <c r="D3273" i="4"/>
  <c r="C3274" i="4"/>
  <c r="D3274" i="4"/>
  <c r="C3275" i="4"/>
  <c r="D3275" i="4"/>
  <c r="C3276" i="4"/>
  <c r="D3276" i="4"/>
  <c r="C3277" i="4"/>
  <c r="D3277" i="4"/>
  <c r="C3278" i="4"/>
  <c r="D3278" i="4"/>
  <c r="C3279" i="4"/>
  <c r="D3279" i="4"/>
  <c r="C3280" i="4"/>
  <c r="D3280" i="4"/>
  <c r="C3281" i="4"/>
  <c r="D3281" i="4"/>
  <c r="C3282" i="4"/>
  <c r="D3282" i="4"/>
  <c r="C3283" i="4"/>
  <c r="D3283" i="4"/>
  <c r="C3284" i="4"/>
  <c r="D3284" i="4"/>
  <c r="C3285" i="4"/>
  <c r="D3285" i="4"/>
  <c r="C3286" i="4"/>
  <c r="D3286" i="4"/>
  <c r="C3287" i="4"/>
  <c r="D3287" i="4"/>
  <c r="C3288" i="4"/>
  <c r="D3288" i="4"/>
  <c r="C3289" i="4"/>
  <c r="D3289" i="4"/>
  <c r="C3290" i="4"/>
  <c r="D3290" i="4"/>
  <c r="C3291" i="4"/>
  <c r="D3291" i="4"/>
  <c r="C3292" i="4"/>
  <c r="D3292" i="4"/>
  <c r="C3293" i="4"/>
  <c r="D3293" i="4"/>
  <c r="C3294" i="4"/>
  <c r="D3294" i="4"/>
  <c r="C3295" i="4"/>
  <c r="D3295" i="4"/>
  <c r="C3296" i="4"/>
  <c r="D3296" i="4"/>
  <c r="C3297" i="4"/>
  <c r="D3297" i="4"/>
  <c r="C3298" i="4"/>
  <c r="D3298" i="4"/>
  <c r="C3299" i="4"/>
  <c r="D3299" i="4"/>
  <c r="C3300" i="4"/>
  <c r="D3300" i="4"/>
  <c r="C3301" i="4"/>
  <c r="D3301" i="4"/>
  <c r="C3302" i="4"/>
  <c r="D3302" i="4"/>
  <c r="C3303" i="4"/>
  <c r="D3303" i="4"/>
  <c r="C3304" i="4"/>
  <c r="D3304" i="4"/>
  <c r="C3305" i="4"/>
  <c r="D3305" i="4"/>
  <c r="C3306" i="4"/>
  <c r="D3306" i="4"/>
  <c r="C3307" i="4"/>
  <c r="D3307" i="4"/>
  <c r="C3308" i="4"/>
  <c r="D3308" i="4"/>
  <c r="C3309" i="4"/>
  <c r="D3309" i="4"/>
  <c r="C3310" i="4"/>
  <c r="D3310" i="4"/>
  <c r="C3311" i="4"/>
  <c r="D3311" i="4"/>
  <c r="C3312" i="4"/>
  <c r="D3312" i="4"/>
  <c r="C3313" i="4"/>
  <c r="D3313" i="4"/>
  <c r="C3314" i="4"/>
  <c r="D3314" i="4"/>
  <c r="C3315" i="4"/>
  <c r="D3315" i="4"/>
  <c r="C3316" i="4"/>
  <c r="D3316" i="4"/>
  <c r="C3317" i="4"/>
  <c r="D3317" i="4"/>
  <c r="C3318" i="4"/>
  <c r="D3318" i="4"/>
  <c r="C3319" i="4"/>
  <c r="D3319" i="4"/>
  <c r="C3320" i="4"/>
  <c r="D3320" i="4"/>
  <c r="C3321" i="4"/>
  <c r="D3321" i="4"/>
  <c r="C3322" i="4"/>
  <c r="D3322" i="4"/>
  <c r="C3323" i="4"/>
  <c r="D3323" i="4"/>
  <c r="C3324" i="4"/>
  <c r="D3324" i="4"/>
  <c r="C3325" i="4"/>
  <c r="D3325" i="4"/>
  <c r="C3326" i="4"/>
  <c r="D3326" i="4"/>
  <c r="C3327" i="4"/>
  <c r="D3327" i="4"/>
  <c r="C3328" i="4"/>
  <c r="D3328" i="4"/>
  <c r="C3329" i="4"/>
  <c r="D3329" i="4"/>
  <c r="C3330" i="4"/>
  <c r="D3330" i="4"/>
  <c r="C3331" i="4"/>
  <c r="D3331" i="4"/>
  <c r="C3332" i="4"/>
  <c r="D3332" i="4"/>
  <c r="C3333" i="4"/>
  <c r="D3333" i="4"/>
  <c r="C3334" i="4"/>
  <c r="D3334" i="4"/>
  <c r="C3335" i="4"/>
  <c r="D3335" i="4"/>
  <c r="C3336" i="4"/>
  <c r="D3336" i="4"/>
  <c r="C3337" i="4"/>
  <c r="D3337" i="4"/>
  <c r="C3338" i="4"/>
  <c r="D3338" i="4"/>
  <c r="C3339" i="4"/>
  <c r="D3339" i="4"/>
  <c r="C3340" i="4"/>
  <c r="D3340" i="4"/>
  <c r="C3341" i="4"/>
  <c r="D3341" i="4"/>
  <c r="C3342" i="4"/>
  <c r="D3342" i="4"/>
  <c r="C3343" i="4"/>
  <c r="D3343" i="4"/>
  <c r="C3344" i="4"/>
  <c r="D3344" i="4"/>
  <c r="C3345" i="4"/>
  <c r="D3345" i="4"/>
  <c r="C3346" i="4"/>
  <c r="D3346" i="4"/>
  <c r="C3347" i="4"/>
  <c r="D3347" i="4"/>
  <c r="C3348" i="4"/>
  <c r="D3348" i="4"/>
  <c r="C3349" i="4"/>
  <c r="D3349" i="4"/>
  <c r="C3350" i="4"/>
  <c r="D3350" i="4"/>
  <c r="C3351" i="4"/>
  <c r="D3351" i="4"/>
  <c r="C3352" i="4"/>
  <c r="D3352" i="4"/>
  <c r="C3353" i="4"/>
  <c r="D3353" i="4"/>
  <c r="C3354" i="4"/>
  <c r="D3354" i="4"/>
  <c r="C3355" i="4"/>
  <c r="D3355" i="4"/>
  <c r="C3356" i="4"/>
  <c r="D3356" i="4"/>
  <c r="C3357" i="4"/>
  <c r="D3357" i="4"/>
  <c r="C3358" i="4"/>
  <c r="D3358" i="4"/>
  <c r="C3359" i="4"/>
  <c r="D3359" i="4"/>
  <c r="C3360" i="4"/>
  <c r="D3360" i="4"/>
  <c r="C3361" i="4"/>
  <c r="D3361" i="4"/>
  <c r="C3362" i="4"/>
  <c r="D3362" i="4"/>
  <c r="C3363" i="4"/>
  <c r="D3363" i="4"/>
  <c r="C3364" i="4"/>
  <c r="D3364" i="4"/>
  <c r="C3365" i="4"/>
  <c r="D3365" i="4"/>
  <c r="C3366" i="4"/>
  <c r="D3366" i="4"/>
  <c r="C3367" i="4"/>
  <c r="D3367" i="4"/>
  <c r="C3368" i="4"/>
  <c r="D3368" i="4"/>
  <c r="C3369" i="4"/>
  <c r="D3369" i="4"/>
  <c r="C3370" i="4"/>
  <c r="D3370" i="4"/>
  <c r="C3371" i="4"/>
  <c r="D3371" i="4"/>
  <c r="C3372" i="4"/>
  <c r="D3372" i="4"/>
  <c r="C3373" i="4"/>
  <c r="D3373" i="4"/>
  <c r="C3374" i="4"/>
  <c r="D3374" i="4"/>
  <c r="C3375" i="4"/>
  <c r="D3375" i="4"/>
  <c r="C3376" i="4"/>
  <c r="D3376" i="4"/>
  <c r="C3377" i="4"/>
  <c r="D3377" i="4"/>
  <c r="C3378" i="4"/>
  <c r="D3378" i="4"/>
  <c r="C3379" i="4"/>
  <c r="D3379" i="4"/>
  <c r="C3380" i="4"/>
  <c r="D3380" i="4"/>
  <c r="C3381" i="4"/>
  <c r="D3381" i="4"/>
  <c r="C3382" i="4"/>
  <c r="D3382" i="4"/>
  <c r="C3383" i="4"/>
  <c r="D3383" i="4"/>
  <c r="C3384" i="4"/>
  <c r="D3384" i="4"/>
  <c r="C3385" i="4"/>
  <c r="D3385" i="4"/>
  <c r="C3386" i="4"/>
  <c r="D3386" i="4"/>
  <c r="C3387" i="4"/>
  <c r="D3387" i="4"/>
  <c r="C3388" i="4"/>
  <c r="D3388" i="4"/>
  <c r="C3389" i="4"/>
  <c r="D3389" i="4"/>
  <c r="C3390" i="4"/>
  <c r="D3390" i="4"/>
  <c r="C3391" i="4"/>
  <c r="D3391" i="4"/>
  <c r="C3392" i="4"/>
  <c r="D3392" i="4"/>
  <c r="C3393" i="4"/>
  <c r="D3393" i="4"/>
  <c r="C3394" i="4"/>
  <c r="D3394" i="4"/>
  <c r="C3395" i="4"/>
  <c r="D3395" i="4"/>
  <c r="C3396" i="4"/>
  <c r="D3396" i="4"/>
  <c r="C3397" i="4"/>
  <c r="D3397" i="4"/>
  <c r="C3398" i="4"/>
  <c r="D3398" i="4"/>
  <c r="C3399" i="4"/>
  <c r="D3399" i="4"/>
  <c r="C3400" i="4"/>
  <c r="D3400" i="4"/>
  <c r="C3401" i="4"/>
  <c r="D3401" i="4"/>
  <c r="C3402" i="4"/>
  <c r="D3402" i="4"/>
  <c r="C3403" i="4"/>
  <c r="D3403" i="4"/>
  <c r="C3404" i="4"/>
  <c r="D3404" i="4"/>
  <c r="C3405" i="4"/>
  <c r="D3405" i="4"/>
  <c r="C3406" i="4"/>
  <c r="D3406" i="4"/>
  <c r="C3407" i="4"/>
  <c r="D3407" i="4"/>
  <c r="C3408" i="4"/>
  <c r="D3408" i="4"/>
  <c r="C3409" i="4"/>
  <c r="D3409" i="4"/>
  <c r="C3410" i="4"/>
  <c r="D3410" i="4"/>
  <c r="C3411" i="4"/>
  <c r="D3411" i="4"/>
  <c r="C3412" i="4"/>
  <c r="D3412" i="4"/>
  <c r="C3413" i="4"/>
  <c r="D3413" i="4"/>
  <c r="C3414" i="4"/>
  <c r="D3414" i="4"/>
  <c r="C3415" i="4"/>
  <c r="D3415" i="4"/>
  <c r="C3416" i="4"/>
  <c r="D3416" i="4"/>
  <c r="C3417" i="4"/>
  <c r="D3417" i="4"/>
  <c r="C3418" i="4"/>
  <c r="D3418" i="4"/>
  <c r="C3419" i="4"/>
  <c r="D3419" i="4"/>
  <c r="C3420" i="4"/>
  <c r="D3420" i="4"/>
  <c r="C3421" i="4"/>
  <c r="D3421" i="4"/>
  <c r="C3422" i="4"/>
  <c r="D3422" i="4"/>
  <c r="C3423" i="4"/>
  <c r="D3423" i="4"/>
  <c r="C3424" i="4"/>
  <c r="D3424" i="4"/>
  <c r="C3425" i="4"/>
  <c r="D3425" i="4"/>
  <c r="C3426" i="4"/>
  <c r="D3426" i="4"/>
  <c r="C3427" i="4"/>
  <c r="D3427" i="4"/>
  <c r="C3428" i="4"/>
  <c r="D3428" i="4"/>
  <c r="C3429" i="4"/>
  <c r="D3429" i="4"/>
  <c r="C3430" i="4"/>
  <c r="D3430" i="4"/>
  <c r="C3431" i="4"/>
  <c r="D3431" i="4"/>
  <c r="C3432" i="4"/>
  <c r="D3432" i="4"/>
  <c r="C3433" i="4"/>
  <c r="D3433" i="4"/>
  <c r="C3434" i="4"/>
  <c r="D3434" i="4"/>
  <c r="C3435" i="4"/>
  <c r="D3435" i="4"/>
  <c r="C3436" i="4"/>
  <c r="D3436" i="4"/>
  <c r="C3437" i="4"/>
  <c r="D3437" i="4"/>
  <c r="C3438" i="4"/>
  <c r="D3438" i="4"/>
  <c r="C3439" i="4"/>
  <c r="D3439" i="4"/>
  <c r="C3440" i="4"/>
  <c r="D3440" i="4"/>
  <c r="C3441" i="4"/>
  <c r="D3441" i="4"/>
  <c r="C3442" i="4"/>
  <c r="D3442" i="4"/>
  <c r="C3443" i="4"/>
  <c r="D3443" i="4"/>
  <c r="C3444" i="4"/>
  <c r="D3444" i="4"/>
  <c r="C3445" i="4"/>
  <c r="D3445" i="4"/>
  <c r="C3446" i="4"/>
  <c r="D3446" i="4"/>
  <c r="C3447" i="4"/>
  <c r="D3447" i="4"/>
  <c r="C3448" i="4"/>
  <c r="D3448" i="4"/>
  <c r="C3449" i="4"/>
  <c r="D3449" i="4"/>
  <c r="C3450" i="4"/>
  <c r="D3450" i="4"/>
  <c r="C3451" i="4"/>
  <c r="D3451" i="4"/>
  <c r="C3452" i="4"/>
  <c r="D3452" i="4"/>
  <c r="C3453" i="4"/>
  <c r="D3453" i="4"/>
  <c r="C3454" i="4"/>
  <c r="D3454" i="4"/>
  <c r="C3455" i="4"/>
  <c r="D3455" i="4"/>
  <c r="C3456" i="4"/>
  <c r="D3456" i="4"/>
  <c r="C3457" i="4"/>
  <c r="D3457" i="4"/>
  <c r="C3458" i="4"/>
  <c r="D3458" i="4"/>
  <c r="C3459" i="4"/>
  <c r="D3459" i="4"/>
  <c r="C3460" i="4"/>
  <c r="D3460" i="4"/>
  <c r="C3461" i="4"/>
  <c r="D3461" i="4"/>
  <c r="C3462" i="4"/>
  <c r="D3462" i="4"/>
  <c r="C3463" i="4"/>
  <c r="D3463" i="4"/>
  <c r="C3464" i="4"/>
  <c r="D3464" i="4"/>
  <c r="C3465" i="4"/>
  <c r="D3465" i="4"/>
  <c r="C3466" i="4"/>
  <c r="D3466" i="4"/>
  <c r="C3467" i="4"/>
  <c r="D3467" i="4"/>
  <c r="C3468" i="4"/>
  <c r="D3468" i="4"/>
  <c r="C3469" i="4"/>
  <c r="D3469" i="4"/>
  <c r="C3470" i="4"/>
  <c r="D3470" i="4"/>
  <c r="C3471" i="4"/>
  <c r="D3471" i="4"/>
  <c r="C3472" i="4"/>
  <c r="D3472" i="4"/>
  <c r="C3473" i="4"/>
  <c r="D3473" i="4"/>
  <c r="C3474" i="4"/>
  <c r="D3474" i="4"/>
  <c r="C3475" i="4"/>
  <c r="D3475" i="4"/>
  <c r="C3476" i="4"/>
  <c r="D3476" i="4"/>
  <c r="C3477" i="4"/>
  <c r="D3477" i="4"/>
  <c r="C3478" i="4"/>
  <c r="D3478" i="4"/>
  <c r="C3479" i="4"/>
  <c r="D3479" i="4"/>
  <c r="C3480" i="4"/>
  <c r="D3480" i="4"/>
  <c r="C3481" i="4"/>
  <c r="D3481" i="4"/>
  <c r="C3482" i="4"/>
  <c r="D3482" i="4"/>
  <c r="C3483" i="4"/>
  <c r="D3483" i="4"/>
  <c r="C3484" i="4"/>
  <c r="D3484" i="4"/>
  <c r="C3485" i="4"/>
  <c r="D3485" i="4"/>
  <c r="C3486" i="4"/>
  <c r="D3486" i="4"/>
  <c r="C3487" i="4"/>
  <c r="D3487" i="4"/>
  <c r="C3488" i="4"/>
  <c r="D3488" i="4"/>
  <c r="C3489" i="4"/>
  <c r="D3489" i="4"/>
  <c r="C3490" i="4"/>
  <c r="D3490" i="4"/>
  <c r="C3491" i="4"/>
  <c r="D3491" i="4"/>
  <c r="C3492" i="4"/>
  <c r="D3492" i="4"/>
  <c r="C3493" i="4"/>
  <c r="D3493" i="4"/>
  <c r="C3494" i="4"/>
  <c r="D3494" i="4"/>
  <c r="C3495" i="4"/>
  <c r="D3495" i="4"/>
  <c r="C3496" i="4"/>
  <c r="D3496" i="4"/>
  <c r="C3497" i="4"/>
  <c r="D3497" i="4"/>
  <c r="C3498" i="4"/>
  <c r="D3498" i="4"/>
  <c r="C3499" i="4"/>
  <c r="D3499" i="4"/>
  <c r="C3500" i="4"/>
  <c r="D3500" i="4"/>
  <c r="C3501" i="4"/>
  <c r="D3501" i="4"/>
  <c r="C3502" i="4"/>
  <c r="D3502" i="4"/>
  <c r="C3503" i="4"/>
  <c r="D3503" i="4"/>
  <c r="C3504" i="4"/>
  <c r="D3504" i="4"/>
  <c r="C3505" i="4"/>
  <c r="D3505" i="4"/>
  <c r="C3506" i="4"/>
  <c r="D3506" i="4"/>
  <c r="C3507" i="4"/>
  <c r="D3507" i="4"/>
  <c r="C3508" i="4"/>
  <c r="D3508" i="4"/>
  <c r="C3509" i="4"/>
  <c r="D3509" i="4"/>
  <c r="C3510" i="4"/>
  <c r="D3510" i="4"/>
  <c r="C3511" i="4"/>
  <c r="D3511" i="4"/>
  <c r="C3512" i="4"/>
  <c r="D3512" i="4"/>
  <c r="C3513" i="4"/>
  <c r="D3513" i="4"/>
  <c r="C3514" i="4"/>
  <c r="D3514" i="4"/>
  <c r="C3515" i="4"/>
  <c r="D3515" i="4"/>
  <c r="C3516" i="4"/>
  <c r="D3516" i="4"/>
  <c r="C3517" i="4"/>
  <c r="D3517" i="4"/>
  <c r="C3518" i="4"/>
  <c r="D3518" i="4"/>
  <c r="C3519" i="4"/>
  <c r="D3519" i="4"/>
  <c r="C3520" i="4"/>
  <c r="D3520" i="4"/>
  <c r="C3521" i="4"/>
  <c r="D3521" i="4"/>
  <c r="C3522" i="4"/>
  <c r="D3522" i="4"/>
  <c r="C3523" i="4"/>
  <c r="D3523" i="4"/>
  <c r="C3524" i="4"/>
  <c r="D3524" i="4"/>
  <c r="C3525" i="4"/>
  <c r="D3525" i="4"/>
  <c r="C3526" i="4"/>
  <c r="D3526" i="4"/>
  <c r="C3527" i="4"/>
  <c r="D3527" i="4"/>
  <c r="C3528" i="4"/>
  <c r="D3528" i="4"/>
  <c r="C3529" i="4"/>
  <c r="D3529" i="4"/>
  <c r="C3530" i="4"/>
  <c r="D3530" i="4"/>
  <c r="C3531" i="4"/>
  <c r="D3531" i="4"/>
  <c r="C3532" i="4"/>
  <c r="D3532" i="4"/>
  <c r="C3533" i="4"/>
  <c r="D3533" i="4"/>
  <c r="C3534" i="4"/>
  <c r="D3534" i="4"/>
  <c r="C3535" i="4"/>
  <c r="D3535" i="4"/>
  <c r="C3536" i="4"/>
  <c r="D3536" i="4"/>
  <c r="C3537" i="4"/>
  <c r="D3537" i="4"/>
  <c r="C3538" i="4"/>
  <c r="D3538" i="4"/>
  <c r="C3539" i="4"/>
  <c r="D3539" i="4"/>
  <c r="C3540" i="4"/>
  <c r="D3540" i="4"/>
  <c r="C3541" i="4"/>
  <c r="D3541" i="4"/>
  <c r="C3542" i="4"/>
  <c r="D3542" i="4"/>
  <c r="C3543" i="4"/>
  <c r="D3543" i="4"/>
  <c r="C3544" i="4"/>
  <c r="D3544" i="4"/>
  <c r="C3545" i="4"/>
  <c r="D3545" i="4"/>
  <c r="C3546" i="4"/>
  <c r="D3546" i="4"/>
  <c r="C3547" i="4"/>
  <c r="D3547" i="4"/>
  <c r="C3548" i="4"/>
  <c r="D3548" i="4"/>
  <c r="C3549" i="4"/>
  <c r="D3549" i="4"/>
  <c r="C3550" i="4"/>
  <c r="D3550" i="4"/>
  <c r="C3551" i="4"/>
  <c r="D3551" i="4"/>
  <c r="C3552" i="4"/>
  <c r="D3552" i="4"/>
  <c r="C3553" i="4"/>
  <c r="D3553" i="4"/>
  <c r="C3554" i="4"/>
  <c r="D3554" i="4"/>
  <c r="C3555" i="4"/>
  <c r="D3555" i="4"/>
  <c r="C3556" i="4"/>
  <c r="D3556" i="4"/>
  <c r="C3557" i="4"/>
  <c r="D3557" i="4"/>
  <c r="C3558" i="4"/>
  <c r="D3558" i="4"/>
  <c r="C3559" i="4"/>
  <c r="D3559" i="4"/>
  <c r="C3560" i="4"/>
  <c r="D3560" i="4"/>
  <c r="C3561" i="4"/>
  <c r="D3561" i="4"/>
  <c r="C3562" i="4"/>
  <c r="D3562" i="4"/>
  <c r="C3563" i="4"/>
  <c r="D3563" i="4"/>
  <c r="C3564" i="4"/>
  <c r="D3564" i="4"/>
  <c r="C3565" i="4"/>
  <c r="D3565" i="4"/>
  <c r="C3566" i="4"/>
  <c r="D3566" i="4"/>
  <c r="C3567" i="4"/>
  <c r="D3567" i="4"/>
  <c r="C3568" i="4"/>
  <c r="D3568" i="4"/>
  <c r="C3569" i="4"/>
  <c r="D3569" i="4"/>
  <c r="C3570" i="4"/>
  <c r="D3570" i="4"/>
  <c r="C3571" i="4"/>
  <c r="D3571" i="4"/>
  <c r="C3572" i="4"/>
  <c r="D3572" i="4"/>
  <c r="C3573" i="4"/>
  <c r="D3573" i="4"/>
  <c r="C3574" i="4"/>
  <c r="D3574" i="4"/>
  <c r="C3575" i="4"/>
  <c r="D3575" i="4"/>
  <c r="C3576" i="4"/>
  <c r="D3576" i="4"/>
  <c r="C3577" i="4"/>
  <c r="D3577" i="4"/>
  <c r="C3578" i="4"/>
  <c r="D3578" i="4"/>
  <c r="C3579" i="4"/>
  <c r="D3579" i="4"/>
  <c r="C3580" i="4"/>
  <c r="D3580" i="4"/>
  <c r="C3581" i="4"/>
  <c r="D3581" i="4"/>
  <c r="C3582" i="4"/>
  <c r="D3582" i="4"/>
  <c r="C3583" i="4"/>
  <c r="D3583" i="4"/>
  <c r="C3584" i="4"/>
  <c r="D3584" i="4"/>
  <c r="C3585" i="4"/>
  <c r="D3585" i="4"/>
  <c r="C3586" i="4"/>
  <c r="D3586" i="4"/>
  <c r="C3587" i="4"/>
  <c r="D3587" i="4"/>
  <c r="C3588" i="4"/>
  <c r="D3588" i="4"/>
  <c r="C3589" i="4"/>
  <c r="D3589" i="4"/>
  <c r="C3590" i="4"/>
  <c r="D3590" i="4"/>
  <c r="C3591" i="4"/>
  <c r="D3591" i="4"/>
  <c r="C3592" i="4"/>
  <c r="D3592" i="4"/>
  <c r="C3593" i="4"/>
  <c r="D3593" i="4"/>
  <c r="C3594" i="4"/>
  <c r="D3594" i="4"/>
  <c r="C3595" i="4"/>
  <c r="D3595" i="4"/>
  <c r="C3596" i="4"/>
  <c r="D3596" i="4"/>
  <c r="C3597" i="4"/>
  <c r="D3597" i="4"/>
  <c r="C3598" i="4"/>
  <c r="D3598" i="4"/>
  <c r="C3599" i="4"/>
  <c r="D3599" i="4"/>
  <c r="C3600" i="4"/>
  <c r="D3600" i="4"/>
  <c r="C3601" i="4"/>
  <c r="D3601" i="4"/>
  <c r="C3602" i="4"/>
  <c r="D3602" i="4"/>
  <c r="C3603" i="4"/>
  <c r="D3603" i="4"/>
  <c r="C3604" i="4"/>
  <c r="D3604" i="4"/>
  <c r="C3605" i="4"/>
  <c r="D3605" i="4"/>
  <c r="C3606" i="4"/>
  <c r="D3606" i="4"/>
  <c r="C3607" i="4"/>
  <c r="D3607" i="4"/>
  <c r="C3608" i="4"/>
  <c r="D3608" i="4"/>
  <c r="C3609" i="4"/>
  <c r="D3609" i="4"/>
  <c r="C3610" i="4"/>
  <c r="D3610" i="4"/>
  <c r="C3611" i="4"/>
  <c r="D3611" i="4"/>
  <c r="C3612" i="4"/>
  <c r="D3612" i="4"/>
  <c r="C3613" i="4"/>
  <c r="D3613" i="4"/>
  <c r="C3614" i="4"/>
  <c r="D3614" i="4"/>
  <c r="C3615" i="4"/>
  <c r="D3615" i="4"/>
  <c r="C3616" i="4"/>
  <c r="D3616" i="4"/>
  <c r="C3617" i="4"/>
  <c r="D3617" i="4"/>
  <c r="C3618" i="4"/>
  <c r="D3618" i="4"/>
  <c r="C3619" i="4"/>
  <c r="D3619" i="4"/>
  <c r="C3620" i="4"/>
  <c r="D3620" i="4"/>
  <c r="C3621" i="4"/>
  <c r="D3621" i="4"/>
  <c r="C3622" i="4"/>
  <c r="D3622" i="4"/>
  <c r="C3623" i="4"/>
  <c r="D3623" i="4"/>
  <c r="C3624" i="4"/>
  <c r="D3624" i="4"/>
  <c r="C3625" i="4"/>
  <c r="D3625" i="4"/>
  <c r="C3626" i="4"/>
  <c r="D3626" i="4"/>
  <c r="C3627" i="4"/>
  <c r="D3627" i="4"/>
  <c r="C3628" i="4"/>
  <c r="D3628" i="4"/>
  <c r="C3629" i="4"/>
  <c r="D3629" i="4"/>
  <c r="C3630" i="4"/>
  <c r="D3630" i="4"/>
  <c r="C3631" i="4"/>
  <c r="D3631" i="4"/>
  <c r="C3632" i="4"/>
  <c r="D3632" i="4"/>
  <c r="C3633" i="4"/>
  <c r="D3633" i="4"/>
  <c r="C3634" i="4"/>
  <c r="D3634" i="4"/>
  <c r="C3635" i="4"/>
  <c r="D3635" i="4"/>
  <c r="C3636" i="4"/>
  <c r="D3636" i="4"/>
  <c r="C3637" i="4"/>
  <c r="D3637" i="4"/>
  <c r="C3638" i="4"/>
  <c r="D3638" i="4"/>
  <c r="C3639" i="4"/>
  <c r="D3639" i="4"/>
  <c r="C3640" i="4"/>
  <c r="D3640" i="4"/>
  <c r="C3641" i="4"/>
  <c r="D3641" i="4"/>
  <c r="C3642" i="4"/>
  <c r="D3642" i="4"/>
  <c r="C3643" i="4"/>
  <c r="D3643" i="4"/>
  <c r="C3644" i="4"/>
  <c r="D3644" i="4"/>
  <c r="C3645" i="4"/>
  <c r="D3645" i="4"/>
  <c r="C3646" i="4"/>
  <c r="D3646" i="4"/>
  <c r="C3647" i="4"/>
  <c r="D3647" i="4"/>
  <c r="C3648" i="4"/>
  <c r="D3648" i="4"/>
  <c r="C3649" i="4"/>
  <c r="D3649" i="4"/>
  <c r="C3650" i="4"/>
  <c r="D3650" i="4"/>
  <c r="C3651" i="4"/>
  <c r="D3651" i="4"/>
  <c r="C3652" i="4"/>
  <c r="D3652" i="4"/>
  <c r="C3653" i="4"/>
  <c r="D3653" i="4"/>
  <c r="C3654" i="4"/>
  <c r="D3654" i="4"/>
  <c r="C3655" i="4"/>
  <c r="D3655" i="4"/>
  <c r="C3656" i="4"/>
  <c r="D3656" i="4"/>
  <c r="C3657" i="4"/>
  <c r="D3657" i="4"/>
  <c r="C3658" i="4"/>
  <c r="D3658" i="4"/>
  <c r="C3659" i="4"/>
  <c r="D3659" i="4"/>
  <c r="C3660" i="4"/>
  <c r="D3660" i="4"/>
  <c r="C3661" i="4"/>
  <c r="D3661" i="4"/>
  <c r="C3662" i="4"/>
  <c r="D3662" i="4"/>
  <c r="C3663" i="4"/>
  <c r="D3663" i="4"/>
  <c r="C3664" i="4"/>
  <c r="D3664" i="4"/>
  <c r="C3665" i="4"/>
  <c r="D3665" i="4"/>
  <c r="C3666" i="4"/>
  <c r="D3666" i="4"/>
  <c r="C3667" i="4"/>
  <c r="D3667" i="4"/>
  <c r="C3668" i="4"/>
  <c r="D3668" i="4"/>
  <c r="C3669" i="4"/>
  <c r="D3669" i="4"/>
  <c r="C3670" i="4"/>
  <c r="D3670" i="4"/>
  <c r="C3671" i="4"/>
  <c r="D3671" i="4"/>
  <c r="C3672" i="4"/>
  <c r="D3672" i="4"/>
  <c r="C3673" i="4"/>
  <c r="D3673" i="4"/>
  <c r="C3674" i="4"/>
  <c r="D3674" i="4"/>
  <c r="C3675" i="4"/>
  <c r="D3675" i="4"/>
  <c r="C3676" i="4"/>
  <c r="D3676" i="4"/>
  <c r="C3677" i="4"/>
  <c r="D3677" i="4"/>
  <c r="C3678" i="4"/>
  <c r="D3678" i="4"/>
  <c r="C3679" i="4"/>
  <c r="D3679" i="4"/>
  <c r="C3680" i="4"/>
  <c r="D3680" i="4"/>
  <c r="C3681" i="4"/>
  <c r="D3681" i="4"/>
  <c r="C3682" i="4"/>
  <c r="D3682" i="4"/>
  <c r="C3683" i="4"/>
  <c r="D3683" i="4"/>
  <c r="C3684" i="4"/>
  <c r="D3684" i="4"/>
  <c r="C3685" i="4"/>
  <c r="D3685" i="4"/>
  <c r="C3686" i="4"/>
  <c r="D3686" i="4"/>
  <c r="C3687" i="4"/>
  <c r="D3687" i="4"/>
  <c r="C3688" i="4"/>
  <c r="D3688" i="4"/>
  <c r="C3689" i="4"/>
  <c r="D3689" i="4"/>
  <c r="C3690" i="4"/>
  <c r="D3690" i="4"/>
  <c r="C3691" i="4"/>
  <c r="D3691" i="4"/>
  <c r="C3692" i="4"/>
  <c r="D3692" i="4"/>
  <c r="C3693" i="4"/>
  <c r="D3693" i="4"/>
  <c r="C3694" i="4"/>
  <c r="D3694" i="4"/>
  <c r="C3695" i="4"/>
  <c r="D3695" i="4"/>
  <c r="C3696" i="4"/>
  <c r="D3696" i="4"/>
  <c r="C3697" i="4"/>
  <c r="D3697" i="4"/>
  <c r="C3698" i="4"/>
  <c r="D3698" i="4"/>
  <c r="C3699" i="4"/>
  <c r="D3699" i="4"/>
  <c r="C3700" i="4"/>
  <c r="D3700" i="4"/>
  <c r="C3701" i="4"/>
  <c r="D3701" i="4"/>
  <c r="C3702" i="4"/>
  <c r="D3702" i="4"/>
  <c r="C3703" i="4"/>
  <c r="D3703" i="4"/>
  <c r="C3704" i="4"/>
  <c r="D3704" i="4"/>
  <c r="C3705" i="4"/>
  <c r="D3705" i="4"/>
  <c r="C3706" i="4"/>
  <c r="D3706" i="4"/>
  <c r="C3707" i="4"/>
  <c r="D3707" i="4"/>
  <c r="C3708" i="4"/>
  <c r="D3708" i="4"/>
  <c r="C3709" i="4"/>
  <c r="D3709" i="4"/>
  <c r="C3710" i="4"/>
  <c r="D3710" i="4"/>
  <c r="C3711" i="4"/>
  <c r="D3711" i="4"/>
  <c r="C3712" i="4"/>
  <c r="D3712" i="4"/>
  <c r="C3713" i="4"/>
  <c r="D3713" i="4"/>
  <c r="C3714" i="4"/>
  <c r="D3714" i="4"/>
  <c r="C3715" i="4"/>
  <c r="D3715" i="4"/>
  <c r="C3716" i="4"/>
  <c r="D3716" i="4"/>
  <c r="C3717" i="4"/>
  <c r="D3717" i="4"/>
  <c r="C3718" i="4"/>
  <c r="D3718" i="4"/>
  <c r="C3719" i="4"/>
  <c r="D3719" i="4"/>
  <c r="C3720" i="4"/>
  <c r="D3720" i="4"/>
  <c r="C3721" i="4"/>
  <c r="D3721" i="4"/>
  <c r="C3722" i="4"/>
  <c r="D3722" i="4"/>
  <c r="C3723" i="4"/>
  <c r="D3723" i="4"/>
  <c r="C3724" i="4"/>
  <c r="D3724" i="4"/>
  <c r="C3725" i="4"/>
  <c r="D3725" i="4"/>
  <c r="C3726" i="4"/>
  <c r="D3726" i="4"/>
  <c r="C3727" i="4"/>
  <c r="D3727" i="4"/>
  <c r="C3728" i="4"/>
  <c r="D3728" i="4"/>
  <c r="C3729" i="4"/>
  <c r="D3729" i="4"/>
  <c r="C3730" i="4"/>
  <c r="D3730" i="4"/>
  <c r="C3731" i="4"/>
  <c r="D3731" i="4"/>
  <c r="C3732" i="4"/>
  <c r="D3732" i="4"/>
  <c r="C3733" i="4"/>
  <c r="D3733" i="4"/>
  <c r="C3734" i="4"/>
  <c r="D3734" i="4"/>
  <c r="C3735" i="4"/>
  <c r="D3735" i="4"/>
  <c r="C3736" i="4"/>
  <c r="D3736" i="4"/>
  <c r="C3737" i="4"/>
  <c r="D3737" i="4"/>
  <c r="C3738" i="4"/>
  <c r="D3738" i="4"/>
  <c r="C3739" i="4"/>
  <c r="D3739" i="4"/>
  <c r="C3740" i="4"/>
  <c r="D3740" i="4"/>
  <c r="C3741" i="4"/>
  <c r="D3741" i="4"/>
  <c r="C3742" i="4"/>
  <c r="D3742" i="4"/>
  <c r="C3743" i="4"/>
  <c r="D3743" i="4"/>
  <c r="C3744" i="4"/>
  <c r="D3744" i="4"/>
  <c r="C3745" i="4"/>
  <c r="D3745" i="4"/>
  <c r="C3746" i="4"/>
  <c r="D3746" i="4"/>
  <c r="C3747" i="4"/>
  <c r="D3747" i="4"/>
  <c r="C3748" i="4"/>
  <c r="D3748" i="4"/>
  <c r="C3749" i="4"/>
  <c r="D3749" i="4"/>
  <c r="C3750" i="4"/>
  <c r="D3750" i="4"/>
  <c r="C3751" i="4"/>
  <c r="D3751" i="4"/>
  <c r="C3752" i="4"/>
  <c r="D3752" i="4"/>
  <c r="C3753" i="4"/>
  <c r="D3753" i="4"/>
  <c r="C3754" i="4"/>
  <c r="D3754" i="4"/>
  <c r="C3755" i="4"/>
  <c r="D3755" i="4"/>
  <c r="C3756" i="4"/>
  <c r="D3756" i="4"/>
  <c r="C3757" i="4"/>
  <c r="D3757" i="4"/>
  <c r="C3758" i="4"/>
  <c r="D3758" i="4"/>
  <c r="C3759" i="4"/>
  <c r="D3759" i="4"/>
  <c r="C3760" i="4"/>
  <c r="D3760" i="4"/>
  <c r="C3761" i="4"/>
  <c r="D3761" i="4"/>
  <c r="C3762" i="4"/>
  <c r="D3762" i="4"/>
  <c r="C3763" i="4"/>
  <c r="D3763" i="4"/>
  <c r="C3764" i="4"/>
  <c r="D3764" i="4"/>
  <c r="C3765" i="4"/>
  <c r="D3765" i="4"/>
  <c r="C3766" i="4"/>
  <c r="D3766" i="4"/>
  <c r="C3767" i="4"/>
  <c r="D3767" i="4"/>
  <c r="C3768" i="4"/>
  <c r="D3768" i="4"/>
  <c r="C3769" i="4"/>
  <c r="D3769" i="4"/>
  <c r="C3770" i="4"/>
  <c r="D3770" i="4"/>
  <c r="C3771" i="4"/>
  <c r="D3771" i="4"/>
  <c r="C3772" i="4"/>
  <c r="D3772" i="4"/>
  <c r="C3773" i="4"/>
  <c r="D3773" i="4"/>
  <c r="C3774" i="4"/>
  <c r="D3774" i="4"/>
  <c r="C3775" i="4"/>
  <c r="D3775" i="4"/>
  <c r="C3776" i="4"/>
  <c r="D3776" i="4"/>
  <c r="C3777" i="4"/>
  <c r="D3777" i="4"/>
  <c r="C3778" i="4"/>
  <c r="D3778" i="4"/>
  <c r="C3779" i="4"/>
  <c r="D3779" i="4"/>
  <c r="C3780" i="4"/>
  <c r="D3780" i="4"/>
  <c r="C3781" i="4"/>
  <c r="D3781" i="4"/>
  <c r="C3782" i="4"/>
  <c r="D3782" i="4"/>
  <c r="C3783" i="4"/>
  <c r="D3783" i="4"/>
  <c r="C3784" i="4"/>
  <c r="D3784" i="4"/>
  <c r="C3785" i="4"/>
  <c r="D3785" i="4"/>
  <c r="C3786" i="4"/>
  <c r="D3786" i="4"/>
  <c r="C3787" i="4"/>
  <c r="D3787" i="4"/>
  <c r="C3788" i="4"/>
  <c r="D3788" i="4"/>
  <c r="C3789" i="4"/>
  <c r="D3789" i="4"/>
  <c r="C3790" i="4"/>
  <c r="D3790" i="4"/>
  <c r="C3791" i="4"/>
  <c r="D3791" i="4"/>
  <c r="C3792" i="4"/>
  <c r="D3792" i="4"/>
  <c r="C3793" i="4"/>
  <c r="D3793" i="4"/>
  <c r="C3794" i="4"/>
  <c r="D3794" i="4"/>
  <c r="C3795" i="4"/>
  <c r="D3795" i="4"/>
  <c r="C3796" i="4"/>
  <c r="D3796" i="4"/>
  <c r="C3797" i="4"/>
  <c r="D3797" i="4"/>
  <c r="C3798" i="4"/>
  <c r="D3798" i="4"/>
  <c r="C3799" i="4"/>
  <c r="D3799" i="4"/>
  <c r="C3800" i="4"/>
  <c r="D3800" i="4"/>
  <c r="C3801" i="4"/>
  <c r="D3801" i="4"/>
  <c r="C3802" i="4"/>
  <c r="D3802" i="4"/>
  <c r="C3803" i="4"/>
  <c r="D3803" i="4"/>
  <c r="C3804" i="4"/>
  <c r="D3804" i="4"/>
  <c r="C3805" i="4"/>
  <c r="D3805" i="4"/>
  <c r="C3806" i="4"/>
  <c r="D3806" i="4"/>
  <c r="C3807" i="4"/>
  <c r="D3807" i="4"/>
  <c r="C3808" i="4"/>
  <c r="D3808" i="4"/>
  <c r="C3809" i="4"/>
  <c r="D3809" i="4"/>
  <c r="C3810" i="4"/>
  <c r="D3810" i="4"/>
  <c r="C3811" i="4"/>
  <c r="D3811" i="4"/>
  <c r="C3812" i="4"/>
  <c r="D3812" i="4"/>
  <c r="C3813" i="4"/>
  <c r="D3813" i="4"/>
  <c r="C3814" i="4"/>
  <c r="D3814" i="4"/>
  <c r="C3815" i="4"/>
  <c r="D3815" i="4"/>
  <c r="C3816" i="4"/>
  <c r="D3816" i="4"/>
  <c r="C3817" i="4"/>
  <c r="D3817" i="4"/>
  <c r="C3818" i="4"/>
  <c r="D3818" i="4"/>
  <c r="C3819" i="4"/>
  <c r="D3819" i="4"/>
  <c r="C3820" i="4"/>
  <c r="D3820" i="4"/>
  <c r="C3821" i="4"/>
  <c r="D3821" i="4"/>
  <c r="C3822" i="4"/>
  <c r="D3822" i="4"/>
  <c r="C3823" i="4"/>
  <c r="D3823" i="4"/>
  <c r="C3824" i="4"/>
  <c r="D3824" i="4"/>
  <c r="C3825" i="4"/>
  <c r="D3825" i="4"/>
  <c r="C3826" i="4"/>
  <c r="D3826" i="4"/>
  <c r="C3827" i="4"/>
  <c r="D3827" i="4"/>
  <c r="C3828" i="4"/>
  <c r="D3828" i="4"/>
  <c r="C3829" i="4"/>
  <c r="D3829" i="4"/>
  <c r="C3830" i="4"/>
  <c r="D3830" i="4"/>
  <c r="C3831" i="4"/>
  <c r="D3831" i="4"/>
  <c r="C3832" i="4"/>
  <c r="D3832" i="4"/>
  <c r="C3833" i="4"/>
  <c r="D3833" i="4"/>
  <c r="C3834" i="4"/>
  <c r="D3834" i="4"/>
  <c r="C3835" i="4"/>
  <c r="D3835" i="4"/>
  <c r="C3836" i="4"/>
  <c r="D3836" i="4"/>
  <c r="C3837" i="4"/>
  <c r="D3837" i="4"/>
  <c r="C3838" i="4"/>
  <c r="D3838" i="4"/>
  <c r="C3839" i="4"/>
  <c r="D3839" i="4"/>
  <c r="C3840" i="4"/>
  <c r="D3840" i="4"/>
  <c r="C3841" i="4"/>
  <c r="D3841" i="4"/>
  <c r="C3842" i="4"/>
  <c r="D3842" i="4"/>
  <c r="C3843" i="4"/>
  <c r="D3843" i="4"/>
  <c r="C3844" i="4"/>
  <c r="D3844" i="4"/>
  <c r="C3845" i="4"/>
  <c r="D3845" i="4"/>
  <c r="C3846" i="4"/>
  <c r="D3846" i="4"/>
  <c r="C3847" i="4"/>
  <c r="D3847" i="4"/>
  <c r="C3848" i="4"/>
  <c r="D3848" i="4"/>
  <c r="C3849" i="4"/>
  <c r="D3849" i="4"/>
  <c r="C3850" i="4"/>
  <c r="D3850" i="4"/>
  <c r="C3851" i="4"/>
  <c r="D3851" i="4"/>
  <c r="C3852" i="4"/>
  <c r="D3852" i="4"/>
  <c r="C3853" i="4"/>
  <c r="D3853" i="4"/>
  <c r="C3854" i="4"/>
  <c r="D3854" i="4"/>
  <c r="C3855" i="4"/>
  <c r="D3855" i="4"/>
  <c r="C3856" i="4"/>
  <c r="D3856" i="4"/>
  <c r="C3857" i="4"/>
  <c r="D3857" i="4"/>
  <c r="C3858" i="4"/>
  <c r="D3858" i="4"/>
  <c r="C3859" i="4"/>
  <c r="D3859" i="4"/>
  <c r="C3860" i="4"/>
  <c r="D3860" i="4"/>
  <c r="C3861" i="4"/>
  <c r="D3861" i="4"/>
  <c r="C3862" i="4"/>
  <c r="D3862" i="4"/>
  <c r="C3863" i="4"/>
  <c r="D3863" i="4"/>
  <c r="C3864" i="4"/>
  <c r="D3864" i="4"/>
  <c r="C3865" i="4"/>
  <c r="D3865" i="4"/>
  <c r="C3866" i="4"/>
  <c r="D3866" i="4"/>
  <c r="C3867" i="4"/>
  <c r="D3867" i="4"/>
  <c r="C3868" i="4"/>
  <c r="D3868" i="4"/>
  <c r="C3869" i="4"/>
  <c r="D3869" i="4"/>
  <c r="C3870" i="4"/>
  <c r="D3870" i="4"/>
  <c r="C3871" i="4"/>
  <c r="D3871" i="4"/>
  <c r="C3872" i="4"/>
  <c r="D3872" i="4"/>
  <c r="C3873" i="4"/>
  <c r="D3873" i="4"/>
  <c r="C3874" i="4"/>
  <c r="D3874" i="4"/>
  <c r="C3875" i="4"/>
  <c r="D3875" i="4"/>
  <c r="C3876" i="4"/>
  <c r="D3876" i="4"/>
  <c r="C3877" i="4"/>
  <c r="D3877" i="4"/>
  <c r="C3878" i="4"/>
  <c r="D3878" i="4"/>
  <c r="C3879" i="4"/>
  <c r="D3879" i="4"/>
  <c r="C3880" i="4"/>
  <c r="D3880" i="4"/>
  <c r="C3881" i="4"/>
  <c r="D3881" i="4"/>
  <c r="C3882" i="4"/>
  <c r="D3882" i="4"/>
  <c r="C3883" i="4"/>
  <c r="D3883" i="4"/>
  <c r="C3884" i="4"/>
  <c r="D3884" i="4"/>
  <c r="C3885" i="4"/>
  <c r="D3885" i="4"/>
  <c r="C3886" i="4"/>
  <c r="D3886" i="4"/>
  <c r="C3887" i="4"/>
  <c r="D3887" i="4"/>
  <c r="C3888" i="4"/>
  <c r="D3888" i="4"/>
  <c r="C3889" i="4"/>
  <c r="D3889" i="4"/>
  <c r="C3890" i="4"/>
  <c r="D3890" i="4"/>
  <c r="C3891" i="4"/>
  <c r="D3891" i="4"/>
  <c r="C3892" i="4"/>
  <c r="D3892" i="4"/>
  <c r="C3893" i="4"/>
  <c r="D3893" i="4"/>
  <c r="C3894" i="4"/>
  <c r="D3894" i="4"/>
  <c r="C3895" i="4"/>
  <c r="D3895" i="4"/>
  <c r="C3896" i="4"/>
  <c r="D3896" i="4"/>
  <c r="C3897" i="4"/>
  <c r="D3897" i="4"/>
  <c r="C3898" i="4"/>
  <c r="D3898" i="4"/>
  <c r="C3899" i="4"/>
  <c r="D3899" i="4"/>
  <c r="C3900" i="4"/>
  <c r="D3900" i="4"/>
  <c r="C3901" i="4"/>
  <c r="D3901" i="4"/>
  <c r="C3902" i="4"/>
  <c r="D3902" i="4"/>
  <c r="C3903" i="4"/>
  <c r="D3903" i="4"/>
  <c r="C3904" i="4"/>
  <c r="D3904" i="4"/>
  <c r="C3905" i="4"/>
  <c r="D3905" i="4"/>
  <c r="C3906" i="4"/>
  <c r="D3906" i="4"/>
  <c r="C3907" i="4"/>
  <c r="D3907" i="4"/>
  <c r="C3908" i="4"/>
  <c r="D3908" i="4"/>
  <c r="C3909" i="4"/>
  <c r="D3909" i="4"/>
  <c r="C3910" i="4"/>
  <c r="D3910" i="4"/>
  <c r="C3911" i="4"/>
  <c r="D3911" i="4"/>
  <c r="C3912" i="4"/>
  <c r="D3912" i="4"/>
  <c r="C3913" i="4"/>
  <c r="D3913" i="4"/>
  <c r="C3914" i="4"/>
  <c r="D3914" i="4"/>
  <c r="C3915" i="4"/>
  <c r="D3915" i="4"/>
  <c r="C3916" i="4"/>
  <c r="D3916" i="4"/>
  <c r="C3917" i="4"/>
  <c r="D3917" i="4"/>
  <c r="C3918" i="4"/>
  <c r="D3918" i="4"/>
  <c r="C3919" i="4"/>
  <c r="D3919" i="4"/>
  <c r="C3920" i="4"/>
  <c r="D3920" i="4"/>
  <c r="C3921" i="4"/>
  <c r="D3921" i="4"/>
  <c r="C3922" i="4"/>
  <c r="D3922" i="4"/>
  <c r="C3923" i="4"/>
  <c r="D3923" i="4"/>
  <c r="C3924" i="4"/>
  <c r="D3924" i="4"/>
  <c r="C3925" i="4"/>
  <c r="D3925" i="4"/>
  <c r="C3926" i="4"/>
  <c r="D3926" i="4"/>
  <c r="C3927" i="4"/>
  <c r="D3927" i="4"/>
  <c r="C3928" i="4"/>
  <c r="D3928" i="4"/>
  <c r="C3929" i="4"/>
  <c r="D3929" i="4"/>
  <c r="C3930" i="4"/>
  <c r="D3930" i="4"/>
  <c r="C3931" i="4"/>
  <c r="D3931" i="4"/>
  <c r="C3932" i="4"/>
  <c r="D3932" i="4"/>
  <c r="C3933" i="4"/>
  <c r="D3933" i="4"/>
  <c r="C3934" i="4"/>
  <c r="D3934" i="4"/>
  <c r="C3935" i="4"/>
  <c r="D3935" i="4"/>
  <c r="C3936" i="4"/>
  <c r="D3936" i="4"/>
  <c r="C3937" i="4"/>
  <c r="D3937" i="4"/>
  <c r="C3938" i="4"/>
  <c r="D3938" i="4"/>
  <c r="C3939" i="4"/>
  <c r="D3939" i="4"/>
  <c r="C3940" i="4"/>
  <c r="D3940" i="4"/>
  <c r="C3941" i="4"/>
  <c r="D3941" i="4"/>
  <c r="C3942" i="4"/>
  <c r="D3942" i="4"/>
  <c r="C3943" i="4"/>
  <c r="D3943" i="4"/>
  <c r="C3944" i="4"/>
  <c r="D3944" i="4"/>
  <c r="C3945" i="4"/>
  <c r="D3945" i="4"/>
  <c r="C3946" i="4"/>
  <c r="D3946" i="4"/>
  <c r="C3947" i="4"/>
  <c r="D3947" i="4"/>
  <c r="C3948" i="4"/>
  <c r="D3948" i="4"/>
  <c r="C3949" i="4"/>
  <c r="D3949" i="4"/>
  <c r="C3950" i="4"/>
  <c r="D3950" i="4"/>
  <c r="C3951" i="4"/>
  <c r="D3951" i="4"/>
  <c r="C3952" i="4"/>
  <c r="D3952" i="4"/>
  <c r="C3953" i="4"/>
  <c r="D3953" i="4"/>
  <c r="C3954" i="4"/>
  <c r="D3954" i="4"/>
  <c r="C3955" i="4"/>
  <c r="D3955" i="4"/>
  <c r="C3956" i="4"/>
  <c r="D3956" i="4"/>
  <c r="C3957" i="4"/>
  <c r="D3957" i="4"/>
  <c r="C3958" i="4"/>
  <c r="D3958" i="4"/>
  <c r="C3959" i="4"/>
  <c r="D3959" i="4"/>
  <c r="C3960" i="4"/>
  <c r="D3960" i="4"/>
  <c r="C3961" i="4"/>
  <c r="D3961" i="4"/>
  <c r="C3962" i="4"/>
  <c r="D3962" i="4"/>
  <c r="C3963" i="4"/>
  <c r="D3963" i="4"/>
  <c r="C3964" i="4"/>
  <c r="D3964" i="4"/>
  <c r="C3965" i="4"/>
  <c r="D3965" i="4"/>
  <c r="C3966" i="4"/>
  <c r="D3966" i="4"/>
  <c r="C3967" i="4"/>
  <c r="D3967" i="4"/>
  <c r="C3968" i="4"/>
  <c r="D3968" i="4"/>
  <c r="C3969" i="4"/>
  <c r="D3969" i="4"/>
  <c r="C3970" i="4"/>
  <c r="D3970" i="4"/>
  <c r="C3971" i="4"/>
  <c r="D3971" i="4"/>
  <c r="C3972" i="4"/>
  <c r="D3972" i="4"/>
  <c r="C3973" i="4"/>
  <c r="D3973" i="4"/>
  <c r="C3974" i="4"/>
  <c r="D3974" i="4"/>
  <c r="C3975" i="4"/>
  <c r="D3975" i="4"/>
  <c r="C3976" i="4"/>
  <c r="D3976" i="4"/>
  <c r="C3977" i="4"/>
  <c r="D3977" i="4"/>
  <c r="C3978" i="4"/>
  <c r="D3978" i="4"/>
  <c r="C3979" i="4"/>
  <c r="D3979" i="4"/>
  <c r="C3980" i="4"/>
  <c r="D3980" i="4"/>
  <c r="C3981" i="4"/>
  <c r="D3981" i="4"/>
  <c r="C3982" i="4"/>
  <c r="D3982" i="4"/>
  <c r="C3983" i="4"/>
  <c r="D3983" i="4"/>
  <c r="C3984" i="4"/>
  <c r="D3984" i="4"/>
  <c r="C3985" i="4"/>
  <c r="D3985" i="4"/>
  <c r="C3986" i="4"/>
  <c r="D3986" i="4"/>
  <c r="C3987" i="4"/>
  <c r="D3987" i="4"/>
  <c r="C3988" i="4"/>
  <c r="D3988" i="4"/>
  <c r="C3989" i="4"/>
  <c r="D3989" i="4"/>
  <c r="C3990" i="4"/>
  <c r="D3990" i="4"/>
  <c r="C3991" i="4"/>
  <c r="D3991" i="4"/>
  <c r="C3992" i="4"/>
  <c r="D3992" i="4"/>
  <c r="C3993" i="4"/>
  <c r="D3993" i="4"/>
  <c r="C3994" i="4"/>
  <c r="D3994" i="4"/>
  <c r="C3995" i="4"/>
  <c r="D3995" i="4"/>
  <c r="C3996" i="4"/>
  <c r="D3996" i="4"/>
  <c r="C3997" i="4"/>
  <c r="D3997" i="4"/>
  <c r="C3998" i="4"/>
  <c r="D3998" i="4"/>
  <c r="C3999" i="4"/>
  <c r="D3999" i="4"/>
  <c r="C4000" i="4"/>
  <c r="D4000" i="4"/>
  <c r="C4001" i="4"/>
  <c r="D4001" i="4"/>
  <c r="C4002" i="4"/>
  <c r="D4002" i="4"/>
  <c r="C4003" i="4"/>
  <c r="D4003" i="4"/>
  <c r="C4004" i="4"/>
  <c r="D4004" i="4"/>
  <c r="C4005" i="4"/>
  <c r="D4005" i="4"/>
  <c r="C4006" i="4"/>
  <c r="D4006" i="4"/>
  <c r="C4007" i="4"/>
  <c r="D4007" i="4"/>
  <c r="C4008" i="4"/>
  <c r="D4008" i="4"/>
  <c r="C4009" i="4"/>
  <c r="D4009" i="4"/>
  <c r="C4010" i="4"/>
  <c r="D4010" i="4"/>
  <c r="C4011" i="4"/>
  <c r="D4011" i="4"/>
  <c r="C4012" i="4"/>
  <c r="D4012" i="4"/>
  <c r="C4013" i="4"/>
  <c r="D4013" i="4"/>
  <c r="C4014" i="4"/>
  <c r="D4014" i="4"/>
  <c r="C4015" i="4"/>
  <c r="D4015" i="4"/>
  <c r="C4016" i="4"/>
  <c r="D4016" i="4"/>
  <c r="C4017" i="4"/>
  <c r="D4017" i="4"/>
  <c r="C4018" i="4"/>
  <c r="D4018" i="4"/>
  <c r="C4019" i="4"/>
  <c r="D4019" i="4"/>
  <c r="C4020" i="4"/>
  <c r="D4020" i="4"/>
  <c r="C4021" i="4"/>
  <c r="D4021" i="4"/>
  <c r="C4022" i="4"/>
  <c r="D4022" i="4"/>
  <c r="C4023" i="4"/>
  <c r="D4023" i="4"/>
  <c r="C4024" i="4"/>
  <c r="D4024" i="4"/>
  <c r="C4025" i="4"/>
  <c r="D4025" i="4"/>
  <c r="C4026" i="4"/>
  <c r="D4026" i="4"/>
  <c r="C4027" i="4"/>
  <c r="D4027" i="4"/>
  <c r="C4028" i="4"/>
  <c r="D4028" i="4"/>
  <c r="C4029" i="4"/>
  <c r="D4029" i="4"/>
  <c r="C4030" i="4"/>
  <c r="D4030" i="4"/>
  <c r="C4031" i="4"/>
  <c r="D4031" i="4"/>
  <c r="C4032" i="4"/>
  <c r="D4032" i="4"/>
  <c r="C4033" i="4"/>
  <c r="D4033" i="4"/>
  <c r="C4034" i="4"/>
  <c r="D4034" i="4"/>
  <c r="C4035" i="4"/>
  <c r="D4035" i="4"/>
  <c r="C4036" i="4"/>
  <c r="D4036" i="4"/>
  <c r="C4037" i="4"/>
  <c r="D4037" i="4"/>
  <c r="C4038" i="4"/>
  <c r="D4038" i="4"/>
  <c r="C4039" i="4"/>
  <c r="D4039" i="4"/>
  <c r="C4040" i="4"/>
  <c r="D4040" i="4"/>
  <c r="C4041" i="4"/>
  <c r="D4041" i="4"/>
  <c r="C4042" i="4"/>
  <c r="D4042" i="4"/>
  <c r="C4043" i="4"/>
  <c r="D4043" i="4"/>
  <c r="C4044" i="4"/>
  <c r="D4044" i="4"/>
  <c r="C4045" i="4"/>
  <c r="D4045" i="4"/>
  <c r="C4046" i="4"/>
  <c r="D4046" i="4"/>
  <c r="C4047" i="4"/>
  <c r="D4047" i="4"/>
  <c r="C4048" i="4"/>
  <c r="D4048" i="4"/>
  <c r="C4049" i="4"/>
  <c r="D4049" i="4"/>
  <c r="C4050" i="4"/>
  <c r="D4050" i="4"/>
  <c r="C4051" i="4"/>
  <c r="D4051" i="4"/>
  <c r="C4052" i="4"/>
  <c r="D4052" i="4"/>
  <c r="C4053" i="4"/>
  <c r="D4053" i="4"/>
  <c r="C4054" i="4"/>
  <c r="D4054" i="4"/>
  <c r="C4055" i="4"/>
  <c r="D4055" i="4"/>
  <c r="C4056" i="4"/>
  <c r="D4056" i="4"/>
  <c r="C4057" i="4"/>
  <c r="D4057" i="4"/>
  <c r="C4058" i="4"/>
  <c r="D4058" i="4"/>
  <c r="C4059" i="4"/>
  <c r="D4059" i="4"/>
  <c r="C4060" i="4"/>
  <c r="D4060" i="4"/>
  <c r="C4061" i="4"/>
  <c r="D4061" i="4"/>
  <c r="C4062" i="4"/>
  <c r="D4062" i="4"/>
  <c r="C4063" i="4"/>
  <c r="D4063" i="4"/>
  <c r="C4064" i="4"/>
  <c r="D4064" i="4"/>
  <c r="C4065" i="4"/>
  <c r="D4065" i="4"/>
  <c r="C4066" i="4"/>
  <c r="D4066" i="4"/>
  <c r="C4067" i="4"/>
  <c r="D4067" i="4"/>
  <c r="C4068" i="4"/>
  <c r="D4068" i="4"/>
  <c r="C4069" i="4"/>
  <c r="D4069" i="4"/>
  <c r="C4070" i="4"/>
  <c r="D4070" i="4"/>
  <c r="C4071" i="4"/>
  <c r="D4071" i="4"/>
  <c r="C4072" i="4"/>
  <c r="D4072" i="4"/>
  <c r="C4073" i="4"/>
  <c r="D4073" i="4"/>
  <c r="C4074" i="4"/>
  <c r="D4074" i="4"/>
  <c r="C4075" i="4"/>
  <c r="D4075" i="4"/>
  <c r="C4076" i="4"/>
  <c r="D4076" i="4"/>
  <c r="C4077" i="4"/>
  <c r="D4077" i="4"/>
  <c r="C4078" i="4"/>
  <c r="D4078" i="4"/>
  <c r="C4079" i="4"/>
  <c r="D4079" i="4"/>
  <c r="C4080" i="4"/>
  <c r="D4080" i="4"/>
  <c r="C4081" i="4"/>
  <c r="D4081" i="4"/>
  <c r="C4082" i="4"/>
  <c r="D4082" i="4"/>
  <c r="C4083" i="4"/>
  <c r="D4083" i="4"/>
  <c r="C4084" i="4"/>
  <c r="D4084" i="4"/>
  <c r="C4085" i="4"/>
  <c r="D4085" i="4"/>
  <c r="C4086" i="4"/>
  <c r="D4086" i="4"/>
  <c r="C4087" i="4"/>
  <c r="D4087" i="4"/>
  <c r="C4088" i="4"/>
  <c r="D4088" i="4"/>
  <c r="C4089" i="4"/>
  <c r="D4089" i="4"/>
  <c r="C4090" i="4"/>
  <c r="D4090" i="4"/>
  <c r="C4091" i="4"/>
  <c r="D4091" i="4"/>
  <c r="C4092" i="4"/>
  <c r="D4092" i="4"/>
  <c r="C4093" i="4"/>
  <c r="D4093" i="4"/>
  <c r="C4094" i="4"/>
  <c r="D4094" i="4"/>
  <c r="C4095" i="4"/>
  <c r="D4095" i="4"/>
  <c r="C4096" i="4"/>
  <c r="D4096" i="4"/>
  <c r="C4097" i="4"/>
  <c r="D4097" i="4"/>
  <c r="C4098" i="4"/>
  <c r="D4098" i="4"/>
  <c r="C4099" i="4"/>
  <c r="D4099" i="4"/>
  <c r="C4100" i="4"/>
  <c r="D4100" i="4"/>
  <c r="C4101" i="4"/>
  <c r="D4101" i="4"/>
  <c r="C4102" i="4"/>
  <c r="D4102" i="4"/>
  <c r="C4103" i="4"/>
  <c r="D4103" i="4"/>
  <c r="C4104" i="4"/>
  <c r="D4104" i="4"/>
  <c r="C4105" i="4"/>
  <c r="D4105" i="4"/>
  <c r="C4106" i="4"/>
  <c r="D4106" i="4"/>
  <c r="C4107" i="4"/>
  <c r="D4107" i="4"/>
  <c r="C4108" i="4"/>
  <c r="D4108" i="4"/>
  <c r="C4109" i="4"/>
  <c r="D4109" i="4"/>
  <c r="C4110" i="4"/>
  <c r="D4110" i="4"/>
  <c r="C4111" i="4"/>
  <c r="D4111" i="4"/>
  <c r="C4112" i="4"/>
  <c r="D4112" i="4"/>
  <c r="C4113" i="4"/>
  <c r="D4113" i="4"/>
  <c r="C4114" i="4"/>
  <c r="D4114" i="4"/>
  <c r="C4115" i="4"/>
  <c r="D4115" i="4"/>
  <c r="C4116" i="4"/>
  <c r="D4116" i="4"/>
  <c r="C4117" i="4"/>
  <c r="D4117" i="4"/>
  <c r="C4118" i="4"/>
  <c r="D4118" i="4"/>
  <c r="C4119" i="4"/>
  <c r="D4119" i="4"/>
  <c r="C4120" i="4"/>
  <c r="D4120" i="4"/>
  <c r="C4121" i="4"/>
  <c r="D4121" i="4"/>
  <c r="C4122" i="4"/>
  <c r="D4122" i="4"/>
  <c r="C4123" i="4"/>
  <c r="D4123" i="4"/>
  <c r="C4124" i="4"/>
  <c r="D4124" i="4"/>
  <c r="C4125" i="4"/>
  <c r="D4125" i="4"/>
  <c r="C4126" i="4"/>
  <c r="D4126" i="4"/>
  <c r="C4127" i="4"/>
  <c r="D4127" i="4"/>
  <c r="C4128" i="4"/>
  <c r="D4128" i="4"/>
  <c r="C4129" i="4"/>
  <c r="D4129" i="4"/>
  <c r="C4130" i="4"/>
  <c r="D4130" i="4"/>
  <c r="C4131" i="4"/>
  <c r="D4131" i="4"/>
  <c r="C4132" i="4"/>
  <c r="D4132" i="4"/>
  <c r="C4133" i="4"/>
  <c r="D4133" i="4"/>
  <c r="C4134" i="4"/>
  <c r="D4134" i="4"/>
  <c r="C4135" i="4"/>
  <c r="D4135" i="4"/>
  <c r="C4136" i="4"/>
  <c r="D4136" i="4"/>
  <c r="C4137" i="4"/>
  <c r="D4137" i="4"/>
  <c r="C4138" i="4"/>
  <c r="D4138" i="4"/>
  <c r="C4139" i="4"/>
  <c r="D4139" i="4"/>
  <c r="C4140" i="4"/>
  <c r="D4140" i="4"/>
  <c r="C4141" i="4"/>
  <c r="D4141" i="4"/>
  <c r="C4142" i="4"/>
  <c r="D4142" i="4"/>
  <c r="C4143" i="4"/>
  <c r="D4143" i="4"/>
  <c r="C4144" i="4"/>
  <c r="D4144" i="4"/>
  <c r="C4145" i="4"/>
  <c r="D4145" i="4"/>
  <c r="C4146" i="4"/>
  <c r="D4146" i="4"/>
  <c r="C4147" i="4"/>
  <c r="D4147" i="4"/>
  <c r="C4148" i="4"/>
  <c r="D4148" i="4"/>
  <c r="C4149" i="4"/>
  <c r="D4149" i="4"/>
  <c r="C4150" i="4"/>
  <c r="D4150" i="4"/>
  <c r="C4151" i="4"/>
  <c r="D4151" i="4"/>
  <c r="C4152" i="4"/>
  <c r="D4152" i="4"/>
  <c r="C4153" i="4"/>
  <c r="D4153" i="4"/>
  <c r="C4154" i="4"/>
  <c r="D4154" i="4"/>
  <c r="C4155" i="4"/>
  <c r="D4155" i="4"/>
  <c r="C4156" i="4"/>
  <c r="D4156" i="4"/>
  <c r="C4157" i="4"/>
  <c r="D4157" i="4"/>
  <c r="C4158" i="4"/>
  <c r="D4158" i="4"/>
  <c r="C4159" i="4"/>
  <c r="D4159" i="4"/>
  <c r="C4160" i="4"/>
  <c r="D4160" i="4"/>
  <c r="C4161" i="4"/>
  <c r="D4161" i="4"/>
  <c r="C4162" i="4"/>
  <c r="D4162" i="4"/>
  <c r="C4163" i="4"/>
  <c r="D4163" i="4"/>
  <c r="C4164" i="4"/>
  <c r="D4164" i="4"/>
  <c r="C4165" i="4"/>
  <c r="D4165" i="4"/>
  <c r="C4166" i="4"/>
  <c r="D4166" i="4"/>
  <c r="C4167" i="4"/>
  <c r="D4167" i="4"/>
  <c r="C4168" i="4"/>
  <c r="D4168" i="4"/>
  <c r="C4169" i="4"/>
  <c r="D4169" i="4"/>
  <c r="C4170" i="4"/>
  <c r="D4170" i="4"/>
  <c r="C4171" i="4"/>
  <c r="D4171" i="4"/>
  <c r="C4172" i="4"/>
  <c r="D4172" i="4"/>
  <c r="C4173" i="4"/>
  <c r="D4173" i="4"/>
  <c r="C4174" i="4"/>
  <c r="D4174" i="4"/>
  <c r="C4175" i="4"/>
  <c r="D4175" i="4"/>
  <c r="C4176" i="4"/>
  <c r="D4176" i="4"/>
  <c r="C4177" i="4"/>
  <c r="D4177" i="4"/>
  <c r="C4178" i="4"/>
  <c r="D4178" i="4"/>
  <c r="C4179" i="4"/>
  <c r="D4179" i="4"/>
  <c r="C4180" i="4"/>
  <c r="D4180" i="4"/>
  <c r="C4181" i="4"/>
  <c r="D4181" i="4"/>
  <c r="C4182" i="4"/>
  <c r="D4182" i="4"/>
  <c r="C4183" i="4"/>
  <c r="D4183" i="4"/>
  <c r="C4184" i="4"/>
  <c r="D4184" i="4"/>
  <c r="C4185" i="4"/>
  <c r="D4185" i="4"/>
  <c r="C4186" i="4"/>
  <c r="D4186" i="4"/>
  <c r="C4187" i="4"/>
  <c r="D4187" i="4"/>
  <c r="C4188" i="4"/>
  <c r="D4188" i="4"/>
  <c r="C4189" i="4"/>
  <c r="D4189" i="4"/>
  <c r="C4190" i="4"/>
  <c r="D4190" i="4"/>
  <c r="C4191" i="4"/>
  <c r="D4191" i="4"/>
  <c r="C4192" i="4"/>
  <c r="D4192" i="4"/>
  <c r="C4193" i="4"/>
  <c r="D4193" i="4"/>
  <c r="C4194" i="4"/>
  <c r="D4194" i="4"/>
  <c r="C4195" i="4"/>
  <c r="D4195" i="4"/>
  <c r="C4196" i="4"/>
  <c r="D4196" i="4"/>
  <c r="C4197" i="4"/>
  <c r="D4197" i="4"/>
  <c r="C4198" i="4"/>
  <c r="D4198" i="4"/>
  <c r="C4199" i="4"/>
  <c r="D4199" i="4"/>
  <c r="C4200" i="4"/>
  <c r="D4200" i="4"/>
  <c r="C4201" i="4"/>
  <c r="D4201" i="4"/>
  <c r="C4202" i="4"/>
  <c r="D4202" i="4"/>
  <c r="C4203" i="4"/>
  <c r="D4203" i="4"/>
  <c r="C4204" i="4"/>
  <c r="D4204" i="4"/>
  <c r="C4205" i="4"/>
  <c r="D4205" i="4"/>
  <c r="C4206" i="4"/>
  <c r="D4206" i="4"/>
  <c r="C4207" i="4"/>
  <c r="D4207" i="4"/>
  <c r="C4208" i="4"/>
  <c r="D4208" i="4"/>
  <c r="C4209" i="4"/>
  <c r="D4209" i="4"/>
  <c r="C4210" i="4"/>
  <c r="D4210" i="4"/>
  <c r="C4211" i="4"/>
  <c r="D4211" i="4"/>
  <c r="C4212" i="4"/>
  <c r="D4212" i="4"/>
  <c r="C4213" i="4"/>
  <c r="D4213" i="4"/>
  <c r="C4214" i="4"/>
  <c r="D4214" i="4"/>
  <c r="C4215" i="4"/>
  <c r="D4215" i="4"/>
  <c r="C4216" i="4"/>
  <c r="D4216" i="4"/>
  <c r="C4217" i="4"/>
  <c r="D4217" i="4"/>
  <c r="C4218" i="4"/>
  <c r="D4218" i="4"/>
  <c r="C4219" i="4"/>
  <c r="D4219" i="4"/>
  <c r="C4220" i="4"/>
  <c r="D4220" i="4"/>
  <c r="C4221" i="4"/>
  <c r="D4221" i="4"/>
  <c r="C4222" i="4"/>
  <c r="D4222" i="4"/>
  <c r="C4223" i="4"/>
  <c r="D4223" i="4"/>
  <c r="C4224" i="4"/>
  <c r="D4224" i="4"/>
  <c r="C4225" i="4"/>
  <c r="D4225" i="4"/>
  <c r="C4226" i="4"/>
  <c r="D4226" i="4"/>
  <c r="C4227" i="4"/>
  <c r="D4227" i="4"/>
  <c r="C4228" i="4"/>
  <c r="D4228" i="4"/>
  <c r="C4229" i="4"/>
  <c r="D4229" i="4"/>
  <c r="C4230" i="4"/>
  <c r="D4230" i="4"/>
  <c r="C4231" i="4"/>
  <c r="D4231" i="4"/>
  <c r="C4232" i="4"/>
  <c r="D4232" i="4"/>
  <c r="C4233" i="4"/>
  <c r="D4233" i="4"/>
  <c r="C4234" i="4"/>
  <c r="D4234" i="4"/>
  <c r="C4235" i="4"/>
  <c r="D4235" i="4"/>
  <c r="C4236" i="4"/>
  <c r="D4236" i="4"/>
  <c r="C4237" i="4"/>
  <c r="D4237" i="4"/>
  <c r="C4238" i="4"/>
  <c r="D4238" i="4"/>
  <c r="C4239" i="4"/>
  <c r="D4239" i="4"/>
  <c r="C4240" i="4"/>
  <c r="D4240" i="4"/>
  <c r="C4241" i="4"/>
  <c r="D4241" i="4"/>
  <c r="C4242" i="4"/>
  <c r="D4242" i="4"/>
  <c r="C4243" i="4"/>
  <c r="D4243" i="4"/>
  <c r="C4244" i="4"/>
  <c r="D4244" i="4"/>
  <c r="C4245" i="4"/>
  <c r="D4245" i="4"/>
  <c r="C4246" i="4"/>
  <c r="D4246" i="4"/>
  <c r="C4247" i="4"/>
  <c r="D4247" i="4"/>
  <c r="C4248" i="4"/>
  <c r="D4248" i="4"/>
  <c r="C4249" i="4"/>
  <c r="D4249" i="4"/>
  <c r="C4250" i="4"/>
  <c r="D4250" i="4"/>
  <c r="C4251" i="4"/>
  <c r="D4251" i="4"/>
  <c r="C4252" i="4"/>
  <c r="D4252" i="4"/>
  <c r="C4253" i="4"/>
  <c r="D4253" i="4"/>
  <c r="C4254" i="4"/>
  <c r="D4254" i="4"/>
  <c r="C4255" i="4"/>
  <c r="D4255" i="4"/>
  <c r="C4256" i="4"/>
  <c r="D4256" i="4"/>
  <c r="C4257" i="4"/>
  <c r="D4257" i="4"/>
  <c r="C4258" i="4"/>
  <c r="D4258" i="4"/>
  <c r="C4259" i="4"/>
  <c r="D4259" i="4"/>
  <c r="C4260" i="4"/>
  <c r="D4260" i="4"/>
  <c r="C4261" i="4"/>
  <c r="D4261" i="4"/>
  <c r="C4262" i="4"/>
  <c r="D4262" i="4"/>
  <c r="C4263" i="4"/>
  <c r="D4263" i="4"/>
  <c r="C4264" i="4"/>
  <c r="D4264" i="4"/>
  <c r="C4265" i="4"/>
  <c r="D4265" i="4"/>
  <c r="C4266" i="4"/>
  <c r="D4266" i="4"/>
  <c r="C4267" i="4"/>
  <c r="D4267" i="4"/>
  <c r="C4268" i="4"/>
  <c r="D4268" i="4"/>
  <c r="C4269" i="4"/>
  <c r="D4269" i="4"/>
  <c r="C4270" i="4"/>
  <c r="D4270" i="4"/>
  <c r="C4271" i="4"/>
  <c r="D4271" i="4"/>
  <c r="C4272" i="4"/>
  <c r="D4272" i="4"/>
  <c r="C4273" i="4"/>
  <c r="D4273" i="4"/>
  <c r="C4274" i="4"/>
  <c r="D4274" i="4"/>
  <c r="C4275" i="4"/>
  <c r="D4275" i="4"/>
  <c r="C4276" i="4"/>
  <c r="D4276" i="4"/>
  <c r="C4277" i="4"/>
  <c r="D4277" i="4"/>
  <c r="C4278" i="4"/>
  <c r="D4278" i="4"/>
  <c r="C4279" i="4"/>
  <c r="D4279" i="4"/>
  <c r="C4280" i="4"/>
  <c r="D4280" i="4"/>
  <c r="C4281" i="4"/>
  <c r="D4281" i="4"/>
  <c r="C4282" i="4"/>
  <c r="D4282" i="4"/>
  <c r="C4283" i="4"/>
  <c r="D4283" i="4"/>
  <c r="C4284" i="4"/>
  <c r="D4284" i="4"/>
  <c r="C4285" i="4"/>
  <c r="D4285" i="4"/>
  <c r="C4286" i="4"/>
  <c r="D4286" i="4"/>
  <c r="C4287" i="4"/>
  <c r="D4287" i="4"/>
  <c r="C4288" i="4"/>
  <c r="D4288" i="4"/>
  <c r="C4289" i="4"/>
  <c r="D4289" i="4"/>
  <c r="C4290" i="4"/>
  <c r="D4290" i="4"/>
  <c r="C4291" i="4"/>
  <c r="D4291" i="4"/>
  <c r="C4292" i="4"/>
  <c r="D4292" i="4"/>
  <c r="C4293" i="4"/>
  <c r="D4293" i="4"/>
  <c r="C4294" i="4"/>
  <c r="D4294" i="4"/>
  <c r="C4295" i="4"/>
  <c r="D4295" i="4"/>
  <c r="C4296" i="4"/>
  <c r="D4296" i="4"/>
  <c r="C4297" i="4"/>
  <c r="D4297" i="4"/>
  <c r="C4298" i="4"/>
  <c r="D4298" i="4"/>
  <c r="C4299" i="4"/>
  <c r="D4299" i="4"/>
  <c r="C4300" i="4"/>
  <c r="D4300" i="4"/>
  <c r="C4301" i="4"/>
  <c r="D4301" i="4"/>
  <c r="C4302" i="4"/>
  <c r="D4302" i="4"/>
  <c r="C4303" i="4"/>
  <c r="D4303" i="4"/>
  <c r="C4304" i="4"/>
  <c r="D4304" i="4"/>
  <c r="C4305" i="4"/>
  <c r="D4305" i="4"/>
  <c r="C4306" i="4"/>
  <c r="D4306" i="4"/>
  <c r="C4307" i="4"/>
  <c r="D4307" i="4"/>
  <c r="C4308" i="4"/>
  <c r="D4308" i="4"/>
  <c r="C4309" i="4"/>
  <c r="D4309" i="4"/>
  <c r="C4310" i="4"/>
  <c r="D4310" i="4"/>
  <c r="C4311" i="4"/>
  <c r="D4311" i="4"/>
  <c r="C4312" i="4"/>
  <c r="D4312" i="4"/>
  <c r="C4313" i="4"/>
  <c r="D4313" i="4"/>
  <c r="C4314" i="4"/>
  <c r="D4314" i="4"/>
  <c r="C4315" i="4"/>
  <c r="D4315" i="4"/>
  <c r="C4316" i="4"/>
  <c r="D4316" i="4"/>
  <c r="C4317" i="4"/>
  <c r="D4317" i="4"/>
  <c r="C4318" i="4"/>
  <c r="D4318" i="4"/>
  <c r="C4319" i="4"/>
  <c r="D4319" i="4"/>
  <c r="C4320" i="4"/>
  <c r="D4320" i="4"/>
  <c r="C4321" i="4"/>
  <c r="D4321" i="4"/>
  <c r="C4322" i="4"/>
  <c r="D4322" i="4"/>
  <c r="C4323" i="4"/>
  <c r="D4323" i="4"/>
  <c r="C4324" i="4"/>
  <c r="D4324" i="4"/>
  <c r="C4325" i="4"/>
  <c r="D4325" i="4"/>
  <c r="C4326" i="4"/>
  <c r="D4326" i="4"/>
  <c r="C4327" i="4"/>
  <c r="D4327" i="4"/>
  <c r="C4328" i="4"/>
  <c r="D4328" i="4"/>
  <c r="C4329" i="4"/>
  <c r="D4329" i="4"/>
  <c r="C4330" i="4"/>
  <c r="D4330" i="4"/>
  <c r="C4331" i="4"/>
  <c r="D4331" i="4"/>
  <c r="C4332" i="4"/>
  <c r="D4332" i="4"/>
  <c r="C4333" i="4"/>
  <c r="D4333" i="4"/>
  <c r="C4334" i="4"/>
  <c r="D4334" i="4"/>
  <c r="C4335" i="4"/>
  <c r="D4335" i="4"/>
  <c r="C4336" i="4"/>
  <c r="D4336" i="4"/>
  <c r="C4337" i="4"/>
  <c r="D4337" i="4"/>
  <c r="C4338" i="4"/>
  <c r="D4338" i="4"/>
  <c r="C4339" i="4"/>
  <c r="D4339" i="4"/>
  <c r="C4340" i="4"/>
  <c r="D4340" i="4"/>
  <c r="C4341" i="4"/>
  <c r="D4341" i="4"/>
  <c r="C4342" i="4"/>
  <c r="D4342" i="4"/>
  <c r="C4343" i="4"/>
  <c r="D4343" i="4"/>
  <c r="C4344" i="4"/>
  <c r="D4344" i="4"/>
  <c r="C4345" i="4"/>
  <c r="D4345" i="4"/>
  <c r="C4346" i="4"/>
  <c r="D4346" i="4"/>
  <c r="C4347" i="4"/>
  <c r="D4347" i="4"/>
  <c r="C4348" i="4"/>
  <c r="D4348" i="4"/>
  <c r="C4349" i="4"/>
  <c r="D4349" i="4"/>
  <c r="C4350" i="4"/>
  <c r="D4350" i="4"/>
  <c r="C4351" i="4"/>
  <c r="D4351" i="4"/>
  <c r="C4352" i="4"/>
  <c r="D4352" i="4"/>
  <c r="C4353" i="4"/>
  <c r="D4353" i="4"/>
  <c r="C4354" i="4"/>
  <c r="D4354" i="4"/>
  <c r="C4355" i="4"/>
  <c r="D4355" i="4"/>
  <c r="C4356" i="4"/>
  <c r="D4356" i="4"/>
  <c r="C4357" i="4"/>
  <c r="D4357" i="4"/>
  <c r="C4358" i="4"/>
  <c r="D4358" i="4"/>
  <c r="C4359" i="4"/>
  <c r="D4359" i="4"/>
  <c r="C4360" i="4"/>
  <c r="D4360" i="4"/>
  <c r="C4361" i="4"/>
  <c r="D4361" i="4"/>
  <c r="C4362" i="4"/>
  <c r="D4362" i="4"/>
  <c r="C4363" i="4"/>
  <c r="D4363" i="4"/>
  <c r="C4364" i="4"/>
  <c r="D4364" i="4"/>
  <c r="C4365" i="4"/>
  <c r="D4365" i="4"/>
  <c r="C4366" i="4"/>
  <c r="D4366" i="4"/>
  <c r="C4367" i="4"/>
  <c r="D4367" i="4"/>
  <c r="C4368" i="4"/>
  <c r="D4368" i="4"/>
  <c r="C4369" i="4"/>
  <c r="D4369" i="4"/>
  <c r="C4370" i="4"/>
  <c r="D4370" i="4"/>
  <c r="C4371" i="4"/>
  <c r="D4371" i="4"/>
  <c r="C4372" i="4"/>
  <c r="D4372" i="4"/>
  <c r="C4373" i="4"/>
  <c r="D4373" i="4"/>
  <c r="C4374" i="4"/>
  <c r="D4374" i="4"/>
  <c r="C4375" i="4"/>
  <c r="D4375" i="4"/>
  <c r="C4376" i="4"/>
  <c r="D4376" i="4"/>
  <c r="C4377" i="4"/>
  <c r="D4377" i="4"/>
  <c r="C4378" i="4"/>
  <c r="D4378" i="4"/>
  <c r="C4379" i="4"/>
  <c r="D4379" i="4"/>
  <c r="C4380" i="4"/>
  <c r="D4380" i="4"/>
  <c r="C4381" i="4"/>
  <c r="D4381" i="4"/>
  <c r="C4382" i="4"/>
  <c r="D4382" i="4"/>
  <c r="C4383" i="4"/>
  <c r="D4383" i="4"/>
  <c r="C4384" i="4"/>
  <c r="D4384" i="4"/>
  <c r="C4385" i="4"/>
  <c r="D4385" i="4"/>
  <c r="C4386" i="4"/>
  <c r="D4386" i="4"/>
  <c r="C4387" i="4"/>
  <c r="D4387" i="4"/>
  <c r="C4388" i="4"/>
  <c r="D4388" i="4"/>
  <c r="C4389" i="4"/>
  <c r="D4389" i="4"/>
  <c r="C4390" i="4"/>
  <c r="D4390" i="4"/>
  <c r="C4391" i="4"/>
  <c r="D4391" i="4"/>
  <c r="C4392" i="4"/>
  <c r="D4392" i="4"/>
  <c r="C4393" i="4"/>
  <c r="D4393" i="4"/>
  <c r="C4394" i="4"/>
  <c r="D4394" i="4"/>
  <c r="C4395" i="4"/>
  <c r="D4395" i="4"/>
  <c r="C4396" i="4"/>
  <c r="D4396" i="4"/>
  <c r="C4397" i="4"/>
  <c r="D4397" i="4"/>
  <c r="C4398" i="4"/>
  <c r="D4398" i="4"/>
  <c r="C4399" i="4"/>
  <c r="D4399" i="4"/>
  <c r="C4400" i="4"/>
  <c r="D4400" i="4"/>
  <c r="C4401" i="4"/>
  <c r="D4401" i="4"/>
  <c r="C4402" i="4"/>
  <c r="D4402" i="4"/>
  <c r="C4403" i="4"/>
  <c r="D4403" i="4"/>
  <c r="C4404" i="4"/>
  <c r="D4404" i="4"/>
  <c r="C4405" i="4"/>
  <c r="D4405" i="4"/>
  <c r="C4406" i="4"/>
  <c r="D4406" i="4"/>
  <c r="C4407" i="4"/>
  <c r="D4407" i="4"/>
  <c r="C4408" i="4"/>
  <c r="D4408" i="4"/>
  <c r="C4409" i="4"/>
  <c r="D4409" i="4"/>
  <c r="C4410" i="4"/>
  <c r="D4410" i="4"/>
  <c r="C4411" i="4"/>
  <c r="D4411" i="4"/>
  <c r="C4412" i="4"/>
  <c r="D4412" i="4"/>
  <c r="C4413" i="4"/>
  <c r="D4413" i="4"/>
  <c r="C4414" i="4"/>
  <c r="D4414" i="4"/>
  <c r="C4415" i="4"/>
  <c r="D4415" i="4"/>
  <c r="C4416" i="4"/>
  <c r="D4416" i="4"/>
  <c r="C4417" i="4"/>
  <c r="D4417" i="4"/>
  <c r="C4418" i="4"/>
  <c r="D4418" i="4"/>
  <c r="C4419" i="4"/>
  <c r="D4419" i="4"/>
  <c r="C4420" i="4"/>
  <c r="D4420" i="4"/>
  <c r="C4421" i="4"/>
  <c r="D4421" i="4"/>
  <c r="C4422" i="4"/>
  <c r="D4422" i="4"/>
  <c r="C4423" i="4"/>
  <c r="D4423" i="4"/>
  <c r="C4424" i="4"/>
  <c r="D4424" i="4"/>
  <c r="C4425" i="4"/>
  <c r="D4425" i="4"/>
  <c r="C4426" i="4"/>
  <c r="D4426" i="4"/>
  <c r="C4427" i="4"/>
  <c r="D4427" i="4"/>
  <c r="C4428" i="4"/>
  <c r="D4428" i="4"/>
  <c r="C4429" i="4"/>
  <c r="D4429" i="4"/>
  <c r="C4430" i="4"/>
  <c r="D4430" i="4"/>
  <c r="C4431" i="4"/>
  <c r="D4431" i="4"/>
  <c r="C4432" i="4"/>
  <c r="D4432" i="4"/>
  <c r="C4433" i="4"/>
  <c r="D4433" i="4"/>
  <c r="C4434" i="4"/>
  <c r="D4434" i="4"/>
  <c r="C4435" i="4"/>
  <c r="D4435" i="4"/>
  <c r="C4436" i="4"/>
  <c r="D4436" i="4"/>
  <c r="C4437" i="4"/>
  <c r="D4437" i="4"/>
  <c r="C4438" i="4"/>
  <c r="D4438" i="4"/>
  <c r="C4439" i="4"/>
  <c r="D4439" i="4"/>
  <c r="C4440" i="4"/>
  <c r="D4440" i="4"/>
  <c r="C4441" i="4"/>
  <c r="D4441" i="4"/>
  <c r="C4442" i="4"/>
  <c r="D4442" i="4"/>
  <c r="C4443" i="4"/>
  <c r="D4443" i="4"/>
  <c r="C4444" i="4"/>
  <c r="D4444" i="4"/>
  <c r="C4445" i="4"/>
  <c r="D4445" i="4"/>
  <c r="C4446" i="4"/>
  <c r="D4446" i="4"/>
  <c r="C4447" i="4"/>
  <c r="D4447" i="4"/>
  <c r="C4448" i="4"/>
  <c r="D4448" i="4"/>
  <c r="C4449" i="4"/>
  <c r="D4449" i="4"/>
  <c r="C4450" i="4"/>
  <c r="D4450" i="4"/>
  <c r="C4451" i="4"/>
  <c r="D4451" i="4"/>
  <c r="C4452" i="4"/>
  <c r="D4452" i="4"/>
  <c r="C4453" i="4"/>
  <c r="D4453" i="4"/>
  <c r="C4454" i="4"/>
  <c r="D4454" i="4"/>
  <c r="C4455" i="4"/>
  <c r="D4455" i="4"/>
  <c r="C4456" i="4"/>
  <c r="D4456" i="4"/>
  <c r="C4457" i="4"/>
  <c r="D4457" i="4"/>
  <c r="C4458" i="4"/>
  <c r="D4458" i="4"/>
  <c r="C4459" i="4"/>
  <c r="D4459" i="4"/>
  <c r="C4460" i="4"/>
  <c r="D4460" i="4"/>
  <c r="C4461" i="4"/>
  <c r="D4461" i="4"/>
  <c r="C4462" i="4"/>
  <c r="D4462" i="4"/>
  <c r="C4463" i="4"/>
  <c r="D4463" i="4"/>
  <c r="C4464" i="4"/>
  <c r="D4464" i="4"/>
  <c r="C4465" i="4"/>
  <c r="D4465" i="4"/>
  <c r="C4466" i="4"/>
  <c r="D4466" i="4"/>
  <c r="C4467" i="4"/>
  <c r="D4467" i="4"/>
  <c r="C4468" i="4"/>
  <c r="D4468" i="4"/>
  <c r="C4469" i="4"/>
  <c r="D4469" i="4"/>
  <c r="C4470" i="4"/>
  <c r="D4470" i="4"/>
  <c r="C4471" i="4"/>
  <c r="D4471" i="4"/>
  <c r="C4472" i="4"/>
  <c r="D4472" i="4"/>
  <c r="C4473" i="4"/>
  <c r="D4473" i="4"/>
  <c r="C4474" i="4"/>
  <c r="D4474" i="4"/>
  <c r="C4475" i="4"/>
  <c r="D4475" i="4"/>
  <c r="C4476" i="4"/>
  <c r="D4476" i="4"/>
  <c r="C4477" i="4"/>
  <c r="D4477" i="4"/>
  <c r="C4478" i="4"/>
  <c r="D4478" i="4"/>
  <c r="C4479" i="4"/>
  <c r="D4479" i="4"/>
  <c r="C4480" i="4"/>
  <c r="D4480" i="4"/>
  <c r="C4481" i="4"/>
  <c r="D4481" i="4"/>
  <c r="C4482" i="4"/>
  <c r="D4482" i="4"/>
  <c r="C4483" i="4"/>
  <c r="D4483" i="4"/>
  <c r="C4484" i="4"/>
  <c r="D4484" i="4"/>
  <c r="C4485" i="4"/>
  <c r="D4485" i="4"/>
  <c r="C4486" i="4"/>
  <c r="D4486" i="4"/>
  <c r="C4487" i="4"/>
  <c r="D4487" i="4"/>
  <c r="C4488" i="4"/>
  <c r="D4488" i="4"/>
  <c r="C4489" i="4"/>
  <c r="D4489" i="4"/>
  <c r="C4490" i="4"/>
  <c r="D4490" i="4"/>
  <c r="C4491" i="4"/>
  <c r="D4491" i="4"/>
  <c r="C4492" i="4"/>
  <c r="D4492" i="4"/>
  <c r="C4493" i="4"/>
  <c r="D4493" i="4"/>
  <c r="C4494" i="4"/>
  <c r="D4494" i="4"/>
  <c r="C4495" i="4"/>
  <c r="D4495" i="4"/>
  <c r="C4496" i="4"/>
  <c r="D4496" i="4"/>
  <c r="C4497" i="4"/>
  <c r="D4497" i="4"/>
  <c r="C4498" i="4"/>
  <c r="D4498" i="4"/>
  <c r="C4499" i="4"/>
  <c r="D4499" i="4"/>
  <c r="C4500" i="4"/>
  <c r="D4500" i="4"/>
  <c r="C4501" i="4"/>
  <c r="D4501" i="4"/>
  <c r="C4502" i="4"/>
  <c r="D4502" i="4"/>
  <c r="C4503" i="4"/>
  <c r="D4503" i="4"/>
  <c r="C4504" i="4"/>
  <c r="D4504" i="4"/>
  <c r="C4505" i="4"/>
  <c r="D4505" i="4"/>
  <c r="C4506" i="4"/>
  <c r="D4506" i="4"/>
  <c r="C4507" i="4"/>
  <c r="D4507" i="4"/>
  <c r="C4508" i="4"/>
  <c r="D4508" i="4"/>
  <c r="C4509" i="4"/>
  <c r="D4509" i="4"/>
  <c r="C4510" i="4"/>
  <c r="D4510" i="4"/>
  <c r="C4511" i="4"/>
  <c r="D4511" i="4"/>
  <c r="C4512" i="4"/>
  <c r="D4512" i="4"/>
  <c r="C4513" i="4"/>
  <c r="D4513" i="4"/>
  <c r="C4514" i="4"/>
  <c r="D4514" i="4"/>
  <c r="C4515" i="4"/>
  <c r="D4515" i="4"/>
  <c r="C4516" i="4"/>
  <c r="D4516" i="4"/>
  <c r="C4517" i="4"/>
  <c r="D4517" i="4"/>
  <c r="C4518" i="4"/>
  <c r="D4518" i="4"/>
  <c r="C4519" i="4"/>
  <c r="D4519" i="4"/>
  <c r="C4520" i="4"/>
  <c r="D4520" i="4"/>
  <c r="C4521" i="4"/>
  <c r="D4521" i="4"/>
  <c r="C4522" i="4"/>
  <c r="D4522" i="4"/>
  <c r="C4523" i="4"/>
  <c r="D4523" i="4"/>
  <c r="C4524" i="4"/>
  <c r="D4524" i="4"/>
  <c r="C4525" i="4"/>
  <c r="D4525" i="4"/>
  <c r="C4526" i="4"/>
  <c r="D4526" i="4"/>
  <c r="C4527" i="4"/>
  <c r="D4527" i="4"/>
  <c r="C4528" i="4"/>
  <c r="D4528" i="4"/>
  <c r="C4529" i="4"/>
  <c r="D4529" i="4"/>
  <c r="C4530" i="4"/>
  <c r="D4530" i="4"/>
  <c r="C4531" i="4"/>
  <c r="D4531" i="4"/>
  <c r="C4532" i="4"/>
  <c r="D4532" i="4"/>
  <c r="C4533" i="4"/>
  <c r="D4533" i="4"/>
  <c r="C4534" i="4"/>
  <c r="D4534" i="4"/>
  <c r="C4535" i="4"/>
  <c r="D4535" i="4"/>
  <c r="C4536" i="4"/>
  <c r="D4536" i="4"/>
  <c r="C4537" i="4"/>
  <c r="D4537" i="4"/>
  <c r="C4538" i="4"/>
  <c r="D4538" i="4"/>
  <c r="C4539" i="4"/>
  <c r="D4539" i="4"/>
  <c r="C4540" i="4"/>
  <c r="D4540" i="4"/>
  <c r="C4541" i="4"/>
  <c r="D4541" i="4"/>
  <c r="C4542" i="4"/>
  <c r="D4542" i="4"/>
  <c r="C4543" i="4"/>
  <c r="D4543" i="4"/>
  <c r="C4544" i="4"/>
  <c r="D4544" i="4"/>
  <c r="C4545" i="4"/>
  <c r="D4545" i="4"/>
  <c r="C4546" i="4"/>
  <c r="D4546" i="4"/>
  <c r="C4547" i="4"/>
  <c r="D4547" i="4"/>
  <c r="C4548" i="4"/>
  <c r="D4548" i="4"/>
  <c r="C4549" i="4"/>
  <c r="D4549" i="4"/>
  <c r="C4550" i="4"/>
  <c r="D4550" i="4"/>
  <c r="C4551" i="4"/>
  <c r="D4551" i="4"/>
  <c r="C4552" i="4"/>
  <c r="D4552" i="4"/>
  <c r="C4553" i="4"/>
  <c r="D4553" i="4"/>
  <c r="C4554" i="4"/>
  <c r="D4554" i="4"/>
  <c r="C4555" i="4"/>
  <c r="D4555" i="4"/>
  <c r="C4556" i="4"/>
  <c r="D4556" i="4"/>
  <c r="C4557" i="4"/>
  <c r="D4557" i="4"/>
  <c r="C4558" i="4"/>
  <c r="D4558" i="4"/>
  <c r="C4559" i="4"/>
  <c r="D4559" i="4"/>
  <c r="C4560" i="4"/>
  <c r="D4560" i="4"/>
  <c r="C4561" i="4"/>
  <c r="D4561" i="4"/>
  <c r="C4562" i="4"/>
  <c r="D4562" i="4"/>
  <c r="C4563" i="4"/>
  <c r="D4563" i="4"/>
  <c r="C4564" i="4"/>
  <c r="D4564" i="4"/>
  <c r="C4565" i="4"/>
  <c r="D4565" i="4"/>
  <c r="C4566" i="4"/>
  <c r="D4566" i="4"/>
  <c r="C4567" i="4"/>
  <c r="D4567" i="4"/>
  <c r="C4568" i="4"/>
  <c r="D4568" i="4"/>
  <c r="C4569" i="4"/>
  <c r="D4569" i="4"/>
  <c r="C4570" i="4"/>
  <c r="D4570" i="4"/>
  <c r="C4571" i="4"/>
  <c r="D4571" i="4"/>
  <c r="C4572" i="4"/>
  <c r="D4572" i="4"/>
  <c r="C4573" i="4"/>
  <c r="D4573" i="4"/>
  <c r="C4574" i="4"/>
  <c r="D4574" i="4"/>
  <c r="C4575" i="4"/>
  <c r="D4575" i="4"/>
  <c r="C4576" i="4"/>
  <c r="D4576" i="4"/>
  <c r="C4577" i="4"/>
  <c r="D4577" i="4"/>
  <c r="C4578" i="4"/>
  <c r="D4578" i="4"/>
  <c r="C4579" i="4"/>
  <c r="D4579" i="4"/>
  <c r="C4580" i="4"/>
  <c r="D4580" i="4"/>
  <c r="C4581" i="4"/>
  <c r="D4581" i="4"/>
  <c r="C4582" i="4"/>
  <c r="D4582" i="4"/>
  <c r="C4583" i="4"/>
  <c r="D4583" i="4"/>
  <c r="C4584" i="4"/>
  <c r="D4584" i="4"/>
  <c r="C4585" i="4"/>
  <c r="D4585" i="4"/>
  <c r="C4586" i="4"/>
  <c r="D4586" i="4"/>
  <c r="C4587" i="4"/>
  <c r="D4587" i="4"/>
  <c r="C4588" i="4"/>
  <c r="D4588" i="4"/>
  <c r="C4589" i="4"/>
  <c r="D4589" i="4"/>
  <c r="C4590" i="4"/>
  <c r="D4590" i="4"/>
  <c r="C4591" i="4"/>
  <c r="D4591" i="4"/>
  <c r="C4592" i="4"/>
  <c r="D4592" i="4"/>
  <c r="C4593" i="4"/>
  <c r="D4593" i="4"/>
  <c r="C4594" i="4"/>
  <c r="D4594" i="4"/>
  <c r="C4595" i="4"/>
  <c r="D4595" i="4"/>
  <c r="C4596" i="4"/>
  <c r="D4596" i="4"/>
  <c r="C4597" i="4"/>
  <c r="D4597" i="4"/>
  <c r="C4598" i="4"/>
  <c r="D4598" i="4"/>
  <c r="C4599" i="4"/>
  <c r="D4599" i="4"/>
  <c r="C4600" i="4"/>
  <c r="D4600" i="4"/>
  <c r="C4601" i="4"/>
  <c r="D4601" i="4"/>
  <c r="C4602" i="4"/>
  <c r="D4602" i="4"/>
  <c r="C4603" i="4"/>
  <c r="D4603" i="4"/>
  <c r="C4604" i="4"/>
  <c r="D4604" i="4"/>
  <c r="C4605" i="4"/>
  <c r="D4605" i="4"/>
  <c r="C4606" i="4"/>
  <c r="D4606" i="4"/>
  <c r="C4607" i="4"/>
  <c r="D4607" i="4"/>
  <c r="C4608" i="4"/>
  <c r="D4608" i="4"/>
  <c r="C4609" i="4"/>
  <c r="D4609" i="4"/>
  <c r="C4610" i="4"/>
  <c r="D4610" i="4"/>
  <c r="C4611" i="4"/>
  <c r="D4611" i="4"/>
  <c r="C4612" i="4"/>
  <c r="D4612" i="4"/>
  <c r="C4613" i="4"/>
  <c r="D4613" i="4"/>
  <c r="C4614" i="4"/>
  <c r="D4614" i="4"/>
  <c r="C4615" i="4"/>
  <c r="D4615" i="4"/>
  <c r="C4616" i="4"/>
  <c r="D4616" i="4"/>
  <c r="C4617" i="4"/>
  <c r="D4617" i="4"/>
  <c r="C4618" i="4"/>
  <c r="D4618" i="4"/>
  <c r="C4619" i="4"/>
  <c r="D4619" i="4"/>
  <c r="C4620" i="4"/>
  <c r="D4620" i="4"/>
  <c r="C4621" i="4"/>
  <c r="D4621" i="4"/>
  <c r="C4622" i="4"/>
  <c r="D4622" i="4"/>
  <c r="C4623" i="4"/>
  <c r="D4623" i="4"/>
  <c r="C4624" i="4"/>
  <c r="D4624" i="4"/>
  <c r="C4625" i="4"/>
  <c r="D4625" i="4"/>
  <c r="C4626" i="4"/>
  <c r="D4626" i="4"/>
  <c r="C4627" i="4"/>
  <c r="D4627" i="4"/>
  <c r="C4628" i="4"/>
  <c r="D4628" i="4"/>
  <c r="C4629" i="4"/>
  <c r="D4629" i="4"/>
  <c r="C4630" i="4"/>
  <c r="D4630" i="4"/>
  <c r="C4631" i="4"/>
  <c r="D4631" i="4"/>
  <c r="C4632" i="4"/>
  <c r="D4632" i="4"/>
  <c r="C4633" i="4"/>
  <c r="D4633" i="4"/>
  <c r="C4634" i="4"/>
  <c r="D4634" i="4"/>
  <c r="C4635" i="4"/>
  <c r="D4635" i="4"/>
  <c r="C4636" i="4"/>
  <c r="D4636" i="4"/>
  <c r="C4637" i="4"/>
  <c r="D4637" i="4"/>
  <c r="C4638" i="4"/>
  <c r="D4638" i="4"/>
  <c r="C4639" i="4"/>
  <c r="D4639" i="4"/>
  <c r="C4640" i="4"/>
  <c r="D4640" i="4"/>
  <c r="C4641" i="4"/>
  <c r="D4641" i="4"/>
  <c r="C4642" i="4"/>
  <c r="D4642" i="4"/>
  <c r="C4643" i="4"/>
  <c r="D4643" i="4"/>
  <c r="C4644" i="4"/>
  <c r="D4644" i="4"/>
  <c r="C4645" i="4"/>
  <c r="D4645" i="4"/>
  <c r="C4646" i="4"/>
  <c r="D4646" i="4"/>
  <c r="C4647" i="4"/>
  <c r="D4647" i="4"/>
  <c r="C4648" i="4"/>
  <c r="D4648" i="4"/>
  <c r="C4649" i="4"/>
  <c r="D4649" i="4"/>
  <c r="C4650" i="4"/>
  <c r="D4650" i="4"/>
  <c r="C4651" i="4"/>
  <c r="D4651" i="4"/>
  <c r="C4652" i="4"/>
  <c r="D4652" i="4"/>
  <c r="C4653" i="4"/>
  <c r="D4653" i="4"/>
  <c r="C4654" i="4"/>
  <c r="D4654" i="4"/>
  <c r="C4655" i="4"/>
  <c r="D4655" i="4"/>
  <c r="C4656" i="4"/>
  <c r="D4656" i="4"/>
  <c r="C4657" i="4"/>
  <c r="D4657" i="4"/>
  <c r="C4658" i="4"/>
  <c r="D4658" i="4"/>
  <c r="C4659" i="4"/>
  <c r="D4659" i="4"/>
  <c r="C4660" i="4"/>
  <c r="D4660" i="4"/>
  <c r="C4661" i="4"/>
  <c r="D4661" i="4"/>
  <c r="C4662" i="4"/>
  <c r="D4662" i="4"/>
  <c r="C4663" i="4"/>
  <c r="D4663" i="4"/>
  <c r="C4664" i="4"/>
  <c r="D4664" i="4"/>
  <c r="C4665" i="4"/>
  <c r="D4665" i="4"/>
  <c r="C4666" i="4"/>
  <c r="D4666" i="4"/>
  <c r="C4667" i="4"/>
  <c r="D4667" i="4"/>
  <c r="C4668" i="4"/>
  <c r="D4668" i="4"/>
  <c r="C4669" i="4"/>
  <c r="D4669" i="4"/>
  <c r="C4670" i="4"/>
  <c r="D4670" i="4"/>
  <c r="C4671" i="4"/>
  <c r="D4671" i="4"/>
  <c r="C4672" i="4"/>
  <c r="D4672" i="4"/>
  <c r="C4673" i="4"/>
  <c r="D4673" i="4"/>
  <c r="C4674" i="4"/>
  <c r="D4674" i="4"/>
  <c r="C4675" i="4"/>
  <c r="D4675" i="4"/>
  <c r="C4676" i="4"/>
  <c r="D4676" i="4"/>
  <c r="C4677" i="4"/>
  <c r="D4677" i="4"/>
  <c r="C4678" i="4"/>
  <c r="D4678" i="4"/>
  <c r="C4679" i="4"/>
  <c r="D4679" i="4"/>
  <c r="C4680" i="4"/>
  <c r="D4680" i="4"/>
  <c r="C4681" i="4"/>
  <c r="D4681" i="4"/>
  <c r="C4682" i="4"/>
  <c r="D4682" i="4"/>
  <c r="C4683" i="4"/>
  <c r="D4683" i="4"/>
  <c r="C4684" i="4"/>
  <c r="D4684" i="4"/>
  <c r="C4685" i="4"/>
  <c r="D4685" i="4"/>
  <c r="C4686" i="4"/>
  <c r="D4686" i="4"/>
  <c r="C4687" i="4"/>
  <c r="D4687" i="4"/>
  <c r="C4688" i="4"/>
  <c r="D4688" i="4"/>
  <c r="C4689" i="4"/>
  <c r="D4689" i="4"/>
  <c r="C4690" i="4"/>
  <c r="D4690" i="4"/>
  <c r="C4691" i="4"/>
  <c r="D4691" i="4"/>
  <c r="C4692" i="4"/>
  <c r="D4692" i="4"/>
  <c r="C4693" i="4"/>
  <c r="D4693" i="4"/>
  <c r="C4694" i="4"/>
  <c r="D4694" i="4"/>
  <c r="C4695" i="4"/>
  <c r="D4695" i="4"/>
  <c r="C4696" i="4"/>
  <c r="D4696" i="4"/>
  <c r="C4697" i="4"/>
  <c r="D4697" i="4"/>
  <c r="C4698" i="4"/>
  <c r="D4698" i="4"/>
  <c r="C4699" i="4"/>
  <c r="D4699" i="4"/>
  <c r="C4700" i="4"/>
  <c r="D4700" i="4"/>
  <c r="C4701" i="4"/>
  <c r="D4701" i="4"/>
  <c r="C4702" i="4"/>
  <c r="D4702" i="4"/>
  <c r="C4703" i="4"/>
  <c r="D4703" i="4"/>
  <c r="C4704" i="4"/>
  <c r="D4704" i="4"/>
  <c r="C4705" i="4"/>
  <c r="D4705" i="4"/>
  <c r="C4706" i="4"/>
  <c r="D4706" i="4"/>
  <c r="C4707" i="4"/>
  <c r="D4707" i="4"/>
  <c r="C4708" i="4"/>
  <c r="D4708" i="4"/>
  <c r="C4709" i="4"/>
  <c r="D4709" i="4"/>
  <c r="C4710" i="4"/>
  <c r="D4710" i="4"/>
  <c r="C4711" i="4"/>
  <c r="D4711" i="4"/>
  <c r="C4712" i="4"/>
  <c r="D4712" i="4"/>
  <c r="C4713" i="4"/>
  <c r="D4713" i="4"/>
  <c r="C4714" i="4"/>
  <c r="D4714" i="4"/>
  <c r="C4715" i="4"/>
  <c r="D4715" i="4"/>
  <c r="C4716" i="4"/>
  <c r="D4716" i="4"/>
  <c r="C4717" i="4"/>
  <c r="D4717" i="4"/>
  <c r="C4718" i="4"/>
  <c r="D4718" i="4"/>
  <c r="C4719" i="4"/>
  <c r="D4719" i="4"/>
  <c r="C4720" i="4"/>
  <c r="D4720" i="4"/>
  <c r="C4721" i="4"/>
  <c r="D4721" i="4"/>
  <c r="C4722" i="4"/>
  <c r="D4722" i="4"/>
  <c r="C4723" i="4"/>
  <c r="D4723" i="4"/>
  <c r="C4724" i="4"/>
  <c r="D4724" i="4"/>
  <c r="C4725" i="4"/>
  <c r="D4725" i="4"/>
  <c r="C4726" i="4"/>
  <c r="D4726" i="4"/>
  <c r="C4727" i="4"/>
  <c r="D4727" i="4"/>
  <c r="C4728" i="4"/>
  <c r="D4728" i="4"/>
  <c r="C4729" i="4"/>
  <c r="D4729" i="4"/>
  <c r="C4730" i="4"/>
  <c r="D4730" i="4"/>
  <c r="C4731" i="4"/>
  <c r="D4731" i="4"/>
  <c r="C4732" i="4"/>
  <c r="D4732" i="4"/>
  <c r="C4733" i="4"/>
  <c r="D4733" i="4"/>
  <c r="C4734" i="4"/>
  <c r="D4734" i="4"/>
  <c r="C4735" i="4"/>
  <c r="D4735" i="4"/>
  <c r="C4736" i="4"/>
  <c r="D4736" i="4"/>
  <c r="C4737" i="4"/>
  <c r="D4737" i="4"/>
  <c r="C4738" i="4"/>
  <c r="D4738" i="4"/>
  <c r="C4739" i="4"/>
  <c r="D4739" i="4"/>
  <c r="C4740" i="4"/>
  <c r="D4740" i="4"/>
  <c r="C4741" i="4"/>
  <c r="D4741" i="4"/>
  <c r="C4742" i="4"/>
  <c r="D4742" i="4"/>
  <c r="C4743" i="4"/>
  <c r="D4743" i="4"/>
  <c r="C4744" i="4"/>
  <c r="D4744" i="4"/>
  <c r="C4745" i="4"/>
  <c r="D4745" i="4"/>
  <c r="C4746" i="4"/>
  <c r="D4746" i="4"/>
  <c r="C4747" i="4"/>
  <c r="D4747" i="4"/>
  <c r="C4748" i="4"/>
  <c r="D4748" i="4"/>
  <c r="C4749" i="4"/>
  <c r="D4749" i="4"/>
  <c r="C4750" i="4"/>
  <c r="D4750" i="4"/>
  <c r="C4751" i="4"/>
  <c r="D4751" i="4"/>
  <c r="C4752" i="4"/>
  <c r="D4752" i="4"/>
  <c r="C4753" i="4"/>
  <c r="D4753" i="4"/>
  <c r="C4754" i="4"/>
  <c r="D4754" i="4"/>
  <c r="C4755" i="4"/>
  <c r="D4755" i="4"/>
  <c r="C4756" i="4"/>
  <c r="D4756" i="4"/>
  <c r="C4757" i="4"/>
  <c r="D4757" i="4"/>
  <c r="C4758" i="4"/>
  <c r="D4758" i="4"/>
  <c r="C4759" i="4"/>
  <c r="D4759" i="4"/>
  <c r="C4760" i="4"/>
  <c r="D4760" i="4"/>
  <c r="C4761" i="4"/>
  <c r="D4761" i="4"/>
  <c r="C4762" i="4"/>
  <c r="D4762" i="4"/>
  <c r="C4763" i="4"/>
  <c r="D4763" i="4"/>
  <c r="C4764" i="4"/>
  <c r="D4764" i="4"/>
  <c r="C4765" i="4"/>
  <c r="D4765" i="4"/>
  <c r="C4766" i="4"/>
  <c r="D4766" i="4"/>
  <c r="C4767" i="4"/>
  <c r="D4767" i="4"/>
  <c r="C4768" i="4"/>
  <c r="D4768" i="4"/>
  <c r="C4769" i="4"/>
  <c r="D4769" i="4"/>
  <c r="C4770" i="4"/>
  <c r="D4770" i="4"/>
  <c r="C4771" i="4"/>
  <c r="D4771" i="4"/>
  <c r="C4772" i="4"/>
  <c r="D4772" i="4"/>
  <c r="C4773" i="4"/>
  <c r="D4773" i="4"/>
  <c r="C4774" i="4"/>
  <c r="D4774" i="4"/>
  <c r="C4775" i="4"/>
  <c r="D4775" i="4"/>
  <c r="C4776" i="4"/>
  <c r="D4776" i="4"/>
  <c r="C4777" i="4"/>
  <c r="D4777" i="4"/>
  <c r="C4778" i="4"/>
  <c r="D4778" i="4"/>
  <c r="C4779" i="4"/>
  <c r="D4779" i="4"/>
  <c r="C4780" i="4"/>
  <c r="D4780" i="4"/>
  <c r="C4781" i="4"/>
  <c r="D4781" i="4"/>
  <c r="C4782" i="4"/>
  <c r="D4782" i="4"/>
  <c r="C4783" i="4"/>
  <c r="D4783" i="4"/>
  <c r="C4784" i="4"/>
  <c r="D4784" i="4"/>
  <c r="C4785" i="4"/>
  <c r="D4785" i="4"/>
  <c r="C4786" i="4"/>
  <c r="D4786" i="4"/>
  <c r="C4787" i="4"/>
  <c r="D4787" i="4"/>
  <c r="C4788" i="4"/>
  <c r="D4788" i="4"/>
  <c r="C4789" i="4"/>
  <c r="D4789" i="4"/>
  <c r="C4790" i="4"/>
  <c r="D4790" i="4"/>
  <c r="C4791" i="4"/>
  <c r="D4791" i="4"/>
  <c r="C4792" i="4"/>
  <c r="D4792" i="4"/>
  <c r="C4793" i="4"/>
  <c r="D4793" i="4"/>
  <c r="C4794" i="4"/>
  <c r="D4794" i="4"/>
  <c r="C4795" i="4"/>
  <c r="D4795" i="4"/>
  <c r="C4796" i="4"/>
  <c r="D4796" i="4"/>
  <c r="C4797" i="4"/>
  <c r="D4797" i="4"/>
  <c r="C4798" i="4"/>
  <c r="D4798" i="4"/>
  <c r="C4799" i="4"/>
  <c r="D4799" i="4"/>
  <c r="C4800" i="4"/>
  <c r="D4800" i="4"/>
  <c r="C4801" i="4"/>
  <c r="D4801" i="4"/>
  <c r="C4802" i="4"/>
  <c r="D4802" i="4"/>
  <c r="C4803" i="4"/>
  <c r="D4803" i="4"/>
  <c r="C4804" i="4"/>
  <c r="D4804" i="4"/>
  <c r="C4805" i="4"/>
  <c r="D4805" i="4"/>
  <c r="C4806" i="4"/>
  <c r="D4806" i="4"/>
  <c r="C4807" i="4"/>
  <c r="D4807" i="4"/>
  <c r="C4808" i="4"/>
  <c r="D4808" i="4"/>
  <c r="C4809" i="4"/>
  <c r="D4809" i="4"/>
  <c r="C4810" i="4"/>
  <c r="D4810" i="4"/>
  <c r="C4811" i="4"/>
  <c r="D4811" i="4"/>
  <c r="C4812" i="4"/>
  <c r="D4812" i="4"/>
  <c r="C4813" i="4"/>
  <c r="D4813" i="4"/>
  <c r="C4814" i="4"/>
  <c r="D4814" i="4"/>
  <c r="C4815" i="4"/>
  <c r="D4815" i="4"/>
  <c r="C4816" i="4"/>
  <c r="D4816" i="4"/>
  <c r="C4817" i="4"/>
  <c r="D4817" i="4"/>
  <c r="C4818" i="4"/>
  <c r="D4818" i="4"/>
  <c r="C4819" i="4"/>
  <c r="D4819" i="4"/>
  <c r="C4820" i="4"/>
  <c r="D4820" i="4"/>
  <c r="C4821" i="4"/>
  <c r="D4821" i="4"/>
  <c r="C4822" i="4"/>
  <c r="D4822" i="4"/>
  <c r="C4823" i="4"/>
  <c r="D4823" i="4"/>
  <c r="C4824" i="4"/>
  <c r="D4824" i="4"/>
  <c r="C4825" i="4"/>
  <c r="D4825" i="4"/>
  <c r="C4826" i="4"/>
  <c r="D4826" i="4"/>
  <c r="C4827" i="4"/>
  <c r="D4827" i="4"/>
  <c r="C4828" i="4"/>
  <c r="D4828" i="4"/>
  <c r="C4829" i="4"/>
  <c r="D4829" i="4"/>
  <c r="C4830" i="4"/>
  <c r="D4830" i="4"/>
  <c r="C4831" i="4"/>
  <c r="D4831" i="4"/>
  <c r="C4832" i="4"/>
  <c r="D4832" i="4"/>
  <c r="C4833" i="4"/>
  <c r="D4833" i="4"/>
  <c r="C4834" i="4"/>
  <c r="D4834" i="4"/>
  <c r="C4835" i="4"/>
  <c r="D4835" i="4"/>
  <c r="C4836" i="4"/>
  <c r="D4836" i="4"/>
  <c r="C4837" i="4"/>
  <c r="D4837" i="4"/>
  <c r="C4838" i="4"/>
  <c r="D4838" i="4"/>
  <c r="C4839" i="4"/>
  <c r="D4839" i="4"/>
  <c r="C4840" i="4"/>
  <c r="D4840" i="4"/>
  <c r="C4841" i="4"/>
  <c r="D4841" i="4"/>
  <c r="C4842" i="4"/>
  <c r="D4842" i="4"/>
  <c r="C4843" i="4"/>
  <c r="D4843" i="4"/>
  <c r="C4844" i="4"/>
  <c r="D4844" i="4"/>
  <c r="C4845" i="4"/>
  <c r="D4845" i="4"/>
  <c r="C4846" i="4"/>
  <c r="D4846" i="4"/>
  <c r="C4847" i="4"/>
  <c r="D4847" i="4"/>
  <c r="C4848" i="4"/>
  <c r="D4848" i="4"/>
  <c r="C4849" i="4"/>
  <c r="D4849" i="4"/>
  <c r="C4850" i="4"/>
  <c r="D4850" i="4"/>
  <c r="C4851" i="4"/>
  <c r="D4851" i="4"/>
  <c r="C4852" i="4"/>
  <c r="D4852" i="4"/>
  <c r="C4853" i="4"/>
  <c r="D4853" i="4"/>
  <c r="C4854" i="4"/>
  <c r="D4854" i="4"/>
  <c r="C4855" i="4"/>
  <c r="D4855" i="4"/>
  <c r="C4856" i="4"/>
  <c r="D4856" i="4"/>
  <c r="C4857" i="4"/>
  <c r="D4857" i="4"/>
  <c r="C4858" i="4"/>
  <c r="D4858" i="4"/>
  <c r="C4859" i="4"/>
  <c r="D4859" i="4"/>
  <c r="C4860" i="4"/>
  <c r="D4860" i="4"/>
  <c r="C4861" i="4"/>
  <c r="D4861" i="4"/>
  <c r="C4862" i="4"/>
  <c r="D4862" i="4"/>
  <c r="C4863" i="4"/>
  <c r="D4863" i="4"/>
  <c r="C4864" i="4"/>
  <c r="D4864" i="4"/>
  <c r="C4865" i="4"/>
  <c r="D4865" i="4"/>
  <c r="C4866" i="4"/>
  <c r="D4866" i="4"/>
  <c r="C4867" i="4"/>
  <c r="D4867" i="4"/>
  <c r="C4868" i="4"/>
  <c r="D4868" i="4"/>
  <c r="C4869" i="4"/>
  <c r="D4869" i="4"/>
  <c r="C4870" i="4"/>
  <c r="D4870" i="4"/>
  <c r="C4871" i="4"/>
  <c r="D4871" i="4"/>
  <c r="C4872" i="4"/>
  <c r="D4872" i="4"/>
  <c r="C4873" i="4"/>
  <c r="D4873" i="4"/>
  <c r="C4874" i="4"/>
  <c r="D4874" i="4"/>
  <c r="C4875" i="4"/>
  <c r="D4875" i="4"/>
  <c r="C4876" i="4"/>
  <c r="D4876" i="4"/>
  <c r="C4877" i="4"/>
  <c r="D4877" i="4"/>
  <c r="C4878" i="4"/>
  <c r="D4878" i="4"/>
  <c r="C4879" i="4"/>
  <c r="D4879" i="4"/>
  <c r="C4880" i="4"/>
  <c r="D4880" i="4"/>
  <c r="C4881" i="4"/>
  <c r="D4881" i="4"/>
  <c r="C4882" i="4"/>
  <c r="D4882" i="4"/>
  <c r="C4883" i="4"/>
  <c r="D4883" i="4"/>
  <c r="C4884" i="4"/>
  <c r="D4884" i="4"/>
  <c r="C4885" i="4"/>
  <c r="D4885" i="4"/>
  <c r="C4886" i="4"/>
  <c r="D4886" i="4"/>
  <c r="C4887" i="4"/>
  <c r="D4887" i="4"/>
  <c r="C4888" i="4"/>
  <c r="D4888" i="4"/>
  <c r="C4889" i="4"/>
  <c r="D4889" i="4"/>
  <c r="C4890" i="4"/>
  <c r="D4890" i="4"/>
  <c r="C4891" i="4"/>
  <c r="D4891" i="4"/>
  <c r="C4892" i="4"/>
  <c r="D4892" i="4"/>
  <c r="C4893" i="4"/>
  <c r="D4893" i="4"/>
  <c r="C4894" i="4"/>
  <c r="D4894" i="4"/>
  <c r="C4895" i="4"/>
  <c r="D4895" i="4"/>
  <c r="C4896" i="4"/>
  <c r="D4896" i="4"/>
  <c r="C4897" i="4"/>
  <c r="D4897" i="4"/>
  <c r="C4898" i="4"/>
  <c r="D4898" i="4"/>
  <c r="C4899" i="4"/>
  <c r="D4899" i="4"/>
  <c r="C4900" i="4"/>
  <c r="D4900" i="4"/>
  <c r="C4901" i="4"/>
  <c r="D4901" i="4"/>
  <c r="C4902" i="4"/>
  <c r="D4902" i="4"/>
  <c r="C4903" i="4"/>
  <c r="D4903" i="4"/>
  <c r="C4904" i="4"/>
  <c r="D4904" i="4"/>
  <c r="C4905" i="4"/>
  <c r="D4905" i="4"/>
  <c r="C4906" i="4"/>
  <c r="D4906" i="4"/>
  <c r="C4907" i="4"/>
  <c r="D4907" i="4"/>
  <c r="C4908" i="4"/>
  <c r="D4908" i="4"/>
  <c r="C4909" i="4"/>
  <c r="D4909" i="4"/>
  <c r="C4910" i="4"/>
  <c r="D4910" i="4"/>
  <c r="C4911" i="4"/>
  <c r="D4911" i="4"/>
  <c r="C4912" i="4"/>
  <c r="D4912" i="4"/>
  <c r="C4913" i="4"/>
  <c r="D4913" i="4"/>
  <c r="C4914" i="4"/>
  <c r="D4914" i="4"/>
  <c r="C4915" i="4"/>
  <c r="D4915" i="4"/>
  <c r="C4916" i="4"/>
  <c r="D4916" i="4"/>
  <c r="C4917" i="4"/>
  <c r="D4917" i="4"/>
  <c r="C4918" i="4"/>
  <c r="D4918" i="4"/>
  <c r="C4919" i="4"/>
  <c r="D4919" i="4"/>
  <c r="C4920" i="4"/>
  <c r="D4920" i="4"/>
  <c r="C4921" i="4"/>
  <c r="D4921" i="4"/>
  <c r="C4922" i="4"/>
  <c r="D4922" i="4"/>
  <c r="C4923" i="4"/>
  <c r="D4923" i="4"/>
  <c r="C4924" i="4"/>
  <c r="D4924" i="4"/>
  <c r="C4925" i="4"/>
  <c r="D4925" i="4"/>
  <c r="C4926" i="4"/>
  <c r="D4926" i="4"/>
  <c r="C4927" i="4"/>
  <c r="D4927" i="4"/>
  <c r="C4928" i="4"/>
  <c r="D4928" i="4"/>
  <c r="C4929" i="4"/>
  <c r="D4929" i="4"/>
  <c r="C4930" i="4"/>
  <c r="D4930" i="4"/>
  <c r="C4931" i="4"/>
  <c r="D4931" i="4"/>
  <c r="C4932" i="4"/>
  <c r="D4932" i="4"/>
  <c r="C4933" i="4"/>
  <c r="D4933" i="4"/>
  <c r="C4934" i="4"/>
  <c r="D4934" i="4"/>
  <c r="C4935" i="4"/>
  <c r="D4935" i="4"/>
  <c r="C4936" i="4"/>
  <c r="D4936" i="4"/>
  <c r="C4937" i="4"/>
  <c r="D4937" i="4"/>
  <c r="C4938" i="4"/>
  <c r="D4938" i="4"/>
  <c r="C4939" i="4"/>
  <c r="D4939" i="4"/>
  <c r="C4940" i="4"/>
  <c r="D4940" i="4"/>
  <c r="C4941" i="4"/>
  <c r="D4941" i="4"/>
  <c r="C4942" i="4"/>
  <c r="D4942" i="4"/>
  <c r="C4943" i="4"/>
  <c r="D4943" i="4"/>
  <c r="C4944" i="4"/>
  <c r="D4944" i="4"/>
  <c r="C4945" i="4"/>
  <c r="D4945" i="4"/>
  <c r="C4946" i="4"/>
  <c r="D4946" i="4"/>
  <c r="C4947" i="4"/>
  <c r="D4947" i="4"/>
  <c r="C4948" i="4"/>
  <c r="D4948" i="4"/>
  <c r="C4949" i="4"/>
  <c r="D4949" i="4"/>
  <c r="C4950" i="4"/>
  <c r="D4950" i="4"/>
  <c r="C4951" i="4"/>
  <c r="D4951" i="4"/>
  <c r="C4952" i="4"/>
  <c r="D4952" i="4"/>
  <c r="C4953" i="4"/>
  <c r="D4953" i="4"/>
  <c r="C4954" i="4"/>
  <c r="D4954" i="4"/>
  <c r="C4955" i="4"/>
  <c r="D4955" i="4"/>
  <c r="C4956" i="4"/>
  <c r="D4956" i="4"/>
  <c r="C4957" i="4"/>
  <c r="D4957" i="4"/>
  <c r="C4958" i="4"/>
  <c r="D4958" i="4"/>
  <c r="C4959" i="4"/>
  <c r="D4959" i="4"/>
  <c r="C4960" i="4"/>
  <c r="D4960" i="4"/>
  <c r="C4961" i="4"/>
  <c r="D4961" i="4"/>
  <c r="C4962" i="4"/>
  <c r="D4962" i="4"/>
  <c r="C4963" i="4"/>
  <c r="D4963" i="4"/>
  <c r="C4964" i="4"/>
  <c r="D4964" i="4"/>
  <c r="C4965" i="4"/>
  <c r="D4965" i="4"/>
  <c r="C4966" i="4"/>
  <c r="D4966" i="4"/>
  <c r="C4967" i="4"/>
  <c r="D4967" i="4"/>
  <c r="C4968" i="4"/>
  <c r="D4968" i="4"/>
  <c r="C4969" i="4"/>
  <c r="D4969" i="4"/>
  <c r="C4970" i="4"/>
  <c r="D4970" i="4"/>
  <c r="C4971" i="4"/>
  <c r="D4971" i="4"/>
  <c r="C4972" i="4"/>
  <c r="D4972" i="4"/>
  <c r="C4973" i="4"/>
  <c r="D4973" i="4"/>
  <c r="C4974" i="4"/>
  <c r="D4974" i="4"/>
  <c r="C4975" i="4"/>
  <c r="D4975" i="4"/>
  <c r="C4976" i="4"/>
  <c r="D4976" i="4"/>
  <c r="C4977" i="4"/>
  <c r="D4977" i="4"/>
  <c r="C4978" i="4"/>
  <c r="D4978" i="4"/>
  <c r="C4979" i="4"/>
  <c r="D4979" i="4"/>
  <c r="C4980" i="4"/>
  <c r="D4980" i="4"/>
  <c r="C4981" i="4"/>
  <c r="D4981" i="4"/>
  <c r="C4982" i="4"/>
  <c r="D4982" i="4"/>
  <c r="C4983" i="4"/>
  <c r="D4983" i="4"/>
  <c r="C4984" i="4"/>
  <c r="D4984" i="4"/>
  <c r="C4985" i="4"/>
  <c r="D4985" i="4"/>
  <c r="C4986" i="4"/>
  <c r="D4986" i="4"/>
  <c r="C4987" i="4"/>
  <c r="D4987" i="4"/>
  <c r="C4988" i="4"/>
  <c r="D4988" i="4"/>
  <c r="C4989" i="4"/>
  <c r="D4989" i="4"/>
  <c r="C4990" i="4"/>
  <c r="D4990" i="4"/>
  <c r="C4991" i="4"/>
  <c r="D4991" i="4"/>
  <c r="C4992" i="4"/>
  <c r="D4992" i="4"/>
  <c r="C4993" i="4"/>
  <c r="D4993" i="4"/>
  <c r="C4994" i="4"/>
  <c r="D4994" i="4"/>
  <c r="C4995" i="4"/>
  <c r="D4995" i="4"/>
  <c r="C4996" i="4"/>
  <c r="D4996" i="4"/>
  <c r="C4997" i="4"/>
  <c r="D4997" i="4"/>
  <c r="C4998" i="4"/>
  <c r="D4998" i="4"/>
  <c r="C4999" i="4"/>
  <c r="D4999" i="4"/>
  <c r="C5000" i="4"/>
  <c r="D5000" i="4"/>
  <c r="C5001" i="4"/>
  <c r="D5001" i="4"/>
  <c r="C5002" i="4"/>
  <c r="D5002" i="4"/>
  <c r="C5003" i="4"/>
  <c r="D5003" i="4"/>
  <c r="C5004" i="4"/>
  <c r="D5004" i="4"/>
  <c r="C5005" i="4"/>
  <c r="D5005" i="4"/>
  <c r="C5006" i="4"/>
  <c r="D5006" i="4"/>
  <c r="C5007" i="4"/>
  <c r="D5007" i="4"/>
  <c r="C5008" i="4"/>
  <c r="D5008" i="4"/>
  <c r="C5009" i="4"/>
  <c r="D5009" i="4"/>
  <c r="C5010" i="4"/>
  <c r="D5010" i="4"/>
  <c r="C5011" i="4"/>
  <c r="D5011" i="4"/>
  <c r="C5012" i="4"/>
  <c r="D5012" i="4"/>
  <c r="C5013" i="4"/>
  <c r="D5013" i="4"/>
  <c r="C5014" i="4"/>
  <c r="D5014" i="4"/>
  <c r="C5015" i="4"/>
  <c r="D5015" i="4"/>
  <c r="C5016" i="4"/>
  <c r="D5016" i="4"/>
  <c r="C5017" i="4"/>
  <c r="D5017" i="4"/>
  <c r="C5018" i="4"/>
  <c r="D5018" i="4"/>
  <c r="C5019" i="4"/>
  <c r="D5019" i="4"/>
  <c r="C5020" i="4"/>
  <c r="D5020" i="4"/>
  <c r="C5021" i="4"/>
  <c r="D5021" i="4"/>
  <c r="C5022" i="4"/>
  <c r="D5022" i="4"/>
  <c r="C5023" i="4"/>
  <c r="D5023" i="4"/>
  <c r="C5024" i="4"/>
  <c r="D5024" i="4"/>
  <c r="C5025" i="4"/>
  <c r="D5025" i="4"/>
  <c r="C5026" i="4"/>
  <c r="D5026" i="4"/>
  <c r="C5027" i="4"/>
  <c r="D5027" i="4"/>
  <c r="C5028" i="4"/>
  <c r="D5028" i="4"/>
  <c r="C5029" i="4"/>
  <c r="D5029" i="4"/>
  <c r="C5030" i="4"/>
  <c r="D5030" i="4"/>
  <c r="C5031" i="4"/>
  <c r="D5031" i="4"/>
  <c r="C5032" i="4"/>
  <c r="D5032" i="4"/>
  <c r="C5033" i="4"/>
  <c r="D5033" i="4"/>
  <c r="C5034" i="4"/>
  <c r="D5034" i="4"/>
  <c r="C5035" i="4"/>
  <c r="D5035" i="4"/>
  <c r="C5036" i="4"/>
  <c r="D5036" i="4"/>
  <c r="C5037" i="4"/>
  <c r="D5037" i="4"/>
  <c r="C5038" i="4"/>
  <c r="D5038" i="4"/>
  <c r="C5039" i="4"/>
  <c r="D5039" i="4"/>
  <c r="C5040" i="4"/>
  <c r="D5040" i="4"/>
  <c r="C5041" i="4"/>
  <c r="D5041" i="4"/>
  <c r="C5042" i="4"/>
  <c r="D5042" i="4"/>
  <c r="C5043" i="4"/>
  <c r="D5043" i="4"/>
  <c r="C5044" i="4"/>
  <c r="D5044" i="4"/>
  <c r="C5045" i="4"/>
  <c r="D5045" i="4"/>
  <c r="C5046" i="4"/>
  <c r="D5046" i="4"/>
  <c r="C5047" i="4"/>
  <c r="D5047" i="4"/>
  <c r="C5048" i="4"/>
  <c r="D5048" i="4"/>
  <c r="C5049" i="4"/>
  <c r="D5049" i="4"/>
  <c r="C5050" i="4"/>
  <c r="D5050" i="4"/>
  <c r="C5051" i="4"/>
  <c r="D5051" i="4"/>
  <c r="C5052" i="4"/>
  <c r="D5052" i="4"/>
  <c r="C5053" i="4"/>
  <c r="D5053" i="4"/>
  <c r="C5054" i="4"/>
  <c r="D5054" i="4"/>
  <c r="C5055" i="4"/>
  <c r="D5055" i="4"/>
  <c r="C5056" i="4"/>
  <c r="D5056" i="4"/>
  <c r="C5057" i="4"/>
  <c r="D5057" i="4"/>
  <c r="C5058" i="4"/>
  <c r="D5058" i="4"/>
  <c r="C5059" i="4"/>
  <c r="D5059" i="4"/>
  <c r="C5060" i="4"/>
  <c r="D5060" i="4"/>
  <c r="C5061" i="4"/>
  <c r="D5061" i="4"/>
  <c r="C5062" i="4"/>
  <c r="D5062" i="4"/>
  <c r="C5063" i="4"/>
  <c r="D5063" i="4"/>
  <c r="C5064" i="4"/>
  <c r="D5064" i="4"/>
  <c r="C5065" i="4"/>
  <c r="D5065" i="4"/>
  <c r="C5066" i="4"/>
  <c r="D5066" i="4"/>
  <c r="C5067" i="4"/>
  <c r="D5067" i="4"/>
  <c r="C5068" i="4"/>
  <c r="D5068" i="4"/>
  <c r="C5069" i="4"/>
  <c r="D5069" i="4"/>
  <c r="C5070" i="4"/>
  <c r="D5070" i="4"/>
  <c r="C5071" i="4"/>
  <c r="D5071" i="4"/>
  <c r="C5072" i="4"/>
  <c r="D5072" i="4"/>
  <c r="C5073" i="4"/>
  <c r="D5073" i="4"/>
  <c r="C5074" i="4"/>
  <c r="D5074" i="4"/>
  <c r="C5075" i="4"/>
  <c r="D5075" i="4"/>
  <c r="C5076" i="4"/>
  <c r="D5076" i="4"/>
  <c r="C5077" i="4"/>
  <c r="D5077" i="4"/>
  <c r="C5078" i="4"/>
  <c r="D5078" i="4"/>
  <c r="C5079" i="4"/>
  <c r="D5079" i="4"/>
  <c r="C5080" i="4"/>
  <c r="D5080" i="4"/>
  <c r="C5081" i="4"/>
  <c r="D5081" i="4"/>
  <c r="C5082" i="4"/>
  <c r="D5082" i="4"/>
  <c r="C5083" i="4"/>
  <c r="D5083" i="4"/>
  <c r="C5084" i="4"/>
  <c r="D5084" i="4"/>
  <c r="C5085" i="4"/>
  <c r="D5085" i="4"/>
  <c r="C5086" i="4"/>
  <c r="D5086" i="4"/>
  <c r="C5087" i="4"/>
  <c r="D5087" i="4"/>
  <c r="C5088" i="4"/>
  <c r="D5088" i="4"/>
  <c r="C5089" i="4"/>
  <c r="D5089" i="4"/>
  <c r="C5090" i="4"/>
  <c r="D5090" i="4"/>
  <c r="C5091" i="4"/>
  <c r="D5091" i="4"/>
  <c r="C5092" i="4"/>
  <c r="D5092" i="4"/>
  <c r="C5093" i="4"/>
  <c r="D5093" i="4"/>
  <c r="C5094" i="4"/>
  <c r="D5094" i="4"/>
  <c r="C5095" i="4"/>
  <c r="D5095" i="4"/>
  <c r="C5096" i="4"/>
  <c r="D5096" i="4"/>
  <c r="C5097" i="4"/>
  <c r="D5097" i="4"/>
  <c r="C5098" i="4"/>
  <c r="D5098" i="4"/>
  <c r="C5099" i="4"/>
  <c r="D5099" i="4"/>
  <c r="C5100" i="4"/>
  <c r="D5100" i="4"/>
  <c r="C5101" i="4"/>
  <c r="D5101" i="4"/>
  <c r="C5102" i="4"/>
  <c r="D5102" i="4"/>
  <c r="C5103" i="4"/>
  <c r="D5103" i="4"/>
  <c r="C5104" i="4"/>
  <c r="D5104" i="4"/>
  <c r="C5105" i="4"/>
  <c r="D5105" i="4"/>
  <c r="C5106" i="4"/>
  <c r="D5106" i="4"/>
  <c r="C5107" i="4"/>
  <c r="D5107" i="4"/>
  <c r="C5108" i="4"/>
  <c r="D5108" i="4"/>
  <c r="C5109" i="4"/>
  <c r="D5109" i="4"/>
  <c r="C5110" i="4"/>
  <c r="D5110" i="4"/>
  <c r="C5111" i="4"/>
  <c r="D5111" i="4"/>
  <c r="C5112" i="4"/>
  <c r="D5112" i="4"/>
  <c r="C5113" i="4"/>
  <c r="D5113" i="4"/>
  <c r="C5114" i="4"/>
  <c r="D5114" i="4"/>
  <c r="C5115" i="4"/>
  <c r="D5115" i="4"/>
  <c r="C5116" i="4"/>
  <c r="D5116" i="4"/>
  <c r="C5117" i="4"/>
  <c r="D5117" i="4"/>
  <c r="C5118" i="4"/>
  <c r="D5118" i="4"/>
  <c r="C5119" i="4"/>
  <c r="D5119" i="4"/>
  <c r="C5120" i="4"/>
  <c r="D5120" i="4"/>
  <c r="C5121" i="4"/>
  <c r="D5121" i="4"/>
  <c r="C5122" i="4"/>
  <c r="D5122" i="4"/>
  <c r="C5123" i="4"/>
  <c r="D5123" i="4"/>
  <c r="C5124" i="4"/>
  <c r="D5124" i="4"/>
  <c r="C5125" i="4"/>
  <c r="D5125" i="4"/>
  <c r="C5126" i="4"/>
  <c r="D5126" i="4"/>
  <c r="C5127" i="4"/>
  <c r="D5127" i="4"/>
  <c r="C5128" i="4"/>
  <c r="D5128" i="4"/>
  <c r="C5129" i="4"/>
  <c r="D5129" i="4"/>
  <c r="C5130" i="4"/>
  <c r="D5130" i="4"/>
  <c r="C5131" i="4"/>
  <c r="D5131" i="4"/>
  <c r="C5132" i="4"/>
  <c r="D5132" i="4"/>
  <c r="C5133" i="4"/>
  <c r="D5133" i="4"/>
  <c r="C5134" i="4"/>
  <c r="D5134" i="4"/>
  <c r="C5135" i="4"/>
  <c r="D5135" i="4"/>
  <c r="C5136" i="4"/>
  <c r="D5136" i="4"/>
  <c r="C5137" i="4"/>
  <c r="D5137" i="4"/>
  <c r="C5138" i="4"/>
  <c r="D5138" i="4"/>
  <c r="C5139" i="4"/>
  <c r="D5139" i="4"/>
  <c r="C5140" i="4"/>
  <c r="D5140" i="4"/>
  <c r="C5141" i="4"/>
  <c r="D5141" i="4"/>
  <c r="C5142" i="4"/>
  <c r="D5142" i="4"/>
  <c r="C5143" i="4"/>
  <c r="D5143" i="4"/>
  <c r="C5144" i="4"/>
  <c r="D5144" i="4"/>
  <c r="C5145" i="4"/>
  <c r="D5145" i="4"/>
  <c r="C5146" i="4"/>
  <c r="D5146" i="4"/>
  <c r="C5147" i="4"/>
  <c r="D5147" i="4"/>
  <c r="C5148" i="4"/>
  <c r="D5148" i="4"/>
  <c r="C5149" i="4"/>
  <c r="D5149" i="4"/>
  <c r="C5150" i="4"/>
  <c r="D5150" i="4"/>
  <c r="C5151" i="4"/>
  <c r="D5151" i="4"/>
  <c r="C5152" i="4"/>
  <c r="D5152" i="4"/>
  <c r="C5153" i="4"/>
  <c r="D5153" i="4"/>
  <c r="C5154" i="4"/>
  <c r="D5154" i="4"/>
  <c r="C5155" i="4"/>
  <c r="D5155" i="4"/>
  <c r="C5156" i="4"/>
  <c r="D5156" i="4"/>
  <c r="C5157" i="4"/>
  <c r="D5157" i="4"/>
  <c r="C5158" i="4"/>
  <c r="D5158" i="4"/>
  <c r="C5159" i="4"/>
  <c r="D5159" i="4"/>
  <c r="C5160" i="4"/>
  <c r="D5160" i="4"/>
  <c r="C5161" i="4"/>
  <c r="D5161" i="4"/>
  <c r="C5162" i="4"/>
  <c r="D5162" i="4"/>
  <c r="C5163" i="4"/>
  <c r="D5163" i="4"/>
  <c r="C5164" i="4"/>
  <c r="D5164" i="4"/>
  <c r="C5165" i="4"/>
  <c r="D5165" i="4"/>
  <c r="C5166" i="4"/>
  <c r="D5166" i="4"/>
  <c r="C5167" i="4"/>
  <c r="D5167" i="4"/>
  <c r="C5168" i="4"/>
  <c r="D5168" i="4"/>
  <c r="C5169" i="4"/>
  <c r="D5169" i="4"/>
  <c r="C5170" i="4"/>
  <c r="D5170" i="4"/>
  <c r="C5171" i="4"/>
  <c r="D5171" i="4"/>
  <c r="C5172" i="4"/>
  <c r="D5172" i="4"/>
  <c r="C5173" i="4"/>
  <c r="D5173" i="4"/>
  <c r="C5174" i="4"/>
  <c r="D5174" i="4"/>
  <c r="C5175" i="4"/>
  <c r="D5175" i="4"/>
  <c r="C5176" i="4"/>
  <c r="D5176" i="4"/>
  <c r="C5177" i="4"/>
  <c r="D5177" i="4"/>
  <c r="C5178" i="4"/>
  <c r="D5178" i="4"/>
  <c r="C5179" i="4"/>
  <c r="D5179" i="4"/>
  <c r="C5180" i="4"/>
  <c r="D5180" i="4"/>
  <c r="C5181" i="4"/>
  <c r="D5181" i="4"/>
  <c r="C5182" i="4"/>
  <c r="D5182" i="4"/>
  <c r="C5183" i="4"/>
  <c r="D5183" i="4"/>
  <c r="C5184" i="4"/>
  <c r="D5184" i="4"/>
  <c r="C5185" i="4"/>
  <c r="D5185" i="4"/>
  <c r="C5186" i="4"/>
  <c r="D5186" i="4"/>
  <c r="C5187" i="4"/>
  <c r="D5187" i="4"/>
  <c r="C5188" i="4"/>
  <c r="D5188" i="4"/>
  <c r="C5189" i="4"/>
  <c r="D5189" i="4"/>
  <c r="C5190" i="4"/>
  <c r="D5190" i="4"/>
  <c r="C5191" i="4"/>
  <c r="D5191" i="4"/>
  <c r="C5192" i="4"/>
  <c r="D5192" i="4"/>
  <c r="C5193" i="4"/>
  <c r="D5193" i="4"/>
  <c r="C5194" i="4"/>
  <c r="D5194" i="4"/>
  <c r="C5195" i="4"/>
  <c r="D5195" i="4"/>
  <c r="C5196" i="4"/>
  <c r="D5196" i="4"/>
  <c r="C5197" i="4"/>
  <c r="D5197" i="4"/>
  <c r="C5198" i="4"/>
  <c r="D5198" i="4"/>
  <c r="C5199" i="4"/>
  <c r="D5199" i="4"/>
  <c r="C5200" i="4"/>
  <c r="D5200" i="4"/>
  <c r="C5201" i="4"/>
  <c r="D5201" i="4"/>
  <c r="C5202" i="4"/>
  <c r="D5202" i="4"/>
  <c r="C5203" i="4"/>
  <c r="D5203" i="4"/>
  <c r="C5204" i="4"/>
  <c r="D5204" i="4"/>
  <c r="C5205" i="4"/>
  <c r="D5205" i="4"/>
  <c r="C5206" i="4"/>
  <c r="D5206" i="4"/>
  <c r="C5207" i="4"/>
  <c r="D5207" i="4"/>
  <c r="C5208" i="4"/>
  <c r="D5208" i="4"/>
  <c r="C5209" i="4"/>
  <c r="D5209" i="4"/>
  <c r="C5210" i="4"/>
  <c r="D5210" i="4"/>
  <c r="C5211" i="4"/>
  <c r="D5211" i="4"/>
  <c r="C5212" i="4"/>
  <c r="D5212" i="4"/>
  <c r="C5213" i="4"/>
  <c r="D5213" i="4"/>
  <c r="C5214" i="4"/>
  <c r="D5214" i="4"/>
  <c r="C5215" i="4"/>
  <c r="D5215" i="4"/>
  <c r="C5216" i="4"/>
  <c r="D5216" i="4"/>
  <c r="C5217" i="4"/>
  <c r="D5217" i="4"/>
  <c r="C5218" i="4"/>
  <c r="D5218" i="4"/>
  <c r="C5219" i="4"/>
  <c r="D5219" i="4"/>
  <c r="C5220" i="4"/>
  <c r="D5220" i="4"/>
  <c r="C5221" i="4"/>
  <c r="D5221" i="4"/>
  <c r="C5222" i="4"/>
  <c r="D5222" i="4"/>
  <c r="C5223" i="4"/>
  <c r="D5223" i="4"/>
  <c r="C5224" i="4"/>
  <c r="D5224" i="4"/>
  <c r="C5225" i="4"/>
  <c r="D5225" i="4"/>
  <c r="C5226" i="4"/>
  <c r="D5226" i="4"/>
  <c r="C5227" i="4"/>
  <c r="D5227" i="4"/>
  <c r="C5228" i="4"/>
  <c r="D5228" i="4"/>
  <c r="C5229" i="4"/>
  <c r="D5229" i="4"/>
  <c r="C5230" i="4"/>
  <c r="D5230" i="4"/>
  <c r="C5231" i="4"/>
  <c r="D5231" i="4"/>
  <c r="C5232" i="4"/>
  <c r="D5232" i="4"/>
  <c r="C5233" i="4"/>
  <c r="D5233" i="4"/>
  <c r="C5234" i="4"/>
  <c r="D5234" i="4"/>
  <c r="C5235" i="4"/>
  <c r="D5235" i="4"/>
  <c r="C5236" i="4"/>
  <c r="D5236" i="4"/>
  <c r="C5237" i="4"/>
  <c r="D5237" i="4"/>
  <c r="C5238" i="4"/>
  <c r="D5238" i="4"/>
  <c r="C5239" i="4"/>
  <c r="D5239" i="4"/>
  <c r="C5240" i="4"/>
  <c r="D5240" i="4"/>
  <c r="C5241" i="4"/>
  <c r="D5241" i="4"/>
  <c r="C5242" i="4"/>
  <c r="D5242" i="4"/>
  <c r="C5243" i="4"/>
  <c r="D5243" i="4"/>
  <c r="C5244" i="4"/>
  <c r="D5244" i="4"/>
  <c r="C5245" i="4"/>
  <c r="D5245" i="4"/>
  <c r="C5246" i="4"/>
  <c r="D5246" i="4"/>
  <c r="C5247" i="4"/>
  <c r="D5247" i="4"/>
  <c r="C5248" i="4"/>
  <c r="D5248" i="4"/>
  <c r="C5249" i="4"/>
  <c r="D5249" i="4"/>
  <c r="C5250" i="4"/>
  <c r="D5250" i="4"/>
  <c r="C5251" i="4"/>
  <c r="D5251" i="4"/>
  <c r="C5252" i="4"/>
  <c r="D5252" i="4"/>
  <c r="C5253" i="4"/>
  <c r="D5253" i="4"/>
  <c r="C5254" i="4"/>
  <c r="D5254" i="4"/>
  <c r="C5255" i="4"/>
  <c r="D5255" i="4"/>
  <c r="C5256" i="4"/>
  <c r="D5256" i="4"/>
  <c r="C5257" i="4"/>
  <c r="D5257" i="4"/>
  <c r="C5258" i="4"/>
  <c r="D5258" i="4"/>
  <c r="C5259" i="4"/>
  <c r="D5259" i="4"/>
  <c r="C5260" i="4"/>
  <c r="D5260" i="4"/>
  <c r="C5261" i="4"/>
  <c r="D5261" i="4"/>
  <c r="C5262" i="4"/>
  <c r="D5262" i="4"/>
  <c r="C5263" i="4"/>
  <c r="D5263" i="4"/>
  <c r="C5264" i="4"/>
  <c r="D5264" i="4"/>
  <c r="C5265" i="4"/>
  <c r="D5265" i="4"/>
  <c r="C5266" i="4"/>
  <c r="D5266" i="4"/>
  <c r="C5267" i="4"/>
  <c r="D5267" i="4"/>
  <c r="C5268" i="4"/>
  <c r="D5268" i="4"/>
  <c r="C5269" i="4"/>
  <c r="D5269" i="4"/>
  <c r="C5270" i="4"/>
  <c r="D5270" i="4"/>
  <c r="C5271" i="4"/>
  <c r="D5271" i="4"/>
  <c r="C5272" i="4"/>
  <c r="D5272" i="4"/>
  <c r="C5273" i="4"/>
  <c r="D5273" i="4"/>
  <c r="C5274" i="4"/>
  <c r="D5274" i="4"/>
  <c r="C5275" i="4"/>
  <c r="D5275" i="4"/>
  <c r="C5276" i="4"/>
  <c r="D5276" i="4"/>
  <c r="C5277" i="4"/>
  <c r="D5277" i="4"/>
  <c r="C5278" i="4"/>
  <c r="D5278" i="4"/>
  <c r="C5279" i="4"/>
  <c r="D5279" i="4"/>
  <c r="C5280" i="4"/>
  <c r="D5280" i="4"/>
  <c r="C5281" i="4"/>
  <c r="D5281" i="4"/>
  <c r="C5282" i="4"/>
  <c r="D5282" i="4"/>
  <c r="C5283" i="4"/>
  <c r="D5283" i="4"/>
  <c r="C5284" i="4"/>
  <c r="D5284" i="4"/>
  <c r="C5285" i="4"/>
  <c r="D5285" i="4"/>
  <c r="C5286" i="4"/>
  <c r="D5286" i="4"/>
  <c r="C5287" i="4"/>
  <c r="D5287" i="4"/>
  <c r="C5288" i="4"/>
  <c r="D5288" i="4"/>
  <c r="C5289" i="4"/>
  <c r="D5289" i="4"/>
  <c r="C5290" i="4"/>
  <c r="D5290" i="4"/>
  <c r="C5291" i="4"/>
  <c r="D5291" i="4"/>
  <c r="C5292" i="4"/>
  <c r="D5292" i="4"/>
  <c r="C5293" i="4"/>
  <c r="D5293" i="4"/>
  <c r="C5294" i="4"/>
  <c r="D5294" i="4"/>
  <c r="C5295" i="4"/>
  <c r="D5295" i="4"/>
  <c r="C5296" i="4"/>
  <c r="D5296" i="4"/>
  <c r="C5297" i="4"/>
  <c r="D5297" i="4"/>
  <c r="C5298" i="4"/>
  <c r="D5298" i="4"/>
  <c r="C5299" i="4"/>
  <c r="D5299" i="4"/>
  <c r="C5300" i="4"/>
  <c r="D5300" i="4"/>
  <c r="C5301" i="4"/>
  <c r="D5301" i="4"/>
  <c r="C5302" i="4"/>
  <c r="D5302" i="4"/>
  <c r="C5303" i="4"/>
  <c r="D5303" i="4"/>
  <c r="C5304" i="4"/>
  <c r="D5304" i="4"/>
  <c r="C5305" i="4"/>
  <c r="D5305" i="4"/>
  <c r="C5306" i="4"/>
  <c r="D5306" i="4"/>
  <c r="C5307" i="4"/>
  <c r="D5307" i="4"/>
  <c r="C5308" i="4"/>
  <c r="D5308" i="4"/>
  <c r="C5309" i="4"/>
  <c r="D5309" i="4"/>
  <c r="C5310" i="4"/>
  <c r="D5310" i="4"/>
  <c r="C5311" i="4"/>
  <c r="D5311" i="4"/>
  <c r="C5312" i="4"/>
  <c r="D5312" i="4"/>
  <c r="C5313" i="4"/>
  <c r="D5313" i="4"/>
  <c r="C5314" i="4"/>
  <c r="D5314" i="4"/>
  <c r="C5315" i="4"/>
  <c r="D5315" i="4"/>
  <c r="C5316" i="4"/>
  <c r="D5316" i="4"/>
  <c r="C5317" i="4"/>
  <c r="D5317" i="4"/>
  <c r="C5318" i="4"/>
  <c r="D5318" i="4"/>
  <c r="C5319" i="4"/>
  <c r="D5319" i="4"/>
  <c r="C5320" i="4"/>
  <c r="D5320" i="4"/>
  <c r="C5321" i="4"/>
  <c r="D5321" i="4"/>
  <c r="C5322" i="4"/>
  <c r="D5322" i="4"/>
  <c r="C5323" i="4"/>
  <c r="D5323" i="4"/>
  <c r="C5324" i="4"/>
  <c r="D5324" i="4"/>
  <c r="C5325" i="4"/>
  <c r="D5325" i="4"/>
  <c r="C5326" i="4"/>
  <c r="D5326" i="4"/>
  <c r="C5327" i="4"/>
  <c r="D5327" i="4"/>
  <c r="C5328" i="4"/>
  <c r="D5328" i="4"/>
  <c r="C5329" i="4"/>
  <c r="D5329" i="4"/>
  <c r="C5330" i="4"/>
  <c r="D5330" i="4"/>
  <c r="C5331" i="4"/>
  <c r="D5331" i="4"/>
  <c r="C5332" i="4"/>
  <c r="D5332" i="4"/>
  <c r="C5333" i="4"/>
  <c r="D5333" i="4"/>
  <c r="C5334" i="4"/>
  <c r="D5334" i="4"/>
  <c r="C5335" i="4"/>
  <c r="D5335" i="4"/>
  <c r="C5336" i="4"/>
  <c r="D5336" i="4"/>
  <c r="C5337" i="4"/>
  <c r="D5337" i="4"/>
  <c r="C5338" i="4"/>
  <c r="D5338" i="4"/>
  <c r="C5339" i="4"/>
  <c r="D5339" i="4"/>
  <c r="C5340" i="4"/>
  <c r="D5340" i="4"/>
  <c r="C5341" i="4"/>
  <c r="D5341" i="4"/>
  <c r="C5342" i="4"/>
  <c r="D5342" i="4"/>
  <c r="C5343" i="4"/>
  <c r="D5343" i="4"/>
  <c r="C5344" i="4"/>
  <c r="D5344" i="4"/>
  <c r="C5345" i="4"/>
  <c r="D5345" i="4"/>
  <c r="C5346" i="4"/>
  <c r="D5346" i="4"/>
  <c r="C5347" i="4"/>
  <c r="D5347" i="4"/>
  <c r="C5348" i="4"/>
  <c r="D5348" i="4"/>
  <c r="C5349" i="4"/>
  <c r="D5349" i="4"/>
  <c r="C5350" i="4"/>
  <c r="D5350" i="4"/>
  <c r="C5351" i="4"/>
  <c r="D5351" i="4"/>
  <c r="C5352" i="4"/>
  <c r="D5352" i="4"/>
  <c r="C5353" i="4"/>
  <c r="D5353" i="4"/>
  <c r="C5354" i="4"/>
  <c r="D5354" i="4"/>
  <c r="C5355" i="4"/>
  <c r="D5355" i="4"/>
  <c r="C5356" i="4"/>
  <c r="D5356" i="4"/>
  <c r="C5357" i="4"/>
  <c r="D5357" i="4"/>
  <c r="C5358" i="4"/>
  <c r="D5358" i="4"/>
  <c r="C5359" i="4"/>
  <c r="D5359" i="4"/>
  <c r="C5360" i="4"/>
  <c r="D5360" i="4"/>
  <c r="C5361" i="4"/>
  <c r="D5361" i="4"/>
  <c r="C5362" i="4"/>
  <c r="D5362" i="4"/>
  <c r="C5363" i="4"/>
  <c r="D5363" i="4"/>
  <c r="C5364" i="4"/>
  <c r="D5364" i="4"/>
  <c r="C5365" i="4"/>
  <c r="D5365" i="4"/>
  <c r="C5366" i="4"/>
  <c r="D5366" i="4"/>
  <c r="C5367" i="4"/>
  <c r="D5367" i="4"/>
  <c r="C5368" i="4"/>
  <c r="D5368" i="4"/>
  <c r="C5369" i="4"/>
  <c r="D5369" i="4"/>
  <c r="C5370" i="4"/>
  <c r="D5370" i="4"/>
  <c r="C5371" i="4"/>
  <c r="D5371" i="4"/>
  <c r="C5372" i="4"/>
  <c r="D5372" i="4"/>
  <c r="C5373" i="4"/>
  <c r="D5373" i="4"/>
  <c r="C5374" i="4"/>
  <c r="D5374" i="4"/>
  <c r="C5375" i="4"/>
  <c r="D5375" i="4"/>
  <c r="C5376" i="4"/>
  <c r="D5376" i="4"/>
  <c r="C5377" i="4"/>
  <c r="D5377" i="4"/>
  <c r="C5378" i="4"/>
  <c r="D5378" i="4"/>
  <c r="C5379" i="4"/>
  <c r="D5379" i="4"/>
  <c r="C5380" i="4"/>
  <c r="D5380" i="4"/>
  <c r="C5381" i="4"/>
  <c r="D5381" i="4"/>
  <c r="C5382" i="4"/>
  <c r="D5382" i="4"/>
  <c r="C5383" i="4"/>
  <c r="D5383" i="4"/>
  <c r="C5384" i="4"/>
  <c r="D5384" i="4"/>
  <c r="C5385" i="4"/>
  <c r="D5385" i="4"/>
  <c r="C5386" i="4"/>
  <c r="D5386" i="4"/>
  <c r="C5387" i="4"/>
  <c r="D5387" i="4"/>
  <c r="C5388" i="4"/>
  <c r="D5388" i="4"/>
  <c r="C5389" i="4"/>
  <c r="D5389" i="4"/>
  <c r="C5390" i="4"/>
  <c r="D5390" i="4"/>
  <c r="C5391" i="4"/>
  <c r="D5391" i="4"/>
  <c r="C5392" i="4"/>
  <c r="D5392" i="4"/>
  <c r="C5393" i="4"/>
  <c r="D5393" i="4"/>
  <c r="C5394" i="4"/>
  <c r="D5394" i="4"/>
  <c r="C5395" i="4"/>
  <c r="D5395" i="4"/>
  <c r="C5396" i="4"/>
  <c r="D5396" i="4"/>
  <c r="C5397" i="4"/>
  <c r="D5397" i="4"/>
  <c r="C5398" i="4"/>
  <c r="D5398" i="4"/>
  <c r="C5399" i="4"/>
  <c r="D5399" i="4"/>
  <c r="C5400" i="4"/>
  <c r="D5400" i="4"/>
  <c r="C5401" i="4"/>
  <c r="D5401" i="4"/>
  <c r="C5402" i="4"/>
  <c r="D5402" i="4"/>
  <c r="C5403" i="4"/>
  <c r="D5403" i="4"/>
  <c r="C5404" i="4"/>
  <c r="D5404" i="4"/>
  <c r="C5405" i="4"/>
  <c r="D5405" i="4"/>
  <c r="C5406" i="4"/>
  <c r="D5406" i="4"/>
  <c r="C5407" i="4"/>
  <c r="D5407" i="4"/>
  <c r="C5408" i="4"/>
  <c r="D5408" i="4"/>
  <c r="C5409" i="4"/>
  <c r="D5409" i="4"/>
  <c r="C5410" i="4"/>
  <c r="D5410" i="4"/>
  <c r="C5411" i="4"/>
  <c r="D5411" i="4"/>
  <c r="C5412" i="4"/>
  <c r="D5412" i="4"/>
  <c r="C5413" i="4"/>
  <c r="D5413" i="4"/>
  <c r="C5414" i="4"/>
  <c r="D5414" i="4"/>
  <c r="C5415" i="4"/>
  <c r="D5415" i="4"/>
  <c r="C5416" i="4"/>
  <c r="D5416" i="4"/>
  <c r="C5417" i="4"/>
  <c r="D5417" i="4"/>
  <c r="C5418" i="4"/>
  <c r="D5418" i="4"/>
  <c r="C5419" i="4"/>
  <c r="D5419" i="4"/>
  <c r="C5420" i="4"/>
  <c r="D5420" i="4"/>
  <c r="C5421" i="4"/>
  <c r="D5421" i="4"/>
  <c r="C5422" i="4"/>
  <c r="D5422" i="4"/>
  <c r="C5423" i="4"/>
  <c r="D5423" i="4"/>
  <c r="C5424" i="4"/>
  <c r="D5424" i="4"/>
  <c r="C5425" i="4"/>
  <c r="D5425" i="4"/>
  <c r="C5426" i="4"/>
  <c r="D5426" i="4"/>
  <c r="C5427" i="4"/>
  <c r="D5427" i="4"/>
  <c r="C5428" i="4"/>
  <c r="D5428" i="4"/>
  <c r="C5429" i="4"/>
  <c r="D5429" i="4"/>
  <c r="C5430" i="4"/>
  <c r="D5430" i="4"/>
  <c r="C5431" i="4"/>
  <c r="D5431" i="4"/>
  <c r="C5432" i="4"/>
  <c r="D5432" i="4"/>
  <c r="C5433" i="4"/>
  <c r="D5433" i="4"/>
  <c r="C5434" i="4"/>
  <c r="D5434" i="4"/>
  <c r="C5435" i="4"/>
  <c r="D5435" i="4"/>
  <c r="C5436" i="4"/>
  <c r="D5436" i="4"/>
  <c r="C5437" i="4"/>
  <c r="D5437" i="4"/>
  <c r="C5438" i="4"/>
  <c r="D5438" i="4"/>
  <c r="C5439" i="4"/>
  <c r="D5439" i="4"/>
  <c r="C5440" i="4"/>
  <c r="D5440" i="4"/>
  <c r="C5441" i="4"/>
  <c r="D5441" i="4"/>
  <c r="C5442" i="4"/>
  <c r="D5442" i="4"/>
  <c r="C5443" i="4"/>
  <c r="D5443" i="4"/>
  <c r="C5444" i="4"/>
  <c r="D5444" i="4"/>
  <c r="C5445" i="4"/>
  <c r="D5445" i="4"/>
  <c r="C5446" i="4"/>
  <c r="D5446" i="4"/>
  <c r="C5447" i="4"/>
  <c r="D5447" i="4"/>
  <c r="C5448" i="4"/>
  <c r="D5448" i="4"/>
  <c r="C5449" i="4"/>
  <c r="D5449" i="4"/>
  <c r="C5450" i="4"/>
  <c r="D5450" i="4"/>
  <c r="C5451" i="4"/>
  <c r="D5451" i="4"/>
  <c r="C5452" i="4"/>
  <c r="D5452" i="4"/>
  <c r="C5453" i="4"/>
  <c r="D5453" i="4"/>
  <c r="C5454" i="4"/>
  <c r="D5454" i="4"/>
  <c r="C5455" i="4"/>
  <c r="D5455" i="4"/>
  <c r="C5456" i="4"/>
  <c r="D5456" i="4"/>
  <c r="C5457" i="4"/>
  <c r="D5457" i="4"/>
  <c r="C5458" i="4"/>
  <c r="D5458" i="4"/>
  <c r="C5459" i="4"/>
  <c r="D5459" i="4"/>
  <c r="C5460" i="4"/>
  <c r="D5460" i="4"/>
  <c r="C5461" i="4"/>
  <c r="D5461" i="4"/>
  <c r="C5462" i="4"/>
  <c r="D5462" i="4"/>
  <c r="C5463" i="4"/>
  <c r="D5463" i="4"/>
  <c r="C5464" i="4"/>
  <c r="D5464" i="4"/>
  <c r="C5465" i="4"/>
  <c r="D5465" i="4"/>
  <c r="C5466" i="4"/>
  <c r="D5466" i="4"/>
  <c r="C5467" i="4"/>
  <c r="D5467" i="4"/>
  <c r="C5468" i="4"/>
  <c r="D5468" i="4"/>
  <c r="C5469" i="4"/>
  <c r="D5469" i="4"/>
  <c r="C5470" i="4"/>
  <c r="D5470" i="4"/>
  <c r="C5471" i="4"/>
  <c r="D5471" i="4"/>
  <c r="C5472" i="4"/>
  <c r="D5472" i="4"/>
  <c r="C5473" i="4"/>
  <c r="D5473" i="4"/>
  <c r="C5474" i="4"/>
  <c r="D5474" i="4"/>
  <c r="C5475" i="4"/>
  <c r="D5475" i="4"/>
  <c r="C5476" i="4"/>
  <c r="D5476" i="4"/>
  <c r="C5477" i="4"/>
  <c r="D5477" i="4"/>
  <c r="C5478" i="4"/>
  <c r="D5478" i="4"/>
  <c r="C5479" i="4"/>
  <c r="D5479" i="4"/>
  <c r="C5480" i="4"/>
  <c r="D5480" i="4"/>
  <c r="C5481" i="4"/>
  <c r="D5481" i="4"/>
  <c r="C5482" i="4"/>
  <c r="D5482" i="4"/>
  <c r="C5483" i="4"/>
  <c r="D5483" i="4"/>
  <c r="C5484" i="4"/>
  <c r="D5484" i="4"/>
  <c r="C5485" i="4"/>
  <c r="D5485" i="4"/>
  <c r="C5486" i="4"/>
  <c r="D5486" i="4"/>
  <c r="C5487" i="4"/>
  <c r="D5487" i="4"/>
  <c r="C5488" i="4"/>
  <c r="D5488" i="4"/>
  <c r="C5489" i="4"/>
  <c r="D5489" i="4"/>
  <c r="C5490" i="4"/>
  <c r="D5490" i="4"/>
  <c r="C5491" i="4"/>
  <c r="D5491" i="4"/>
  <c r="C5492" i="4"/>
  <c r="D5492" i="4"/>
  <c r="C5493" i="4"/>
  <c r="D5493" i="4"/>
  <c r="C5494" i="4"/>
  <c r="D5494" i="4"/>
  <c r="C5495" i="4"/>
  <c r="D5495" i="4"/>
  <c r="C5496" i="4"/>
  <c r="D5496" i="4"/>
  <c r="C5497" i="4"/>
  <c r="D5497" i="4"/>
  <c r="C5498" i="4"/>
  <c r="D5498" i="4"/>
  <c r="C5499" i="4"/>
  <c r="D5499" i="4"/>
  <c r="C5500" i="4"/>
  <c r="D5500" i="4"/>
  <c r="C5501" i="4"/>
  <c r="D5501" i="4"/>
  <c r="C5502" i="4"/>
  <c r="D5502" i="4"/>
  <c r="C5503" i="4"/>
  <c r="D5503" i="4"/>
  <c r="C5504" i="4"/>
  <c r="D5504" i="4"/>
  <c r="C5505" i="4"/>
  <c r="D5505" i="4"/>
  <c r="C5506" i="4"/>
  <c r="D5506" i="4"/>
  <c r="C5507" i="4"/>
  <c r="D5507" i="4"/>
  <c r="C5508" i="4"/>
  <c r="D5508" i="4"/>
  <c r="C5509" i="4"/>
  <c r="D5509" i="4"/>
  <c r="C5510" i="4"/>
  <c r="D5510" i="4"/>
  <c r="C5511" i="4"/>
  <c r="D5511" i="4"/>
  <c r="C5512" i="4"/>
  <c r="D5512" i="4"/>
  <c r="C5513" i="4"/>
  <c r="D5513" i="4"/>
  <c r="C5514" i="4"/>
  <c r="D5514" i="4"/>
  <c r="C5515" i="4"/>
  <c r="D5515" i="4"/>
  <c r="C5516" i="4"/>
  <c r="D5516" i="4"/>
  <c r="C5517" i="4"/>
  <c r="D5517" i="4"/>
  <c r="C5518" i="4"/>
  <c r="D5518" i="4"/>
  <c r="C5519" i="4"/>
  <c r="D5519" i="4"/>
  <c r="C5520" i="4"/>
  <c r="D5520" i="4"/>
  <c r="C5521" i="4"/>
  <c r="D5521" i="4"/>
  <c r="C5522" i="4"/>
  <c r="D5522" i="4"/>
  <c r="C5523" i="4"/>
  <c r="D5523" i="4"/>
  <c r="C5524" i="4"/>
  <c r="D5524" i="4"/>
  <c r="C5525" i="4"/>
  <c r="D5525" i="4"/>
  <c r="C5526" i="4"/>
  <c r="D5526" i="4"/>
  <c r="C5527" i="4"/>
  <c r="D5527" i="4"/>
  <c r="C5528" i="4"/>
  <c r="D5528" i="4"/>
  <c r="C5529" i="4"/>
  <c r="D5529" i="4"/>
  <c r="C5530" i="4"/>
  <c r="D5530" i="4"/>
  <c r="C5531" i="4"/>
  <c r="D5531" i="4"/>
  <c r="C5532" i="4"/>
  <c r="D5532" i="4"/>
  <c r="C5533" i="4"/>
  <c r="D5533" i="4"/>
  <c r="C5534" i="4"/>
  <c r="D5534" i="4"/>
  <c r="C5535" i="4"/>
  <c r="D5535" i="4"/>
  <c r="C5536" i="4"/>
  <c r="D5536" i="4"/>
  <c r="C5537" i="4"/>
  <c r="D5537" i="4"/>
  <c r="C5538" i="4"/>
  <c r="D5538" i="4"/>
  <c r="C5539" i="4"/>
  <c r="D5539" i="4"/>
  <c r="C5540" i="4"/>
  <c r="D5540" i="4"/>
  <c r="C5541" i="4"/>
  <c r="D5541" i="4"/>
  <c r="C5542" i="4"/>
  <c r="D5542" i="4"/>
  <c r="C5543" i="4"/>
  <c r="D5543" i="4"/>
  <c r="C5544" i="4"/>
  <c r="D5544" i="4"/>
  <c r="C5545" i="4"/>
  <c r="D5545" i="4"/>
  <c r="C5546" i="4"/>
  <c r="D5546" i="4"/>
  <c r="C5547" i="4"/>
  <c r="D5547" i="4"/>
  <c r="C5548" i="4"/>
  <c r="D5548" i="4"/>
  <c r="C5549" i="4"/>
  <c r="D5549" i="4"/>
  <c r="C5550" i="4"/>
  <c r="D5550" i="4"/>
  <c r="C5551" i="4"/>
  <c r="D5551" i="4"/>
  <c r="C5552" i="4"/>
  <c r="D5552" i="4"/>
  <c r="C5553" i="4"/>
  <c r="D5553" i="4"/>
  <c r="C5554" i="4"/>
  <c r="D5554" i="4"/>
  <c r="C5555" i="4"/>
  <c r="D5555" i="4"/>
  <c r="C5556" i="4"/>
  <c r="D5556" i="4"/>
  <c r="C5557" i="4"/>
  <c r="D5557" i="4"/>
  <c r="C5558" i="4"/>
  <c r="D5558" i="4"/>
  <c r="C5559" i="4"/>
  <c r="D5559" i="4"/>
  <c r="C5560" i="4"/>
  <c r="D5560" i="4"/>
  <c r="C5561" i="4"/>
  <c r="D5561" i="4"/>
  <c r="C5562" i="4"/>
  <c r="D5562" i="4"/>
  <c r="C5563" i="4"/>
  <c r="D5563" i="4"/>
  <c r="C5564" i="4"/>
  <c r="D5564" i="4"/>
  <c r="C5565" i="4"/>
  <c r="D5565" i="4"/>
  <c r="C5566" i="4"/>
  <c r="D5566" i="4"/>
  <c r="C5567" i="4"/>
  <c r="D5567" i="4"/>
  <c r="C5568" i="4"/>
  <c r="D5568" i="4"/>
  <c r="C5569" i="4"/>
  <c r="D5569" i="4"/>
  <c r="C5570" i="4"/>
  <c r="D5570" i="4"/>
  <c r="C5571" i="4"/>
  <c r="D5571" i="4"/>
  <c r="C5572" i="4"/>
  <c r="D5572" i="4"/>
  <c r="C5573" i="4"/>
  <c r="D5573" i="4"/>
  <c r="C5574" i="4"/>
  <c r="D5574" i="4"/>
  <c r="C5575" i="4"/>
  <c r="D5575" i="4"/>
  <c r="C5576" i="4"/>
  <c r="D5576" i="4"/>
  <c r="C5577" i="4"/>
  <c r="D5577" i="4"/>
  <c r="C5578" i="4"/>
  <c r="D5578" i="4"/>
  <c r="C5579" i="4"/>
  <c r="D5579" i="4"/>
  <c r="C5580" i="4"/>
  <c r="D5580" i="4"/>
  <c r="C5581" i="4"/>
  <c r="D5581" i="4"/>
  <c r="C5582" i="4"/>
  <c r="D5582" i="4"/>
  <c r="C5583" i="4"/>
  <c r="D5583" i="4"/>
  <c r="C5584" i="4"/>
  <c r="D5584" i="4"/>
  <c r="C5585" i="4"/>
  <c r="D5585" i="4"/>
  <c r="C5586" i="4"/>
  <c r="D5586" i="4"/>
  <c r="C5587" i="4"/>
  <c r="D5587" i="4"/>
  <c r="C5588" i="4"/>
  <c r="D5588" i="4"/>
  <c r="C5589" i="4"/>
  <c r="D5589" i="4"/>
  <c r="C5590" i="4"/>
  <c r="D5590" i="4"/>
  <c r="C5591" i="4"/>
  <c r="D5591" i="4"/>
  <c r="C5592" i="4"/>
  <c r="D5592" i="4"/>
  <c r="C5593" i="4"/>
  <c r="D5593" i="4"/>
  <c r="C5594" i="4"/>
  <c r="D5594" i="4"/>
  <c r="C5595" i="4"/>
  <c r="D5595" i="4"/>
  <c r="C5596" i="4"/>
  <c r="D5596" i="4"/>
  <c r="C5597" i="4"/>
  <c r="D5597" i="4"/>
  <c r="C5598" i="4"/>
  <c r="D5598" i="4"/>
  <c r="C5599" i="4"/>
  <c r="D5599" i="4"/>
  <c r="C5600" i="4"/>
  <c r="D5600" i="4"/>
  <c r="C5601" i="4"/>
  <c r="D5601" i="4"/>
  <c r="C5602" i="4"/>
  <c r="D5602" i="4"/>
  <c r="C5603" i="4"/>
  <c r="D5603" i="4"/>
  <c r="C5604" i="4"/>
  <c r="D5604" i="4"/>
  <c r="C5605" i="4"/>
  <c r="D5605" i="4"/>
  <c r="C5606" i="4"/>
  <c r="D5606" i="4"/>
  <c r="C5607" i="4"/>
  <c r="D5607" i="4"/>
  <c r="C5608" i="4"/>
  <c r="D5608" i="4"/>
  <c r="C5609" i="4"/>
  <c r="D5609" i="4"/>
  <c r="C5610" i="4"/>
  <c r="D5610" i="4"/>
  <c r="C5611" i="4"/>
  <c r="D5611" i="4"/>
  <c r="C5612" i="4"/>
  <c r="D5612" i="4"/>
  <c r="C5613" i="4"/>
  <c r="D5613" i="4"/>
  <c r="C5614" i="4"/>
  <c r="D5614" i="4"/>
  <c r="C5615" i="4"/>
  <c r="D5615" i="4"/>
  <c r="C5616" i="4"/>
  <c r="D5616" i="4"/>
  <c r="C5617" i="4"/>
  <c r="D5617" i="4"/>
  <c r="C5618" i="4"/>
  <c r="D5618" i="4"/>
  <c r="C5619" i="4"/>
  <c r="D5619" i="4"/>
  <c r="C5620" i="4"/>
  <c r="D5620" i="4"/>
  <c r="C5621" i="4"/>
  <c r="D5621" i="4"/>
  <c r="C5622" i="4"/>
  <c r="D5622" i="4"/>
  <c r="C5623" i="4"/>
  <c r="D5623" i="4"/>
  <c r="C5624" i="4"/>
  <c r="D5624" i="4"/>
  <c r="C5625" i="4"/>
  <c r="D5625" i="4"/>
  <c r="C5626" i="4"/>
  <c r="D5626" i="4"/>
  <c r="C5627" i="4"/>
  <c r="D5627" i="4"/>
  <c r="C5628" i="4"/>
  <c r="D5628" i="4"/>
  <c r="C5629" i="4"/>
  <c r="D5629" i="4"/>
  <c r="C5630" i="4"/>
  <c r="D5630" i="4"/>
  <c r="C5631" i="4"/>
  <c r="D5631" i="4"/>
  <c r="C5632" i="4"/>
  <c r="D5632" i="4"/>
  <c r="C5633" i="4"/>
  <c r="D5633" i="4"/>
  <c r="C5634" i="4"/>
  <c r="D5634" i="4"/>
  <c r="C5635" i="4"/>
  <c r="D5635" i="4"/>
  <c r="C5636" i="4"/>
  <c r="D5636" i="4"/>
  <c r="C5637" i="4"/>
  <c r="D5637" i="4"/>
  <c r="C5638" i="4"/>
  <c r="D5638" i="4"/>
  <c r="C5639" i="4"/>
  <c r="D5639" i="4"/>
  <c r="C5640" i="4"/>
  <c r="D5640" i="4"/>
  <c r="C5641" i="4"/>
  <c r="D5641" i="4"/>
  <c r="C5642" i="4"/>
  <c r="D5642" i="4"/>
  <c r="C5643" i="4"/>
  <c r="D5643" i="4"/>
  <c r="C5644" i="4"/>
  <c r="D5644" i="4"/>
  <c r="C5645" i="4"/>
  <c r="D5645" i="4"/>
  <c r="C5646" i="4"/>
  <c r="D5646" i="4"/>
  <c r="C5647" i="4"/>
  <c r="D5647" i="4"/>
  <c r="C5648" i="4"/>
  <c r="D5648" i="4"/>
  <c r="C5649" i="4"/>
  <c r="D5649" i="4"/>
  <c r="C5650" i="4"/>
  <c r="D5650" i="4"/>
  <c r="C5651" i="4"/>
  <c r="D5651" i="4"/>
  <c r="C5652" i="4"/>
  <c r="D5652" i="4"/>
  <c r="C5653" i="4"/>
  <c r="D5653" i="4"/>
  <c r="C5654" i="4"/>
  <c r="D5654" i="4"/>
  <c r="C5655" i="4"/>
  <c r="D5655" i="4"/>
  <c r="C5656" i="4"/>
  <c r="D5656" i="4"/>
  <c r="C5657" i="4"/>
  <c r="D5657" i="4"/>
  <c r="C5658" i="4"/>
  <c r="D5658" i="4"/>
  <c r="C5659" i="4"/>
  <c r="D5659" i="4"/>
  <c r="C5660" i="4"/>
  <c r="D5660" i="4"/>
  <c r="C5661" i="4"/>
  <c r="D5661" i="4"/>
  <c r="C5662" i="4"/>
  <c r="D5662" i="4"/>
  <c r="C5663" i="4"/>
  <c r="D5663" i="4"/>
  <c r="C5664" i="4"/>
  <c r="D5664" i="4"/>
  <c r="C5665" i="4"/>
  <c r="D5665" i="4"/>
  <c r="C5666" i="4"/>
  <c r="D5666" i="4"/>
  <c r="C5667" i="4"/>
  <c r="D5667" i="4"/>
  <c r="C5668" i="4"/>
  <c r="D5668" i="4"/>
  <c r="C5669" i="4"/>
  <c r="D5669" i="4"/>
  <c r="C5670" i="4"/>
  <c r="D5670" i="4"/>
  <c r="C5671" i="4"/>
  <c r="D5671" i="4"/>
  <c r="C5672" i="4"/>
  <c r="D5672" i="4"/>
  <c r="C5673" i="4"/>
  <c r="D5673" i="4"/>
  <c r="C5674" i="4"/>
  <c r="D5674" i="4"/>
  <c r="C5675" i="4"/>
  <c r="D5675" i="4"/>
  <c r="C5676" i="4"/>
  <c r="D5676" i="4"/>
  <c r="C5677" i="4"/>
  <c r="D5677" i="4"/>
  <c r="C5678" i="4"/>
  <c r="D5678" i="4"/>
  <c r="C5679" i="4"/>
  <c r="D5679" i="4"/>
  <c r="C5680" i="4"/>
  <c r="D5680" i="4"/>
  <c r="C5681" i="4"/>
  <c r="D5681" i="4"/>
  <c r="C5682" i="4"/>
  <c r="D5682" i="4"/>
  <c r="C5683" i="4"/>
  <c r="D5683" i="4"/>
  <c r="C5684" i="4"/>
  <c r="D5684" i="4"/>
  <c r="C5685" i="4"/>
  <c r="D5685" i="4"/>
  <c r="C5686" i="4"/>
  <c r="D5686" i="4"/>
  <c r="C5687" i="4"/>
  <c r="D5687" i="4"/>
  <c r="C5688" i="4"/>
  <c r="D5688" i="4"/>
  <c r="C5689" i="4"/>
  <c r="D5689" i="4"/>
  <c r="C5690" i="4"/>
  <c r="D5690" i="4"/>
  <c r="C5691" i="4"/>
  <c r="D5691" i="4"/>
  <c r="C5692" i="4"/>
  <c r="D5692" i="4"/>
  <c r="C5693" i="4"/>
  <c r="D5693" i="4"/>
  <c r="C5694" i="4"/>
  <c r="D5694" i="4"/>
  <c r="C5695" i="4"/>
  <c r="D5695" i="4"/>
  <c r="C5696" i="4"/>
  <c r="D5696" i="4"/>
  <c r="C5697" i="4"/>
  <c r="D5697" i="4"/>
  <c r="C5698" i="4"/>
  <c r="D5698" i="4"/>
  <c r="C5699" i="4"/>
  <c r="D5699" i="4"/>
  <c r="C5700" i="4"/>
  <c r="D5700" i="4"/>
  <c r="C5701" i="4"/>
  <c r="D5701" i="4"/>
  <c r="C5702" i="4"/>
  <c r="D5702" i="4"/>
  <c r="C5703" i="4"/>
  <c r="D5703" i="4"/>
  <c r="C5704" i="4"/>
  <c r="D5704" i="4"/>
  <c r="C5705" i="4"/>
  <c r="D5705" i="4"/>
  <c r="C5706" i="4"/>
  <c r="D5706" i="4"/>
  <c r="C5707" i="4"/>
  <c r="D5707" i="4"/>
  <c r="C5708" i="4"/>
  <c r="D5708" i="4"/>
  <c r="C5709" i="4"/>
  <c r="D5709" i="4"/>
  <c r="C5710" i="4"/>
  <c r="D5710" i="4"/>
  <c r="C5711" i="4"/>
  <c r="D5711" i="4"/>
  <c r="C5712" i="4"/>
  <c r="D5712" i="4"/>
  <c r="C5713" i="4"/>
  <c r="D5713" i="4"/>
  <c r="C5714" i="4"/>
  <c r="D5714" i="4"/>
  <c r="C5715" i="4"/>
  <c r="D5715" i="4"/>
  <c r="C5716" i="4"/>
  <c r="D5716" i="4"/>
  <c r="C5717" i="4"/>
  <c r="D5717" i="4"/>
  <c r="C5718" i="4"/>
  <c r="D5718" i="4"/>
  <c r="C5719" i="4"/>
  <c r="D5719" i="4"/>
  <c r="C5720" i="4"/>
  <c r="D5720" i="4"/>
  <c r="C5721" i="4"/>
  <c r="D5721" i="4"/>
  <c r="C5722" i="4"/>
  <c r="D5722" i="4"/>
  <c r="C5723" i="4"/>
  <c r="D5723" i="4"/>
  <c r="C5724" i="4"/>
  <c r="D5724" i="4"/>
  <c r="C5725" i="4"/>
  <c r="D5725" i="4"/>
  <c r="C5726" i="4"/>
  <c r="D5726" i="4"/>
  <c r="C5727" i="4"/>
  <c r="D5727" i="4"/>
  <c r="C5728" i="4"/>
  <c r="D5728" i="4"/>
  <c r="C5729" i="4"/>
  <c r="D5729" i="4"/>
  <c r="C5730" i="4"/>
  <c r="D5730" i="4"/>
  <c r="C5731" i="4"/>
  <c r="D5731" i="4"/>
  <c r="C5732" i="4"/>
  <c r="D5732" i="4"/>
  <c r="C5733" i="4"/>
  <c r="D5733" i="4"/>
  <c r="C5734" i="4"/>
  <c r="D5734" i="4"/>
  <c r="C5735" i="4"/>
  <c r="D5735" i="4"/>
  <c r="C5736" i="4"/>
  <c r="D5736" i="4"/>
  <c r="C5737" i="4"/>
  <c r="D5737" i="4"/>
  <c r="C5738" i="4"/>
  <c r="D5738" i="4"/>
  <c r="C5739" i="4"/>
  <c r="D5739" i="4"/>
  <c r="C5740" i="4"/>
  <c r="D5740" i="4"/>
  <c r="C5741" i="4"/>
  <c r="D5741" i="4"/>
  <c r="C5742" i="4"/>
  <c r="D5742" i="4"/>
  <c r="C5743" i="4"/>
  <c r="D5743" i="4"/>
  <c r="C5744" i="4"/>
  <c r="D5744" i="4"/>
  <c r="C5745" i="4"/>
  <c r="D5745" i="4"/>
  <c r="C5746" i="4"/>
  <c r="D5746" i="4"/>
  <c r="C5747" i="4"/>
  <c r="D5747" i="4"/>
  <c r="C5748" i="4"/>
  <c r="D5748" i="4"/>
  <c r="C5749" i="4"/>
  <c r="D5749" i="4"/>
  <c r="C5750" i="4"/>
  <c r="D5750" i="4"/>
  <c r="C5751" i="4"/>
  <c r="D5751" i="4"/>
  <c r="C5752" i="4"/>
  <c r="D5752" i="4"/>
  <c r="C5753" i="4"/>
  <c r="D5753" i="4"/>
  <c r="C5754" i="4"/>
  <c r="D5754" i="4"/>
  <c r="C5755" i="4"/>
  <c r="D5755" i="4"/>
  <c r="C5756" i="4"/>
  <c r="D5756" i="4"/>
  <c r="C5757" i="4"/>
  <c r="D5757" i="4"/>
  <c r="C5758" i="4"/>
  <c r="D5758" i="4"/>
  <c r="C5759" i="4"/>
  <c r="D5759" i="4"/>
  <c r="C5760" i="4"/>
  <c r="D5760" i="4"/>
  <c r="C5761" i="4"/>
  <c r="D5761" i="4"/>
  <c r="C5762" i="4"/>
  <c r="D5762" i="4"/>
  <c r="C5763" i="4"/>
  <c r="D5763" i="4"/>
  <c r="C5764" i="4"/>
  <c r="D5764" i="4"/>
  <c r="C5765" i="4"/>
  <c r="D5765" i="4"/>
  <c r="C5766" i="4"/>
  <c r="D5766" i="4"/>
  <c r="C5767" i="4"/>
  <c r="D5767" i="4"/>
  <c r="C5768" i="4"/>
  <c r="D5768" i="4"/>
  <c r="C5769" i="4"/>
  <c r="D5769" i="4"/>
  <c r="C5770" i="4"/>
  <c r="D5770" i="4"/>
  <c r="C5771" i="4"/>
  <c r="D5771" i="4"/>
  <c r="C5772" i="4"/>
  <c r="D5772" i="4"/>
  <c r="C5773" i="4"/>
  <c r="D5773" i="4"/>
  <c r="C5774" i="4"/>
  <c r="D5774" i="4"/>
  <c r="C5775" i="4"/>
  <c r="D5775" i="4"/>
  <c r="C5776" i="4"/>
  <c r="D5776" i="4"/>
  <c r="C5777" i="4"/>
  <c r="D5777" i="4"/>
  <c r="C5778" i="4"/>
  <c r="D5778" i="4"/>
  <c r="C5779" i="4"/>
  <c r="D5779" i="4"/>
  <c r="C5780" i="4"/>
  <c r="D5780" i="4"/>
  <c r="C5781" i="4"/>
  <c r="D5781" i="4"/>
  <c r="C5782" i="4"/>
  <c r="D5782" i="4"/>
  <c r="C5783" i="4"/>
  <c r="D5783" i="4"/>
  <c r="C5784" i="4"/>
  <c r="D5784" i="4"/>
  <c r="C5785" i="4"/>
  <c r="D5785" i="4"/>
  <c r="C5786" i="4"/>
  <c r="D5786" i="4"/>
  <c r="C5787" i="4"/>
  <c r="D5787" i="4"/>
  <c r="C5788" i="4"/>
  <c r="D5788" i="4"/>
  <c r="C5789" i="4"/>
  <c r="D5789" i="4"/>
  <c r="C5790" i="4"/>
  <c r="D5790" i="4"/>
  <c r="C5791" i="4"/>
  <c r="D5791" i="4"/>
  <c r="C5792" i="4"/>
  <c r="D5792" i="4"/>
  <c r="C5793" i="4"/>
  <c r="D5793" i="4"/>
  <c r="C5794" i="4"/>
  <c r="D5794" i="4"/>
  <c r="C5795" i="4"/>
  <c r="D5795" i="4"/>
  <c r="C5796" i="4"/>
  <c r="D5796" i="4"/>
  <c r="C5797" i="4"/>
  <c r="D5797" i="4"/>
  <c r="C5798" i="4"/>
  <c r="D5798" i="4"/>
  <c r="C5799" i="4"/>
  <c r="D5799" i="4"/>
  <c r="C5800" i="4"/>
  <c r="D5800" i="4"/>
  <c r="C5801" i="4"/>
  <c r="D5801" i="4"/>
  <c r="C5802" i="4"/>
  <c r="D5802" i="4"/>
  <c r="C5803" i="4"/>
  <c r="D5803" i="4"/>
  <c r="C5804" i="4"/>
  <c r="D5804" i="4"/>
  <c r="C5805" i="4"/>
  <c r="D5805" i="4"/>
  <c r="C5806" i="4"/>
  <c r="D5806" i="4"/>
  <c r="C5807" i="4"/>
  <c r="D5807" i="4"/>
  <c r="C5808" i="4"/>
  <c r="D5808" i="4"/>
  <c r="C5809" i="4"/>
  <c r="D5809" i="4"/>
  <c r="C5810" i="4"/>
  <c r="D5810" i="4"/>
  <c r="C5811" i="4"/>
  <c r="D5811" i="4"/>
  <c r="C5812" i="4"/>
  <c r="D5812" i="4"/>
  <c r="C5813" i="4"/>
  <c r="D5813" i="4"/>
  <c r="C5814" i="4"/>
  <c r="D5814" i="4"/>
  <c r="C5815" i="4"/>
  <c r="D5815" i="4"/>
  <c r="C5816" i="4"/>
  <c r="D5816" i="4"/>
  <c r="C5817" i="4"/>
  <c r="D5817" i="4"/>
  <c r="C5818" i="4"/>
  <c r="D5818" i="4"/>
  <c r="C5819" i="4"/>
  <c r="D5819" i="4"/>
  <c r="C5820" i="4"/>
  <c r="D5820" i="4"/>
  <c r="C5821" i="4"/>
  <c r="D5821" i="4"/>
  <c r="C5822" i="4"/>
  <c r="D5822" i="4"/>
  <c r="C5823" i="4"/>
  <c r="D5823" i="4"/>
  <c r="C5824" i="4"/>
  <c r="D5824" i="4"/>
  <c r="C5825" i="4"/>
  <c r="D5825" i="4"/>
  <c r="C5826" i="4"/>
  <c r="D5826" i="4"/>
  <c r="C5827" i="4"/>
  <c r="D5827" i="4"/>
  <c r="C5828" i="4"/>
  <c r="D5828" i="4"/>
  <c r="C5829" i="4"/>
  <c r="D5829" i="4"/>
  <c r="C5830" i="4"/>
  <c r="D5830" i="4"/>
  <c r="C5831" i="4"/>
  <c r="D5831" i="4"/>
  <c r="C5832" i="4"/>
  <c r="D5832" i="4"/>
  <c r="C5833" i="4"/>
  <c r="D5833" i="4"/>
  <c r="C5834" i="4"/>
  <c r="D5834" i="4"/>
  <c r="C5835" i="4"/>
  <c r="D5835" i="4"/>
  <c r="C5836" i="4"/>
  <c r="D5836" i="4"/>
  <c r="C5837" i="4"/>
  <c r="D5837" i="4"/>
  <c r="C5838" i="4"/>
  <c r="D5838" i="4"/>
  <c r="C5839" i="4"/>
  <c r="D5839" i="4"/>
  <c r="C5840" i="4"/>
  <c r="D5840" i="4"/>
  <c r="C5841" i="4"/>
  <c r="D5841" i="4"/>
  <c r="C5842" i="4"/>
  <c r="D5842" i="4"/>
  <c r="C5843" i="4"/>
  <c r="D5843" i="4"/>
  <c r="C5844" i="4"/>
  <c r="D5844" i="4"/>
  <c r="C5845" i="4"/>
  <c r="D5845" i="4"/>
  <c r="C5846" i="4"/>
  <c r="D5846" i="4"/>
  <c r="C5847" i="4"/>
  <c r="D5847" i="4"/>
  <c r="C5848" i="4"/>
  <c r="D5848" i="4"/>
  <c r="C5849" i="4"/>
  <c r="D5849" i="4"/>
  <c r="C5850" i="4"/>
  <c r="D5850" i="4"/>
  <c r="C5851" i="4"/>
  <c r="D5851" i="4"/>
  <c r="C5852" i="4"/>
  <c r="D5852" i="4"/>
  <c r="C5853" i="4"/>
  <c r="D5853" i="4"/>
  <c r="C5854" i="4"/>
  <c r="D5854" i="4"/>
  <c r="C5855" i="4"/>
  <c r="D5855" i="4"/>
  <c r="C5856" i="4"/>
  <c r="D5856" i="4"/>
  <c r="C5857" i="4"/>
  <c r="D5857" i="4"/>
  <c r="C5858" i="4"/>
  <c r="D5858" i="4"/>
  <c r="C5859" i="4"/>
  <c r="D5859" i="4"/>
  <c r="C5860" i="4"/>
  <c r="D5860" i="4"/>
  <c r="C5861" i="4"/>
  <c r="D5861" i="4"/>
  <c r="C5862" i="4"/>
  <c r="D5862" i="4"/>
  <c r="C5863" i="4"/>
  <c r="D5863" i="4"/>
  <c r="C5864" i="4"/>
  <c r="D5864" i="4"/>
  <c r="C5865" i="4"/>
  <c r="D5865" i="4"/>
  <c r="C5866" i="4"/>
  <c r="D5866" i="4"/>
  <c r="C5867" i="4"/>
  <c r="D5867" i="4"/>
  <c r="C5868" i="4"/>
  <c r="D5868" i="4"/>
  <c r="C5869" i="4"/>
  <c r="D5869" i="4"/>
  <c r="C5870" i="4"/>
  <c r="D5870" i="4"/>
  <c r="C5871" i="4"/>
  <c r="D5871" i="4"/>
  <c r="C5872" i="4"/>
  <c r="D5872" i="4"/>
  <c r="C5873" i="4"/>
  <c r="D5873" i="4"/>
  <c r="C5874" i="4"/>
  <c r="D5874" i="4"/>
  <c r="C5875" i="4"/>
  <c r="D5875" i="4"/>
  <c r="C5876" i="4"/>
  <c r="D5876" i="4"/>
  <c r="C5877" i="4"/>
  <c r="D5877" i="4"/>
  <c r="C5878" i="4"/>
  <c r="D5878" i="4"/>
  <c r="C5879" i="4"/>
  <c r="D5879" i="4"/>
  <c r="C5880" i="4"/>
  <c r="D5880" i="4"/>
  <c r="C5881" i="4"/>
  <c r="D5881" i="4"/>
  <c r="C5882" i="4"/>
  <c r="D5882" i="4"/>
  <c r="C5883" i="4"/>
  <c r="D5883" i="4"/>
  <c r="C5884" i="4"/>
  <c r="D5884" i="4"/>
  <c r="C5885" i="4"/>
  <c r="D5885" i="4"/>
  <c r="C5886" i="4"/>
  <c r="D5886" i="4"/>
  <c r="C5887" i="4"/>
  <c r="D5887" i="4"/>
  <c r="C5888" i="4"/>
  <c r="D5888" i="4"/>
  <c r="C5889" i="4"/>
  <c r="D5889" i="4"/>
  <c r="C5890" i="4"/>
  <c r="D5890" i="4"/>
  <c r="C5891" i="4"/>
  <c r="D5891" i="4"/>
  <c r="C5892" i="4"/>
  <c r="D5892" i="4"/>
  <c r="C5893" i="4"/>
  <c r="D5893" i="4"/>
  <c r="C5894" i="4"/>
  <c r="D5894" i="4"/>
  <c r="C5895" i="4"/>
  <c r="D5895" i="4"/>
  <c r="C5896" i="4"/>
  <c r="D5896" i="4"/>
  <c r="C5897" i="4"/>
  <c r="D5897" i="4"/>
  <c r="C5898" i="4"/>
  <c r="D5898" i="4"/>
  <c r="C5899" i="4"/>
  <c r="D5899" i="4"/>
  <c r="C5900" i="4"/>
  <c r="D5900" i="4"/>
  <c r="C5901" i="4"/>
  <c r="D5901" i="4"/>
  <c r="C5902" i="4"/>
  <c r="D5902" i="4"/>
  <c r="C5903" i="4"/>
  <c r="D5903" i="4"/>
  <c r="C5904" i="4"/>
  <c r="D5904" i="4"/>
  <c r="C5905" i="4"/>
  <c r="D5905" i="4"/>
  <c r="C5906" i="4"/>
  <c r="D5906" i="4"/>
  <c r="C5907" i="4"/>
  <c r="D5907" i="4"/>
  <c r="C5908" i="4"/>
  <c r="D5908" i="4"/>
  <c r="C5909" i="4"/>
  <c r="D5909" i="4"/>
  <c r="C5910" i="4"/>
  <c r="D5910" i="4"/>
  <c r="C5911" i="4"/>
  <c r="D5911" i="4"/>
  <c r="C5912" i="4"/>
  <c r="D5912" i="4"/>
  <c r="C5913" i="4"/>
  <c r="D5913" i="4"/>
  <c r="C5914" i="4"/>
  <c r="D5914" i="4"/>
  <c r="C5915" i="4"/>
  <c r="D5915" i="4"/>
  <c r="C5916" i="4"/>
  <c r="D5916" i="4"/>
  <c r="C5917" i="4"/>
  <c r="D5917" i="4"/>
  <c r="C5918" i="4"/>
  <c r="D5918" i="4"/>
  <c r="C5919" i="4"/>
  <c r="D5919" i="4"/>
  <c r="C5920" i="4"/>
  <c r="D5920" i="4"/>
  <c r="C5921" i="4"/>
  <c r="D5921" i="4"/>
  <c r="C5922" i="4"/>
  <c r="D5922" i="4"/>
  <c r="C5923" i="4"/>
  <c r="D5923" i="4"/>
  <c r="C5924" i="4"/>
  <c r="D5924" i="4"/>
  <c r="C5925" i="4"/>
  <c r="D5925" i="4"/>
  <c r="C5926" i="4"/>
  <c r="D5926" i="4"/>
  <c r="C5927" i="4"/>
  <c r="D5927" i="4"/>
  <c r="C5928" i="4"/>
  <c r="D5928" i="4"/>
  <c r="C5929" i="4"/>
  <c r="D5929" i="4"/>
  <c r="C5930" i="4"/>
  <c r="D5930" i="4"/>
  <c r="C5931" i="4"/>
  <c r="D5931" i="4"/>
  <c r="C5932" i="4"/>
  <c r="D5932" i="4"/>
  <c r="C5933" i="4"/>
  <c r="D5933" i="4"/>
  <c r="C5934" i="4"/>
  <c r="D5934" i="4"/>
  <c r="C5935" i="4"/>
  <c r="D5935" i="4"/>
  <c r="C5936" i="4"/>
  <c r="D5936" i="4"/>
  <c r="C5937" i="4"/>
  <c r="D5937" i="4"/>
  <c r="C5938" i="4"/>
  <c r="D5938" i="4"/>
  <c r="C5939" i="4"/>
  <c r="D5939" i="4"/>
  <c r="C5940" i="4"/>
  <c r="D5940" i="4"/>
  <c r="C5941" i="4"/>
  <c r="D5941" i="4"/>
  <c r="C5942" i="4"/>
  <c r="D5942" i="4"/>
  <c r="C5943" i="4"/>
  <c r="D5943" i="4"/>
  <c r="C5944" i="4"/>
  <c r="D5944" i="4"/>
  <c r="C5945" i="4"/>
  <c r="D5945" i="4"/>
  <c r="C5946" i="4"/>
  <c r="D5946" i="4"/>
  <c r="C5947" i="4"/>
  <c r="D5947" i="4"/>
  <c r="C5948" i="4"/>
  <c r="D5948" i="4"/>
  <c r="C5949" i="4"/>
  <c r="D5949" i="4"/>
  <c r="C5950" i="4"/>
  <c r="D5950" i="4"/>
  <c r="C5951" i="4"/>
  <c r="D5951" i="4"/>
  <c r="C5952" i="4"/>
  <c r="D5952" i="4"/>
  <c r="C5953" i="4"/>
  <c r="D5953" i="4"/>
  <c r="C5954" i="4"/>
  <c r="D5954" i="4"/>
  <c r="C5955" i="4"/>
  <c r="D5955" i="4"/>
  <c r="C5956" i="4"/>
  <c r="D5956" i="4"/>
  <c r="C5957" i="4"/>
  <c r="D5957" i="4"/>
  <c r="C5958" i="4"/>
  <c r="D5958" i="4"/>
  <c r="C5959" i="4"/>
  <c r="D5959" i="4"/>
  <c r="C5960" i="4"/>
  <c r="D5960" i="4"/>
  <c r="C5961" i="4"/>
  <c r="D5961" i="4"/>
  <c r="C5962" i="4"/>
  <c r="D5962" i="4"/>
  <c r="C5963" i="4"/>
  <c r="D5963" i="4"/>
  <c r="C5964" i="4"/>
  <c r="D5964" i="4"/>
  <c r="C5965" i="4"/>
  <c r="D5965" i="4"/>
  <c r="C5966" i="4"/>
  <c r="D5966" i="4"/>
  <c r="C5967" i="4"/>
  <c r="D5967" i="4"/>
  <c r="C5968" i="4"/>
  <c r="D5968" i="4"/>
  <c r="C5969" i="4"/>
  <c r="D5969" i="4"/>
  <c r="C5970" i="4"/>
  <c r="D5970" i="4"/>
  <c r="C5971" i="4"/>
  <c r="D5971" i="4"/>
  <c r="C5972" i="4"/>
  <c r="D5972" i="4"/>
  <c r="C5973" i="4"/>
  <c r="D5973" i="4"/>
  <c r="C5974" i="4"/>
  <c r="D5974" i="4"/>
  <c r="C5975" i="4"/>
  <c r="D5975" i="4"/>
  <c r="C5976" i="4"/>
  <c r="D5976" i="4"/>
  <c r="C5977" i="4"/>
  <c r="D5977" i="4"/>
  <c r="C5978" i="4"/>
  <c r="D5978" i="4"/>
  <c r="C5979" i="4"/>
  <c r="D5979" i="4"/>
  <c r="C5980" i="4"/>
  <c r="D5980" i="4"/>
  <c r="C5981" i="4"/>
  <c r="D5981" i="4"/>
  <c r="C5982" i="4"/>
  <c r="D5982" i="4"/>
  <c r="C5983" i="4"/>
  <c r="D5983" i="4"/>
  <c r="C5984" i="4"/>
  <c r="D5984" i="4"/>
  <c r="C5985" i="4"/>
  <c r="D5985" i="4"/>
  <c r="C5986" i="4"/>
  <c r="D5986" i="4"/>
  <c r="C5987" i="4"/>
  <c r="D5987" i="4"/>
  <c r="C5988" i="4"/>
  <c r="D5988" i="4"/>
  <c r="C5989" i="4"/>
  <c r="D5989" i="4"/>
  <c r="C5990" i="4"/>
  <c r="D5990" i="4"/>
  <c r="C5991" i="4"/>
  <c r="D5991" i="4"/>
  <c r="C5992" i="4"/>
  <c r="D5992" i="4"/>
  <c r="C5993" i="4"/>
  <c r="D5993" i="4"/>
  <c r="C5994" i="4"/>
  <c r="D5994" i="4"/>
  <c r="C5995" i="4"/>
  <c r="D5995" i="4"/>
  <c r="C5996" i="4"/>
  <c r="D5996" i="4"/>
  <c r="C5997" i="4"/>
  <c r="D5997" i="4"/>
  <c r="C5998" i="4"/>
  <c r="D5998" i="4"/>
  <c r="C5999" i="4"/>
  <c r="D5999" i="4"/>
  <c r="C6000" i="4"/>
  <c r="D6000" i="4"/>
  <c r="C6001" i="4"/>
  <c r="D6001" i="4"/>
  <c r="C6002" i="4"/>
  <c r="D6002" i="4"/>
  <c r="C6003" i="4"/>
  <c r="D6003" i="4"/>
  <c r="C6004" i="4"/>
  <c r="D6004" i="4"/>
  <c r="C6005" i="4"/>
  <c r="D6005" i="4"/>
  <c r="C6006" i="4"/>
  <c r="D6006" i="4"/>
  <c r="C6007" i="4"/>
  <c r="D6007" i="4"/>
  <c r="C6008" i="4"/>
  <c r="D6008" i="4"/>
  <c r="C6009" i="4"/>
  <c r="D6009" i="4"/>
  <c r="C6010" i="4"/>
  <c r="D6010" i="4"/>
  <c r="C6011" i="4"/>
  <c r="D6011" i="4"/>
  <c r="C6012" i="4"/>
  <c r="D6012" i="4"/>
  <c r="C6013" i="4"/>
  <c r="D6013" i="4"/>
  <c r="C6014" i="4"/>
  <c r="D6014" i="4"/>
  <c r="C6015" i="4"/>
  <c r="D6015" i="4"/>
  <c r="C6016" i="4"/>
  <c r="D6016" i="4"/>
  <c r="C6017" i="4"/>
  <c r="D6017" i="4"/>
  <c r="C6018" i="4"/>
  <c r="D6018" i="4"/>
  <c r="C6019" i="4"/>
  <c r="D6019" i="4"/>
  <c r="C6020" i="4"/>
  <c r="D6020" i="4"/>
  <c r="C6021" i="4"/>
  <c r="D6021" i="4"/>
  <c r="C6022" i="4"/>
  <c r="D6022" i="4"/>
  <c r="C6023" i="4"/>
  <c r="D6023" i="4"/>
  <c r="C6024" i="4"/>
  <c r="D6024" i="4"/>
  <c r="C6025" i="4"/>
  <c r="D6025" i="4"/>
  <c r="C6026" i="4"/>
  <c r="D6026" i="4"/>
  <c r="C6027" i="4"/>
  <c r="D6027" i="4"/>
  <c r="C6028" i="4"/>
  <c r="D6028" i="4"/>
  <c r="C6029" i="4"/>
  <c r="D6029" i="4"/>
  <c r="C6030" i="4"/>
  <c r="D6030" i="4"/>
  <c r="C6031" i="4"/>
  <c r="D6031" i="4"/>
  <c r="C6032" i="4"/>
  <c r="D6032" i="4"/>
  <c r="C6033" i="4"/>
  <c r="D6033" i="4"/>
  <c r="C6034" i="4"/>
  <c r="D6034" i="4"/>
  <c r="C6035" i="4"/>
  <c r="D6035" i="4"/>
  <c r="C6036" i="4"/>
  <c r="D6036" i="4"/>
  <c r="C6037" i="4"/>
  <c r="D6037" i="4"/>
  <c r="C6038" i="4"/>
  <c r="D6038" i="4"/>
  <c r="C6039" i="4"/>
  <c r="D6039" i="4"/>
  <c r="C6040" i="4"/>
  <c r="D6040" i="4"/>
  <c r="C6041" i="4"/>
  <c r="D6041" i="4"/>
  <c r="C6042" i="4"/>
  <c r="D6042" i="4"/>
  <c r="C6043" i="4"/>
  <c r="D6043" i="4"/>
  <c r="C6044" i="4"/>
  <c r="D6044" i="4"/>
  <c r="C6045" i="4"/>
  <c r="D6045" i="4"/>
  <c r="C6046" i="4"/>
  <c r="D6046" i="4"/>
  <c r="C6047" i="4"/>
  <c r="D6047" i="4"/>
  <c r="C6048" i="4"/>
  <c r="D6048" i="4"/>
  <c r="C6049" i="4"/>
  <c r="D6049" i="4"/>
  <c r="C6050" i="4"/>
  <c r="D6050" i="4"/>
  <c r="C6051" i="4"/>
  <c r="D6051" i="4"/>
  <c r="C6052" i="4"/>
  <c r="D6052" i="4"/>
  <c r="C6053" i="4"/>
  <c r="D6053" i="4"/>
  <c r="C6054" i="4"/>
  <c r="D6054" i="4"/>
  <c r="C6055" i="4"/>
  <c r="D6055" i="4"/>
  <c r="C6056" i="4"/>
  <c r="D6056" i="4"/>
  <c r="C6057" i="4"/>
  <c r="D6057" i="4"/>
  <c r="C6058" i="4"/>
  <c r="D6058" i="4"/>
  <c r="C6059" i="4"/>
  <c r="D6059" i="4"/>
  <c r="C6060" i="4"/>
  <c r="D6060" i="4"/>
  <c r="C6061" i="4"/>
  <c r="D6061" i="4"/>
  <c r="C6062" i="4"/>
  <c r="D6062" i="4"/>
  <c r="C6063" i="4"/>
  <c r="D6063" i="4"/>
  <c r="C6064" i="4"/>
  <c r="D6064" i="4"/>
  <c r="C6065" i="4"/>
  <c r="D6065" i="4"/>
  <c r="C6066" i="4"/>
  <c r="D6066" i="4"/>
  <c r="C6067" i="4"/>
  <c r="D6067" i="4"/>
  <c r="C6068" i="4"/>
  <c r="D6068" i="4"/>
  <c r="C6069" i="4"/>
  <c r="D6069" i="4"/>
  <c r="C6070" i="4"/>
  <c r="D6070" i="4"/>
  <c r="C6071" i="4"/>
  <c r="D6071" i="4"/>
  <c r="C6072" i="4"/>
  <c r="D6072" i="4"/>
  <c r="C6073" i="4"/>
  <c r="D6073" i="4"/>
  <c r="C6074" i="4"/>
  <c r="D6074" i="4"/>
  <c r="C6075" i="4"/>
  <c r="D6075" i="4"/>
  <c r="C6076" i="4"/>
  <c r="D6076" i="4"/>
  <c r="C6077" i="4"/>
  <c r="D6077" i="4"/>
  <c r="C6078" i="4"/>
  <c r="D6078" i="4"/>
  <c r="C6079" i="4"/>
  <c r="D6079" i="4"/>
  <c r="C6080" i="4"/>
  <c r="D6080" i="4"/>
  <c r="C6081" i="4"/>
  <c r="D6081" i="4"/>
  <c r="C6082" i="4"/>
  <c r="D6082" i="4"/>
  <c r="C6083" i="4"/>
  <c r="D6083" i="4"/>
  <c r="C6084" i="4"/>
  <c r="D6084" i="4"/>
  <c r="C6085" i="4"/>
  <c r="D6085" i="4"/>
  <c r="C6086" i="4"/>
  <c r="D6086" i="4"/>
  <c r="C6087" i="4"/>
  <c r="D6087" i="4"/>
  <c r="C6088" i="4"/>
  <c r="D6088" i="4"/>
  <c r="C6089" i="4"/>
  <c r="D6089" i="4"/>
  <c r="C6090" i="4"/>
  <c r="D6090" i="4"/>
  <c r="C6091" i="4"/>
  <c r="D6091" i="4"/>
  <c r="C6092" i="4"/>
  <c r="D6092" i="4"/>
  <c r="C6093" i="4"/>
  <c r="D6093" i="4"/>
  <c r="C6094" i="4"/>
  <c r="D6094" i="4"/>
  <c r="C6095" i="4"/>
  <c r="D6095" i="4"/>
  <c r="C6096" i="4"/>
  <c r="D6096" i="4"/>
  <c r="C6097" i="4"/>
  <c r="D6097" i="4"/>
  <c r="C6098" i="4"/>
  <c r="D6098" i="4"/>
  <c r="C6099" i="4"/>
  <c r="D6099" i="4"/>
  <c r="C6100" i="4"/>
  <c r="D6100" i="4"/>
  <c r="C6101" i="4"/>
  <c r="D6101" i="4"/>
  <c r="C6102" i="4"/>
  <c r="D6102" i="4"/>
  <c r="C6103" i="4"/>
  <c r="D6103" i="4"/>
  <c r="C6104" i="4"/>
  <c r="D6104" i="4"/>
  <c r="C6105" i="4"/>
  <c r="D6105" i="4"/>
  <c r="C6106" i="4"/>
  <c r="D6106" i="4"/>
  <c r="C6107" i="4"/>
  <c r="D6107" i="4"/>
  <c r="C6108" i="4"/>
  <c r="D6108" i="4"/>
  <c r="C6109" i="4"/>
  <c r="D6109" i="4"/>
  <c r="C6110" i="4"/>
  <c r="D6110" i="4"/>
  <c r="C6111" i="4"/>
  <c r="D6111" i="4"/>
  <c r="C6112" i="4"/>
  <c r="D6112" i="4"/>
  <c r="C6113" i="4"/>
  <c r="D6113" i="4"/>
  <c r="C6114" i="4"/>
  <c r="D6114" i="4"/>
  <c r="C6115" i="4"/>
  <c r="D6115" i="4"/>
  <c r="C6116" i="4"/>
  <c r="D6116" i="4"/>
  <c r="C6117" i="4"/>
  <c r="D6117" i="4"/>
  <c r="C6118" i="4"/>
  <c r="D6118" i="4"/>
  <c r="C6119" i="4"/>
  <c r="D6119" i="4"/>
  <c r="C6120" i="4"/>
  <c r="D6120" i="4"/>
  <c r="C6121" i="4"/>
  <c r="D6121" i="4"/>
  <c r="C6122" i="4"/>
  <c r="D6122" i="4"/>
  <c r="C6123" i="4"/>
  <c r="D6123" i="4"/>
  <c r="C6124" i="4"/>
  <c r="D6124" i="4"/>
  <c r="C6125" i="4"/>
  <c r="D6125" i="4"/>
  <c r="C6126" i="4"/>
  <c r="D6126" i="4"/>
  <c r="C6127" i="4"/>
  <c r="D6127" i="4"/>
  <c r="C6128" i="4"/>
  <c r="D6128" i="4"/>
  <c r="C6129" i="4"/>
  <c r="D6129" i="4"/>
  <c r="C6130" i="4"/>
  <c r="D6130" i="4"/>
  <c r="C6131" i="4"/>
  <c r="D6131" i="4"/>
  <c r="C6132" i="4"/>
  <c r="D6132" i="4"/>
  <c r="C6133" i="4"/>
  <c r="D6133" i="4"/>
  <c r="C6134" i="4"/>
  <c r="D6134" i="4"/>
  <c r="C6135" i="4"/>
  <c r="D6135" i="4"/>
  <c r="C6136" i="4"/>
  <c r="D6136" i="4"/>
  <c r="C6137" i="4"/>
  <c r="D6137" i="4"/>
  <c r="C6138" i="4"/>
  <c r="D6138" i="4"/>
  <c r="C6139" i="4"/>
  <c r="D6139" i="4"/>
  <c r="C6140" i="4"/>
  <c r="D6140" i="4"/>
  <c r="C6141" i="4"/>
  <c r="D6141" i="4"/>
  <c r="C6142" i="4"/>
  <c r="D6142" i="4"/>
  <c r="C6143" i="4"/>
  <c r="D6143" i="4"/>
  <c r="C6144" i="4"/>
  <c r="D6144" i="4"/>
  <c r="C6145" i="4"/>
  <c r="D6145" i="4"/>
  <c r="C6146" i="4"/>
  <c r="D6146" i="4"/>
  <c r="C6147" i="4"/>
  <c r="D6147" i="4"/>
  <c r="C6148" i="4"/>
  <c r="D6148" i="4"/>
  <c r="C6149" i="4"/>
  <c r="D6149" i="4"/>
  <c r="C6150" i="4"/>
  <c r="D6150" i="4"/>
  <c r="C6151" i="4"/>
  <c r="D6151" i="4"/>
  <c r="C6152" i="4"/>
  <c r="D6152" i="4"/>
  <c r="C6153" i="4"/>
  <c r="D6153" i="4"/>
  <c r="C6154" i="4"/>
  <c r="D6154" i="4"/>
  <c r="C6155" i="4"/>
  <c r="D6155" i="4"/>
  <c r="C6156" i="4"/>
  <c r="D6156" i="4"/>
  <c r="C6157" i="4"/>
  <c r="D6157" i="4"/>
  <c r="C6158" i="4"/>
  <c r="D6158" i="4"/>
  <c r="C6159" i="4"/>
  <c r="D6159" i="4"/>
  <c r="C6160" i="4"/>
  <c r="D6160" i="4"/>
  <c r="C6161" i="4"/>
  <c r="D6161" i="4"/>
  <c r="C6162" i="4"/>
  <c r="D6162" i="4"/>
  <c r="C6163" i="4"/>
  <c r="D6163" i="4"/>
  <c r="C6164" i="4"/>
  <c r="D6164" i="4"/>
  <c r="C6165" i="4"/>
  <c r="D6165" i="4"/>
  <c r="C6166" i="4"/>
  <c r="D6166" i="4"/>
  <c r="C6167" i="4"/>
  <c r="D6167" i="4"/>
  <c r="C6168" i="4"/>
  <c r="D6168" i="4"/>
  <c r="C6169" i="4"/>
  <c r="D6169" i="4"/>
  <c r="C6170" i="4"/>
  <c r="D6170" i="4"/>
  <c r="C6171" i="4"/>
  <c r="D6171" i="4"/>
  <c r="C6172" i="4"/>
  <c r="D6172" i="4"/>
  <c r="C6173" i="4"/>
  <c r="D6173" i="4"/>
  <c r="C6174" i="4"/>
  <c r="D6174" i="4"/>
  <c r="C6175" i="4"/>
  <c r="D6175" i="4"/>
  <c r="C6176" i="4"/>
  <c r="D6176" i="4"/>
  <c r="C6177" i="4"/>
  <c r="D6177" i="4"/>
  <c r="C6178" i="4"/>
  <c r="D6178" i="4"/>
  <c r="C6179" i="4"/>
  <c r="D6179" i="4"/>
  <c r="C6180" i="4"/>
  <c r="D6180" i="4"/>
  <c r="C6181" i="4"/>
  <c r="D6181" i="4"/>
  <c r="C6182" i="4"/>
  <c r="D6182" i="4"/>
  <c r="C6183" i="4"/>
  <c r="D6183" i="4"/>
  <c r="C6184" i="4"/>
  <c r="D6184" i="4"/>
  <c r="C6185" i="4"/>
  <c r="D6185" i="4"/>
  <c r="C6186" i="4"/>
  <c r="D6186" i="4"/>
  <c r="C6187" i="4"/>
  <c r="D6187" i="4"/>
  <c r="C6188" i="4"/>
  <c r="D6188" i="4"/>
  <c r="C6189" i="4"/>
  <c r="D6189" i="4"/>
  <c r="C6190" i="4"/>
  <c r="D6190" i="4"/>
  <c r="C6191" i="4"/>
  <c r="D6191" i="4"/>
  <c r="C6192" i="4"/>
  <c r="D6192" i="4"/>
  <c r="C6193" i="4"/>
  <c r="D6193" i="4"/>
  <c r="C6194" i="4"/>
  <c r="D6194" i="4"/>
  <c r="C6195" i="4"/>
  <c r="D6195" i="4"/>
  <c r="C6196" i="4"/>
  <c r="D6196" i="4"/>
  <c r="C6197" i="4"/>
  <c r="D6197" i="4"/>
  <c r="C6198" i="4"/>
  <c r="D6198" i="4"/>
  <c r="C6199" i="4"/>
  <c r="D6199" i="4"/>
  <c r="C6200" i="4"/>
  <c r="D6200" i="4"/>
  <c r="C6201" i="4"/>
  <c r="D6201" i="4"/>
  <c r="C6202" i="4"/>
  <c r="D6202" i="4"/>
  <c r="C6203" i="4"/>
  <c r="D6203" i="4"/>
  <c r="C6204" i="4"/>
  <c r="D6204" i="4"/>
  <c r="C6205" i="4"/>
  <c r="D6205" i="4"/>
  <c r="C6206" i="4"/>
  <c r="D6206" i="4"/>
  <c r="C6207" i="4"/>
  <c r="D6207" i="4"/>
  <c r="C6208" i="4"/>
  <c r="D6208" i="4"/>
  <c r="C6209" i="4"/>
  <c r="D6209" i="4"/>
  <c r="C6210" i="4"/>
  <c r="D6210" i="4"/>
  <c r="C6211" i="4"/>
  <c r="D6211" i="4"/>
  <c r="C6212" i="4"/>
  <c r="D6212" i="4"/>
  <c r="C6213" i="4"/>
  <c r="D6213" i="4"/>
  <c r="C6214" i="4"/>
  <c r="D6214" i="4"/>
  <c r="C6215" i="4"/>
  <c r="D6215" i="4"/>
  <c r="C6216" i="4"/>
  <c r="D6216" i="4"/>
  <c r="C6217" i="4"/>
  <c r="D6217" i="4"/>
  <c r="C6218" i="4"/>
  <c r="D6218" i="4"/>
  <c r="C6219" i="4"/>
  <c r="D6219" i="4"/>
  <c r="C6220" i="4"/>
  <c r="D6220" i="4"/>
  <c r="C6221" i="4"/>
  <c r="D6221" i="4"/>
  <c r="C6222" i="4"/>
  <c r="D6222" i="4"/>
  <c r="C6223" i="4"/>
  <c r="D6223" i="4"/>
  <c r="C6224" i="4"/>
  <c r="D6224" i="4"/>
  <c r="C6225" i="4"/>
  <c r="D6225" i="4"/>
  <c r="C6226" i="4"/>
  <c r="D6226" i="4"/>
  <c r="C6227" i="4"/>
  <c r="D6227" i="4"/>
  <c r="C6228" i="4"/>
  <c r="D6228" i="4"/>
  <c r="C6229" i="4"/>
  <c r="D6229" i="4"/>
  <c r="C6230" i="4"/>
  <c r="D6230" i="4"/>
  <c r="C6231" i="4"/>
  <c r="D6231" i="4"/>
  <c r="C6232" i="4"/>
  <c r="D6232" i="4"/>
  <c r="C6233" i="4"/>
  <c r="D6233" i="4"/>
  <c r="C6234" i="4"/>
  <c r="D6234" i="4"/>
  <c r="C6235" i="4"/>
  <c r="D6235" i="4"/>
  <c r="C6236" i="4"/>
  <c r="D6236" i="4"/>
  <c r="C6237" i="4"/>
  <c r="D6237" i="4"/>
  <c r="C6238" i="4"/>
  <c r="D6238" i="4"/>
  <c r="C6239" i="4"/>
  <c r="D6239" i="4"/>
  <c r="C6240" i="4"/>
  <c r="D6240" i="4"/>
  <c r="C6241" i="4"/>
  <c r="D6241" i="4"/>
  <c r="C6242" i="4"/>
  <c r="D6242" i="4"/>
  <c r="C6243" i="4"/>
  <c r="D6243" i="4"/>
  <c r="C6244" i="4"/>
  <c r="D6244" i="4"/>
  <c r="C6245" i="4"/>
  <c r="D6245" i="4"/>
  <c r="C6246" i="4"/>
  <c r="D6246" i="4"/>
  <c r="C6247" i="4"/>
  <c r="D6247" i="4"/>
  <c r="C6248" i="4"/>
  <c r="D6248" i="4"/>
  <c r="C6249" i="4"/>
  <c r="D6249" i="4"/>
  <c r="C6250" i="4"/>
  <c r="D6250" i="4"/>
  <c r="C6251" i="4"/>
  <c r="D6251" i="4"/>
  <c r="C6252" i="4"/>
  <c r="D6252" i="4"/>
  <c r="C6253" i="4"/>
  <c r="D6253" i="4"/>
  <c r="C6254" i="4"/>
  <c r="D6254" i="4"/>
  <c r="C6255" i="4"/>
  <c r="D6255" i="4"/>
  <c r="C6256" i="4"/>
  <c r="D6256" i="4"/>
  <c r="C6257" i="4"/>
  <c r="D6257" i="4"/>
  <c r="C6258" i="4"/>
  <c r="D6258" i="4"/>
  <c r="C6259" i="4"/>
  <c r="D6259" i="4"/>
  <c r="C6260" i="4"/>
  <c r="D6260" i="4"/>
  <c r="C6261" i="4"/>
  <c r="D6261" i="4"/>
  <c r="C6262" i="4"/>
  <c r="D6262" i="4"/>
  <c r="C6263" i="4"/>
  <c r="D6263" i="4"/>
  <c r="C6264" i="4"/>
  <c r="D6264" i="4"/>
  <c r="C6265" i="4"/>
  <c r="D6265" i="4"/>
  <c r="C6266" i="4"/>
  <c r="D6266" i="4"/>
  <c r="C6267" i="4"/>
  <c r="D6267" i="4"/>
  <c r="C6268" i="4"/>
  <c r="D6268" i="4"/>
  <c r="C6269" i="4"/>
  <c r="D6269" i="4"/>
  <c r="C6270" i="4"/>
  <c r="D6270" i="4"/>
  <c r="C6271" i="4"/>
  <c r="D6271" i="4"/>
  <c r="C6272" i="4"/>
  <c r="D6272" i="4"/>
  <c r="C6273" i="4"/>
  <c r="D6273" i="4"/>
  <c r="C6274" i="4"/>
  <c r="D6274" i="4"/>
  <c r="C6275" i="4"/>
  <c r="D6275" i="4"/>
  <c r="C6276" i="4"/>
  <c r="D6276" i="4"/>
  <c r="C6277" i="4"/>
  <c r="D6277" i="4"/>
  <c r="C6278" i="4"/>
  <c r="D6278" i="4"/>
  <c r="C6279" i="4"/>
  <c r="D6279" i="4"/>
  <c r="C6280" i="4"/>
  <c r="D6280" i="4"/>
  <c r="C6281" i="4"/>
  <c r="D6281" i="4"/>
  <c r="C6282" i="4"/>
  <c r="D6282" i="4"/>
  <c r="C6283" i="4"/>
  <c r="D6283" i="4"/>
  <c r="C6284" i="4"/>
  <c r="D6284" i="4"/>
  <c r="C6285" i="4"/>
  <c r="D6285" i="4"/>
  <c r="C6286" i="4"/>
  <c r="D6286" i="4"/>
  <c r="C6287" i="4"/>
  <c r="D6287" i="4"/>
  <c r="C6288" i="4"/>
  <c r="D6288" i="4"/>
  <c r="C6289" i="4"/>
  <c r="D6289" i="4"/>
  <c r="C6290" i="4"/>
  <c r="D6290" i="4"/>
  <c r="C6291" i="4"/>
  <c r="D6291" i="4"/>
  <c r="C6292" i="4"/>
  <c r="D6292" i="4"/>
  <c r="C6293" i="4"/>
  <c r="D6293" i="4"/>
  <c r="C6294" i="4"/>
  <c r="D6294" i="4"/>
  <c r="C6295" i="4"/>
  <c r="D6295" i="4"/>
  <c r="C6296" i="4"/>
  <c r="D6296" i="4"/>
  <c r="C6297" i="4"/>
  <c r="D6297" i="4"/>
  <c r="C6298" i="4"/>
  <c r="D6298" i="4"/>
  <c r="C6299" i="4"/>
  <c r="D6299" i="4"/>
  <c r="C6300" i="4"/>
  <c r="D6300" i="4"/>
  <c r="C6301" i="4"/>
  <c r="D6301" i="4"/>
  <c r="C6302" i="4"/>
  <c r="D6302" i="4"/>
  <c r="C6303" i="4"/>
  <c r="D6303" i="4"/>
  <c r="C6304" i="4"/>
  <c r="D6304" i="4"/>
  <c r="C6305" i="4"/>
  <c r="D6305" i="4"/>
  <c r="C6306" i="4"/>
  <c r="D6306" i="4"/>
  <c r="C6307" i="4"/>
  <c r="D6307" i="4"/>
  <c r="C6308" i="4"/>
  <c r="D6308" i="4"/>
  <c r="C6309" i="4"/>
  <c r="D6309" i="4"/>
  <c r="C6310" i="4"/>
  <c r="D6310" i="4"/>
  <c r="C6311" i="4"/>
  <c r="D6311" i="4"/>
  <c r="C6312" i="4"/>
  <c r="D6312" i="4"/>
  <c r="C6313" i="4"/>
  <c r="D6313" i="4"/>
  <c r="C6314" i="4"/>
  <c r="D6314" i="4"/>
  <c r="C6315" i="4"/>
  <c r="D6315" i="4"/>
  <c r="C6316" i="4"/>
  <c r="D6316" i="4"/>
  <c r="C6317" i="4"/>
  <c r="D6317" i="4"/>
  <c r="C6318" i="4"/>
  <c r="D6318" i="4"/>
  <c r="C6319" i="4"/>
  <c r="D6319" i="4"/>
  <c r="C6320" i="4"/>
  <c r="D6320" i="4"/>
  <c r="C6321" i="4"/>
  <c r="D6321" i="4"/>
  <c r="C6322" i="4"/>
  <c r="D6322" i="4"/>
  <c r="C6323" i="4"/>
  <c r="D6323" i="4"/>
  <c r="C6324" i="4"/>
  <c r="D6324" i="4"/>
  <c r="C6325" i="4"/>
  <c r="D6325" i="4"/>
  <c r="C6326" i="4"/>
  <c r="D6326" i="4"/>
  <c r="C6327" i="4"/>
  <c r="D6327" i="4"/>
  <c r="C6328" i="4"/>
  <c r="D6328" i="4"/>
  <c r="C6329" i="4"/>
  <c r="D6329" i="4"/>
  <c r="C6330" i="4"/>
  <c r="D6330" i="4"/>
  <c r="C6331" i="4"/>
  <c r="D6331" i="4"/>
  <c r="C6332" i="4"/>
  <c r="D6332" i="4"/>
  <c r="C6333" i="4"/>
  <c r="D6333" i="4"/>
  <c r="C6334" i="4"/>
  <c r="D6334" i="4"/>
  <c r="C6335" i="4"/>
  <c r="D6335" i="4"/>
  <c r="C6336" i="4"/>
  <c r="D6336" i="4"/>
  <c r="C6337" i="4"/>
  <c r="D6337" i="4"/>
  <c r="C6338" i="4"/>
  <c r="D6338" i="4"/>
  <c r="C6339" i="4"/>
  <c r="D6339" i="4"/>
  <c r="C6340" i="4"/>
  <c r="D6340" i="4"/>
  <c r="C6341" i="4"/>
  <c r="D6341" i="4"/>
  <c r="C6342" i="4"/>
  <c r="D6342" i="4"/>
  <c r="C6343" i="4"/>
  <c r="D6343" i="4"/>
  <c r="C6344" i="4"/>
  <c r="D6344" i="4"/>
  <c r="C6345" i="4"/>
  <c r="D6345" i="4"/>
  <c r="C6346" i="4"/>
  <c r="D6346" i="4"/>
  <c r="C6347" i="4"/>
  <c r="D6347" i="4"/>
  <c r="C6348" i="4"/>
  <c r="D6348" i="4"/>
  <c r="C6349" i="4"/>
  <c r="D6349" i="4"/>
  <c r="C6350" i="4"/>
  <c r="D6350" i="4"/>
  <c r="C6351" i="4"/>
  <c r="D6351" i="4"/>
  <c r="C6352" i="4"/>
  <c r="D6352" i="4"/>
  <c r="C6353" i="4"/>
  <c r="D6353" i="4"/>
  <c r="C6354" i="4"/>
  <c r="D6354" i="4"/>
  <c r="C6355" i="4"/>
  <c r="D6355" i="4"/>
  <c r="C6356" i="4"/>
  <c r="D6356" i="4"/>
  <c r="C6357" i="4"/>
  <c r="D6357" i="4"/>
  <c r="C6358" i="4"/>
  <c r="D6358" i="4"/>
  <c r="C6359" i="4"/>
  <c r="D6359" i="4"/>
  <c r="C6360" i="4"/>
  <c r="D6360" i="4"/>
  <c r="C6361" i="4"/>
  <c r="D6361" i="4"/>
  <c r="C6362" i="4"/>
  <c r="D6362" i="4"/>
  <c r="C6363" i="4"/>
  <c r="D6363" i="4"/>
  <c r="C6364" i="4"/>
  <c r="D6364" i="4"/>
  <c r="C6365" i="4"/>
  <c r="D6365" i="4"/>
  <c r="C6366" i="4"/>
  <c r="D6366" i="4"/>
  <c r="C6367" i="4"/>
  <c r="D6367" i="4"/>
  <c r="C6368" i="4"/>
  <c r="D6368" i="4"/>
  <c r="C6369" i="4"/>
  <c r="D6369" i="4"/>
  <c r="C6370" i="4"/>
  <c r="D6370" i="4"/>
  <c r="C6371" i="4"/>
  <c r="D6371" i="4"/>
  <c r="C6372" i="4"/>
  <c r="D6372" i="4"/>
  <c r="C6373" i="4"/>
  <c r="D6373" i="4"/>
  <c r="C6374" i="4"/>
  <c r="D6374" i="4"/>
  <c r="C6375" i="4"/>
  <c r="D6375" i="4"/>
  <c r="C6376" i="4"/>
  <c r="D6376" i="4"/>
  <c r="C6377" i="4"/>
  <c r="D6377" i="4"/>
  <c r="C6378" i="4"/>
  <c r="D6378" i="4"/>
  <c r="C6379" i="4"/>
  <c r="D6379" i="4"/>
  <c r="C6380" i="4"/>
  <c r="D6380" i="4"/>
  <c r="C6381" i="4"/>
  <c r="D6381" i="4"/>
  <c r="C6382" i="4"/>
  <c r="D6382" i="4"/>
  <c r="C6383" i="4"/>
  <c r="D6383" i="4"/>
  <c r="C6384" i="4"/>
  <c r="D6384" i="4"/>
  <c r="C6385" i="4"/>
  <c r="D6385" i="4"/>
  <c r="C6386" i="4"/>
  <c r="D6386" i="4"/>
  <c r="C6387" i="4"/>
  <c r="D6387" i="4"/>
  <c r="C6388" i="4"/>
  <c r="D6388" i="4"/>
  <c r="C6389" i="4"/>
  <c r="D6389" i="4"/>
  <c r="C6390" i="4"/>
  <c r="D6390" i="4"/>
  <c r="C6391" i="4"/>
  <c r="D6391" i="4"/>
  <c r="C6392" i="4"/>
  <c r="D6392" i="4"/>
  <c r="C6393" i="4"/>
  <c r="D6393" i="4"/>
  <c r="C6394" i="4"/>
  <c r="D6394" i="4"/>
  <c r="C6395" i="4"/>
  <c r="D6395" i="4"/>
  <c r="C6396" i="4"/>
  <c r="D6396" i="4"/>
  <c r="C6397" i="4"/>
  <c r="D6397" i="4"/>
  <c r="C6398" i="4"/>
  <c r="D6398" i="4"/>
  <c r="C6399" i="4"/>
  <c r="D6399" i="4"/>
  <c r="C6400" i="4"/>
  <c r="D6400" i="4"/>
  <c r="C6401" i="4"/>
  <c r="D6401" i="4"/>
  <c r="C6402" i="4"/>
  <c r="D6402" i="4"/>
  <c r="C6403" i="4"/>
  <c r="D6403" i="4"/>
  <c r="C6404" i="4"/>
  <c r="D6404" i="4"/>
  <c r="C6405" i="4"/>
  <c r="D6405" i="4"/>
  <c r="C6406" i="4"/>
  <c r="D6406" i="4"/>
  <c r="C6407" i="4"/>
  <c r="D6407" i="4"/>
  <c r="C6408" i="4"/>
  <c r="D6408" i="4"/>
  <c r="C6409" i="4"/>
  <c r="D6409" i="4"/>
  <c r="C6410" i="4"/>
  <c r="D6410" i="4"/>
  <c r="C6411" i="4"/>
  <c r="D6411" i="4"/>
  <c r="C6412" i="4"/>
  <c r="D6412" i="4"/>
  <c r="C6413" i="4"/>
  <c r="D6413" i="4"/>
  <c r="C6414" i="4"/>
  <c r="D6414" i="4"/>
  <c r="C6415" i="4"/>
  <c r="D6415" i="4"/>
  <c r="C6416" i="4"/>
  <c r="D6416" i="4"/>
  <c r="C6417" i="4"/>
  <c r="D6417" i="4"/>
  <c r="C6418" i="4"/>
  <c r="D6418" i="4"/>
  <c r="C6419" i="4"/>
  <c r="D6419" i="4"/>
  <c r="C6420" i="4"/>
  <c r="D6420" i="4"/>
  <c r="C6421" i="4"/>
  <c r="D6421" i="4"/>
  <c r="C6422" i="4"/>
  <c r="D6422" i="4"/>
  <c r="C6423" i="4"/>
  <c r="D6423" i="4"/>
  <c r="C6424" i="4"/>
  <c r="D6424" i="4"/>
  <c r="C6425" i="4"/>
  <c r="D6425" i="4"/>
  <c r="C6426" i="4"/>
  <c r="D6426" i="4"/>
  <c r="C6427" i="4"/>
  <c r="D6427" i="4"/>
  <c r="C6428" i="4"/>
  <c r="D6428" i="4"/>
  <c r="C6429" i="4"/>
  <c r="D6429" i="4"/>
  <c r="C6430" i="4"/>
  <c r="D6430" i="4"/>
  <c r="C6431" i="4"/>
  <c r="D6431" i="4"/>
  <c r="C6432" i="4"/>
  <c r="D6432" i="4"/>
  <c r="C6433" i="4"/>
  <c r="D6433" i="4"/>
  <c r="C6434" i="4"/>
  <c r="D6434" i="4"/>
  <c r="C6435" i="4"/>
  <c r="D6435" i="4"/>
  <c r="C6436" i="4"/>
  <c r="D6436" i="4"/>
  <c r="C6437" i="4"/>
  <c r="D6437" i="4"/>
  <c r="C6438" i="4"/>
  <c r="D6438" i="4"/>
  <c r="C6439" i="4"/>
  <c r="D6439" i="4"/>
  <c r="C6440" i="4"/>
  <c r="D6440" i="4"/>
  <c r="C6441" i="4"/>
  <c r="D6441" i="4"/>
  <c r="C6442" i="4"/>
  <c r="D6442" i="4"/>
  <c r="C6443" i="4"/>
  <c r="D6443" i="4"/>
  <c r="C6444" i="4"/>
  <c r="D6444" i="4"/>
  <c r="C6445" i="4"/>
  <c r="D6445" i="4"/>
  <c r="C6446" i="4"/>
  <c r="D6446" i="4"/>
  <c r="C6447" i="4"/>
  <c r="D6447" i="4"/>
  <c r="C6448" i="4"/>
  <c r="D6448" i="4"/>
  <c r="C6449" i="4"/>
  <c r="D6449" i="4"/>
  <c r="C6450" i="4"/>
  <c r="D6450" i="4"/>
  <c r="C6451" i="4"/>
  <c r="D6451" i="4"/>
  <c r="C6452" i="4"/>
  <c r="D6452" i="4"/>
  <c r="C6453" i="4"/>
  <c r="D6453" i="4"/>
  <c r="C6454" i="4"/>
  <c r="D6454" i="4"/>
  <c r="C6455" i="4"/>
  <c r="D6455" i="4"/>
  <c r="C6456" i="4"/>
  <c r="D6456" i="4"/>
  <c r="C6457" i="4"/>
  <c r="D6457" i="4"/>
  <c r="C6458" i="4"/>
  <c r="D6458" i="4"/>
  <c r="C6459" i="4"/>
  <c r="D6459" i="4"/>
  <c r="C6460" i="4"/>
  <c r="D6460" i="4"/>
  <c r="C6461" i="4"/>
  <c r="D6461" i="4"/>
  <c r="C6462" i="4"/>
  <c r="D6462" i="4"/>
  <c r="C6463" i="4"/>
  <c r="D6463" i="4"/>
  <c r="C6464" i="4"/>
  <c r="D6464" i="4"/>
  <c r="C6465" i="4"/>
  <c r="D6465" i="4"/>
  <c r="C6466" i="4"/>
  <c r="D6466" i="4"/>
  <c r="C6467" i="4"/>
  <c r="D6467" i="4"/>
  <c r="C6468" i="4"/>
  <c r="D6468" i="4"/>
  <c r="C6469" i="4"/>
  <c r="D6469" i="4"/>
  <c r="C6470" i="4"/>
  <c r="D6470" i="4"/>
  <c r="C6471" i="4"/>
  <c r="D6471" i="4"/>
  <c r="C6472" i="4"/>
  <c r="D6472" i="4"/>
  <c r="C6473" i="4"/>
  <c r="D6473" i="4"/>
  <c r="C6474" i="4"/>
  <c r="D6474" i="4"/>
  <c r="C6475" i="4"/>
  <c r="D6475" i="4"/>
  <c r="C6476" i="4"/>
  <c r="D6476" i="4"/>
  <c r="C6477" i="4"/>
  <c r="D6477" i="4"/>
  <c r="C6478" i="4"/>
  <c r="D6478" i="4"/>
  <c r="C6479" i="4"/>
  <c r="D6479" i="4"/>
  <c r="C6480" i="4"/>
  <c r="D6480" i="4"/>
  <c r="C6481" i="4"/>
  <c r="D6481" i="4"/>
  <c r="C6482" i="4"/>
  <c r="D6482" i="4"/>
  <c r="C6483" i="4"/>
  <c r="D6483" i="4"/>
  <c r="C6484" i="4"/>
  <c r="D6484" i="4"/>
  <c r="C6485" i="4"/>
  <c r="D6485" i="4"/>
  <c r="C6486" i="4"/>
  <c r="D6486" i="4"/>
  <c r="C6487" i="4"/>
  <c r="D6487" i="4"/>
  <c r="C6488" i="4"/>
  <c r="D6488" i="4"/>
  <c r="C6489" i="4"/>
  <c r="D6489" i="4"/>
  <c r="C6490" i="4"/>
  <c r="D6490" i="4"/>
  <c r="C6491" i="4"/>
  <c r="D6491" i="4"/>
  <c r="C6492" i="4"/>
  <c r="D6492" i="4"/>
  <c r="C6493" i="4"/>
  <c r="D6493" i="4"/>
  <c r="C6494" i="4"/>
  <c r="D6494" i="4"/>
  <c r="C6495" i="4"/>
  <c r="D6495" i="4"/>
  <c r="C6496" i="4"/>
  <c r="D6496" i="4"/>
  <c r="C6497" i="4"/>
  <c r="D6497" i="4"/>
  <c r="C6498" i="4"/>
  <c r="D6498" i="4"/>
  <c r="C6499" i="4"/>
  <c r="D6499" i="4"/>
  <c r="C6500" i="4"/>
  <c r="D6500" i="4"/>
  <c r="C6501" i="4"/>
  <c r="D6501" i="4"/>
  <c r="C6502" i="4"/>
  <c r="D6502" i="4"/>
  <c r="C6503" i="4"/>
  <c r="D6503" i="4"/>
  <c r="C6504" i="4"/>
  <c r="D6504" i="4"/>
  <c r="C6505" i="4"/>
  <c r="D6505" i="4"/>
  <c r="C6506" i="4"/>
  <c r="D6506" i="4"/>
  <c r="C6507" i="4"/>
  <c r="D6507" i="4"/>
  <c r="C6508" i="4"/>
  <c r="D6508" i="4"/>
  <c r="C6509" i="4"/>
  <c r="D6509" i="4"/>
  <c r="C6510" i="4"/>
  <c r="D6510" i="4"/>
  <c r="C6511" i="4"/>
  <c r="D6511" i="4"/>
  <c r="C6512" i="4"/>
  <c r="D6512" i="4"/>
  <c r="C6513" i="4"/>
  <c r="D6513" i="4"/>
  <c r="C6514" i="4"/>
  <c r="D6514" i="4"/>
  <c r="C6515" i="4"/>
  <c r="D6515" i="4"/>
  <c r="C6516" i="4"/>
  <c r="D6516" i="4"/>
  <c r="C6517" i="4"/>
  <c r="D6517" i="4"/>
  <c r="C6518" i="4"/>
  <c r="D6518" i="4"/>
  <c r="C6519" i="4"/>
  <c r="D6519" i="4"/>
  <c r="C6520" i="4"/>
  <c r="D6520" i="4"/>
  <c r="C6521" i="4"/>
  <c r="D6521" i="4"/>
  <c r="C6522" i="4"/>
  <c r="D6522" i="4"/>
  <c r="C6523" i="4"/>
  <c r="D6523" i="4"/>
  <c r="C6524" i="4"/>
  <c r="D6524" i="4"/>
  <c r="C6525" i="4"/>
  <c r="D6525" i="4"/>
  <c r="C6526" i="4"/>
  <c r="D6526" i="4"/>
  <c r="C6527" i="4"/>
  <c r="D6527" i="4"/>
  <c r="C6528" i="4"/>
  <c r="D6528" i="4"/>
  <c r="C6529" i="4"/>
  <c r="D6529" i="4"/>
  <c r="C6530" i="4"/>
  <c r="D6530" i="4"/>
  <c r="C6531" i="4"/>
  <c r="D6531" i="4"/>
  <c r="C6532" i="4"/>
  <c r="D6532" i="4"/>
  <c r="C6533" i="4"/>
  <c r="D6533" i="4"/>
  <c r="C6534" i="4"/>
  <c r="D6534" i="4"/>
  <c r="C6535" i="4"/>
  <c r="D6535" i="4"/>
  <c r="C6536" i="4"/>
  <c r="D6536" i="4"/>
  <c r="C6537" i="4"/>
  <c r="D6537" i="4"/>
  <c r="C6538" i="4"/>
  <c r="D6538" i="4"/>
  <c r="C6539" i="4"/>
  <c r="D6539" i="4"/>
  <c r="C6540" i="4"/>
  <c r="D6540" i="4"/>
  <c r="C6541" i="4"/>
  <c r="D6541" i="4"/>
  <c r="C6542" i="4"/>
  <c r="D6542" i="4"/>
  <c r="C6543" i="4"/>
  <c r="D6543" i="4"/>
  <c r="C6544" i="4"/>
  <c r="D6544" i="4"/>
  <c r="C6545" i="4"/>
  <c r="D6545" i="4"/>
  <c r="C6546" i="4"/>
  <c r="D6546" i="4"/>
  <c r="C6547" i="4"/>
  <c r="D6547" i="4"/>
  <c r="C6548" i="4"/>
  <c r="D6548" i="4"/>
  <c r="C6549" i="4"/>
  <c r="D6549" i="4"/>
  <c r="C6550" i="4"/>
  <c r="D6550" i="4"/>
  <c r="C6551" i="4"/>
  <c r="D6551" i="4"/>
  <c r="C6552" i="4"/>
  <c r="D6552" i="4"/>
  <c r="C6553" i="4"/>
  <c r="D6553" i="4"/>
  <c r="C6554" i="4"/>
  <c r="D6554" i="4"/>
  <c r="C6555" i="4"/>
  <c r="D6555" i="4"/>
  <c r="C6556" i="4"/>
  <c r="D6556" i="4"/>
  <c r="C6557" i="4"/>
  <c r="D6557" i="4"/>
  <c r="C6558" i="4"/>
  <c r="D6558" i="4"/>
  <c r="C6559" i="4"/>
  <c r="D6559" i="4"/>
  <c r="C6560" i="4"/>
  <c r="D6560" i="4"/>
  <c r="C6561" i="4"/>
  <c r="D6561" i="4"/>
  <c r="C6562" i="4"/>
  <c r="D6562" i="4"/>
  <c r="C6563" i="4"/>
  <c r="D6563" i="4"/>
  <c r="C6564" i="4"/>
  <c r="D6564" i="4"/>
  <c r="C6565" i="4"/>
  <c r="D6565" i="4"/>
  <c r="C6566" i="4"/>
  <c r="D6566" i="4"/>
  <c r="C6567" i="4"/>
  <c r="D6567" i="4"/>
  <c r="C6568" i="4"/>
  <c r="D6568" i="4"/>
  <c r="C6569" i="4"/>
  <c r="D6569" i="4"/>
  <c r="C6570" i="4"/>
  <c r="D6570" i="4"/>
  <c r="C6571" i="4"/>
  <c r="D6571" i="4"/>
  <c r="C6572" i="4"/>
  <c r="D6572" i="4"/>
  <c r="C6573" i="4"/>
  <c r="D6573" i="4"/>
  <c r="C6574" i="4"/>
  <c r="D6574" i="4"/>
  <c r="C6575" i="4"/>
  <c r="D6575" i="4"/>
  <c r="C6576" i="4"/>
  <c r="D6576" i="4"/>
  <c r="C6577" i="4"/>
  <c r="D6577" i="4"/>
  <c r="C6578" i="4"/>
  <c r="D6578" i="4"/>
  <c r="C6579" i="4"/>
  <c r="D6579" i="4"/>
  <c r="C6580" i="4"/>
  <c r="D6580" i="4"/>
  <c r="C6581" i="4"/>
  <c r="D6581" i="4"/>
  <c r="C6582" i="4"/>
  <c r="D6582" i="4"/>
  <c r="C6583" i="4"/>
  <c r="D6583" i="4"/>
  <c r="C6584" i="4"/>
  <c r="D6584" i="4"/>
  <c r="C6585" i="4"/>
  <c r="D6585" i="4"/>
  <c r="C6586" i="4"/>
  <c r="D6586" i="4"/>
  <c r="C6587" i="4"/>
  <c r="D6587" i="4"/>
  <c r="C6588" i="4"/>
  <c r="D6588" i="4"/>
  <c r="C6589" i="4"/>
  <c r="D6589" i="4"/>
  <c r="C6590" i="4"/>
  <c r="D6590" i="4"/>
  <c r="C6591" i="4"/>
  <c r="D6591" i="4"/>
  <c r="C6592" i="4"/>
  <c r="D6592" i="4"/>
  <c r="C6593" i="4"/>
  <c r="D6593" i="4"/>
  <c r="C6594" i="4"/>
  <c r="D6594" i="4"/>
  <c r="C6595" i="4"/>
  <c r="D6595" i="4"/>
  <c r="C6596" i="4"/>
  <c r="D6596" i="4"/>
  <c r="C6597" i="4"/>
  <c r="D6597" i="4"/>
  <c r="C6598" i="4"/>
  <c r="D6598" i="4"/>
  <c r="C6599" i="4"/>
  <c r="D6599" i="4"/>
  <c r="C6600" i="4"/>
  <c r="D6600" i="4"/>
  <c r="C6601" i="4"/>
  <c r="D6601" i="4"/>
  <c r="C6602" i="4"/>
  <c r="D6602" i="4"/>
  <c r="C6603" i="4"/>
  <c r="D6603" i="4"/>
  <c r="C6604" i="4"/>
  <c r="D6604" i="4"/>
  <c r="C6605" i="4"/>
  <c r="D6605" i="4"/>
  <c r="C6606" i="4"/>
  <c r="D6606" i="4"/>
  <c r="C6607" i="4"/>
  <c r="D6607" i="4"/>
  <c r="C6608" i="4"/>
  <c r="D6608" i="4"/>
  <c r="C6609" i="4"/>
  <c r="D6609" i="4"/>
  <c r="C6610" i="4"/>
  <c r="D6610" i="4"/>
  <c r="C6611" i="4"/>
  <c r="D6611" i="4"/>
  <c r="C6612" i="4"/>
  <c r="D6612" i="4"/>
  <c r="C6613" i="4"/>
  <c r="D6613" i="4"/>
  <c r="C6614" i="4"/>
  <c r="D6614" i="4"/>
  <c r="C6615" i="4"/>
  <c r="D6615" i="4"/>
  <c r="C6616" i="4"/>
  <c r="D6616" i="4"/>
  <c r="C6617" i="4"/>
  <c r="D6617" i="4"/>
  <c r="C6618" i="4"/>
  <c r="D6618" i="4"/>
  <c r="C6619" i="4"/>
  <c r="D6619" i="4"/>
  <c r="C6620" i="4"/>
  <c r="D6620" i="4"/>
  <c r="C6621" i="4"/>
  <c r="D6621" i="4"/>
  <c r="C6622" i="4"/>
  <c r="D6622" i="4"/>
  <c r="C6623" i="4"/>
  <c r="D6623" i="4"/>
  <c r="C6624" i="4"/>
  <c r="D6624" i="4"/>
  <c r="C6625" i="4"/>
  <c r="D6625" i="4"/>
  <c r="C6626" i="4"/>
  <c r="D6626" i="4"/>
  <c r="C6627" i="4"/>
  <c r="D6627" i="4"/>
  <c r="C6628" i="4"/>
  <c r="D6628" i="4"/>
  <c r="C6629" i="4"/>
  <c r="D6629" i="4"/>
  <c r="C6630" i="4"/>
  <c r="D6630" i="4"/>
  <c r="C6631" i="4"/>
  <c r="D6631" i="4"/>
  <c r="C6632" i="4"/>
  <c r="D6632" i="4"/>
  <c r="C6633" i="4"/>
  <c r="D6633" i="4"/>
  <c r="C6634" i="4"/>
  <c r="D6634" i="4"/>
  <c r="C6635" i="4"/>
  <c r="D6635" i="4"/>
  <c r="C6636" i="4"/>
  <c r="D6636" i="4"/>
  <c r="C6637" i="4"/>
  <c r="D6637" i="4"/>
  <c r="C6638" i="4"/>
  <c r="D6638" i="4"/>
  <c r="C6639" i="4"/>
  <c r="D6639" i="4"/>
  <c r="C6640" i="4"/>
  <c r="D6640" i="4"/>
  <c r="C6641" i="4"/>
  <c r="D6641" i="4"/>
  <c r="C6642" i="4"/>
  <c r="D6642" i="4"/>
  <c r="C6643" i="4"/>
  <c r="D6643" i="4"/>
  <c r="C6644" i="4"/>
  <c r="D6644" i="4"/>
  <c r="C6645" i="4"/>
  <c r="D6645" i="4"/>
  <c r="C6646" i="4"/>
  <c r="D6646" i="4"/>
  <c r="C6647" i="4"/>
  <c r="D6647" i="4"/>
  <c r="C6648" i="4"/>
  <c r="D6648" i="4"/>
  <c r="C6649" i="4"/>
  <c r="D6649" i="4"/>
  <c r="C6650" i="4"/>
  <c r="D6650" i="4"/>
  <c r="C6651" i="4"/>
  <c r="D6651" i="4"/>
  <c r="C6652" i="4"/>
  <c r="D6652" i="4"/>
  <c r="C6653" i="4"/>
  <c r="D6653" i="4"/>
  <c r="C6654" i="4"/>
  <c r="D6654" i="4"/>
  <c r="C6655" i="4"/>
  <c r="D6655" i="4"/>
  <c r="C6656" i="4"/>
  <c r="D6656" i="4"/>
  <c r="C6657" i="4"/>
  <c r="D6657" i="4"/>
  <c r="C6658" i="4"/>
  <c r="D6658" i="4"/>
  <c r="C6659" i="4"/>
  <c r="D6659" i="4"/>
  <c r="C6660" i="4"/>
  <c r="D6660" i="4"/>
  <c r="C6661" i="4"/>
  <c r="D6661" i="4"/>
  <c r="C6662" i="4"/>
  <c r="D6662" i="4"/>
  <c r="C6663" i="4"/>
  <c r="D6663" i="4"/>
  <c r="C6664" i="4"/>
  <c r="D6664" i="4"/>
  <c r="C6665" i="4"/>
  <c r="D6665" i="4"/>
  <c r="C6666" i="4"/>
  <c r="D6666" i="4"/>
  <c r="C6667" i="4"/>
  <c r="D6667" i="4"/>
  <c r="C6668" i="4"/>
  <c r="D6668" i="4"/>
  <c r="C6669" i="4"/>
  <c r="D6669" i="4"/>
  <c r="C6670" i="4"/>
  <c r="D6670" i="4"/>
  <c r="C6671" i="4"/>
  <c r="D6671" i="4"/>
  <c r="C6672" i="4"/>
  <c r="D6672" i="4"/>
  <c r="C6673" i="4"/>
  <c r="D6673" i="4"/>
  <c r="C6674" i="4"/>
  <c r="D6674" i="4"/>
  <c r="C6675" i="4"/>
  <c r="D6675" i="4"/>
  <c r="C6676" i="4"/>
  <c r="D6676" i="4"/>
  <c r="C6677" i="4"/>
  <c r="D6677" i="4"/>
  <c r="C6678" i="4"/>
  <c r="D6678" i="4"/>
  <c r="C6679" i="4"/>
  <c r="D6679" i="4"/>
  <c r="C6680" i="4"/>
  <c r="D6680" i="4"/>
  <c r="C6681" i="4"/>
  <c r="D6681" i="4"/>
  <c r="C6682" i="4"/>
  <c r="D6682" i="4"/>
  <c r="C6683" i="4"/>
  <c r="D6683" i="4"/>
  <c r="C6684" i="4"/>
  <c r="D6684" i="4"/>
  <c r="C6685" i="4"/>
  <c r="D6685" i="4"/>
  <c r="C6686" i="4"/>
  <c r="D6686" i="4"/>
  <c r="C6687" i="4"/>
  <c r="D6687" i="4"/>
  <c r="C6688" i="4"/>
  <c r="D6688" i="4"/>
  <c r="C6689" i="4"/>
  <c r="D6689" i="4"/>
  <c r="C6690" i="4"/>
  <c r="D6690" i="4"/>
  <c r="C6691" i="4"/>
  <c r="D6691" i="4"/>
  <c r="C6692" i="4"/>
  <c r="D6692" i="4"/>
  <c r="C6693" i="4"/>
  <c r="D6693" i="4"/>
  <c r="C6694" i="4"/>
  <c r="D6694" i="4"/>
  <c r="C6695" i="4"/>
  <c r="D6695" i="4"/>
  <c r="C6696" i="4"/>
  <c r="D6696" i="4"/>
  <c r="C6697" i="4"/>
  <c r="D6697" i="4"/>
  <c r="C6698" i="4"/>
  <c r="D6698" i="4"/>
  <c r="C6699" i="4"/>
  <c r="D6699" i="4"/>
  <c r="C6700" i="4"/>
  <c r="D6700" i="4"/>
  <c r="C6701" i="4"/>
  <c r="D6701" i="4"/>
  <c r="C6702" i="4"/>
  <c r="D6702" i="4"/>
  <c r="C6703" i="4"/>
  <c r="D6703" i="4"/>
  <c r="C6704" i="4"/>
  <c r="D6704" i="4"/>
  <c r="C6705" i="4"/>
  <c r="D6705" i="4"/>
  <c r="C6706" i="4"/>
  <c r="D6706" i="4"/>
  <c r="C6707" i="4"/>
  <c r="D6707" i="4"/>
  <c r="C6708" i="4"/>
  <c r="D6708" i="4"/>
  <c r="C6709" i="4"/>
  <c r="D6709" i="4"/>
  <c r="C6710" i="4"/>
  <c r="D6710" i="4"/>
  <c r="C6711" i="4"/>
  <c r="D6711" i="4"/>
  <c r="C6712" i="4"/>
  <c r="D6712" i="4"/>
  <c r="C6713" i="4"/>
  <c r="D6713" i="4"/>
  <c r="C6714" i="4"/>
  <c r="D6714" i="4"/>
  <c r="C6715" i="4"/>
  <c r="D6715" i="4"/>
  <c r="C6716" i="4"/>
  <c r="D6716" i="4"/>
  <c r="C6717" i="4"/>
  <c r="D6717" i="4"/>
  <c r="C6718" i="4"/>
  <c r="D6718" i="4"/>
  <c r="C6719" i="4"/>
  <c r="D6719" i="4"/>
  <c r="C6720" i="4"/>
  <c r="D6720" i="4"/>
  <c r="C6721" i="4"/>
  <c r="D6721" i="4"/>
  <c r="C6722" i="4"/>
  <c r="D6722" i="4"/>
  <c r="C6723" i="4"/>
  <c r="D6723" i="4"/>
  <c r="C6724" i="4"/>
  <c r="D6724" i="4"/>
  <c r="C6725" i="4"/>
  <c r="D6725" i="4"/>
  <c r="C6726" i="4"/>
  <c r="D6726" i="4"/>
  <c r="C6727" i="4"/>
  <c r="D6727" i="4"/>
  <c r="C6728" i="4"/>
  <c r="D6728" i="4"/>
  <c r="C6729" i="4"/>
  <c r="D6729" i="4"/>
  <c r="C6730" i="4"/>
  <c r="D6730" i="4"/>
  <c r="C6731" i="4"/>
  <c r="D6731" i="4"/>
  <c r="C6732" i="4"/>
  <c r="D6732" i="4"/>
  <c r="C6733" i="4"/>
  <c r="D6733" i="4"/>
  <c r="C6734" i="4"/>
  <c r="D6734" i="4"/>
  <c r="C6735" i="4"/>
  <c r="D6735" i="4"/>
  <c r="C6736" i="4"/>
  <c r="D6736" i="4"/>
  <c r="C6737" i="4"/>
  <c r="D6737" i="4"/>
  <c r="C6738" i="4"/>
  <c r="D6738" i="4"/>
  <c r="C6739" i="4"/>
  <c r="D6739" i="4"/>
  <c r="C6740" i="4"/>
  <c r="D6740" i="4"/>
  <c r="C6741" i="4"/>
  <c r="D6741" i="4"/>
  <c r="C6742" i="4"/>
  <c r="D6742" i="4"/>
  <c r="C6743" i="4"/>
  <c r="D6743" i="4"/>
  <c r="C6744" i="4"/>
  <c r="D6744" i="4"/>
  <c r="C6745" i="4"/>
  <c r="D6745" i="4"/>
  <c r="C6746" i="4"/>
  <c r="D6746" i="4"/>
  <c r="C6747" i="4"/>
  <c r="D6747" i="4"/>
  <c r="C6748" i="4"/>
  <c r="D6748" i="4"/>
  <c r="C6749" i="4"/>
  <c r="D6749" i="4"/>
  <c r="C6750" i="4"/>
  <c r="D6750" i="4"/>
  <c r="C6751" i="4"/>
  <c r="D6751" i="4"/>
  <c r="C6752" i="4"/>
  <c r="D6752" i="4"/>
  <c r="C6753" i="4"/>
  <c r="D6753" i="4"/>
  <c r="C6754" i="4"/>
  <c r="D6754" i="4"/>
  <c r="C6755" i="4"/>
  <c r="D6755" i="4"/>
  <c r="C6756" i="4"/>
  <c r="D6756" i="4"/>
  <c r="C6757" i="4"/>
  <c r="D6757" i="4"/>
  <c r="C6758" i="4"/>
  <c r="D6758" i="4"/>
  <c r="C6759" i="4"/>
  <c r="D6759" i="4"/>
  <c r="C6760" i="4"/>
  <c r="D6760" i="4"/>
  <c r="C6761" i="4"/>
  <c r="D6761" i="4"/>
  <c r="C6762" i="4"/>
  <c r="D6762" i="4"/>
  <c r="C6763" i="4"/>
  <c r="D6763" i="4"/>
  <c r="C6764" i="4"/>
  <c r="D6764" i="4"/>
  <c r="C6765" i="4"/>
  <c r="D6765" i="4"/>
  <c r="C6766" i="4"/>
  <c r="D6766" i="4"/>
  <c r="C6767" i="4"/>
  <c r="D6767" i="4"/>
  <c r="C6768" i="4"/>
  <c r="D6768" i="4"/>
  <c r="C6769" i="4"/>
  <c r="D6769" i="4"/>
  <c r="C6770" i="4"/>
  <c r="D6770" i="4"/>
  <c r="C6771" i="4"/>
  <c r="D6771" i="4"/>
  <c r="C6772" i="4"/>
  <c r="D6772" i="4"/>
  <c r="C6773" i="4"/>
  <c r="D6773" i="4"/>
  <c r="C6774" i="4"/>
  <c r="D6774" i="4"/>
  <c r="C6775" i="4"/>
  <c r="D6775" i="4"/>
  <c r="C6776" i="4"/>
  <c r="D6776" i="4"/>
  <c r="C6777" i="4"/>
  <c r="D6777" i="4"/>
  <c r="C6778" i="4"/>
  <c r="D6778" i="4"/>
  <c r="C6779" i="4"/>
  <c r="D6779" i="4"/>
  <c r="C6780" i="4"/>
  <c r="D6780" i="4"/>
  <c r="C6781" i="4"/>
  <c r="D6781" i="4"/>
  <c r="C6782" i="4"/>
  <c r="D6782" i="4"/>
  <c r="C6783" i="4"/>
  <c r="D6783" i="4"/>
  <c r="C6784" i="4"/>
  <c r="D6784" i="4"/>
  <c r="C6785" i="4"/>
  <c r="D6785" i="4"/>
  <c r="C6786" i="4"/>
  <c r="D6786" i="4"/>
  <c r="C6787" i="4"/>
  <c r="D6787" i="4"/>
  <c r="C6788" i="4"/>
  <c r="D6788" i="4"/>
  <c r="C6789" i="4"/>
  <c r="D6789" i="4"/>
  <c r="C6790" i="4"/>
  <c r="D6790" i="4"/>
  <c r="C6791" i="4"/>
  <c r="D6791" i="4"/>
  <c r="C6792" i="4"/>
  <c r="D6792" i="4"/>
  <c r="C6793" i="4"/>
  <c r="D6793" i="4"/>
  <c r="C6794" i="4"/>
  <c r="D6794" i="4"/>
  <c r="C6795" i="4"/>
  <c r="D6795" i="4"/>
  <c r="C6796" i="4"/>
  <c r="D6796" i="4"/>
  <c r="C6797" i="4"/>
  <c r="D6797" i="4"/>
  <c r="C6798" i="4"/>
  <c r="D6798" i="4"/>
  <c r="C6799" i="4"/>
  <c r="D6799" i="4"/>
  <c r="C6800" i="4"/>
  <c r="D6800" i="4"/>
  <c r="C6801" i="4"/>
  <c r="D6801" i="4"/>
  <c r="C6802" i="4"/>
  <c r="D6802" i="4"/>
  <c r="C6803" i="4"/>
  <c r="D6803" i="4"/>
  <c r="C6804" i="4"/>
  <c r="D6804" i="4"/>
  <c r="C6805" i="4"/>
  <c r="D6805" i="4"/>
  <c r="C6806" i="4"/>
  <c r="D6806" i="4"/>
  <c r="C6807" i="4"/>
  <c r="D6807" i="4"/>
  <c r="C6808" i="4"/>
  <c r="D6808" i="4"/>
  <c r="C6809" i="4"/>
  <c r="D6809" i="4"/>
  <c r="C6810" i="4"/>
  <c r="D6810" i="4"/>
  <c r="C6811" i="4"/>
  <c r="D6811" i="4"/>
  <c r="C6812" i="4"/>
  <c r="D6812" i="4"/>
  <c r="C6813" i="4"/>
  <c r="D6813" i="4"/>
  <c r="C6814" i="4"/>
  <c r="D6814" i="4"/>
  <c r="C6815" i="4"/>
  <c r="D6815" i="4"/>
  <c r="C6816" i="4"/>
  <c r="D6816" i="4"/>
  <c r="C6817" i="4"/>
  <c r="D6817" i="4"/>
  <c r="C6818" i="4"/>
  <c r="D6818" i="4"/>
  <c r="C6819" i="4"/>
  <c r="D6819" i="4"/>
  <c r="C6820" i="4"/>
  <c r="D6820" i="4"/>
  <c r="C6821" i="4"/>
  <c r="D6821" i="4"/>
  <c r="C6822" i="4"/>
  <c r="D6822" i="4"/>
  <c r="C6823" i="4"/>
  <c r="D6823" i="4"/>
  <c r="C6824" i="4"/>
  <c r="D6824" i="4"/>
  <c r="C6825" i="4"/>
  <c r="D6825" i="4"/>
  <c r="C6826" i="4"/>
  <c r="D6826" i="4"/>
  <c r="C6827" i="4"/>
  <c r="D6827" i="4"/>
  <c r="C6828" i="4"/>
  <c r="D6828" i="4"/>
  <c r="C6829" i="4"/>
  <c r="D6829" i="4"/>
  <c r="C6830" i="4"/>
  <c r="D6830" i="4"/>
  <c r="C6831" i="4"/>
  <c r="D6831" i="4"/>
  <c r="C6832" i="4"/>
  <c r="D6832" i="4"/>
  <c r="C6833" i="4"/>
  <c r="D6833" i="4"/>
  <c r="C6834" i="4"/>
  <c r="D6834" i="4"/>
  <c r="C6835" i="4"/>
  <c r="D6835" i="4"/>
  <c r="C6836" i="4"/>
  <c r="D6836" i="4"/>
  <c r="C6837" i="4"/>
  <c r="D6837" i="4"/>
  <c r="C6838" i="4"/>
  <c r="D6838" i="4"/>
  <c r="C6839" i="4"/>
  <c r="D6839" i="4"/>
  <c r="C6840" i="4"/>
  <c r="D6840" i="4"/>
  <c r="C6841" i="4"/>
  <c r="D6841" i="4"/>
  <c r="C6842" i="4"/>
  <c r="D6842" i="4"/>
  <c r="C6843" i="4"/>
  <c r="D6843" i="4"/>
  <c r="C6844" i="4"/>
  <c r="D6844" i="4"/>
  <c r="C6845" i="4"/>
  <c r="D6845" i="4"/>
  <c r="C6846" i="4"/>
  <c r="D6846" i="4"/>
  <c r="C6847" i="4"/>
  <c r="D6847" i="4"/>
  <c r="C6848" i="4"/>
  <c r="D6848" i="4"/>
  <c r="C6849" i="4"/>
  <c r="D6849" i="4"/>
  <c r="C6850" i="4"/>
  <c r="D6850" i="4"/>
  <c r="C6851" i="4"/>
  <c r="D6851" i="4"/>
  <c r="C6852" i="4"/>
  <c r="D6852" i="4"/>
  <c r="C6853" i="4"/>
  <c r="D6853" i="4"/>
  <c r="C6854" i="4"/>
  <c r="D6854" i="4"/>
  <c r="C6855" i="4"/>
  <c r="D6855" i="4"/>
  <c r="C6856" i="4"/>
  <c r="D6856" i="4"/>
  <c r="C6857" i="4"/>
  <c r="D6857" i="4"/>
  <c r="C6858" i="4"/>
  <c r="D6858" i="4"/>
  <c r="C6859" i="4"/>
  <c r="D6859" i="4"/>
  <c r="C6860" i="4"/>
  <c r="D6860" i="4"/>
  <c r="C6861" i="4"/>
  <c r="D6861" i="4"/>
  <c r="C6862" i="4"/>
  <c r="D6862" i="4"/>
  <c r="C6863" i="4"/>
  <c r="D6863" i="4"/>
  <c r="C6864" i="4"/>
  <c r="D6864" i="4"/>
  <c r="C6865" i="4"/>
  <c r="D6865" i="4"/>
  <c r="C6866" i="4"/>
  <c r="D6866" i="4"/>
  <c r="C6867" i="4"/>
  <c r="D6867" i="4"/>
  <c r="C6868" i="4"/>
  <c r="D6868" i="4"/>
  <c r="C6869" i="4"/>
  <c r="D6869" i="4"/>
  <c r="C6870" i="4"/>
  <c r="D6870" i="4"/>
  <c r="C6871" i="4"/>
  <c r="D6871" i="4"/>
  <c r="C6872" i="4"/>
  <c r="D6872" i="4"/>
  <c r="C6873" i="4"/>
  <c r="D6873" i="4"/>
  <c r="C6874" i="4"/>
  <c r="D6874" i="4"/>
  <c r="C6875" i="4"/>
  <c r="D6875" i="4"/>
  <c r="C6876" i="4"/>
  <c r="D6876" i="4"/>
  <c r="C6877" i="4"/>
  <c r="D6877" i="4"/>
  <c r="C6878" i="4"/>
  <c r="D6878" i="4"/>
  <c r="C6879" i="4"/>
  <c r="D6879" i="4"/>
  <c r="C6880" i="4"/>
  <c r="D6880" i="4"/>
  <c r="C6881" i="4"/>
  <c r="D6881" i="4"/>
  <c r="C6882" i="4"/>
  <c r="D6882" i="4"/>
  <c r="C6883" i="4"/>
  <c r="D6883" i="4"/>
  <c r="C6884" i="4"/>
  <c r="D6884" i="4"/>
  <c r="C6885" i="4"/>
  <c r="D6885" i="4"/>
  <c r="C6886" i="4"/>
  <c r="D6886" i="4"/>
  <c r="C6887" i="4"/>
  <c r="D6887" i="4"/>
  <c r="C6888" i="4"/>
  <c r="D6888" i="4"/>
  <c r="C6889" i="4"/>
  <c r="D6889" i="4"/>
  <c r="C6890" i="4"/>
  <c r="D6890" i="4"/>
  <c r="C6891" i="4"/>
  <c r="D6891" i="4"/>
  <c r="C6892" i="4"/>
  <c r="D6892" i="4"/>
  <c r="C6893" i="4"/>
  <c r="D6893" i="4"/>
  <c r="C6894" i="4"/>
  <c r="D6894" i="4"/>
  <c r="C6895" i="4"/>
  <c r="D6895" i="4"/>
  <c r="C6896" i="4"/>
  <c r="D6896" i="4"/>
  <c r="C6897" i="4"/>
  <c r="D6897" i="4"/>
  <c r="C6898" i="4"/>
  <c r="D6898" i="4"/>
  <c r="C6899" i="4"/>
  <c r="D6899" i="4"/>
  <c r="C6900" i="4"/>
  <c r="D6900" i="4"/>
  <c r="C6901" i="4"/>
  <c r="D6901" i="4"/>
  <c r="C6902" i="4"/>
  <c r="D6902" i="4"/>
  <c r="C6903" i="4"/>
  <c r="D6903" i="4"/>
  <c r="C6904" i="4"/>
  <c r="D6904" i="4"/>
  <c r="C6905" i="4"/>
  <c r="D6905" i="4"/>
  <c r="C6906" i="4"/>
  <c r="D6906" i="4"/>
  <c r="C6907" i="4"/>
  <c r="D6907" i="4"/>
  <c r="C6908" i="4"/>
  <c r="D6908" i="4"/>
  <c r="C6909" i="4"/>
  <c r="D6909" i="4"/>
  <c r="C6910" i="4"/>
  <c r="D6910" i="4"/>
  <c r="C6911" i="4"/>
  <c r="D6911" i="4"/>
  <c r="C6912" i="4"/>
  <c r="D6912" i="4"/>
  <c r="C6913" i="4"/>
  <c r="D6913" i="4"/>
  <c r="C6914" i="4"/>
  <c r="D6914" i="4"/>
  <c r="C6915" i="4"/>
  <c r="D6915" i="4"/>
  <c r="C6916" i="4"/>
  <c r="D6916" i="4"/>
  <c r="C6917" i="4"/>
  <c r="D6917" i="4"/>
  <c r="C6918" i="4"/>
  <c r="D6918" i="4"/>
  <c r="C6919" i="4"/>
  <c r="D6919" i="4"/>
  <c r="C6920" i="4"/>
  <c r="D6920" i="4"/>
  <c r="C6921" i="4"/>
  <c r="D6921" i="4"/>
  <c r="C6922" i="4"/>
  <c r="D6922" i="4"/>
  <c r="C6923" i="4"/>
  <c r="D6923" i="4"/>
  <c r="C6924" i="4"/>
  <c r="D6924" i="4"/>
  <c r="C6925" i="4"/>
  <c r="D6925" i="4"/>
  <c r="C6926" i="4"/>
  <c r="D6926" i="4"/>
  <c r="C6927" i="4"/>
  <c r="D6927" i="4"/>
  <c r="C6928" i="4"/>
  <c r="D6928" i="4"/>
  <c r="C6929" i="4"/>
  <c r="D6929" i="4"/>
  <c r="C6930" i="4"/>
  <c r="D6930" i="4"/>
  <c r="C6931" i="4"/>
  <c r="D6931" i="4"/>
  <c r="C6932" i="4"/>
  <c r="D6932" i="4"/>
  <c r="C6933" i="4"/>
  <c r="D6933" i="4"/>
  <c r="C6934" i="4"/>
  <c r="D6934" i="4"/>
  <c r="C6935" i="4"/>
  <c r="D6935" i="4"/>
  <c r="C6936" i="4"/>
  <c r="D6936" i="4"/>
  <c r="C6937" i="4"/>
  <c r="D6937" i="4"/>
  <c r="C6938" i="4"/>
  <c r="D6938" i="4"/>
  <c r="C6939" i="4"/>
  <c r="D6939" i="4"/>
  <c r="C6940" i="4"/>
  <c r="D6940" i="4"/>
  <c r="C6941" i="4"/>
  <c r="D6941" i="4"/>
  <c r="C6942" i="4"/>
  <c r="D6942" i="4"/>
  <c r="C6943" i="4"/>
  <c r="D6943" i="4"/>
  <c r="C6944" i="4"/>
  <c r="D6944" i="4"/>
  <c r="C6945" i="4"/>
  <c r="D6945" i="4"/>
  <c r="C6946" i="4"/>
  <c r="D6946" i="4"/>
  <c r="C6947" i="4"/>
  <c r="D6947" i="4"/>
  <c r="C6948" i="4"/>
  <c r="D6948" i="4"/>
  <c r="C6949" i="4"/>
  <c r="D6949" i="4"/>
  <c r="C6950" i="4"/>
  <c r="D6950" i="4"/>
  <c r="C6951" i="4"/>
  <c r="D6951" i="4"/>
  <c r="C6952" i="4"/>
  <c r="D6952" i="4"/>
  <c r="C6953" i="4"/>
  <c r="D6953" i="4"/>
  <c r="C6954" i="4"/>
  <c r="D6954" i="4"/>
  <c r="C6955" i="4"/>
  <c r="D6955" i="4"/>
  <c r="C6956" i="4"/>
  <c r="D6956" i="4"/>
  <c r="C6957" i="4"/>
  <c r="D6957" i="4"/>
  <c r="C6958" i="4"/>
  <c r="D6958" i="4"/>
  <c r="C6959" i="4"/>
  <c r="D6959" i="4"/>
  <c r="C6960" i="4"/>
  <c r="D6960" i="4"/>
  <c r="C6961" i="4"/>
  <c r="D6961" i="4"/>
  <c r="C6962" i="4"/>
  <c r="D6962" i="4"/>
  <c r="C6963" i="4"/>
  <c r="D6963" i="4"/>
  <c r="C6964" i="4"/>
  <c r="D6964" i="4"/>
  <c r="C6965" i="4"/>
  <c r="D6965" i="4"/>
  <c r="C6966" i="4"/>
  <c r="D6966" i="4"/>
  <c r="C6967" i="4"/>
  <c r="D6967" i="4"/>
  <c r="C6968" i="4"/>
  <c r="D6968" i="4"/>
  <c r="C6969" i="4"/>
  <c r="D6969" i="4"/>
  <c r="C6970" i="4"/>
  <c r="D6970" i="4"/>
  <c r="C6971" i="4"/>
  <c r="D6971" i="4"/>
  <c r="C6972" i="4"/>
  <c r="D6972" i="4"/>
  <c r="C6973" i="4"/>
  <c r="D6973" i="4"/>
  <c r="C6974" i="4"/>
  <c r="D6974" i="4"/>
  <c r="C6975" i="4"/>
  <c r="D6975" i="4"/>
  <c r="C6976" i="4"/>
  <c r="D6976" i="4"/>
  <c r="C6977" i="4"/>
  <c r="D6977" i="4"/>
  <c r="C6978" i="4"/>
  <c r="D6978" i="4"/>
  <c r="C6979" i="4"/>
  <c r="D6979" i="4"/>
  <c r="C6980" i="4"/>
  <c r="D6980" i="4"/>
  <c r="C6981" i="4"/>
  <c r="D6981" i="4"/>
  <c r="C6982" i="4"/>
  <c r="D6982" i="4"/>
  <c r="C6983" i="4"/>
  <c r="D6983" i="4"/>
  <c r="C6984" i="4"/>
  <c r="D6984" i="4"/>
  <c r="C6985" i="4"/>
  <c r="D6985" i="4"/>
  <c r="C6986" i="4"/>
  <c r="D6986" i="4"/>
  <c r="C6987" i="4"/>
  <c r="D6987" i="4"/>
  <c r="C6988" i="4"/>
  <c r="D6988" i="4"/>
  <c r="C6989" i="4"/>
  <c r="D6989" i="4"/>
  <c r="C6990" i="4"/>
  <c r="D6990" i="4"/>
  <c r="C6991" i="4"/>
  <c r="D6991" i="4"/>
  <c r="C6992" i="4"/>
  <c r="D6992" i="4"/>
  <c r="C6993" i="4"/>
  <c r="D6993" i="4"/>
  <c r="C6994" i="4"/>
  <c r="D6994" i="4"/>
  <c r="C6995" i="4"/>
  <c r="D6995" i="4"/>
  <c r="C6996" i="4"/>
  <c r="D6996" i="4"/>
  <c r="C6997" i="4"/>
  <c r="D6997" i="4"/>
  <c r="C6998" i="4"/>
  <c r="D6998" i="4"/>
  <c r="C6999" i="4"/>
  <c r="D6999" i="4"/>
  <c r="C7000" i="4"/>
  <c r="D7000" i="4"/>
  <c r="C7001" i="4"/>
  <c r="D7001" i="4"/>
  <c r="C7002" i="4"/>
  <c r="D7002" i="4"/>
  <c r="C7003" i="4"/>
  <c r="D7003" i="4"/>
  <c r="C7004" i="4"/>
  <c r="D7004" i="4"/>
  <c r="C7005" i="4"/>
  <c r="D7005" i="4"/>
  <c r="C7006" i="4"/>
  <c r="D7006" i="4"/>
  <c r="C7007" i="4"/>
  <c r="D7007" i="4"/>
  <c r="C7008" i="4"/>
  <c r="D7008" i="4"/>
  <c r="C7009" i="4"/>
  <c r="D7009" i="4"/>
  <c r="C7010" i="4"/>
  <c r="D7010" i="4"/>
  <c r="C7011" i="4"/>
  <c r="D7011" i="4"/>
  <c r="C7012" i="4"/>
  <c r="D7012" i="4"/>
  <c r="C7013" i="4"/>
  <c r="D7013" i="4"/>
  <c r="C7014" i="4"/>
  <c r="D7014" i="4"/>
  <c r="C7015" i="4"/>
  <c r="D7015" i="4"/>
  <c r="C7016" i="4"/>
  <c r="D7016" i="4"/>
  <c r="C7017" i="4"/>
  <c r="D7017" i="4"/>
  <c r="C7018" i="4"/>
  <c r="D7018" i="4"/>
  <c r="C7019" i="4"/>
  <c r="D7019" i="4"/>
  <c r="C7020" i="4"/>
  <c r="D7020" i="4"/>
  <c r="C7021" i="4"/>
  <c r="D7021" i="4"/>
  <c r="C7022" i="4"/>
  <c r="D7022" i="4"/>
  <c r="C7023" i="4"/>
  <c r="D7023" i="4"/>
  <c r="C7024" i="4"/>
  <c r="D7024" i="4"/>
  <c r="C7025" i="4"/>
  <c r="D7025" i="4"/>
  <c r="C7026" i="4"/>
  <c r="D7026" i="4"/>
  <c r="C7027" i="4"/>
  <c r="D7027" i="4"/>
  <c r="C7028" i="4"/>
  <c r="D7028" i="4"/>
  <c r="C7029" i="4"/>
  <c r="D7029" i="4"/>
  <c r="C7030" i="4"/>
  <c r="D7030" i="4"/>
  <c r="C7031" i="4"/>
  <c r="D7031" i="4"/>
  <c r="C7032" i="4"/>
  <c r="D7032" i="4"/>
  <c r="C7033" i="4"/>
  <c r="D7033" i="4"/>
  <c r="C7034" i="4"/>
  <c r="D7034" i="4"/>
  <c r="C7035" i="4"/>
  <c r="D7035" i="4"/>
  <c r="C7036" i="4"/>
  <c r="D7036" i="4"/>
  <c r="C7037" i="4"/>
  <c r="D7037" i="4"/>
  <c r="C7038" i="4"/>
  <c r="D7038" i="4"/>
  <c r="C7039" i="4"/>
  <c r="D7039" i="4"/>
  <c r="C7040" i="4"/>
  <c r="D7040" i="4"/>
  <c r="C7041" i="4"/>
  <c r="D7041" i="4"/>
  <c r="C7042" i="4"/>
  <c r="D7042" i="4"/>
  <c r="C7043" i="4"/>
  <c r="D7043" i="4"/>
  <c r="C7044" i="4"/>
  <c r="D7044" i="4"/>
  <c r="C7045" i="4"/>
  <c r="D7045" i="4"/>
  <c r="C7046" i="4"/>
  <c r="D7046" i="4"/>
  <c r="C7047" i="4"/>
  <c r="D7047" i="4"/>
  <c r="C7048" i="4"/>
  <c r="D7048" i="4"/>
  <c r="C7049" i="4"/>
  <c r="D7049" i="4"/>
  <c r="C7050" i="4"/>
  <c r="D7050" i="4"/>
  <c r="C7051" i="4"/>
  <c r="D7051" i="4"/>
  <c r="C7052" i="4"/>
  <c r="D7052" i="4"/>
  <c r="C7053" i="4"/>
  <c r="D7053" i="4"/>
  <c r="C7054" i="4"/>
  <c r="D7054" i="4"/>
  <c r="C7055" i="4"/>
  <c r="D7055" i="4"/>
  <c r="C7056" i="4"/>
  <c r="D7056" i="4"/>
  <c r="C7057" i="4"/>
  <c r="D7057" i="4"/>
  <c r="C7058" i="4"/>
  <c r="D7058" i="4"/>
  <c r="C7059" i="4"/>
  <c r="D7059" i="4"/>
  <c r="C7060" i="4"/>
  <c r="D7060" i="4"/>
  <c r="C7061" i="4"/>
  <c r="D7061" i="4"/>
  <c r="C7062" i="4"/>
  <c r="D7062" i="4"/>
  <c r="C7063" i="4"/>
  <c r="D7063" i="4"/>
  <c r="C7064" i="4"/>
  <c r="D7064" i="4"/>
  <c r="C7065" i="4"/>
  <c r="D7065" i="4"/>
  <c r="C7066" i="4"/>
  <c r="D7066" i="4"/>
  <c r="C7067" i="4"/>
  <c r="D7067" i="4"/>
  <c r="C7068" i="4"/>
  <c r="D7068" i="4"/>
  <c r="C7069" i="4"/>
  <c r="D7069" i="4"/>
  <c r="C7070" i="4"/>
  <c r="D7070" i="4"/>
  <c r="C7071" i="4"/>
  <c r="D7071" i="4"/>
  <c r="C7072" i="4"/>
  <c r="D7072" i="4"/>
  <c r="C7073" i="4"/>
  <c r="D7073" i="4"/>
  <c r="C7074" i="4"/>
  <c r="D7074" i="4"/>
  <c r="C7075" i="4"/>
  <c r="D7075" i="4"/>
  <c r="C7076" i="4"/>
  <c r="D7076" i="4"/>
  <c r="C7077" i="4"/>
  <c r="D7077" i="4"/>
  <c r="C7078" i="4"/>
  <c r="D7078" i="4"/>
  <c r="C7079" i="4"/>
  <c r="D7079" i="4"/>
  <c r="C7080" i="4"/>
  <c r="D7080" i="4"/>
  <c r="C7081" i="4"/>
  <c r="D7081" i="4"/>
  <c r="C7082" i="4"/>
  <c r="D7082" i="4"/>
  <c r="C7083" i="4"/>
  <c r="D7083" i="4"/>
  <c r="C7084" i="4"/>
  <c r="D7084" i="4"/>
  <c r="C7085" i="4"/>
  <c r="D7085" i="4"/>
  <c r="C7086" i="4"/>
  <c r="D7086" i="4"/>
  <c r="C7087" i="4"/>
  <c r="D7087" i="4"/>
  <c r="C7088" i="4"/>
  <c r="D7088" i="4"/>
  <c r="C7089" i="4"/>
  <c r="D7089" i="4"/>
  <c r="C7090" i="4"/>
  <c r="D7090" i="4"/>
  <c r="C7091" i="4"/>
  <c r="D7091" i="4"/>
  <c r="C7092" i="4"/>
  <c r="D7092" i="4"/>
  <c r="C7093" i="4"/>
  <c r="D7093" i="4"/>
  <c r="C7094" i="4"/>
  <c r="D7094" i="4"/>
  <c r="C7095" i="4"/>
  <c r="D7095" i="4"/>
  <c r="C7096" i="4"/>
  <c r="D7096" i="4"/>
  <c r="C7097" i="4"/>
  <c r="D7097" i="4"/>
  <c r="C7098" i="4"/>
  <c r="D7098" i="4"/>
  <c r="C7099" i="4"/>
  <c r="D7099" i="4"/>
  <c r="C7100" i="4"/>
  <c r="D7100" i="4"/>
  <c r="C7101" i="4"/>
  <c r="D7101" i="4"/>
  <c r="C7102" i="4"/>
  <c r="D7102" i="4"/>
  <c r="C7103" i="4"/>
  <c r="D7103" i="4"/>
  <c r="C7104" i="4"/>
  <c r="D7104" i="4"/>
  <c r="C7105" i="4"/>
  <c r="D7105" i="4"/>
  <c r="C7106" i="4"/>
  <c r="D7106" i="4"/>
  <c r="C7107" i="4"/>
  <c r="D7107" i="4"/>
  <c r="C7108" i="4"/>
  <c r="D7108" i="4"/>
  <c r="C7109" i="4"/>
  <c r="D7109" i="4"/>
  <c r="C7110" i="4"/>
  <c r="D7110" i="4"/>
  <c r="C7111" i="4"/>
  <c r="D7111" i="4"/>
  <c r="C7112" i="4"/>
  <c r="D7112" i="4"/>
  <c r="C7113" i="4"/>
  <c r="D7113" i="4"/>
  <c r="C7114" i="4"/>
  <c r="D7114" i="4"/>
  <c r="C7115" i="4"/>
  <c r="D7115" i="4"/>
  <c r="C7116" i="4"/>
  <c r="D7116" i="4"/>
  <c r="C7117" i="4"/>
  <c r="D7117" i="4"/>
  <c r="C7118" i="4"/>
  <c r="D7118" i="4"/>
  <c r="C7119" i="4"/>
  <c r="D7119" i="4"/>
  <c r="C7120" i="4"/>
  <c r="D7120" i="4"/>
  <c r="C7121" i="4"/>
  <c r="D7121" i="4"/>
  <c r="C7122" i="4"/>
  <c r="D7122" i="4"/>
  <c r="C7123" i="4"/>
  <c r="D7123" i="4"/>
  <c r="C7124" i="4"/>
  <c r="D7124" i="4"/>
  <c r="C7125" i="4"/>
  <c r="D7125" i="4"/>
  <c r="C7126" i="4"/>
  <c r="D7126" i="4"/>
  <c r="C7127" i="4"/>
  <c r="D7127" i="4"/>
  <c r="C7128" i="4"/>
  <c r="D7128" i="4"/>
  <c r="C7129" i="4"/>
  <c r="D7129" i="4"/>
  <c r="C7130" i="4"/>
  <c r="D7130" i="4"/>
  <c r="C7131" i="4"/>
  <c r="D7131" i="4"/>
  <c r="C7132" i="4"/>
  <c r="D7132" i="4"/>
  <c r="C7133" i="4"/>
  <c r="D7133" i="4"/>
  <c r="C7134" i="4"/>
  <c r="D7134" i="4"/>
  <c r="C7135" i="4"/>
  <c r="D7135" i="4"/>
  <c r="C7136" i="4"/>
  <c r="D7136" i="4"/>
  <c r="C7137" i="4"/>
  <c r="D7137" i="4"/>
  <c r="C7138" i="4"/>
  <c r="D7138" i="4"/>
  <c r="C7139" i="4"/>
  <c r="D7139" i="4"/>
  <c r="C7140" i="4"/>
  <c r="D7140" i="4"/>
  <c r="C7141" i="4"/>
  <c r="D7141" i="4"/>
  <c r="C7142" i="4"/>
  <c r="D7142" i="4"/>
  <c r="C7143" i="4"/>
  <c r="D7143" i="4"/>
  <c r="C7144" i="4"/>
  <c r="D7144" i="4"/>
  <c r="C7145" i="4"/>
  <c r="D7145" i="4"/>
  <c r="C7146" i="4"/>
  <c r="D7146" i="4"/>
  <c r="C7147" i="4"/>
  <c r="D7147" i="4"/>
  <c r="C7148" i="4"/>
  <c r="D7148" i="4"/>
  <c r="C7149" i="4"/>
  <c r="D7149" i="4"/>
  <c r="C7150" i="4"/>
  <c r="D7150" i="4"/>
  <c r="C7151" i="4"/>
  <c r="D7151" i="4"/>
  <c r="C7152" i="4"/>
  <c r="D7152" i="4"/>
  <c r="C7153" i="4"/>
  <c r="D7153" i="4"/>
  <c r="C7154" i="4"/>
  <c r="D7154" i="4"/>
  <c r="C7155" i="4"/>
  <c r="D7155" i="4"/>
  <c r="C7156" i="4"/>
  <c r="D7156" i="4"/>
  <c r="C7157" i="4"/>
  <c r="D7157" i="4"/>
  <c r="C7158" i="4"/>
  <c r="D7158" i="4"/>
  <c r="C7159" i="4"/>
  <c r="D7159" i="4"/>
  <c r="C7160" i="4"/>
  <c r="D7160" i="4"/>
  <c r="C7161" i="4"/>
  <c r="D7161" i="4"/>
  <c r="C7162" i="4"/>
  <c r="D7162" i="4"/>
  <c r="C7163" i="4"/>
  <c r="D7163" i="4"/>
  <c r="C7164" i="4"/>
  <c r="D7164" i="4"/>
  <c r="C7165" i="4"/>
  <c r="D7165" i="4"/>
  <c r="C7166" i="4"/>
  <c r="D7166" i="4"/>
  <c r="C7167" i="4"/>
  <c r="D7167" i="4"/>
  <c r="C7168" i="4"/>
  <c r="D7168" i="4"/>
  <c r="C7169" i="4"/>
  <c r="D7169" i="4"/>
  <c r="C7170" i="4"/>
  <c r="D7170" i="4"/>
  <c r="C7171" i="4"/>
  <c r="D7171" i="4"/>
  <c r="C7172" i="4"/>
  <c r="D7172" i="4"/>
  <c r="C7173" i="4"/>
  <c r="D7173" i="4"/>
  <c r="C7174" i="4"/>
  <c r="D7174" i="4"/>
  <c r="C7175" i="4"/>
  <c r="D7175" i="4"/>
  <c r="C7176" i="4"/>
  <c r="D7176" i="4"/>
  <c r="C7177" i="4"/>
  <c r="D7177" i="4"/>
  <c r="C7178" i="4"/>
  <c r="D7178" i="4"/>
  <c r="C7179" i="4"/>
  <c r="D7179" i="4"/>
  <c r="C7180" i="4"/>
  <c r="D7180" i="4"/>
  <c r="C7181" i="4"/>
  <c r="D7181" i="4"/>
  <c r="C7182" i="4"/>
  <c r="D7182" i="4"/>
  <c r="C7183" i="4"/>
  <c r="D7183" i="4"/>
  <c r="C7184" i="4"/>
  <c r="D7184" i="4"/>
  <c r="C7185" i="4"/>
  <c r="D7185" i="4"/>
  <c r="C7186" i="4"/>
  <c r="D7186" i="4"/>
  <c r="C7187" i="4"/>
  <c r="D7187" i="4"/>
  <c r="C7188" i="4"/>
  <c r="D7188" i="4"/>
  <c r="C7189" i="4"/>
  <c r="D7189" i="4"/>
  <c r="C7190" i="4"/>
  <c r="D7190" i="4"/>
  <c r="C7191" i="4"/>
  <c r="D7191" i="4"/>
  <c r="C7192" i="4"/>
  <c r="D7192" i="4"/>
  <c r="C7193" i="4"/>
  <c r="D7193" i="4"/>
  <c r="C7194" i="4"/>
  <c r="D7194" i="4"/>
  <c r="C7195" i="4"/>
  <c r="D7195" i="4"/>
  <c r="C7196" i="4"/>
  <c r="D7196" i="4"/>
  <c r="C7197" i="4"/>
  <c r="D7197" i="4"/>
  <c r="C7198" i="4"/>
  <c r="D7198" i="4"/>
  <c r="C7199" i="4"/>
  <c r="D7199" i="4"/>
  <c r="C7200" i="4"/>
  <c r="D7200" i="4"/>
  <c r="C7201" i="4"/>
  <c r="D7201" i="4"/>
  <c r="C7202" i="4"/>
  <c r="D7202" i="4"/>
  <c r="C7203" i="4"/>
  <c r="D7203" i="4"/>
  <c r="C7204" i="4"/>
  <c r="D7204" i="4"/>
  <c r="C7205" i="4"/>
  <c r="D7205" i="4"/>
  <c r="C7206" i="4"/>
  <c r="D7206" i="4"/>
  <c r="C7207" i="4"/>
  <c r="D7207" i="4"/>
  <c r="C7208" i="4"/>
  <c r="D7208" i="4"/>
  <c r="C7209" i="4"/>
  <c r="D7209" i="4"/>
  <c r="C7210" i="4"/>
  <c r="D7210" i="4"/>
  <c r="C7211" i="4"/>
  <c r="D7211" i="4"/>
  <c r="C7212" i="4"/>
  <c r="D7212" i="4"/>
  <c r="C7213" i="4"/>
  <c r="D7213" i="4"/>
  <c r="C7214" i="4"/>
  <c r="D7214" i="4"/>
  <c r="C7215" i="4"/>
  <c r="D7215" i="4"/>
  <c r="C7216" i="4"/>
  <c r="D7216" i="4"/>
  <c r="C7217" i="4"/>
  <c r="D7217" i="4"/>
  <c r="C7218" i="4"/>
  <c r="D7218" i="4"/>
  <c r="C7219" i="4"/>
  <c r="D7219" i="4"/>
  <c r="C7220" i="4"/>
  <c r="D7220" i="4"/>
  <c r="C7221" i="4"/>
  <c r="D7221" i="4"/>
  <c r="C7222" i="4"/>
  <c r="D7222" i="4"/>
  <c r="C7223" i="4"/>
  <c r="D7223" i="4"/>
  <c r="C7224" i="4"/>
  <c r="D7224" i="4"/>
  <c r="C7225" i="4"/>
  <c r="D7225" i="4"/>
  <c r="C7226" i="4"/>
  <c r="D7226" i="4"/>
  <c r="C7227" i="4"/>
  <c r="D7227" i="4"/>
  <c r="C7228" i="4"/>
  <c r="D7228" i="4"/>
  <c r="C7229" i="4"/>
  <c r="D7229" i="4"/>
  <c r="C7230" i="4"/>
  <c r="D7230" i="4"/>
  <c r="C7231" i="4"/>
  <c r="D7231" i="4"/>
  <c r="C7232" i="4"/>
  <c r="D7232" i="4"/>
  <c r="C7233" i="4"/>
  <c r="D7233" i="4"/>
  <c r="C7234" i="4"/>
  <c r="D7234" i="4"/>
  <c r="C7235" i="4"/>
  <c r="D7235" i="4"/>
  <c r="C7236" i="4"/>
  <c r="D7236" i="4"/>
  <c r="C7237" i="4"/>
  <c r="D7237" i="4"/>
  <c r="C7238" i="4"/>
  <c r="D7238" i="4"/>
  <c r="C7239" i="4"/>
  <c r="D7239" i="4"/>
  <c r="C7240" i="4"/>
  <c r="D7240" i="4"/>
  <c r="C7241" i="4"/>
  <c r="D7241" i="4"/>
  <c r="C7242" i="4"/>
  <c r="D7242" i="4"/>
  <c r="C7243" i="4"/>
  <c r="D7243" i="4"/>
  <c r="C7244" i="4"/>
  <c r="D7244" i="4"/>
  <c r="C7245" i="4"/>
  <c r="D7245" i="4"/>
  <c r="C7246" i="4"/>
  <c r="D7246" i="4"/>
  <c r="C7247" i="4"/>
  <c r="D7247" i="4"/>
  <c r="C7248" i="4"/>
  <c r="D7248" i="4"/>
  <c r="C7249" i="4"/>
  <c r="D7249" i="4"/>
  <c r="C7250" i="4"/>
  <c r="D7250" i="4"/>
  <c r="C7251" i="4"/>
  <c r="D7251" i="4"/>
  <c r="C7252" i="4"/>
  <c r="D7252" i="4"/>
  <c r="C7253" i="4"/>
  <c r="D7253" i="4"/>
  <c r="C7254" i="4"/>
  <c r="D7254" i="4"/>
  <c r="C7255" i="4"/>
  <c r="D7255" i="4"/>
  <c r="C7256" i="4"/>
  <c r="D7256" i="4"/>
  <c r="C7257" i="4"/>
  <c r="D7257" i="4"/>
  <c r="C7258" i="4"/>
  <c r="D7258" i="4"/>
  <c r="C7259" i="4"/>
  <c r="D7259" i="4"/>
  <c r="C7260" i="4"/>
  <c r="D7260" i="4"/>
  <c r="C7261" i="4"/>
  <c r="D7261" i="4"/>
  <c r="C7262" i="4"/>
  <c r="D7262" i="4"/>
  <c r="C7263" i="4"/>
  <c r="D7263" i="4"/>
  <c r="C7264" i="4"/>
  <c r="D7264" i="4"/>
  <c r="C7265" i="4"/>
  <c r="D7265" i="4"/>
  <c r="C7266" i="4"/>
  <c r="D7266" i="4"/>
  <c r="C7267" i="4"/>
  <c r="D7267" i="4"/>
  <c r="C7268" i="4"/>
  <c r="D7268" i="4"/>
  <c r="C7269" i="4"/>
  <c r="D7269" i="4"/>
  <c r="C7270" i="4"/>
  <c r="D7270" i="4"/>
  <c r="C7271" i="4"/>
  <c r="D7271" i="4"/>
  <c r="C7272" i="4"/>
  <c r="D7272" i="4"/>
  <c r="C7273" i="4"/>
  <c r="D7273" i="4"/>
  <c r="C7274" i="4"/>
  <c r="D7274" i="4"/>
  <c r="C7275" i="4"/>
  <c r="D7275" i="4"/>
  <c r="C7276" i="4"/>
  <c r="D7276" i="4"/>
  <c r="C7277" i="4"/>
  <c r="D7277" i="4"/>
  <c r="C7278" i="4"/>
  <c r="D7278" i="4"/>
  <c r="C7279" i="4"/>
  <c r="D7279" i="4"/>
  <c r="C7280" i="4"/>
  <c r="D7280" i="4"/>
  <c r="C7281" i="4"/>
  <c r="D7281" i="4"/>
  <c r="C7282" i="4"/>
  <c r="D7282" i="4"/>
  <c r="C7283" i="4"/>
  <c r="D7283" i="4"/>
  <c r="C7284" i="4"/>
  <c r="D7284" i="4"/>
  <c r="C7285" i="4"/>
  <c r="D7285" i="4"/>
  <c r="C7286" i="4"/>
  <c r="D7286" i="4"/>
  <c r="C7287" i="4"/>
  <c r="D7287" i="4"/>
  <c r="C7288" i="4"/>
  <c r="D7288" i="4"/>
  <c r="C7289" i="4"/>
  <c r="D7289" i="4"/>
  <c r="C7290" i="4"/>
  <c r="D7290" i="4"/>
  <c r="C7291" i="4"/>
  <c r="D7291" i="4"/>
  <c r="C7292" i="4"/>
  <c r="D7292" i="4"/>
  <c r="C7293" i="4"/>
  <c r="D7293" i="4"/>
  <c r="C7294" i="4"/>
  <c r="D7294" i="4"/>
  <c r="C7295" i="4"/>
  <c r="D7295" i="4"/>
  <c r="C7296" i="4"/>
  <c r="D7296" i="4"/>
  <c r="C7297" i="4"/>
  <c r="D7297" i="4"/>
  <c r="C7298" i="4"/>
  <c r="D7298" i="4"/>
  <c r="C7299" i="4"/>
  <c r="D7299" i="4"/>
  <c r="C7300" i="4"/>
  <c r="D7300" i="4"/>
  <c r="C7301" i="4"/>
  <c r="D7301" i="4"/>
  <c r="C7302" i="4"/>
  <c r="D7302" i="4"/>
  <c r="C7303" i="4"/>
  <c r="D7303" i="4"/>
  <c r="C7304" i="4"/>
  <c r="D7304" i="4"/>
  <c r="C7305" i="4"/>
  <c r="D7305" i="4"/>
  <c r="C7306" i="4"/>
  <c r="D7306" i="4"/>
  <c r="C7307" i="4"/>
  <c r="D7307" i="4"/>
  <c r="C7308" i="4"/>
  <c r="D7308" i="4"/>
  <c r="C7309" i="4"/>
  <c r="D7309" i="4"/>
  <c r="C7310" i="4"/>
  <c r="D7310" i="4"/>
  <c r="C7311" i="4"/>
  <c r="D7311" i="4"/>
  <c r="C7312" i="4"/>
  <c r="D7312" i="4"/>
  <c r="C7313" i="4"/>
  <c r="D7313" i="4"/>
  <c r="C7314" i="4"/>
  <c r="D7314" i="4"/>
  <c r="C7315" i="4"/>
  <c r="D7315" i="4"/>
  <c r="C7316" i="4"/>
  <c r="D7316" i="4"/>
  <c r="C7317" i="4"/>
  <c r="D7317" i="4"/>
  <c r="C7318" i="4"/>
  <c r="D7318" i="4"/>
  <c r="C7319" i="4"/>
  <c r="D7319" i="4"/>
  <c r="C7320" i="4"/>
  <c r="D7320" i="4"/>
  <c r="C7321" i="4"/>
  <c r="D7321" i="4"/>
  <c r="C7322" i="4"/>
  <c r="D7322" i="4"/>
  <c r="C7323" i="4"/>
  <c r="D7323" i="4"/>
  <c r="C7324" i="4"/>
  <c r="D7324" i="4"/>
  <c r="C7325" i="4"/>
  <c r="D7325" i="4"/>
  <c r="C7326" i="4"/>
  <c r="D7326" i="4"/>
  <c r="C7327" i="4"/>
  <c r="D7327" i="4"/>
  <c r="C7328" i="4"/>
  <c r="D7328" i="4"/>
  <c r="C7329" i="4"/>
  <c r="D7329" i="4"/>
  <c r="C7330" i="4"/>
  <c r="D7330" i="4"/>
  <c r="C7331" i="4"/>
  <c r="D7331" i="4"/>
  <c r="C7332" i="4"/>
  <c r="D7332" i="4"/>
  <c r="C7333" i="4"/>
  <c r="D7333" i="4"/>
  <c r="C7334" i="4"/>
  <c r="D7334" i="4"/>
  <c r="C7335" i="4"/>
  <c r="D7335" i="4"/>
  <c r="C7336" i="4"/>
  <c r="D7336" i="4"/>
  <c r="C7337" i="4"/>
  <c r="D7337" i="4"/>
  <c r="C7338" i="4"/>
  <c r="D7338" i="4"/>
  <c r="C7339" i="4"/>
  <c r="D7339" i="4"/>
  <c r="C7340" i="4"/>
  <c r="D7340" i="4"/>
  <c r="C7341" i="4"/>
  <c r="D7341" i="4"/>
  <c r="C7342" i="4"/>
  <c r="D7342" i="4"/>
  <c r="C7343" i="4"/>
  <c r="D7343" i="4"/>
  <c r="C7344" i="4"/>
  <c r="D7344" i="4"/>
  <c r="C7345" i="4"/>
  <c r="D7345" i="4"/>
  <c r="C7346" i="4"/>
  <c r="D7346" i="4"/>
  <c r="C7347" i="4"/>
  <c r="D7347" i="4"/>
  <c r="C7348" i="4"/>
  <c r="D7348" i="4"/>
  <c r="C7349" i="4"/>
  <c r="D7349" i="4"/>
  <c r="C7350" i="4"/>
  <c r="D7350" i="4"/>
  <c r="C7351" i="4"/>
  <c r="D7351" i="4"/>
  <c r="C7352" i="4"/>
  <c r="D7352" i="4"/>
  <c r="C7353" i="4"/>
  <c r="D7353" i="4"/>
  <c r="C7354" i="4"/>
  <c r="D7354" i="4"/>
  <c r="C7355" i="4"/>
  <c r="D7355" i="4"/>
  <c r="C7356" i="4"/>
  <c r="D7356" i="4"/>
  <c r="C7357" i="4"/>
  <c r="D7357" i="4"/>
  <c r="C7358" i="4"/>
  <c r="D7358" i="4"/>
  <c r="C7359" i="4"/>
  <c r="D7359" i="4"/>
  <c r="C7360" i="4"/>
  <c r="D7360" i="4"/>
  <c r="C7361" i="4"/>
  <c r="D7361" i="4"/>
  <c r="C7362" i="4"/>
  <c r="D7362" i="4"/>
  <c r="C7363" i="4"/>
  <c r="D7363" i="4"/>
  <c r="C7364" i="4"/>
  <c r="D7364" i="4"/>
  <c r="C7365" i="4"/>
  <c r="D7365" i="4"/>
  <c r="C7366" i="4"/>
  <c r="D7366" i="4"/>
  <c r="C7367" i="4"/>
  <c r="D7367" i="4"/>
  <c r="C7368" i="4"/>
  <c r="D7368" i="4"/>
  <c r="C7369" i="4"/>
  <c r="D7369" i="4"/>
  <c r="C7370" i="4"/>
  <c r="D7370" i="4"/>
  <c r="C7371" i="4"/>
  <c r="D7371" i="4"/>
  <c r="C7372" i="4"/>
  <c r="D7372" i="4"/>
  <c r="C7373" i="4"/>
  <c r="D7373" i="4"/>
  <c r="C7374" i="4"/>
  <c r="D7374" i="4"/>
  <c r="C7375" i="4"/>
  <c r="D7375" i="4"/>
  <c r="C7376" i="4"/>
  <c r="D7376" i="4"/>
  <c r="C7377" i="4"/>
  <c r="D7377" i="4"/>
  <c r="C7378" i="4"/>
  <c r="D7378" i="4"/>
  <c r="C7379" i="4"/>
  <c r="D7379" i="4"/>
  <c r="C7380" i="4"/>
  <c r="D7380" i="4"/>
  <c r="C7381" i="4"/>
  <c r="D7381" i="4"/>
  <c r="C7382" i="4"/>
  <c r="D7382" i="4"/>
  <c r="C7383" i="4"/>
  <c r="D7383" i="4"/>
  <c r="C7384" i="4"/>
  <c r="D7384" i="4"/>
  <c r="C7385" i="4"/>
  <c r="D7385" i="4"/>
  <c r="C7386" i="4"/>
  <c r="D7386" i="4"/>
  <c r="C7387" i="4"/>
  <c r="D7387" i="4"/>
  <c r="C7388" i="4"/>
  <c r="D7388" i="4"/>
  <c r="C7389" i="4"/>
  <c r="D7389" i="4"/>
  <c r="C7390" i="4"/>
  <c r="D7390" i="4"/>
  <c r="C7391" i="4"/>
  <c r="D7391" i="4"/>
  <c r="C7392" i="4"/>
  <c r="D7392" i="4"/>
  <c r="C7393" i="4"/>
  <c r="D7393" i="4"/>
  <c r="C7394" i="4"/>
  <c r="D7394" i="4"/>
  <c r="C7395" i="4"/>
  <c r="D7395" i="4"/>
  <c r="C7396" i="4"/>
  <c r="D7396" i="4"/>
  <c r="C7397" i="4"/>
  <c r="D7397" i="4"/>
  <c r="C7398" i="4"/>
  <c r="D7398" i="4"/>
  <c r="C7399" i="4"/>
  <c r="D7399" i="4"/>
  <c r="C7400" i="4"/>
  <c r="D7400" i="4"/>
  <c r="C7401" i="4"/>
  <c r="D7401" i="4"/>
  <c r="C7402" i="4"/>
  <c r="D7402" i="4"/>
  <c r="C7403" i="4"/>
  <c r="D7403" i="4"/>
  <c r="C7404" i="4"/>
  <c r="D7404" i="4"/>
  <c r="C7405" i="4"/>
  <c r="D7405" i="4"/>
  <c r="C7406" i="4"/>
  <c r="D7406" i="4"/>
  <c r="C7407" i="4"/>
  <c r="D7407" i="4"/>
  <c r="C7408" i="4"/>
  <c r="D7408" i="4"/>
  <c r="C7409" i="4"/>
  <c r="D7409" i="4"/>
  <c r="C7410" i="4"/>
  <c r="D7410" i="4"/>
  <c r="C7411" i="4"/>
  <c r="D7411" i="4"/>
  <c r="C7412" i="4"/>
  <c r="D7412" i="4"/>
  <c r="C7413" i="4"/>
  <c r="D7413" i="4"/>
  <c r="C7414" i="4"/>
  <c r="D7414" i="4"/>
  <c r="C7415" i="4"/>
  <c r="D7415" i="4"/>
  <c r="C7416" i="4"/>
  <c r="D7416" i="4"/>
  <c r="C7417" i="4"/>
  <c r="D7417" i="4"/>
  <c r="C7418" i="4"/>
  <c r="D7418" i="4"/>
  <c r="C7419" i="4"/>
  <c r="D7419" i="4"/>
  <c r="C7420" i="4"/>
  <c r="D7420" i="4"/>
  <c r="C7421" i="4"/>
  <c r="D7421" i="4"/>
  <c r="C7422" i="4"/>
  <c r="D7422" i="4"/>
  <c r="C7423" i="4"/>
  <c r="D7423" i="4"/>
  <c r="C7424" i="4"/>
  <c r="D7424" i="4"/>
  <c r="C7425" i="4"/>
  <c r="D7425" i="4"/>
  <c r="C7426" i="4"/>
  <c r="D7426" i="4"/>
  <c r="C7427" i="4"/>
  <c r="D7427" i="4"/>
  <c r="C7428" i="4"/>
  <c r="D7428" i="4"/>
  <c r="C7429" i="4"/>
  <c r="D7429" i="4"/>
  <c r="C7430" i="4"/>
  <c r="D7430" i="4"/>
  <c r="C7431" i="4"/>
  <c r="D7431" i="4"/>
  <c r="C7432" i="4"/>
  <c r="D7432" i="4"/>
  <c r="C7433" i="4"/>
  <c r="D7433" i="4"/>
  <c r="C7434" i="4"/>
  <c r="D7434" i="4"/>
  <c r="C7435" i="4"/>
  <c r="D7435" i="4"/>
  <c r="C7436" i="4"/>
  <c r="D7436" i="4"/>
  <c r="C7437" i="4"/>
  <c r="D7437" i="4"/>
  <c r="C7438" i="4"/>
  <c r="D7438" i="4"/>
  <c r="C7439" i="4"/>
  <c r="D7439" i="4"/>
  <c r="C7440" i="4"/>
  <c r="D7440" i="4"/>
  <c r="C7441" i="4"/>
  <c r="D7441" i="4"/>
  <c r="C7442" i="4"/>
  <c r="D7442" i="4"/>
  <c r="C7443" i="4"/>
  <c r="D7443" i="4"/>
  <c r="C7444" i="4"/>
  <c r="D7444" i="4"/>
  <c r="C7445" i="4"/>
  <c r="D7445" i="4"/>
  <c r="C7446" i="4"/>
  <c r="D7446" i="4"/>
  <c r="C7447" i="4"/>
  <c r="D7447" i="4"/>
  <c r="C7448" i="4"/>
  <c r="D7448" i="4"/>
  <c r="C7449" i="4"/>
  <c r="D7449" i="4"/>
  <c r="C7450" i="4"/>
  <c r="D7450" i="4"/>
  <c r="C7451" i="4"/>
  <c r="D7451" i="4"/>
  <c r="C7452" i="4"/>
  <c r="D7452" i="4"/>
  <c r="C7453" i="4"/>
  <c r="D7453" i="4"/>
  <c r="C7454" i="4"/>
  <c r="D7454" i="4"/>
  <c r="C7455" i="4"/>
  <c r="D7455" i="4"/>
  <c r="C7456" i="4"/>
  <c r="D7456" i="4"/>
  <c r="C7457" i="4"/>
  <c r="D7457" i="4"/>
  <c r="C7458" i="4"/>
  <c r="D7458" i="4"/>
  <c r="C7459" i="4"/>
  <c r="D7459" i="4"/>
  <c r="C7460" i="4"/>
  <c r="D7460" i="4"/>
  <c r="C7461" i="4"/>
  <c r="D7461" i="4"/>
  <c r="C7462" i="4"/>
  <c r="D7462" i="4"/>
  <c r="C7463" i="4"/>
  <c r="D7463" i="4"/>
  <c r="C7464" i="4"/>
  <c r="D7464" i="4"/>
  <c r="C7465" i="4"/>
  <c r="D7465" i="4"/>
  <c r="C7466" i="4"/>
  <c r="D7466" i="4"/>
  <c r="C7467" i="4"/>
  <c r="D7467" i="4"/>
  <c r="C7468" i="4"/>
  <c r="D7468" i="4"/>
  <c r="C7469" i="4"/>
  <c r="D7469" i="4"/>
  <c r="C7470" i="4"/>
  <c r="D7470" i="4"/>
  <c r="C7471" i="4"/>
  <c r="D7471" i="4"/>
  <c r="C7472" i="4"/>
  <c r="D7472" i="4"/>
  <c r="C7473" i="4"/>
  <c r="D7473" i="4"/>
  <c r="C7474" i="4"/>
  <c r="D7474" i="4"/>
  <c r="C7475" i="4"/>
  <c r="D7475" i="4"/>
  <c r="C7476" i="4"/>
  <c r="D7476" i="4"/>
  <c r="C7477" i="4"/>
  <c r="D7477" i="4"/>
  <c r="C7478" i="4"/>
  <c r="D7478" i="4"/>
  <c r="C7479" i="4"/>
  <c r="D7479" i="4"/>
  <c r="C7480" i="4"/>
  <c r="D7480" i="4"/>
  <c r="C7481" i="4"/>
  <c r="D7481" i="4"/>
  <c r="C7482" i="4"/>
  <c r="D7482" i="4"/>
  <c r="C7483" i="4"/>
  <c r="D7483" i="4"/>
  <c r="C7484" i="4"/>
  <c r="D7484" i="4"/>
  <c r="C7485" i="4"/>
  <c r="D7485" i="4"/>
  <c r="C7486" i="4"/>
  <c r="D7486" i="4"/>
  <c r="C7487" i="4"/>
  <c r="D7487" i="4"/>
  <c r="C7488" i="4"/>
  <c r="D7488" i="4"/>
  <c r="C7489" i="4"/>
  <c r="D7489" i="4"/>
  <c r="C7490" i="4"/>
  <c r="D7490" i="4"/>
  <c r="C7491" i="4"/>
  <c r="D7491" i="4"/>
  <c r="C7492" i="4"/>
  <c r="D7492" i="4"/>
  <c r="C7493" i="4"/>
  <c r="D7493" i="4"/>
  <c r="C7494" i="4"/>
  <c r="D7494" i="4"/>
  <c r="C7495" i="4"/>
  <c r="D7495" i="4"/>
  <c r="C7496" i="4"/>
  <c r="D7496" i="4"/>
  <c r="C7497" i="4"/>
  <c r="D7497" i="4"/>
  <c r="C7498" i="4"/>
  <c r="D7498" i="4"/>
  <c r="C7499" i="4"/>
  <c r="D7499" i="4"/>
  <c r="C7500" i="4"/>
  <c r="D7500" i="4"/>
  <c r="C7501" i="4"/>
  <c r="D7501" i="4"/>
  <c r="C7502" i="4"/>
  <c r="D7502" i="4"/>
  <c r="C7503" i="4"/>
  <c r="D7503" i="4"/>
  <c r="C7504" i="4"/>
  <c r="D7504" i="4"/>
  <c r="C7505" i="4"/>
  <c r="D7505" i="4"/>
  <c r="C7506" i="4"/>
  <c r="D7506" i="4"/>
  <c r="C7507" i="4"/>
  <c r="D7507" i="4"/>
  <c r="C7508" i="4"/>
  <c r="D7508" i="4"/>
  <c r="C7509" i="4"/>
  <c r="D7509" i="4"/>
  <c r="C7510" i="4"/>
  <c r="D7510" i="4"/>
  <c r="C7511" i="4"/>
  <c r="D7511" i="4"/>
  <c r="C7512" i="4"/>
  <c r="D7512" i="4"/>
  <c r="C7513" i="4"/>
  <c r="D7513" i="4"/>
  <c r="C7514" i="4"/>
  <c r="D7514" i="4"/>
  <c r="C7515" i="4"/>
  <c r="D7515" i="4"/>
  <c r="C7516" i="4"/>
  <c r="D7516" i="4"/>
  <c r="C7517" i="4"/>
  <c r="D7517" i="4"/>
  <c r="C7518" i="4"/>
  <c r="D7518" i="4"/>
  <c r="C7519" i="4"/>
  <c r="D7519" i="4"/>
  <c r="C7520" i="4"/>
  <c r="D7520" i="4"/>
  <c r="C7521" i="4"/>
  <c r="D7521" i="4"/>
  <c r="C7522" i="4"/>
  <c r="D7522" i="4"/>
  <c r="C7523" i="4"/>
  <c r="D7523" i="4"/>
  <c r="C7524" i="4"/>
  <c r="D7524" i="4"/>
  <c r="C7525" i="4"/>
  <c r="D7525" i="4"/>
  <c r="C7526" i="4"/>
  <c r="D7526" i="4"/>
  <c r="C7527" i="4"/>
  <c r="D7527" i="4"/>
  <c r="C7528" i="4"/>
  <c r="D7528" i="4"/>
  <c r="C7529" i="4"/>
  <c r="D7529" i="4"/>
  <c r="C7530" i="4"/>
  <c r="D7530" i="4"/>
  <c r="C7531" i="4"/>
  <c r="D7531" i="4"/>
  <c r="C7532" i="4"/>
  <c r="D7532" i="4"/>
  <c r="C7533" i="4"/>
  <c r="D7533" i="4"/>
  <c r="C7534" i="4"/>
  <c r="D7534" i="4"/>
  <c r="C7535" i="4"/>
  <c r="D7535" i="4"/>
  <c r="C7536" i="4"/>
  <c r="D7536" i="4"/>
  <c r="C7537" i="4"/>
  <c r="D7537" i="4"/>
  <c r="C7538" i="4"/>
  <c r="D7538" i="4"/>
  <c r="C7539" i="4"/>
  <c r="D7539" i="4"/>
  <c r="C7540" i="4"/>
  <c r="D7540" i="4"/>
  <c r="C7541" i="4"/>
  <c r="D7541" i="4"/>
  <c r="C7542" i="4"/>
  <c r="D7542" i="4"/>
  <c r="C7543" i="4"/>
  <c r="D7543" i="4"/>
  <c r="C7544" i="4"/>
  <c r="D7544" i="4"/>
  <c r="C7545" i="4"/>
  <c r="D7545" i="4"/>
  <c r="C7546" i="4"/>
  <c r="D7546" i="4"/>
  <c r="C7547" i="4"/>
  <c r="D7547" i="4"/>
  <c r="C7548" i="4"/>
  <c r="D7548" i="4"/>
  <c r="C7549" i="4"/>
  <c r="D7549" i="4"/>
  <c r="C7550" i="4"/>
  <c r="D7550" i="4"/>
  <c r="C7551" i="4"/>
  <c r="D7551" i="4"/>
  <c r="C7552" i="4"/>
  <c r="D7552" i="4"/>
  <c r="C7553" i="4"/>
  <c r="D7553" i="4"/>
  <c r="C7554" i="4"/>
  <c r="D7554" i="4"/>
  <c r="C7555" i="4"/>
  <c r="D7555" i="4"/>
  <c r="C7556" i="4"/>
  <c r="D7556" i="4"/>
  <c r="C7557" i="4"/>
  <c r="D7557" i="4"/>
  <c r="C7558" i="4"/>
  <c r="D7558" i="4"/>
  <c r="C7559" i="4"/>
  <c r="D7559" i="4"/>
  <c r="C7560" i="4"/>
  <c r="D7560" i="4"/>
  <c r="C7561" i="4"/>
  <c r="D7561" i="4"/>
  <c r="C7562" i="4"/>
  <c r="D7562" i="4"/>
  <c r="C7563" i="4"/>
  <c r="D7563" i="4"/>
  <c r="C7564" i="4"/>
  <c r="D7564" i="4"/>
  <c r="C7565" i="4"/>
  <c r="D7565" i="4"/>
  <c r="C7566" i="4"/>
  <c r="D7566" i="4"/>
  <c r="C7567" i="4"/>
  <c r="D7567" i="4"/>
  <c r="C7568" i="4"/>
  <c r="D7568" i="4"/>
  <c r="C7569" i="4"/>
  <c r="D7569" i="4"/>
  <c r="C7570" i="4"/>
  <c r="D7570" i="4"/>
  <c r="C7571" i="4"/>
  <c r="D7571" i="4"/>
  <c r="C7572" i="4"/>
  <c r="D7572" i="4"/>
  <c r="C7573" i="4"/>
  <c r="D7573" i="4"/>
  <c r="C7574" i="4"/>
  <c r="D7574" i="4"/>
  <c r="C7575" i="4"/>
  <c r="D7575" i="4"/>
  <c r="C7576" i="4"/>
  <c r="D7576" i="4"/>
  <c r="C7577" i="4"/>
  <c r="D7577" i="4"/>
  <c r="C7578" i="4"/>
  <c r="D7578" i="4"/>
  <c r="C7579" i="4"/>
  <c r="D7579" i="4"/>
  <c r="C7580" i="4"/>
  <c r="D7580" i="4"/>
  <c r="C7581" i="4"/>
  <c r="D7581" i="4"/>
  <c r="C7582" i="4"/>
  <c r="D7582" i="4"/>
  <c r="C7583" i="4"/>
  <c r="D7583" i="4"/>
  <c r="C7584" i="4"/>
  <c r="D7584" i="4"/>
  <c r="C7585" i="4"/>
  <c r="D7585" i="4"/>
  <c r="C7586" i="4"/>
  <c r="D7586" i="4"/>
  <c r="C7587" i="4"/>
  <c r="D7587" i="4"/>
  <c r="C7588" i="4"/>
  <c r="D7588" i="4"/>
  <c r="C7589" i="4"/>
  <c r="D7589" i="4"/>
  <c r="C7590" i="4"/>
  <c r="D7590" i="4"/>
  <c r="C7591" i="4"/>
  <c r="D7591" i="4"/>
  <c r="C7592" i="4"/>
  <c r="D7592" i="4"/>
  <c r="C7593" i="4"/>
  <c r="D7593" i="4"/>
  <c r="C7594" i="4"/>
  <c r="D7594" i="4"/>
  <c r="C7595" i="4"/>
  <c r="D7595" i="4"/>
  <c r="C7596" i="4"/>
  <c r="D7596" i="4"/>
  <c r="C7597" i="4"/>
  <c r="D7597" i="4"/>
  <c r="C7598" i="4"/>
  <c r="D7598" i="4"/>
  <c r="C7599" i="4"/>
  <c r="D7599" i="4"/>
  <c r="C7600" i="4"/>
  <c r="D7600" i="4"/>
  <c r="C7601" i="4"/>
  <c r="D7601" i="4"/>
  <c r="C7602" i="4"/>
  <c r="D7602" i="4"/>
  <c r="C7603" i="4"/>
  <c r="D7603" i="4"/>
  <c r="C7604" i="4"/>
  <c r="D7604" i="4"/>
  <c r="C7605" i="4"/>
  <c r="D7605" i="4"/>
  <c r="C7606" i="4"/>
  <c r="D7606" i="4"/>
  <c r="C7607" i="4"/>
  <c r="D7607" i="4"/>
  <c r="C7608" i="4"/>
  <c r="D7608" i="4"/>
  <c r="C7609" i="4"/>
  <c r="D7609" i="4"/>
  <c r="C7610" i="4"/>
  <c r="D7610" i="4"/>
  <c r="C7611" i="4"/>
  <c r="D7611" i="4"/>
  <c r="C7612" i="4"/>
  <c r="D7612" i="4"/>
  <c r="C7613" i="4"/>
  <c r="D7613" i="4"/>
  <c r="C7614" i="4"/>
  <c r="D7614" i="4"/>
  <c r="C7615" i="4"/>
  <c r="D7615" i="4"/>
  <c r="C7616" i="4"/>
  <c r="D7616" i="4"/>
  <c r="C7617" i="4"/>
  <c r="D7617" i="4"/>
  <c r="C7618" i="4"/>
  <c r="D7618" i="4"/>
  <c r="C7619" i="4"/>
  <c r="D7619" i="4"/>
  <c r="C7620" i="4"/>
  <c r="D7620" i="4"/>
  <c r="C7621" i="4"/>
  <c r="D7621" i="4"/>
  <c r="C7622" i="4"/>
  <c r="D7622" i="4"/>
  <c r="C7623" i="4"/>
  <c r="D7623" i="4"/>
  <c r="C7624" i="4"/>
  <c r="D7624" i="4"/>
  <c r="C7625" i="4"/>
  <c r="D7625" i="4"/>
  <c r="C7626" i="4"/>
  <c r="D7626" i="4"/>
  <c r="C7627" i="4"/>
  <c r="D7627" i="4"/>
  <c r="C7628" i="4"/>
  <c r="D7628" i="4"/>
  <c r="C7629" i="4"/>
  <c r="D7629" i="4"/>
  <c r="C7630" i="4"/>
  <c r="D7630" i="4"/>
  <c r="C7631" i="4"/>
  <c r="D7631" i="4"/>
  <c r="C7632" i="4"/>
  <c r="D7632" i="4"/>
  <c r="C7633" i="4"/>
  <c r="D7633" i="4"/>
  <c r="C7634" i="4"/>
  <c r="D7634" i="4"/>
  <c r="C7635" i="4"/>
  <c r="D7635" i="4"/>
  <c r="C7636" i="4"/>
  <c r="D7636" i="4"/>
  <c r="C7637" i="4"/>
  <c r="D7637" i="4"/>
  <c r="C7638" i="4"/>
  <c r="D7638" i="4"/>
  <c r="C7639" i="4"/>
  <c r="D7639" i="4"/>
  <c r="C7640" i="4"/>
  <c r="D7640" i="4"/>
  <c r="C7641" i="4"/>
  <c r="D7641" i="4"/>
  <c r="C7642" i="4"/>
  <c r="D7642" i="4"/>
  <c r="C7643" i="4"/>
  <c r="D7643" i="4"/>
  <c r="C7644" i="4"/>
  <c r="D7644" i="4"/>
  <c r="C7645" i="4"/>
  <c r="D7645" i="4"/>
  <c r="C7646" i="4"/>
  <c r="D7646" i="4"/>
  <c r="C7647" i="4"/>
  <c r="D7647" i="4"/>
  <c r="C7648" i="4"/>
  <c r="D7648" i="4"/>
  <c r="C7649" i="4"/>
  <c r="D7649" i="4"/>
  <c r="C7650" i="4"/>
  <c r="D7650" i="4"/>
  <c r="C7651" i="4"/>
  <c r="D7651" i="4"/>
  <c r="C7652" i="4"/>
  <c r="D7652" i="4"/>
  <c r="C7653" i="4"/>
  <c r="D7653" i="4"/>
  <c r="C7654" i="4"/>
  <c r="D7654" i="4"/>
  <c r="C7655" i="4"/>
  <c r="D7655" i="4"/>
  <c r="C7656" i="4"/>
  <c r="D7656" i="4"/>
  <c r="C7657" i="4"/>
  <c r="D7657" i="4"/>
  <c r="C7658" i="4"/>
  <c r="D7658" i="4"/>
  <c r="C7659" i="4"/>
  <c r="D7659" i="4"/>
  <c r="C7660" i="4"/>
  <c r="D7660" i="4"/>
  <c r="C7661" i="4"/>
  <c r="D7661" i="4"/>
  <c r="C7662" i="4"/>
  <c r="D7662" i="4"/>
  <c r="C7663" i="4"/>
  <c r="D7663" i="4"/>
  <c r="C7664" i="4"/>
  <c r="D7664" i="4"/>
  <c r="C7665" i="4"/>
  <c r="D7665" i="4"/>
  <c r="C7666" i="4"/>
  <c r="D7666" i="4"/>
  <c r="C7667" i="4"/>
  <c r="D7667" i="4"/>
  <c r="C7668" i="4"/>
  <c r="D7668" i="4"/>
  <c r="C7669" i="4"/>
  <c r="D7669" i="4"/>
  <c r="C7670" i="4"/>
  <c r="D7670" i="4"/>
  <c r="C7671" i="4"/>
  <c r="D7671" i="4"/>
  <c r="C7672" i="4"/>
  <c r="D7672" i="4"/>
  <c r="C7673" i="4"/>
  <c r="D7673" i="4"/>
  <c r="C7674" i="4"/>
  <c r="D7674" i="4"/>
  <c r="C7675" i="4"/>
  <c r="D7675" i="4"/>
  <c r="C7676" i="4"/>
  <c r="D7676" i="4"/>
  <c r="C7677" i="4"/>
  <c r="D7677" i="4"/>
  <c r="C7678" i="4"/>
  <c r="D7678" i="4"/>
  <c r="C7679" i="4"/>
  <c r="D7679" i="4"/>
  <c r="C7680" i="4"/>
  <c r="D7680" i="4"/>
  <c r="C7681" i="4"/>
  <c r="D7681" i="4"/>
  <c r="C7682" i="4"/>
  <c r="D7682" i="4"/>
  <c r="C7683" i="4"/>
  <c r="D7683" i="4"/>
  <c r="C7684" i="4"/>
  <c r="D7684" i="4"/>
  <c r="C7685" i="4"/>
  <c r="D7685" i="4"/>
  <c r="C7686" i="4"/>
  <c r="D7686" i="4"/>
  <c r="C7687" i="4"/>
  <c r="D7687" i="4"/>
  <c r="C7688" i="4"/>
  <c r="D7688" i="4"/>
  <c r="C7689" i="4"/>
  <c r="D7689" i="4"/>
  <c r="C7690" i="4"/>
  <c r="D7690" i="4"/>
  <c r="C7691" i="4"/>
  <c r="D7691" i="4"/>
  <c r="C7692" i="4"/>
  <c r="D7692" i="4"/>
  <c r="C7693" i="4"/>
  <c r="D7693" i="4"/>
  <c r="C7694" i="4"/>
  <c r="D7694" i="4"/>
  <c r="C7695" i="4"/>
  <c r="D7695" i="4"/>
  <c r="C7696" i="4"/>
  <c r="D7696" i="4"/>
  <c r="C7697" i="4"/>
  <c r="D7697" i="4"/>
  <c r="C7698" i="4"/>
  <c r="D7698" i="4"/>
  <c r="C7699" i="4"/>
  <c r="D7699" i="4"/>
  <c r="C7700" i="4"/>
  <c r="D7700" i="4"/>
  <c r="C7701" i="4"/>
  <c r="D7701" i="4"/>
  <c r="C7702" i="4"/>
  <c r="D7702" i="4"/>
  <c r="C7703" i="4"/>
  <c r="D7703" i="4"/>
  <c r="C7704" i="4"/>
  <c r="D7704" i="4"/>
  <c r="C7705" i="4"/>
  <c r="D7705" i="4"/>
  <c r="C7706" i="4"/>
  <c r="D7706" i="4"/>
  <c r="C7707" i="4"/>
  <c r="D7707" i="4"/>
  <c r="C7708" i="4"/>
  <c r="D7708" i="4"/>
  <c r="C7709" i="4"/>
  <c r="D7709" i="4"/>
  <c r="C7710" i="4"/>
  <c r="D7710" i="4"/>
  <c r="C7711" i="4"/>
  <c r="D7711" i="4"/>
  <c r="C7712" i="4"/>
  <c r="D7712" i="4"/>
  <c r="C7713" i="4"/>
  <c r="D7713" i="4"/>
  <c r="C7714" i="4"/>
  <c r="D7714" i="4"/>
  <c r="C7715" i="4"/>
  <c r="D7715" i="4"/>
  <c r="C7716" i="4"/>
  <c r="D7716" i="4"/>
  <c r="C7717" i="4"/>
  <c r="D7717" i="4"/>
  <c r="C7718" i="4"/>
  <c r="D7718" i="4"/>
  <c r="C7719" i="4"/>
  <c r="D7719" i="4"/>
  <c r="C7720" i="4"/>
  <c r="D7720" i="4"/>
  <c r="C7721" i="4"/>
  <c r="D7721" i="4"/>
  <c r="C7722" i="4"/>
  <c r="D7722" i="4"/>
  <c r="C7723" i="4"/>
  <c r="D7723" i="4"/>
  <c r="C7724" i="4"/>
  <c r="D7724" i="4"/>
  <c r="C7725" i="4"/>
  <c r="D7725" i="4"/>
  <c r="C7726" i="4"/>
  <c r="D7726" i="4"/>
  <c r="C7727" i="4"/>
  <c r="D7727" i="4"/>
  <c r="C7728" i="4"/>
  <c r="D7728" i="4"/>
  <c r="C7729" i="4"/>
  <c r="D7729" i="4"/>
  <c r="C7730" i="4"/>
  <c r="D7730" i="4"/>
  <c r="C7731" i="4"/>
  <c r="D7731" i="4"/>
  <c r="C7732" i="4"/>
  <c r="D7732" i="4"/>
  <c r="C7733" i="4"/>
  <c r="D7733" i="4"/>
  <c r="C7734" i="4"/>
  <c r="D7734" i="4"/>
  <c r="C7735" i="4"/>
  <c r="D7735" i="4"/>
  <c r="C7736" i="4"/>
  <c r="D7736" i="4"/>
  <c r="C7737" i="4"/>
  <c r="D7737" i="4"/>
  <c r="C7738" i="4"/>
  <c r="D7738" i="4"/>
  <c r="C7739" i="4"/>
  <c r="D7739" i="4"/>
  <c r="C7740" i="4"/>
  <c r="D7740" i="4"/>
  <c r="C7741" i="4"/>
  <c r="D7741" i="4"/>
  <c r="C7742" i="4"/>
  <c r="D7742" i="4"/>
  <c r="C7743" i="4"/>
  <c r="D7743" i="4"/>
  <c r="C7744" i="4"/>
  <c r="D7744" i="4"/>
  <c r="C7745" i="4"/>
  <c r="D7745" i="4"/>
  <c r="C7746" i="4"/>
  <c r="D7746" i="4"/>
  <c r="C7747" i="4"/>
  <c r="D7747" i="4"/>
  <c r="C7748" i="4"/>
  <c r="D7748" i="4"/>
  <c r="C7749" i="4"/>
  <c r="D7749" i="4"/>
  <c r="C7750" i="4"/>
  <c r="D7750" i="4"/>
  <c r="C7751" i="4"/>
  <c r="D7751" i="4"/>
  <c r="C7752" i="4"/>
  <c r="D7752" i="4"/>
  <c r="C7753" i="4"/>
  <c r="D7753" i="4"/>
  <c r="C7754" i="4"/>
  <c r="D7754" i="4"/>
  <c r="C7755" i="4"/>
  <c r="D7755" i="4"/>
  <c r="C7756" i="4"/>
  <c r="D7756" i="4"/>
  <c r="C7757" i="4"/>
  <c r="D7757" i="4"/>
  <c r="C7758" i="4"/>
  <c r="D7758" i="4"/>
  <c r="C7759" i="4"/>
  <c r="D7759" i="4"/>
  <c r="C7760" i="4"/>
  <c r="D7760" i="4"/>
  <c r="C7761" i="4"/>
  <c r="D7761" i="4"/>
  <c r="C7762" i="4"/>
  <c r="D7762" i="4"/>
  <c r="C7763" i="4"/>
  <c r="D7763" i="4"/>
  <c r="C7764" i="4"/>
  <c r="D7764" i="4"/>
  <c r="C7765" i="4"/>
  <c r="D7765" i="4"/>
  <c r="C7766" i="4"/>
  <c r="D7766" i="4"/>
  <c r="C7767" i="4"/>
  <c r="D7767" i="4"/>
  <c r="C7768" i="4"/>
  <c r="D7768" i="4"/>
  <c r="C7769" i="4"/>
  <c r="D7769" i="4"/>
  <c r="C7770" i="4"/>
  <c r="D7770" i="4"/>
  <c r="C7771" i="4"/>
  <c r="D7771" i="4"/>
  <c r="C7772" i="4"/>
  <c r="D7772" i="4"/>
  <c r="C7773" i="4"/>
  <c r="D7773" i="4"/>
  <c r="C7774" i="4"/>
  <c r="D7774" i="4"/>
  <c r="C7775" i="4"/>
  <c r="D7775" i="4"/>
  <c r="C7776" i="4"/>
  <c r="D7776" i="4"/>
  <c r="C7777" i="4"/>
  <c r="D7777" i="4"/>
  <c r="C7778" i="4"/>
  <c r="D7778" i="4"/>
  <c r="C7779" i="4"/>
  <c r="D7779" i="4"/>
  <c r="C7780" i="4"/>
  <c r="D7780" i="4"/>
  <c r="C7781" i="4"/>
  <c r="D7781" i="4"/>
  <c r="C7782" i="4"/>
  <c r="D7782" i="4"/>
  <c r="C7783" i="4"/>
  <c r="D7783" i="4"/>
  <c r="C7784" i="4"/>
  <c r="D7784" i="4"/>
  <c r="C7785" i="4"/>
  <c r="D7785" i="4"/>
  <c r="C7786" i="4"/>
  <c r="D7786" i="4"/>
  <c r="C7787" i="4"/>
  <c r="D7787" i="4"/>
  <c r="C7788" i="4"/>
  <c r="D7788" i="4"/>
  <c r="C7789" i="4"/>
  <c r="D7789" i="4"/>
  <c r="C7790" i="4"/>
  <c r="D7790" i="4"/>
  <c r="C7791" i="4"/>
  <c r="D7791" i="4"/>
  <c r="C7792" i="4"/>
  <c r="D7792" i="4"/>
  <c r="C7793" i="4"/>
  <c r="D7793" i="4"/>
  <c r="C7794" i="4"/>
  <c r="D7794" i="4"/>
  <c r="C7795" i="4"/>
  <c r="D7795" i="4"/>
  <c r="C7796" i="4"/>
  <c r="D7796" i="4"/>
  <c r="C7797" i="4"/>
  <c r="D7797" i="4"/>
  <c r="C7798" i="4"/>
  <c r="D7798" i="4"/>
  <c r="C7799" i="4"/>
  <c r="D7799" i="4"/>
  <c r="C7800" i="4"/>
  <c r="D7800" i="4"/>
  <c r="C7801" i="4"/>
  <c r="D7801" i="4"/>
  <c r="C7802" i="4"/>
  <c r="D7802" i="4"/>
  <c r="C7803" i="4"/>
  <c r="D7803" i="4"/>
  <c r="C7804" i="4"/>
  <c r="D7804" i="4"/>
  <c r="C7805" i="4"/>
  <c r="D7805" i="4"/>
  <c r="C7806" i="4"/>
  <c r="D7806" i="4"/>
  <c r="C7807" i="4"/>
  <c r="D7807" i="4"/>
  <c r="C7808" i="4"/>
  <c r="D7808" i="4"/>
  <c r="C7809" i="4"/>
  <c r="D7809" i="4"/>
  <c r="C7810" i="4"/>
  <c r="D7810" i="4"/>
  <c r="C7811" i="4"/>
  <c r="D7811" i="4"/>
  <c r="C7812" i="4"/>
  <c r="D7812" i="4"/>
  <c r="C7813" i="4"/>
  <c r="D7813" i="4"/>
  <c r="C7814" i="4"/>
  <c r="D7814" i="4"/>
  <c r="C7815" i="4"/>
  <c r="D7815" i="4"/>
  <c r="C7816" i="4"/>
  <c r="D7816" i="4"/>
  <c r="C7817" i="4"/>
  <c r="D7817" i="4"/>
  <c r="C7818" i="4"/>
  <c r="D7818" i="4"/>
  <c r="C7819" i="4"/>
  <c r="D7819" i="4"/>
  <c r="C7820" i="4"/>
  <c r="D7820" i="4"/>
  <c r="C7821" i="4"/>
  <c r="D7821" i="4"/>
  <c r="C7822" i="4"/>
  <c r="D7822" i="4"/>
  <c r="C7823" i="4"/>
  <c r="D7823" i="4"/>
  <c r="C7824" i="4"/>
  <c r="D7824" i="4"/>
  <c r="C7825" i="4"/>
  <c r="D7825" i="4"/>
  <c r="C7826" i="4"/>
  <c r="D7826" i="4"/>
  <c r="C7827" i="4"/>
  <c r="D7827" i="4"/>
  <c r="C7828" i="4"/>
  <c r="D7828" i="4"/>
  <c r="C7829" i="4"/>
  <c r="D7829" i="4"/>
  <c r="C7830" i="4"/>
  <c r="D7830" i="4"/>
  <c r="C7831" i="4"/>
  <c r="D7831" i="4"/>
  <c r="C7832" i="4"/>
  <c r="D7832" i="4"/>
  <c r="C7833" i="4"/>
  <c r="D7833" i="4"/>
  <c r="C7834" i="4"/>
  <c r="D7834" i="4"/>
  <c r="C7835" i="4"/>
  <c r="D7835" i="4"/>
  <c r="C7836" i="4"/>
  <c r="D7836" i="4"/>
  <c r="C7837" i="4"/>
  <c r="D7837" i="4"/>
  <c r="C7838" i="4"/>
  <c r="D7838" i="4"/>
  <c r="C7839" i="4"/>
  <c r="D7839" i="4"/>
  <c r="C7840" i="4"/>
  <c r="D7840" i="4"/>
  <c r="C7841" i="4"/>
  <c r="D7841" i="4"/>
  <c r="C7842" i="4"/>
  <c r="D7842" i="4"/>
  <c r="C7843" i="4"/>
  <c r="D7843" i="4"/>
  <c r="C7844" i="4"/>
  <c r="D7844" i="4"/>
  <c r="C7845" i="4"/>
  <c r="D7845" i="4"/>
  <c r="C7846" i="4"/>
  <c r="D7846" i="4"/>
  <c r="C7847" i="4"/>
  <c r="D7847" i="4"/>
  <c r="C7848" i="4"/>
  <c r="D7848" i="4"/>
  <c r="C7849" i="4"/>
  <c r="D7849" i="4"/>
  <c r="C7850" i="4"/>
  <c r="D7850" i="4"/>
  <c r="C7851" i="4"/>
  <c r="D7851" i="4"/>
  <c r="C7852" i="4"/>
  <c r="D7852" i="4"/>
  <c r="C7853" i="4"/>
  <c r="D7853" i="4"/>
  <c r="C7854" i="4"/>
  <c r="D7854" i="4"/>
  <c r="C7855" i="4"/>
  <c r="D7855" i="4"/>
  <c r="C7856" i="4"/>
  <c r="D7856" i="4"/>
  <c r="C7857" i="4"/>
  <c r="D7857" i="4"/>
  <c r="C7858" i="4"/>
  <c r="D7858" i="4"/>
  <c r="C7859" i="4"/>
  <c r="D7859" i="4"/>
  <c r="C7860" i="4"/>
  <c r="D7860" i="4"/>
  <c r="C7861" i="4"/>
  <c r="D7861" i="4"/>
  <c r="C7862" i="4"/>
  <c r="D7862" i="4"/>
  <c r="C7863" i="4"/>
  <c r="D7863" i="4"/>
  <c r="C7864" i="4"/>
  <c r="D7864" i="4"/>
  <c r="C7865" i="4"/>
  <c r="D7865" i="4"/>
  <c r="C7866" i="4"/>
  <c r="D7866" i="4"/>
  <c r="C7867" i="4"/>
  <c r="D7867" i="4"/>
  <c r="C7868" i="4"/>
  <c r="D7868" i="4"/>
  <c r="C7869" i="4"/>
  <c r="D7869" i="4"/>
  <c r="C7870" i="4"/>
  <c r="D7870" i="4"/>
  <c r="C7871" i="4"/>
  <c r="D7871" i="4"/>
  <c r="C7872" i="4"/>
  <c r="D7872" i="4"/>
  <c r="C7873" i="4"/>
  <c r="D7873" i="4"/>
  <c r="C7874" i="4"/>
  <c r="D7874" i="4"/>
  <c r="C7875" i="4"/>
  <c r="D7875" i="4"/>
  <c r="C7876" i="4"/>
  <c r="D7876" i="4"/>
  <c r="C7877" i="4"/>
  <c r="D7877" i="4"/>
  <c r="C7878" i="4"/>
  <c r="D7878" i="4"/>
  <c r="C7879" i="4"/>
  <c r="D7879" i="4"/>
  <c r="C7880" i="4"/>
  <c r="D7880" i="4"/>
  <c r="C7881" i="4"/>
  <c r="D7881" i="4"/>
  <c r="C7882" i="4"/>
  <c r="D7882" i="4"/>
  <c r="C7883" i="4"/>
  <c r="D7883" i="4"/>
  <c r="C7884" i="4"/>
  <c r="D7884" i="4"/>
  <c r="C7885" i="4"/>
  <c r="D7885" i="4"/>
  <c r="C7886" i="4"/>
  <c r="D7886" i="4"/>
  <c r="C7887" i="4"/>
  <c r="D7887" i="4"/>
  <c r="C7888" i="4"/>
  <c r="D7888" i="4"/>
  <c r="C7889" i="4"/>
  <c r="D7889" i="4"/>
  <c r="C7890" i="4"/>
  <c r="D7890" i="4"/>
  <c r="C7891" i="4"/>
  <c r="D7891" i="4"/>
  <c r="C7892" i="4"/>
  <c r="D7892" i="4"/>
  <c r="C7893" i="4"/>
  <c r="D7893" i="4"/>
  <c r="C7894" i="4"/>
  <c r="D7894" i="4"/>
  <c r="C7895" i="4"/>
  <c r="D7895" i="4"/>
  <c r="C7896" i="4"/>
  <c r="D7896" i="4"/>
  <c r="C7897" i="4"/>
  <c r="D7897" i="4"/>
  <c r="C7898" i="4"/>
  <c r="D7898" i="4"/>
  <c r="C7899" i="4"/>
  <c r="D7899" i="4"/>
  <c r="C7900" i="4"/>
  <c r="D7900" i="4"/>
  <c r="C7901" i="4"/>
  <c r="D7901" i="4"/>
  <c r="C7902" i="4"/>
  <c r="D7902" i="4"/>
  <c r="C7903" i="4"/>
  <c r="D7903" i="4"/>
  <c r="C7904" i="4"/>
  <c r="D7904" i="4"/>
  <c r="C7905" i="4"/>
  <c r="D7905" i="4"/>
  <c r="C7906" i="4"/>
  <c r="D7906" i="4"/>
  <c r="C7907" i="4"/>
  <c r="D7907" i="4"/>
  <c r="C7908" i="4"/>
  <c r="D7908" i="4"/>
  <c r="C7909" i="4"/>
  <c r="D7909" i="4"/>
  <c r="C7910" i="4"/>
  <c r="D7910" i="4"/>
  <c r="C7911" i="4"/>
  <c r="D7911" i="4"/>
  <c r="C7912" i="4"/>
  <c r="D7912" i="4"/>
  <c r="C7913" i="4"/>
  <c r="D7913" i="4"/>
  <c r="C7914" i="4"/>
  <c r="D7914" i="4"/>
  <c r="C7915" i="4"/>
  <c r="D7915" i="4"/>
  <c r="C7916" i="4"/>
  <c r="D7916" i="4"/>
  <c r="C7917" i="4"/>
  <c r="D7917" i="4"/>
  <c r="C7918" i="4"/>
  <c r="D7918" i="4"/>
  <c r="C7919" i="4"/>
  <c r="D7919" i="4"/>
  <c r="C7920" i="4"/>
  <c r="D7920" i="4"/>
  <c r="C7921" i="4"/>
  <c r="D7921" i="4"/>
  <c r="C7922" i="4"/>
  <c r="D7922" i="4"/>
  <c r="C7923" i="4"/>
  <c r="D7923" i="4"/>
  <c r="C7924" i="4"/>
  <c r="D7924" i="4"/>
  <c r="C7925" i="4"/>
  <c r="D7925" i="4"/>
  <c r="C7926" i="4"/>
  <c r="D7926" i="4"/>
  <c r="C7927" i="4"/>
  <c r="D7927" i="4"/>
  <c r="C7928" i="4"/>
  <c r="D7928" i="4"/>
  <c r="C7929" i="4"/>
  <c r="D7929" i="4"/>
  <c r="C7930" i="4"/>
  <c r="D7930" i="4"/>
  <c r="C7931" i="4"/>
  <c r="D7931" i="4"/>
  <c r="C7932" i="4"/>
  <c r="D7932" i="4"/>
  <c r="C7933" i="4"/>
  <c r="D7933" i="4"/>
  <c r="C7934" i="4"/>
  <c r="D7934" i="4"/>
  <c r="C7935" i="4"/>
  <c r="D7935" i="4"/>
  <c r="C7936" i="4"/>
  <c r="D7936" i="4"/>
  <c r="C7937" i="4"/>
  <c r="D7937" i="4"/>
  <c r="C7938" i="4"/>
  <c r="D7938" i="4"/>
  <c r="C7939" i="4"/>
  <c r="D7939" i="4"/>
  <c r="C7940" i="4"/>
  <c r="D7940" i="4"/>
  <c r="C7941" i="4"/>
  <c r="D7941" i="4"/>
  <c r="C7942" i="4"/>
  <c r="D7942" i="4"/>
  <c r="C7943" i="4"/>
  <c r="D7943" i="4"/>
  <c r="C7944" i="4"/>
  <c r="D7944" i="4"/>
  <c r="C7945" i="4"/>
  <c r="D7945" i="4"/>
  <c r="C7946" i="4"/>
  <c r="D7946" i="4"/>
  <c r="C7947" i="4"/>
  <c r="D7947" i="4"/>
  <c r="C7948" i="4"/>
  <c r="D7948" i="4"/>
  <c r="C7949" i="4"/>
  <c r="D7949" i="4"/>
  <c r="C7950" i="4"/>
  <c r="D7950" i="4"/>
  <c r="C7951" i="4"/>
  <c r="D7951" i="4"/>
  <c r="C7952" i="4"/>
  <c r="D7952" i="4"/>
  <c r="C7953" i="4"/>
  <c r="D7953" i="4"/>
  <c r="C7954" i="4"/>
  <c r="D7954" i="4"/>
  <c r="C7955" i="4"/>
  <c r="D7955" i="4"/>
  <c r="C7956" i="4"/>
  <c r="D7956" i="4"/>
  <c r="C7957" i="4"/>
  <c r="D7957" i="4"/>
  <c r="C7958" i="4"/>
  <c r="D7958" i="4"/>
  <c r="C7959" i="4"/>
  <c r="D7959" i="4"/>
  <c r="C7960" i="4"/>
  <c r="D7960" i="4"/>
  <c r="C7961" i="4"/>
  <c r="D7961" i="4"/>
  <c r="C7962" i="4"/>
  <c r="D7962" i="4"/>
  <c r="C7963" i="4"/>
  <c r="D7963" i="4"/>
  <c r="C7964" i="4"/>
  <c r="D7964" i="4"/>
  <c r="C7965" i="4"/>
  <c r="D7965" i="4"/>
  <c r="C7966" i="4"/>
  <c r="D7966" i="4"/>
  <c r="C7967" i="4"/>
  <c r="D7967" i="4"/>
  <c r="C7968" i="4"/>
  <c r="D7968" i="4"/>
  <c r="C7969" i="4"/>
  <c r="D7969" i="4"/>
  <c r="C7970" i="4"/>
  <c r="D7970" i="4"/>
  <c r="C7971" i="4"/>
  <c r="D7971" i="4"/>
  <c r="C7972" i="4"/>
  <c r="D7972" i="4"/>
  <c r="C7973" i="4"/>
  <c r="D7973" i="4"/>
  <c r="C7974" i="4"/>
  <c r="D7974" i="4"/>
  <c r="C7975" i="4"/>
  <c r="D7975" i="4"/>
  <c r="C7976" i="4"/>
  <c r="D7976" i="4"/>
  <c r="C7977" i="4"/>
  <c r="D7977" i="4"/>
  <c r="C7978" i="4"/>
  <c r="D7978" i="4"/>
  <c r="C7979" i="4"/>
  <c r="D7979" i="4"/>
  <c r="C7980" i="4"/>
  <c r="D7980" i="4"/>
  <c r="C7981" i="4"/>
  <c r="D7981" i="4"/>
  <c r="C7982" i="4"/>
  <c r="D7982" i="4"/>
  <c r="C7983" i="4"/>
  <c r="D7983" i="4"/>
  <c r="C7984" i="4"/>
  <c r="D7984" i="4"/>
  <c r="C7985" i="4"/>
  <c r="D7985" i="4"/>
  <c r="C7986" i="4"/>
  <c r="D7986" i="4"/>
  <c r="C7987" i="4"/>
  <c r="D7987" i="4"/>
  <c r="C7988" i="4"/>
  <c r="D7988" i="4"/>
  <c r="C7989" i="4"/>
  <c r="D7989" i="4"/>
  <c r="C7990" i="4"/>
  <c r="D7990" i="4"/>
  <c r="C7991" i="4"/>
  <c r="D7991" i="4"/>
  <c r="C7992" i="4"/>
  <c r="D7992" i="4"/>
  <c r="C7993" i="4"/>
  <c r="D7993" i="4"/>
  <c r="C7994" i="4"/>
  <c r="D7994" i="4"/>
  <c r="C7995" i="4"/>
  <c r="D7995" i="4"/>
  <c r="C7996" i="4"/>
  <c r="D7996" i="4"/>
  <c r="C7997" i="4"/>
  <c r="D7997" i="4"/>
  <c r="C7998" i="4"/>
  <c r="D7998" i="4"/>
  <c r="C7999" i="4"/>
  <c r="D7999" i="4"/>
  <c r="C8000" i="4"/>
  <c r="D8000" i="4"/>
  <c r="C8001" i="4"/>
  <c r="D8001" i="4"/>
  <c r="C8002" i="4"/>
  <c r="D8002" i="4"/>
  <c r="C8003" i="4"/>
  <c r="D8003" i="4"/>
  <c r="C8004" i="4"/>
  <c r="D8004" i="4"/>
  <c r="C8005" i="4"/>
  <c r="D8005" i="4"/>
  <c r="C8006" i="4"/>
  <c r="D8006" i="4"/>
  <c r="C8007" i="4"/>
  <c r="D8007" i="4"/>
  <c r="C8008" i="4"/>
  <c r="D8008" i="4"/>
  <c r="C8009" i="4"/>
  <c r="D8009" i="4"/>
  <c r="C8010" i="4"/>
  <c r="D8010" i="4"/>
  <c r="C8011" i="4"/>
  <c r="D8011" i="4"/>
  <c r="C8012" i="4"/>
  <c r="D8012" i="4"/>
  <c r="C8013" i="4"/>
  <c r="D8013" i="4"/>
  <c r="C8014" i="4"/>
  <c r="D8014" i="4"/>
  <c r="C8015" i="4"/>
  <c r="D8015" i="4"/>
  <c r="C8016" i="4"/>
  <c r="D8016" i="4"/>
  <c r="C8017" i="4"/>
  <c r="D8017" i="4"/>
  <c r="C8018" i="4"/>
  <c r="D8018" i="4"/>
  <c r="C8019" i="4"/>
  <c r="D8019" i="4"/>
  <c r="C8020" i="4"/>
  <c r="D8020" i="4"/>
  <c r="C8021" i="4"/>
  <c r="D8021" i="4"/>
  <c r="C8022" i="4"/>
  <c r="D8022" i="4"/>
  <c r="C8023" i="4"/>
  <c r="D8023" i="4"/>
  <c r="C8024" i="4"/>
  <c r="D8024" i="4"/>
  <c r="C8025" i="4"/>
  <c r="D8025" i="4"/>
  <c r="C8026" i="4"/>
  <c r="D8026" i="4"/>
  <c r="C8027" i="4"/>
  <c r="D8027" i="4"/>
  <c r="C8028" i="4"/>
  <c r="D8028" i="4"/>
  <c r="C8029" i="4"/>
  <c r="D8029" i="4"/>
  <c r="C8030" i="4"/>
  <c r="D8030" i="4"/>
  <c r="C8031" i="4"/>
  <c r="D8031" i="4"/>
  <c r="C8032" i="4"/>
  <c r="D8032" i="4"/>
  <c r="C8033" i="4"/>
  <c r="D8033" i="4"/>
  <c r="C8034" i="4"/>
  <c r="D8034" i="4"/>
  <c r="C8035" i="4"/>
  <c r="D8035" i="4"/>
  <c r="C8036" i="4"/>
  <c r="D8036" i="4"/>
  <c r="C8037" i="4"/>
  <c r="D8037" i="4"/>
  <c r="C8038" i="4"/>
  <c r="D8038" i="4"/>
  <c r="C8039" i="4"/>
  <c r="D8039" i="4"/>
  <c r="C8040" i="4"/>
  <c r="D8040" i="4"/>
  <c r="C8041" i="4"/>
  <c r="D8041" i="4"/>
  <c r="C8042" i="4"/>
  <c r="D8042" i="4"/>
  <c r="C8043" i="4"/>
  <c r="D8043" i="4"/>
  <c r="C8044" i="4"/>
  <c r="D8044" i="4"/>
  <c r="C8045" i="4"/>
  <c r="D8045" i="4"/>
  <c r="C8046" i="4"/>
  <c r="D8046" i="4"/>
  <c r="C8047" i="4"/>
  <c r="D8047" i="4"/>
  <c r="C8048" i="4"/>
  <c r="D8048" i="4"/>
  <c r="C8049" i="4"/>
  <c r="D8049" i="4"/>
  <c r="C8050" i="4"/>
  <c r="D8050" i="4"/>
  <c r="C8051" i="4"/>
  <c r="D8051" i="4"/>
  <c r="C8052" i="4"/>
  <c r="D8052" i="4"/>
  <c r="C8053" i="4"/>
  <c r="D8053" i="4"/>
  <c r="C8054" i="4"/>
  <c r="D8054" i="4"/>
  <c r="C8055" i="4"/>
  <c r="D8055" i="4"/>
  <c r="C8056" i="4"/>
  <c r="D8056" i="4"/>
  <c r="C8057" i="4"/>
  <c r="D8057" i="4"/>
  <c r="C8058" i="4"/>
  <c r="D8058" i="4"/>
  <c r="C8059" i="4"/>
  <c r="D8059" i="4"/>
  <c r="C8060" i="4"/>
  <c r="D8060" i="4"/>
  <c r="C8061" i="4"/>
  <c r="D8061" i="4"/>
  <c r="C8062" i="4"/>
  <c r="D8062" i="4"/>
  <c r="C8063" i="4"/>
  <c r="D8063" i="4"/>
  <c r="C8064" i="4"/>
  <c r="D8064" i="4"/>
  <c r="C8065" i="4"/>
  <c r="D8065" i="4"/>
  <c r="C8066" i="4"/>
  <c r="D8066" i="4"/>
  <c r="C8067" i="4"/>
  <c r="D8067" i="4"/>
  <c r="C8068" i="4"/>
  <c r="D8068" i="4"/>
  <c r="C8069" i="4"/>
  <c r="D8069" i="4"/>
  <c r="C8070" i="4"/>
  <c r="D8070" i="4"/>
  <c r="C8071" i="4"/>
  <c r="D8071" i="4"/>
  <c r="C8072" i="4"/>
  <c r="D8072" i="4"/>
  <c r="C8073" i="4"/>
  <c r="D8073" i="4"/>
  <c r="C8074" i="4"/>
  <c r="D8074" i="4"/>
  <c r="C8075" i="4"/>
  <c r="D8075" i="4"/>
  <c r="C8076" i="4"/>
  <c r="D8076" i="4"/>
  <c r="C8077" i="4"/>
  <c r="D8077" i="4"/>
  <c r="C8078" i="4"/>
  <c r="D8078" i="4"/>
  <c r="C8079" i="4"/>
  <c r="D8079" i="4"/>
  <c r="C8080" i="4"/>
  <c r="D8080" i="4"/>
  <c r="C8081" i="4"/>
  <c r="D8081" i="4"/>
  <c r="C8082" i="4"/>
  <c r="D8082" i="4"/>
  <c r="C8083" i="4"/>
  <c r="D8083" i="4"/>
  <c r="C8084" i="4"/>
  <c r="D8084" i="4"/>
  <c r="C8085" i="4"/>
  <c r="D8085" i="4"/>
  <c r="C8086" i="4"/>
  <c r="D8086" i="4"/>
  <c r="C8087" i="4"/>
  <c r="D8087" i="4"/>
  <c r="C8088" i="4"/>
  <c r="D8088" i="4"/>
  <c r="C8089" i="4"/>
  <c r="D8089" i="4"/>
  <c r="C8090" i="4"/>
  <c r="D8090" i="4"/>
  <c r="C8091" i="4"/>
  <c r="D8091" i="4"/>
  <c r="C8092" i="4"/>
  <c r="D8092" i="4"/>
  <c r="C8093" i="4"/>
  <c r="D8093" i="4"/>
  <c r="C8094" i="4"/>
  <c r="D8094" i="4"/>
  <c r="C8095" i="4"/>
  <c r="D8095" i="4"/>
  <c r="C8096" i="4"/>
  <c r="D8096" i="4"/>
  <c r="C8097" i="4"/>
  <c r="D8097" i="4"/>
  <c r="C8098" i="4"/>
  <c r="D8098" i="4"/>
  <c r="C8099" i="4"/>
  <c r="D8099" i="4"/>
  <c r="C8100" i="4"/>
  <c r="D8100" i="4"/>
  <c r="C8101" i="4"/>
  <c r="D8101" i="4"/>
  <c r="C8102" i="4"/>
  <c r="D8102" i="4"/>
  <c r="C8103" i="4"/>
  <c r="D8103" i="4"/>
  <c r="C8104" i="4"/>
  <c r="D8104" i="4"/>
  <c r="C8105" i="4"/>
  <c r="D8105" i="4"/>
  <c r="C8106" i="4"/>
  <c r="D8106" i="4"/>
  <c r="C8107" i="4"/>
  <c r="D8107" i="4"/>
  <c r="C8108" i="4"/>
  <c r="D8108" i="4"/>
  <c r="C8109" i="4"/>
  <c r="D8109" i="4"/>
  <c r="C8110" i="4"/>
  <c r="D8110" i="4"/>
  <c r="C8111" i="4"/>
  <c r="D8111" i="4"/>
  <c r="C8112" i="4"/>
  <c r="D8112" i="4"/>
  <c r="C8113" i="4"/>
  <c r="D8113" i="4"/>
  <c r="C8114" i="4"/>
  <c r="D8114" i="4"/>
  <c r="C8115" i="4"/>
  <c r="D8115" i="4"/>
  <c r="C8116" i="4"/>
  <c r="D8116" i="4"/>
  <c r="C8117" i="4"/>
  <c r="D8117" i="4"/>
  <c r="C8118" i="4"/>
  <c r="D8118" i="4"/>
  <c r="C8119" i="4"/>
  <c r="D8119" i="4"/>
  <c r="C8120" i="4"/>
  <c r="D8120" i="4"/>
  <c r="C8121" i="4"/>
  <c r="D8121" i="4"/>
  <c r="C8122" i="4"/>
  <c r="D8122" i="4"/>
  <c r="C8123" i="4"/>
  <c r="D8123" i="4"/>
  <c r="C8124" i="4"/>
  <c r="D8124" i="4"/>
  <c r="C8125" i="4"/>
  <c r="D8125" i="4"/>
  <c r="C8126" i="4"/>
  <c r="D8126" i="4"/>
  <c r="C8127" i="4"/>
  <c r="D8127" i="4"/>
  <c r="C8128" i="4"/>
  <c r="D8128" i="4"/>
  <c r="C8129" i="4"/>
  <c r="D8129" i="4"/>
  <c r="C8130" i="4"/>
  <c r="D8130" i="4"/>
  <c r="C8131" i="4"/>
  <c r="D8131" i="4"/>
  <c r="C8132" i="4"/>
  <c r="D8132" i="4"/>
  <c r="C8133" i="4"/>
  <c r="D8133" i="4"/>
  <c r="C8134" i="4"/>
  <c r="D8134" i="4"/>
  <c r="C8135" i="4"/>
  <c r="D8135" i="4"/>
  <c r="C8136" i="4"/>
  <c r="D8136" i="4"/>
  <c r="C8137" i="4"/>
  <c r="D8137" i="4"/>
  <c r="C8138" i="4"/>
  <c r="D8138" i="4"/>
  <c r="C8139" i="4"/>
  <c r="D8139" i="4"/>
  <c r="C8140" i="4"/>
  <c r="D8140" i="4"/>
  <c r="C8141" i="4"/>
  <c r="D8141" i="4"/>
  <c r="C8142" i="4"/>
  <c r="D8142" i="4"/>
  <c r="C8143" i="4"/>
  <c r="D8143" i="4"/>
  <c r="C8144" i="4"/>
  <c r="D8144" i="4"/>
  <c r="C8145" i="4"/>
  <c r="D8145" i="4"/>
  <c r="C8146" i="4"/>
  <c r="D8146" i="4"/>
  <c r="C8147" i="4"/>
  <c r="D8147" i="4"/>
  <c r="C8148" i="4"/>
  <c r="D8148" i="4"/>
  <c r="C8149" i="4"/>
  <c r="D8149" i="4"/>
  <c r="C8150" i="4"/>
  <c r="D8150" i="4"/>
  <c r="C8151" i="4"/>
  <c r="D8151" i="4"/>
  <c r="C8152" i="4"/>
  <c r="D8152" i="4"/>
  <c r="C8153" i="4"/>
  <c r="D8153" i="4"/>
  <c r="C8154" i="4"/>
  <c r="D8154" i="4"/>
  <c r="C8155" i="4"/>
  <c r="D8155" i="4"/>
  <c r="C8156" i="4"/>
  <c r="D8156" i="4"/>
  <c r="C8157" i="4"/>
  <c r="D8157" i="4"/>
  <c r="C8158" i="4"/>
  <c r="D8158" i="4"/>
  <c r="C8159" i="4"/>
  <c r="D8159" i="4"/>
  <c r="C8160" i="4"/>
  <c r="D8160" i="4"/>
  <c r="C8161" i="4"/>
  <c r="D8161" i="4"/>
  <c r="C8162" i="4"/>
  <c r="D8162" i="4"/>
  <c r="C8163" i="4"/>
  <c r="D8163" i="4"/>
  <c r="C8164" i="4"/>
  <c r="D8164" i="4"/>
  <c r="C8165" i="4"/>
  <c r="D8165" i="4"/>
  <c r="C8166" i="4"/>
  <c r="D8166" i="4"/>
  <c r="C8167" i="4"/>
  <c r="D8167" i="4"/>
  <c r="C8168" i="4"/>
  <c r="D8168" i="4"/>
  <c r="C8169" i="4"/>
  <c r="D8169" i="4"/>
  <c r="C8170" i="4"/>
  <c r="D8170" i="4"/>
  <c r="C8171" i="4"/>
  <c r="D8171" i="4"/>
  <c r="C8172" i="4"/>
  <c r="D8172" i="4"/>
  <c r="C8173" i="4"/>
  <c r="D8173" i="4"/>
  <c r="C8174" i="4"/>
  <c r="D8174" i="4"/>
  <c r="C8175" i="4"/>
  <c r="D8175" i="4"/>
  <c r="C8176" i="4"/>
  <c r="D8176" i="4"/>
  <c r="C8177" i="4"/>
  <c r="D8177" i="4"/>
  <c r="C8178" i="4"/>
  <c r="D8178" i="4"/>
  <c r="C8179" i="4"/>
  <c r="D8179" i="4"/>
  <c r="C8180" i="4"/>
  <c r="D8180" i="4"/>
  <c r="C8181" i="4"/>
  <c r="D8181" i="4"/>
  <c r="C8182" i="4"/>
  <c r="D8182" i="4"/>
  <c r="C8183" i="4"/>
  <c r="D8183" i="4"/>
  <c r="C8184" i="4"/>
  <c r="D8184" i="4"/>
  <c r="C8185" i="4"/>
  <c r="D8185" i="4"/>
  <c r="C8186" i="4"/>
  <c r="D8186" i="4"/>
  <c r="C8187" i="4"/>
  <c r="D8187" i="4"/>
  <c r="C8188" i="4"/>
  <c r="D8188" i="4"/>
  <c r="C8189" i="4"/>
  <c r="D8189" i="4"/>
  <c r="C8190" i="4"/>
  <c r="D8190" i="4"/>
  <c r="C8191" i="4"/>
  <c r="D8191" i="4"/>
  <c r="C8192" i="4"/>
  <c r="D8192" i="4"/>
  <c r="C8193" i="4"/>
  <c r="D8193" i="4"/>
  <c r="C8194" i="4"/>
  <c r="D8194" i="4"/>
  <c r="C8195" i="4"/>
  <c r="D8195" i="4"/>
  <c r="C8196" i="4"/>
  <c r="D8196" i="4"/>
  <c r="C8197" i="4"/>
  <c r="D8197" i="4"/>
  <c r="C8198" i="4"/>
  <c r="D8198" i="4"/>
  <c r="C8199" i="4"/>
  <c r="D8199" i="4"/>
  <c r="C8200" i="4"/>
  <c r="D8200" i="4"/>
  <c r="C8201" i="4"/>
  <c r="D8201" i="4"/>
  <c r="C8202" i="4"/>
  <c r="D8202" i="4"/>
  <c r="C8203" i="4"/>
  <c r="D8203" i="4"/>
  <c r="C8204" i="4"/>
  <c r="D8204" i="4"/>
  <c r="C8205" i="4"/>
  <c r="D8205" i="4"/>
  <c r="C8206" i="4"/>
  <c r="D8206" i="4"/>
  <c r="C8207" i="4"/>
  <c r="D8207" i="4"/>
  <c r="C8208" i="4"/>
  <c r="D8208" i="4"/>
  <c r="C8209" i="4"/>
  <c r="D8209" i="4"/>
  <c r="C8210" i="4"/>
  <c r="D8210" i="4"/>
  <c r="C8211" i="4"/>
  <c r="D8211" i="4"/>
  <c r="C8212" i="4"/>
  <c r="D8212" i="4"/>
  <c r="C8213" i="4"/>
  <c r="D8213" i="4"/>
  <c r="C8214" i="4"/>
  <c r="D8214" i="4"/>
  <c r="C8215" i="4"/>
  <c r="D8215" i="4"/>
  <c r="C8216" i="4"/>
  <c r="D8216" i="4"/>
  <c r="C8217" i="4"/>
  <c r="D8217" i="4"/>
  <c r="C8218" i="4"/>
  <c r="D8218" i="4"/>
  <c r="C8219" i="4"/>
  <c r="D8219" i="4"/>
  <c r="C8220" i="4"/>
  <c r="D8220" i="4"/>
  <c r="C8221" i="4"/>
  <c r="D8221" i="4"/>
  <c r="C8222" i="4"/>
  <c r="D8222" i="4"/>
  <c r="C8223" i="4"/>
  <c r="D8223" i="4"/>
  <c r="C8224" i="4"/>
  <c r="D8224" i="4"/>
  <c r="C8225" i="4"/>
  <c r="D8225" i="4"/>
  <c r="C8226" i="4"/>
  <c r="D8226" i="4"/>
  <c r="C8227" i="4"/>
  <c r="D8227" i="4"/>
  <c r="C8228" i="4"/>
  <c r="D8228" i="4"/>
  <c r="C8229" i="4"/>
  <c r="D8229" i="4"/>
  <c r="C8230" i="4"/>
  <c r="D8230" i="4"/>
  <c r="C8231" i="4"/>
  <c r="D8231" i="4"/>
  <c r="C8232" i="4"/>
  <c r="D8232" i="4"/>
  <c r="C8233" i="4"/>
  <c r="D8233" i="4"/>
  <c r="C8234" i="4"/>
  <c r="D8234" i="4"/>
  <c r="C8235" i="4"/>
  <c r="D8235" i="4"/>
  <c r="C8236" i="4"/>
  <c r="D8236" i="4"/>
  <c r="C8237" i="4"/>
  <c r="D8237" i="4"/>
  <c r="C8238" i="4"/>
  <c r="D8238" i="4"/>
  <c r="C8239" i="4"/>
  <c r="D8239" i="4"/>
  <c r="C8240" i="4"/>
  <c r="D8240" i="4"/>
  <c r="C8241" i="4"/>
  <c r="D8241" i="4"/>
  <c r="C8242" i="4"/>
  <c r="D8242" i="4"/>
  <c r="C8243" i="4"/>
  <c r="D8243" i="4"/>
  <c r="C8244" i="4"/>
  <c r="D8244" i="4"/>
  <c r="C8245" i="4"/>
  <c r="D8245" i="4"/>
  <c r="C8246" i="4"/>
  <c r="D8246" i="4"/>
  <c r="C8247" i="4"/>
  <c r="D8247" i="4"/>
  <c r="C8248" i="4"/>
  <c r="D8248" i="4"/>
  <c r="C8249" i="4"/>
  <c r="D8249" i="4"/>
  <c r="C8250" i="4"/>
  <c r="D8250" i="4"/>
  <c r="C8251" i="4"/>
  <c r="D8251" i="4"/>
  <c r="C8252" i="4"/>
  <c r="D8252" i="4"/>
  <c r="C8253" i="4"/>
  <c r="D8253" i="4"/>
  <c r="C8254" i="4"/>
  <c r="D8254" i="4"/>
  <c r="C8255" i="4"/>
  <c r="D8255" i="4"/>
  <c r="C8256" i="4"/>
  <c r="D8256" i="4"/>
  <c r="C8257" i="4"/>
  <c r="D8257" i="4"/>
  <c r="C8258" i="4"/>
  <c r="D8258" i="4"/>
  <c r="C8259" i="4"/>
  <c r="D8259" i="4"/>
  <c r="C8260" i="4"/>
  <c r="D8260" i="4"/>
  <c r="C8261" i="4"/>
  <c r="D8261" i="4"/>
  <c r="C8262" i="4"/>
  <c r="D8262" i="4"/>
  <c r="C8263" i="4"/>
  <c r="D8263" i="4"/>
  <c r="C8264" i="4"/>
  <c r="D8264" i="4"/>
  <c r="C8265" i="4"/>
  <c r="D8265" i="4"/>
  <c r="C8266" i="4"/>
  <c r="D8266" i="4"/>
  <c r="C8267" i="4"/>
  <c r="D8267" i="4"/>
  <c r="C8268" i="4"/>
  <c r="D8268" i="4"/>
  <c r="C8269" i="4"/>
  <c r="D8269" i="4"/>
  <c r="C8270" i="4"/>
  <c r="D8270" i="4"/>
  <c r="C8271" i="4"/>
  <c r="D8271" i="4"/>
  <c r="C8272" i="4"/>
  <c r="D8272" i="4"/>
  <c r="C8273" i="4"/>
  <c r="D8273" i="4"/>
  <c r="C8274" i="4"/>
  <c r="D8274" i="4"/>
  <c r="C8275" i="4"/>
  <c r="D8275" i="4"/>
  <c r="C8276" i="4"/>
  <c r="D8276" i="4"/>
  <c r="C8277" i="4"/>
  <c r="D8277" i="4"/>
  <c r="C8278" i="4"/>
  <c r="D8278" i="4"/>
  <c r="C8279" i="4"/>
  <c r="D8279" i="4"/>
  <c r="C8280" i="4"/>
  <c r="D8280" i="4"/>
  <c r="C8281" i="4"/>
  <c r="D8281" i="4"/>
  <c r="C8282" i="4"/>
  <c r="D8282" i="4"/>
  <c r="C8283" i="4"/>
  <c r="D8283" i="4"/>
  <c r="C8284" i="4"/>
  <c r="D8284" i="4"/>
  <c r="C8285" i="4"/>
  <c r="D8285" i="4"/>
  <c r="C8286" i="4"/>
  <c r="D8286" i="4"/>
  <c r="C8287" i="4"/>
  <c r="D8287" i="4"/>
  <c r="C8288" i="4"/>
  <c r="D8288" i="4"/>
  <c r="C8289" i="4"/>
  <c r="D8289" i="4"/>
  <c r="C8290" i="4"/>
  <c r="D8290" i="4"/>
  <c r="C8291" i="4"/>
  <c r="D8291" i="4"/>
  <c r="C8292" i="4"/>
  <c r="D8292" i="4"/>
  <c r="C8293" i="4"/>
  <c r="D8293" i="4"/>
  <c r="C8294" i="4"/>
  <c r="D8294" i="4"/>
  <c r="C8295" i="4"/>
  <c r="D8295" i="4"/>
  <c r="C8296" i="4"/>
  <c r="D8296" i="4"/>
  <c r="C8297" i="4"/>
  <c r="D8297" i="4"/>
  <c r="C8298" i="4"/>
  <c r="D8298" i="4"/>
  <c r="C8299" i="4"/>
  <c r="D8299" i="4"/>
  <c r="C8300" i="4"/>
  <c r="D8300" i="4"/>
  <c r="C8301" i="4"/>
  <c r="D8301" i="4"/>
  <c r="C8302" i="4"/>
  <c r="D8302" i="4"/>
  <c r="C8303" i="4"/>
  <c r="D8303" i="4"/>
  <c r="C8304" i="4"/>
  <c r="D8304" i="4"/>
  <c r="C8305" i="4"/>
  <c r="D8305" i="4"/>
  <c r="C8306" i="4"/>
  <c r="D8306" i="4"/>
  <c r="C8307" i="4"/>
  <c r="D8307" i="4"/>
  <c r="C8308" i="4"/>
  <c r="D8308" i="4"/>
  <c r="C8309" i="4"/>
  <c r="D8309" i="4"/>
  <c r="C8310" i="4"/>
  <c r="D8310" i="4"/>
  <c r="C8311" i="4"/>
  <c r="D8311" i="4"/>
  <c r="C8312" i="4"/>
  <c r="D8312" i="4"/>
  <c r="C8313" i="4"/>
  <c r="D8313" i="4"/>
  <c r="C8314" i="4"/>
  <c r="D8314" i="4"/>
  <c r="C8315" i="4"/>
  <c r="D8315" i="4"/>
  <c r="C8316" i="4"/>
  <c r="D8316" i="4"/>
  <c r="C8317" i="4"/>
  <c r="D8317" i="4"/>
  <c r="C8318" i="4"/>
  <c r="D8318" i="4"/>
  <c r="C8319" i="4"/>
  <c r="D8319" i="4"/>
  <c r="C8320" i="4"/>
  <c r="D8320" i="4"/>
  <c r="C8321" i="4"/>
  <c r="D8321" i="4"/>
  <c r="C8322" i="4"/>
  <c r="D8322" i="4"/>
  <c r="C8323" i="4"/>
  <c r="D8323" i="4"/>
  <c r="C8324" i="4"/>
  <c r="D8324" i="4"/>
  <c r="C8325" i="4"/>
  <c r="D8325" i="4"/>
  <c r="C8326" i="4"/>
  <c r="D8326" i="4"/>
  <c r="C8327" i="4"/>
  <c r="D8327" i="4"/>
  <c r="C8328" i="4"/>
  <c r="D8328" i="4"/>
  <c r="C8329" i="4"/>
  <c r="D8329" i="4"/>
  <c r="C8330" i="4"/>
  <c r="D8330" i="4"/>
  <c r="C8331" i="4"/>
  <c r="D8331" i="4"/>
  <c r="C8332" i="4"/>
  <c r="D8332" i="4"/>
  <c r="C8333" i="4"/>
  <c r="D8333" i="4"/>
  <c r="C8334" i="4"/>
  <c r="D8334" i="4"/>
  <c r="C8335" i="4"/>
  <c r="D8335" i="4"/>
  <c r="C8336" i="4"/>
  <c r="D8336" i="4"/>
  <c r="C8337" i="4"/>
  <c r="D8337" i="4"/>
  <c r="C8338" i="4"/>
  <c r="D8338" i="4"/>
  <c r="C8339" i="4"/>
  <c r="D8339" i="4"/>
  <c r="C8340" i="4"/>
  <c r="D8340" i="4"/>
  <c r="C8341" i="4"/>
  <c r="D8341" i="4"/>
  <c r="C8342" i="4"/>
  <c r="D8342" i="4"/>
  <c r="C8343" i="4"/>
  <c r="D8343" i="4"/>
  <c r="C8344" i="4"/>
  <c r="D8344" i="4"/>
  <c r="C8345" i="4"/>
  <c r="D8345" i="4"/>
  <c r="C8346" i="4"/>
  <c r="D8346" i="4"/>
  <c r="C8347" i="4"/>
  <c r="D8347" i="4"/>
  <c r="C8348" i="4"/>
  <c r="D8348" i="4"/>
  <c r="C8349" i="4"/>
  <c r="D8349" i="4"/>
  <c r="C8350" i="4"/>
  <c r="D8350" i="4"/>
  <c r="C8351" i="4"/>
  <c r="D8351" i="4"/>
  <c r="C8352" i="4"/>
  <c r="D8352" i="4"/>
  <c r="C8353" i="4"/>
  <c r="D8353" i="4"/>
  <c r="C8354" i="4"/>
  <c r="D8354" i="4"/>
  <c r="C8355" i="4"/>
  <c r="D8355" i="4"/>
  <c r="C8356" i="4"/>
  <c r="D8356" i="4"/>
  <c r="C8357" i="4"/>
  <c r="D8357" i="4"/>
  <c r="C8358" i="4"/>
  <c r="D8358" i="4"/>
  <c r="C8359" i="4"/>
  <c r="D8359" i="4"/>
  <c r="C8360" i="4"/>
  <c r="D8360" i="4"/>
  <c r="C8361" i="4"/>
  <c r="D8361" i="4"/>
  <c r="C8362" i="4"/>
  <c r="D8362" i="4"/>
  <c r="C8363" i="4"/>
  <c r="D8363" i="4"/>
  <c r="C8364" i="4"/>
  <c r="D8364" i="4"/>
  <c r="C8365" i="4"/>
  <c r="D8365" i="4"/>
  <c r="C8366" i="4"/>
  <c r="D8366" i="4"/>
  <c r="C8367" i="4"/>
  <c r="D8367" i="4"/>
  <c r="C8368" i="4"/>
  <c r="D8368" i="4"/>
  <c r="C8369" i="4"/>
  <c r="D8369" i="4"/>
  <c r="C8370" i="4"/>
  <c r="D8370" i="4"/>
  <c r="C8371" i="4"/>
  <c r="D8371" i="4"/>
  <c r="C8372" i="4"/>
  <c r="D8372" i="4"/>
  <c r="C8373" i="4"/>
  <c r="D8373" i="4"/>
  <c r="C8374" i="4"/>
  <c r="D8374" i="4"/>
  <c r="C8375" i="4"/>
  <c r="D8375" i="4"/>
  <c r="C8376" i="4"/>
  <c r="D8376" i="4"/>
  <c r="C8377" i="4"/>
  <c r="D8377" i="4"/>
  <c r="C8378" i="4"/>
  <c r="D8378" i="4"/>
  <c r="C8379" i="4"/>
  <c r="D8379" i="4"/>
  <c r="C8380" i="4"/>
  <c r="D8380" i="4"/>
  <c r="C8381" i="4"/>
  <c r="D8381" i="4"/>
  <c r="C8382" i="4"/>
  <c r="D8382" i="4"/>
  <c r="C8383" i="4"/>
  <c r="D8383" i="4"/>
  <c r="C8384" i="4"/>
  <c r="D8384" i="4"/>
  <c r="C8385" i="4"/>
  <c r="D8385" i="4"/>
  <c r="C8386" i="4"/>
  <c r="D8386" i="4"/>
  <c r="C8387" i="4"/>
  <c r="D8387" i="4"/>
  <c r="C8388" i="4"/>
  <c r="D8388" i="4"/>
  <c r="C8389" i="4"/>
  <c r="D8389" i="4"/>
  <c r="C8390" i="4"/>
  <c r="D8390" i="4"/>
  <c r="C8391" i="4"/>
  <c r="D8391" i="4"/>
  <c r="C8392" i="4"/>
  <c r="D8392" i="4"/>
  <c r="C8393" i="4"/>
  <c r="D8393" i="4"/>
  <c r="C8394" i="4"/>
  <c r="D8394" i="4"/>
  <c r="C8395" i="4"/>
  <c r="D8395" i="4"/>
  <c r="C8396" i="4"/>
  <c r="D8396" i="4"/>
  <c r="C8397" i="4"/>
  <c r="D8397" i="4"/>
  <c r="C8398" i="4"/>
  <c r="D8398" i="4"/>
  <c r="C8399" i="4"/>
  <c r="D8399" i="4"/>
  <c r="C8400" i="4"/>
  <c r="D8400" i="4"/>
  <c r="C8401" i="4"/>
  <c r="D8401" i="4"/>
  <c r="C8402" i="4"/>
  <c r="D8402" i="4"/>
  <c r="C8403" i="4"/>
  <c r="D8403" i="4"/>
  <c r="C8404" i="4"/>
  <c r="D8404" i="4"/>
  <c r="C8405" i="4"/>
  <c r="D8405" i="4"/>
  <c r="C8406" i="4"/>
  <c r="D8406" i="4"/>
  <c r="C8407" i="4"/>
  <c r="D8407" i="4"/>
  <c r="C8408" i="4"/>
  <c r="D8408" i="4"/>
  <c r="C8409" i="4"/>
  <c r="D8409" i="4"/>
  <c r="C8410" i="4"/>
  <c r="D8410" i="4"/>
  <c r="C8411" i="4"/>
  <c r="D8411" i="4"/>
  <c r="C8412" i="4"/>
  <c r="D8412" i="4"/>
  <c r="C8413" i="4"/>
  <c r="D8413" i="4"/>
  <c r="C8414" i="4"/>
  <c r="D8414" i="4"/>
  <c r="C8415" i="4"/>
  <c r="D8415" i="4"/>
  <c r="C8416" i="4"/>
  <c r="D8416" i="4"/>
  <c r="C8417" i="4"/>
  <c r="D8417" i="4"/>
  <c r="C8418" i="4"/>
  <c r="D8418" i="4"/>
  <c r="C8419" i="4"/>
  <c r="D8419" i="4"/>
  <c r="C8420" i="4"/>
  <c r="D8420" i="4"/>
  <c r="C8421" i="4"/>
  <c r="D8421" i="4"/>
  <c r="C8422" i="4"/>
  <c r="D8422" i="4"/>
  <c r="C8423" i="4"/>
  <c r="D8423" i="4"/>
  <c r="C8424" i="4"/>
  <c r="D8424" i="4"/>
  <c r="C8425" i="4"/>
  <c r="D8425" i="4"/>
  <c r="C8426" i="4"/>
  <c r="D8426" i="4"/>
  <c r="C8427" i="4"/>
  <c r="D8427" i="4"/>
  <c r="C8428" i="4"/>
  <c r="D8428" i="4"/>
  <c r="C8429" i="4"/>
  <c r="D8429" i="4"/>
  <c r="C8430" i="4"/>
  <c r="D8430" i="4"/>
  <c r="C8431" i="4"/>
  <c r="D8431" i="4"/>
  <c r="C8432" i="4"/>
  <c r="D8432" i="4"/>
  <c r="C8433" i="4"/>
  <c r="D8433" i="4"/>
  <c r="C8434" i="4"/>
  <c r="D8434" i="4"/>
  <c r="C8435" i="4"/>
  <c r="D8435" i="4"/>
  <c r="C8436" i="4"/>
  <c r="D8436" i="4"/>
  <c r="C8437" i="4"/>
  <c r="D8437" i="4"/>
  <c r="C8438" i="4"/>
  <c r="D8438" i="4"/>
  <c r="C8439" i="4"/>
  <c r="D8439" i="4"/>
  <c r="C8440" i="4"/>
  <c r="D8440" i="4"/>
  <c r="C8441" i="4"/>
  <c r="D8441" i="4"/>
  <c r="C8442" i="4"/>
  <c r="D8442" i="4"/>
  <c r="C8443" i="4"/>
  <c r="D8443" i="4"/>
  <c r="C8444" i="4"/>
  <c r="D8444" i="4"/>
  <c r="C8445" i="4"/>
  <c r="D8445" i="4"/>
  <c r="C8446" i="4"/>
  <c r="D8446" i="4"/>
  <c r="C8447" i="4"/>
  <c r="D8447" i="4"/>
  <c r="C8448" i="4"/>
  <c r="D8448" i="4"/>
  <c r="C8449" i="4"/>
  <c r="D8449" i="4"/>
  <c r="C8450" i="4"/>
  <c r="D8450" i="4"/>
  <c r="C8451" i="4"/>
  <c r="D8451" i="4"/>
  <c r="C8452" i="4"/>
  <c r="D8452" i="4"/>
  <c r="C8453" i="4"/>
  <c r="D8453" i="4"/>
  <c r="C8454" i="4"/>
  <c r="D8454" i="4"/>
  <c r="C8455" i="4"/>
  <c r="D8455" i="4"/>
  <c r="C8456" i="4"/>
  <c r="D8456" i="4"/>
  <c r="C8457" i="4"/>
  <c r="D8457" i="4"/>
  <c r="C8458" i="4"/>
  <c r="D8458" i="4"/>
  <c r="C8459" i="4"/>
  <c r="D8459" i="4"/>
  <c r="C8460" i="4"/>
  <c r="D8460" i="4"/>
  <c r="C8461" i="4"/>
  <c r="D8461" i="4"/>
  <c r="C8462" i="4"/>
  <c r="D8462" i="4"/>
  <c r="C8463" i="4"/>
  <c r="D8463" i="4"/>
  <c r="C8464" i="4"/>
  <c r="D8464" i="4"/>
  <c r="C8465" i="4"/>
  <c r="D8465" i="4"/>
  <c r="C8466" i="4"/>
  <c r="D8466" i="4"/>
  <c r="C8467" i="4"/>
  <c r="D8467" i="4"/>
  <c r="C8468" i="4"/>
  <c r="D8468" i="4"/>
  <c r="C8469" i="4"/>
  <c r="D8469" i="4"/>
  <c r="C8470" i="4"/>
  <c r="D8470" i="4"/>
  <c r="C8471" i="4"/>
  <c r="D8471" i="4"/>
  <c r="C8472" i="4"/>
  <c r="D8472" i="4"/>
  <c r="C8473" i="4"/>
  <c r="D8473" i="4"/>
  <c r="C8474" i="4"/>
  <c r="D8474" i="4"/>
  <c r="C8475" i="4"/>
  <c r="D8475" i="4"/>
  <c r="C8476" i="4"/>
  <c r="D8476" i="4"/>
  <c r="C8477" i="4"/>
  <c r="D8477" i="4"/>
  <c r="C8478" i="4"/>
  <c r="D8478" i="4"/>
  <c r="C8479" i="4"/>
  <c r="D8479" i="4"/>
  <c r="C8480" i="4"/>
  <c r="D8480" i="4"/>
  <c r="C8481" i="4"/>
  <c r="D8481" i="4"/>
  <c r="C8482" i="4"/>
  <c r="D8482" i="4"/>
  <c r="C8483" i="4"/>
  <c r="D8483" i="4"/>
  <c r="C8484" i="4"/>
  <c r="D8484" i="4"/>
  <c r="C8485" i="4"/>
  <c r="D8485" i="4"/>
  <c r="C8486" i="4"/>
  <c r="D8486" i="4"/>
  <c r="C8487" i="4"/>
  <c r="D8487" i="4"/>
  <c r="C8488" i="4"/>
  <c r="D8488" i="4"/>
  <c r="C8489" i="4"/>
  <c r="D8489" i="4"/>
  <c r="C8490" i="4"/>
  <c r="D8490" i="4"/>
  <c r="C8491" i="4"/>
  <c r="D8491" i="4"/>
  <c r="C8492" i="4"/>
  <c r="D8492" i="4"/>
  <c r="C8493" i="4"/>
  <c r="D8493" i="4"/>
  <c r="C8494" i="4"/>
  <c r="D8494" i="4"/>
  <c r="C8495" i="4"/>
  <c r="D8495" i="4"/>
  <c r="C8496" i="4"/>
  <c r="D8496" i="4"/>
  <c r="C8497" i="4"/>
  <c r="D8497" i="4"/>
  <c r="C8498" i="4"/>
  <c r="D8498" i="4"/>
  <c r="C8499" i="4"/>
  <c r="D8499" i="4"/>
  <c r="C8500" i="4"/>
  <c r="D8500" i="4"/>
  <c r="C8501" i="4"/>
  <c r="D8501" i="4"/>
  <c r="C8502" i="4"/>
  <c r="D8502" i="4"/>
  <c r="C8503" i="4"/>
  <c r="D8503" i="4"/>
  <c r="C8504" i="4"/>
  <c r="D8504" i="4"/>
  <c r="C8505" i="4"/>
  <c r="D8505" i="4"/>
  <c r="C8506" i="4"/>
  <c r="D8506" i="4"/>
  <c r="C8507" i="4"/>
  <c r="D8507" i="4"/>
  <c r="C8508" i="4"/>
  <c r="D8508" i="4"/>
  <c r="C8509" i="4"/>
  <c r="D8509" i="4"/>
  <c r="C8510" i="4"/>
  <c r="D8510" i="4"/>
  <c r="C8511" i="4"/>
  <c r="D8511" i="4"/>
  <c r="C8512" i="4"/>
  <c r="D8512" i="4"/>
  <c r="C8513" i="4"/>
  <c r="D8513" i="4"/>
  <c r="C8514" i="4"/>
  <c r="D8514" i="4"/>
  <c r="C8515" i="4"/>
  <c r="D8515" i="4"/>
  <c r="C8516" i="4"/>
  <c r="D8516" i="4"/>
  <c r="C8517" i="4"/>
  <c r="D8517" i="4"/>
  <c r="C8518" i="4"/>
  <c r="D8518" i="4"/>
  <c r="C8519" i="4"/>
  <c r="D8519" i="4"/>
  <c r="C8520" i="4"/>
  <c r="D8520" i="4"/>
  <c r="C8521" i="4"/>
  <c r="D8521" i="4"/>
  <c r="C8522" i="4"/>
  <c r="D8522" i="4"/>
  <c r="C8523" i="4"/>
  <c r="D8523" i="4"/>
  <c r="C8524" i="4"/>
  <c r="D8524" i="4"/>
  <c r="C8525" i="4"/>
  <c r="D8525" i="4"/>
  <c r="C8526" i="4"/>
  <c r="D8526" i="4"/>
  <c r="C8527" i="4"/>
  <c r="D8527" i="4"/>
  <c r="C8528" i="4"/>
  <c r="D8528" i="4"/>
  <c r="C8529" i="4"/>
  <c r="D8529" i="4"/>
  <c r="C8530" i="4"/>
  <c r="D8530" i="4"/>
  <c r="C8531" i="4"/>
  <c r="D8531" i="4"/>
  <c r="C8532" i="4"/>
  <c r="D8532" i="4"/>
  <c r="C8533" i="4"/>
  <c r="D8533" i="4"/>
  <c r="C8534" i="4"/>
  <c r="D8534" i="4"/>
  <c r="C8535" i="4"/>
  <c r="D8535" i="4"/>
  <c r="C8536" i="4"/>
  <c r="D8536" i="4"/>
  <c r="C8537" i="4"/>
  <c r="D8537" i="4"/>
  <c r="C8538" i="4"/>
  <c r="D8538" i="4"/>
  <c r="C8539" i="4"/>
  <c r="D8539" i="4"/>
  <c r="C8540" i="4"/>
  <c r="D8540" i="4"/>
  <c r="C8541" i="4"/>
  <c r="D8541" i="4"/>
  <c r="C8542" i="4"/>
  <c r="D8542" i="4"/>
  <c r="C8543" i="4"/>
  <c r="D8543" i="4"/>
  <c r="C8544" i="4"/>
  <c r="D8544" i="4"/>
  <c r="C8545" i="4"/>
  <c r="D8545" i="4"/>
  <c r="C8546" i="4"/>
  <c r="D8546" i="4"/>
  <c r="C8547" i="4"/>
  <c r="D8547" i="4"/>
  <c r="C8548" i="4"/>
  <c r="D8548" i="4"/>
  <c r="C8549" i="4"/>
  <c r="D8549" i="4"/>
  <c r="C8550" i="4"/>
  <c r="D8550" i="4"/>
  <c r="C8551" i="4"/>
  <c r="D8551" i="4"/>
  <c r="C8552" i="4"/>
  <c r="D8552" i="4"/>
  <c r="C8553" i="4"/>
  <c r="D8553" i="4"/>
  <c r="C8554" i="4"/>
  <c r="D8554" i="4"/>
  <c r="C8555" i="4"/>
  <c r="D8555" i="4"/>
  <c r="C8556" i="4"/>
  <c r="D8556" i="4"/>
  <c r="C8557" i="4"/>
  <c r="D8557" i="4"/>
  <c r="C8558" i="4"/>
  <c r="D8558" i="4"/>
  <c r="C8559" i="4"/>
  <c r="D8559" i="4"/>
  <c r="C8560" i="4"/>
  <c r="D8560" i="4"/>
  <c r="C8561" i="4"/>
  <c r="D8561" i="4"/>
  <c r="C8562" i="4"/>
  <c r="D8562" i="4"/>
  <c r="C8563" i="4"/>
  <c r="D8563" i="4"/>
  <c r="C8564" i="4"/>
  <c r="D8564" i="4"/>
  <c r="C8565" i="4"/>
  <c r="D8565" i="4"/>
  <c r="C8566" i="4"/>
  <c r="D8566" i="4"/>
  <c r="C8567" i="4"/>
  <c r="D8567" i="4"/>
  <c r="C8568" i="4"/>
  <c r="D8568" i="4"/>
  <c r="C8569" i="4"/>
  <c r="D8569" i="4"/>
  <c r="C8570" i="4"/>
  <c r="D8570" i="4"/>
  <c r="C8571" i="4"/>
  <c r="D8571" i="4"/>
  <c r="C8572" i="4"/>
  <c r="D8572" i="4"/>
  <c r="C8573" i="4"/>
  <c r="D8573" i="4"/>
  <c r="C8574" i="4"/>
  <c r="D8574" i="4"/>
  <c r="C8575" i="4"/>
  <c r="D8575" i="4"/>
  <c r="C8576" i="4"/>
  <c r="D8576" i="4"/>
  <c r="C8577" i="4"/>
  <c r="D8577" i="4"/>
  <c r="C8578" i="4"/>
  <c r="D8578" i="4"/>
  <c r="C8579" i="4"/>
  <c r="D8579" i="4"/>
  <c r="C8580" i="4"/>
  <c r="D8580" i="4"/>
  <c r="C8581" i="4"/>
  <c r="D8581" i="4"/>
  <c r="C8582" i="4"/>
  <c r="D8582" i="4"/>
  <c r="C8583" i="4"/>
  <c r="D8583" i="4"/>
  <c r="C8584" i="4"/>
  <c r="D8584" i="4"/>
  <c r="C8585" i="4"/>
  <c r="D8585" i="4"/>
  <c r="C8586" i="4"/>
  <c r="D8586" i="4"/>
  <c r="C8587" i="4"/>
  <c r="D8587" i="4"/>
  <c r="C8588" i="4"/>
  <c r="D8588" i="4"/>
  <c r="C8589" i="4"/>
  <c r="D8589" i="4"/>
  <c r="C8590" i="4"/>
  <c r="D8590" i="4"/>
  <c r="C8591" i="4"/>
  <c r="D8591" i="4"/>
  <c r="C8592" i="4"/>
  <c r="D8592" i="4"/>
  <c r="C8593" i="4"/>
  <c r="D8593" i="4"/>
  <c r="C8594" i="4"/>
  <c r="D8594" i="4"/>
  <c r="C8595" i="4"/>
  <c r="D8595" i="4"/>
  <c r="C8596" i="4"/>
  <c r="D8596" i="4"/>
  <c r="C8597" i="4"/>
  <c r="D8597" i="4"/>
  <c r="C8598" i="4"/>
  <c r="D8598" i="4"/>
  <c r="C8599" i="4"/>
  <c r="D8599" i="4"/>
  <c r="C8600" i="4"/>
  <c r="D8600" i="4"/>
  <c r="C8601" i="4"/>
  <c r="D8601" i="4"/>
  <c r="C8602" i="4"/>
  <c r="D8602" i="4"/>
  <c r="C8603" i="4"/>
  <c r="D8603" i="4"/>
  <c r="C8604" i="4"/>
  <c r="D8604" i="4"/>
  <c r="C8605" i="4"/>
  <c r="D8605" i="4"/>
  <c r="C8606" i="4"/>
  <c r="D8606" i="4"/>
  <c r="C8607" i="4"/>
  <c r="D8607" i="4"/>
  <c r="C8608" i="4"/>
  <c r="D8608" i="4"/>
  <c r="C8609" i="4"/>
  <c r="D8609" i="4"/>
  <c r="C8610" i="4"/>
  <c r="D8610" i="4"/>
  <c r="C8611" i="4"/>
  <c r="D8611" i="4"/>
  <c r="C8612" i="4"/>
  <c r="D8612" i="4"/>
  <c r="C8613" i="4"/>
  <c r="D8613" i="4"/>
  <c r="C8614" i="4"/>
  <c r="D8614" i="4"/>
  <c r="C8615" i="4"/>
  <c r="D8615" i="4"/>
  <c r="C8616" i="4"/>
  <c r="D8616" i="4"/>
  <c r="C8617" i="4"/>
  <c r="D8617" i="4"/>
  <c r="C8618" i="4"/>
  <c r="D8618" i="4"/>
  <c r="C8619" i="4"/>
  <c r="D8619" i="4"/>
  <c r="C8620" i="4"/>
  <c r="D8620" i="4"/>
  <c r="C8621" i="4"/>
  <c r="D8621" i="4"/>
  <c r="C8622" i="4"/>
  <c r="D8622" i="4"/>
  <c r="C8623" i="4"/>
  <c r="D8623" i="4"/>
  <c r="C8624" i="4"/>
  <c r="D8624" i="4"/>
  <c r="C8625" i="4"/>
  <c r="D8625" i="4"/>
  <c r="C8626" i="4"/>
  <c r="D8626" i="4"/>
  <c r="C8627" i="4"/>
  <c r="D8627" i="4"/>
  <c r="C8628" i="4"/>
  <c r="D8628" i="4"/>
  <c r="C8629" i="4"/>
  <c r="D8629" i="4"/>
  <c r="C8630" i="4"/>
  <c r="D8630" i="4"/>
  <c r="C8631" i="4"/>
  <c r="D8631" i="4"/>
  <c r="C8632" i="4"/>
  <c r="D8632" i="4"/>
  <c r="C8633" i="4"/>
  <c r="D8633" i="4"/>
  <c r="C8634" i="4"/>
  <c r="D8634" i="4"/>
  <c r="C8635" i="4"/>
  <c r="D8635" i="4"/>
  <c r="C8636" i="4"/>
  <c r="D8636" i="4"/>
  <c r="C8637" i="4"/>
  <c r="D8637" i="4"/>
  <c r="C8638" i="4"/>
  <c r="D8638" i="4"/>
  <c r="C8639" i="4"/>
  <c r="D8639" i="4"/>
  <c r="C8640" i="4"/>
  <c r="D8640" i="4"/>
  <c r="C8641" i="4"/>
  <c r="D8641" i="4"/>
  <c r="C8642" i="4"/>
  <c r="D8642" i="4"/>
  <c r="C8643" i="4"/>
  <c r="D8643" i="4"/>
  <c r="C8644" i="4"/>
  <c r="D8644" i="4"/>
  <c r="C8645" i="4"/>
  <c r="D8645" i="4"/>
  <c r="C8646" i="4"/>
  <c r="D8646" i="4"/>
  <c r="C8647" i="4"/>
  <c r="D8647" i="4"/>
  <c r="C8648" i="4"/>
  <c r="D8648" i="4"/>
  <c r="C8649" i="4"/>
  <c r="D8649" i="4"/>
  <c r="C8650" i="4"/>
  <c r="D8650" i="4"/>
  <c r="C8651" i="4"/>
  <c r="D8651" i="4"/>
  <c r="C8652" i="4"/>
  <c r="D8652" i="4"/>
  <c r="C8653" i="4"/>
  <c r="D8653" i="4"/>
  <c r="C8654" i="4"/>
  <c r="D8654" i="4"/>
  <c r="C8655" i="4"/>
  <c r="D8655" i="4"/>
  <c r="C8656" i="4"/>
  <c r="D8656" i="4"/>
  <c r="C8657" i="4"/>
  <c r="D8657" i="4"/>
  <c r="C8658" i="4"/>
  <c r="D8658" i="4"/>
  <c r="C8659" i="4"/>
  <c r="D8659" i="4"/>
  <c r="C8660" i="4"/>
  <c r="D8660" i="4"/>
  <c r="C8661" i="4"/>
  <c r="D8661" i="4"/>
  <c r="C8662" i="4"/>
  <c r="D8662" i="4"/>
  <c r="C8663" i="4"/>
  <c r="D8663" i="4"/>
  <c r="C8664" i="4"/>
  <c r="D8664" i="4"/>
  <c r="C8665" i="4"/>
  <c r="D8665" i="4"/>
  <c r="C8666" i="4"/>
  <c r="D8666" i="4"/>
  <c r="C8667" i="4"/>
  <c r="D8667" i="4"/>
  <c r="C8668" i="4"/>
  <c r="D8668" i="4"/>
  <c r="C8669" i="4"/>
  <c r="D8669" i="4"/>
  <c r="C8670" i="4"/>
  <c r="D8670" i="4"/>
  <c r="C8671" i="4"/>
  <c r="D8671" i="4"/>
  <c r="C8672" i="4"/>
  <c r="D8672" i="4"/>
  <c r="C8673" i="4"/>
  <c r="D8673" i="4"/>
  <c r="C8674" i="4"/>
  <c r="D8674" i="4"/>
  <c r="C8675" i="4"/>
  <c r="D8675" i="4"/>
  <c r="C8676" i="4"/>
  <c r="D8676" i="4"/>
  <c r="C8677" i="4"/>
  <c r="D8677" i="4"/>
  <c r="C8678" i="4"/>
  <c r="D8678" i="4"/>
  <c r="C8679" i="4"/>
  <c r="D8679" i="4"/>
  <c r="C8680" i="4"/>
  <c r="D8680" i="4"/>
  <c r="C8681" i="4"/>
  <c r="D8681" i="4"/>
  <c r="C8682" i="4"/>
  <c r="D8682" i="4"/>
  <c r="C8683" i="4"/>
  <c r="D8683" i="4"/>
  <c r="C8684" i="4"/>
  <c r="D8684" i="4"/>
  <c r="C8685" i="4"/>
  <c r="D8685" i="4"/>
  <c r="C8686" i="4"/>
  <c r="D8686" i="4"/>
  <c r="C8687" i="4"/>
  <c r="D8687" i="4"/>
  <c r="C8688" i="4"/>
  <c r="D8688" i="4"/>
  <c r="C8689" i="4"/>
  <c r="D8689" i="4"/>
  <c r="C8690" i="4"/>
  <c r="D8690" i="4"/>
  <c r="C8691" i="4"/>
  <c r="D8691" i="4"/>
  <c r="C8692" i="4"/>
  <c r="D8692" i="4"/>
  <c r="C8693" i="4"/>
  <c r="D8693" i="4"/>
  <c r="C8694" i="4"/>
  <c r="D8694" i="4"/>
  <c r="C8695" i="4"/>
  <c r="D8695" i="4"/>
  <c r="C8696" i="4"/>
  <c r="D8696" i="4"/>
  <c r="C8697" i="4"/>
  <c r="D8697" i="4"/>
  <c r="C8698" i="4"/>
  <c r="D8698" i="4"/>
  <c r="C8699" i="4"/>
  <c r="D8699" i="4"/>
  <c r="C8700" i="4"/>
  <c r="D8700" i="4"/>
  <c r="C8701" i="4"/>
  <c r="D8701" i="4"/>
  <c r="C8702" i="4"/>
  <c r="D8702" i="4"/>
  <c r="C8703" i="4"/>
  <c r="D8703" i="4"/>
  <c r="C8704" i="4"/>
  <c r="D8704" i="4"/>
  <c r="C8705" i="4"/>
  <c r="D8705" i="4"/>
  <c r="C8706" i="4"/>
  <c r="D8706" i="4"/>
  <c r="C8707" i="4"/>
  <c r="D8707" i="4"/>
  <c r="C8708" i="4"/>
  <c r="D8708" i="4"/>
  <c r="C8709" i="4"/>
  <c r="D8709" i="4"/>
  <c r="C8710" i="4"/>
  <c r="D8710" i="4"/>
  <c r="C8711" i="4"/>
  <c r="D8711" i="4"/>
  <c r="C8712" i="4"/>
  <c r="D8712" i="4"/>
  <c r="C8713" i="4"/>
  <c r="D8713" i="4"/>
  <c r="C8714" i="4"/>
  <c r="D8714" i="4"/>
  <c r="C8715" i="4"/>
  <c r="D8715" i="4"/>
  <c r="C8716" i="4"/>
  <c r="D8716" i="4"/>
  <c r="C8717" i="4"/>
  <c r="D8717" i="4"/>
  <c r="C8718" i="4"/>
  <c r="D8718" i="4"/>
  <c r="C8719" i="4"/>
  <c r="D8719" i="4"/>
  <c r="C8720" i="4"/>
  <c r="D8720" i="4"/>
  <c r="C8721" i="4"/>
  <c r="D8721" i="4"/>
  <c r="C8722" i="4"/>
  <c r="D8722" i="4"/>
  <c r="C8723" i="4"/>
  <c r="D8723" i="4"/>
  <c r="C8724" i="4"/>
  <c r="D8724" i="4"/>
  <c r="C8725" i="4"/>
  <c r="D8725" i="4"/>
  <c r="C8726" i="4"/>
  <c r="D8726" i="4"/>
  <c r="C8727" i="4"/>
  <c r="D8727" i="4"/>
  <c r="C8728" i="4"/>
  <c r="D8728" i="4"/>
  <c r="C8729" i="4"/>
  <c r="D8729" i="4"/>
  <c r="C8730" i="4"/>
  <c r="D8730" i="4"/>
  <c r="C8731" i="4"/>
  <c r="D8731" i="4"/>
  <c r="C8732" i="4"/>
  <c r="D8732" i="4"/>
  <c r="C8733" i="4"/>
  <c r="D8733" i="4"/>
  <c r="C8734" i="4"/>
  <c r="D8734" i="4"/>
  <c r="C8735" i="4"/>
  <c r="D8735" i="4"/>
  <c r="C8736" i="4"/>
  <c r="D8736" i="4"/>
  <c r="C8737" i="4"/>
  <c r="D8737" i="4"/>
  <c r="C8738" i="4"/>
  <c r="D8738" i="4"/>
  <c r="C8739" i="4"/>
  <c r="D8739" i="4"/>
  <c r="C8740" i="4"/>
  <c r="D8740" i="4"/>
  <c r="C8741" i="4"/>
  <c r="D8741" i="4"/>
  <c r="C8742" i="4"/>
  <c r="D8742" i="4"/>
  <c r="C8743" i="4"/>
  <c r="D8743" i="4"/>
  <c r="C8744" i="4"/>
  <c r="D8744" i="4"/>
  <c r="C8745" i="4"/>
  <c r="D8745" i="4"/>
  <c r="C8746" i="4"/>
  <c r="D8746" i="4"/>
  <c r="C8747" i="4"/>
  <c r="D8747" i="4"/>
  <c r="C8748" i="4"/>
  <c r="D8748" i="4"/>
  <c r="C8749" i="4"/>
  <c r="D8749" i="4"/>
  <c r="C8750" i="4"/>
  <c r="D8750" i="4"/>
  <c r="C8751" i="4"/>
  <c r="D8751" i="4"/>
  <c r="C8752" i="4"/>
  <c r="D8752" i="4"/>
  <c r="C8753" i="4"/>
  <c r="D8753" i="4"/>
  <c r="C8754" i="4"/>
  <c r="D8754" i="4"/>
  <c r="C8755" i="4"/>
  <c r="D8755" i="4"/>
  <c r="C8756" i="4"/>
  <c r="D8756" i="4"/>
  <c r="C8757" i="4"/>
  <c r="D8757" i="4"/>
  <c r="C8758" i="4"/>
  <c r="D8758" i="4"/>
  <c r="C8759" i="4"/>
  <c r="D8759" i="4"/>
  <c r="C8760" i="4"/>
  <c r="D8760" i="4"/>
  <c r="C8761" i="4"/>
  <c r="D8761" i="4"/>
  <c r="C8762" i="4"/>
  <c r="D8762" i="4"/>
  <c r="C8763" i="4"/>
  <c r="D8763" i="4"/>
  <c r="C8764" i="4"/>
  <c r="D8764" i="4"/>
  <c r="C8765" i="4"/>
  <c r="D8765" i="4"/>
  <c r="C8766" i="4"/>
  <c r="D8766" i="4"/>
  <c r="C8767" i="4"/>
  <c r="D8767" i="4"/>
  <c r="C8768" i="4"/>
  <c r="D8768" i="4"/>
  <c r="C8769" i="4"/>
  <c r="D8769" i="4"/>
  <c r="C8770" i="4"/>
  <c r="D8770" i="4"/>
  <c r="C8771" i="4"/>
  <c r="D8771" i="4"/>
  <c r="C8772" i="4"/>
  <c r="D8772" i="4"/>
  <c r="C8773" i="4"/>
  <c r="D8773" i="4"/>
  <c r="C8774" i="4"/>
  <c r="D8774" i="4"/>
  <c r="C8775" i="4"/>
  <c r="D8775" i="4"/>
  <c r="C8776" i="4"/>
  <c r="D8776" i="4"/>
  <c r="C8777" i="4"/>
  <c r="D8777" i="4"/>
  <c r="C8778" i="4"/>
  <c r="D8778" i="4"/>
  <c r="C8779" i="4"/>
  <c r="D8779" i="4"/>
  <c r="C8780" i="4"/>
  <c r="D8780" i="4"/>
  <c r="C8781" i="4"/>
  <c r="D8781" i="4"/>
  <c r="C8782" i="4"/>
  <c r="D8782" i="4"/>
  <c r="C8783" i="4"/>
  <c r="D8783" i="4"/>
  <c r="C8784" i="4"/>
  <c r="D8784" i="4"/>
  <c r="C8785" i="4"/>
  <c r="D8785" i="4"/>
  <c r="C8786" i="4"/>
  <c r="D8786" i="4"/>
  <c r="C8787" i="4"/>
  <c r="D8787" i="4"/>
  <c r="C8788" i="4"/>
  <c r="D8788" i="4"/>
  <c r="C8789" i="4"/>
  <c r="D8789" i="4"/>
  <c r="C8790" i="4"/>
  <c r="D8790" i="4"/>
  <c r="C8791" i="4"/>
  <c r="D8791" i="4"/>
  <c r="C8792" i="4"/>
  <c r="D8792" i="4"/>
  <c r="C8793" i="4"/>
  <c r="D8793" i="4"/>
  <c r="C8794" i="4"/>
  <c r="D8794" i="4"/>
  <c r="C8795" i="4"/>
  <c r="D8795" i="4"/>
  <c r="C8796" i="4"/>
  <c r="D8796" i="4"/>
  <c r="C8797" i="4"/>
  <c r="D8797" i="4"/>
  <c r="C8798" i="4"/>
  <c r="D8798" i="4"/>
  <c r="C8799" i="4"/>
  <c r="D8799" i="4"/>
  <c r="C8800" i="4"/>
  <c r="D8800" i="4"/>
  <c r="C8801" i="4"/>
  <c r="D8801" i="4"/>
  <c r="C8802" i="4"/>
  <c r="D8802" i="4"/>
  <c r="C8803" i="4"/>
  <c r="D8803" i="4"/>
  <c r="C8804" i="4"/>
  <c r="D8804" i="4"/>
  <c r="C8805" i="4"/>
  <c r="D8805" i="4"/>
  <c r="C8806" i="4"/>
  <c r="D8806" i="4"/>
  <c r="C8807" i="4"/>
  <c r="D8807" i="4"/>
  <c r="C8808" i="4"/>
  <c r="D8808" i="4"/>
  <c r="C8809" i="4"/>
  <c r="D8809" i="4"/>
  <c r="C8810" i="4"/>
  <c r="D8810" i="4"/>
  <c r="C8811" i="4"/>
  <c r="D8811" i="4"/>
  <c r="C8812" i="4"/>
  <c r="D8812" i="4"/>
  <c r="C8813" i="4"/>
  <c r="D8813" i="4"/>
  <c r="C8814" i="4"/>
  <c r="D8814" i="4"/>
  <c r="C8815" i="4"/>
  <c r="D8815" i="4"/>
  <c r="C8816" i="4"/>
  <c r="D8816" i="4"/>
  <c r="C8817" i="4"/>
  <c r="D8817" i="4"/>
  <c r="C8818" i="4"/>
  <c r="D8818" i="4"/>
  <c r="C8819" i="4"/>
  <c r="D8819" i="4"/>
  <c r="C8820" i="4"/>
  <c r="D8820" i="4"/>
  <c r="C8821" i="4"/>
  <c r="D8821" i="4"/>
  <c r="C8822" i="4"/>
  <c r="D8822" i="4"/>
  <c r="C8823" i="4"/>
  <c r="D8823" i="4"/>
  <c r="C8824" i="4"/>
  <c r="D8824" i="4"/>
  <c r="C8825" i="4"/>
  <c r="D8825" i="4"/>
  <c r="C8826" i="4"/>
  <c r="D8826" i="4"/>
  <c r="C8827" i="4"/>
  <c r="D8827" i="4"/>
  <c r="C8828" i="4"/>
  <c r="D8828" i="4"/>
  <c r="C8829" i="4"/>
  <c r="D8829" i="4"/>
  <c r="C8830" i="4"/>
  <c r="D8830" i="4"/>
  <c r="C8831" i="4"/>
  <c r="D8831" i="4"/>
  <c r="C8832" i="4"/>
  <c r="D8832" i="4"/>
  <c r="C8833" i="4"/>
  <c r="D8833" i="4"/>
  <c r="C8834" i="4"/>
  <c r="D8834" i="4"/>
  <c r="C8835" i="4"/>
  <c r="D8835" i="4"/>
  <c r="C8836" i="4"/>
  <c r="D8836" i="4"/>
  <c r="C8837" i="4"/>
  <c r="D8837" i="4"/>
  <c r="C8838" i="4"/>
  <c r="D8838" i="4"/>
  <c r="C8839" i="4"/>
  <c r="D8839" i="4"/>
  <c r="C8840" i="4"/>
  <c r="D8840" i="4"/>
  <c r="C8841" i="4"/>
  <c r="D8841" i="4"/>
  <c r="C8842" i="4"/>
  <c r="D8842" i="4"/>
  <c r="C8843" i="4"/>
  <c r="D8843" i="4"/>
  <c r="C8844" i="4"/>
  <c r="D8844" i="4"/>
  <c r="C8845" i="4"/>
  <c r="D8845" i="4"/>
  <c r="C8846" i="4"/>
  <c r="D8846" i="4"/>
  <c r="C8847" i="4"/>
  <c r="D8847" i="4"/>
  <c r="C8848" i="4"/>
  <c r="D8848" i="4"/>
  <c r="C8849" i="4"/>
  <c r="D8849" i="4"/>
  <c r="C8850" i="4"/>
  <c r="D8850" i="4"/>
  <c r="C8851" i="4"/>
  <c r="D8851" i="4"/>
  <c r="C8852" i="4"/>
  <c r="D8852" i="4"/>
  <c r="C8853" i="4"/>
  <c r="D8853" i="4"/>
  <c r="C8854" i="4"/>
  <c r="D8854" i="4"/>
  <c r="C8855" i="4"/>
  <c r="D8855" i="4"/>
  <c r="C8856" i="4"/>
  <c r="D8856" i="4"/>
  <c r="C8857" i="4"/>
  <c r="D8857" i="4"/>
  <c r="C8858" i="4"/>
  <c r="D8858" i="4"/>
  <c r="C8859" i="4"/>
  <c r="D8859" i="4"/>
  <c r="C8860" i="4"/>
  <c r="D8860" i="4"/>
  <c r="C8861" i="4"/>
  <c r="D8861" i="4"/>
  <c r="C8862" i="4"/>
  <c r="D8862" i="4"/>
  <c r="C8863" i="4"/>
  <c r="D8863" i="4"/>
  <c r="C8864" i="4"/>
  <c r="D8864" i="4"/>
  <c r="C8865" i="4"/>
  <c r="D8865" i="4"/>
  <c r="C8866" i="4"/>
  <c r="D8866" i="4"/>
  <c r="C8867" i="4"/>
  <c r="D8867" i="4"/>
  <c r="C8868" i="4"/>
  <c r="D8868" i="4"/>
  <c r="C8869" i="4"/>
  <c r="D8869" i="4"/>
  <c r="C8870" i="4"/>
  <c r="D8870" i="4"/>
  <c r="C8871" i="4"/>
  <c r="D8871" i="4"/>
  <c r="C8872" i="4"/>
  <c r="D8872" i="4"/>
  <c r="C8873" i="4"/>
  <c r="D8873" i="4"/>
  <c r="C8874" i="4"/>
  <c r="D8874" i="4"/>
  <c r="C8875" i="4"/>
  <c r="D8875" i="4"/>
  <c r="C8876" i="4"/>
  <c r="D8876" i="4"/>
  <c r="C8877" i="4"/>
  <c r="D8877" i="4"/>
  <c r="C8878" i="4"/>
  <c r="D8878" i="4"/>
  <c r="C8879" i="4"/>
  <c r="D8879" i="4"/>
  <c r="C8880" i="4"/>
  <c r="D8880" i="4"/>
  <c r="C8881" i="4"/>
  <c r="D8881" i="4"/>
  <c r="C8882" i="4"/>
  <c r="D8882" i="4"/>
  <c r="C8883" i="4"/>
  <c r="D8883" i="4"/>
  <c r="C8884" i="4"/>
  <c r="D8884" i="4"/>
  <c r="C8885" i="4"/>
  <c r="D8885" i="4"/>
  <c r="C8886" i="4"/>
  <c r="D8886" i="4"/>
  <c r="C8887" i="4"/>
  <c r="D8887" i="4"/>
  <c r="C8888" i="4"/>
  <c r="D8888" i="4"/>
  <c r="C8889" i="4"/>
  <c r="D8889" i="4"/>
  <c r="C8890" i="4"/>
  <c r="D8890" i="4"/>
  <c r="C8891" i="4"/>
  <c r="D8891" i="4"/>
  <c r="C8892" i="4"/>
  <c r="D8892" i="4"/>
  <c r="C8893" i="4"/>
  <c r="D8893" i="4"/>
  <c r="C8894" i="4"/>
  <c r="D8894" i="4"/>
  <c r="C8895" i="4"/>
  <c r="D8895" i="4"/>
  <c r="C8896" i="4"/>
  <c r="D8896" i="4"/>
  <c r="C8897" i="4"/>
  <c r="D8897" i="4"/>
  <c r="C8898" i="4"/>
  <c r="D8898" i="4"/>
  <c r="C8899" i="4"/>
  <c r="D8899" i="4"/>
  <c r="C8900" i="4"/>
  <c r="D8900" i="4"/>
  <c r="C8901" i="4"/>
  <c r="D8901" i="4"/>
  <c r="C8902" i="4"/>
  <c r="D8902" i="4"/>
  <c r="C8903" i="4"/>
  <c r="D8903" i="4"/>
  <c r="C8904" i="4"/>
  <c r="D8904" i="4"/>
  <c r="C8905" i="4"/>
  <c r="D8905" i="4"/>
  <c r="C8906" i="4"/>
  <c r="D8906" i="4"/>
  <c r="C8907" i="4"/>
  <c r="D8907" i="4"/>
  <c r="C8908" i="4"/>
  <c r="D8908" i="4"/>
  <c r="C8909" i="4"/>
  <c r="D8909" i="4"/>
  <c r="C8910" i="4"/>
  <c r="D8910" i="4"/>
  <c r="C8911" i="4"/>
  <c r="D8911" i="4"/>
  <c r="C8912" i="4"/>
  <c r="D8912" i="4"/>
  <c r="C8913" i="4"/>
  <c r="D8913" i="4"/>
  <c r="C8914" i="4"/>
  <c r="D8914" i="4"/>
  <c r="C8915" i="4"/>
  <c r="D8915" i="4"/>
  <c r="C8916" i="4"/>
  <c r="D8916" i="4"/>
  <c r="C8917" i="4"/>
  <c r="D8917" i="4"/>
  <c r="C8918" i="4"/>
  <c r="D8918" i="4"/>
  <c r="C8919" i="4"/>
  <c r="D8919" i="4"/>
  <c r="C8920" i="4"/>
  <c r="D8920" i="4"/>
  <c r="C8921" i="4"/>
  <c r="D8921" i="4"/>
  <c r="C8922" i="4"/>
  <c r="D8922" i="4"/>
  <c r="C8923" i="4"/>
  <c r="D8923" i="4"/>
  <c r="C8924" i="4"/>
  <c r="D8924" i="4"/>
  <c r="C8925" i="4"/>
  <c r="D8925" i="4"/>
  <c r="C8926" i="4"/>
  <c r="D8926" i="4"/>
  <c r="C8927" i="4"/>
  <c r="D8927" i="4"/>
  <c r="C8928" i="4"/>
  <c r="D8928" i="4"/>
  <c r="C8929" i="4"/>
  <c r="D8929" i="4"/>
  <c r="C8930" i="4"/>
  <c r="D8930" i="4"/>
  <c r="C8931" i="4"/>
  <c r="D8931" i="4"/>
  <c r="C8932" i="4"/>
  <c r="D8932" i="4"/>
  <c r="C8933" i="4"/>
  <c r="D8933" i="4"/>
  <c r="C8934" i="4"/>
  <c r="D8934" i="4"/>
  <c r="C8935" i="4"/>
  <c r="D8935" i="4"/>
  <c r="C8936" i="4"/>
  <c r="D8936" i="4"/>
  <c r="C8937" i="4"/>
  <c r="D8937" i="4"/>
  <c r="C8938" i="4"/>
  <c r="D8938" i="4"/>
  <c r="C8939" i="4"/>
  <c r="D8939" i="4"/>
  <c r="C8940" i="4"/>
  <c r="D8940" i="4"/>
  <c r="C8941" i="4"/>
  <c r="D8941" i="4"/>
  <c r="C8942" i="4"/>
  <c r="D8942" i="4"/>
  <c r="C8943" i="4"/>
  <c r="D8943" i="4"/>
  <c r="C8944" i="4"/>
  <c r="D8944" i="4"/>
  <c r="C8945" i="4"/>
  <c r="D8945" i="4"/>
  <c r="C8946" i="4"/>
  <c r="D8946" i="4"/>
  <c r="C8947" i="4"/>
  <c r="D8947" i="4"/>
  <c r="C8948" i="4"/>
  <c r="D8948" i="4"/>
  <c r="C8949" i="4"/>
  <c r="D8949" i="4"/>
  <c r="C8950" i="4"/>
  <c r="D8950" i="4"/>
  <c r="C8951" i="4"/>
  <c r="D8951" i="4"/>
  <c r="C8952" i="4"/>
  <c r="D8952" i="4"/>
  <c r="C8953" i="4"/>
  <c r="D8953" i="4"/>
  <c r="C8954" i="4"/>
  <c r="D8954" i="4"/>
  <c r="C8955" i="4"/>
  <c r="D8955" i="4"/>
  <c r="C8956" i="4"/>
  <c r="D8956" i="4"/>
  <c r="C8957" i="4"/>
  <c r="D8957" i="4"/>
  <c r="C8958" i="4"/>
  <c r="D8958" i="4"/>
  <c r="C8959" i="4"/>
  <c r="D8959" i="4"/>
  <c r="C8960" i="4"/>
  <c r="D8960" i="4"/>
  <c r="C8961" i="4"/>
  <c r="D8961" i="4"/>
  <c r="C8962" i="4"/>
  <c r="D8962" i="4"/>
  <c r="C8963" i="4"/>
  <c r="D8963" i="4"/>
  <c r="C8964" i="4"/>
  <c r="D8964" i="4"/>
  <c r="C8965" i="4"/>
  <c r="D8965" i="4"/>
  <c r="C8966" i="4"/>
  <c r="D8966" i="4"/>
  <c r="C8967" i="4"/>
  <c r="D8967" i="4"/>
  <c r="C8968" i="4"/>
  <c r="D8968" i="4"/>
  <c r="C8969" i="4"/>
  <c r="D8969" i="4"/>
  <c r="C8970" i="4"/>
  <c r="D8970" i="4"/>
  <c r="C8971" i="4"/>
  <c r="D8971" i="4"/>
  <c r="C8972" i="4"/>
  <c r="D8972" i="4"/>
  <c r="C8973" i="4"/>
  <c r="D8973" i="4"/>
  <c r="C8974" i="4"/>
  <c r="D8974" i="4"/>
  <c r="C8975" i="4"/>
  <c r="D8975" i="4"/>
  <c r="C8976" i="4"/>
  <c r="D8976" i="4"/>
  <c r="C8977" i="4"/>
  <c r="D8977" i="4"/>
  <c r="C8978" i="4"/>
  <c r="D8978" i="4"/>
  <c r="C8979" i="4"/>
  <c r="D8979" i="4"/>
  <c r="C8980" i="4"/>
  <c r="D8980" i="4"/>
  <c r="C8981" i="4"/>
  <c r="D8981" i="4"/>
  <c r="C8982" i="4"/>
  <c r="D8982" i="4"/>
  <c r="C8983" i="4"/>
  <c r="D8983" i="4"/>
  <c r="C8984" i="4"/>
  <c r="D8984" i="4"/>
  <c r="C8985" i="4"/>
  <c r="D8985" i="4"/>
  <c r="C8986" i="4"/>
  <c r="D8986" i="4"/>
  <c r="C8987" i="4"/>
  <c r="D8987" i="4"/>
  <c r="C8988" i="4"/>
  <c r="D8988" i="4"/>
  <c r="C8989" i="4"/>
  <c r="D8989" i="4"/>
  <c r="C8990" i="4"/>
  <c r="D8990" i="4"/>
  <c r="C8991" i="4"/>
  <c r="D8991" i="4"/>
  <c r="C8992" i="4"/>
  <c r="D8992" i="4"/>
  <c r="C8993" i="4"/>
  <c r="D8993" i="4"/>
  <c r="C8994" i="4"/>
  <c r="D8994" i="4"/>
  <c r="C8995" i="4"/>
  <c r="D8995" i="4"/>
  <c r="C8996" i="4"/>
  <c r="D8996" i="4"/>
  <c r="C8997" i="4"/>
  <c r="D8997" i="4"/>
  <c r="C8998" i="4"/>
  <c r="D8998" i="4"/>
  <c r="C8999" i="4"/>
  <c r="D8999" i="4"/>
  <c r="C9000" i="4"/>
  <c r="D9000" i="4"/>
  <c r="C9001" i="4"/>
  <c r="D9001" i="4"/>
  <c r="C9002" i="4"/>
  <c r="D9002" i="4"/>
  <c r="C9003" i="4"/>
  <c r="D9003" i="4"/>
  <c r="C9004" i="4"/>
  <c r="D9004" i="4"/>
  <c r="C9005" i="4"/>
  <c r="D9005" i="4"/>
  <c r="C9006" i="4"/>
  <c r="D9006" i="4"/>
  <c r="C9007" i="4"/>
  <c r="D9007" i="4"/>
  <c r="C9008" i="4"/>
  <c r="D9008" i="4"/>
  <c r="C9009" i="4"/>
  <c r="D9009" i="4"/>
  <c r="C9010" i="4"/>
  <c r="D9010" i="4"/>
  <c r="C9011" i="4"/>
  <c r="D9011" i="4"/>
  <c r="C9012" i="4"/>
  <c r="D9012" i="4"/>
  <c r="C9013" i="4"/>
  <c r="D9013" i="4"/>
  <c r="C9014" i="4"/>
  <c r="D9014" i="4"/>
  <c r="C9015" i="4"/>
  <c r="D9015" i="4"/>
  <c r="C9016" i="4"/>
  <c r="D9016" i="4"/>
  <c r="C9017" i="4"/>
  <c r="D9017" i="4"/>
  <c r="C9018" i="4"/>
  <c r="D9018" i="4"/>
  <c r="C9019" i="4"/>
  <c r="D9019" i="4"/>
  <c r="C9020" i="4"/>
  <c r="D9020" i="4"/>
  <c r="C9021" i="4"/>
  <c r="D9021" i="4"/>
  <c r="C9022" i="4"/>
  <c r="D9022" i="4"/>
  <c r="C9023" i="4"/>
  <c r="D9023" i="4"/>
  <c r="C9024" i="4"/>
  <c r="D9024" i="4"/>
  <c r="C9025" i="4"/>
  <c r="D9025" i="4"/>
  <c r="C9026" i="4"/>
  <c r="D9026" i="4"/>
  <c r="C9027" i="4"/>
  <c r="D9027" i="4"/>
  <c r="C9028" i="4"/>
  <c r="D9028" i="4"/>
  <c r="C9029" i="4"/>
  <c r="D9029" i="4"/>
  <c r="C9030" i="4"/>
  <c r="D9030" i="4"/>
  <c r="C9031" i="4"/>
  <c r="D9031" i="4"/>
  <c r="C9032" i="4"/>
  <c r="D9032" i="4"/>
  <c r="C9033" i="4"/>
  <c r="D9033" i="4"/>
  <c r="C9034" i="4"/>
  <c r="D9034" i="4"/>
  <c r="C9035" i="4"/>
  <c r="D9035" i="4"/>
  <c r="C9036" i="4"/>
  <c r="D9036" i="4"/>
  <c r="C9037" i="4"/>
  <c r="D9037" i="4"/>
  <c r="C9038" i="4"/>
  <c r="D9038" i="4"/>
  <c r="C9039" i="4"/>
  <c r="D9039" i="4"/>
  <c r="C9040" i="4"/>
  <c r="D9040" i="4"/>
  <c r="C9041" i="4"/>
  <c r="D9041" i="4"/>
  <c r="C9042" i="4"/>
  <c r="D9042" i="4"/>
  <c r="C9043" i="4"/>
  <c r="D9043" i="4"/>
  <c r="C9044" i="4"/>
  <c r="D9044" i="4"/>
  <c r="C9045" i="4"/>
  <c r="D9045" i="4"/>
  <c r="C9046" i="4"/>
  <c r="D9046" i="4"/>
  <c r="C9047" i="4"/>
  <c r="D9047" i="4"/>
  <c r="C9048" i="4"/>
  <c r="D9048" i="4"/>
  <c r="C9049" i="4"/>
  <c r="D9049" i="4"/>
  <c r="C9050" i="4"/>
  <c r="D9050" i="4"/>
  <c r="C9051" i="4"/>
  <c r="D9051" i="4"/>
  <c r="C9052" i="4"/>
  <c r="D9052" i="4"/>
  <c r="C9053" i="4"/>
  <c r="D9053" i="4"/>
  <c r="C9054" i="4"/>
  <c r="D9054" i="4"/>
  <c r="C9055" i="4"/>
  <c r="D9055" i="4"/>
  <c r="C9056" i="4"/>
  <c r="D9056" i="4"/>
  <c r="C9057" i="4"/>
  <c r="D9057" i="4"/>
  <c r="C9058" i="4"/>
  <c r="D9058" i="4"/>
  <c r="C9059" i="4"/>
  <c r="D9059" i="4"/>
  <c r="C9060" i="4"/>
  <c r="D9060" i="4"/>
  <c r="C9061" i="4"/>
  <c r="D9061" i="4"/>
  <c r="C9062" i="4"/>
  <c r="D9062" i="4"/>
  <c r="C9063" i="4"/>
  <c r="D9063" i="4"/>
  <c r="C9064" i="4"/>
  <c r="D9064" i="4"/>
  <c r="C9065" i="4"/>
  <c r="D9065" i="4"/>
  <c r="C9066" i="4"/>
  <c r="D9066" i="4"/>
  <c r="C9067" i="4"/>
  <c r="D9067" i="4"/>
  <c r="C9068" i="4"/>
  <c r="D9068" i="4"/>
  <c r="C9069" i="4"/>
  <c r="D9069" i="4"/>
  <c r="C9070" i="4"/>
  <c r="D9070" i="4"/>
  <c r="C9071" i="4"/>
  <c r="D9071" i="4"/>
  <c r="C9072" i="4"/>
  <c r="D9072" i="4"/>
  <c r="C9073" i="4"/>
  <c r="D9073" i="4"/>
  <c r="C9074" i="4"/>
  <c r="D9074" i="4"/>
  <c r="C9075" i="4"/>
  <c r="D9075" i="4"/>
  <c r="C9076" i="4"/>
  <c r="D9076" i="4"/>
  <c r="C9077" i="4"/>
  <c r="D9077" i="4"/>
  <c r="C9078" i="4"/>
  <c r="D9078" i="4"/>
  <c r="C9079" i="4"/>
  <c r="D9079" i="4"/>
  <c r="C9080" i="4"/>
  <c r="D9080" i="4"/>
  <c r="C9081" i="4"/>
  <c r="D9081" i="4"/>
  <c r="C9082" i="4"/>
  <c r="D9082" i="4"/>
  <c r="C9083" i="4"/>
  <c r="D9083" i="4"/>
  <c r="C9084" i="4"/>
  <c r="D9084" i="4"/>
  <c r="C9085" i="4"/>
  <c r="D9085" i="4"/>
  <c r="C9086" i="4"/>
  <c r="D9086" i="4"/>
  <c r="C9087" i="4"/>
  <c r="D9087" i="4"/>
  <c r="C9088" i="4"/>
  <c r="D9088" i="4"/>
  <c r="C9089" i="4"/>
  <c r="D9089" i="4"/>
  <c r="C9090" i="4"/>
  <c r="D9090" i="4"/>
  <c r="C9091" i="4"/>
  <c r="D9091" i="4"/>
  <c r="C9092" i="4"/>
  <c r="D9092" i="4"/>
  <c r="C9093" i="4"/>
  <c r="D9093" i="4"/>
  <c r="C9094" i="4"/>
  <c r="D9094" i="4"/>
  <c r="C9095" i="4"/>
  <c r="D9095" i="4"/>
  <c r="C9096" i="4"/>
  <c r="D9096" i="4"/>
  <c r="C9097" i="4"/>
  <c r="D9097" i="4"/>
  <c r="C9098" i="4"/>
  <c r="D9098" i="4"/>
  <c r="C9099" i="4"/>
  <c r="D9099" i="4"/>
  <c r="C9100" i="4"/>
  <c r="D9100" i="4"/>
  <c r="C9101" i="4"/>
  <c r="D9101" i="4"/>
  <c r="C9102" i="4"/>
  <c r="D9102" i="4"/>
  <c r="C9103" i="4"/>
  <c r="D9103" i="4"/>
  <c r="C9104" i="4"/>
  <c r="D9104" i="4"/>
  <c r="C9105" i="4"/>
  <c r="D9105" i="4"/>
  <c r="C9106" i="4"/>
  <c r="D9106" i="4"/>
  <c r="C9107" i="4"/>
  <c r="D9107" i="4"/>
  <c r="C9108" i="4"/>
  <c r="D9108" i="4"/>
  <c r="C9109" i="4"/>
  <c r="D9109" i="4"/>
  <c r="C9110" i="4"/>
  <c r="D9110" i="4"/>
  <c r="C9111" i="4"/>
  <c r="D9111" i="4"/>
  <c r="C9112" i="4"/>
  <c r="D9112" i="4"/>
  <c r="C9113" i="4"/>
  <c r="D9113" i="4"/>
  <c r="C9114" i="4"/>
  <c r="D9114" i="4"/>
  <c r="C9115" i="4"/>
  <c r="D9115" i="4"/>
  <c r="C9116" i="4"/>
  <c r="D9116" i="4"/>
  <c r="C9117" i="4"/>
  <c r="D9117" i="4"/>
  <c r="C9118" i="4"/>
  <c r="D9118" i="4"/>
  <c r="C9119" i="4"/>
  <c r="D9119" i="4"/>
  <c r="C9120" i="4"/>
  <c r="D9120" i="4"/>
  <c r="C9121" i="4"/>
  <c r="D9121" i="4"/>
  <c r="C9122" i="4"/>
  <c r="D9122" i="4"/>
  <c r="C9123" i="4"/>
  <c r="D9123" i="4"/>
  <c r="C9124" i="4"/>
  <c r="D9124" i="4"/>
  <c r="C9125" i="4"/>
  <c r="D9125" i="4"/>
  <c r="C9126" i="4"/>
  <c r="D9126" i="4"/>
  <c r="C9127" i="4"/>
  <c r="D9127" i="4"/>
  <c r="C9128" i="4"/>
  <c r="D9128" i="4"/>
  <c r="C9129" i="4"/>
  <c r="D9129" i="4"/>
  <c r="C9130" i="4"/>
  <c r="D9130" i="4"/>
  <c r="C9131" i="4"/>
  <c r="D9131" i="4"/>
  <c r="C9132" i="4"/>
  <c r="D9132" i="4"/>
  <c r="C9133" i="4"/>
  <c r="D9133" i="4"/>
  <c r="C9134" i="4"/>
  <c r="D9134" i="4"/>
  <c r="C9135" i="4"/>
  <c r="D9135" i="4"/>
  <c r="C9136" i="4"/>
  <c r="D9136" i="4"/>
  <c r="C9137" i="4"/>
  <c r="D9137" i="4"/>
  <c r="C9138" i="4"/>
  <c r="D9138" i="4"/>
  <c r="C9139" i="4"/>
  <c r="D9139" i="4"/>
  <c r="C9140" i="4"/>
  <c r="D9140" i="4"/>
  <c r="C9141" i="4"/>
  <c r="D9141" i="4"/>
  <c r="C9142" i="4"/>
  <c r="D9142" i="4"/>
  <c r="C9143" i="4"/>
  <c r="D9143" i="4"/>
  <c r="C9144" i="4"/>
  <c r="D9144" i="4"/>
  <c r="C9145" i="4"/>
  <c r="D9145" i="4"/>
  <c r="C9146" i="4"/>
  <c r="D9146" i="4"/>
  <c r="C9147" i="4"/>
  <c r="D9147" i="4"/>
  <c r="C9148" i="4"/>
  <c r="D9148" i="4"/>
  <c r="C9149" i="4"/>
  <c r="D9149" i="4"/>
  <c r="C9150" i="4"/>
  <c r="D9150" i="4"/>
  <c r="C9151" i="4"/>
  <c r="D9151" i="4"/>
  <c r="C9152" i="4"/>
  <c r="D9152" i="4"/>
  <c r="C9153" i="4"/>
  <c r="D9153" i="4"/>
  <c r="C9154" i="4"/>
  <c r="D9154" i="4"/>
  <c r="C9155" i="4"/>
  <c r="D9155" i="4"/>
  <c r="C9156" i="4"/>
  <c r="D9156" i="4"/>
  <c r="C9157" i="4"/>
  <c r="D9157" i="4"/>
  <c r="C9158" i="4"/>
  <c r="D9158" i="4"/>
  <c r="C9159" i="4"/>
  <c r="D9159" i="4"/>
  <c r="C9160" i="4"/>
  <c r="D9160" i="4"/>
  <c r="C9161" i="4"/>
  <c r="D9161" i="4"/>
  <c r="C9162" i="4"/>
  <c r="D9162" i="4"/>
  <c r="C9163" i="4"/>
  <c r="D9163" i="4"/>
  <c r="C9164" i="4"/>
  <c r="D9164" i="4"/>
  <c r="C9165" i="4"/>
  <c r="D9165" i="4"/>
  <c r="C9166" i="4"/>
  <c r="D9166" i="4"/>
  <c r="C9167" i="4"/>
  <c r="D9167" i="4"/>
  <c r="C9168" i="4"/>
  <c r="D9168" i="4"/>
  <c r="C9169" i="4"/>
  <c r="D9169" i="4"/>
  <c r="C9170" i="4"/>
  <c r="D9170" i="4"/>
  <c r="C9171" i="4"/>
  <c r="D9171" i="4"/>
  <c r="C9172" i="4"/>
  <c r="D9172" i="4"/>
  <c r="C9173" i="4"/>
  <c r="D9173" i="4"/>
  <c r="C9174" i="4"/>
  <c r="D9174" i="4"/>
  <c r="C9175" i="4"/>
  <c r="D9175" i="4"/>
  <c r="C9176" i="4"/>
  <c r="D9176" i="4"/>
  <c r="C9177" i="4"/>
  <c r="D9177" i="4"/>
  <c r="C9178" i="4"/>
  <c r="D9178" i="4"/>
  <c r="C9179" i="4"/>
  <c r="D9179" i="4"/>
  <c r="C9180" i="4"/>
  <c r="D9180" i="4"/>
  <c r="C9181" i="4"/>
  <c r="D9181" i="4"/>
  <c r="C9182" i="4"/>
  <c r="D9182" i="4"/>
  <c r="C9183" i="4"/>
  <c r="D9183" i="4"/>
  <c r="C9184" i="4"/>
  <c r="D9184" i="4"/>
  <c r="C9185" i="4"/>
  <c r="D9185" i="4"/>
  <c r="C9186" i="4"/>
  <c r="D9186" i="4"/>
  <c r="C9187" i="4"/>
  <c r="D9187" i="4"/>
  <c r="C9188" i="4"/>
  <c r="D9188" i="4"/>
  <c r="C9189" i="4"/>
  <c r="D9189" i="4"/>
  <c r="C9190" i="4"/>
  <c r="D9190" i="4"/>
  <c r="C9191" i="4"/>
  <c r="D9191" i="4"/>
  <c r="C9192" i="4"/>
  <c r="D9192" i="4"/>
  <c r="C9193" i="4"/>
  <c r="D9193" i="4"/>
  <c r="C9194" i="4"/>
  <c r="D9194" i="4"/>
  <c r="C9195" i="4"/>
  <c r="D9195" i="4"/>
  <c r="C9196" i="4"/>
  <c r="D9196" i="4"/>
  <c r="C9197" i="4"/>
  <c r="D9197" i="4"/>
  <c r="C9198" i="4"/>
  <c r="D9198" i="4"/>
  <c r="C9199" i="4"/>
  <c r="D9199" i="4"/>
  <c r="C9200" i="4"/>
  <c r="D9200" i="4"/>
  <c r="C9201" i="4"/>
  <c r="D9201" i="4"/>
  <c r="C9202" i="4"/>
  <c r="D9202" i="4"/>
  <c r="C9203" i="4"/>
  <c r="D9203" i="4"/>
  <c r="C9204" i="4"/>
  <c r="D9204" i="4"/>
  <c r="C9205" i="4"/>
  <c r="D9205" i="4"/>
  <c r="C9206" i="4"/>
  <c r="D9206" i="4"/>
  <c r="C9207" i="4"/>
  <c r="D9207" i="4"/>
  <c r="C9208" i="4"/>
  <c r="D9208" i="4"/>
  <c r="C9209" i="4"/>
  <c r="D9209" i="4"/>
  <c r="C9210" i="4"/>
  <c r="D9210" i="4"/>
  <c r="C9211" i="4"/>
  <c r="D9211" i="4"/>
  <c r="C9212" i="4"/>
  <c r="D9212" i="4"/>
  <c r="C9213" i="4"/>
  <c r="D9213" i="4"/>
  <c r="C9214" i="4"/>
  <c r="D9214" i="4"/>
  <c r="C9215" i="4"/>
  <c r="D9215" i="4"/>
  <c r="C9216" i="4"/>
  <c r="D9216" i="4"/>
  <c r="C9217" i="4"/>
  <c r="D9217" i="4"/>
  <c r="C9218" i="4"/>
  <c r="D9218" i="4"/>
  <c r="C9219" i="4"/>
  <c r="D9219" i="4"/>
  <c r="C9220" i="4"/>
  <c r="D9220" i="4"/>
  <c r="C9221" i="4"/>
  <c r="D9221" i="4"/>
  <c r="C9222" i="4"/>
  <c r="D9222" i="4"/>
  <c r="C9223" i="4"/>
  <c r="D9223" i="4"/>
  <c r="C9224" i="4"/>
  <c r="D9224" i="4"/>
  <c r="C9225" i="4"/>
  <c r="D9225" i="4"/>
  <c r="C9226" i="4"/>
  <c r="D9226" i="4"/>
  <c r="C9227" i="4"/>
  <c r="D9227" i="4"/>
  <c r="C9228" i="4"/>
  <c r="D9228" i="4"/>
  <c r="C9229" i="4"/>
  <c r="D9229" i="4"/>
  <c r="C9230" i="4"/>
  <c r="D9230" i="4"/>
  <c r="C9231" i="4"/>
  <c r="D9231" i="4"/>
  <c r="C9232" i="4"/>
  <c r="D9232" i="4"/>
  <c r="C9233" i="4"/>
  <c r="D9233" i="4"/>
  <c r="C9234" i="4"/>
  <c r="D9234" i="4"/>
  <c r="C9235" i="4"/>
  <c r="D9235" i="4"/>
  <c r="C9236" i="4"/>
  <c r="D9236" i="4"/>
  <c r="C9237" i="4"/>
  <c r="D9237" i="4"/>
  <c r="C9238" i="4"/>
  <c r="D9238" i="4"/>
  <c r="C9239" i="4"/>
  <c r="D9239" i="4"/>
  <c r="C9240" i="4"/>
  <c r="D9240" i="4"/>
  <c r="C9241" i="4"/>
  <c r="D9241" i="4"/>
  <c r="C9242" i="4"/>
  <c r="D9242" i="4"/>
  <c r="C9243" i="4"/>
  <c r="D9243" i="4"/>
  <c r="C9244" i="4"/>
  <c r="D9244" i="4"/>
  <c r="C9245" i="4"/>
  <c r="D9245" i="4"/>
  <c r="C9246" i="4"/>
  <c r="D9246" i="4"/>
  <c r="C9247" i="4"/>
  <c r="D9247" i="4"/>
  <c r="C9248" i="4"/>
  <c r="D9248" i="4"/>
  <c r="C9249" i="4"/>
  <c r="D9249" i="4"/>
  <c r="C9250" i="4"/>
  <c r="D9250" i="4"/>
  <c r="C9251" i="4"/>
  <c r="D9251" i="4"/>
  <c r="C9252" i="4"/>
  <c r="D9252" i="4"/>
  <c r="C9253" i="4"/>
  <c r="D9253" i="4"/>
  <c r="C9254" i="4"/>
  <c r="D9254" i="4"/>
  <c r="C9255" i="4"/>
  <c r="D9255" i="4"/>
  <c r="C9256" i="4"/>
  <c r="D9256" i="4"/>
  <c r="C9257" i="4"/>
  <c r="D9257" i="4"/>
  <c r="C9258" i="4"/>
  <c r="D9258" i="4"/>
  <c r="C9259" i="4"/>
  <c r="D9259" i="4"/>
  <c r="C9260" i="4"/>
  <c r="D9260" i="4"/>
  <c r="C9261" i="4"/>
  <c r="D9261" i="4"/>
  <c r="C9262" i="4"/>
  <c r="D9262" i="4"/>
  <c r="C9263" i="4"/>
  <c r="D9263" i="4"/>
  <c r="C9264" i="4"/>
  <c r="D9264" i="4"/>
  <c r="C9265" i="4"/>
  <c r="D9265" i="4"/>
  <c r="C9266" i="4"/>
  <c r="D9266" i="4"/>
  <c r="C9267" i="4"/>
  <c r="D9267" i="4"/>
  <c r="C9268" i="4"/>
  <c r="D9268" i="4"/>
  <c r="C9269" i="4"/>
  <c r="D9269" i="4"/>
  <c r="C9270" i="4"/>
  <c r="D9270" i="4"/>
  <c r="C9271" i="4"/>
  <c r="D9271" i="4"/>
  <c r="C9272" i="4"/>
  <c r="D9272" i="4"/>
  <c r="C9273" i="4"/>
  <c r="D9273" i="4"/>
  <c r="C9274" i="4"/>
  <c r="D9274" i="4"/>
  <c r="C9275" i="4"/>
  <c r="D9275" i="4"/>
  <c r="C9276" i="4"/>
  <c r="D9276" i="4"/>
  <c r="C9277" i="4"/>
  <c r="D9277" i="4"/>
  <c r="C9278" i="4"/>
  <c r="D9278" i="4"/>
  <c r="C9279" i="4"/>
  <c r="D9279" i="4"/>
  <c r="C9280" i="4"/>
  <c r="D9280" i="4"/>
  <c r="C9281" i="4"/>
  <c r="D9281" i="4"/>
  <c r="C9282" i="4"/>
  <c r="D9282" i="4"/>
  <c r="C9283" i="4"/>
  <c r="D9283" i="4"/>
  <c r="C9284" i="4"/>
  <c r="D9284" i="4"/>
  <c r="C9285" i="4"/>
  <c r="D9285" i="4"/>
  <c r="C9286" i="4"/>
  <c r="D9286" i="4"/>
  <c r="C9287" i="4"/>
  <c r="D9287" i="4"/>
  <c r="C9288" i="4"/>
  <c r="D9288" i="4"/>
  <c r="C9289" i="4"/>
  <c r="D9289" i="4"/>
  <c r="C9290" i="4"/>
  <c r="D9290" i="4"/>
  <c r="C9291" i="4"/>
  <c r="D9291" i="4"/>
  <c r="C9292" i="4"/>
  <c r="D9292" i="4"/>
  <c r="C9293" i="4"/>
  <c r="D9293" i="4"/>
  <c r="C9294" i="4"/>
  <c r="D9294" i="4"/>
  <c r="C9295" i="4"/>
  <c r="D9295" i="4"/>
  <c r="C9296" i="4"/>
  <c r="D9296" i="4"/>
  <c r="C9297" i="4"/>
  <c r="D9297" i="4"/>
  <c r="C9298" i="4"/>
  <c r="D9298" i="4"/>
  <c r="C9299" i="4"/>
  <c r="D9299" i="4"/>
  <c r="C9300" i="4"/>
  <c r="D9300" i="4"/>
  <c r="C9301" i="4"/>
  <c r="D9301" i="4"/>
  <c r="C9302" i="4"/>
  <c r="D9302" i="4"/>
  <c r="C9303" i="4"/>
  <c r="D9303" i="4"/>
  <c r="C9304" i="4"/>
  <c r="D9304" i="4"/>
  <c r="C9305" i="4"/>
  <c r="D9305" i="4"/>
  <c r="C9306" i="4"/>
  <c r="D9306" i="4"/>
  <c r="C9307" i="4"/>
  <c r="D9307" i="4"/>
  <c r="C9308" i="4"/>
  <c r="D9308" i="4"/>
  <c r="C9309" i="4"/>
  <c r="D9309" i="4"/>
  <c r="C9310" i="4"/>
  <c r="D9310" i="4"/>
  <c r="C9311" i="4"/>
  <c r="D9311" i="4"/>
  <c r="C9312" i="4"/>
  <c r="D9312" i="4"/>
  <c r="C9313" i="4"/>
  <c r="D9313" i="4"/>
  <c r="C9314" i="4"/>
  <c r="D9314" i="4"/>
  <c r="C9315" i="4"/>
  <c r="D9315" i="4"/>
  <c r="C9316" i="4"/>
  <c r="D9316" i="4"/>
  <c r="C9317" i="4"/>
  <c r="D9317" i="4"/>
  <c r="C9318" i="4"/>
  <c r="D9318" i="4"/>
  <c r="C9319" i="4"/>
  <c r="D9319" i="4"/>
  <c r="C9320" i="4"/>
  <c r="D9320" i="4"/>
  <c r="C9321" i="4"/>
  <c r="D9321" i="4"/>
  <c r="C9322" i="4"/>
  <c r="D9322" i="4"/>
  <c r="C9323" i="4"/>
  <c r="D9323" i="4"/>
  <c r="C9324" i="4"/>
  <c r="D9324" i="4"/>
  <c r="C9325" i="4"/>
  <c r="D9325" i="4"/>
  <c r="C9326" i="4"/>
  <c r="D9326" i="4"/>
  <c r="C9327" i="4"/>
  <c r="D9327" i="4"/>
  <c r="C9328" i="4"/>
  <c r="D9328" i="4"/>
  <c r="C9329" i="4"/>
  <c r="D9329" i="4"/>
  <c r="C9330" i="4"/>
  <c r="D9330" i="4"/>
  <c r="C9331" i="4"/>
  <c r="D9331" i="4"/>
  <c r="C9332" i="4"/>
  <c r="D9332" i="4"/>
  <c r="C9333" i="4"/>
  <c r="D9333" i="4"/>
  <c r="C9334" i="4"/>
  <c r="D9334" i="4"/>
  <c r="C9335" i="4"/>
  <c r="D9335" i="4"/>
  <c r="C9336" i="4"/>
  <c r="D9336" i="4"/>
  <c r="C9337" i="4"/>
  <c r="D9337" i="4"/>
  <c r="C9338" i="4"/>
  <c r="D9338" i="4"/>
  <c r="C9339" i="4"/>
  <c r="D9339" i="4"/>
  <c r="C9340" i="4"/>
  <c r="D9340" i="4"/>
  <c r="C9341" i="4"/>
  <c r="D9341" i="4"/>
  <c r="C9342" i="4"/>
  <c r="D9342" i="4"/>
  <c r="C9343" i="4"/>
  <c r="D9343" i="4"/>
  <c r="C9344" i="4"/>
  <c r="D9344" i="4"/>
  <c r="C9345" i="4"/>
  <c r="D9345" i="4"/>
  <c r="C9346" i="4"/>
  <c r="D9346" i="4"/>
  <c r="C9347" i="4"/>
  <c r="D9347" i="4"/>
  <c r="C9348" i="4"/>
  <c r="D9348" i="4"/>
  <c r="C9349" i="4"/>
  <c r="D9349" i="4"/>
  <c r="C9350" i="4"/>
  <c r="D9350" i="4"/>
  <c r="C9351" i="4"/>
  <c r="D9351" i="4"/>
  <c r="C9352" i="4"/>
  <c r="D9352" i="4"/>
  <c r="C9353" i="4"/>
  <c r="D9353" i="4"/>
  <c r="C9354" i="4"/>
  <c r="D9354" i="4"/>
  <c r="C9355" i="4"/>
  <c r="D9355" i="4"/>
  <c r="C9356" i="4"/>
  <c r="D9356" i="4"/>
  <c r="C9357" i="4"/>
  <c r="D9357" i="4"/>
  <c r="C9358" i="4"/>
  <c r="D9358" i="4"/>
  <c r="C9359" i="4"/>
  <c r="D9359" i="4"/>
  <c r="C9360" i="4"/>
  <c r="D9360" i="4"/>
  <c r="C9361" i="4"/>
  <c r="D9361" i="4"/>
  <c r="C9362" i="4"/>
  <c r="D9362" i="4"/>
  <c r="C9363" i="4"/>
  <c r="D9363" i="4"/>
  <c r="C9364" i="4"/>
  <c r="D9364" i="4"/>
  <c r="C9365" i="4"/>
  <c r="D9365" i="4"/>
  <c r="C9366" i="4"/>
  <c r="D9366" i="4"/>
  <c r="C9367" i="4"/>
  <c r="D9367" i="4"/>
  <c r="C9368" i="4"/>
  <c r="D9368" i="4"/>
  <c r="C9369" i="4"/>
  <c r="D9369" i="4"/>
  <c r="C9370" i="4"/>
  <c r="D9370" i="4"/>
  <c r="C9371" i="4"/>
  <c r="D9371" i="4"/>
  <c r="C9372" i="4"/>
  <c r="D9372" i="4"/>
  <c r="C9373" i="4"/>
  <c r="D9373" i="4"/>
  <c r="C9374" i="4"/>
  <c r="D9374" i="4"/>
  <c r="C9375" i="4"/>
  <c r="D9375" i="4"/>
  <c r="C9376" i="4"/>
  <c r="D9376" i="4"/>
  <c r="C9377" i="4"/>
  <c r="D9377" i="4"/>
  <c r="C9378" i="4"/>
  <c r="D9378" i="4"/>
  <c r="C9379" i="4"/>
  <c r="D9379" i="4"/>
  <c r="C9380" i="4"/>
  <c r="D9380" i="4"/>
  <c r="C9381" i="4"/>
  <c r="D9381" i="4"/>
  <c r="C9382" i="4"/>
  <c r="D9382" i="4"/>
  <c r="C9383" i="4"/>
  <c r="D9383" i="4"/>
  <c r="C9384" i="4"/>
  <c r="D9384" i="4"/>
  <c r="C9385" i="4"/>
  <c r="D9385" i="4"/>
  <c r="C9386" i="4"/>
  <c r="D9386" i="4"/>
  <c r="C9387" i="4"/>
  <c r="D9387" i="4"/>
  <c r="C9388" i="4"/>
  <c r="D9388" i="4"/>
  <c r="C9389" i="4"/>
  <c r="D9389" i="4"/>
  <c r="C9390" i="4"/>
  <c r="D9390" i="4"/>
  <c r="C9391" i="4"/>
  <c r="D9391" i="4"/>
  <c r="C9392" i="4"/>
  <c r="D9392" i="4"/>
  <c r="C9393" i="4"/>
  <c r="D9393" i="4"/>
  <c r="C9394" i="4"/>
  <c r="D9394" i="4"/>
  <c r="C9395" i="4"/>
  <c r="D9395" i="4"/>
  <c r="C9396" i="4"/>
  <c r="D9396" i="4"/>
  <c r="C9397" i="4"/>
  <c r="D9397" i="4"/>
  <c r="C9398" i="4"/>
  <c r="D9398" i="4"/>
  <c r="C9399" i="4"/>
  <c r="D9399" i="4"/>
  <c r="C9400" i="4"/>
  <c r="D9400" i="4"/>
  <c r="C9401" i="4"/>
  <c r="D9401" i="4"/>
  <c r="C9402" i="4"/>
  <c r="D9402" i="4"/>
  <c r="C9403" i="4"/>
  <c r="D9403" i="4"/>
  <c r="C9404" i="4"/>
  <c r="D9404" i="4"/>
  <c r="C9405" i="4"/>
  <c r="D9405" i="4"/>
  <c r="C9406" i="4"/>
  <c r="D9406" i="4"/>
  <c r="C9407" i="4"/>
  <c r="D9407" i="4"/>
  <c r="C9408" i="4"/>
  <c r="D9408" i="4"/>
  <c r="C9409" i="4"/>
  <c r="D9409" i="4"/>
  <c r="C9410" i="4"/>
  <c r="D9410" i="4"/>
  <c r="C9411" i="4"/>
  <c r="D9411" i="4"/>
  <c r="C9412" i="4"/>
  <c r="D9412" i="4"/>
  <c r="C9413" i="4"/>
  <c r="D9413" i="4"/>
  <c r="C9414" i="4"/>
  <c r="D9414" i="4"/>
  <c r="C9415" i="4"/>
  <c r="D9415" i="4"/>
  <c r="C9416" i="4"/>
  <c r="D9416" i="4"/>
  <c r="C9417" i="4"/>
  <c r="D9417" i="4"/>
  <c r="C9418" i="4"/>
  <c r="D9418" i="4"/>
  <c r="C9419" i="4"/>
  <c r="D9419" i="4"/>
  <c r="C9420" i="4"/>
  <c r="D9420" i="4"/>
  <c r="C9421" i="4"/>
  <c r="D9421" i="4"/>
  <c r="C9422" i="4"/>
  <c r="D9422" i="4"/>
  <c r="C9423" i="4"/>
  <c r="D9423" i="4"/>
  <c r="C9424" i="4"/>
  <c r="D9424" i="4"/>
  <c r="C9425" i="4"/>
  <c r="D9425" i="4"/>
  <c r="C9426" i="4"/>
  <c r="D9426" i="4"/>
  <c r="C9427" i="4"/>
  <c r="D9427" i="4"/>
  <c r="C9428" i="4"/>
  <c r="D9428" i="4"/>
  <c r="C9429" i="4"/>
  <c r="D9429" i="4"/>
  <c r="C9430" i="4"/>
  <c r="D9430" i="4"/>
  <c r="C9431" i="4"/>
  <c r="D9431" i="4"/>
  <c r="C9432" i="4"/>
  <c r="D9432" i="4"/>
  <c r="C9433" i="4"/>
  <c r="D9433" i="4"/>
  <c r="C9434" i="4"/>
  <c r="D9434" i="4"/>
  <c r="C9435" i="4"/>
  <c r="D9435" i="4"/>
  <c r="C9436" i="4"/>
  <c r="D9436" i="4"/>
  <c r="C9437" i="4"/>
  <c r="D9437" i="4"/>
  <c r="C9438" i="4"/>
  <c r="D9438" i="4"/>
  <c r="C9439" i="4"/>
  <c r="D9439" i="4"/>
  <c r="C9440" i="4"/>
  <c r="D9440" i="4"/>
  <c r="C9441" i="4"/>
  <c r="D9441" i="4"/>
  <c r="C9442" i="4"/>
  <c r="D9442" i="4"/>
  <c r="C9443" i="4"/>
  <c r="D9443" i="4"/>
  <c r="C9444" i="4"/>
  <c r="D9444" i="4"/>
  <c r="C9445" i="4"/>
  <c r="D9445" i="4"/>
  <c r="C9446" i="4"/>
  <c r="D9446" i="4"/>
  <c r="C9447" i="4"/>
  <c r="D9447" i="4"/>
  <c r="C9448" i="4"/>
  <c r="D9448" i="4"/>
  <c r="C9449" i="4"/>
  <c r="D9449" i="4"/>
  <c r="C9450" i="4"/>
  <c r="D9450" i="4"/>
  <c r="C9451" i="4"/>
  <c r="D9451" i="4"/>
  <c r="C9452" i="4"/>
  <c r="D9452" i="4"/>
  <c r="C9453" i="4"/>
  <c r="D9453" i="4"/>
  <c r="C9454" i="4"/>
  <c r="D9454" i="4"/>
  <c r="C9455" i="4"/>
  <c r="D9455" i="4"/>
  <c r="C9456" i="4"/>
  <c r="D9456" i="4"/>
  <c r="C9457" i="4"/>
  <c r="D9457" i="4"/>
  <c r="C9458" i="4"/>
  <c r="D9458" i="4"/>
  <c r="C9459" i="4"/>
  <c r="D9459" i="4"/>
  <c r="C9460" i="4"/>
  <c r="D9460" i="4"/>
  <c r="C9461" i="4"/>
  <c r="D9461" i="4"/>
  <c r="C9462" i="4"/>
  <c r="D9462" i="4"/>
  <c r="C9463" i="4"/>
  <c r="D9463" i="4"/>
  <c r="C9464" i="4"/>
  <c r="D9464" i="4"/>
  <c r="C9465" i="4"/>
  <c r="D9465" i="4"/>
  <c r="C9466" i="4"/>
  <c r="D9466" i="4"/>
  <c r="C9467" i="4"/>
  <c r="D9467" i="4"/>
  <c r="C9468" i="4"/>
  <c r="D9468" i="4"/>
  <c r="C9469" i="4"/>
  <c r="D9469" i="4"/>
  <c r="C9470" i="4"/>
  <c r="D9470" i="4"/>
  <c r="C9471" i="4"/>
  <c r="D9471" i="4"/>
  <c r="C9472" i="4"/>
  <c r="D9472" i="4"/>
  <c r="C9473" i="4"/>
  <c r="D9473" i="4"/>
  <c r="C9474" i="4"/>
  <c r="D9474" i="4"/>
  <c r="C9475" i="4"/>
  <c r="D9475" i="4"/>
  <c r="C9476" i="4"/>
  <c r="D9476" i="4"/>
  <c r="C9477" i="4"/>
  <c r="D9477" i="4"/>
  <c r="C9478" i="4"/>
  <c r="D9478" i="4"/>
  <c r="C9479" i="4"/>
  <c r="D9479" i="4"/>
  <c r="C9480" i="4"/>
  <c r="D9480" i="4"/>
  <c r="C9481" i="4"/>
  <c r="D9481" i="4"/>
  <c r="C9482" i="4"/>
  <c r="D9482" i="4"/>
  <c r="C9483" i="4"/>
  <c r="D9483" i="4"/>
  <c r="C9484" i="4"/>
  <c r="D9484" i="4"/>
  <c r="C9485" i="4"/>
  <c r="D9485" i="4"/>
  <c r="C9486" i="4"/>
  <c r="D9486" i="4"/>
  <c r="C9487" i="4"/>
  <c r="D9487" i="4"/>
  <c r="C9488" i="4"/>
  <c r="D9488" i="4"/>
  <c r="C9489" i="4"/>
  <c r="D9489" i="4"/>
  <c r="C9490" i="4"/>
  <c r="D9490" i="4"/>
  <c r="C9491" i="4"/>
  <c r="D9491" i="4"/>
  <c r="C9492" i="4"/>
  <c r="D9492" i="4"/>
  <c r="C9493" i="4"/>
  <c r="D9493" i="4"/>
  <c r="C9494" i="4"/>
  <c r="D9494" i="4"/>
  <c r="C9495" i="4"/>
  <c r="D9495" i="4"/>
  <c r="C9496" i="4"/>
  <c r="D9496" i="4"/>
  <c r="C9497" i="4"/>
  <c r="D9497" i="4"/>
  <c r="C9498" i="4"/>
  <c r="D9498" i="4"/>
  <c r="C9499" i="4"/>
  <c r="D9499" i="4"/>
  <c r="C9500" i="4"/>
  <c r="D9500" i="4"/>
  <c r="C9501" i="4"/>
  <c r="D9501" i="4"/>
  <c r="C9502" i="4"/>
  <c r="D9502" i="4"/>
  <c r="C9503" i="4"/>
  <c r="D9503" i="4"/>
  <c r="C9504" i="4"/>
  <c r="D9504" i="4"/>
  <c r="C9505" i="4"/>
  <c r="D9505" i="4"/>
  <c r="C9506" i="4"/>
  <c r="D9506" i="4"/>
  <c r="C9507" i="4"/>
  <c r="D9507" i="4"/>
  <c r="C9508" i="4"/>
  <c r="D9508" i="4"/>
  <c r="C9509" i="4"/>
  <c r="D9509" i="4"/>
  <c r="C9510" i="4"/>
  <c r="D9510" i="4"/>
  <c r="C9511" i="4"/>
  <c r="D9511" i="4"/>
  <c r="C9512" i="4"/>
  <c r="D9512" i="4"/>
  <c r="C9513" i="4"/>
  <c r="D9513" i="4"/>
  <c r="C9514" i="4"/>
  <c r="D9514" i="4"/>
  <c r="C9515" i="4"/>
  <c r="D9515" i="4"/>
  <c r="C9516" i="4"/>
  <c r="D9516" i="4"/>
  <c r="C9517" i="4"/>
  <c r="D9517" i="4"/>
  <c r="C9518" i="4"/>
  <c r="D9518" i="4"/>
  <c r="C9519" i="4"/>
  <c r="D9519" i="4"/>
  <c r="C9520" i="4"/>
  <c r="D9520" i="4"/>
  <c r="C9521" i="4"/>
  <c r="D9521" i="4"/>
  <c r="C9522" i="4"/>
  <c r="D9522" i="4"/>
  <c r="C9523" i="4"/>
  <c r="D9523" i="4"/>
  <c r="C9524" i="4"/>
  <c r="D9524" i="4"/>
  <c r="C9525" i="4"/>
  <c r="D9525" i="4"/>
  <c r="C9526" i="4"/>
  <c r="D9526" i="4"/>
  <c r="C9527" i="4"/>
  <c r="D9527" i="4"/>
  <c r="C9528" i="4"/>
  <c r="D9528" i="4"/>
  <c r="C9529" i="4"/>
  <c r="D9529" i="4"/>
  <c r="C9530" i="4"/>
  <c r="D9530" i="4"/>
  <c r="C9531" i="4"/>
  <c r="D9531" i="4"/>
  <c r="C9532" i="4"/>
  <c r="D9532" i="4"/>
  <c r="C9533" i="4"/>
  <c r="D9533" i="4"/>
  <c r="C9534" i="4"/>
  <c r="D9534" i="4"/>
  <c r="C9535" i="4"/>
  <c r="D9535" i="4"/>
  <c r="C9536" i="4"/>
  <c r="D9536" i="4"/>
  <c r="C9537" i="4"/>
  <c r="D9537" i="4"/>
  <c r="C9538" i="4"/>
  <c r="D9538" i="4"/>
  <c r="C9539" i="4"/>
  <c r="D9539" i="4"/>
  <c r="C9540" i="4"/>
  <c r="D9540" i="4"/>
  <c r="C9541" i="4"/>
  <c r="D9541" i="4"/>
  <c r="C9542" i="4"/>
  <c r="D9542" i="4"/>
  <c r="C9543" i="4"/>
  <c r="D9543" i="4"/>
  <c r="C9544" i="4"/>
  <c r="D9544" i="4"/>
  <c r="C9545" i="4"/>
  <c r="D9545" i="4"/>
  <c r="C9546" i="4"/>
  <c r="D9546" i="4"/>
  <c r="C9547" i="4"/>
  <c r="D9547" i="4"/>
  <c r="C9548" i="4"/>
  <c r="D9548" i="4"/>
  <c r="C9549" i="4"/>
  <c r="D9549" i="4"/>
  <c r="C9550" i="4"/>
  <c r="D9550" i="4"/>
  <c r="C9551" i="4"/>
  <c r="D9551" i="4"/>
  <c r="C9552" i="4"/>
  <c r="D9552" i="4"/>
  <c r="C9553" i="4"/>
  <c r="D9553" i="4"/>
  <c r="C9554" i="4"/>
  <c r="D9554" i="4"/>
  <c r="C9555" i="4"/>
  <c r="D9555" i="4"/>
  <c r="C9556" i="4"/>
  <c r="D9556" i="4"/>
  <c r="C9557" i="4"/>
  <c r="D9557" i="4"/>
  <c r="C9558" i="4"/>
  <c r="D9558" i="4"/>
  <c r="C9559" i="4"/>
  <c r="D9559" i="4"/>
  <c r="C9560" i="4"/>
  <c r="D9560" i="4"/>
  <c r="C9561" i="4"/>
  <c r="D9561" i="4"/>
  <c r="C9562" i="4"/>
  <c r="D9562" i="4"/>
  <c r="C9563" i="4"/>
  <c r="D9563" i="4"/>
  <c r="C9564" i="4"/>
  <c r="D9564" i="4"/>
  <c r="C9565" i="4"/>
  <c r="D9565" i="4"/>
  <c r="C9566" i="4"/>
  <c r="D9566" i="4"/>
  <c r="C9567" i="4"/>
  <c r="D9567" i="4"/>
  <c r="C9568" i="4"/>
  <c r="D9568" i="4"/>
  <c r="C9569" i="4"/>
  <c r="D9569" i="4"/>
  <c r="C9570" i="4"/>
  <c r="D9570" i="4"/>
  <c r="C9571" i="4"/>
  <c r="D9571" i="4"/>
  <c r="C9572" i="4"/>
  <c r="D9572" i="4"/>
  <c r="C9573" i="4"/>
  <c r="D9573" i="4"/>
  <c r="C9574" i="4"/>
  <c r="D9574" i="4"/>
  <c r="C9575" i="4"/>
  <c r="D9575" i="4"/>
  <c r="C9576" i="4"/>
  <c r="D9576" i="4"/>
  <c r="C9577" i="4"/>
  <c r="D9577" i="4"/>
  <c r="C9578" i="4"/>
  <c r="D9578" i="4"/>
  <c r="C9579" i="4"/>
  <c r="D9579" i="4"/>
  <c r="C9580" i="4"/>
  <c r="D9580" i="4"/>
  <c r="C9581" i="4"/>
  <c r="D9581" i="4"/>
  <c r="C9582" i="4"/>
  <c r="D9582" i="4"/>
  <c r="C9583" i="4"/>
  <c r="D9583" i="4"/>
  <c r="C9584" i="4"/>
  <c r="D9584" i="4"/>
  <c r="C9585" i="4"/>
  <c r="D9585" i="4"/>
  <c r="C9586" i="4"/>
  <c r="D9586" i="4"/>
  <c r="C9587" i="4"/>
  <c r="D9587" i="4"/>
  <c r="C9588" i="4"/>
  <c r="D9588" i="4"/>
  <c r="C9589" i="4"/>
  <c r="D9589" i="4"/>
  <c r="C9590" i="4"/>
  <c r="D9590" i="4"/>
  <c r="C9591" i="4"/>
  <c r="D9591" i="4"/>
  <c r="C9592" i="4"/>
  <c r="D9592" i="4"/>
  <c r="C9593" i="4"/>
  <c r="D9593" i="4"/>
  <c r="C9594" i="4"/>
  <c r="D9594" i="4"/>
  <c r="C9595" i="4"/>
  <c r="D9595" i="4"/>
  <c r="C9596" i="4"/>
  <c r="D9596" i="4"/>
  <c r="C9597" i="4"/>
  <c r="D9597" i="4"/>
  <c r="C9598" i="4"/>
  <c r="D9598" i="4"/>
  <c r="C9599" i="4"/>
  <c r="D9599" i="4"/>
  <c r="C9600" i="4"/>
  <c r="D9600" i="4"/>
  <c r="C9601" i="4"/>
  <c r="D9601" i="4"/>
  <c r="C9602" i="4"/>
  <c r="D9602" i="4"/>
  <c r="C9603" i="4"/>
  <c r="D9603" i="4"/>
  <c r="C9604" i="4"/>
  <c r="D9604" i="4"/>
  <c r="C9605" i="4"/>
  <c r="D9605" i="4"/>
  <c r="C9606" i="4"/>
  <c r="D9606" i="4"/>
  <c r="C9607" i="4"/>
  <c r="D9607" i="4"/>
  <c r="C9608" i="4"/>
  <c r="D9608" i="4"/>
  <c r="C9609" i="4"/>
  <c r="D9609" i="4"/>
  <c r="C9610" i="4"/>
  <c r="D9610" i="4"/>
  <c r="C9611" i="4"/>
  <c r="D9611" i="4"/>
  <c r="C9612" i="4"/>
  <c r="D9612" i="4"/>
  <c r="C9613" i="4"/>
  <c r="D9613" i="4"/>
  <c r="C9614" i="4"/>
  <c r="D9614" i="4"/>
  <c r="C9615" i="4"/>
  <c r="D9615" i="4"/>
  <c r="C9616" i="4"/>
  <c r="D9616" i="4"/>
  <c r="C9617" i="4"/>
  <c r="D9617" i="4"/>
  <c r="C9618" i="4"/>
  <c r="D9618" i="4"/>
  <c r="C9619" i="4"/>
  <c r="D9619" i="4"/>
  <c r="C9620" i="4"/>
  <c r="D9620" i="4"/>
  <c r="C9621" i="4"/>
  <c r="D9621" i="4"/>
  <c r="C9622" i="4"/>
  <c r="D9622" i="4"/>
  <c r="C9623" i="4"/>
  <c r="D9623" i="4"/>
  <c r="C9624" i="4"/>
  <c r="D9624" i="4"/>
  <c r="C9625" i="4"/>
  <c r="D9625" i="4"/>
  <c r="C9626" i="4"/>
  <c r="D9626" i="4"/>
  <c r="C9627" i="4"/>
  <c r="D9627" i="4"/>
  <c r="C9628" i="4"/>
  <c r="D9628" i="4"/>
  <c r="C9629" i="4"/>
  <c r="D9629" i="4"/>
  <c r="C9630" i="4"/>
  <c r="D9630" i="4"/>
  <c r="C9631" i="4"/>
  <c r="D9631" i="4"/>
  <c r="C9632" i="4"/>
  <c r="D9632" i="4"/>
  <c r="C9633" i="4"/>
  <c r="D9633" i="4"/>
  <c r="C9634" i="4"/>
  <c r="D9634" i="4"/>
  <c r="C9635" i="4"/>
  <c r="D9635" i="4"/>
  <c r="C9636" i="4"/>
  <c r="D9636" i="4"/>
  <c r="C9637" i="4"/>
  <c r="D9637" i="4"/>
  <c r="C9638" i="4"/>
  <c r="D9638" i="4"/>
  <c r="C9639" i="4"/>
  <c r="D9639" i="4"/>
  <c r="C9640" i="4"/>
  <c r="D9640" i="4"/>
  <c r="C9641" i="4"/>
  <c r="D9641" i="4"/>
  <c r="C9642" i="4"/>
  <c r="D9642" i="4"/>
  <c r="C9643" i="4"/>
  <c r="D9643" i="4"/>
  <c r="C9644" i="4"/>
  <c r="D9644" i="4"/>
  <c r="C9645" i="4"/>
  <c r="D9645" i="4"/>
  <c r="C9646" i="4"/>
  <c r="D9646" i="4"/>
  <c r="C9647" i="4"/>
  <c r="D9647" i="4"/>
  <c r="C9648" i="4"/>
  <c r="D9648" i="4"/>
  <c r="C9649" i="4"/>
  <c r="D9649" i="4"/>
  <c r="C9650" i="4"/>
  <c r="D9650" i="4"/>
  <c r="C9651" i="4"/>
  <c r="D9651" i="4"/>
  <c r="C9652" i="4"/>
  <c r="D9652" i="4"/>
  <c r="C9653" i="4"/>
  <c r="D9653" i="4"/>
  <c r="C9654" i="4"/>
  <c r="D9654" i="4"/>
  <c r="C9655" i="4"/>
  <c r="D9655" i="4"/>
  <c r="C9656" i="4"/>
  <c r="D9656" i="4"/>
  <c r="C9657" i="4"/>
  <c r="D9657" i="4"/>
  <c r="C9658" i="4"/>
  <c r="D9658" i="4"/>
  <c r="C9659" i="4"/>
  <c r="D9659" i="4"/>
  <c r="C9660" i="4"/>
  <c r="D9660" i="4"/>
  <c r="C9661" i="4"/>
  <c r="D9661" i="4"/>
  <c r="C9662" i="4"/>
  <c r="D9662" i="4"/>
  <c r="C9663" i="4"/>
  <c r="D9663" i="4"/>
  <c r="C9664" i="4"/>
  <c r="D9664" i="4"/>
  <c r="C9665" i="4"/>
  <c r="D9665" i="4"/>
  <c r="C9666" i="4"/>
  <c r="D9666" i="4"/>
  <c r="C9667" i="4"/>
  <c r="D9667" i="4"/>
  <c r="C9668" i="4"/>
  <c r="D9668" i="4"/>
  <c r="C9669" i="4"/>
  <c r="D9669" i="4"/>
  <c r="C9670" i="4"/>
  <c r="D9670" i="4"/>
  <c r="C9671" i="4"/>
  <c r="D9671" i="4"/>
  <c r="C9672" i="4"/>
  <c r="D9672" i="4"/>
  <c r="C9673" i="4"/>
  <c r="D9673" i="4"/>
  <c r="C9674" i="4"/>
  <c r="D9674" i="4"/>
  <c r="C9675" i="4"/>
  <c r="D9675" i="4"/>
  <c r="C9676" i="4"/>
  <c r="D9676" i="4"/>
  <c r="C9677" i="4"/>
  <c r="D9677" i="4"/>
  <c r="C9678" i="4"/>
  <c r="D9678" i="4"/>
  <c r="C9679" i="4"/>
  <c r="D9679" i="4"/>
  <c r="C9680" i="4"/>
  <c r="D9680" i="4"/>
  <c r="C9681" i="4"/>
  <c r="D9681" i="4"/>
  <c r="C9682" i="4"/>
  <c r="D9682" i="4"/>
  <c r="C9683" i="4"/>
  <c r="D9683" i="4"/>
  <c r="C9684" i="4"/>
  <c r="D9684" i="4"/>
  <c r="C9685" i="4"/>
  <c r="D9685" i="4"/>
  <c r="C9686" i="4"/>
  <c r="D9686" i="4"/>
  <c r="C9687" i="4"/>
  <c r="D9687" i="4"/>
  <c r="C9688" i="4"/>
  <c r="D9688" i="4"/>
  <c r="C9689" i="4"/>
  <c r="D9689" i="4"/>
  <c r="C9690" i="4"/>
  <c r="D9690" i="4"/>
  <c r="C9691" i="4"/>
  <c r="D9691" i="4"/>
  <c r="C9692" i="4"/>
  <c r="D9692" i="4"/>
  <c r="C9693" i="4"/>
  <c r="D9693" i="4"/>
  <c r="C9694" i="4"/>
  <c r="D9694" i="4"/>
  <c r="C9695" i="4"/>
  <c r="D9695" i="4"/>
  <c r="C9696" i="4"/>
  <c r="D9696" i="4"/>
  <c r="C9697" i="4"/>
  <c r="D9697" i="4"/>
  <c r="C9698" i="4"/>
  <c r="D9698" i="4"/>
  <c r="C9699" i="4"/>
  <c r="D9699" i="4"/>
  <c r="C9700" i="4"/>
  <c r="D9700" i="4"/>
  <c r="C9701" i="4"/>
  <c r="D9701" i="4"/>
  <c r="C9702" i="4"/>
  <c r="D9702" i="4"/>
  <c r="C9703" i="4"/>
  <c r="D9703" i="4"/>
  <c r="C9704" i="4"/>
  <c r="D9704" i="4"/>
  <c r="C9705" i="4"/>
  <c r="D9705" i="4"/>
  <c r="C9706" i="4"/>
  <c r="D9706" i="4"/>
  <c r="C9707" i="4"/>
  <c r="D9707" i="4"/>
  <c r="C9708" i="4"/>
  <c r="D9708" i="4"/>
  <c r="C9709" i="4"/>
  <c r="D9709" i="4"/>
  <c r="C9710" i="4"/>
  <c r="D9710" i="4"/>
  <c r="C9711" i="4"/>
  <c r="D9711" i="4"/>
  <c r="C9712" i="4"/>
  <c r="D9712" i="4"/>
  <c r="C9713" i="4"/>
  <c r="D9713" i="4"/>
  <c r="C9714" i="4"/>
  <c r="D9714" i="4"/>
  <c r="C9715" i="4"/>
  <c r="D9715" i="4"/>
  <c r="C9716" i="4"/>
  <c r="D9716" i="4"/>
  <c r="C9717" i="4"/>
  <c r="D9717" i="4"/>
  <c r="C9718" i="4"/>
  <c r="D9718" i="4"/>
  <c r="C9719" i="4"/>
  <c r="D9719" i="4"/>
  <c r="C9720" i="4"/>
  <c r="D9720" i="4"/>
  <c r="C9721" i="4"/>
  <c r="D9721" i="4"/>
  <c r="C9722" i="4"/>
  <c r="D9722" i="4"/>
  <c r="C9723" i="4"/>
  <c r="D9723" i="4"/>
  <c r="C9724" i="4"/>
  <c r="D9724" i="4"/>
  <c r="C9725" i="4"/>
  <c r="D9725" i="4"/>
  <c r="C9726" i="4"/>
  <c r="D9726" i="4"/>
  <c r="C9727" i="4"/>
  <c r="D9727" i="4"/>
  <c r="C9728" i="4"/>
  <c r="D9728" i="4"/>
  <c r="C9729" i="4"/>
  <c r="D9729" i="4"/>
  <c r="C9730" i="4"/>
  <c r="D9730" i="4"/>
  <c r="C9731" i="4"/>
  <c r="D9731" i="4"/>
  <c r="C9732" i="4"/>
  <c r="D9732" i="4"/>
  <c r="C9733" i="4"/>
  <c r="D9733" i="4"/>
  <c r="C9734" i="4"/>
  <c r="D9734" i="4"/>
  <c r="C9735" i="4"/>
  <c r="D9735" i="4"/>
  <c r="C9736" i="4"/>
  <c r="D9736" i="4"/>
  <c r="C9737" i="4"/>
  <c r="D9737" i="4"/>
  <c r="C9738" i="4"/>
  <c r="D9738" i="4"/>
  <c r="C9739" i="4"/>
  <c r="D9739" i="4"/>
  <c r="C9740" i="4"/>
  <c r="D9740" i="4"/>
  <c r="C9741" i="4"/>
  <c r="D9741" i="4"/>
  <c r="C9742" i="4"/>
  <c r="D9742" i="4"/>
  <c r="C9743" i="4"/>
  <c r="D9743" i="4"/>
  <c r="C9744" i="4"/>
  <c r="D9744" i="4"/>
  <c r="C9745" i="4"/>
  <c r="D9745" i="4"/>
  <c r="C9746" i="4"/>
  <c r="D9746" i="4"/>
  <c r="C9747" i="4"/>
  <c r="D9747" i="4"/>
  <c r="C9748" i="4"/>
  <c r="D9748" i="4"/>
  <c r="C9749" i="4"/>
  <c r="D9749" i="4"/>
  <c r="C9750" i="4"/>
  <c r="D9750" i="4"/>
  <c r="C9751" i="4"/>
  <c r="D9751" i="4"/>
  <c r="C9752" i="4"/>
  <c r="D9752" i="4"/>
  <c r="C9753" i="4"/>
  <c r="D9753" i="4"/>
  <c r="C9754" i="4"/>
  <c r="D9754" i="4"/>
  <c r="C9755" i="4"/>
  <c r="D9755" i="4"/>
  <c r="C9756" i="4"/>
  <c r="D9756" i="4"/>
  <c r="C9757" i="4"/>
  <c r="D9757" i="4"/>
  <c r="C9758" i="4"/>
  <c r="D9758" i="4"/>
  <c r="C9759" i="4"/>
  <c r="D9759" i="4"/>
  <c r="C9760" i="4"/>
  <c r="D9760" i="4"/>
  <c r="C9761" i="4"/>
  <c r="D9761" i="4"/>
  <c r="C9762" i="4"/>
  <c r="D9762" i="4"/>
  <c r="C9763" i="4"/>
  <c r="D9763" i="4"/>
  <c r="C9764" i="4"/>
  <c r="D9764" i="4"/>
  <c r="C9765" i="4"/>
  <c r="D9765" i="4"/>
  <c r="C9766" i="4"/>
  <c r="D9766" i="4"/>
  <c r="C9767" i="4"/>
  <c r="D9767" i="4"/>
  <c r="C9768" i="4"/>
  <c r="D9768" i="4"/>
  <c r="C9769" i="4"/>
  <c r="D9769" i="4"/>
  <c r="C9770" i="4"/>
  <c r="D9770" i="4"/>
  <c r="C9771" i="4"/>
  <c r="D9771" i="4"/>
  <c r="C9772" i="4"/>
  <c r="D9772" i="4"/>
  <c r="C9773" i="4"/>
  <c r="D9773" i="4"/>
  <c r="C9774" i="4"/>
  <c r="D9774" i="4"/>
  <c r="C9775" i="4"/>
  <c r="D9775" i="4"/>
  <c r="C9776" i="4"/>
  <c r="D9776" i="4"/>
  <c r="C9777" i="4"/>
  <c r="D9777" i="4"/>
  <c r="C9778" i="4"/>
  <c r="D9778" i="4"/>
  <c r="C9779" i="4"/>
  <c r="D9779" i="4"/>
  <c r="C9780" i="4"/>
  <c r="D9780" i="4"/>
  <c r="C9781" i="4"/>
  <c r="D9781" i="4"/>
  <c r="C9782" i="4"/>
  <c r="D9782" i="4"/>
  <c r="C9783" i="4"/>
  <c r="D9783" i="4"/>
  <c r="C9784" i="4"/>
  <c r="D9784" i="4"/>
  <c r="C9785" i="4"/>
  <c r="D9785" i="4"/>
  <c r="C9786" i="4"/>
  <c r="D9786" i="4"/>
  <c r="C9787" i="4"/>
  <c r="D9787" i="4"/>
  <c r="C9788" i="4"/>
  <c r="D9788" i="4"/>
  <c r="C9789" i="4"/>
  <c r="D9789" i="4"/>
  <c r="C9790" i="4"/>
  <c r="D9790" i="4"/>
  <c r="C9791" i="4"/>
  <c r="D9791" i="4"/>
  <c r="C9792" i="4"/>
  <c r="D9792" i="4"/>
  <c r="C9793" i="4"/>
  <c r="D9793" i="4"/>
  <c r="C9794" i="4"/>
  <c r="D9794" i="4"/>
  <c r="C9795" i="4"/>
  <c r="D9795" i="4"/>
  <c r="C9796" i="4"/>
  <c r="D9796" i="4"/>
  <c r="C9797" i="4"/>
  <c r="D9797" i="4"/>
  <c r="C9798" i="4"/>
  <c r="D9798" i="4"/>
  <c r="C9799" i="4"/>
  <c r="D9799" i="4"/>
  <c r="C9800" i="4"/>
  <c r="D9800" i="4"/>
  <c r="C9801" i="4"/>
  <c r="D9801" i="4"/>
  <c r="C9802" i="4"/>
  <c r="D9802" i="4"/>
  <c r="C9803" i="4"/>
  <c r="D9803" i="4"/>
  <c r="C9804" i="4"/>
  <c r="D9804" i="4"/>
  <c r="C9805" i="4"/>
  <c r="D9805" i="4"/>
  <c r="C9806" i="4"/>
  <c r="D9806" i="4"/>
  <c r="C9807" i="4"/>
  <c r="D9807" i="4"/>
  <c r="C9808" i="4"/>
  <c r="D9808" i="4"/>
  <c r="C9809" i="4"/>
  <c r="D9809" i="4"/>
  <c r="C9810" i="4"/>
  <c r="D9810" i="4"/>
  <c r="C9811" i="4"/>
  <c r="D9811" i="4"/>
  <c r="C9812" i="4"/>
  <c r="D9812" i="4"/>
  <c r="C9813" i="4"/>
  <c r="D9813" i="4"/>
  <c r="C9814" i="4"/>
  <c r="D9814" i="4"/>
  <c r="C9815" i="4"/>
  <c r="D9815" i="4"/>
  <c r="C9816" i="4"/>
  <c r="D9816" i="4"/>
  <c r="C9817" i="4"/>
  <c r="D9817" i="4"/>
  <c r="C9818" i="4"/>
  <c r="D9818" i="4"/>
  <c r="C9819" i="4"/>
  <c r="D9819" i="4"/>
  <c r="C9820" i="4"/>
  <c r="D9820" i="4"/>
  <c r="C9821" i="4"/>
  <c r="D9821" i="4"/>
  <c r="C9822" i="4"/>
  <c r="D9822" i="4"/>
  <c r="C9823" i="4"/>
  <c r="D9823" i="4"/>
  <c r="C9824" i="4"/>
  <c r="D9824" i="4"/>
  <c r="C9825" i="4"/>
  <c r="D9825" i="4"/>
  <c r="C9826" i="4"/>
  <c r="D9826" i="4"/>
  <c r="C9827" i="4"/>
  <c r="D9827" i="4"/>
  <c r="C9828" i="4"/>
  <c r="D9828" i="4"/>
  <c r="C9829" i="4"/>
  <c r="D9829" i="4"/>
  <c r="C9830" i="4"/>
  <c r="D9830" i="4"/>
  <c r="C9831" i="4"/>
  <c r="D9831" i="4"/>
  <c r="C9832" i="4"/>
  <c r="D9832" i="4"/>
  <c r="C9833" i="4"/>
  <c r="D9833" i="4"/>
  <c r="C9834" i="4"/>
  <c r="D9834" i="4"/>
  <c r="C9835" i="4"/>
  <c r="D9835" i="4"/>
  <c r="C9836" i="4"/>
  <c r="D9836" i="4"/>
  <c r="C9837" i="4"/>
  <c r="D9837" i="4"/>
  <c r="C9838" i="4"/>
  <c r="D9838" i="4"/>
  <c r="C9839" i="4"/>
  <c r="D9839" i="4"/>
  <c r="C9840" i="4"/>
  <c r="D9840" i="4"/>
  <c r="C9841" i="4"/>
  <c r="D9841" i="4"/>
  <c r="C9842" i="4"/>
  <c r="D9842" i="4"/>
  <c r="C9843" i="4"/>
  <c r="D9843" i="4"/>
  <c r="C9844" i="4"/>
  <c r="D9844" i="4"/>
  <c r="C9845" i="4"/>
  <c r="D9845" i="4"/>
  <c r="C9846" i="4"/>
  <c r="D9846" i="4"/>
  <c r="C9847" i="4"/>
  <c r="D9847" i="4"/>
  <c r="C9848" i="4"/>
  <c r="D9848" i="4"/>
  <c r="C9849" i="4"/>
  <c r="D9849" i="4"/>
  <c r="C9850" i="4"/>
  <c r="D9850" i="4"/>
  <c r="C9851" i="4"/>
  <c r="D9851" i="4"/>
  <c r="C9852" i="4"/>
  <c r="D9852" i="4"/>
  <c r="C9853" i="4"/>
  <c r="D9853" i="4"/>
  <c r="C9854" i="4"/>
  <c r="D9854" i="4"/>
  <c r="C9855" i="4"/>
  <c r="D9855" i="4"/>
  <c r="C9856" i="4"/>
  <c r="D9856" i="4"/>
  <c r="C9857" i="4"/>
  <c r="D9857" i="4"/>
  <c r="C9858" i="4"/>
  <c r="D9858" i="4"/>
  <c r="C9859" i="4"/>
  <c r="D9859" i="4"/>
  <c r="C9860" i="4"/>
  <c r="D9860" i="4"/>
  <c r="C9861" i="4"/>
  <c r="D9861" i="4"/>
  <c r="C9862" i="4"/>
  <c r="D9862" i="4"/>
  <c r="C9863" i="4"/>
  <c r="D9863" i="4"/>
  <c r="C9864" i="4"/>
  <c r="D9864" i="4"/>
  <c r="C9865" i="4"/>
  <c r="D9865" i="4"/>
  <c r="C9866" i="4"/>
  <c r="D9866" i="4"/>
  <c r="C9867" i="4"/>
  <c r="D9867" i="4"/>
  <c r="C9868" i="4"/>
  <c r="D9868" i="4"/>
  <c r="C9869" i="4"/>
  <c r="D9869" i="4"/>
  <c r="C9870" i="4"/>
  <c r="D9870" i="4"/>
  <c r="C9871" i="4"/>
  <c r="D9871" i="4"/>
  <c r="C9872" i="4"/>
  <c r="D9872" i="4"/>
  <c r="C9873" i="4"/>
  <c r="D9873" i="4"/>
  <c r="C9874" i="4"/>
  <c r="D9874" i="4"/>
  <c r="C9875" i="4"/>
  <c r="D9875" i="4"/>
  <c r="C9876" i="4"/>
  <c r="D9876" i="4"/>
  <c r="C9877" i="4"/>
  <c r="D9877" i="4"/>
  <c r="C9878" i="4"/>
  <c r="D9878" i="4"/>
  <c r="C9879" i="4"/>
  <c r="D9879" i="4"/>
  <c r="C9880" i="4"/>
  <c r="D9880" i="4"/>
  <c r="C9881" i="4"/>
  <c r="D9881" i="4"/>
  <c r="C9882" i="4"/>
  <c r="D9882" i="4"/>
  <c r="C9883" i="4"/>
  <c r="D9883" i="4"/>
  <c r="C9884" i="4"/>
  <c r="D9884" i="4"/>
  <c r="C9885" i="4"/>
  <c r="D9885" i="4"/>
  <c r="C9886" i="4"/>
  <c r="D9886" i="4"/>
  <c r="C9887" i="4"/>
  <c r="D9887" i="4"/>
  <c r="C9888" i="4"/>
  <c r="D9888" i="4"/>
  <c r="C9889" i="4"/>
  <c r="D9889" i="4"/>
  <c r="C9890" i="4"/>
  <c r="D9890" i="4"/>
  <c r="C9891" i="4"/>
  <c r="D9891" i="4"/>
  <c r="C9892" i="4"/>
  <c r="D9892" i="4"/>
  <c r="C9893" i="4"/>
  <c r="D9893" i="4"/>
  <c r="C9894" i="4"/>
  <c r="D9894" i="4"/>
  <c r="C9895" i="4"/>
  <c r="D9895" i="4"/>
  <c r="C9896" i="4"/>
  <c r="D9896" i="4"/>
  <c r="C9897" i="4"/>
  <c r="D9897" i="4"/>
  <c r="C9898" i="4"/>
  <c r="D9898" i="4"/>
  <c r="C9899" i="4"/>
  <c r="D9899" i="4"/>
  <c r="C9900" i="4"/>
  <c r="D9900" i="4"/>
  <c r="C9901" i="4"/>
  <c r="D9901" i="4"/>
  <c r="C9902" i="4"/>
  <c r="D9902" i="4"/>
  <c r="C9903" i="4"/>
  <c r="D9903" i="4"/>
  <c r="C9904" i="4"/>
  <c r="D9904" i="4"/>
  <c r="C9905" i="4"/>
  <c r="D9905" i="4"/>
  <c r="C9906" i="4"/>
  <c r="D9906" i="4"/>
  <c r="C9907" i="4"/>
  <c r="D9907" i="4"/>
  <c r="C9908" i="4"/>
  <c r="D9908" i="4"/>
  <c r="C9909" i="4"/>
  <c r="D9909" i="4"/>
  <c r="C9910" i="4"/>
  <c r="D9910" i="4"/>
  <c r="C9911" i="4"/>
  <c r="D9911" i="4"/>
  <c r="C9912" i="4"/>
  <c r="D9912" i="4"/>
  <c r="C9913" i="4"/>
  <c r="D9913" i="4"/>
  <c r="C9914" i="4"/>
  <c r="D9914" i="4"/>
  <c r="C9915" i="4"/>
  <c r="D9915" i="4"/>
  <c r="C9916" i="4"/>
  <c r="D9916" i="4"/>
  <c r="C9917" i="4"/>
  <c r="D9917" i="4"/>
  <c r="C9918" i="4"/>
  <c r="D9918" i="4"/>
  <c r="C9919" i="4"/>
  <c r="D9919" i="4"/>
  <c r="C9920" i="4"/>
  <c r="D9920" i="4"/>
  <c r="C9921" i="4"/>
  <c r="D9921" i="4"/>
  <c r="C9922" i="4"/>
  <c r="D9922" i="4"/>
  <c r="C9923" i="4"/>
  <c r="D9923" i="4"/>
  <c r="C9924" i="4"/>
  <c r="D9924" i="4"/>
  <c r="C9925" i="4"/>
  <c r="D9925" i="4"/>
  <c r="C9926" i="4"/>
  <c r="D9926" i="4"/>
  <c r="C9927" i="4"/>
  <c r="D9927" i="4"/>
  <c r="C9928" i="4"/>
  <c r="D9928" i="4"/>
  <c r="C9929" i="4"/>
  <c r="D9929" i="4"/>
  <c r="C9930" i="4"/>
  <c r="D9930" i="4"/>
  <c r="C9931" i="4"/>
  <c r="D9931" i="4"/>
  <c r="C9932" i="4"/>
  <c r="D9932" i="4"/>
  <c r="C9933" i="4"/>
  <c r="D9933" i="4"/>
  <c r="C9934" i="4"/>
  <c r="D9934" i="4"/>
  <c r="C9935" i="4"/>
  <c r="D9935" i="4"/>
  <c r="C9936" i="4"/>
  <c r="D9936" i="4"/>
  <c r="C9937" i="4"/>
  <c r="D9937" i="4"/>
  <c r="C9938" i="4"/>
  <c r="D9938" i="4"/>
  <c r="C9939" i="4"/>
  <c r="D9939" i="4"/>
  <c r="C9940" i="4"/>
  <c r="D9940" i="4"/>
  <c r="C9941" i="4"/>
  <c r="D9941" i="4"/>
  <c r="C9942" i="4"/>
  <c r="D9942" i="4"/>
  <c r="C9943" i="4"/>
  <c r="D9943" i="4"/>
  <c r="C9944" i="4"/>
  <c r="D9944" i="4"/>
  <c r="C9945" i="4"/>
  <c r="D9945" i="4"/>
  <c r="C9946" i="4"/>
  <c r="D9946" i="4"/>
  <c r="C9947" i="4"/>
  <c r="D9947" i="4"/>
  <c r="C9948" i="4"/>
  <c r="D9948" i="4"/>
  <c r="C9949" i="4"/>
  <c r="D9949" i="4"/>
  <c r="C9950" i="4"/>
  <c r="D9950" i="4"/>
  <c r="C9951" i="4"/>
  <c r="D9951" i="4"/>
  <c r="C9952" i="4"/>
  <c r="D9952" i="4"/>
  <c r="C9953" i="4"/>
  <c r="D9953" i="4"/>
  <c r="C9954" i="4"/>
  <c r="D9954" i="4"/>
  <c r="C9955" i="4"/>
  <c r="D9955" i="4"/>
  <c r="C9956" i="4"/>
  <c r="D9956" i="4"/>
  <c r="C9957" i="4"/>
  <c r="D9957" i="4"/>
  <c r="C9958" i="4"/>
  <c r="D9958" i="4"/>
  <c r="C9959" i="4"/>
  <c r="D9959" i="4"/>
  <c r="C9960" i="4"/>
  <c r="D9960" i="4"/>
  <c r="C9961" i="4"/>
  <c r="D9961" i="4"/>
  <c r="C9962" i="4"/>
  <c r="D9962" i="4"/>
  <c r="C9963" i="4"/>
  <c r="D9963" i="4"/>
  <c r="C9964" i="4"/>
  <c r="D9964" i="4"/>
  <c r="C9965" i="4"/>
  <c r="D9965" i="4"/>
  <c r="C9966" i="4"/>
  <c r="D9966" i="4"/>
  <c r="C9967" i="4"/>
  <c r="D9967" i="4"/>
  <c r="C9968" i="4"/>
  <c r="D9968" i="4"/>
  <c r="C9969" i="4"/>
  <c r="D9969" i="4"/>
  <c r="C9970" i="4"/>
  <c r="D9970" i="4"/>
  <c r="C9971" i="4"/>
  <c r="D9971" i="4"/>
  <c r="C9972" i="4"/>
  <c r="D9972" i="4"/>
  <c r="C9973" i="4"/>
  <c r="D9973" i="4"/>
  <c r="C9974" i="4"/>
  <c r="D9974" i="4"/>
  <c r="C9975" i="4"/>
  <c r="D9975" i="4"/>
  <c r="C9976" i="4"/>
  <c r="D9976" i="4"/>
  <c r="C9977" i="4"/>
  <c r="D9977" i="4"/>
  <c r="C9978" i="4"/>
  <c r="D9978" i="4"/>
  <c r="C9979" i="4"/>
  <c r="D9979" i="4"/>
  <c r="C9980" i="4"/>
  <c r="D9980" i="4"/>
  <c r="C9981" i="4"/>
  <c r="D9981" i="4"/>
  <c r="C9982" i="4"/>
  <c r="D9982" i="4"/>
  <c r="C9983" i="4"/>
  <c r="D9983" i="4"/>
  <c r="C9984" i="4"/>
  <c r="D9984" i="4"/>
  <c r="C9985" i="4"/>
  <c r="D9985" i="4"/>
  <c r="C9986" i="4"/>
  <c r="D9986" i="4"/>
  <c r="C9987" i="4"/>
  <c r="D9987" i="4"/>
  <c r="C9988" i="4"/>
  <c r="D9988" i="4"/>
  <c r="C9989" i="4"/>
  <c r="D9989" i="4"/>
  <c r="C9990" i="4"/>
  <c r="D9990" i="4"/>
  <c r="C9991" i="4"/>
  <c r="D9991" i="4"/>
  <c r="C9992" i="4"/>
  <c r="D9992" i="4"/>
  <c r="C9993" i="4"/>
  <c r="D9993" i="4"/>
  <c r="C9994" i="4"/>
  <c r="D9994" i="4"/>
  <c r="C9995" i="4"/>
  <c r="D9995" i="4"/>
  <c r="C9996" i="4"/>
  <c r="D9996" i="4"/>
  <c r="C9997" i="4"/>
  <c r="D9997" i="4"/>
  <c r="C9998" i="4"/>
  <c r="D9998" i="4"/>
  <c r="C9999" i="4"/>
  <c r="D9999" i="4"/>
  <c r="C10000" i="4"/>
  <c r="D10000" i="4"/>
  <c r="C10001" i="4"/>
  <c r="D10001" i="4"/>
  <c r="C10002" i="4"/>
  <c r="D10002" i="4"/>
  <c r="C10003" i="4"/>
  <c r="D10003" i="4"/>
  <c r="C10004" i="4"/>
  <c r="D10004" i="4"/>
  <c r="C10005" i="4"/>
  <c r="D10005" i="4"/>
  <c r="C10006" i="4"/>
  <c r="D10006" i="4"/>
  <c r="C10007" i="4"/>
  <c r="D10007" i="4"/>
  <c r="C10008" i="4"/>
  <c r="D10008" i="4"/>
  <c r="C10009" i="4"/>
  <c r="D10009" i="4"/>
  <c r="C10010" i="4"/>
  <c r="D10010" i="4"/>
  <c r="C10011" i="4"/>
  <c r="D10011" i="4"/>
  <c r="C10012" i="4"/>
  <c r="D10012" i="4"/>
  <c r="C10013" i="4"/>
  <c r="D10013" i="4"/>
  <c r="C10014" i="4"/>
  <c r="D10014" i="4"/>
  <c r="C10015" i="4"/>
  <c r="D10015" i="4"/>
  <c r="C10016" i="4"/>
  <c r="D10016" i="4"/>
  <c r="C10017" i="4"/>
  <c r="D10017" i="4"/>
  <c r="C10018" i="4"/>
  <c r="D10018" i="4"/>
  <c r="C10019" i="4"/>
  <c r="D10019" i="4"/>
  <c r="C10020" i="4"/>
  <c r="D10020" i="4"/>
  <c r="C10021" i="4"/>
  <c r="D10021" i="4"/>
  <c r="C10022" i="4"/>
  <c r="D10022" i="4"/>
  <c r="C10023" i="4"/>
  <c r="D10023" i="4"/>
  <c r="C10024" i="4"/>
  <c r="D10024" i="4"/>
  <c r="C10025" i="4"/>
  <c r="D10025" i="4"/>
  <c r="C10026" i="4"/>
  <c r="D10026" i="4"/>
  <c r="C10027" i="4"/>
  <c r="D10027" i="4"/>
  <c r="C10028" i="4"/>
  <c r="D10028" i="4"/>
  <c r="C10029" i="4"/>
  <c r="D10029" i="4"/>
  <c r="C10030" i="4"/>
  <c r="D10030" i="4"/>
  <c r="C10031" i="4"/>
  <c r="D10031" i="4"/>
  <c r="C10032" i="4"/>
  <c r="D10032" i="4"/>
  <c r="C10033" i="4"/>
  <c r="D10033" i="4"/>
  <c r="C10034" i="4"/>
  <c r="D10034" i="4"/>
  <c r="C10035" i="4"/>
  <c r="D10035" i="4"/>
  <c r="C10036" i="4"/>
  <c r="D10036" i="4"/>
  <c r="C10037" i="4"/>
  <c r="D10037" i="4"/>
  <c r="C10038" i="4"/>
  <c r="D10038" i="4"/>
  <c r="C10039" i="4"/>
  <c r="D10039" i="4"/>
  <c r="C10040" i="4"/>
  <c r="D10040" i="4"/>
  <c r="C10041" i="4"/>
  <c r="D10041" i="4"/>
  <c r="C10042" i="4"/>
  <c r="D10042" i="4"/>
  <c r="C10043" i="4"/>
  <c r="D10043" i="4"/>
  <c r="C10044" i="4"/>
  <c r="D10044" i="4"/>
  <c r="C10045" i="4"/>
  <c r="D10045" i="4"/>
  <c r="C10046" i="4"/>
  <c r="D10046" i="4"/>
  <c r="C10047" i="4"/>
  <c r="D10047" i="4"/>
  <c r="C10048" i="4"/>
  <c r="D10048" i="4"/>
  <c r="C10049" i="4"/>
  <c r="D10049" i="4"/>
  <c r="C10050" i="4"/>
  <c r="D10050" i="4"/>
  <c r="C10051" i="4"/>
  <c r="D10051" i="4"/>
  <c r="C10052" i="4"/>
  <c r="D10052" i="4"/>
  <c r="C10053" i="4"/>
  <c r="D10053" i="4"/>
  <c r="C10054" i="4"/>
  <c r="D10054" i="4"/>
  <c r="C10055" i="4"/>
  <c r="D10055" i="4"/>
  <c r="C10056" i="4"/>
  <c r="D10056" i="4"/>
  <c r="C10057" i="4"/>
  <c r="D10057" i="4"/>
  <c r="C10058" i="4"/>
  <c r="D10058" i="4"/>
  <c r="C10059" i="4"/>
  <c r="D10059" i="4"/>
  <c r="C10060" i="4"/>
  <c r="D10060" i="4"/>
  <c r="C10061" i="4"/>
  <c r="D10061" i="4"/>
  <c r="C10062" i="4"/>
  <c r="D10062" i="4"/>
  <c r="C10063" i="4"/>
  <c r="D10063" i="4"/>
  <c r="C10064" i="4"/>
  <c r="D10064" i="4"/>
  <c r="C10065" i="4"/>
  <c r="D10065" i="4"/>
  <c r="C10066" i="4"/>
  <c r="D10066" i="4"/>
  <c r="C10067" i="4"/>
  <c r="D10067" i="4"/>
  <c r="C10068" i="4"/>
  <c r="D10068" i="4"/>
  <c r="C10069" i="4"/>
  <c r="D10069" i="4"/>
  <c r="C10070" i="4"/>
  <c r="D10070" i="4"/>
  <c r="C10071" i="4"/>
  <c r="D10071" i="4"/>
  <c r="C10072" i="4"/>
  <c r="D10072" i="4"/>
  <c r="C10073" i="4"/>
  <c r="D10073" i="4"/>
  <c r="C10074" i="4"/>
  <c r="D10074" i="4"/>
  <c r="C10075" i="4"/>
  <c r="D10075" i="4"/>
  <c r="C10076" i="4"/>
  <c r="D10076" i="4"/>
  <c r="C10077" i="4"/>
  <c r="D10077" i="4"/>
  <c r="C10078" i="4"/>
  <c r="D10078" i="4"/>
  <c r="C10079" i="4"/>
  <c r="D10079" i="4"/>
  <c r="C10080" i="4"/>
  <c r="D10080" i="4"/>
  <c r="C10081" i="4"/>
  <c r="D10081" i="4"/>
  <c r="C10082" i="4"/>
  <c r="D10082" i="4"/>
  <c r="C10083" i="4"/>
  <c r="D10083" i="4"/>
  <c r="C10084" i="4"/>
  <c r="D10084" i="4"/>
  <c r="C10085" i="4"/>
  <c r="D10085" i="4"/>
  <c r="C10086" i="4"/>
  <c r="D10086" i="4"/>
  <c r="C10087" i="4"/>
  <c r="D10087" i="4"/>
  <c r="C10088" i="4"/>
  <c r="D10088" i="4"/>
  <c r="C10089" i="4"/>
  <c r="D10089" i="4"/>
  <c r="C10090" i="4"/>
  <c r="D10090" i="4"/>
  <c r="C10091" i="4"/>
  <c r="D10091" i="4"/>
  <c r="C10092" i="4"/>
  <c r="D10092" i="4"/>
  <c r="C10093" i="4"/>
  <c r="D10093" i="4"/>
  <c r="C10094" i="4"/>
  <c r="D10094" i="4"/>
  <c r="C10095" i="4"/>
  <c r="D10095" i="4"/>
  <c r="C10096" i="4"/>
  <c r="D10096" i="4"/>
  <c r="C10097" i="4"/>
  <c r="D10097" i="4"/>
  <c r="C10098" i="4"/>
  <c r="D10098" i="4"/>
  <c r="C10099" i="4"/>
  <c r="D10099" i="4"/>
  <c r="C10100" i="4"/>
  <c r="D10100" i="4"/>
  <c r="C10101" i="4"/>
  <c r="D10101" i="4"/>
  <c r="C10102" i="4"/>
  <c r="D10102" i="4"/>
  <c r="C10103" i="4"/>
  <c r="D10103" i="4"/>
  <c r="C10104" i="4"/>
  <c r="D10104" i="4"/>
  <c r="C10105" i="4"/>
  <c r="D10105" i="4"/>
  <c r="C10106" i="4"/>
  <c r="D10106" i="4"/>
  <c r="C10107" i="4"/>
  <c r="D10107" i="4"/>
  <c r="C10108" i="4"/>
  <c r="D10108" i="4"/>
  <c r="C10109" i="4"/>
  <c r="D10109" i="4"/>
  <c r="C10110" i="4"/>
  <c r="D10110" i="4"/>
  <c r="C10111" i="4"/>
  <c r="D10111" i="4"/>
  <c r="C10112" i="4"/>
  <c r="D10112" i="4"/>
  <c r="C10113" i="4"/>
  <c r="D10113" i="4"/>
  <c r="C10114" i="4"/>
  <c r="D10114" i="4"/>
  <c r="C10115" i="4"/>
  <c r="D10115" i="4"/>
  <c r="C10116" i="4"/>
  <c r="D10116" i="4"/>
  <c r="C10117" i="4"/>
  <c r="D10117" i="4"/>
  <c r="C10118" i="4"/>
  <c r="D10118" i="4"/>
  <c r="C10119" i="4"/>
  <c r="D10119" i="4"/>
  <c r="C10120" i="4"/>
  <c r="D10120" i="4"/>
  <c r="C10121" i="4"/>
  <c r="D10121" i="4"/>
  <c r="C10122" i="4"/>
  <c r="D10122" i="4"/>
  <c r="C10123" i="4"/>
  <c r="D10123" i="4"/>
  <c r="C10124" i="4"/>
  <c r="D10124" i="4"/>
  <c r="C10125" i="4"/>
  <c r="D10125" i="4"/>
  <c r="C10126" i="4"/>
  <c r="D10126" i="4"/>
  <c r="C10127" i="4"/>
  <c r="D10127" i="4"/>
  <c r="C10128" i="4"/>
  <c r="D10128" i="4"/>
  <c r="C10129" i="4"/>
  <c r="D10129" i="4"/>
  <c r="C10130" i="4"/>
  <c r="D10130" i="4"/>
  <c r="C10131" i="4"/>
  <c r="D10131" i="4"/>
  <c r="C10132" i="4"/>
  <c r="D10132" i="4"/>
  <c r="C10133" i="4"/>
  <c r="D10133" i="4"/>
  <c r="C10134" i="4"/>
  <c r="D10134" i="4"/>
  <c r="C10135" i="4"/>
  <c r="D10135" i="4"/>
  <c r="C10136" i="4"/>
  <c r="D10136" i="4"/>
  <c r="C10137" i="4"/>
  <c r="D10137" i="4"/>
  <c r="C10138" i="4"/>
  <c r="D10138" i="4"/>
  <c r="C10139" i="4"/>
  <c r="D10139" i="4"/>
  <c r="C10140" i="4"/>
  <c r="D10140" i="4"/>
  <c r="C10141" i="4"/>
  <c r="D10141" i="4"/>
  <c r="C10142" i="4"/>
  <c r="D10142" i="4"/>
  <c r="C10143" i="4"/>
  <c r="D10143" i="4"/>
  <c r="C10144" i="4"/>
  <c r="D10144" i="4"/>
  <c r="C10145" i="4"/>
  <c r="D10145" i="4"/>
  <c r="C10146" i="4"/>
  <c r="D10146" i="4"/>
  <c r="C10147" i="4"/>
  <c r="D10147" i="4"/>
  <c r="C10148" i="4"/>
  <c r="D10148" i="4"/>
  <c r="C10149" i="4"/>
  <c r="D10149" i="4"/>
  <c r="C10150" i="4"/>
  <c r="D10150" i="4"/>
  <c r="C10151" i="4"/>
  <c r="D10151" i="4"/>
  <c r="C10152" i="4"/>
  <c r="D10152" i="4"/>
  <c r="C10153" i="4"/>
  <c r="D10153" i="4"/>
  <c r="C10154" i="4"/>
  <c r="D10154" i="4"/>
  <c r="C10155" i="4"/>
  <c r="D10155" i="4"/>
  <c r="C10156" i="4"/>
  <c r="D10156" i="4"/>
  <c r="C10157" i="4"/>
  <c r="D10157" i="4"/>
  <c r="C10158" i="4"/>
  <c r="D10158" i="4"/>
  <c r="C10159" i="4"/>
  <c r="D10159" i="4"/>
  <c r="C10160" i="4"/>
  <c r="D10160" i="4"/>
  <c r="C10161" i="4"/>
  <c r="D10161" i="4"/>
  <c r="C10162" i="4"/>
  <c r="D10162" i="4"/>
  <c r="C10163" i="4"/>
  <c r="D10163" i="4"/>
  <c r="C10164" i="4"/>
  <c r="D10164" i="4"/>
  <c r="C10165" i="4"/>
  <c r="D10165" i="4"/>
  <c r="C10166" i="4"/>
  <c r="D10166" i="4"/>
  <c r="C10167" i="4"/>
  <c r="D10167" i="4"/>
  <c r="C10168" i="4"/>
  <c r="D10168" i="4"/>
  <c r="C10169" i="4"/>
  <c r="D10169" i="4"/>
  <c r="C10170" i="4"/>
  <c r="D10170" i="4"/>
  <c r="C10171" i="4"/>
  <c r="D10171" i="4"/>
  <c r="C10172" i="4"/>
  <c r="D10172" i="4"/>
  <c r="C10173" i="4"/>
  <c r="D10173" i="4"/>
  <c r="C10174" i="4"/>
  <c r="D10174" i="4"/>
  <c r="C10175" i="4"/>
  <c r="D10175" i="4"/>
  <c r="C10176" i="4"/>
  <c r="D10176" i="4"/>
  <c r="C10177" i="4"/>
  <c r="D10177" i="4"/>
  <c r="C10178" i="4"/>
  <c r="D10178" i="4"/>
  <c r="C10179" i="4"/>
  <c r="D10179" i="4"/>
  <c r="C10180" i="4"/>
  <c r="D10180" i="4"/>
  <c r="C10181" i="4"/>
  <c r="D10181" i="4"/>
  <c r="C10182" i="4"/>
  <c r="D10182" i="4"/>
  <c r="C10183" i="4"/>
  <c r="D10183" i="4"/>
  <c r="C10184" i="4"/>
  <c r="D10184" i="4"/>
  <c r="C10185" i="4"/>
  <c r="D10185" i="4"/>
  <c r="C10186" i="4"/>
  <c r="D10186" i="4"/>
  <c r="C10187" i="4"/>
  <c r="D10187" i="4"/>
  <c r="C10188" i="4"/>
  <c r="D10188" i="4"/>
  <c r="C10189" i="4"/>
  <c r="D10189" i="4"/>
  <c r="C10190" i="4"/>
  <c r="D10190" i="4"/>
  <c r="C10191" i="4"/>
  <c r="D10191" i="4"/>
  <c r="C10192" i="4"/>
  <c r="D10192" i="4"/>
  <c r="C10193" i="4"/>
  <c r="D10193" i="4"/>
  <c r="C10194" i="4"/>
  <c r="D10194" i="4"/>
  <c r="C10195" i="4"/>
  <c r="D10195" i="4"/>
  <c r="C10196" i="4"/>
  <c r="D10196" i="4"/>
  <c r="C10197" i="4"/>
  <c r="D10197" i="4"/>
  <c r="C10198" i="4"/>
  <c r="D10198" i="4"/>
  <c r="C10199" i="4"/>
  <c r="D10199" i="4"/>
  <c r="C10200" i="4"/>
  <c r="D10200" i="4"/>
  <c r="C10201" i="4"/>
  <c r="D10201" i="4"/>
  <c r="C10202" i="4"/>
  <c r="D10202" i="4"/>
  <c r="C10203" i="4"/>
  <c r="D10203" i="4"/>
  <c r="C10204" i="4"/>
  <c r="D10204" i="4"/>
  <c r="C10205" i="4"/>
  <c r="D10205" i="4"/>
  <c r="C10206" i="4"/>
  <c r="D10206" i="4"/>
  <c r="C10207" i="4"/>
  <c r="D10207" i="4"/>
  <c r="C10208" i="4"/>
  <c r="D10208" i="4"/>
  <c r="C10209" i="4"/>
  <c r="D10209" i="4"/>
  <c r="C10210" i="4"/>
  <c r="D10210" i="4"/>
  <c r="C10211" i="4"/>
  <c r="D10211" i="4"/>
  <c r="C10212" i="4"/>
  <c r="D10212" i="4"/>
  <c r="C10213" i="4"/>
  <c r="D10213" i="4"/>
  <c r="C10214" i="4"/>
  <c r="D10214" i="4"/>
  <c r="C10215" i="4"/>
  <c r="D10215" i="4"/>
  <c r="C10216" i="4"/>
  <c r="D10216" i="4"/>
  <c r="C10217" i="4"/>
  <c r="D10217" i="4"/>
  <c r="C10218" i="4"/>
  <c r="D10218" i="4"/>
  <c r="C10219" i="4"/>
  <c r="D10219" i="4"/>
  <c r="C10220" i="4"/>
  <c r="D10220" i="4"/>
  <c r="C10221" i="4"/>
  <c r="D10221" i="4"/>
  <c r="C10222" i="4"/>
  <c r="D10222" i="4"/>
  <c r="C10223" i="4"/>
  <c r="D10223" i="4"/>
  <c r="C10224" i="4"/>
  <c r="D10224" i="4"/>
  <c r="C10225" i="4"/>
  <c r="D10225" i="4"/>
  <c r="C10226" i="4"/>
  <c r="D10226" i="4"/>
  <c r="C10227" i="4"/>
  <c r="D10227" i="4"/>
  <c r="C10228" i="4"/>
  <c r="D10228" i="4"/>
  <c r="C10229" i="4"/>
  <c r="D10229" i="4"/>
  <c r="C10230" i="4"/>
  <c r="D10230" i="4"/>
  <c r="C10231" i="4"/>
  <c r="D10231" i="4"/>
  <c r="C10232" i="4"/>
  <c r="D10232" i="4"/>
  <c r="C10233" i="4"/>
  <c r="D10233" i="4"/>
  <c r="C10234" i="4"/>
  <c r="D10234" i="4"/>
  <c r="C10235" i="4"/>
  <c r="D10235" i="4"/>
  <c r="C10236" i="4"/>
  <c r="D10236" i="4"/>
  <c r="C10237" i="4"/>
  <c r="D10237" i="4"/>
  <c r="C10238" i="4"/>
  <c r="D10238" i="4"/>
  <c r="C10239" i="4"/>
  <c r="D10239" i="4"/>
  <c r="C10240" i="4"/>
  <c r="D10240" i="4"/>
  <c r="C10241" i="4"/>
  <c r="D10241" i="4"/>
  <c r="C10242" i="4"/>
  <c r="D10242" i="4"/>
  <c r="C10243" i="4"/>
  <c r="D10243" i="4"/>
  <c r="C10244" i="4"/>
  <c r="D10244" i="4"/>
  <c r="C10245" i="4"/>
  <c r="D10245" i="4"/>
  <c r="C10246" i="4"/>
  <c r="D10246" i="4"/>
  <c r="C10247" i="4"/>
  <c r="D10247" i="4"/>
  <c r="C10248" i="4"/>
  <c r="D10248" i="4"/>
  <c r="C10249" i="4"/>
  <c r="D10249" i="4"/>
  <c r="C10250" i="4"/>
  <c r="D10250" i="4"/>
  <c r="C10251" i="4"/>
  <c r="D10251" i="4"/>
  <c r="C10252" i="4"/>
  <c r="D10252" i="4"/>
  <c r="C10253" i="4"/>
  <c r="D10253" i="4"/>
  <c r="C10254" i="4"/>
  <c r="D10254" i="4"/>
  <c r="C10255" i="4"/>
  <c r="D10255" i="4"/>
  <c r="C10256" i="4"/>
  <c r="D10256" i="4"/>
  <c r="C10257" i="4"/>
  <c r="D10257" i="4"/>
  <c r="C10258" i="4"/>
  <c r="D10258" i="4"/>
  <c r="C10259" i="4"/>
  <c r="D10259" i="4"/>
  <c r="C10260" i="4"/>
  <c r="D10260" i="4"/>
  <c r="C10261" i="4"/>
  <c r="D10261" i="4"/>
  <c r="C10262" i="4"/>
  <c r="D10262" i="4"/>
  <c r="C10263" i="4"/>
  <c r="D10263" i="4"/>
  <c r="C10264" i="4"/>
  <c r="D10264" i="4"/>
  <c r="C10265" i="4"/>
  <c r="D10265" i="4"/>
  <c r="C10266" i="4"/>
  <c r="D10266" i="4"/>
  <c r="C10267" i="4"/>
  <c r="D10267" i="4"/>
  <c r="C10268" i="4"/>
  <c r="D10268" i="4"/>
  <c r="C10269" i="4"/>
  <c r="D10269" i="4"/>
  <c r="C10270" i="4"/>
  <c r="D10270" i="4"/>
  <c r="C10271" i="4"/>
  <c r="D10271" i="4"/>
  <c r="C10272" i="4"/>
  <c r="D10272" i="4"/>
  <c r="C10273" i="4"/>
  <c r="D10273" i="4"/>
  <c r="C10274" i="4"/>
  <c r="D10274" i="4"/>
  <c r="C10275" i="4"/>
  <c r="D10275" i="4"/>
  <c r="C10276" i="4"/>
  <c r="D10276" i="4"/>
  <c r="C10277" i="4"/>
  <c r="D10277" i="4"/>
  <c r="C10278" i="4"/>
  <c r="D10278" i="4"/>
  <c r="C10279" i="4"/>
  <c r="D10279" i="4"/>
  <c r="C10280" i="4"/>
  <c r="D10280" i="4"/>
  <c r="C10281" i="4"/>
  <c r="D10281" i="4"/>
  <c r="C10282" i="4"/>
  <c r="D10282" i="4"/>
  <c r="C10283" i="4"/>
  <c r="D10283" i="4"/>
  <c r="C10284" i="4"/>
  <c r="D10284" i="4"/>
  <c r="C10285" i="4"/>
  <c r="D10285" i="4"/>
  <c r="C10286" i="4"/>
  <c r="D10286" i="4"/>
  <c r="C10287" i="4"/>
  <c r="D10287" i="4"/>
  <c r="C10288" i="4"/>
  <c r="D10288" i="4"/>
  <c r="C10289" i="4"/>
  <c r="D10289" i="4"/>
  <c r="C10290" i="4"/>
  <c r="D10290" i="4"/>
  <c r="C10291" i="4"/>
  <c r="D10291" i="4"/>
  <c r="C10292" i="4"/>
  <c r="D10292" i="4"/>
  <c r="C10293" i="4"/>
  <c r="D10293" i="4"/>
  <c r="C10294" i="4"/>
  <c r="D10294" i="4"/>
  <c r="C10295" i="4"/>
  <c r="D10295" i="4"/>
  <c r="C10296" i="4"/>
  <c r="D10296" i="4"/>
  <c r="C10297" i="4"/>
  <c r="D10297" i="4"/>
  <c r="C10298" i="4"/>
  <c r="D10298" i="4"/>
  <c r="C10299" i="4"/>
  <c r="D10299" i="4"/>
  <c r="C10300" i="4"/>
  <c r="D10300" i="4"/>
  <c r="C10301" i="4"/>
  <c r="D10301" i="4"/>
  <c r="C10302" i="4"/>
  <c r="D10302" i="4"/>
  <c r="C10303" i="4"/>
  <c r="D10303" i="4"/>
  <c r="C10304" i="4"/>
  <c r="D10304" i="4"/>
  <c r="C10305" i="4"/>
  <c r="D10305" i="4"/>
  <c r="C10306" i="4"/>
  <c r="D10306" i="4"/>
  <c r="C10307" i="4"/>
  <c r="D10307" i="4"/>
  <c r="C10308" i="4"/>
  <c r="D10308" i="4"/>
  <c r="C10309" i="4"/>
  <c r="D10309" i="4"/>
  <c r="C10310" i="4"/>
  <c r="D10310" i="4"/>
  <c r="C10311" i="4"/>
  <c r="D10311" i="4"/>
  <c r="C10312" i="4"/>
  <c r="D10312" i="4"/>
  <c r="C10313" i="4"/>
  <c r="D10313" i="4"/>
  <c r="C10314" i="4"/>
  <c r="D10314" i="4"/>
  <c r="C10315" i="4"/>
  <c r="D10315" i="4"/>
  <c r="C10316" i="4"/>
  <c r="D10316" i="4"/>
  <c r="C10317" i="4"/>
  <c r="D10317" i="4"/>
  <c r="C10318" i="4"/>
  <c r="D10318" i="4"/>
  <c r="C10319" i="4"/>
  <c r="D10319" i="4"/>
  <c r="C10320" i="4"/>
  <c r="D10320" i="4"/>
  <c r="C10321" i="4"/>
  <c r="D10321" i="4"/>
  <c r="C10322" i="4"/>
  <c r="D10322" i="4"/>
  <c r="C10323" i="4"/>
  <c r="D10323" i="4"/>
  <c r="C10324" i="4"/>
  <c r="D10324" i="4"/>
  <c r="C10325" i="4"/>
  <c r="D10325" i="4"/>
  <c r="C10326" i="4"/>
  <c r="D10326" i="4"/>
  <c r="C10327" i="4"/>
  <c r="D10327" i="4"/>
  <c r="C10328" i="4"/>
  <c r="D10328" i="4"/>
  <c r="C10329" i="4"/>
  <c r="D10329" i="4"/>
  <c r="C10330" i="4"/>
  <c r="D10330" i="4"/>
  <c r="C10331" i="4"/>
  <c r="D10331" i="4"/>
  <c r="C10332" i="4"/>
  <c r="D10332" i="4"/>
  <c r="C10333" i="4"/>
  <c r="D10333" i="4"/>
  <c r="C10334" i="4"/>
  <c r="D10334" i="4"/>
  <c r="C10335" i="4"/>
  <c r="D10335" i="4"/>
  <c r="C10336" i="4"/>
  <c r="D10336" i="4"/>
  <c r="C10337" i="4"/>
  <c r="D10337" i="4"/>
  <c r="C10338" i="4"/>
  <c r="D10338" i="4"/>
  <c r="C10339" i="4"/>
  <c r="D10339" i="4"/>
  <c r="C10340" i="4"/>
  <c r="D10340" i="4"/>
  <c r="C10341" i="4"/>
  <c r="D10341" i="4"/>
  <c r="C10342" i="4"/>
  <c r="D10342" i="4"/>
  <c r="C10343" i="4"/>
  <c r="D10343" i="4"/>
  <c r="C10344" i="4"/>
  <c r="D10344" i="4"/>
  <c r="C10345" i="4"/>
  <c r="D10345" i="4"/>
  <c r="C10346" i="4"/>
  <c r="D10346" i="4"/>
  <c r="C10347" i="4"/>
  <c r="D10347" i="4"/>
  <c r="C10348" i="4"/>
  <c r="D10348" i="4"/>
  <c r="C10349" i="4"/>
  <c r="D10349" i="4"/>
  <c r="C10350" i="4"/>
  <c r="D10350" i="4"/>
  <c r="C10351" i="4"/>
  <c r="D10351" i="4"/>
  <c r="C10352" i="4"/>
  <c r="D10352" i="4"/>
  <c r="C10353" i="4"/>
  <c r="D10353" i="4"/>
  <c r="C10354" i="4"/>
  <c r="D10354" i="4"/>
  <c r="C10355" i="4"/>
  <c r="D10355" i="4"/>
  <c r="C10356" i="4"/>
  <c r="D10356" i="4"/>
  <c r="C10357" i="4"/>
  <c r="D10357" i="4"/>
  <c r="C10358" i="4"/>
  <c r="D10358" i="4"/>
  <c r="C10359" i="4"/>
  <c r="D10359" i="4"/>
  <c r="C10360" i="4"/>
  <c r="D10360" i="4"/>
  <c r="C10361" i="4"/>
  <c r="D10361" i="4"/>
  <c r="C10362" i="4"/>
  <c r="D10362" i="4"/>
  <c r="C10363" i="4"/>
  <c r="D10363" i="4"/>
  <c r="C10364" i="4"/>
  <c r="D10364" i="4"/>
  <c r="C10365" i="4"/>
  <c r="D10365" i="4"/>
  <c r="C10366" i="4"/>
  <c r="D10366" i="4"/>
  <c r="C10367" i="4"/>
  <c r="D10367" i="4"/>
  <c r="C10368" i="4"/>
  <c r="D10368" i="4"/>
  <c r="C10369" i="4"/>
  <c r="D10369" i="4"/>
  <c r="C10370" i="4"/>
  <c r="D10370" i="4"/>
  <c r="C10371" i="4"/>
  <c r="D10371" i="4"/>
  <c r="C10372" i="4"/>
  <c r="D10372" i="4"/>
  <c r="C10373" i="4"/>
  <c r="D10373" i="4"/>
  <c r="C10374" i="4"/>
  <c r="D10374" i="4"/>
  <c r="C10375" i="4"/>
  <c r="D10375" i="4"/>
  <c r="C10376" i="4"/>
  <c r="D10376" i="4"/>
  <c r="C10377" i="4"/>
  <c r="D10377" i="4"/>
  <c r="C10378" i="4"/>
  <c r="D10378" i="4"/>
  <c r="C10379" i="4"/>
  <c r="D10379" i="4"/>
  <c r="C10380" i="4"/>
  <c r="D10380" i="4"/>
  <c r="C10381" i="4"/>
  <c r="D10381" i="4"/>
  <c r="C10382" i="4"/>
  <c r="D10382" i="4"/>
  <c r="C10383" i="4"/>
  <c r="D10383" i="4"/>
  <c r="C10384" i="4"/>
  <c r="D10384" i="4"/>
  <c r="C10385" i="4"/>
  <c r="D10385" i="4"/>
  <c r="C10386" i="4"/>
  <c r="D10386" i="4"/>
  <c r="C10387" i="4"/>
  <c r="D10387" i="4"/>
  <c r="C10388" i="4"/>
  <c r="D10388" i="4"/>
  <c r="C10389" i="4"/>
  <c r="D10389" i="4"/>
  <c r="C10390" i="4"/>
  <c r="D10390" i="4"/>
  <c r="C10391" i="4"/>
  <c r="D10391" i="4"/>
  <c r="C10392" i="4"/>
  <c r="D10392" i="4"/>
  <c r="C10393" i="4"/>
  <c r="D10393" i="4"/>
  <c r="C10394" i="4"/>
  <c r="D10394" i="4"/>
  <c r="C10395" i="4"/>
  <c r="D10395" i="4"/>
  <c r="C10396" i="4"/>
  <c r="D10396" i="4"/>
  <c r="C10397" i="4"/>
  <c r="D10397" i="4"/>
  <c r="C10398" i="4"/>
  <c r="D10398" i="4"/>
  <c r="C10399" i="4"/>
  <c r="D10399" i="4"/>
  <c r="C10400" i="4"/>
  <c r="D10400" i="4"/>
  <c r="C10401" i="4"/>
  <c r="D10401" i="4"/>
  <c r="C10402" i="4"/>
  <c r="D10402" i="4"/>
  <c r="C10403" i="4"/>
  <c r="D10403" i="4"/>
  <c r="C10404" i="4"/>
  <c r="D10404" i="4"/>
  <c r="C10405" i="4"/>
  <c r="D10405" i="4"/>
  <c r="C10406" i="4"/>
  <c r="D10406" i="4"/>
  <c r="C10407" i="4"/>
  <c r="D10407" i="4"/>
  <c r="C10408" i="4"/>
  <c r="D10408" i="4"/>
  <c r="C10409" i="4"/>
  <c r="D10409" i="4"/>
  <c r="C10410" i="4"/>
  <c r="D10410" i="4"/>
  <c r="C10411" i="4"/>
  <c r="D10411" i="4"/>
  <c r="C10412" i="4"/>
  <c r="D10412" i="4"/>
  <c r="C10413" i="4"/>
  <c r="D10413" i="4"/>
  <c r="C10414" i="4"/>
  <c r="D10414" i="4"/>
  <c r="C10415" i="4"/>
  <c r="D10415" i="4"/>
  <c r="C10416" i="4"/>
  <c r="D10416" i="4"/>
  <c r="C10417" i="4"/>
  <c r="D10417" i="4"/>
  <c r="C10418" i="4"/>
  <c r="D10418" i="4"/>
  <c r="C10419" i="4"/>
  <c r="D10419" i="4"/>
  <c r="C10420" i="4"/>
  <c r="D10420" i="4"/>
  <c r="C10421" i="4"/>
  <c r="D10421" i="4"/>
  <c r="C10422" i="4"/>
  <c r="D10422" i="4"/>
  <c r="C10423" i="4"/>
  <c r="D10423" i="4"/>
  <c r="C10424" i="4"/>
  <c r="D10424" i="4"/>
  <c r="C10425" i="4"/>
  <c r="D10425" i="4"/>
  <c r="C10426" i="4"/>
  <c r="D10426" i="4"/>
  <c r="C10427" i="4"/>
  <c r="D10427" i="4"/>
  <c r="C10428" i="4"/>
  <c r="D10428" i="4"/>
  <c r="C10429" i="4"/>
  <c r="D10429" i="4"/>
  <c r="C10430" i="4"/>
  <c r="D10430" i="4"/>
  <c r="C10431" i="4"/>
  <c r="D10431" i="4"/>
  <c r="C10432" i="4"/>
  <c r="D10432" i="4"/>
  <c r="C10433" i="4"/>
  <c r="D10433" i="4"/>
  <c r="C10434" i="4"/>
  <c r="D10434" i="4"/>
  <c r="C10435" i="4"/>
  <c r="D10435" i="4"/>
  <c r="C10436" i="4"/>
  <c r="D10436" i="4"/>
  <c r="C10437" i="4"/>
  <c r="D10437" i="4"/>
  <c r="C10438" i="4"/>
  <c r="D10438" i="4"/>
  <c r="C10439" i="4"/>
  <c r="D10439" i="4"/>
  <c r="C10440" i="4"/>
  <c r="D10440" i="4"/>
  <c r="C10441" i="4"/>
  <c r="D10441" i="4"/>
  <c r="C10442" i="4"/>
  <c r="D10442" i="4"/>
  <c r="C10443" i="4"/>
  <c r="D10443" i="4"/>
  <c r="C10444" i="4"/>
  <c r="D10444" i="4"/>
  <c r="C10445" i="4"/>
  <c r="D10445" i="4"/>
  <c r="C10446" i="4"/>
  <c r="D10446" i="4"/>
  <c r="C10447" i="4"/>
  <c r="D10447" i="4"/>
  <c r="C10448" i="4"/>
  <c r="D10448" i="4"/>
  <c r="C10449" i="4"/>
  <c r="D10449" i="4"/>
  <c r="C10450" i="4"/>
  <c r="D10450" i="4"/>
  <c r="C10451" i="4"/>
  <c r="D10451" i="4"/>
  <c r="C10452" i="4"/>
  <c r="D10452" i="4"/>
  <c r="C10453" i="4"/>
  <c r="D10453" i="4"/>
  <c r="C10454" i="4"/>
  <c r="D10454" i="4"/>
  <c r="C10455" i="4"/>
  <c r="D10455" i="4"/>
  <c r="C10456" i="4"/>
  <c r="D10456" i="4"/>
  <c r="C10457" i="4"/>
  <c r="D10457" i="4"/>
  <c r="C10458" i="4"/>
  <c r="D10458" i="4"/>
  <c r="C10459" i="4"/>
  <c r="D10459" i="4"/>
  <c r="C10460" i="4"/>
  <c r="D10460" i="4"/>
  <c r="C10461" i="4"/>
  <c r="D10461" i="4"/>
  <c r="C10462" i="4"/>
  <c r="D10462" i="4"/>
  <c r="C10463" i="4"/>
  <c r="D10463" i="4"/>
  <c r="C10464" i="4"/>
  <c r="D10464" i="4"/>
  <c r="C10465" i="4"/>
  <c r="D10465" i="4"/>
  <c r="C10466" i="4"/>
  <c r="D10466" i="4"/>
  <c r="C10467" i="4"/>
  <c r="D10467" i="4"/>
  <c r="C10468" i="4"/>
  <c r="D10468" i="4"/>
  <c r="C10469" i="4"/>
  <c r="D10469" i="4"/>
  <c r="C10470" i="4"/>
  <c r="D10470" i="4"/>
  <c r="C10471" i="4"/>
  <c r="D10471" i="4"/>
  <c r="C10472" i="4"/>
  <c r="D10472" i="4"/>
  <c r="C10473" i="4"/>
  <c r="D10473" i="4"/>
  <c r="C10474" i="4"/>
  <c r="D10474" i="4"/>
  <c r="C10475" i="4"/>
  <c r="D10475" i="4"/>
  <c r="C10476" i="4"/>
  <c r="D10476" i="4"/>
  <c r="C10477" i="4"/>
  <c r="D10477" i="4"/>
  <c r="C10478" i="4"/>
  <c r="D10478" i="4"/>
  <c r="C10479" i="4"/>
  <c r="D10479" i="4"/>
  <c r="C10480" i="4"/>
  <c r="D10480" i="4"/>
  <c r="C10481" i="4"/>
  <c r="D10481" i="4"/>
  <c r="C10482" i="4"/>
  <c r="D10482" i="4"/>
  <c r="C10483" i="4"/>
  <c r="D10483" i="4"/>
  <c r="C10484" i="4"/>
  <c r="D10484" i="4"/>
  <c r="C10485" i="4"/>
  <c r="D10485" i="4"/>
  <c r="C10486" i="4"/>
  <c r="D10486" i="4"/>
  <c r="C10487" i="4"/>
  <c r="D10487" i="4"/>
  <c r="C10488" i="4"/>
  <c r="D10488" i="4"/>
  <c r="C10489" i="4"/>
  <c r="D10489" i="4"/>
  <c r="C10490" i="4"/>
  <c r="D10490" i="4"/>
  <c r="C10491" i="4"/>
  <c r="D10491" i="4"/>
  <c r="C10492" i="4"/>
  <c r="D10492" i="4"/>
  <c r="C10493" i="4"/>
  <c r="D10493" i="4"/>
  <c r="C10494" i="4"/>
  <c r="D10494" i="4"/>
  <c r="C10495" i="4"/>
  <c r="D10495" i="4"/>
  <c r="C10496" i="4"/>
  <c r="D10496" i="4"/>
  <c r="C10497" i="4"/>
  <c r="D10497" i="4"/>
  <c r="C10498" i="4"/>
  <c r="D10498" i="4"/>
  <c r="C10499" i="4"/>
  <c r="D10499" i="4"/>
  <c r="C10500" i="4"/>
  <c r="D10500" i="4"/>
  <c r="C10501" i="4"/>
  <c r="D10501" i="4"/>
  <c r="C10502" i="4"/>
  <c r="D10502" i="4"/>
  <c r="C10503" i="4"/>
  <c r="D10503" i="4"/>
  <c r="C10504" i="4"/>
  <c r="D10504" i="4"/>
  <c r="C10505" i="4"/>
  <c r="D10505" i="4"/>
  <c r="C10506" i="4"/>
  <c r="D10506" i="4"/>
  <c r="C10507" i="4"/>
  <c r="D10507" i="4"/>
  <c r="C10508" i="4"/>
  <c r="D10508" i="4"/>
  <c r="C10509" i="4"/>
  <c r="D10509" i="4"/>
  <c r="C10510" i="4"/>
  <c r="D10510" i="4"/>
  <c r="C10511" i="4"/>
  <c r="D10511" i="4"/>
  <c r="C10512" i="4"/>
  <c r="D10512" i="4"/>
  <c r="C10513" i="4"/>
  <c r="D10513" i="4"/>
  <c r="C10514" i="4"/>
  <c r="D10514" i="4"/>
  <c r="C10515" i="4"/>
  <c r="D10515" i="4"/>
  <c r="C10516" i="4"/>
  <c r="D10516" i="4"/>
  <c r="C10517" i="4"/>
  <c r="D10517" i="4"/>
  <c r="C10518" i="4"/>
  <c r="D10518" i="4"/>
  <c r="C10519" i="4"/>
  <c r="D10519" i="4"/>
  <c r="C10520" i="4"/>
  <c r="D10520" i="4"/>
  <c r="C10521" i="4"/>
  <c r="D10521" i="4"/>
  <c r="C10522" i="4"/>
  <c r="D10522" i="4"/>
  <c r="C10523" i="4"/>
  <c r="D10523" i="4"/>
  <c r="C10524" i="4"/>
  <c r="D10524" i="4"/>
  <c r="C10525" i="4"/>
  <c r="D10525" i="4"/>
  <c r="C10526" i="4"/>
  <c r="D10526" i="4"/>
  <c r="C10527" i="4"/>
  <c r="D10527" i="4"/>
  <c r="C10528" i="4"/>
  <c r="D10528" i="4"/>
  <c r="C10529" i="4"/>
  <c r="D10529" i="4"/>
  <c r="C10530" i="4"/>
  <c r="D10530" i="4"/>
  <c r="C10531" i="4"/>
  <c r="D10531" i="4"/>
  <c r="C10532" i="4"/>
  <c r="D10532" i="4"/>
  <c r="C10533" i="4"/>
  <c r="D10533" i="4"/>
  <c r="C10534" i="4"/>
  <c r="D10534" i="4"/>
  <c r="C10535" i="4"/>
  <c r="D10535" i="4"/>
  <c r="C10536" i="4"/>
  <c r="D10536" i="4"/>
  <c r="C10537" i="4"/>
  <c r="D10537" i="4"/>
  <c r="C10538" i="4"/>
  <c r="D10538" i="4"/>
  <c r="C10539" i="4"/>
  <c r="D10539" i="4"/>
  <c r="C10540" i="4"/>
  <c r="D10540" i="4"/>
  <c r="C10541" i="4"/>
  <c r="D10541" i="4"/>
  <c r="C10542" i="4"/>
  <c r="D10542" i="4"/>
  <c r="C10543" i="4"/>
  <c r="D10543" i="4"/>
  <c r="C10544" i="4"/>
  <c r="D10544" i="4"/>
  <c r="C10545" i="4"/>
  <c r="D10545" i="4"/>
  <c r="C10546" i="4"/>
  <c r="D10546" i="4"/>
  <c r="C10547" i="4"/>
  <c r="D10547" i="4"/>
  <c r="C10548" i="4"/>
  <c r="D10548" i="4"/>
  <c r="C10549" i="4"/>
  <c r="D10549" i="4"/>
  <c r="C10550" i="4"/>
  <c r="D10550" i="4"/>
  <c r="C10551" i="4"/>
  <c r="D10551" i="4"/>
  <c r="C10552" i="4"/>
  <c r="D10552" i="4"/>
  <c r="C10553" i="4"/>
  <c r="D10553" i="4"/>
  <c r="C10554" i="4"/>
  <c r="D10554" i="4"/>
  <c r="C10555" i="4"/>
  <c r="D10555" i="4"/>
  <c r="C10556" i="4"/>
  <c r="D10556" i="4"/>
  <c r="C10557" i="4"/>
  <c r="D10557" i="4"/>
  <c r="C10558" i="4"/>
  <c r="D10558" i="4"/>
  <c r="C10559" i="4"/>
  <c r="D10559" i="4"/>
  <c r="C10560" i="4"/>
  <c r="D10560" i="4"/>
  <c r="C10561" i="4"/>
  <c r="D10561" i="4"/>
  <c r="C10562" i="4"/>
  <c r="D10562" i="4"/>
  <c r="C10563" i="4"/>
  <c r="D10563" i="4"/>
  <c r="C10564" i="4"/>
  <c r="D10564" i="4"/>
  <c r="C10565" i="4"/>
  <c r="D10565" i="4"/>
  <c r="C10566" i="4"/>
  <c r="D10566" i="4"/>
  <c r="C10567" i="4"/>
  <c r="D10567" i="4"/>
  <c r="C10568" i="4"/>
  <c r="D10568" i="4"/>
  <c r="C10569" i="4"/>
  <c r="D10569" i="4"/>
  <c r="C10570" i="4"/>
  <c r="D10570" i="4"/>
  <c r="C10571" i="4"/>
  <c r="D10571" i="4"/>
  <c r="C10572" i="4"/>
  <c r="D10572" i="4"/>
  <c r="C10573" i="4"/>
  <c r="D10573" i="4"/>
  <c r="C10574" i="4"/>
  <c r="D10574" i="4"/>
  <c r="C10575" i="4"/>
  <c r="D10575" i="4"/>
  <c r="C10576" i="4"/>
  <c r="D10576" i="4"/>
  <c r="C10577" i="4"/>
  <c r="D10577" i="4"/>
  <c r="C10578" i="4"/>
  <c r="D10578" i="4"/>
  <c r="C10579" i="4"/>
  <c r="D10579" i="4"/>
  <c r="C10580" i="4"/>
  <c r="D10580" i="4"/>
  <c r="C10581" i="4"/>
  <c r="D10581" i="4"/>
  <c r="C10582" i="4"/>
  <c r="D10582" i="4"/>
  <c r="C10583" i="4"/>
  <c r="D10583" i="4"/>
  <c r="C10584" i="4"/>
  <c r="D10584" i="4"/>
  <c r="C10585" i="4"/>
  <c r="D10585" i="4"/>
  <c r="C10586" i="4"/>
  <c r="D10586" i="4"/>
  <c r="C10587" i="4"/>
  <c r="D10587" i="4"/>
  <c r="C10588" i="4"/>
  <c r="D10588" i="4"/>
  <c r="C10589" i="4"/>
  <c r="D10589" i="4"/>
  <c r="C10590" i="4"/>
  <c r="D10590" i="4"/>
  <c r="C10591" i="4"/>
  <c r="D10591" i="4"/>
  <c r="C10592" i="4"/>
  <c r="D10592" i="4"/>
  <c r="C10593" i="4"/>
  <c r="D10593" i="4"/>
  <c r="C10594" i="4"/>
  <c r="D10594" i="4"/>
  <c r="C10595" i="4"/>
  <c r="D10595" i="4"/>
  <c r="C10596" i="4"/>
  <c r="D10596" i="4"/>
  <c r="C10597" i="4"/>
  <c r="D10597" i="4"/>
  <c r="C10598" i="4"/>
  <c r="D10598" i="4"/>
  <c r="C10599" i="4"/>
  <c r="D10599" i="4"/>
  <c r="C10600" i="4"/>
  <c r="D10600" i="4"/>
  <c r="C10601" i="4"/>
  <c r="D10601" i="4"/>
  <c r="C10602" i="4"/>
  <c r="D10602" i="4"/>
  <c r="C10603" i="4"/>
  <c r="D10603" i="4"/>
  <c r="C10604" i="4"/>
  <c r="D10604" i="4"/>
  <c r="C10605" i="4"/>
  <c r="D10605" i="4"/>
  <c r="C10606" i="4"/>
  <c r="D10606" i="4"/>
  <c r="C10607" i="4"/>
  <c r="D10607" i="4"/>
  <c r="C10608" i="4"/>
  <c r="D10608" i="4"/>
  <c r="C10609" i="4"/>
  <c r="D10609" i="4"/>
  <c r="C10610" i="4"/>
  <c r="D10610" i="4"/>
  <c r="C10611" i="4"/>
  <c r="D10611" i="4"/>
  <c r="C10612" i="4"/>
  <c r="D10612" i="4"/>
  <c r="C10613" i="4"/>
  <c r="D10613" i="4"/>
  <c r="C10614" i="4"/>
  <c r="D10614" i="4"/>
  <c r="C10615" i="4"/>
  <c r="D10615" i="4"/>
  <c r="C10616" i="4"/>
  <c r="D10616" i="4"/>
  <c r="C10617" i="4"/>
  <c r="D10617" i="4"/>
  <c r="C10618" i="4"/>
  <c r="D10618" i="4"/>
  <c r="C10619" i="4"/>
  <c r="D10619" i="4"/>
  <c r="C10620" i="4"/>
  <c r="D10620" i="4"/>
  <c r="C10621" i="4"/>
  <c r="D10621" i="4"/>
  <c r="C10622" i="4"/>
  <c r="D10622" i="4"/>
  <c r="C10623" i="4"/>
  <c r="D10623" i="4"/>
  <c r="C10624" i="4"/>
  <c r="D10624" i="4"/>
  <c r="C10625" i="4"/>
  <c r="D10625" i="4"/>
  <c r="C10626" i="4"/>
  <c r="D10626" i="4"/>
  <c r="C10627" i="4"/>
  <c r="D10627" i="4"/>
  <c r="C10628" i="4"/>
  <c r="D10628" i="4"/>
  <c r="C10629" i="4"/>
  <c r="D10629" i="4"/>
  <c r="C10630" i="4"/>
  <c r="D10630" i="4"/>
  <c r="C10631" i="4"/>
  <c r="D10631" i="4"/>
  <c r="C10632" i="4"/>
  <c r="D10632" i="4"/>
  <c r="C10633" i="4"/>
  <c r="D10633" i="4"/>
  <c r="C10634" i="4"/>
  <c r="D10634" i="4"/>
  <c r="C10635" i="4"/>
  <c r="D10635" i="4"/>
  <c r="C10636" i="4"/>
  <c r="D10636" i="4"/>
  <c r="C10637" i="4"/>
  <c r="D10637" i="4"/>
  <c r="C10638" i="4"/>
  <c r="D10638" i="4"/>
  <c r="C10639" i="4"/>
  <c r="D10639" i="4"/>
  <c r="C10640" i="4"/>
  <c r="D10640" i="4"/>
  <c r="C10641" i="4"/>
  <c r="D10641" i="4"/>
  <c r="C10642" i="4"/>
  <c r="D10642" i="4"/>
  <c r="C10643" i="4"/>
  <c r="D10643" i="4"/>
  <c r="C10644" i="4"/>
  <c r="D10644" i="4"/>
  <c r="C10645" i="4"/>
  <c r="D10645" i="4"/>
  <c r="C10646" i="4"/>
  <c r="D10646" i="4"/>
  <c r="C10647" i="4"/>
  <c r="D10647" i="4"/>
  <c r="C10648" i="4"/>
  <c r="D10648" i="4"/>
  <c r="C10649" i="4"/>
  <c r="D10649" i="4"/>
  <c r="C10650" i="4"/>
  <c r="D10650" i="4"/>
  <c r="C10651" i="4"/>
  <c r="D10651" i="4"/>
  <c r="C10652" i="4"/>
  <c r="D10652" i="4"/>
  <c r="C10653" i="4"/>
  <c r="D10653" i="4"/>
  <c r="C10654" i="4"/>
  <c r="D10654" i="4"/>
  <c r="C10655" i="4"/>
  <c r="D10655" i="4"/>
  <c r="C10656" i="4"/>
  <c r="D10656" i="4"/>
  <c r="C10657" i="4"/>
  <c r="D10657" i="4"/>
  <c r="C10658" i="4"/>
  <c r="D10658" i="4"/>
  <c r="C10659" i="4"/>
  <c r="D10659" i="4"/>
  <c r="C10660" i="4"/>
  <c r="D10660" i="4"/>
  <c r="C10661" i="4"/>
  <c r="D10661" i="4"/>
  <c r="C10662" i="4"/>
  <c r="D10662" i="4"/>
  <c r="C10663" i="4"/>
  <c r="D10663" i="4"/>
  <c r="C10664" i="4"/>
  <c r="D10664" i="4"/>
  <c r="C10665" i="4"/>
  <c r="D10665" i="4"/>
  <c r="C10666" i="4"/>
  <c r="D10666" i="4"/>
  <c r="C10667" i="4"/>
  <c r="D10667" i="4"/>
  <c r="C10668" i="4"/>
  <c r="D10668" i="4"/>
  <c r="C10669" i="4"/>
  <c r="D10669" i="4"/>
  <c r="C10670" i="4"/>
  <c r="D10670" i="4"/>
  <c r="C10671" i="4"/>
  <c r="D10671" i="4"/>
  <c r="C10672" i="4"/>
  <c r="D10672" i="4"/>
  <c r="C10673" i="4"/>
  <c r="D10673" i="4"/>
  <c r="C10674" i="4"/>
  <c r="D10674" i="4"/>
  <c r="C10675" i="4"/>
  <c r="D10675" i="4"/>
  <c r="C10676" i="4"/>
  <c r="D10676" i="4"/>
  <c r="C10677" i="4"/>
  <c r="D10677" i="4"/>
  <c r="C10678" i="4"/>
  <c r="D10678" i="4"/>
  <c r="C10679" i="4"/>
  <c r="D10679" i="4"/>
  <c r="C10680" i="4"/>
  <c r="D10680" i="4"/>
  <c r="C10681" i="4"/>
  <c r="D10681" i="4"/>
  <c r="C10682" i="4"/>
  <c r="D10682" i="4"/>
  <c r="C10683" i="4"/>
  <c r="D10683" i="4"/>
  <c r="C10684" i="4"/>
  <c r="D10684" i="4"/>
  <c r="C10685" i="4"/>
  <c r="D10685" i="4"/>
  <c r="C10686" i="4"/>
  <c r="D10686" i="4"/>
  <c r="C10687" i="4"/>
  <c r="D10687" i="4"/>
  <c r="C10688" i="4"/>
  <c r="D10688" i="4"/>
  <c r="C10689" i="4"/>
  <c r="D10689" i="4"/>
  <c r="C10690" i="4"/>
  <c r="D10690" i="4"/>
  <c r="C10691" i="4"/>
  <c r="D10691" i="4"/>
  <c r="C10692" i="4"/>
  <c r="D10692" i="4"/>
  <c r="C10693" i="4"/>
  <c r="D10693" i="4"/>
  <c r="C10694" i="4"/>
  <c r="D10694" i="4"/>
  <c r="C10695" i="4"/>
  <c r="D10695" i="4"/>
  <c r="C10696" i="4"/>
  <c r="D10696" i="4"/>
  <c r="C10697" i="4"/>
  <c r="D10697" i="4"/>
  <c r="C10698" i="4"/>
  <c r="D10698" i="4"/>
  <c r="C10699" i="4"/>
  <c r="D10699" i="4"/>
  <c r="C10700" i="4"/>
  <c r="D10700" i="4"/>
  <c r="C10701" i="4"/>
  <c r="D10701" i="4"/>
  <c r="C10702" i="4"/>
  <c r="D10702" i="4"/>
  <c r="C10703" i="4"/>
  <c r="D10703" i="4"/>
  <c r="C10704" i="4"/>
  <c r="D10704" i="4"/>
  <c r="C10705" i="4"/>
  <c r="D10705" i="4"/>
  <c r="C10706" i="4"/>
  <c r="D10706" i="4"/>
  <c r="C10707" i="4"/>
  <c r="D10707" i="4"/>
  <c r="C10708" i="4"/>
  <c r="D10708" i="4"/>
  <c r="C10709" i="4"/>
  <c r="D10709" i="4"/>
  <c r="C10710" i="4"/>
  <c r="D10710" i="4"/>
  <c r="C10711" i="4"/>
  <c r="D10711" i="4"/>
  <c r="C10712" i="4"/>
  <c r="D10712" i="4"/>
  <c r="C10713" i="4"/>
  <c r="D10713" i="4"/>
  <c r="C10714" i="4"/>
  <c r="D10714" i="4"/>
  <c r="C10715" i="4"/>
  <c r="D10715" i="4"/>
  <c r="C10716" i="4"/>
  <c r="D10716" i="4"/>
  <c r="C10717" i="4"/>
  <c r="D10717" i="4"/>
  <c r="C10718" i="4"/>
  <c r="D10718" i="4"/>
  <c r="C10719" i="4"/>
  <c r="D10719" i="4"/>
  <c r="C10720" i="4"/>
  <c r="D10720" i="4"/>
  <c r="C10721" i="4"/>
  <c r="D10721" i="4"/>
  <c r="C10722" i="4"/>
  <c r="D10722" i="4"/>
  <c r="C10723" i="4"/>
  <c r="D10723" i="4"/>
  <c r="C10724" i="4"/>
  <c r="D10724" i="4"/>
  <c r="C10725" i="4"/>
  <c r="D10725" i="4"/>
  <c r="C10726" i="4"/>
  <c r="D10726" i="4"/>
  <c r="C10727" i="4"/>
  <c r="D10727" i="4"/>
  <c r="C10728" i="4"/>
  <c r="D10728" i="4"/>
  <c r="C10729" i="4"/>
  <c r="D10729" i="4"/>
  <c r="C10730" i="4"/>
  <c r="D10730" i="4"/>
  <c r="C10731" i="4"/>
  <c r="D10731" i="4"/>
  <c r="C10732" i="4"/>
  <c r="D10732" i="4"/>
  <c r="C10733" i="4"/>
  <c r="D10733" i="4"/>
  <c r="C10734" i="4"/>
  <c r="D10734" i="4"/>
  <c r="C10735" i="4"/>
  <c r="D10735" i="4"/>
  <c r="C10736" i="4"/>
  <c r="D10736" i="4"/>
  <c r="C10737" i="4"/>
  <c r="D10737" i="4"/>
  <c r="C10738" i="4"/>
  <c r="D10738" i="4"/>
  <c r="C10739" i="4"/>
  <c r="D10739" i="4"/>
  <c r="C10740" i="4"/>
  <c r="D10740" i="4"/>
  <c r="C10741" i="4"/>
  <c r="D10741" i="4"/>
  <c r="C10742" i="4"/>
  <c r="D10742" i="4"/>
  <c r="C10743" i="4"/>
  <c r="D10743" i="4"/>
  <c r="C10744" i="4"/>
  <c r="D10744" i="4"/>
  <c r="C10745" i="4"/>
  <c r="D10745" i="4"/>
  <c r="C10746" i="4"/>
  <c r="D10746" i="4"/>
  <c r="C10747" i="4"/>
  <c r="D10747" i="4"/>
  <c r="C10748" i="4"/>
  <c r="D10748" i="4"/>
  <c r="C10749" i="4"/>
  <c r="D10749" i="4"/>
  <c r="C10750" i="4"/>
  <c r="D10750" i="4"/>
  <c r="C10751" i="4"/>
  <c r="D10751" i="4"/>
  <c r="C10752" i="4"/>
  <c r="D10752" i="4"/>
  <c r="C10753" i="4"/>
  <c r="D10753" i="4"/>
  <c r="C10754" i="4"/>
  <c r="D10754" i="4"/>
  <c r="C10755" i="4"/>
  <c r="D10755" i="4"/>
  <c r="C10756" i="4"/>
  <c r="D10756" i="4"/>
  <c r="C10757" i="4"/>
  <c r="D10757" i="4"/>
  <c r="C10758" i="4"/>
  <c r="D10758" i="4"/>
  <c r="C10759" i="4"/>
  <c r="D10759" i="4"/>
  <c r="C10760" i="4"/>
  <c r="D10760" i="4"/>
  <c r="C10761" i="4"/>
  <c r="D10761" i="4"/>
  <c r="C10762" i="4"/>
  <c r="D10762" i="4"/>
  <c r="C10763" i="4"/>
  <c r="D10763" i="4"/>
  <c r="C10764" i="4"/>
  <c r="D10764" i="4"/>
  <c r="C10765" i="4"/>
  <c r="D10765" i="4"/>
  <c r="C10766" i="4"/>
  <c r="D10766" i="4"/>
  <c r="C10767" i="4"/>
  <c r="D10767" i="4"/>
  <c r="C10768" i="4"/>
  <c r="D10768" i="4"/>
  <c r="C10769" i="4"/>
  <c r="D10769" i="4"/>
  <c r="C10770" i="4"/>
  <c r="D10770" i="4"/>
  <c r="C10771" i="4"/>
  <c r="D10771" i="4"/>
  <c r="C10772" i="4"/>
  <c r="D10772" i="4"/>
  <c r="C10773" i="4"/>
  <c r="D10773" i="4"/>
  <c r="C10774" i="4"/>
  <c r="D10774" i="4"/>
  <c r="C10775" i="4"/>
  <c r="D10775" i="4"/>
  <c r="C10776" i="4"/>
  <c r="D10776" i="4"/>
  <c r="C10777" i="4"/>
  <c r="D10777" i="4"/>
  <c r="C10778" i="4"/>
  <c r="D10778" i="4"/>
  <c r="C10779" i="4"/>
  <c r="D10779" i="4"/>
  <c r="C10780" i="4"/>
  <c r="D10780" i="4"/>
  <c r="C10781" i="4"/>
  <c r="D10781" i="4"/>
  <c r="C10782" i="4"/>
  <c r="D10782" i="4"/>
  <c r="C10783" i="4"/>
  <c r="D10783" i="4"/>
  <c r="C10784" i="4"/>
  <c r="D10784" i="4"/>
  <c r="C10785" i="4"/>
  <c r="D10785" i="4"/>
  <c r="C10786" i="4"/>
  <c r="D10786" i="4"/>
  <c r="C10787" i="4"/>
  <c r="D10787" i="4"/>
  <c r="C10788" i="4"/>
  <c r="D10788" i="4"/>
  <c r="C10789" i="4"/>
  <c r="D10789" i="4"/>
  <c r="C10790" i="4"/>
  <c r="D10790" i="4"/>
  <c r="C10791" i="4"/>
  <c r="D10791" i="4"/>
  <c r="C10792" i="4"/>
  <c r="D10792" i="4"/>
  <c r="C10793" i="4"/>
  <c r="D10793" i="4"/>
  <c r="C10794" i="4"/>
  <c r="D10794" i="4"/>
  <c r="C10795" i="4"/>
  <c r="D10795" i="4"/>
  <c r="C10796" i="4"/>
  <c r="D10796" i="4"/>
  <c r="C10797" i="4"/>
  <c r="D10797" i="4"/>
  <c r="C10798" i="4"/>
  <c r="D10798" i="4"/>
  <c r="C10799" i="4"/>
  <c r="D10799" i="4"/>
  <c r="C10800" i="4"/>
  <c r="D10800" i="4"/>
  <c r="C10801" i="4"/>
  <c r="D10801" i="4"/>
  <c r="C10802" i="4"/>
  <c r="D10802" i="4"/>
  <c r="C10803" i="4"/>
  <c r="D10803" i="4"/>
  <c r="C10804" i="4"/>
  <c r="D10804" i="4"/>
  <c r="C10805" i="4"/>
  <c r="D10805" i="4"/>
  <c r="C10806" i="4"/>
  <c r="D10806" i="4"/>
  <c r="C10807" i="4"/>
  <c r="D10807" i="4"/>
  <c r="C10808" i="4"/>
  <c r="D10808" i="4"/>
  <c r="C10809" i="4"/>
  <c r="D10809" i="4"/>
  <c r="C10810" i="4"/>
  <c r="D10810" i="4"/>
  <c r="C10811" i="4"/>
  <c r="D10811" i="4"/>
  <c r="C10812" i="4"/>
  <c r="D10812" i="4"/>
  <c r="C10813" i="4"/>
  <c r="D10813" i="4"/>
  <c r="C10814" i="4"/>
  <c r="D10814" i="4"/>
  <c r="C10815" i="4"/>
  <c r="D10815" i="4"/>
  <c r="C10816" i="4"/>
  <c r="D10816" i="4"/>
  <c r="C10817" i="4"/>
  <c r="D10817" i="4"/>
  <c r="C10818" i="4"/>
  <c r="D10818" i="4"/>
  <c r="C10819" i="4"/>
  <c r="D10819" i="4"/>
  <c r="C10820" i="4"/>
  <c r="D10820" i="4"/>
  <c r="C10821" i="4"/>
  <c r="D10821" i="4"/>
  <c r="C10822" i="4"/>
  <c r="D10822" i="4"/>
  <c r="C10823" i="4"/>
  <c r="D10823" i="4"/>
  <c r="C10824" i="4"/>
  <c r="D10824" i="4"/>
  <c r="C10825" i="4"/>
  <c r="D10825" i="4"/>
  <c r="C10826" i="4"/>
  <c r="D10826" i="4"/>
  <c r="C10827" i="4"/>
  <c r="D10827" i="4"/>
  <c r="C10828" i="4"/>
  <c r="D10828" i="4"/>
  <c r="C10829" i="4"/>
  <c r="D10829" i="4"/>
  <c r="C10830" i="4"/>
  <c r="D10830" i="4"/>
  <c r="C10831" i="4"/>
  <c r="D10831" i="4"/>
  <c r="C10832" i="4"/>
  <c r="D10832" i="4"/>
  <c r="C10833" i="4"/>
  <c r="D10833" i="4"/>
  <c r="C10834" i="4"/>
  <c r="D10834" i="4"/>
  <c r="C10835" i="4"/>
  <c r="D10835" i="4"/>
  <c r="C10836" i="4"/>
  <c r="D10836" i="4"/>
  <c r="C10837" i="4"/>
  <c r="D10837" i="4"/>
  <c r="C10838" i="4"/>
  <c r="D10838" i="4"/>
  <c r="C10839" i="4"/>
  <c r="D10839" i="4"/>
  <c r="C10840" i="4"/>
  <c r="D10840" i="4"/>
  <c r="C10841" i="4"/>
  <c r="D10841" i="4"/>
  <c r="C10842" i="4"/>
  <c r="D10842" i="4"/>
  <c r="C10843" i="4"/>
  <c r="D10843" i="4"/>
  <c r="C10844" i="4"/>
  <c r="D10844" i="4"/>
  <c r="C10845" i="4"/>
  <c r="D10845" i="4"/>
  <c r="C10846" i="4"/>
  <c r="D10846" i="4"/>
  <c r="C10847" i="4"/>
  <c r="D10847" i="4"/>
  <c r="C10848" i="4"/>
  <c r="D10848" i="4"/>
  <c r="C10849" i="4"/>
  <c r="D10849" i="4"/>
  <c r="C10850" i="4"/>
  <c r="D10850" i="4"/>
  <c r="C10851" i="4"/>
  <c r="D10851" i="4"/>
  <c r="C10852" i="4"/>
  <c r="D10852" i="4"/>
  <c r="C10853" i="4"/>
  <c r="D10853" i="4"/>
  <c r="C10854" i="4"/>
  <c r="D10854" i="4"/>
  <c r="C10855" i="4"/>
  <c r="D10855" i="4"/>
  <c r="C10856" i="4"/>
  <c r="D10856" i="4"/>
  <c r="C10857" i="4"/>
  <c r="D10857" i="4"/>
  <c r="C10858" i="4"/>
  <c r="D10858" i="4"/>
  <c r="C10859" i="4"/>
  <c r="D10859" i="4"/>
  <c r="C10860" i="4"/>
  <c r="D10860" i="4"/>
  <c r="C10861" i="4"/>
  <c r="D10861" i="4"/>
  <c r="C10862" i="4"/>
  <c r="D10862" i="4"/>
  <c r="C10863" i="4"/>
  <c r="D10863" i="4"/>
  <c r="C10864" i="4"/>
  <c r="D10864" i="4"/>
  <c r="C10865" i="4"/>
  <c r="D10865" i="4"/>
  <c r="C10866" i="4"/>
  <c r="D10866" i="4"/>
  <c r="C10867" i="4"/>
  <c r="D10867" i="4"/>
  <c r="C10868" i="4"/>
  <c r="D10868" i="4"/>
  <c r="C10869" i="4"/>
  <c r="D10869" i="4"/>
  <c r="C10870" i="4"/>
  <c r="D10870" i="4"/>
  <c r="C10871" i="4"/>
  <c r="D10871" i="4"/>
  <c r="C10872" i="4"/>
  <c r="D10872" i="4"/>
  <c r="C10873" i="4"/>
  <c r="D10873" i="4"/>
  <c r="C10874" i="4"/>
  <c r="D10874" i="4"/>
  <c r="C10875" i="4"/>
  <c r="D10875" i="4"/>
  <c r="C10876" i="4"/>
  <c r="D10876" i="4"/>
  <c r="C10877" i="4"/>
  <c r="D10877" i="4"/>
  <c r="C10878" i="4"/>
  <c r="D10878" i="4"/>
  <c r="C10879" i="4"/>
  <c r="D10879" i="4"/>
  <c r="C10880" i="4"/>
  <c r="D10880" i="4"/>
  <c r="C10881" i="4"/>
  <c r="D10881" i="4"/>
  <c r="C10882" i="4"/>
  <c r="D10882" i="4"/>
  <c r="C10883" i="4"/>
  <c r="D10883" i="4"/>
  <c r="C10884" i="4"/>
  <c r="D10884" i="4"/>
  <c r="C10885" i="4"/>
  <c r="D10885" i="4"/>
  <c r="C10886" i="4"/>
  <c r="D10886" i="4"/>
  <c r="C10887" i="4"/>
  <c r="D10887" i="4"/>
  <c r="C10888" i="4"/>
  <c r="D10888" i="4"/>
  <c r="C10889" i="4"/>
  <c r="D10889" i="4"/>
  <c r="C10890" i="4"/>
  <c r="D10890" i="4"/>
  <c r="C10891" i="4"/>
  <c r="D10891" i="4"/>
  <c r="C10892" i="4"/>
  <c r="D10892" i="4"/>
  <c r="C10893" i="4"/>
  <c r="D10893" i="4"/>
  <c r="C10894" i="4"/>
  <c r="D10894" i="4"/>
  <c r="C10895" i="4"/>
  <c r="D10895" i="4"/>
  <c r="C10896" i="4"/>
  <c r="D10896" i="4"/>
  <c r="C10897" i="4"/>
  <c r="D10897" i="4"/>
  <c r="C10898" i="4"/>
  <c r="D10898" i="4"/>
  <c r="C10899" i="4"/>
  <c r="D10899" i="4"/>
  <c r="C10900" i="4"/>
  <c r="D10900" i="4"/>
  <c r="C10901" i="4"/>
  <c r="D10901" i="4"/>
  <c r="C10902" i="4"/>
  <c r="D10902" i="4"/>
  <c r="C10903" i="4"/>
  <c r="D10903" i="4"/>
  <c r="C10904" i="4"/>
  <c r="D10904" i="4"/>
  <c r="C10905" i="4"/>
  <c r="D10905" i="4"/>
  <c r="C10906" i="4"/>
  <c r="D10906" i="4"/>
  <c r="C10907" i="4"/>
  <c r="D10907" i="4"/>
  <c r="C10908" i="4"/>
  <c r="D10908" i="4"/>
  <c r="C10909" i="4"/>
  <c r="D10909" i="4"/>
  <c r="C10910" i="4"/>
  <c r="D10910" i="4"/>
  <c r="C10911" i="4"/>
  <c r="D10911" i="4"/>
  <c r="C10912" i="4"/>
  <c r="D10912" i="4"/>
  <c r="C10913" i="4"/>
  <c r="D10913" i="4"/>
  <c r="C10914" i="4"/>
  <c r="D10914" i="4"/>
  <c r="C10915" i="4"/>
  <c r="D10915" i="4"/>
  <c r="C10916" i="4"/>
  <c r="D10916" i="4"/>
  <c r="C10917" i="4"/>
  <c r="D10917" i="4"/>
  <c r="C10918" i="4"/>
  <c r="D10918" i="4"/>
  <c r="C10919" i="4"/>
  <c r="D10919" i="4"/>
  <c r="C10920" i="4"/>
  <c r="D10920" i="4"/>
  <c r="C10921" i="4"/>
  <c r="D10921" i="4"/>
  <c r="C10922" i="4"/>
  <c r="D10922" i="4"/>
  <c r="C10923" i="4"/>
  <c r="D10923" i="4"/>
  <c r="C10924" i="4"/>
  <c r="D10924" i="4"/>
  <c r="C10925" i="4"/>
  <c r="D10925" i="4"/>
  <c r="C10926" i="4"/>
  <c r="D10926" i="4"/>
  <c r="C10927" i="4"/>
  <c r="D10927" i="4"/>
  <c r="C10928" i="4"/>
  <c r="D10928" i="4"/>
  <c r="C10929" i="4"/>
  <c r="D10929" i="4"/>
  <c r="C10930" i="4"/>
  <c r="D10930" i="4"/>
  <c r="C10931" i="4"/>
  <c r="D10931" i="4"/>
  <c r="C10932" i="4"/>
  <c r="D10932" i="4"/>
  <c r="C10933" i="4"/>
  <c r="D10933" i="4"/>
  <c r="C10934" i="4"/>
  <c r="D10934" i="4"/>
  <c r="C10935" i="4"/>
  <c r="D10935" i="4"/>
  <c r="C10936" i="4"/>
  <c r="D10936" i="4"/>
  <c r="C10937" i="4"/>
  <c r="D10937" i="4"/>
  <c r="C10938" i="4"/>
  <c r="D10938" i="4"/>
  <c r="C10939" i="4"/>
  <c r="D10939" i="4"/>
  <c r="C10940" i="4"/>
  <c r="D10940" i="4"/>
  <c r="C10941" i="4"/>
  <c r="D10941" i="4"/>
  <c r="C10942" i="4"/>
  <c r="D10942" i="4"/>
  <c r="C10943" i="4"/>
  <c r="D10943" i="4"/>
  <c r="C10944" i="4"/>
  <c r="D10944" i="4"/>
  <c r="C10945" i="4"/>
  <c r="D10945" i="4"/>
  <c r="C10946" i="4"/>
  <c r="D10946" i="4"/>
  <c r="C10947" i="4"/>
  <c r="D10947" i="4"/>
  <c r="C10948" i="4"/>
  <c r="D10948" i="4"/>
  <c r="C10949" i="4"/>
  <c r="D10949" i="4"/>
  <c r="C10950" i="4"/>
  <c r="D10950" i="4"/>
  <c r="C10951" i="4"/>
  <c r="D10951" i="4"/>
  <c r="C10952" i="4"/>
  <c r="D10952" i="4"/>
  <c r="C10953" i="4"/>
  <c r="D10953" i="4"/>
  <c r="C10954" i="4"/>
  <c r="D10954" i="4"/>
  <c r="C10955" i="4"/>
  <c r="D10955" i="4"/>
  <c r="C10956" i="4"/>
  <c r="D10956" i="4"/>
  <c r="C10957" i="4"/>
  <c r="D10957" i="4"/>
  <c r="C10958" i="4"/>
  <c r="D10958" i="4"/>
  <c r="C10959" i="4"/>
  <c r="D10959" i="4"/>
  <c r="C10960" i="4"/>
  <c r="D10960" i="4"/>
  <c r="C10961" i="4"/>
  <c r="D10961" i="4"/>
  <c r="C10962" i="4"/>
  <c r="D10962" i="4"/>
  <c r="C10963" i="4"/>
  <c r="D10963" i="4"/>
  <c r="C10964" i="4"/>
  <c r="D10964" i="4"/>
  <c r="C10965" i="4"/>
  <c r="D10965" i="4"/>
  <c r="C10966" i="4"/>
  <c r="D10966" i="4"/>
  <c r="C10967" i="4"/>
  <c r="D10967" i="4"/>
  <c r="C10968" i="4"/>
  <c r="D10968" i="4"/>
  <c r="C10969" i="4"/>
  <c r="D10969" i="4"/>
  <c r="C10970" i="4"/>
  <c r="D10970" i="4"/>
  <c r="C10971" i="4"/>
  <c r="D10971" i="4"/>
  <c r="C10972" i="4"/>
  <c r="D10972" i="4"/>
  <c r="C10973" i="4"/>
  <c r="D10973" i="4"/>
  <c r="C10974" i="4"/>
  <c r="D10974" i="4"/>
  <c r="C10975" i="4"/>
  <c r="D10975" i="4"/>
  <c r="C10976" i="4"/>
  <c r="D10976" i="4"/>
  <c r="C10977" i="4"/>
  <c r="D10977" i="4"/>
  <c r="C10978" i="4"/>
  <c r="D10978" i="4"/>
  <c r="C10979" i="4"/>
  <c r="D10979" i="4"/>
  <c r="C10980" i="4"/>
  <c r="D10980" i="4"/>
  <c r="C10981" i="4"/>
  <c r="D10981" i="4"/>
  <c r="C10982" i="4"/>
  <c r="D10982" i="4"/>
  <c r="C10983" i="4"/>
  <c r="D10983" i="4"/>
  <c r="C10984" i="4"/>
  <c r="D10984" i="4"/>
  <c r="C10985" i="4"/>
  <c r="D10985" i="4"/>
  <c r="C10986" i="4"/>
  <c r="D10986" i="4"/>
  <c r="C10987" i="4"/>
  <c r="D10987" i="4"/>
  <c r="C10988" i="4"/>
  <c r="D10988" i="4"/>
  <c r="C10989" i="4"/>
  <c r="D10989" i="4"/>
  <c r="C10990" i="4"/>
  <c r="D10990" i="4"/>
  <c r="C10991" i="4"/>
  <c r="D10991" i="4"/>
  <c r="C10992" i="4"/>
  <c r="D10992" i="4"/>
  <c r="C10993" i="4"/>
  <c r="D10993" i="4"/>
  <c r="C10994" i="4"/>
  <c r="D10994" i="4"/>
  <c r="C10995" i="4"/>
  <c r="D10995" i="4"/>
  <c r="C10996" i="4"/>
  <c r="D10996" i="4"/>
  <c r="C10997" i="4"/>
  <c r="D10997" i="4"/>
  <c r="C10998" i="4"/>
  <c r="D10998" i="4"/>
  <c r="C10999" i="4"/>
  <c r="D10999" i="4"/>
  <c r="C11000" i="4"/>
  <c r="D11000" i="4"/>
  <c r="C11001" i="4"/>
  <c r="D11001" i="4"/>
  <c r="C11002" i="4"/>
  <c r="D11002" i="4"/>
  <c r="C11003" i="4"/>
  <c r="D11003" i="4"/>
  <c r="C11004" i="4"/>
  <c r="D11004" i="4"/>
  <c r="C11005" i="4"/>
  <c r="D11005" i="4"/>
  <c r="C11006" i="4"/>
  <c r="D11006" i="4"/>
  <c r="C11007" i="4"/>
  <c r="D11007" i="4"/>
  <c r="C11008" i="4"/>
  <c r="D11008" i="4"/>
  <c r="C11009" i="4"/>
  <c r="D11009" i="4"/>
  <c r="C11010" i="4"/>
  <c r="D11010" i="4"/>
  <c r="C11011" i="4"/>
  <c r="D11011" i="4"/>
  <c r="C11012" i="4"/>
  <c r="D11012" i="4"/>
  <c r="C11013" i="4"/>
  <c r="D11013" i="4"/>
  <c r="C11014" i="4"/>
  <c r="D11014" i="4"/>
  <c r="C11015" i="4"/>
  <c r="D11015" i="4"/>
  <c r="C11016" i="4"/>
  <c r="D11016" i="4"/>
  <c r="C11017" i="4"/>
  <c r="D11017" i="4"/>
  <c r="C11018" i="4"/>
  <c r="D11018" i="4"/>
  <c r="C11019" i="4"/>
  <c r="D11019" i="4"/>
  <c r="C11020" i="4"/>
  <c r="D11020" i="4"/>
  <c r="C11021" i="4"/>
  <c r="D11021" i="4"/>
  <c r="C11022" i="4"/>
  <c r="D11022" i="4"/>
  <c r="C11023" i="4"/>
  <c r="D11023" i="4"/>
  <c r="C11024" i="4"/>
  <c r="D11024" i="4"/>
  <c r="C11025" i="4"/>
  <c r="D11025" i="4"/>
  <c r="C11026" i="4"/>
  <c r="D11026" i="4"/>
  <c r="C11027" i="4"/>
  <c r="D11027" i="4"/>
  <c r="C11028" i="4"/>
  <c r="D11028" i="4"/>
  <c r="C11029" i="4"/>
  <c r="D11029" i="4"/>
  <c r="C11030" i="4"/>
  <c r="D11030" i="4"/>
  <c r="C11031" i="4"/>
  <c r="D11031" i="4"/>
  <c r="C11032" i="4"/>
  <c r="D11032" i="4"/>
  <c r="C11033" i="4"/>
  <c r="D11033" i="4"/>
  <c r="C11034" i="4"/>
  <c r="D11034" i="4"/>
  <c r="C11035" i="4"/>
  <c r="D11035" i="4"/>
  <c r="C11036" i="4"/>
  <c r="D11036" i="4"/>
  <c r="C11037" i="4"/>
  <c r="D11037" i="4"/>
  <c r="C11038" i="4"/>
  <c r="D11038" i="4"/>
  <c r="C11039" i="4"/>
  <c r="D11039" i="4"/>
  <c r="C11040" i="4"/>
  <c r="D11040" i="4"/>
  <c r="C11041" i="4"/>
  <c r="D11041" i="4"/>
  <c r="C11042" i="4"/>
  <c r="D11042" i="4"/>
  <c r="C11043" i="4"/>
  <c r="D11043" i="4"/>
  <c r="C11044" i="4"/>
  <c r="D11044" i="4"/>
  <c r="C11045" i="4"/>
  <c r="D11045" i="4"/>
  <c r="C11046" i="4"/>
  <c r="D11046" i="4"/>
  <c r="C11047" i="4"/>
  <c r="D11047" i="4"/>
  <c r="C11048" i="4"/>
  <c r="D11048" i="4"/>
  <c r="C11049" i="4"/>
  <c r="D11049" i="4"/>
  <c r="C11050" i="4"/>
  <c r="D11050" i="4"/>
  <c r="C11051" i="4"/>
  <c r="D11051" i="4"/>
  <c r="C11052" i="4"/>
  <c r="D11052" i="4"/>
  <c r="C11053" i="4"/>
  <c r="D11053" i="4"/>
  <c r="C11054" i="4"/>
  <c r="D11054" i="4"/>
  <c r="C11055" i="4"/>
  <c r="D11055" i="4"/>
  <c r="C11056" i="4"/>
  <c r="D11056" i="4"/>
  <c r="C11057" i="4"/>
  <c r="D11057" i="4"/>
  <c r="C11058" i="4"/>
  <c r="D11058" i="4"/>
  <c r="C11059" i="4"/>
  <c r="D11059" i="4"/>
  <c r="C11060" i="4"/>
  <c r="D11060" i="4"/>
  <c r="C11061" i="4"/>
  <c r="D11061" i="4"/>
  <c r="C11062" i="4"/>
  <c r="D11062" i="4"/>
  <c r="C11063" i="4"/>
  <c r="D11063" i="4"/>
  <c r="C11064" i="4"/>
  <c r="D11064" i="4"/>
  <c r="C11065" i="4"/>
  <c r="D11065" i="4"/>
  <c r="C11066" i="4"/>
  <c r="D11066" i="4"/>
  <c r="C11067" i="4"/>
  <c r="D11067" i="4"/>
  <c r="C11068" i="4"/>
  <c r="D11068" i="4"/>
  <c r="C11069" i="4"/>
  <c r="D11069" i="4"/>
  <c r="C11070" i="4"/>
  <c r="D11070" i="4"/>
  <c r="C11071" i="4"/>
  <c r="D11071" i="4"/>
  <c r="C11072" i="4"/>
  <c r="D11072" i="4"/>
  <c r="C11073" i="4"/>
  <c r="D11073" i="4"/>
  <c r="C11074" i="4"/>
  <c r="D11074" i="4"/>
  <c r="C11075" i="4"/>
  <c r="D11075" i="4"/>
  <c r="C11076" i="4"/>
  <c r="D11076" i="4"/>
  <c r="C11077" i="4"/>
  <c r="D11077" i="4"/>
  <c r="C11078" i="4"/>
  <c r="D11078" i="4"/>
  <c r="C11079" i="4"/>
  <c r="D11079" i="4"/>
  <c r="C11080" i="4"/>
  <c r="D11080" i="4"/>
  <c r="C11081" i="4"/>
  <c r="D11081" i="4"/>
  <c r="C11082" i="4"/>
  <c r="D11082" i="4"/>
  <c r="C11083" i="4"/>
  <c r="D11083" i="4"/>
  <c r="C11084" i="4"/>
  <c r="D11084" i="4"/>
  <c r="C11085" i="4"/>
  <c r="D11085" i="4"/>
  <c r="C11086" i="4"/>
  <c r="D11086" i="4"/>
  <c r="C11087" i="4"/>
  <c r="D11087" i="4"/>
  <c r="C11088" i="4"/>
  <c r="D11088" i="4"/>
  <c r="C11089" i="4"/>
  <c r="D11089" i="4"/>
  <c r="C11090" i="4"/>
  <c r="D11090" i="4"/>
  <c r="C11091" i="4"/>
  <c r="D11091" i="4"/>
  <c r="C11092" i="4"/>
  <c r="D11092" i="4"/>
  <c r="C11093" i="4"/>
  <c r="D11093" i="4"/>
  <c r="C11094" i="4"/>
  <c r="D11094" i="4"/>
  <c r="C11095" i="4"/>
  <c r="D11095" i="4"/>
  <c r="C11096" i="4"/>
  <c r="D11096" i="4"/>
  <c r="C11097" i="4"/>
  <c r="D11097" i="4"/>
  <c r="C11098" i="4"/>
  <c r="D11098" i="4"/>
  <c r="C11099" i="4"/>
  <c r="D11099" i="4"/>
  <c r="C11100" i="4"/>
  <c r="D11100" i="4"/>
  <c r="C11101" i="4"/>
  <c r="D11101" i="4"/>
  <c r="C11102" i="4"/>
  <c r="D11102" i="4"/>
  <c r="C11103" i="4"/>
  <c r="D11103" i="4"/>
  <c r="C11104" i="4"/>
  <c r="D11104" i="4"/>
  <c r="C11105" i="4"/>
  <c r="D11105" i="4"/>
  <c r="C11106" i="4"/>
  <c r="D11106" i="4"/>
  <c r="C11107" i="4"/>
  <c r="D11107" i="4"/>
  <c r="C11108" i="4"/>
  <c r="D11108" i="4"/>
  <c r="C11109" i="4"/>
  <c r="D11109" i="4"/>
  <c r="C11110" i="4"/>
  <c r="D11110" i="4"/>
  <c r="C11111" i="4"/>
  <c r="D11111" i="4"/>
  <c r="C11112" i="4"/>
  <c r="D11112" i="4"/>
  <c r="C11113" i="4"/>
  <c r="D11113" i="4"/>
  <c r="C11114" i="4"/>
  <c r="D11114" i="4"/>
  <c r="C11115" i="4"/>
  <c r="D11115" i="4"/>
  <c r="C11116" i="4"/>
  <c r="D11116" i="4"/>
  <c r="C11117" i="4"/>
  <c r="D11117" i="4"/>
  <c r="C11118" i="4"/>
  <c r="D11118" i="4"/>
  <c r="C11119" i="4"/>
  <c r="D11119" i="4"/>
  <c r="C11120" i="4"/>
  <c r="D11120" i="4"/>
  <c r="C11121" i="4"/>
  <c r="D11121" i="4"/>
  <c r="C11122" i="4"/>
  <c r="D11122" i="4"/>
  <c r="C11123" i="4"/>
  <c r="D11123" i="4"/>
  <c r="C11124" i="4"/>
  <c r="D11124" i="4"/>
  <c r="C11125" i="4"/>
  <c r="D11125" i="4"/>
  <c r="C11126" i="4"/>
  <c r="D11126" i="4"/>
  <c r="C11127" i="4"/>
  <c r="D11127" i="4"/>
  <c r="C11128" i="4"/>
  <c r="D11128" i="4"/>
  <c r="C11129" i="4"/>
  <c r="D11129" i="4"/>
  <c r="C11130" i="4"/>
  <c r="D11130" i="4"/>
  <c r="C11131" i="4"/>
  <c r="D11131" i="4"/>
  <c r="C11132" i="4"/>
  <c r="D11132" i="4"/>
  <c r="C11133" i="4"/>
  <c r="D11133" i="4"/>
  <c r="C11134" i="4"/>
  <c r="D11134" i="4"/>
  <c r="C11135" i="4"/>
  <c r="D11135" i="4"/>
  <c r="C11136" i="4"/>
  <c r="D11136" i="4"/>
  <c r="C11137" i="4"/>
  <c r="D11137" i="4"/>
  <c r="C11138" i="4"/>
  <c r="D11138" i="4"/>
  <c r="C11139" i="4"/>
  <c r="D11139" i="4"/>
  <c r="C11140" i="4"/>
  <c r="D11140" i="4"/>
  <c r="C11141" i="4"/>
  <c r="D11141" i="4"/>
  <c r="C11142" i="4"/>
  <c r="D11142" i="4"/>
  <c r="C11143" i="4"/>
  <c r="D11143" i="4"/>
  <c r="C11144" i="4"/>
  <c r="D11144" i="4"/>
  <c r="C11145" i="4"/>
  <c r="D11145" i="4"/>
  <c r="C11146" i="4"/>
  <c r="D11146" i="4"/>
  <c r="C11147" i="4"/>
  <c r="D11147" i="4"/>
  <c r="C11148" i="4"/>
  <c r="D11148" i="4"/>
  <c r="C11149" i="4"/>
  <c r="D11149" i="4"/>
  <c r="C11150" i="4"/>
  <c r="D11150" i="4"/>
  <c r="C11151" i="4"/>
  <c r="D11151" i="4"/>
  <c r="C11152" i="4"/>
  <c r="D11152" i="4"/>
  <c r="C11153" i="4"/>
  <c r="D11153" i="4"/>
  <c r="C11154" i="4"/>
  <c r="D11154" i="4"/>
  <c r="C11155" i="4"/>
  <c r="D11155" i="4"/>
  <c r="C11156" i="4"/>
  <c r="D11156" i="4"/>
  <c r="C11157" i="4"/>
  <c r="D11157" i="4"/>
  <c r="C11158" i="4"/>
  <c r="D11158" i="4"/>
  <c r="C11159" i="4"/>
  <c r="D11159" i="4"/>
  <c r="C11160" i="4"/>
  <c r="D11160" i="4"/>
  <c r="C11161" i="4"/>
  <c r="D11161" i="4"/>
  <c r="C11162" i="4"/>
  <c r="D11162" i="4"/>
  <c r="C11163" i="4"/>
  <c r="D11163" i="4"/>
  <c r="C11164" i="4"/>
  <c r="D11164" i="4"/>
  <c r="C11165" i="4"/>
  <c r="D11165" i="4"/>
  <c r="C11166" i="4"/>
  <c r="D11166" i="4"/>
  <c r="C11167" i="4"/>
  <c r="D11167" i="4"/>
  <c r="C11168" i="4"/>
  <c r="D11168" i="4"/>
  <c r="C11169" i="4"/>
  <c r="D11169" i="4"/>
  <c r="C11170" i="4"/>
  <c r="D11170" i="4"/>
  <c r="C11171" i="4"/>
  <c r="D11171" i="4"/>
  <c r="C11172" i="4"/>
  <c r="D11172" i="4"/>
  <c r="C11173" i="4"/>
  <c r="D11173" i="4"/>
  <c r="C11174" i="4"/>
  <c r="D11174" i="4"/>
  <c r="C11175" i="4"/>
  <c r="D11175" i="4"/>
  <c r="C11176" i="4"/>
  <c r="D11176" i="4"/>
  <c r="C11177" i="4"/>
  <c r="D11177" i="4"/>
  <c r="C11178" i="4"/>
  <c r="D11178" i="4"/>
  <c r="C11179" i="4"/>
  <c r="D11179" i="4"/>
  <c r="C11180" i="4"/>
  <c r="D11180" i="4"/>
  <c r="C11181" i="4"/>
  <c r="D11181" i="4"/>
  <c r="C11182" i="4"/>
  <c r="D11182" i="4"/>
  <c r="C11183" i="4"/>
  <c r="D11183" i="4"/>
  <c r="C11184" i="4"/>
  <c r="D11184" i="4"/>
  <c r="C11185" i="4"/>
  <c r="D11185" i="4"/>
  <c r="C11186" i="4"/>
  <c r="D11186" i="4"/>
  <c r="C11187" i="4"/>
  <c r="D11187" i="4"/>
  <c r="C11188" i="4"/>
  <c r="D11188" i="4"/>
  <c r="C11189" i="4"/>
  <c r="D11189" i="4"/>
  <c r="C11190" i="4"/>
  <c r="D11190" i="4"/>
  <c r="C11191" i="4"/>
  <c r="D11191" i="4"/>
  <c r="C11192" i="4"/>
  <c r="D11192" i="4"/>
  <c r="C11193" i="4"/>
  <c r="D11193" i="4"/>
  <c r="C11194" i="4"/>
  <c r="D11194" i="4"/>
  <c r="C11195" i="4"/>
  <c r="D11195" i="4"/>
  <c r="C11196" i="4"/>
  <c r="D11196" i="4"/>
  <c r="C11197" i="4"/>
  <c r="D11197" i="4"/>
  <c r="C11198" i="4"/>
  <c r="D11198" i="4"/>
  <c r="C11199" i="4"/>
  <c r="D11199" i="4"/>
  <c r="C11200" i="4"/>
  <c r="D11200" i="4"/>
  <c r="C11201" i="4"/>
  <c r="D11201" i="4"/>
  <c r="C11202" i="4"/>
  <c r="D11202" i="4"/>
  <c r="C11203" i="4"/>
  <c r="D11203" i="4"/>
  <c r="C11204" i="4"/>
  <c r="D11204" i="4"/>
  <c r="C11205" i="4"/>
  <c r="D11205" i="4"/>
  <c r="C11206" i="4"/>
  <c r="D11206" i="4"/>
  <c r="C11207" i="4"/>
  <c r="D11207" i="4"/>
  <c r="C11208" i="4"/>
  <c r="D11208" i="4"/>
  <c r="C11209" i="4"/>
  <c r="D11209" i="4"/>
  <c r="C11210" i="4"/>
  <c r="D11210" i="4"/>
  <c r="C11211" i="4"/>
  <c r="D11211" i="4"/>
  <c r="C11212" i="4"/>
  <c r="D11212" i="4"/>
  <c r="C11213" i="4"/>
  <c r="D11213" i="4"/>
  <c r="C11214" i="4"/>
  <c r="D11214" i="4"/>
  <c r="C11215" i="4"/>
  <c r="D11215" i="4"/>
  <c r="C11216" i="4"/>
  <c r="D11216" i="4"/>
  <c r="C11217" i="4"/>
  <c r="D11217" i="4"/>
  <c r="C11218" i="4"/>
  <c r="D11218" i="4"/>
  <c r="C11219" i="4"/>
  <c r="D11219" i="4"/>
  <c r="C11220" i="4"/>
  <c r="D11220" i="4"/>
  <c r="C11221" i="4"/>
  <c r="D11221" i="4"/>
  <c r="C11222" i="4"/>
  <c r="D11222" i="4"/>
  <c r="C11223" i="4"/>
  <c r="D11223" i="4"/>
  <c r="C11224" i="4"/>
  <c r="D11224" i="4"/>
  <c r="C11225" i="4"/>
  <c r="D11225" i="4"/>
  <c r="C11226" i="4"/>
  <c r="D11226" i="4"/>
  <c r="C11227" i="4"/>
  <c r="D11227" i="4"/>
  <c r="C11228" i="4"/>
  <c r="D11228" i="4"/>
  <c r="C11229" i="4"/>
  <c r="D11229" i="4"/>
  <c r="C11230" i="4"/>
  <c r="D11230" i="4"/>
  <c r="C11231" i="4"/>
  <c r="D11231" i="4"/>
  <c r="C11232" i="4"/>
  <c r="D11232" i="4"/>
  <c r="C11233" i="4"/>
  <c r="D11233" i="4"/>
  <c r="C11234" i="4"/>
  <c r="D11234" i="4"/>
  <c r="C11235" i="4"/>
  <c r="D11235" i="4"/>
  <c r="C11236" i="4"/>
  <c r="D11236" i="4"/>
  <c r="C11237" i="4"/>
  <c r="D11237" i="4"/>
  <c r="C11238" i="4"/>
  <c r="D11238" i="4"/>
  <c r="C11239" i="4"/>
  <c r="D11239" i="4"/>
  <c r="C11240" i="4"/>
  <c r="D11240" i="4"/>
  <c r="C11241" i="4"/>
  <c r="D11241" i="4"/>
  <c r="C11242" i="4"/>
  <c r="D11242" i="4"/>
  <c r="C11243" i="4"/>
  <c r="D11243" i="4"/>
  <c r="C11244" i="4"/>
  <c r="D11244" i="4"/>
  <c r="C11245" i="4"/>
  <c r="D11245" i="4"/>
  <c r="C11246" i="4"/>
  <c r="D11246" i="4"/>
  <c r="C11247" i="4"/>
  <c r="D11247" i="4"/>
  <c r="C11248" i="4"/>
  <c r="D11248" i="4"/>
  <c r="C11249" i="4"/>
  <c r="D11249" i="4"/>
  <c r="C11250" i="4"/>
  <c r="D11250" i="4"/>
  <c r="C11251" i="4"/>
  <c r="D11251" i="4"/>
  <c r="C11252" i="4"/>
  <c r="D11252" i="4"/>
  <c r="C11253" i="4"/>
  <c r="D11253" i="4"/>
  <c r="C11254" i="4"/>
  <c r="D11254" i="4"/>
  <c r="C11255" i="4"/>
  <c r="D11255" i="4"/>
  <c r="C11256" i="4"/>
  <c r="D11256" i="4"/>
  <c r="C11257" i="4"/>
  <c r="D11257" i="4"/>
  <c r="C11258" i="4"/>
  <c r="D11258" i="4"/>
  <c r="C11259" i="4"/>
  <c r="D11259" i="4"/>
  <c r="C11260" i="4"/>
  <c r="D11260" i="4"/>
  <c r="C11261" i="4"/>
  <c r="D11261" i="4"/>
  <c r="C11262" i="4"/>
  <c r="D11262" i="4"/>
  <c r="C11263" i="4"/>
  <c r="D11263" i="4"/>
  <c r="C11264" i="4"/>
  <c r="D11264" i="4"/>
  <c r="C11265" i="4"/>
  <c r="D11265" i="4"/>
  <c r="C11266" i="4"/>
  <c r="D11266" i="4"/>
  <c r="C11267" i="4"/>
  <c r="D11267" i="4"/>
  <c r="C11268" i="4"/>
  <c r="D11268" i="4"/>
  <c r="C11269" i="4"/>
  <c r="D11269" i="4"/>
  <c r="C11270" i="4"/>
  <c r="D11270" i="4"/>
  <c r="C11271" i="4"/>
  <c r="D11271" i="4"/>
  <c r="C11272" i="4"/>
  <c r="D11272" i="4"/>
  <c r="C11273" i="4"/>
  <c r="D11273" i="4"/>
  <c r="C11274" i="4"/>
  <c r="D11274" i="4"/>
  <c r="C11275" i="4"/>
  <c r="D11275" i="4"/>
  <c r="C11276" i="4"/>
  <c r="D11276" i="4"/>
  <c r="C11277" i="4"/>
  <c r="D11277" i="4"/>
  <c r="C11278" i="4"/>
  <c r="D11278" i="4"/>
  <c r="C11279" i="4"/>
  <c r="D11279" i="4"/>
  <c r="C11280" i="4"/>
  <c r="D11280" i="4"/>
  <c r="C11281" i="4"/>
  <c r="D11281" i="4"/>
  <c r="C11282" i="4"/>
  <c r="D11282" i="4"/>
  <c r="C11283" i="4"/>
  <c r="D11283" i="4"/>
  <c r="C11284" i="4"/>
  <c r="D11284" i="4"/>
  <c r="C11285" i="4"/>
  <c r="D11285" i="4"/>
  <c r="C11286" i="4"/>
  <c r="D11286" i="4"/>
  <c r="C11287" i="4"/>
  <c r="D11287" i="4"/>
  <c r="C11288" i="4"/>
  <c r="D11288" i="4"/>
  <c r="C11289" i="4"/>
  <c r="D11289" i="4"/>
  <c r="C11290" i="4"/>
  <c r="D11290" i="4"/>
  <c r="C11291" i="4"/>
  <c r="D11291" i="4"/>
  <c r="C11292" i="4"/>
  <c r="D11292" i="4"/>
  <c r="C11293" i="4"/>
  <c r="D11293" i="4"/>
  <c r="C11294" i="4"/>
  <c r="D11294" i="4"/>
  <c r="C11295" i="4"/>
  <c r="D11295" i="4"/>
  <c r="C11296" i="4"/>
  <c r="D11296" i="4"/>
  <c r="C11297" i="4"/>
  <c r="D11297" i="4"/>
  <c r="C11298" i="4"/>
  <c r="D11298" i="4"/>
  <c r="C11299" i="4"/>
  <c r="D11299" i="4"/>
  <c r="C11300" i="4"/>
  <c r="D11300" i="4"/>
  <c r="C11301" i="4"/>
  <c r="D11301" i="4"/>
  <c r="C11302" i="4"/>
  <c r="D11302" i="4"/>
  <c r="C11303" i="4"/>
  <c r="D11303" i="4"/>
  <c r="C11304" i="4"/>
  <c r="D11304" i="4"/>
  <c r="C11305" i="4"/>
  <c r="D11305" i="4"/>
  <c r="C11306" i="4"/>
  <c r="D11306" i="4"/>
  <c r="C11307" i="4"/>
  <c r="D11307" i="4"/>
  <c r="C11308" i="4"/>
  <c r="D11308" i="4"/>
  <c r="C11309" i="4"/>
  <c r="D11309" i="4"/>
  <c r="C11310" i="4"/>
  <c r="D11310" i="4"/>
  <c r="C11311" i="4"/>
  <c r="D11311" i="4"/>
  <c r="C11312" i="4"/>
  <c r="D11312" i="4"/>
  <c r="C11313" i="4"/>
  <c r="D11313" i="4"/>
  <c r="C11314" i="4"/>
  <c r="D11314" i="4"/>
  <c r="C11315" i="4"/>
  <c r="D11315" i="4"/>
  <c r="C11316" i="4"/>
  <c r="D11316" i="4"/>
  <c r="C11317" i="4"/>
  <c r="D11317" i="4"/>
  <c r="C11318" i="4"/>
  <c r="D11318" i="4"/>
  <c r="C11319" i="4"/>
  <c r="D11319" i="4"/>
  <c r="C11320" i="4"/>
  <c r="D11320" i="4"/>
  <c r="C11321" i="4"/>
  <c r="D11321" i="4"/>
  <c r="C11322" i="4"/>
  <c r="D11322" i="4"/>
  <c r="C11323" i="4"/>
  <c r="D11323" i="4"/>
  <c r="C11324" i="4"/>
  <c r="D11324" i="4"/>
  <c r="C11325" i="4"/>
  <c r="D11325" i="4"/>
  <c r="C11326" i="4"/>
  <c r="D11326" i="4"/>
  <c r="C11327" i="4"/>
  <c r="D11327" i="4"/>
  <c r="C11328" i="4"/>
  <c r="D11328" i="4"/>
  <c r="C11329" i="4"/>
  <c r="D11329" i="4"/>
  <c r="C11330" i="4"/>
  <c r="D11330" i="4"/>
  <c r="C11331" i="4"/>
  <c r="D11331" i="4"/>
  <c r="C11332" i="4"/>
  <c r="D11332" i="4"/>
  <c r="C11333" i="4"/>
  <c r="D11333" i="4"/>
  <c r="C11334" i="4"/>
  <c r="D11334" i="4"/>
  <c r="C11335" i="4"/>
  <c r="D11335" i="4"/>
  <c r="C11336" i="4"/>
  <c r="D11336" i="4"/>
  <c r="C11337" i="4"/>
  <c r="D11337" i="4"/>
  <c r="C11338" i="4"/>
  <c r="D11338" i="4"/>
  <c r="C11339" i="4"/>
  <c r="D11339" i="4"/>
  <c r="C11340" i="4"/>
  <c r="D11340" i="4"/>
  <c r="C11341" i="4"/>
  <c r="D11341" i="4"/>
  <c r="C11342" i="4"/>
  <c r="D11342" i="4"/>
  <c r="C11343" i="4"/>
  <c r="D11343" i="4"/>
  <c r="C11344" i="4"/>
  <c r="D11344" i="4"/>
  <c r="C11345" i="4"/>
  <c r="D11345" i="4"/>
  <c r="C11346" i="4"/>
  <c r="D11346" i="4"/>
  <c r="C11347" i="4"/>
  <c r="D11347" i="4"/>
  <c r="C11348" i="4"/>
  <c r="D11348" i="4"/>
  <c r="C11349" i="4"/>
  <c r="D11349" i="4"/>
  <c r="C11350" i="4"/>
  <c r="D11350" i="4"/>
  <c r="C11351" i="4"/>
  <c r="D11351" i="4"/>
  <c r="C11352" i="4"/>
  <c r="D11352" i="4"/>
  <c r="C11353" i="4"/>
  <c r="D11353" i="4"/>
  <c r="C11354" i="4"/>
  <c r="D11354" i="4"/>
  <c r="C11355" i="4"/>
  <c r="D11355" i="4"/>
  <c r="C11356" i="4"/>
  <c r="D11356" i="4"/>
  <c r="C11357" i="4"/>
  <c r="D11357" i="4"/>
  <c r="C11358" i="4"/>
  <c r="D11358" i="4"/>
  <c r="C11359" i="4"/>
  <c r="D11359" i="4"/>
  <c r="C11360" i="4"/>
  <c r="D11360" i="4"/>
  <c r="C11361" i="4"/>
  <c r="D11361" i="4"/>
  <c r="C11362" i="4"/>
  <c r="D11362" i="4"/>
  <c r="C11363" i="4"/>
  <c r="D11363" i="4"/>
  <c r="C11364" i="4"/>
  <c r="D11364" i="4"/>
  <c r="C11365" i="4"/>
  <c r="D11365" i="4"/>
  <c r="C11366" i="4"/>
  <c r="D11366" i="4"/>
  <c r="C11367" i="4"/>
  <c r="D11367" i="4"/>
  <c r="C11368" i="4"/>
  <c r="D11368" i="4"/>
  <c r="C11369" i="4"/>
  <c r="D11369" i="4"/>
  <c r="C11370" i="4"/>
  <c r="D11370" i="4"/>
  <c r="C11371" i="4"/>
  <c r="D11371" i="4"/>
  <c r="C11372" i="4"/>
  <c r="D11372" i="4"/>
  <c r="C11373" i="4"/>
  <c r="D11373" i="4"/>
  <c r="C11374" i="4"/>
  <c r="D11374" i="4"/>
  <c r="C11375" i="4"/>
  <c r="D11375" i="4"/>
  <c r="C11376" i="4"/>
  <c r="D11376" i="4"/>
  <c r="C11377" i="4"/>
  <c r="D11377" i="4"/>
  <c r="C11378" i="4"/>
  <c r="D11378" i="4"/>
  <c r="C11379" i="4"/>
  <c r="D11379" i="4"/>
  <c r="C11380" i="4"/>
  <c r="D11380" i="4"/>
  <c r="C11381" i="4"/>
  <c r="D11381" i="4"/>
  <c r="C11382" i="4"/>
  <c r="D11382" i="4"/>
  <c r="C11383" i="4"/>
  <c r="D11383" i="4"/>
  <c r="C11384" i="4"/>
  <c r="D11384" i="4"/>
  <c r="C11385" i="4"/>
  <c r="D11385" i="4"/>
  <c r="C11386" i="4"/>
  <c r="D11386" i="4"/>
  <c r="C11387" i="4"/>
  <c r="D11387" i="4"/>
  <c r="C11388" i="4"/>
  <c r="D11388" i="4"/>
  <c r="C11389" i="4"/>
  <c r="D11389" i="4"/>
  <c r="C11390" i="4"/>
  <c r="D11390" i="4"/>
  <c r="C11391" i="4"/>
  <c r="D11391" i="4"/>
  <c r="C11392" i="4"/>
  <c r="D11392" i="4"/>
  <c r="C11393" i="4"/>
  <c r="D11393" i="4"/>
  <c r="C11394" i="4"/>
  <c r="D11394" i="4"/>
  <c r="C11395" i="4"/>
  <c r="D11395" i="4"/>
  <c r="C11396" i="4"/>
  <c r="D11396" i="4"/>
  <c r="C11397" i="4"/>
  <c r="D11397" i="4"/>
  <c r="C11398" i="4"/>
  <c r="D11398" i="4"/>
  <c r="C11399" i="4"/>
  <c r="D11399" i="4"/>
  <c r="C11400" i="4"/>
  <c r="D11400" i="4"/>
  <c r="C11401" i="4"/>
  <c r="D11401" i="4"/>
  <c r="C11402" i="4"/>
  <c r="D11402" i="4"/>
  <c r="C11403" i="4"/>
  <c r="D11403" i="4"/>
  <c r="C11404" i="4"/>
  <c r="D11404" i="4"/>
  <c r="C11405" i="4"/>
  <c r="D11405" i="4"/>
  <c r="C11406" i="4"/>
  <c r="D11406" i="4"/>
  <c r="C11407" i="4"/>
  <c r="D11407" i="4"/>
  <c r="C11408" i="4"/>
  <c r="D11408" i="4"/>
  <c r="C11409" i="4"/>
  <c r="D11409" i="4"/>
  <c r="C11410" i="4"/>
  <c r="D11410" i="4"/>
  <c r="C11411" i="4"/>
  <c r="D11411" i="4"/>
  <c r="C11412" i="4"/>
  <c r="D11412" i="4"/>
  <c r="C11413" i="4"/>
  <c r="D11413" i="4"/>
  <c r="C11414" i="4"/>
  <c r="D11414" i="4"/>
  <c r="C11415" i="4"/>
  <c r="D11415" i="4"/>
  <c r="C11416" i="4"/>
  <c r="D11416" i="4"/>
  <c r="C11417" i="4"/>
  <c r="D11417" i="4"/>
  <c r="C11418" i="4"/>
  <c r="D11418" i="4"/>
  <c r="C11419" i="4"/>
  <c r="D11419" i="4"/>
  <c r="C11420" i="4"/>
  <c r="D11420" i="4"/>
  <c r="C11421" i="4"/>
  <c r="D11421" i="4"/>
  <c r="C11422" i="4"/>
  <c r="D11422" i="4"/>
  <c r="C11423" i="4"/>
  <c r="D11423" i="4"/>
  <c r="C11424" i="4"/>
  <c r="D11424" i="4"/>
  <c r="C11425" i="4"/>
  <c r="D11425" i="4"/>
  <c r="C11426" i="4"/>
  <c r="D11426" i="4"/>
  <c r="C11427" i="4"/>
  <c r="D11427" i="4"/>
  <c r="C11428" i="4"/>
  <c r="D11428" i="4"/>
  <c r="C11429" i="4"/>
  <c r="D11429" i="4"/>
  <c r="C11430" i="4"/>
  <c r="D11430" i="4"/>
  <c r="C11431" i="4"/>
  <c r="D11431" i="4"/>
  <c r="C11432" i="4"/>
  <c r="D11432" i="4"/>
  <c r="C11433" i="4"/>
  <c r="D11433" i="4"/>
  <c r="C11434" i="4"/>
  <c r="D11434" i="4"/>
  <c r="C11435" i="4"/>
  <c r="D11435" i="4"/>
  <c r="C11436" i="4"/>
  <c r="D11436" i="4"/>
  <c r="C11437" i="4"/>
  <c r="D11437" i="4"/>
  <c r="C11438" i="4"/>
  <c r="D11438" i="4"/>
  <c r="C11439" i="4"/>
  <c r="D11439" i="4"/>
  <c r="C11440" i="4"/>
  <c r="D11440" i="4"/>
  <c r="C11441" i="4"/>
  <c r="D11441" i="4"/>
  <c r="C11442" i="4"/>
  <c r="D11442" i="4"/>
  <c r="C11443" i="4"/>
  <c r="D11443" i="4"/>
  <c r="C11444" i="4"/>
  <c r="D11444" i="4"/>
  <c r="C11445" i="4"/>
  <c r="D11445" i="4"/>
  <c r="C11446" i="4"/>
  <c r="D11446" i="4"/>
  <c r="C11447" i="4"/>
  <c r="D11447" i="4"/>
  <c r="C11448" i="4"/>
  <c r="D11448" i="4"/>
  <c r="C11449" i="4"/>
  <c r="D11449" i="4"/>
  <c r="C11450" i="4"/>
  <c r="D11450" i="4"/>
  <c r="C11451" i="4"/>
  <c r="D11451" i="4"/>
  <c r="C11452" i="4"/>
  <c r="D11452" i="4"/>
  <c r="C11453" i="4"/>
  <c r="D11453" i="4"/>
  <c r="C11454" i="4"/>
  <c r="D11454" i="4"/>
  <c r="C11455" i="4"/>
  <c r="D11455" i="4"/>
  <c r="C11456" i="4"/>
  <c r="D11456" i="4"/>
  <c r="C11457" i="4"/>
  <c r="D11457" i="4"/>
  <c r="C11458" i="4"/>
  <c r="D11458" i="4"/>
  <c r="C11459" i="4"/>
  <c r="D11459" i="4"/>
  <c r="C11460" i="4"/>
  <c r="D11460" i="4"/>
  <c r="C11461" i="4"/>
  <c r="D11461" i="4"/>
  <c r="C11462" i="4"/>
  <c r="D11462" i="4"/>
  <c r="C11463" i="4"/>
  <c r="D11463" i="4"/>
  <c r="C11464" i="4"/>
  <c r="D11464" i="4"/>
  <c r="C11465" i="4"/>
  <c r="D11465" i="4"/>
  <c r="C11466" i="4"/>
  <c r="D11466" i="4"/>
  <c r="C11467" i="4"/>
  <c r="D11467" i="4"/>
  <c r="C11468" i="4"/>
  <c r="D11468" i="4"/>
  <c r="C11469" i="4"/>
  <c r="D11469" i="4"/>
  <c r="C11470" i="4"/>
  <c r="D11470" i="4"/>
  <c r="C11471" i="4"/>
  <c r="D11471" i="4"/>
  <c r="C11472" i="4"/>
  <c r="D11472" i="4"/>
  <c r="C11473" i="4"/>
  <c r="D11473" i="4"/>
  <c r="C11474" i="4"/>
  <c r="D11474" i="4"/>
  <c r="C11475" i="4"/>
  <c r="D11475" i="4"/>
  <c r="C11476" i="4"/>
  <c r="D11476" i="4"/>
  <c r="C11477" i="4"/>
  <c r="D11477" i="4"/>
  <c r="C11478" i="4"/>
  <c r="D11478" i="4"/>
  <c r="C11479" i="4"/>
  <c r="D11479" i="4"/>
  <c r="C11480" i="4"/>
  <c r="D11480" i="4"/>
  <c r="C11481" i="4"/>
  <c r="D11481" i="4"/>
  <c r="C11482" i="4"/>
  <c r="D11482" i="4"/>
  <c r="C11483" i="4"/>
  <c r="D11483" i="4"/>
  <c r="C11484" i="4"/>
  <c r="D11484" i="4"/>
  <c r="C11485" i="4"/>
  <c r="D11485" i="4"/>
  <c r="C11486" i="4"/>
  <c r="D11486" i="4"/>
  <c r="C11487" i="4"/>
  <c r="D11487" i="4"/>
  <c r="C11488" i="4"/>
  <c r="D11488" i="4"/>
  <c r="C11489" i="4"/>
  <c r="D11489" i="4"/>
  <c r="C11490" i="4"/>
  <c r="D11490" i="4"/>
  <c r="C11491" i="4"/>
  <c r="D11491" i="4"/>
  <c r="C11492" i="4"/>
  <c r="D11492" i="4"/>
  <c r="C11493" i="4"/>
  <c r="D11493" i="4"/>
  <c r="C11494" i="4"/>
  <c r="D11494" i="4"/>
  <c r="C11495" i="4"/>
  <c r="D11495" i="4"/>
  <c r="C11496" i="4"/>
  <c r="D11496" i="4"/>
  <c r="C11497" i="4"/>
  <c r="D11497" i="4"/>
  <c r="C11498" i="4"/>
  <c r="D11498" i="4"/>
  <c r="C11499" i="4"/>
  <c r="D11499" i="4"/>
  <c r="C11500" i="4"/>
  <c r="D11500" i="4"/>
  <c r="C11501" i="4"/>
  <c r="D11501" i="4"/>
  <c r="C11502" i="4"/>
  <c r="D11502" i="4"/>
  <c r="C11503" i="4"/>
  <c r="D11503" i="4"/>
  <c r="C11504" i="4"/>
  <c r="D11504" i="4"/>
  <c r="C11505" i="4"/>
  <c r="D11505" i="4"/>
  <c r="C11506" i="4"/>
  <c r="D11506" i="4"/>
  <c r="C11507" i="4"/>
  <c r="D11507" i="4"/>
  <c r="C11508" i="4"/>
  <c r="D11508" i="4"/>
  <c r="C11509" i="4"/>
  <c r="D11509" i="4"/>
  <c r="C11510" i="4"/>
  <c r="D11510" i="4"/>
  <c r="C11511" i="4"/>
  <c r="D11511" i="4"/>
  <c r="C11512" i="4"/>
  <c r="D11512" i="4"/>
  <c r="C11513" i="4"/>
  <c r="D11513" i="4"/>
  <c r="C11514" i="4"/>
  <c r="D11514" i="4"/>
  <c r="C11515" i="4"/>
  <c r="D11515" i="4"/>
  <c r="C11516" i="4"/>
  <c r="D11516" i="4"/>
  <c r="C11517" i="4"/>
  <c r="D11517" i="4"/>
  <c r="C11518" i="4"/>
  <c r="D11518" i="4"/>
  <c r="C11519" i="4"/>
  <c r="D11519" i="4"/>
  <c r="C11520" i="4"/>
  <c r="D11520" i="4"/>
  <c r="C11521" i="4"/>
  <c r="D11521" i="4"/>
  <c r="C11522" i="4"/>
  <c r="D11522" i="4"/>
  <c r="C11523" i="4"/>
  <c r="D11523" i="4"/>
  <c r="C11524" i="4"/>
  <c r="D11524" i="4"/>
  <c r="C11525" i="4"/>
  <c r="D11525" i="4"/>
  <c r="C11526" i="4"/>
  <c r="D11526" i="4"/>
  <c r="C11527" i="4"/>
  <c r="D11527" i="4"/>
  <c r="C11528" i="4"/>
  <c r="D11528" i="4"/>
  <c r="C11529" i="4"/>
  <c r="D11529" i="4"/>
  <c r="C11530" i="4"/>
  <c r="D11530" i="4"/>
  <c r="C11531" i="4"/>
  <c r="D11531" i="4"/>
  <c r="C11532" i="4"/>
  <c r="D11532" i="4"/>
  <c r="C11533" i="4"/>
  <c r="D11533" i="4"/>
  <c r="C11534" i="4"/>
  <c r="D11534" i="4"/>
  <c r="C11535" i="4"/>
  <c r="D11535" i="4"/>
  <c r="C11536" i="4"/>
  <c r="D11536" i="4"/>
  <c r="C11537" i="4"/>
  <c r="D11537" i="4"/>
  <c r="C11538" i="4"/>
  <c r="D11538" i="4"/>
  <c r="C11539" i="4"/>
  <c r="D11539" i="4"/>
  <c r="C11540" i="4"/>
  <c r="D11540" i="4"/>
  <c r="C11541" i="4"/>
  <c r="D11541" i="4"/>
  <c r="C11542" i="4"/>
  <c r="D11542" i="4"/>
  <c r="C11543" i="4"/>
  <c r="D11543" i="4"/>
  <c r="C11544" i="4"/>
  <c r="D11544" i="4"/>
  <c r="C11545" i="4"/>
  <c r="D11545" i="4"/>
  <c r="C11546" i="4"/>
  <c r="D11546" i="4"/>
  <c r="C11547" i="4"/>
  <c r="D11547" i="4"/>
  <c r="C11548" i="4"/>
  <c r="D11548" i="4"/>
  <c r="C11549" i="4"/>
  <c r="D11549" i="4"/>
  <c r="C11550" i="4"/>
  <c r="D11550" i="4"/>
  <c r="C11551" i="4"/>
  <c r="D11551" i="4"/>
  <c r="C11552" i="4"/>
  <c r="D11552" i="4"/>
  <c r="C11553" i="4"/>
  <c r="D11553" i="4"/>
  <c r="C11554" i="4"/>
  <c r="D11554" i="4"/>
  <c r="C11555" i="4"/>
  <c r="D11555" i="4"/>
  <c r="C11556" i="4"/>
  <c r="D11556" i="4"/>
  <c r="C11557" i="4"/>
  <c r="D11557" i="4"/>
  <c r="C11558" i="4"/>
  <c r="D11558" i="4"/>
  <c r="C11559" i="4"/>
  <c r="D11559" i="4"/>
  <c r="C11560" i="4"/>
  <c r="D11560" i="4"/>
  <c r="C11561" i="4"/>
  <c r="D11561" i="4"/>
  <c r="C11562" i="4"/>
  <c r="D11562" i="4"/>
  <c r="C11563" i="4"/>
  <c r="D11563" i="4"/>
  <c r="C11564" i="4"/>
  <c r="D11564" i="4"/>
  <c r="C11565" i="4"/>
  <c r="D11565" i="4"/>
  <c r="C11566" i="4"/>
  <c r="D11566" i="4"/>
  <c r="C11567" i="4"/>
  <c r="D11567" i="4"/>
  <c r="C11568" i="4"/>
  <c r="D11568" i="4"/>
  <c r="C11569" i="4"/>
  <c r="D11569" i="4"/>
  <c r="C11570" i="4"/>
  <c r="D11570" i="4"/>
  <c r="C11571" i="4"/>
  <c r="D11571" i="4"/>
  <c r="C11572" i="4"/>
  <c r="D11572" i="4"/>
  <c r="C11573" i="4"/>
  <c r="D11573" i="4"/>
  <c r="C11574" i="4"/>
  <c r="D11574" i="4"/>
  <c r="C11575" i="4"/>
  <c r="D11575" i="4"/>
  <c r="C11576" i="4"/>
  <c r="D11576" i="4"/>
  <c r="C11577" i="4"/>
  <c r="D11577" i="4"/>
  <c r="C11578" i="4"/>
  <c r="D11578" i="4"/>
  <c r="C11579" i="4"/>
  <c r="D11579" i="4"/>
  <c r="C11580" i="4"/>
  <c r="D11580" i="4"/>
  <c r="C11581" i="4"/>
  <c r="D11581" i="4"/>
  <c r="C11582" i="4"/>
  <c r="D11582" i="4"/>
  <c r="C11583" i="4"/>
  <c r="D11583" i="4"/>
  <c r="C11584" i="4"/>
  <c r="D11584" i="4"/>
  <c r="C11585" i="4"/>
  <c r="D11585" i="4"/>
  <c r="C11586" i="4"/>
  <c r="D11586" i="4"/>
  <c r="C11587" i="4"/>
  <c r="D11587" i="4"/>
  <c r="C11588" i="4"/>
  <c r="D11588" i="4"/>
  <c r="C11589" i="4"/>
  <c r="D11589" i="4"/>
  <c r="C11590" i="4"/>
  <c r="D11590" i="4"/>
  <c r="C11591" i="4"/>
  <c r="D11591" i="4"/>
  <c r="C11592" i="4"/>
  <c r="D11592" i="4"/>
  <c r="C11593" i="4"/>
  <c r="D11593" i="4"/>
  <c r="C11594" i="4"/>
  <c r="D11594" i="4"/>
  <c r="C11595" i="4"/>
  <c r="D11595" i="4"/>
  <c r="C11596" i="4"/>
  <c r="D11596" i="4"/>
  <c r="C11597" i="4"/>
  <c r="D11597" i="4"/>
  <c r="C11598" i="4"/>
  <c r="D11598" i="4"/>
  <c r="C11599" i="4"/>
  <c r="D11599" i="4"/>
  <c r="C11600" i="4"/>
  <c r="D11600" i="4"/>
  <c r="C11601" i="4"/>
  <c r="D11601" i="4"/>
  <c r="C11602" i="4"/>
  <c r="D11602" i="4"/>
  <c r="C11603" i="4"/>
  <c r="D11603" i="4"/>
  <c r="C11604" i="4"/>
  <c r="D11604" i="4"/>
  <c r="C11605" i="4"/>
  <c r="D11605" i="4"/>
  <c r="C11606" i="4"/>
  <c r="D11606" i="4"/>
  <c r="C11607" i="4"/>
  <c r="D11607" i="4"/>
  <c r="C11608" i="4"/>
  <c r="D11608" i="4"/>
  <c r="C11609" i="4"/>
  <c r="D11609" i="4"/>
  <c r="C11610" i="4"/>
  <c r="D11610" i="4"/>
  <c r="C11611" i="4"/>
  <c r="D11611" i="4"/>
  <c r="C11612" i="4"/>
  <c r="D11612" i="4"/>
  <c r="C11613" i="4"/>
  <c r="D11613" i="4"/>
  <c r="C11614" i="4"/>
  <c r="D11614" i="4"/>
  <c r="C11615" i="4"/>
  <c r="D11615" i="4"/>
  <c r="C11616" i="4"/>
  <c r="D11616" i="4"/>
  <c r="C11617" i="4"/>
  <c r="D11617" i="4"/>
  <c r="C11618" i="4"/>
  <c r="D11618" i="4"/>
  <c r="C11619" i="4"/>
  <c r="D11619" i="4"/>
  <c r="C11620" i="4"/>
  <c r="D11620" i="4"/>
  <c r="C11621" i="4"/>
  <c r="D11621" i="4"/>
  <c r="C11622" i="4"/>
  <c r="D11622" i="4"/>
  <c r="C11623" i="4"/>
  <c r="D11623" i="4"/>
  <c r="C11624" i="4"/>
  <c r="D11624" i="4"/>
  <c r="C11625" i="4"/>
  <c r="D11625" i="4"/>
  <c r="C11626" i="4"/>
  <c r="D11626" i="4"/>
  <c r="C11627" i="4"/>
  <c r="D11627" i="4"/>
  <c r="C11628" i="4"/>
  <c r="D11628" i="4"/>
  <c r="C11629" i="4"/>
  <c r="D11629" i="4"/>
  <c r="C11630" i="4"/>
  <c r="D11630" i="4"/>
  <c r="C11631" i="4"/>
  <c r="D11631" i="4"/>
  <c r="C11632" i="4"/>
  <c r="D11632" i="4"/>
  <c r="C11633" i="4"/>
  <c r="D11633" i="4"/>
  <c r="C11634" i="4"/>
  <c r="D11634" i="4"/>
  <c r="C11635" i="4"/>
  <c r="D11635" i="4"/>
  <c r="C11636" i="4"/>
  <c r="D11636" i="4"/>
  <c r="C11637" i="4"/>
  <c r="D11637" i="4"/>
  <c r="C11638" i="4"/>
  <c r="D11638" i="4"/>
  <c r="C11639" i="4"/>
  <c r="D11639" i="4"/>
  <c r="C11640" i="4"/>
  <c r="D11640" i="4"/>
  <c r="C11641" i="4"/>
  <c r="D11641" i="4"/>
  <c r="C11642" i="4"/>
  <c r="D11642" i="4"/>
  <c r="C11643" i="4"/>
  <c r="D11643" i="4"/>
  <c r="C11644" i="4"/>
  <c r="D11644" i="4"/>
  <c r="C11645" i="4"/>
  <c r="D11645" i="4"/>
  <c r="C11646" i="4"/>
  <c r="D11646" i="4"/>
  <c r="C11647" i="4"/>
  <c r="D11647" i="4"/>
  <c r="C11648" i="4"/>
  <c r="D11648" i="4"/>
  <c r="C11649" i="4"/>
  <c r="D11649" i="4"/>
  <c r="C11650" i="4"/>
  <c r="D11650" i="4"/>
  <c r="C11651" i="4"/>
  <c r="D11651" i="4"/>
  <c r="C11652" i="4"/>
  <c r="D11652" i="4"/>
  <c r="C11653" i="4"/>
  <c r="D11653" i="4"/>
  <c r="C11654" i="4"/>
  <c r="D11654" i="4"/>
  <c r="C11655" i="4"/>
  <c r="D11655" i="4"/>
  <c r="C11656" i="4"/>
  <c r="D11656" i="4"/>
  <c r="C11657" i="4"/>
  <c r="D11657" i="4"/>
  <c r="C11658" i="4"/>
  <c r="D11658" i="4"/>
  <c r="C11659" i="4"/>
  <c r="D11659" i="4"/>
  <c r="C11660" i="4"/>
  <c r="D11660" i="4"/>
  <c r="C11661" i="4"/>
  <c r="D11661" i="4"/>
  <c r="C11662" i="4"/>
  <c r="D11662" i="4"/>
  <c r="C11663" i="4"/>
  <c r="D11663" i="4"/>
  <c r="C11664" i="4"/>
  <c r="D11664" i="4"/>
  <c r="C11665" i="4"/>
  <c r="D11665" i="4"/>
  <c r="C11666" i="4"/>
  <c r="D11666" i="4"/>
  <c r="C11667" i="4"/>
  <c r="D11667" i="4"/>
  <c r="C11668" i="4"/>
  <c r="D11668" i="4"/>
  <c r="C11669" i="4"/>
  <c r="D11669" i="4"/>
  <c r="C11670" i="4"/>
  <c r="D11670" i="4"/>
  <c r="C11671" i="4"/>
  <c r="D11671" i="4"/>
  <c r="C11672" i="4"/>
  <c r="D11672" i="4"/>
  <c r="C11673" i="4"/>
  <c r="D11673" i="4"/>
  <c r="C11674" i="4"/>
  <c r="D11674" i="4"/>
  <c r="C11675" i="4"/>
  <c r="D11675" i="4"/>
  <c r="C11676" i="4"/>
  <c r="D11676" i="4"/>
  <c r="C11677" i="4"/>
  <c r="D11677" i="4"/>
  <c r="C11678" i="4"/>
  <c r="D11678" i="4"/>
  <c r="C11679" i="4"/>
  <c r="D11679" i="4"/>
  <c r="C11680" i="4"/>
  <c r="D11680" i="4"/>
  <c r="C11681" i="4"/>
  <c r="D11681" i="4"/>
  <c r="C11682" i="4"/>
  <c r="D11682" i="4"/>
  <c r="C11683" i="4"/>
  <c r="D11683" i="4"/>
  <c r="C11684" i="4"/>
  <c r="D11684" i="4"/>
  <c r="C11685" i="4"/>
  <c r="D11685" i="4"/>
  <c r="C11686" i="4"/>
  <c r="D11686" i="4"/>
  <c r="C11687" i="4"/>
  <c r="D11687" i="4"/>
  <c r="C11688" i="4"/>
  <c r="D11688" i="4"/>
  <c r="C11689" i="4"/>
  <c r="D11689" i="4"/>
  <c r="C11690" i="4"/>
  <c r="D11690" i="4"/>
  <c r="C11691" i="4"/>
  <c r="D11691" i="4"/>
  <c r="C11692" i="4"/>
  <c r="D11692" i="4"/>
  <c r="C11693" i="4"/>
  <c r="D11693" i="4"/>
  <c r="C11694" i="4"/>
  <c r="D11694" i="4"/>
  <c r="C11695" i="4"/>
  <c r="D11695" i="4"/>
  <c r="C11696" i="4"/>
  <c r="D11696" i="4"/>
  <c r="C11697" i="4"/>
  <c r="D11697" i="4"/>
  <c r="C11698" i="4"/>
  <c r="D11698" i="4"/>
  <c r="C11699" i="4"/>
  <c r="D11699" i="4"/>
  <c r="C11700" i="4"/>
  <c r="D11700" i="4"/>
  <c r="C11701" i="4"/>
  <c r="D11701" i="4"/>
  <c r="C11702" i="4"/>
  <c r="D11702" i="4"/>
  <c r="C11703" i="4"/>
  <c r="D11703" i="4"/>
  <c r="C11704" i="4"/>
  <c r="D11704" i="4"/>
  <c r="C11705" i="4"/>
  <c r="D11705" i="4"/>
  <c r="C11706" i="4"/>
  <c r="D11706" i="4"/>
  <c r="C11707" i="4"/>
  <c r="D11707" i="4"/>
  <c r="C11708" i="4"/>
  <c r="D11708" i="4"/>
  <c r="C11709" i="4"/>
  <c r="D11709" i="4"/>
  <c r="C11710" i="4"/>
  <c r="D11710" i="4"/>
  <c r="C11711" i="4"/>
  <c r="D11711" i="4"/>
  <c r="C11712" i="4"/>
  <c r="D11712" i="4"/>
  <c r="C11713" i="4"/>
  <c r="D11713" i="4"/>
  <c r="C11714" i="4"/>
  <c r="D11714" i="4"/>
  <c r="C11715" i="4"/>
  <c r="D11715" i="4"/>
  <c r="C11716" i="4"/>
  <c r="D11716" i="4"/>
  <c r="C11717" i="4"/>
  <c r="D11717" i="4"/>
  <c r="C11718" i="4"/>
  <c r="D11718" i="4"/>
  <c r="C11719" i="4"/>
  <c r="D11719" i="4"/>
  <c r="C11720" i="4"/>
  <c r="D11720" i="4"/>
  <c r="C11721" i="4"/>
  <c r="D11721" i="4"/>
  <c r="C11722" i="4"/>
  <c r="D11722" i="4"/>
  <c r="C11723" i="4"/>
  <c r="D11723" i="4"/>
  <c r="C11724" i="4"/>
  <c r="D11724" i="4"/>
  <c r="C11725" i="4"/>
  <c r="D11725" i="4"/>
  <c r="C11726" i="4"/>
  <c r="D11726" i="4"/>
  <c r="C11727" i="4"/>
  <c r="D11727" i="4"/>
  <c r="C11728" i="4"/>
  <c r="D11728" i="4"/>
  <c r="C11729" i="4"/>
  <c r="D11729" i="4"/>
  <c r="C11730" i="4"/>
  <c r="D11730" i="4"/>
  <c r="C11731" i="4"/>
  <c r="D11731" i="4"/>
  <c r="C11732" i="4"/>
  <c r="D11732" i="4"/>
  <c r="C11733" i="4"/>
  <c r="D11733" i="4"/>
  <c r="C11734" i="4"/>
  <c r="D11734" i="4"/>
  <c r="C11735" i="4"/>
  <c r="D11735" i="4"/>
  <c r="C11736" i="4"/>
  <c r="D11736" i="4"/>
  <c r="C11737" i="4"/>
  <c r="D11737" i="4"/>
  <c r="C11738" i="4"/>
  <c r="D11738" i="4"/>
  <c r="C11739" i="4"/>
  <c r="D11739" i="4"/>
  <c r="C11740" i="4"/>
  <c r="D11740" i="4"/>
  <c r="C11741" i="4"/>
  <c r="D11741" i="4"/>
  <c r="C11742" i="4"/>
  <c r="D11742" i="4"/>
  <c r="C11743" i="4"/>
  <c r="D11743" i="4"/>
  <c r="C11744" i="4"/>
  <c r="D11744" i="4"/>
  <c r="C11745" i="4"/>
  <c r="D11745" i="4"/>
  <c r="C11746" i="4"/>
  <c r="D11746" i="4"/>
  <c r="C11747" i="4"/>
  <c r="D11747" i="4"/>
  <c r="C11748" i="4"/>
  <c r="D11748" i="4"/>
  <c r="C11749" i="4"/>
  <c r="D11749" i="4"/>
  <c r="C11750" i="4"/>
  <c r="D11750" i="4"/>
  <c r="C11751" i="4"/>
  <c r="D11751" i="4"/>
  <c r="C11752" i="4"/>
  <c r="D11752" i="4"/>
  <c r="C11753" i="4"/>
  <c r="D11753" i="4"/>
  <c r="C11754" i="4"/>
  <c r="D11754" i="4"/>
  <c r="C11755" i="4"/>
  <c r="D11755" i="4"/>
  <c r="C11756" i="4"/>
  <c r="D11756" i="4"/>
  <c r="C11757" i="4"/>
  <c r="D11757" i="4"/>
  <c r="C11758" i="4"/>
  <c r="D11758" i="4"/>
  <c r="C11759" i="4"/>
  <c r="D11759" i="4"/>
  <c r="C11760" i="4"/>
  <c r="D11760" i="4"/>
  <c r="C11761" i="4"/>
  <c r="D11761" i="4"/>
  <c r="C11762" i="4"/>
  <c r="D11762" i="4"/>
  <c r="C11763" i="4"/>
  <c r="D11763" i="4"/>
  <c r="C11764" i="4"/>
  <c r="D11764" i="4"/>
  <c r="C11765" i="4"/>
  <c r="D11765" i="4"/>
  <c r="C11766" i="4"/>
  <c r="D11766" i="4"/>
  <c r="C11767" i="4"/>
  <c r="D11767" i="4"/>
  <c r="C11768" i="4"/>
  <c r="D11768" i="4"/>
  <c r="C11769" i="4"/>
  <c r="D11769" i="4"/>
  <c r="C11770" i="4"/>
  <c r="D11770" i="4"/>
  <c r="C11771" i="4"/>
  <c r="D11771" i="4"/>
  <c r="C11772" i="4"/>
  <c r="D11772" i="4"/>
  <c r="C11773" i="4"/>
  <c r="D11773" i="4"/>
  <c r="C11774" i="4"/>
  <c r="D11774" i="4"/>
  <c r="C11775" i="4"/>
  <c r="D11775" i="4"/>
  <c r="C11776" i="4"/>
  <c r="D11776" i="4"/>
  <c r="C11777" i="4"/>
  <c r="D11777" i="4"/>
  <c r="C11778" i="4"/>
  <c r="D11778" i="4"/>
  <c r="C11779" i="4"/>
  <c r="D11779" i="4"/>
  <c r="C11780" i="4"/>
  <c r="D11780" i="4"/>
  <c r="C11781" i="4"/>
  <c r="D11781" i="4"/>
  <c r="C11782" i="4"/>
  <c r="D11782" i="4"/>
  <c r="C11783" i="4"/>
  <c r="D11783" i="4"/>
  <c r="C11784" i="4"/>
  <c r="D11784" i="4"/>
  <c r="C11785" i="4"/>
  <c r="D11785" i="4"/>
  <c r="C11786" i="4"/>
  <c r="D11786" i="4"/>
  <c r="C11787" i="4"/>
  <c r="D11787" i="4"/>
  <c r="C11788" i="4"/>
  <c r="D11788" i="4"/>
  <c r="C11789" i="4"/>
  <c r="D11789" i="4"/>
  <c r="C11790" i="4"/>
  <c r="D11790" i="4"/>
  <c r="C11791" i="4"/>
  <c r="D11791" i="4"/>
  <c r="C11792" i="4"/>
  <c r="D11792" i="4"/>
  <c r="C11793" i="4"/>
  <c r="D11793" i="4"/>
  <c r="C11794" i="4"/>
  <c r="D11794" i="4"/>
  <c r="C11795" i="4"/>
  <c r="D11795" i="4"/>
  <c r="C11796" i="4"/>
  <c r="D11796" i="4"/>
  <c r="C11797" i="4"/>
  <c r="D11797" i="4"/>
  <c r="C11798" i="4"/>
  <c r="D11798" i="4"/>
  <c r="C11799" i="4"/>
  <c r="D11799" i="4"/>
  <c r="C11800" i="4"/>
  <c r="D11800" i="4"/>
  <c r="C11801" i="4"/>
  <c r="D11801" i="4"/>
  <c r="C11802" i="4"/>
  <c r="D11802" i="4"/>
  <c r="C11803" i="4"/>
  <c r="D11803" i="4"/>
  <c r="C11804" i="4"/>
  <c r="D11804" i="4"/>
  <c r="C11805" i="4"/>
  <c r="D11805" i="4"/>
  <c r="C11806" i="4"/>
  <c r="D11806" i="4"/>
  <c r="C11807" i="4"/>
  <c r="D11807" i="4"/>
  <c r="C11808" i="4"/>
  <c r="D11808" i="4"/>
  <c r="C11809" i="4"/>
  <c r="D11809" i="4"/>
  <c r="C11810" i="4"/>
  <c r="D11810" i="4"/>
  <c r="C11811" i="4"/>
  <c r="D11811" i="4"/>
  <c r="C11812" i="4"/>
  <c r="D11812" i="4"/>
  <c r="C11813" i="4"/>
  <c r="D11813" i="4"/>
  <c r="C11814" i="4"/>
  <c r="D11814" i="4"/>
  <c r="C11815" i="4"/>
  <c r="D11815" i="4"/>
  <c r="C11816" i="4"/>
  <c r="D11816" i="4"/>
  <c r="C11817" i="4"/>
  <c r="D11817" i="4"/>
  <c r="C11818" i="4"/>
  <c r="D11818" i="4"/>
  <c r="C11819" i="4"/>
  <c r="D11819" i="4"/>
  <c r="C11820" i="4"/>
  <c r="D11820" i="4"/>
  <c r="C11821" i="4"/>
  <c r="D11821" i="4"/>
  <c r="C11822" i="4"/>
  <c r="D11822" i="4"/>
  <c r="C11823" i="4"/>
  <c r="D11823" i="4"/>
  <c r="C11824" i="4"/>
  <c r="D11824" i="4"/>
  <c r="C11825" i="4"/>
  <c r="D11825" i="4"/>
  <c r="C11826" i="4"/>
  <c r="D11826" i="4"/>
  <c r="C11827" i="4"/>
  <c r="D11827" i="4"/>
  <c r="C11828" i="4"/>
  <c r="D11828" i="4"/>
  <c r="C11829" i="4"/>
  <c r="D11829" i="4"/>
  <c r="C11830" i="4"/>
  <c r="D11830" i="4"/>
  <c r="C11831" i="4"/>
  <c r="D11831" i="4"/>
  <c r="C11832" i="4"/>
  <c r="D11832" i="4"/>
  <c r="C11833" i="4"/>
  <c r="D11833" i="4"/>
  <c r="C11834" i="4"/>
  <c r="D11834" i="4"/>
  <c r="C11835" i="4"/>
  <c r="D11835" i="4"/>
  <c r="C11836" i="4"/>
  <c r="D11836" i="4"/>
  <c r="C11837" i="4"/>
  <c r="D11837" i="4"/>
  <c r="C11838" i="4"/>
  <c r="D11838" i="4"/>
  <c r="C11839" i="4"/>
  <c r="D11839" i="4"/>
  <c r="C11840" i="4"/>
  <c r="D11840" i="4"/>
  <c r="C11841" i="4"/>
  <c r="D11841" i="4"/>
  <c r="C11842" i="4"/>
  <c r="D11842" i="4"/>
  <c r="C11843" i="4"/>
  <c r="D11843" i="4"/>
  <c r="C11844" i="4"/>
  <c r="D11844" i="4"/>
  <c r="C11845" i="4"/>
  <c r="D11845" i="4"/>
  <c r="C11846" i="4"/>
  <c r="D11846" i="4"/>
  <c r="C11847" i="4"/>
  <c r="D11847" i="4"/>
  <c r="C11848" i="4"/>
  <c r="D11848" i="4"/>
  <c r="C11849" i="4"/>
  <c r="D11849" i="4"/>
  <c r="C11850" i="4"/>
  <c r="D11850" i="4"/>
  <c r="C11851" i="4"/>
  <c r="D11851" i="4"/>
  <c r="C11852" i="4"/>
  <c r="D11852" i="4"/>
  <c r="C11853" i="4"/>
  <c r="D11853" i="4"/>
  <c r="C11854" i="4"/>
  <c r="D11854" i="4"/>
  <c r="C11855" i="4"/>
  <c r="D11855" i="4"/>
  <c r="C11856" i="4"/>
  <c r="D11856" i="4"/>
  <c r="C11857" i="4"/>
  <c r="D11857" i="4"/>
  <c r="C11858" i="4"/>
  <c r="D11858" i="4"/>
  <c r="C11859" i="4"/>
  <c r="D11859" i="4"/>
  <c r="C11860" i="4"/>
  <c r="D11860" i="4"/>
  <c r="C11861" i="4"/>
  <c r="D11861" i="4"/>
  <c r="C11862" i="4"/>
  <c r="D11862" i="4"/>
  <c r="C11863" i="4"/>
  <c r="D11863" i="4"/>
  <c r="C11864" i="4"/>
  <c r="D11864" i="4"/>
  <c r="C11865" i="4"/>
  <c r="D11865" i="4"/>
  <c r="C11866" i="4"/>
  <c r="D11866" i="4"/>
  <c r="C11867" i="4"/>
  <c r="D11867" i="4"/>
  <c r="C11868" i="4"/>
  <c r="D11868" i="4"/>
  <c r="C11869" i="4"/>
  <c r="D11869" i="4"/>
  <c r="C11870" i="4"/>
  <c r="D11870" i="4"/>
  <c r="C11871" i="4"/>
  <c r="D11871" i="4"/>
  <c r="C11872" i="4"/>
  <c r="D11872" i="4"/>
  <c r="C11873" i="4"/>
  <c r="D11873" i="4"/>
  <c r="C11874" i="4"/>
  <c r="D11874" i="4"/>
  <c r="C11875" i="4"/>
  <c r="D11875" i="4"/>
  <c r="C11876" i="4"/>
  <c r="D11876" i="4"/>
  <c r="C11877" i="4"/>
  <c r="D11877" i="4"/>
  <c r="C11878" i="4"/>
  <c r="D11878" i="4"/>
  <c r="C11879" i="4"/>
  <c r="D11879" i="4"/>
  <c r="C11880" i="4"/>
  <c r="D11880" i="4"/>
  <c r="C11881" i="4"/>
  <c r="D11881" i="4"/>
  <c r="C11882" i="4"/>
  <c r="D11882" i="4"/>
  <c r="C11883" i="4"/>
  <c r="D11883" i="4"/>
  <c r="C11884" i="4"/>
  <c r="D11884" i="4"/>
  <c r="C11885" i="4"/>
  <c r="D11885" i="4"/>
  <c r="C11886" i="4"/>
  <c r="D11886" i="4"/>
  <c r="C11887" i="4"/>
  <c r="D11887" i="4"/>
  <c r="C11888" i="4"/>
  <c r="D11888" i="4"/>
  <c r="C11889" i="4"/>
  <c r="D11889" i="4"/>
  <c r="C11890" i="4"/>
  <c r="D11890" i="4"/>
  <c r="C11891" i="4"/>
  <c r="D11891" i="4"/>
  <c r="C11892" i="4"/>
  <c r="D11892" i="4"/>
  <c r="C11893" i="4"/>
  <c r="D11893" i="4"/>
  <c r="C11894" i="4"/>
  <c r="D11894" i="4"/>
  <c r="C11895" i="4"/>
  <c r="D11895" i="4"/>
  <c r="C11896" i="4"/>
  <c r="D11896" i="4"/>
  <c r="C11897" i="4"/>
  <c r="D11897" i="4"/>
  <c r="C11898" i="4"/>
  <c r="D11898" i="4"/>
  <c r="C11899" i="4"/>
  <c r="D11899" i="4"/>
  <c r="C11900" i="4"/>
  <c r="D11900" i="4"/>
  <c r="C11901" i="4"/>
  <c r="D11901" i="4"/>
  <c r="C11902" i="4"/>
  <c r="D11902" i="4"/>
  <c r="C11903" i="4"/>
  <c r="D11903" i="4"/>
  <c r="C11904" i="4"/>
  <c r="D11904" i="4"/>
  <c r="C11905" i="4"/>
  <c r="D11905" i="4"/>
  <c r="C11906" i="4"/>
  <c r="D11906" i="4"/>
  <c r="C11907" i="4"/>
  <c r="D11907" i="4"/>
  <c r="C11908" i="4"/>
  <c r="D11908" i="4"/>
  <c r="C11909" i="4"/>
  <c r="D11909" i="4"/>
  <c r="C11910" i="4"/>
  <c r="D11910" i="4"/>
  <c r="C11911" i="4"/>
  <c r="D11911" i="4"/>
  <c r="C11912" i="4"/>
  <c r="D11912" i="4"/>
  <c r="C11913" i="4"/>
  <c r="D11913" i="4"/>
  <c r="C11914" i="4"/>
  <c r="D11914" i="4"/>
  <c r="C11915" i="4"/>
  <c r="D11915" i="4"/>
  <c r="C11916" i="4"/>
  <c r="D11916" i="4"/>
  <c r="C11917" i="4"/>
  <c r="D11917" i="4"/>
  <c r="C11918" i="4"/>
  <c r="D11918" i="4"/>
  <c r="C11919" i="4"/>
  <c r="D11919" i="4"/>
  <c r="C11920" i="4"/>
  <c r="D11920" i="4"/>
  <c r="C11921" i="4"/>
  <c r="D11921" i="4"/>
  <c r="C11922" i="4"/>
  <c r="D11922" i="4"/>
  <c r="C11923" i="4"/>
  <c r="D11923" i="4"/>
  <c r="C11924" i="4"/>
  <c r="D11924" i="4"/>
  <c r="C11925" i="4"/>
  <c r="D11925" i="4"/>
  <c r="C11926" i="4"/>
  <c r="D11926" i="4"/>
  <c r="C11927" i="4"/>
  <c r="D11927" i="4"/>
  <c r="C11928" i="4"/>
  <c r="D11928" i="4"/>
  <c r="C11929" i="4"/>
  <c r="D11929" i="4"/>
  <c r="C11930" i="4"/>
  <c r="D11930" i="4"/>
  <c r="C11931" i="4"/>
  <c r="D11931" i="4"/>
  <c r="C11932" i="4"/>
  <c r="D11932" i="4"/>
  <c r="C11933" i="4"/>
  <c r="D11933" i="4"/>
  <c r="C11934" i="4"/>
  <c r="D11934" i="4"/>
  <c r="C11935" i="4"/>
  <c r="D11935" i="4"/>
  <c r="C11936" i="4"/>
  <c r="D11936" i="4"/>
  <c r="C11937" i="4"/>
  <c r="D11937" i="4"/>
  <c r="C11938" i="4"/>
  <c r="D11938" i="4"/>
  <c r="C11939" i="4"/>
  <c r="D11939" i="4"/>
  <c r="C11940" i="4"/>
  <c r="D11940" i="4"/>
  <c r="C11941" i="4"/>
  <c r="D11941" i="4"/>
  <c r="C11942" i="4"/>
  <c r="D11942" i="4"/>
  <c r="C11943" i="4"/>
  <c r="D11943" i="4"/>
  <c r="C11944" i="4"/>
  <c r="D11944" i="4"/>
  <c r="C11945" i="4"/>
  <c r="D11945" i="4"/>
  <c r="C11946" i="4"/>
  <c r="D11946" i="4"/>
  <c r="C11947" i="4"/>
  <c r="D11947" i="4"/>
  <c r="C11948" i="4"/>
  <c r="D11948" i="4"/>
  <c r="C11949" i="4"/>
  <c r="D11949" i="4"/>
  <c r="C11950" i="4"/>
  <c r="D11950" i="4"/>
  <c r="C11951" i="4"/>
  <c r="D11951" i="4"/>
  <c r="C11952" i="4"/>
  <c r="D11952" i="4"/>
  <c r="C11953" i="4"/>
  <c r="D11953" i="4"/>
  <c r="C11954" i="4"/>
  <c r="D11954" i="4"/>
  <c r="C11955" i="4"/>
  <c r="D11955" i="4"/>
  <c r="C11956" i="4"/>
  <c r="D11956" i="4"/>
  <c r="C11957" i="4"/>
  <c r="D11957" i="4"/>
  <c r="C11958" i="4"/>
  <c r="D11958" i="4"/>
  <c r="C11959" i="4"/>
  <c r="D11959" i="4"/>
  <c r="C11960" i="4"/>
  <c r="D11960" i="4"/>
  <c r="C11961" i="4"/>
  <c r="D11961" i="4"/>
  <c r="C11962" i="4"/>
  <c r="D11962" i="4"/>
  <c r="C11963" i="4"/>
  <c r="D11963" i="4"/>
  <c r="C11964" i="4"/>
  <c r="D11964" i="4"/>
  <c r="C11965" i="4"/>
  <c r="D11965" i="4"/>
  <c r="C11966" i="4"/>
  <c r="D11966" i="4"/>
  <c r="C11967" i="4"/>
  <c r="D11967" i="4"/>
  <c r="C11968" i="4"/>
  <c r="D11968" i="4"/>
  <c r="C11969" i="4"/>
  <c r="D11969" i="4"/>
  <c r="C11970" i="4"/>
  <c r="D11970" i="4"/>
  <c r="C11971" i="4"/>
  <c r="D11971" i="4"/>
  <c r="C11972" i="4"/>
  <c r="D11972" i="4"/>
  <c r="C11973" i="4"/>
  <c r="D11973" i="4"/>
  <c r="C11974" i="4"/>
  <c r="D11974" i="4"/>
  <c r="C11975" i="4"/>
  <c r="D11975" i="4"/>
  <c r="C11976" i="4"/>
  <c r="D11976" i="4"/>
  <c r="C11977" i="4"/>
  <c r="D11977" i="4"/>
  <c r="C11978" i="4"/>
  <c r="D11978" i="4"/>
  <c r="C11979" i="4"/>
  <c r="D11979" i="4"/>
  <c r="C11980" i="4"/>
  <c r="D11980" i="4"/>
  <c r="C11981" i="4"/>
  <c r="D11981" i="4"/>
  <c r="C11982" i="4"/>
  <c r="D11982" i="4"/>
  <c r="C11983" i="4"/>
  <c r="D11983" i="4"/>
  <c r="C11984" i="4"/>
  <c r="D11984" i="4"/>
  <c r="C11985" i="4"/>
  <c r="D11985" i="4"/>
  <c r="C11986" i="4"/>
  <c r="D11986" i="4"/>
  <c r="C11987" i="4"/>
  <c r="D11987" i="4"/>
  <c r="C11988" i="4"/>
  <c r="D11988" i="4"/>
  <c r="C11989" i="4"/>
  <c r="D11989" i="4"/>
  <c r="C11990" i="4"/>
  <c r="D11990" i="4"/>
  <c r="C11991" i="4"/>
  <c r="D11991" i="4"/>
  <c r="C11992" i="4"/>
  <c r="D11992" i="4"/>
  <c r="C11993" i="4"/>
  <c r="D11993" i="4"/>
  <c r="C11994" i="4"/>
  <c r="D11994" i="4"/>
  <c r="C11995" i="4"/>
  <c r="D11995" i="4"/>
  <c r="C11996" i="4"/>
  <c r="D11996" i="4"/>
  <c r="C11997" i="4"/>
  <c r="D11997" i="4"/>
  <c r="C11998" i="4"/>
  <c r="D11998" i="4"/>
  <c r="C11999" i="4"/>
  <c r="D11999" i="4"/>
  <c r="C12000" i="4"/>
  <c r="D12000" i="4"/>
  <c r="C12001" i="4"/>
  <c r="D12001" i="4"/>
  <c r="C12002" i="4"/>
  <c r="D12002" i="4"/>
  <c r="C12003" i="4"/>
  <c r="D12003" i="4"/>
  <c r="C12004" i="4"/>
  <c r="D12004" i="4"/>
  <c r="C12005" i="4"/>
  <c r="D12005" i="4"/>
  <c r="C12006" i="4"/>
  <c r="D12006" i="4"/>
  <c r="C12007" i="4"/>
  <c r="D12007" i="4"/>
  <c r="C12008" i="4"/>
  <c r="D12008" i="4"/>
  <c r="C12009" i="4"/>
  <c r="D12009" i="4"/>
  <c r="C12010" i="4"/>
  <c r="D12010" i="4"/>
  <c r="C12011" i="4"/>
  <c r="D12011" i="4"/>
  <c r="C12012" i="4"/>
  <c r="D12012" i="4"/>
  <c r="C12013" i="4"/>
  <c r="D12013" i="4"/>
  <c r="C12014" i="4"/>
  <c r="D12014" i="4"/>
  <c r="C12015" i="4"/>
  <c r="D12015" i="4"/>
  <c r="C12016" i="4"/>
  <c r="D12016" i="4"/>
  <c r="C12017" i="4"/>
  <c r="D12017" i="4"/>
  <c r="C12018" i="4"/>
  <c r="D12018" i="4"/>
  <c r="C12019" i="4"/>
  <c r="D12019" i="4"/>
  <c r="C12020" i="4"/>
  <c r="D12020" i="4"/>
  <c r="C12021" i="4"/>
  <c r="D12021" i="4"/>
  <c r="C12022" i="4"/>
  <c r="D12022" i="4"/>
  <c r="C12023" i="4"/>
  <c r="D12023" i="4"/>
  <c r="C12024" i="4"/>
  <c r="D12024" i="4"/>
  <c r="C12025" i="4"/>
  <c r="D12025" i="4"/>
  <c r="C12026" i="4"/>
  <c r="D12026" i="4"/>
  <c r="C12027" i="4"/>
  <c r="D12027" i="4"/>
  <c r="C12028" i="4"/>
  <c r="D12028" i="4"/>
  <c r="C12029" i="4"/>
  <c r="D12029" i="4"/>
  <c r="C12030" i="4"/>
  <c r="D12030" i="4"/>
  <c r="C12031" i="4"/>
  <c r="D12031" i="4"/>
  <c r="C12032" i="4"/>
  <c r="D12032" i="4"/>
  <c r="C12033" i="4"/>
  <c r="D12033" i="4"/>
  <c r="C12034" i="4"/>
  <c r="D12034" i="4"/>
  <c r="C12035" i="4"/>
  <c r="D12035" i="4"/>
  <c r="C12036" i="4"/>
  <c r="D12036" i="4"/>
  <c r="C12037" i="4"/>
  <c r="D12037" i="4"/>
  <c r="C12038" i="4"/>
  <c r="D12038" i="4"/>
  <c r="C12039" i="4"/>
  <c r="D12039" i="4"/>
  <c r="C12040" i="4"/>
  <c r="D12040" i="4"/>
  <c r="C12041" i="4"/>
  <c r="D12041" i="4"/>
  <c r="C12042" i="4"/>
  <c r="D12042" i="4"/>
  <c r="C12043" i="4"/>
  <c r="D12043" i="4"/>
  <c r="C12044" i="4"/>
  <c r="D12044" i="4"/>
  <c r="C12045" i="4"/>
  <c r="D12045" i="4"/>
  <c r="C12046" i="4"/>
  <c r="D12046" i="4"/>
  <c r="C12047" i="4"/>
  <c r="D12047" i="4"/>
  <c r="C12048" i="4"/>
  <c r="D12048" i="4"/>
  <c r="C12049" i="4"/>
  <c r="D12049" i="4"/>
  <c r="C12050" i="4"/>
  <c r="D12050" i="4"/>
  <c r="C12051" i="4"/>
  <c r="D12051" i="4"/>
  <c r="C12052" i="4"/>
  <c r="D12052" i="4"/>
  <c r="C12053" i="4"/>
  <c r="D12053" i="4"/>
  <c r="C12054" i="4"/>
  <c r="D12054" i="4"/>
  <c r="C12055" i="4"/>
  <c r="D12055" i="4"/>
  <c r="C12056" i="4"/>
  <c r="D12056" i="4"/>
  <c r="C12057" i="4"/>
  <c r="D12057" i="4"/>
  <c r="C12058" i="4"/>
  <c r="D12058" i="4"/>
  <c r="C12059" i="4"/>
  <c r="D12059" i="4"/>
  <c r="C12060" i="4"/>
  <c r="D12060" i="4"/>
  <c r="C12061" i="4"/>
  <c r="D12061" i="4"/>
  <c r="C12062" i="4"/>
  <c r="D12062" i="4"/>
  <c r="C12063" i="4"/>
  <c r="D12063" i="4"/>
  <c r="C12064" i="4"/>
  <c r="D12064" i="4"/>
  <c r="C12065" i="4"/>
  <c r="D12065" i="4"/>
  <c r="C12066" i="4"/>
  <c r="D12066" i="4"/>
  <c r="C12067" i="4"/>
  <c r="D12067" i="4"/>
  <c r="C12068" i="4"/>
  <c r="D12068" i="4"/>
  <c r="C12069" i="4"/>
  <c r="D12069" i="4"/>
  <c r="C12070" i="4"/>
  <c r="D12070" i="4"/>
  <c r="C12071" i="4"/>
  <c r="D12071" i="4"/>
  <c r="C12072" i="4"/>
  <c r="D12072" i="4"/>
  <c r="C12073" i="4"/>
  <c r="D12073" i="4"/>
  <c r="C12074" i="4"/>
  <c r="D12074" i="4"/>
  <c r="C12075" i="4"/>
  <c r="D12075" i="4"/>
  <c r="C12076" i="4"/>
  <c r="D12076" i="4"/>
  <c r="C12077" i="4"/>
  <c r="D12077" i="4"/>
  <c r="C12078" i="4"/>
  <c r="D12078" i="4"/>
  <c r="C12079" i="4"/>
  <c r="D12079" i="4"/>
  <c r="C12080" i="4"/>
  <c r="D12080" i="4"/>
  <c r="C12081" i="4"/>
  <c r="D12081" i="4"/>
  <c r="C12082" i="4"/>
  <c r="D12082" i="4"/>
  <c r="C12083" i="4"/>
  <c r="D12083" i="4"/>
  <c r="C12084" i="4"/>
  <c r="D12084" i="4"/>
  <c r="C12085" i="4"/>
  <c r="D12085" i="4"/>
  <c r="C12086" i="4"/>
  <c r="D12086" i="4"/>
  <c r="C12087" i="4"/>
  <c r="D12087" i="4"/>
  <c r="C12088" i="4"/>
  <c r="D12088" i="4"/>
  <c r="C12089" i="4"/>
  <c r="D12089" i="4"/>
  <c r="C12090" i="4"/>
  <c r="D12090" i="4"/>
  <c r="C12091" i="4"/>
  <c r="D12091" i="4"/>
  <c r="C12092" i="4"/>
  <c r="D12092" i="4"/>
  <c r="C12093" i="4"/>
  <c r="D12093" i="4"/>
  <c r="C12094" i="4"/>
  <c r="D12094" i="4"/>
  <c r="C12095" i="4"/>
  <c r="D12095" i="4"/>
  <c r="C12096" i="4"/>
  <c r="D12096" i="4"/>
  <c r="C12097" i="4"/>
  <c r="D12097" i="4"/>
  <c r="C12098" i="4"/>
  <c r="D12098" i="4"/>
  <c r="C12099" i="4"/>
  <c r="D12099" i="4"/>
  <c r="C12100" i="4"/>
  <c r="D12100" i="4"/>
  <c r="C12101" i="4"/>
  <c r="D12101" i="4"/>
  <c r="C12102" i="4"/>
  <c r="D12102" i="4"/>
  <c r="C12103" i="4"/>
  <c r="D12103" i="4"/>
  <c r="C12104" i="4"/>
  <c r="D12104" i="4"/>
  <c r="C12105" i="4"/>
  <c r="D12105" i="4"/>
  <c r="C12106" i="4"/>
  <c r="D12106" i="4"/>
  <c r="C12107" i="4"/>
  <c r="D12107" i="4"/>
  <c r="C12108" i="4"/>
  <c r="D12108" i="4"/>
  <c r="C12109" i="4"/>
  <c r="D12109" i="4"/>
  <c r="C12110" i="4"/>
  <c r="D12110" i="4"/>
  <c r="C12111" i="4"/>
  <c r="D12111" i="4"/>
  <c r="C12112" i="4"/>
  <c r="D12112" i="4"/>
  <c r="C12113" i="4"/>
  <c r="D12113" i="4"/>
  <c r="C12114" i="4"/>
  <c r="D12114" i="4"/>
  <c r="C12115" i="4"/>
  <c r="D12115" i="4"/>
  <c r="C12116" i="4"/>
  <c r="D12116" i="4"/>
  <c r="C12117" i="4"/>
  <c r="D12117" i="4"/>
  <c r="C12118" i="4"/>
  <c r="D12118" i="4"/>
  <c r="C12119" i="4"/>
  <c r="D12119" i="4"/>
  <c r="C12120" i="4"/>
  <c r="D12120" i="4"/>
  <c r="C12121" i="4"/>
  <c r="D12121" i="4"/>
  <c r="C12122" i="4"/>
  <c r="D12122" i="4"/>
  <c r="C12123" i="4"/>
  <c r="D12123" i="4"/>
  <c r="C12124" i="4"/>
  <c r="D12124" i="4"/>
  <c r="C12125" i="4"/>
  <c r="D12125" i="4"/>
  <c r="C12126" i="4"/>
  <c r="D12126" i="4"/>
  <c r="C12127" i="4"/>
  <c r="D12127" i="4"/>
  <c r="C12128" i="4"/>
  <c r="D12128" i="4"/>
  <c r="C12129" i="4"/>
  <c r="D12129" i="4"/>
  <c r="C12130" i="4"/>
  <c r="D12130" i="4"/>
  <c r="C12131" i="4"/>
  <c r="D12131" i="4"/>
  <c r="C12132" i="4"/>
  <c r="D12132" i="4"/>
  <c r="C12133" i="4"/>
  <c r="D12133" i="4"/>
  <c r="C12134" i="4"/>
  <c r="D12134" i="4"/>
  <c r="C12135" i="4"/>
  <c r="D12135" i="4"/>
  <c r="C12136" i="4"/>
  <c r="D12136" i="4"/>
  <c r="C12137" i="4"/>
  <c r="D12137" i="4"/>
  <c r="C12138" i="4"/>
  <c r="D12138" i="4"/>
  <c r="C12139" i="4"/>
  <c r="D12139" i="4"/>
  <c r="C12140" i="4"/>
  <c r="D12140" i="4"/>
  <c r="C12141" i="4"/>
  <c r="D12141" i="4"/>
  <c r="C12142" i="4"/>
  <c r="D12142" i="4"/>
  <c r="C12143" i="4"/>
  <c r="D12143" i="4"/>
  <c r="C12144" i="4"/>
  <c r="D12144" i="4"/>
  <c r="C12145" i="4"/>
  <c r="D12145" i="4"/>
  <c r="C12146" i="4"/>
  <c r="D12146" i="4"/>
  <c r="C12147" i="4"/>
  <c r="D12147" i="4"/>
  <c r="C12148" i="4"/>
  <c r="D12148" i="4"/>
  <c r="C12149" i="4"/>
  <c r="D12149" i="4"/>
  <c r="C12150" i="4"/>
  <c r="D12150" i="4"/>
  <c r="C12151" i="4"/>
  <c r="D12151" i="4"/>
  <c r="C12152" i="4"/>
  <c r="D12152" i="4"/>
  <c r="C12153" i="4"/>
  <c r="D12153" i="4"/>
  <c r="C12154" i="4"/>
  <c r="D12154" i="4"/>
  <c r="C12155" i="4"/>
  <c r="D12155" i="4"/>
  <c r="C12156" i="4"/>
  <c r="D12156" i="4"/>
  <c r="C12157" i="4"/>
  <c r="D12157" i="4"/>
  <c r="C12158" i="4"/>
  <c r="D12158" i="4"/>
  <c r="C12159" i="4"/>
  <c r="D12159" i="4"/>
  <c r="C12160" i="4"/>
  <c r="D12160" i="4"/>
  <c r="C12161" i="4"/>
  <c r="D12161" i="4"/>
  <c r="C12162" i="4"/>
  <c r="D12162" i="4"/>
  <c r="C12163" i="4"/>
  <c r="D12163" i="4"/>
  <c r="C12164" i="4"/>
  <c r="D12164" i="4"/>
  <c r="C12165" i="4"/>
  <c r="D12165" i="4"/>
  <c r="C12166" i="4"/>
  <c r="D12166" i="4"/>
  <c r="C12167" i="4"/>
  <c r="D12167" i="4"/>
  <c r="C12168" i="4"/>
  <c r="D12168" i="4"/>
  <c r="C12169" i="4"/>
  <c r="D12169" i="4"/>
  <c r="C12170" i="4"/>
  <c r="D12170" i="4"/>
  <c r="C12171" i="4"/>
  <c r="D12171" i="4"/>
  <c r="C12172" i="4"/>
  <c r="D12172" i="4"/>
  <c r="C12173" i="4"/>
  <c r="D12173" i="4"/>
  <c r="C12174" i="4"/>
  <c r="D12174" i="4"/>
  <c r="C12175" i="4"/>
  <c r="D12175" i="4"/>
  <c r="C12176" i="4"/>
  <c r="D12176" i="4"/>
  <c r="C12177" i="4"/>
  <c r="D12177" i="4"/>
  <c r="C12178" i="4"/>
  <c r="D12178" i="4"/>
  <c r="C12179" i="4"/>
  <c r="D12179" i="4"/>
  <c r="C12180" i="4"/>
  <c r="D12180" i="4"/>
  <c r="C12181" i="4"/>
  <c r="D12181" i="4"/>
  <c r="C12182" i="4"/>
  <c r="D12182" i="4"/>
  <c r="C12183" i="4"/>
  <c r="D12183" i="4"/>
  <c r="C12184" i="4"/>
  <c r="D12184" i="4"/>
  <c r="C12185" i="4"/>
  <c r="D12185" i="4"/>
  <c r="C12186" i="4"/>
  <c r="D12186" i="4"/>
  <c r="C12187" i="4"/>
  <c r="D12187" i="4"/>
  <c r="C12188" i="4"/>
  <c r="D12188" i="4"/>
  <c r="C12189" i="4"/>
  <c r="D12189" i="4"/>
  <c r="C12190" i="4"/>
  <c r="D12190" i="4"/>
  <c r="C12191" i="4"/>
  <c r="D12191" i="4"/>
  <c r="C12192" i="4"/>
  <c r="D12192" i="4"/>
  <c r="C12193" i="4"/>
  <c r="D12193" i="4"/>
  <c r="C12194" i="4"/>
  <c r="D12194" i="4"/>
  <c r="C12195" i="4"/>
  <c r="D12195" i="4"/>
  <c r="C12196" i="4"/>
  <c r="D12196" i="4"/>
  <c r="C12197" i="4"/>
  <c r="D12197" i="4"/>
  <c r="C12198" i="4"/>
  <c r="D12198" i="4"/>
  <c r="C12199" i="4"/>
  <c r="D12199" i="4"/>
  <c r="C12200" i="4"/>
  <c r="D12200" i="4"/>
  <c r="C12201" i="4"/>
  <c r="D12201" i="4"/>
  <c r="C12202" i="4"/>
  <c r="D12202" i="4"/>
  <c r="C12203" i="4"/>
  <c r="D12203" i="4"/>
  <c r="C12204" i="4"/>
  <c r="D12204" i="4"/>
  <c r="C12205" i="4"/>
  <c r="D12205" i="4"/>
  <c r="C12206" i="4"/>
  <c r="D12206" i="4"/>
  <c r="C12207" i="4"/>
  <c r="D12207" i="4"/>
  <c r="C12208" i="4"/>
  <c r="D12208" i="4"/>
  <c r="C12209" i="4"/>
  <c r="D12209" i="4"/>
  <c r="C12210" i="4"/>
  <c r="D12210" i="4"/>
  <c r="C12211" i="4"/>
  <c r="D12211" i="4"/>
  <c r="C12212" i="4"/>
  <c r="D12212" i="4"/>
  <c r="C12213" i="4"/>
  <c r="D12213" i="4"/>
  <c r="C12214" i="4"/>
  <c r="D12214" i="4"/>
  <c r="C12215" i="4"/>
  <c r="D12215" i="4"/>
  <c r="C12216" i="4"/>
  <c r="D12216" i="4"/>
  <c r="C12217" i="4"/>
  <c r="D12217" i="4"/>
  <c r="C12218" i="4"/>
  <c r="D12218" i="4"/>
  <c r="C12219" i="4"/>
  <c r="D12219" i="4"/>
  <c r="C12220" i="4"/>
  <c r="D12220" i="4"/>
  <c r="C12221" i="4"/>
  <c r="D12221" i="4"/>
  <c r="C12222" i="4"/>
  <c r="D12222" i="4"/>
  <c r="C12223" i="4"/>
  <c r="D12223" i="4"/>
  <c r="C12224" i="4"/>
  <c r="D12224" i="4"/>
  <c r="C12225" i="4"/>
  <c r="D12225" i="4"/>
  <c r="C12226" i="4"/>
  <c r="D12226" i="4"/>
  <c r="C12227" i="4"/>
  <c r="D12227" i="4"/>
  <c r="C12228" i="4"/>
  <c r="D12228" i="4"/>
  <c r="C12229" i="4"/>
  <c r="D12229" i="4"/>
  <c r="C12230" i="4"/>
  <c r="D12230" i="4"/>
  <c r="C12231" i="4"/>
  <c r="D12231" i="4"/>
  <c r="C12232" i="4"/>
  <c r="D12232" i="4"/>
  <c r="C12233" i="4"/>
  <c r="D12233" i="4"/>
  <c r="C12234" i="4"/>
  <c r="D12234" i="4"/>
  <c r="C12235" i="4"/>
  <c r="D12235" i="4"/>
  <c r="C12236" i="4"/>
  <c r="D12236" i="4"/>
  <c r="C12237" i="4"/>
  <c r="D12237" i="4"/>
  <c r="C12238" i="4"/>
  <c r="D12238" i="4"/>
  <c r="C12239" i="4"/>
  <c r="D12239" i="4"/>
  <c r="C12240" i="4"/>
  <c r="D12240" i="4"/>
  <c r="C12241" i="4"/>
  <c r="D12241" i="4"/>
  <c r="C12242" i="4"/>
  <c r="D12242" i="4"/>
  <c r="C12243" i="4"/>
  <c r="D12243" i="4"/>
  <c r="C12244" i="4"/>
  <c r="D12244" i="4"/>
  <c r="C12245" i="4"/>
  <c r="D12245" i="4"/>
  <c r="C12246" i="4"/>
  <c r="D12246" i="4"/>
  <c r="C12247" i="4"/>
  <c r="D12247" i="4"/>
  <c r="C12248" i="4"/>
  <c r="D12248" i="4"/>
  <c r="C12249" i="4"/>
  <c r="D12249" i="4"/>
  <c r="C12250" i="4"/>
  <c r="D12250" i="4"/>
  <c r="C12251" i="4"/>
  <c r="D12251" i="4"/>
  <c r="C12252" i="4"/>
  <c r="D12252" i="4"/>
  <c r="C12253" i="4"/>
  <c r="D12253" i="4"/>
  <c r="C12254" i="4"/>
  <c r="D12254" i="4"/>
  <c r="C12255" i="4"/>
  <c r="D12255" i="4"/>
  <c r="C12256" i="4"/>
  <c r="D12256" i="4"/>
  <c r="C12257" i="4"/>
  <c r="D12257" i="4"/>
  <c r="C12258" i="4"/>
  <c r="D12258" i="4"/>
  <c r="C12259" i="4"/>
  <c r="D12259" i="4"/>
  <c r="C12260" i="4"/>
  <c r="D12260" i="4"/>
  <c r="C12261" i="4"/>
  <c r="D12261" i="4"/>
  <c r="C12262" i="4"/>
  <c r="D12262" i="4"/>
  <c r="C12263" i="4"/>
  <c r="D12263" i="4"/>
  <c r="C12264" i="4"/>
  <c r="D12264" i="4"/>
  <c r="C12265" i="4"/>
  <c r="D12265" i="4"/>
  <c r="C12266" i="4"/>
  <c r="D12266" i="4"/>
  <c r="C12267" i="4"/>
  <c r="D12267" i="4"/>
  <c r="C12268" i="4"/>
  <c r="D12268" i="4"/>
  <c r="C12269" i="4"/>
  <c r="D12269" i="4"/>
  <c r="C12270" i="4"/>
  <c r="D12270" i="4"/>
  <c r="C12271" i="4"/>
  <c r="D12271" i="4"/>
  <c r="C12272" i="4"/>
  <c r="D12272" i="4"/>
  <c r="C12273" i="4"/>
  <c r="D12273" i="4"/>
  <c r="C12274" i="4"/>
  <c r="D12274" i="4"/>
  <c r="C12275" i="4"/>
  <c r="D12275" i="4"/>
  <c r="C12276" i="4"/>
  <c r="D12276" i="4"/>
  <c r="C12277" i="4"/>
  <c r="D12277" i="4"/>
  <c r="C12278" i="4"/>
  <c r="D12278" i="4"/>
  <c r="C12279" i="4"/>
  <c r="D12279" i="4"/>
  <c r="C12280" i="4"/>
  <c r="D12280" i="4"/>
  <c r="C12281" i="4"/>
  <c r="D12281" i="4"/>
  <c r="C12282" i="4"/>
  <c r="D12282" i="4"/>
  <c r="C12283" i="4"/>
  <c r="D12283" i="4"/>
  <c r="C12284" i="4"/>
  <c r="D12284" i="4"/>
  <c r="C12285" i="4"/>
  <c r="D12285" i="4"/>
  <c r="C12286" i="4"/>
  <c r="D12286" i="4"/>
  <c r="C12287" i="4"/>
  <c r="D12287" i="4"/>
  <c r="C12288" i="4"/>
  <c r="D12288" i="4"/>
  <c r="C12289" i="4"/>
  <c r="D12289" i="4"/>
  <c r="C12290" i="4"/>
  <c r="D12290" i="4"/>
  <c r="C12291" i="4"/>
  <c r="D12291" i="4"/>
  <c r="C12292" i="4"/>
  <c r="D12292" i="4"/>
  <c r="C12293" i="4"/>
  <c r="D12293" i="4"/>
  <c r="C12294" i="4"/>
  <c r="D12294" i="4"/>
  <c r="C12295" i="4"/>
  <c r="D12295" i="4"/>
  <c r="C12296" i="4"/>
  <c r="D12296" i="4"/>
  <c r="C12297" i="4"/>
  <c r="D12297" i="4"/>
  <c r="C12298" i="4"/>
  <c r="D12298" i="4"/>
  <c r="C12299" i="4"/>
  <c r="D12299" i="4"/>
  <c r="C12300" i="4"/>
  <c r="D12300" i="4"/>
  <c r="C12301" i="4"/>
  <c r="D12301" i="4"/>
  <c r="C12302" i="4"/>
  <c r="D12302" i="4"/>
  <c r="C12303" i="4"/>
  <c r="D12303" i="4"/>
  <c r="C12304" i="4"/>
  <c r="D12304" i="4"/>
  <c r="C12305" i="4"/>
  <c r="D12305" i="4"/>
  <c r="C12306" i="4"/>
  <c r="D12306" i="4"/>
  <c r="C12307" i="4"/>
  <c r="D12307" i="4"/>
  <c r="C12308" i="4"/>
  <c r="D12308" i="4"/>
  <c r="C12309" i="4"/>
  <c r="D12309" i="4"/>
  <c r="C12310" i="4"/>
  <c r="D12310" i="4"/>
  <c r="C12311" i="4"/>
  <c r="D12311" i="4"/>
  <c r="C12312" i="4"/>
  <c r="D12312" i="4"/>
  <c r="C12313" i="4"/>
  <c r="D12313" i="4"/>
  <c r="C12314" i="4"/>
  <c r="D12314" i="4"/>
  <c r="C12315" i="4"/>
  <c r="D12315" i="4"/>
  <c r="C12316" i="4"/>
  <c r="D12316" i="4"/>
  <c r="C12317" i="4"/>
  <c r="D12317" i="4"/>
  <c r="C12318" i="4"/>
  <c r="D12318" i="4"/>
  <c r="C12319" i="4"/>
  <c r="D12319" i="4"/>
  <c r="C12320" i="4"/>
  <c r="D12320" i="4"/>
  <c r="C12321" i="4"/>
  <c r="D12321" i="4"/>
  <c r="C12322" i="4"/>
  <c r="D12322" i="4"/>
  <c r="C12323" i="4"/>
  <c r="D12323" i="4"/>
  <c r="C12324" i="4"/>
  <c r="D12324" i="4"/>
  <c r="C12325" i="4"/>
  <c r="D12325" i="4"/>
  <c r="C12326" i="4"/>
  <c r="D12326" i="4"/>
  <c r="C12327" i="4"/>
  <c r="D12327" i="4"/>
  <c r="C12328" i="4"/>
  <c r="D12328" i="4"/>
  <c r="C12329" i="4"/>
  <c r="D12329" i="4"/>
  <c r="C12330" i="4"/>
  <c r="D12330" i="4"/>
  <c r="C12331" i="4"/>
  <c r="D12331" i="4"/>
  <c r="C12332" i="4"/>
  <c r="D12332" i="4"/>
  <c r="C12333" i="4"/>
  <c r="D12333" i="4"/>
  <c r="C12334" i="4"/>
  <c r="D12334" i="4"/>
  <c r="C12335" i="4"/>
  <c r="D12335" i="4"/>
  <c r="C12336" i="4"/>
  <c r="D12336" i="4"/>
  <c r="C12337" i="4"/>
  <c r="D12337" i="4"/>
  <c r="C12338" i="4"/>
  <c r="D12338" i="4"/>
  <c r="C12339" i="4"/>
  <c r="D12339" i="4"/>
  <c r="C12340" i="4"/>
  <c r="D12340" i="4"/>
  <c r="C12341" i="4"/>
  <c r="D12341" i="4"/>
  <c r="C12342" i="4"/>
  <c r="D12342" i="4"/>
  <c r="C12343" i="4"/>
  <c r="D12343" i="4"/>
  <c r="C12344" i="4"/>
  <c r="D12344" i="4"/>
  <c r="C12345" i="4"/>
  <c r="D12345" i="4"/>
  <c r="C12346" i="4"/>
  <c r="D12346" i="4"/>
  <c r="C12347" i="4"/>
  <c r="D12347" i="4"/>
  <c r="C12348" i="4"/>
  <c r="D12348" i="4"/>
  <c r="C12349" i="4"/>
  <c r="D12349" i="4"/>
  <c r="C12350" i="4"/>
  <c r="D12350" i="4"/>
  <c r="C12351" i="4"/>
  <c r="D12351" i="4"/>
  <c r="C12352" i="4"/>
  <c r="D12352" i="4"/>
  <c r="C12353" i="4"/>
  <c r="D12353" i="4"/>
  <c r="C12354" i="4"/>
  <c r="D12354" i="4"/>
  <c r="C12355" i="4"/>
  <c r="D12355" i="4"/>
  <c r="C12356" i="4"/>
  <c r="D12356" i="4"/>
  <c r="C12357" i="4"/>
  <c r="D12357" i="4"/>
  <c r="C12358" i="4"/>
  <c r="D12358" i="4"/>
  <c r="C12359" i="4"/>
  <c r="D12359" i="4"/>
  <c r="C12360" i="4"/>
  <c r="D12360" i="4"/>
  <c r="C12361" i="4"/>
  <c r="D12361" i="4"/>
  <c r="C12362" i="4"/>
  <c r="D12362" i="4"/>
  <c r="C12363" i="4"/>
  <c r="D12363" i="4"/>
  <c r="C12364" i="4"/>
  <c r="D12364" i="4"/>
  <c r="C12365" i="4"/>
  <c r="D12365" i="4"/>
  <c r="C12366" i="4"/>
  <c r="D12366" i="4"/>
  <c r="C12367" i="4"/>
  <c r="D12367" i="4"/>
  <c r="C12368" i="4"/>
  <c r="D12368" i="4"/>
  <c r="C12369" i="4"/>
  <c r="D12369" i="4"/>
  <c r="C12370" i="4"/>
  <c r="D12370" i="4"/>
  <c r="C12371" i="4"/>
  <c r="D12371" i="4"/>
  <c r="C12372" i="4"/>
  <c r="D12372" i="4"/>
  <c r="C12373" i="4"/>
  <c r="D12373" i="4"/>
  <c r="C12374" i="4"/>
  <c r="D12374" i="4"/>
  <c r="C12375" i="4"/>
  <c r="D12375" i="4"/>
  <c r="C12376" i="4"/>
  <c r="D12376" i="4"/>
  <c r="C12377" i="4"/>
  <c r="D12377" i="4"/>
  <c r="C12378" i="4"/>
  <c r="D12378" i="4"/>
  <c r="C12379" i="4"/>
  <c r="D12379" i="4"/>
  <c r="C12380" i="4"/>
  <c r="D12380" i="4"/>
  <c r="C12381" i="4"/>
  <c r="D12381" i="4"/>
  <c r="C12382" i="4"/>
  <c r="D12382" i="4"/>
  <c r="C12383" i="4"/>
  <c r="D12383" i="4"/>
  <c r="C12384" i="4"/>
  <c r="D12384" i="4"/>
  <c r="C12385" i="4"/>
  <c r="D12385" i="4"/>
  <c r="C12386" i="4"/>
  <c r="D12386" i="4"/>
  <c r="C12387" i="4"/>
  <c r="D12387" i="4"/>
  <c r="C12388" i="4"/>
  <c r="D12388" i="4"/>
  <c r="C12389" i="4"/>
  <c r="D12389" i="4"/>
  <c r="C12390" i="4"/>
  <c r="D12390" i="4"/>
  <c r="C12391" i="4"/>
  <c r="D12391" i="4"/>
  <c r="C12392" i="4"/>
  <c r="D12392" i="4"/>
  <c r="C12393" i="4"/>
  <c r="D12393" i="4"/>
  <c r="C12394" i="4"/>
  <c r="D12394" i="4"/>
  <c r="C12395" i="4"/>
  <c r="D12395" i="4"/>
  <c r="C12396" i="4"/>
  <c r="D12396" i="4"/>
  <c r="C12397" i="4"/>
  <c r="D12397" i="4"/>
  <c r="C12398" i="4"/>
  <c r="D12398" i="4"/>
  <c r="C12399" i="4"/>
  <c r="D12399" i="4"/>
  <c r="C12400" i="4"/>
  <c r="D12400" i="4"/>
  <c r="C12401" i="4"/>
  <c r="D12401" i="4"/>
  <c r="C12402" i="4"/>
  <c r="D12402" i="4"/>
  <c r="C12403" i="4"/>
  <c r="D12403" i="4"/>
  <c r="C12404" i="4"/>
  <c r="D12404" i="4"/>
  <c r="C12405" i="4"/>
  <c r="D12405" i="4"/>
  <c r="C12406" i="4"/>
  <c r="D12406" i="4"/>
  <c r="C12407" i="4"/>
  <c r="D12407" i="4"/>
  <c r="C12408" i="4"/>
  <c r="D12408" i="4"/>
  <c r="C12409" i="4"/>
  <c r="D12409" i="4"/>
  <c r="C12410" i="4"/>
  <c r="D12410" i="4"/>
  <c r="C12411" i="4"/>
  <c r="D12411" i="4"/>
  <c r="C12412" i="4"/>
  <c r="D12412" i="4"/>
  <c r="C12413" i="4"/>
  <c r="D12413" i="4"/>
  <c r="C12414" i="4"/>
  <c r="D12414" i="4"/>
  <c r="C12415" i="4"/>
  <c r="D12415" i="4"/>
  <c r="C12416" i="4"/>
  <c r="D12416" i="4"/>
  <c r="C12417" i="4"/>
  <c r="D12417" i="4"/>
  <c r="C12418" i="4"/>
  <c r="D12418" i="4"/>
  <c r="C12419" i="4"/>
  <c r="D12419" i="4"/>
  <c r="C12420" i="4"/>
  <c r="D12420" i="4"/>
  <c r="C12421" i="4"/>
  <c r="D12421" i="4"/>
  <c r="C12422" i="4"/>
  <c r="D12422" i="4"/>
  <c r="C12423" i="4"/>
  <c r="D12423" i="4"/>
  <c r="C12424" i="4"/>
  <c r="D12424" i="4"/>
  <c r="C12425" i="4"/>
  <c r="D12425" i="4"/>
  <c r="C12426" i="4"/>
  <c r="D12426" i="4"/>
  <c r="C12427" i="4"/>
  <c r="D12427" i="4"/>
  <c r="C12428" i="4"/>
  <c r="D12428" i="4"/>
  <c r="C12429" i="4"/>
  <c r="D12429" i="4"/>
  <c r="C12430" i="4"/>
  <c r="D12430" i="4"/>
  <c r="C12431" i="4"/>
  <c r="D12431" i="4"/>
  <c r="C12432" i="4"/>
  <c r="D12432" i="4"/>
  <c r="C12433" i="4"/>
  <c r="D12433" i="4"/>
  <c r="C12434" i="4"/>
  <c r="D12434" i="4"/>
  <c r="C12435" i="4"/>
  <c r="D12435" i="4"/>
  <c r="C12436" i="4"/>
  <c r="D12436" i="4"/>
  <c r="C12437" i="4"/>
  <c r="D12437" i="4"/>
  <c r="C12438" i="4"/>
  <c r="D12438" i="4"/>
  <c r="C12439" i="4"/>
  <c r="D12439" i="4"/>
  <c r="C12440" i="4"/>
  <c r="D12440" i="4"/>
  <c r="C12441" i="4"/>
  <c r="D12441" i="4"/>
  <c r="C12442" i="4"/>
  <c r="D12442" i="4"/>
  <c r="C12443" i="4"/>
  <c r="D12443" i="4"/>
  <c r="C12444" i="4"/>
  <c r="D12444" i="4"/>
  <c r="C12445" i="4"/>
  <c r="D12445" i="4"/>
  <c r="C12446" i="4"/>
  <c r="D12446" i="4"/>
  <c r="C12447" i="4"/>
  <c r="D12447" i="4"/>
  <c r="C12448" i="4"/>
  <c r="D12448" i="4"/>
  <c r="C12449" i="4"/>
  <c r="D12449" i="4"/>
  <c r="C12450" i="4"/>
  <c r="D12450" i="4"/>
  <c r="C12451" i="4"/>
  <c r="D12451" i="4"/>
  <c r="C12452" i="4"/>
  <c r="D12452" i="4"/>
  <c r="C12453" i="4"/>
  <c r="D12453" i="4"/>
  <c r="C12454" i="4"/>
  <c r="D12454" i="4"/>
  <c r="C12455" i="4"/>
  <c r="D12455" i="4"/>
  <c r="C12456" i="4"/>
  <c r="D12456" i="4"/>
  <c r="C12457" i="4"/>
  <c r="D12457" i="4"/>
  <c r="C12458" i="4"/>
  <c r="D12458" i="4"/>
  <c r="C12459" i="4"/>
  <c r="D12459" i="4"/>
  <c r="C12460" i="4"/>
  <c r="D12460" i="4"/>
  <c r="C12461" i="4"/>
  <c r="D12461" i="4"/>
  <c r="C12462" i="4"/>
  <c r="D12462" i="4"/>
  <c r="C12463" i="4"/>
  <c r="D12463" i="4"/>
  <c r="C12464" i="4"/>
  <c r="D12464" i="4"/>
  <c r="C12465" i="4"/>
  <c r="D12465" i="4"/>
  <c r="C12466" i="4"/>
  <c r="D12466" i="4"/>
  <c r="C12467" i="4"/>
  <c r="D12467" i="4"/>
  <c r="C12468" i="4"/>
  <c r="D12468" i="4"/>
  <c r="C12469" i="4"/>
  <c r="D12469" i="4"/>
  <c r="C12470" i="4"/>
  <c r="D12470" i="4"/>
  <c r="C12471" i="4"/>
  <c r="D12471" i="4"/>
  <c r="C12472" i="4"/>
  <c r="D12472" i="4"/>
  <c r="C12473" i="4"/>
  <c r="D12473" i="4"/>
  <c r="C12474" i="4"/>
  <c r="D12474" i="4"/>
  <c r="C12475" i="4"/>
  <c r="D12475" i="4"/>
  <c r="C12476" i="4"/>
  <c r="D12476" i="4"/>
  <c r="C12477" i="4"/>
  <c r="D12477" i="4"/>
  <c r="C12478" i="4"/>
  <c r="D12478" i="4"/>
  <c r="C12479" i="4"/>
  <c r="D12479" i="4"/>
  <c r="C12480" i="4"/>
  <c r="D12480" i="4"/>
  <c r="C12481" i="4"/>
  <c r="D12481" i="4"/>
  <c r="C12482" i="4"/>
  <c r="D12482" i="4"/>
  <c r="C12483" i="4"/>
  <c r="D12483" i="4"/>
  <c r="C12484" i="4"/>
  <c r="D12484" i="4"/>
  <c r="C12485" i="4"/>
  <c r="D12485" i="4"/>
  <c r="C12486" i="4"/>
  <c r="D12486" i="4"/>
  <c r="C12487" i="4"/>
  <c r="D12487" i="4"/>
  <c r="C12488" i="4"/>
  <c r="D12488" i="4"/>
  <c r="C12489" i="4"/>
  <c r="D12489" i="4"/>
  <c r="C12490" i="4"/>
  <c r="D12490" i="4"/>
  <c r="C12491" i="4"/>
  <c r="D12491" i="4"/>
  <c r="C12492" i="4"/>
  <c r="D12492" i="4"/>
  <c r="C12493" i="4"/>
  <c r="D12493" i="4"/>
  <c r="C12494" i="4"/>
  <c r="D12494" i="4"/>
  <c r="C12495" i="4"/>
  <c r="D12495" i="4"/>
  <c r="C12496" i="4"/>
  <c r="D12496" i="4"/>
  <c r="C12497" i="4"/>
  <c r="D12497" i="4"/>
  <c r="C12498" i="4"/>
  <c r="D12498" i="4"/>
  <c r="C12499" i="4"/>
  <c r="D12499" i="4"/>
  <c r="C12500" i="4"/>
  <c r="D12500" i="4"/>
  <c r="C12501" i="4"/>
  <c r="D12501" i="4"/>
  <c r="C12502" i="4"/>
  <c r="D12502" i="4"/>
  <c r="C12503" i="4"/>
  <c r="D12503" i="4"/>
  <c r="C12504" i="4"/>
  <c r="D12504" i="4"/>
  <c r="C12505" i="4"/>
  <c r="D12505" i="4"/>
  <c r="C12506" i="4"/>
  <c r="D12506" i="4"/>
  <c r="C12507" i="4"/>
  <c r="D12507" i="4"/>
  <c r="C12508" i="4"/>
  <c r="D12508" i="4"/>
  <c r="C12509" i="4"/>
  <c r="D12509" i="4"/>
  <c r="C12510" i="4"/>
  <c r="D12510" i="4"/>
  <c r="C12511" i="4"/>
  <c r="D12511" i="4"/>
  <c r="C12512" i="4"/>
  <c r="D12512" i="4"/>
  <c r="C12513" i="4"/>
  <c r="D12513" i="4"/>
  <c r="C12514" i="4"/>
  <c r="D12514" i="4"/>
  <c r="C12515" i="4"/>
  <c r="D12515" i="4"/>
  <c r="C12516" i="4"/>
  <c r="D12516" i="4"/>
  <c r="C12517" i="4"/>
  <c r="D12517" i="4"/>
  <c r="C12518" i="4"/>
  <c r="D12518" i="4"/>
  <c r="C12519" i="4"/>
  <c r="D12519" i="4"/>
  <c r="C12520" i="4"/>
  <c r="D12520" i="4"/>
  <c r="C12521" i="4"/>
  <c r="D12521" i="4"/>
  <c r="C12522" i="4"/>
  <c r="D12522" i="4"/>
  <c r="C12523" i="4"/>
  <c r="D12523" i="4"/>
  <c r="C12524" i="4"/>
  <c r="D12524" i="4"/>
  <c r="C12525" i="4"/>
  <c r="D12525" i="4"/>
  <c r="C12526" i="4"/>
  <c r="D12526" i="4"/>
  <c r="C12527" i="4"/>
  <c r="D12527" i="4"/>
  <c r="C12528" i="4"/>
  <c r="D12528" i="4"/>
  <c r="C12529" i="4"/>
  <c r="D12529" i="4"/>
  <c r="C12530" i="4"/>
  <c r="D12530" i="4"/>
  <c r="C12531" i="4"/>
  <c r="D12531" i="4"/>
  <c r="C12532" i="4"/>
  <c r="D12532" i="4"/>
  <c r="C12533" i="4"/>
  <c r="D12533" i="4"/>
  <c r="C12534" i="4"/>
  <c r="D12534" i="4"/>
  <c r="C12535" i="4"/>
  <c r="D12535" i="4"/>
  <c r="C12536" i="4"/>
  <c r="D12536" i="4"/>
  <c r="C12537" i="4"/>
  <c r="D12537" i="4"/>
  <c r="C12538" i="4"/>
  <c r="D12538" i="4"/>
  <c r="C12539" i="4"/>
  <c r="D12539" i="4"/>
  <c r="C12540" i="4"/>
  <c r="D12540" i="4"/>
  <c r="C12541" i="4"/>
  <c r="D12541" i="4"/>
  <c r="C12542" i="4"/>
  <c r="D12542" i="4"/>
  <c r="C12543" i="4"/>
  <c r="D12543" i="4"/>
  <c r="C12544" i="4"/>
  <c r="D12544" i="4"/>
  <c r="C12545" i="4"/>
  <c r="D12545" i="4"/>
  <c r="C12546" i="4"/>
  <c r="D12546" i="4"/>
  <c r="C12547" i="4"/>
  <c r="D12547" i="4"/>
  <c r="C12548" i="4"/>
  <c r="D12548" i="4"/>
  <c r="C12549" i="4"/>
  <c r="D12549" i="4"/>
  <c r="C12550" i="4"/>
  <c r="D12550" i="4"/>
  <c r="C12551" i="4"/>
  <c r="D12551" i="4"/>
  <c r="C12552" i="4"/>
  <c r="D12552" i="4"/>
  <c r="C12553" i="4"/>
  <c r="D12553" i="4"/>
  <c r="C12554" i="4"/>
  <c r="D12554" i="4"/>
  <c r="C12555" i="4"/>
  <c r="D12555" i="4"/>
  <c r="C12556" i="4"/>
  <c r="D12556" i="4"/>
  <c r="C12557" i="4"/>
  <c r="D12557" i="4"/>
  <c r="C12558" i="4"/>
  <c r="D12558" i="4"/>
  <c r="C12559" i="4"/>
  <c r="D12559" i="4"/>
  <c r="C12560" i="4"/>
  <c r="D12560" i="4"/>
  <c r="C12561" i="4"/>
  <c r="D12561" i="4"/>
  <c r="C12562" i="4"/>
  <c r="D12562" i="4"/>
  <c r="C12563" i="4"/>
  <c r="D12563" i="4"/>
  <c r="C12564" i="4"/>
  <c r="D12564" i="4"/>
  <c r="C12565" i="4"/>
  <c r="D12565" i="4"/>
  <c r="C12566" i="4"/>
  <c r="D12566" i="4"/>
  <c r="C12567" i="4"/>
  <c r="D12567" i="4"/>
  <c r="C12568" i="4"/>
  <c r="D12568" i="4"/>
  <c r="C12569" i="4"/>
  <c r="D12569" i="4"/>
  <c r="C12570" i="4"/>
  <c r="D12570" i="4"/>
  <c r="C12571" i="4"/>
  <c r="D12571" i="4"/>
  <c r="C12572" i="4"/>
  <c r="D12572" i="4"/>
  <c r="C12573" i="4"/>
  <c r="D12573" i="4"/>
  <c r="C12574" i="4"/>
  <c r="D12574" i="4"/>
  <c r="C12575" i="4"/>
  <c r="D12575" i="4"/>
  <c r="C12576" i="4"/>
  <c r="D12576" i="4"/>
  <c r="C12577" i="4"/>
  <c r="D12577" i="4"/>
  <c r="C12578" i="4"/>
  <c r="D12578" i="4"/>
  <c r="C12579" i="4"/>
  <c r="D12579" i="4"/>
  <c r="C12580" i="4"/>
  <c r="D12580" i="4"/>
  <c r="C12581" i="4"/>
  <c r="D12581" i="4"/>
  <c r="C12582" i="4"/>
  <c r="D12582" i="4"/>
  <c r="C12583" i="4"/>
  <c r="D12583" i="4"/>
  <c r="C12584" i="4"/>
  <c r="D12584" i="4"/>
  <c r="C12585" i="4"/>
  <c r="D12585" i="4"/>
  <c r="C12586" i="4"/>
  <c r="D12586" i="4"/>
  <c r="C12587" i="4"/>
  <c r="D12587" i="4"/>
  <c r="C12588" i="4"/>
  <c r="D12588" i="4"/>
  <c r="C12589" i="4"/>
  <c r="D12589" i="4"/>
  <c r="C12590" i="4"/>
  <c r="D12590" i="4"/>
  <c r="C12591" i="4"/>
  <c r="D12591" i="4"/>
  <c r="C12592" i="4"/>
  <c r="D12592" i="4"/>
  <c r="C12593" i="4"/>
  <c r="D12593" i="4"/>
  <c r="C12594" i="4"/>
  <c r="D12594" i="4"/>
  <c r="C12595" i="4"/>
  <c r="D12595" i="4"/>
  <c r="C12596" i="4"/>
  <c r="D12596" i="4"/>
  <c r="C12597" i="4"/>
  <c r="D12597" i="4"/>
  <c r="C12598" i="4"/>
  <c r="D12598" i="4"/>
  <c r="C12599" i="4"/>
  <c r="D12599" i="4"/>
  <c r="C12600" i="4"/>
  <c r="D12600" i="4"/>
  <c r="C12601" i="4"/>
  <c r="D12601" i="4"/>
  <c r="C12602" i="4"/>
  <c r="D12602" i="4"/>
  <c r="C12603" i="4"/>
  <c r="D12603" i="4"/>
  <c r="C12604" i="4"/>
  <c r="D12604" i="4"/>
  <c r="C12605" i="4"/>
  <c r="D12605" i="4"/>
  <c r="C12606" i="4"/>
  <c r="D12606" i="4"/>
  <c r="C12607" i="4"/>
  <c r="D12607" i="4"/>
  <c r="C12608" i="4"/>
  <c r="D12608" i="4"/>
  <c r="C12609" i="4"/>
  <c r="D12609" i="4"/>
  <c r="C12610" i="4"/>
  <c r="D12610" i="4"/>
  <c r="C12611" i="4"/>
  <c r="D12611" i="4"/>
  <c r="C12612" i="4"/>
  <c r="D12612" i="4"/>
  <c r="C12613" i="4"/>
  <c r="D12613" i="4"/>
  <c r="C12614" i="4"/>
  <c r="D12614" i="4"/>
  <c r="C12615" i="4"/>
  <c r="D12615" i="4"/>
  <c r="C12616" i="4"/>
  <c r="D12616" i="4"/>
  <c r="C12617" i="4"/>
  <c r="D12617" i="4"/>
  <c r="C12618" i="4"/>
  <c r="D12618" i="4"/>
  <c r="C12619" i="4"/>
  <c r="D12619" i="4"/>
  <c r="C12620" i="4"/>
  <c r="D12620" i="4"/>
  <c r="C12621" i="4"/>
  <c r="D12621" i="4"/>
  <c r="C12622" i="4"/>
  <c r="D12622" i="4"/>
  <c r="C12623" i="4"/>
  <c r="D12623" i="4"/>
  <c r="C12624" i="4"/>
  <c r="D12624" i="4"/>
  <c r="C12625" i="4"/>
  <c r="D12625" i="4"/>
  <c r="C12626" i="4"/>
  <c r="D12626" i="4"/>
  <c r="C12627" i="4"/>
  <c r="D12627" i="4"/>
  <c r="C12628" i="4"/>
  <c r="D12628" i="4"/>
  <c r="C12629" i="4"/>
  <c r="D12629" i="4"/>
  <c r="C12630" i="4"/>
  <c r="D12630" i="4"/>
  <c r="C12631" i="4"/>
  <c r="D12631" i="4"/>
  <c r="C12632" i="4"/>
  <c r="D12632" i="4"/>
  <c r="C12633" i="4"/>
  <c r="D12633" i="4"/>
  <c r="C12634" i="4"/>
  <c r="D12634" i="4"/>
  <c r="C12635" i="4"/>
  <c r="D12635" i="4"/>
  <c r="C12636" i="4"/>
  <c r="D12636" i="4"/>
  <c r="C12637" i="4"/>
  <c r="D12637" i="4"/>
  <c r="C12638" i="4"/>
  <c r="D12638" i="4"/>
  <c r="C12639" i="4"/>
  <c r="D12639" i="4"/>
  <c r="C12640" i="4"/>
  <c r="D12640" i="4"/>
  <c r="C12641" i="4"/>
  <c r="D12641" i="4"/>
  <c r="C12642" i="4"/>
  <c r="D12642" i="4"/>
  <c r="C12643" i="4"/>
  <c r="D12643" i="4"/>
  <c r="C12644" i="4"/>
  <c r="D12644" i="4"/>
  <c r="C12645" i="4"/>
  <c r="D12645" i="4"/>
  <c r="C12646" i="4"/>
  <c r="D12646" i="4"/>
  <c r="C12647" i="4"/>
  <c r="D12647" i="4"/>
  <c r="C12648" i="4"/>
  <c r="D12648" i="4"/>
  <c r="C12649" i="4"/>
  <c r="D12649" i="4"/>
  <c r="C12650" i="4"/>
  <c r="D12650" i="4"/>
  <c r="C12651" i="4"/>
  <c r="D12651" i="4"/>
  <c r="C12652" i="4"/>
  <c r="D12652" i="4"/>
  <c r="C12653" i="4"/>
  <c r="D12653" i="4"/>
  <c r="C12654" i="4"/>
  <c r="D12654" i="4"/>
  <c r="C12655" i="4"/>
  <c r="D12655" i="4"/>
  <c r="C12656" i="4"/>
  <c r="D12656" i="4"/>
  <c r="C12657" i="4"/>
  <c r="D12657" i="4"/>
  <c r="C12658" i="4"/>
  <c r="D12658" i="4"/>
  <c r="C12659" i="4"/>
  <c r="D12659" i="4"/>
  <c r="C12660" i="4"/>
  <c r="D12660" i="4"/>
  <c r="C12661" i="4"/>
  <c r="D12661" i="4"/>
  <c r="C12662" i="4"/>
  <c r="D12662" i="4"/>
  <c r="C12663" i="4"/>
  <c r="D12663" i="4"/>
  <c r="C12664" i="4"/>
  <c r="D12664" i="4"/>
  <c r="C12665" i="4"/>
  <c r="D12665" i="4"/>
  <c r="C12666" i="4"/>
  <c r="D12666" i="4"/>
  <c r="C12667" i="4"/>
  <c r="D12667" i="4"/>
  <c r="C12668" i="4"/>
  <c r="D12668" i="4"/>
  <c r="C12669" i="4"/>
  <c r="D12669" i="4"/>
  <c r="C12670" i="4"/>
  <c r="D12670" i="4"/>
  <c r="C12671" i="4"/>
  <c r="D12671" i="4"/>
  <c r="C12672" i="4"/>
  <c r="D12672" i="4"/>
  <c r="C12673" i="4"/>
  <c r="D12673" i="4"/>
  <c r="C12674" i="4"/>
  <c r="D12674" i="4"/>
  <c r="C12675" i="4"/>
  <c r="D12675" i="4"/>
  <c r="C12676" i="4"/>
  <c r="D12676" i="4"/>
  <c r="C12677" i="4"/>
  <c r="D12677" i="4"/>
  <c r="C12678" i="4"/>
  <c r="D12678" i="4"/>
  <c r="C12679" i="4"/>
  <c r="D12679" i="4"/>
  <c r="C12680" i="4"/>
  <c r="D12680" i="4"/>
  <c r="C12681" i="4"/>
  <c r="D12681" i="4"/>
  <c r="C12682" i="4"/>
  <c r="D12682" i="4"/>
  <c r="C12683" i="4"/>
  <c r="D12683" i="4"/>
  <c r="C12684" i="4"/>
  <c r="D12684" i="4"/>
  <c r="C12685" i="4"/>
  <c r="D12685" i="4"/>
  <c r="C12686" i="4"/>
  <c r="D12686" i="4"/>
  <c r="C12687" i="4"/>
  <c r="D12687" i="4"/>
  <c r="C12688" i="4"/>
  <c r="D12688" i="4"/>
  <c r="C12689" i="4"/>
  <c r="D12689" i="4"/>
  <c r="C12690" i="4"/>
  <c r="D12690" i="4"/>
  <c r="C12691" i="4"/>
  <c r="D12691" i="4"/>
  <c r="C12692" i="4"/>
  <c r="D12692" i="4"/>
  <c r="C12693" i="4"/>
  <c r="D12693" i="4"/>
  <c r="C12694" i="4"/>
  <c r="D12694" i="4"/>
  <c r="C12695" i="4"/>
  <c r="D12695" i="4"/>
  <c r="C12696" i="4"/>
  <c r="D12696" i="4"/>
  <c r="C12697" i="4"/>
  <c r="D12697" i="4"/>
  <c r="C12698" i="4"/>
  <c r="D12698" i="4"/>
  <c r="C12699" i="4"/>
  <c r="D12699" i="4"/>
  <c r="C12700" i="4"/>
  <c r="D12700" i="4"/>
  <c r="C12701" i="4"/>
  <c r="D12701" i="4"/>
  <c r="C12702" i="4"/>
  <c r="D12702" i="4"/>
  <c r="C12703" i="4"/>
  <c r="D12703" i="4"/>
  <c r="C12704" i="4"/>
  <c r="D12704" i="4"/>
  <c r="C12705" i="4"/>
  <c r="D12705" i="4"/>
  <c r="C12706" i="4"/>
  <c r="D12706" i="4"/>
  <c r="C12707" i="4"/>
  <c r="D12707" i="4"/>
  <c r="C12708" i="4"/>
  <c r="D12708" i="4"/>
  <c r="C12709" i="4"/>
  <c r="D12709" i="4"/>
  <c r="C12710" i="4"/>
  <c r="D12710" i="4"/>
  <c r="C12711" i="4"/>
  <c r="D12711" i="4"/>
  <c r="C12712" i="4"/>
  <c r="D12712" i="4"/>
  <c r="C12713" i="4"/>
  <c r="D12713" i="4"/>
  <c r="C12714" i="4"/>
  <c r="D12714" i="4"/>
  <c r="C12715" i="4"/>
  <c r="D12715" i="4"/>
  <c r="C12716" i="4"/>
  <c r="D12716" i="4"/>
  <c r="C12717" i="4"/>
  <c r="D12717" i="4"/>
  <c r="C12718" i="4"/>
  <c r="D12718" i="4"/>
  <c r="C12719" i="4"/>
  <c r="D12719" i="4"/>
  <c r="C12720" i="4"/>
  <c r="D12720" i="4"/>
  <c r="C12721" i="4"/>
  <c r="D12721" i="4"/>
  <c r="C12722" i="4"/>
  <c r="D12722" i="4"/>
  <c r="C12723" i="4"/>
  <c r="D12723" i="4"/>
  <c r="C12724" i="4"/>
  <c r="D12724" i="4"/>
  <c r="C12725" i="4"/>
  <c r="D12725" i="4"/>
  <c r="C12726" i="4"/>
  <c r="D12726" i="4"/>
  <c r="C12727" i="4"/>
  <c r="D12727" i="4"/>
  <c r="C12728" i="4"/>
  <c r="D12728" i="4"/>
  <c r="C12729" i="4"/>
  <c r="D12729" i="4"/>
  <c r="C12730" i="4"/>
  <c r="D12730" i="4"/>
  <c r="C12731" i="4"/>
  <c r="D12731" i="4"/>
  <c r="C12732" i="4"/>
  <c r="D12732" i="4"/>
  <c r="C12733" i="4"/>
  <c r="D12733" i="4"/>
  <c r="C12734" i="4"/>
  <c r="D12734" i="4"/>
  <c r="C12735" i="4"/>
  <c r="D12735" i="4"/>
  <c r="C12736" i="4"/>
  <c r="D12736" i="4"/>
  <c r="C12737" i="4"/>
  <c r="D12737" i="4"/>
  <c r="C12738" i="4"/>
  <c r="D12738" i="4"/>
  <c r="C12739" i="4"/>
  <c r="D12739" i="4"/>
  <c r="C12740" i="4"/>
  <c r="D12740" i="4"/>
  <c r="C12741" i="4"/>
  <c r="D12741" i="4"/>
  <c r="C12742" i="4"/>
  <c r="D12742" i="4"/>
  <c r="C12743" i="4"/>
  <c r="D12743" i="4"/>
  <c r="C12744" i="4"/>
  <c r="D12744" i="4"/>
  <c r="C12745" i="4"/>
  <c r="D12745" i="4"/>
  <c r="C12746" i="4"/>
  <c r="D12746" i="4"/>
  <c r="C12747" i="4"/>
  <c r="D12747" i="4"/>
  <c r="C12748" i="4"/>
  <c r="D12748" i="4"/>
  <c r="C12749" i="4"/>
  <c r="D12749" i="4"/>
  <c r="C12750" i="4"/>
  <c r="D12750" i="4"/>
  <c r="C12751" i="4"/>
  <c r="D12751" i="4"/>
  <c r="C12752" i="4"/>
  <c r="D12752" i="4"/>
  <c r="C12753" i="4"/>
  <c r="D12753" i="4"/>
  <c r="C12754" i="4"/>
  <c r="D12754" i="4"/>
  <c r="C12755" i="4"/>
  <c r="D12755" i="4"/>
  <c r="C12756" i="4"/>
  <c r="D12756" i="4"/>
  <c r="C12757" i="4"/>
  <c r="D12757" i="4"/>
  <c r="C12758" i="4"/>
  <c r="D12758" i="4"/>
  <c r="C12759" i="4"/>
  <c r="D12759" i="4"/>
  <c r="C12760" i="4"/>
  <c r="D12760" i="4"/>
  <c r="C12761" i="4"/>
  <c r="D12761" i="4"/>
  <c r="C12762" i="4"/>
  <c r="D12762" i="4"/>
  <c r="C12763" i="4"/>
  <c r="D12763" i="4"/>
  <c r="C12764" i="4"/>
  <c r="D12764" i="4"/>
  <c r="C12765" i="4"/>
  <c r="D12765" i="4"/>
  <c r="C12766" i="4"/>
  <c r="D12766" i="4"/>
  <c r="C12767" i="4"/>
  <c r="D12767" i="4"/>
  <c r="C12768" i="4"/>
  <c r="D12768" i="4"/>
  <c r="C12769" i="4"/>
  <c r="D12769" i="4"/>
  <c r="C12770" i="4"/>
  <c r="D12770" i="4"/>
  <c r="C12771" i="4"/>
  <c r="D12771" i="4"/>
  <c r="C12772" i="4"/>
  <c r="D12772" i="4"/>
  <c r="C12773" i="4"/>
  <c r="D12773" i="4"/>
  <c r="C12774" i="4"/>
  <c r="D12774" i="4"/>
  <c r="C12775" i="4"/>
  <c r="D12775" i="4"/>
  <c r="C12776" i="4"/>
  <c r="D12776" i="4"/>
  <c r="C12777" i="4"/>
  <c r="D12777" i="4"/>
  <c r="C12778" i="4"/>
  <c r="D12778" i="4"/>
  <c r="C12779" i="4"/>
  <c r="D12779" i="4"/>
  <c r="C12780" i="4"/>
  <c r="D12780" i="4"/>
  <c r="C12781" i="4"/>
  <c r="D12781" i="4"/>
  <c r="C12782" i="4"/>
  <c r="D12782" i="4"/>
  <c r="C12783" i="4"/>
  <c r="D12783" i="4"/>
  <c r="C12784" i="4"/>
  <c r="D12784" i="4"/>
  <c r="C12785" i="4"/>
  <c r="D12785" i="4"/>
  <c r="C12786" i="4"/>
  <c r="D12786" i="4"/>
  <c r="C12787" i="4"/>
  <c r="D12787" i="4"/>
  <c r="C12788" i="4"/>
  <c r="D12788" i="4"/>
  <c r="C12789" i="4"/>
  <c r="D12789" i="4"/>
  <c r="C12790" i="4"/>
  <c r="D12790" i="4"/>
  <c r="C12791" i="4"/>
  <c r="D12791" i="4"/>
  <c r="C12792" i="4"/>
  <c r="D12792" i="4"/>
  <c r="C12793" i="4"/>
  <c r="D12793" i="4"/>
  <c r="C12794" i="4"/>
  <c r="D12794" i="4"/>
  <c r="C12795" i="4"/>
  <c r="D12795" i="4"/>
  <c r="C12796" i="4"/>
  <c r="D12796" i="4"/>
  <c r="C12797" i="4"/>
  <c r="D12797" i="4"/>
  <c r="C12798" i="4"/>
  <c r="D12798" i="4"/>
  <c r="C12799" i="4"/>
  <c r="D12799" i="4"/>
  <c r="C12800" i="4"/>
  <c r="D12800" i="4"/>
  <c r="C12801" i="4"/>
  <c r="D12801" i="4"/>
  <c r="C12802" i="4"/>
  <c r="D12802" i="4"/>
  <c r="C12803" i="4"/>
  <c r="D12803" i="4"/>
  <c r="C12804" i="4"/>
  <c r="D12804" i="4"/>
  <c r="C12805" i="4"/>
  <c r="D12805" i="4"/>
  <c r="C12806" i="4"/>
  <c r="D12806" i="4"/>
  <c r="C12807" i="4"/>
  <c r="D12807" i="4"/>
  <c r="C12808" i="4"/>
  <c r="D12808" i="4"/>
  <c r="C12809" i="4"/>
  <c r="D12809" i="4"/>
  <c r="C12810" i="4"/>
  <c r="D12810" i="4"/>
  <c r="C12811" i="4"/>
  <c r="D12811" i="4"/>
  <c r="C12812" i="4"/>
  <c r="D12812" i="4"/>
  <c r="C12813" i="4"/>
  <c r="D12813" i="4"/>
  <c r="C12814" i="4"/>
  <c r="D12814" i="4"/>
  <c r="C12815" i="4"/>
  <c r="D12815" i="4"/>
  <c r="C12816" i="4"/>
  <c r="D12816" i="4"/>
  <c r="C12817" i="4"/>
  <c r="D12817" i="4"/>
  <c r="C12818" i="4"/>
  <c r="D12818" i="4"/>
  <c r="C12819" i="4"/>
  <c r="D12819" i="4"/>
  <c r="C12820" i="4"/>
  <c r="D12820" i="4"/>
  <c r="C12821" i="4"/>
  <c r="D12821" i="4"/>
  <c r="C12822" i="4"/>
  <c r="D12822" i="4"/>
  <c r="C12823" i="4"/>
  <c r="D12823" i="4"/>
  <c r="C12824" i="4"/>
  <c r="D12824" i="4"/>
  <c r="C12825" i="4"/>
  <c r="D12825" i="4"/>
  <c r="C12826" i="4"/>
  <c r="D12826" i="4"/>
  <c r="C12827" i="4"/>
  <c r="D12827" i="4"/>
  <c r="C12828" i="4"/>
  <c r="D12828" i="4"/>
  <c r="C12829" i="4"/>
  <c r="D12829" i="4"/>
  <c r="C12830" i="4"/>
  <c r="D12830" i="4"/>
  <c r="C12831" i="4"/>
  <c r="D12831" i="4"/>
  <c r="C12832" i="4"/>
  <c r="D12832" i="4"/>
  <c r="C12833" i="4"/>
  <c r="D12833" i="4"/>
  <c r="C12834" i="4"/>
  <c r="D12834" i="4"/>
  <c r="C12835" i="4"/>
  <c r="D12835" i="4"/>
  <c r="C12836" i="4"/>
  <c r="D12836" i="4"/>
  <c r="C12837" i="4"/>
  <c r="D12837" i="4"/>
  <c r="C12838" i="4"/>
  <c r="D12838" i="4"/>
  <c r="C12839" i="4"/>
  <c r="D12839" i="4"/>
  <c r="C12840" i="4"/>
  <c r="D12840" i="4"/>
  <c r="C12841" i="4"/>
  <c r="D12841" i="4"/>
  <c r="C12842" i="4"/>
  <c r="D12842" i="4"/>
  <c r="C12843" i="4"/>
  <c r="D12843" i="4"/>
  <c r="C12844" i="4"/>
  <c r="D12844" i="4"/>
  <c r="C12845" i="4"/>
  <c r="D12845" i="4"/>
  <c r="C12846" i="4"/>
  <c r="D12846" i="4"/>
  <c r="C12847" i="4"/>
  <c r="D12847" i="4"/>
  <c r="C12848" i="4"/>
  <c r="D12848" i="4"/>
  <c r="C12849" i="4"/>
  <c r="D12849" i="4"/>
  <c r="C12850" i="4"/>
  <c r="D12850" i="4"/>
  <c r="C12851" i="4"/>
  <c r="D12851" i="4"/>
  <c r="C12852" i="4"/>
  <c r="D12852" i="4"/>
  <c r="C12853" i="4"/>
  <c r="D12853" i="4"/>
  <c r="C12854" i="4"/>
  <c r="D12854" i="4"/>
  <c r="C12855" i="4"/>
  <c r="D12855" i="4"/>
  <c r="C12856" i="4"/>
  <c r="D12856" i="4"/>
  <c r="C12857" i="4"/>
  <c r="D12857" i="4"/>
  <c r="C12858" i="4"/>
  <c r="D12858" i="4"/>
  <c r="C12859" i="4"/>
  <c r="D12859" i="4"/>
  <c r="C12860" i="4"/>
  <c r="D12860" i="4"/>
  <c r="C12861" i="4"/>
  <c r="D12861" i="4"/>
  <c r="C12862" i="4"/>
  <c r="D12862" i="4"/>
  <c r="C12863" i="4"/>
  <c r="D12863" i="4"/>
  <c r="C12864" i="4"/>
  <c r="D12864" i="4"/>
  <c r="C12865" i="4"/>
  <c r="D12865" i="4"/>
  <c r="C12866" i="4"/>
  <c r="D12866" i="4"/>
  <c r="C12867" i="4"/>
  <c r="D12867" i="4"/>
  <c r="C12868" i="4"/>
  <c r="D12868" i="4"/>
  <c r="C12869" i="4"/>
  <c r="D12869" i="4"/>
  <c r="C12870" i="4"/>
  <c r="D12870" i="4"/>
  <c r="C12871" i="4"/>
  <c r="D12871" i="4"/>
  <c r="C12872" i="4"/>
  <c r="D12872" i="4"/>
  <c r="C12873" i="4"/>
  <c r="D12873" i="4"/>
  <c r="C12874" i="4"/>
  <c r="D12874" i="4"/>
  <c r="C12875" i="4"/>
  <c r="D12875" i="4"/>
  <c r="C12876" i="4"/>
  <c r="D12876" i="4"/>
  <c r="C12877" i="4"/>
  <c r="D12877" i="4"/>
  <c r="C12878" i="4"/>
  <c r="D12878" i="4"/>
  <c r="C12879" i="4"/>
  <c r="D12879" i="4"/>
  <c r="C12880" i="4"/>
  <c r="D12880" i="4"/>
  <c r="C12881" i="4"/>
  <c r="D12881" i="4"/>
  <c r="C12882" i="4"/>
  <c r="D12882" i="4"/>
  <c r="C12883" i="4"/>
  <c r="D12883" i="4"/>
  <c r="C12884" i="4"/>
  <c r="D12884" i="4"/>
  <c r="C12885" i="4"/>
  <c r="D12885" i="4"/>
  <c r="C12886" i="4"/>
  <c r="D12886" i="4"/>
  <c r="C12887" i="4"/>
  <c r="D12887" i="4"/>
  <c r="C12888" i="4"/>
  <c r="D12888" i="4"/>
  <c r="C12889" i="4"/>
  <c r="D12889" i="4"/>
  <c r="C12890" i="4"/>
  <c r="D12890" i="4"/>
  <c r="C12891" i="4"/>
  <c r="D12891" i="4"/>
  <c r="C12892" i="4"/>
  <c r="D12892" i="4"/>
  <c r="C12893" i="4"/>
  <c r="D12893" i="4"/>
  <c r="C12894" i="4"/>
  <c r="D12894" i="4"/>
  <c r="C12895" i="4"/>
  <c r="D12895" i="4"/>
  <c r="C12896" i="4"/>
  <c r="D12896" i="4"/>
  <c r="C12897" i="4"/>
  <c r="D12897" i="4"/>
  <c r="C12898" i="4"/>
  <c r="D12898" i="4"/>
  <c r="C12899" i="4"/>
  <c r="D12899" i="4"/>
  <c r="C12900" i="4"/>
  <c r="D12900" i="4"/>
  <c r="C12901" i="4"/>
  <c r="D12901" i="4"/>
  <c r="C12902" i="4"/>
  <c r="D12902" i="4"/>
  <c r="C12903" i="4"/>
  <c r="D12903" i="4"/>
  <c r="C12904" i="4"/>
  <c r="D12904" i="4"/>
  <c r="C12905" i="4"/>
  <c r="D12905" i="4"/>
  <c r="C12906" i="4"/>
  <c r="D12906" i="4"/>
  <c r="C12907" i="4"/>
  <c r="D12907" i="4"/>
  <c r="C12908" i="4"/>
  <c r="D12908" i="4"/>
  <c r="C12909" i="4"/>
  <c r="D12909" i="4"/>
  <c r="C12910" i="4"/>
  <c r="D12910" i="4"/>
  <c r="C12911" i="4"/>
  <c r="D12911" i="4"/>
  <c r="C12912" i="4"/>
  <c r="D12912" i="4"/>
  <c r="C12913" i="4"/>
  <c r="D12913" i="4"/>
  <c r="C12914" i="4"/>
  <c r="D12914" i="4"/>
  <c r="C12915" i="4"/>
  <c r="D12915" i="4"/>
  <c r="C12916" i="4"/>
  <c r="D12916" i="4"/>
  <c r="C12917" i="4"/>
  <c r="D12917" i="4"/>
  <c r="C12918" i="4"/>
  <c r="D12918" i="4"/>
  <c r="C12919" i="4"/>
  <c r="D12919" i="4"/>
  <c r="C12920" i="4"/>
  <c r="D12920" i="4"/>
  <c r="C12921" i="4"/>
  <c r="D12921" i="4"/>
  <c r="C12922" i="4"/>
  <c r="D12922" i="4"/>
  <c r="C12923" i="4"/>
  <c r="D12923" i="4"/>
  <c r="C12924" i="4"/>
  <c r="D12924" i="4"/>
  <c r="C12925" i="4"/>
  <c r="D12925" i="4"/>
  <c r="C12926" i="4"/>
  <c r="D12926" i="4"/>
  <c r="C12927" i="4"/>
  <c r="D12927" i="4"/>
  <c r="C12928" i="4"/>
  <c r="D12928" i="4"/>
  <c r="C12929" i="4"/>
  <c r="D12929" i="4"/>
  <c r="C12930" i="4"/>
  <c r="D12930" i="4"/>
  <c r="C12931" i="4"/>
  <c r="D12931" i="4"/>
  <c r="C12932" i="4"/>
  <c r="D12932" i="4"/>
  <c r="C12933" i="4"/>
  <c r="D12933" i="4"/>
  <c r="C12934" i="4"/>
  <c r="D12934" i="4"/>
  <c r="C12935" i="4"/>
  <c r="D12935" i="4"/>
  <c r="C12936" i="4"/>
  <c r="D12936" i="4"/>
  <c r="C12937" i="4"/>
  <c r="D12937" i="4"/>
  <c r="C12938" i="4"/>
  <c r="D12938" i="4"/>
  <c r="C12939" i="4"/>
  <c r="D12939" i="4"/>
  <c r="C12940" i="4"/>
  <c r="D12940" i="4"/>
  <c r="C12941" i="4"/>
  <c r="D12941" i="4"/>
  <c r="C12942" i="4"/>
  <c r="D12942" i="4"/>
  <c r="C12943" i="4"/>
  <c r="D12943" i="4"/>
  <c r="C12944" i="4"/>
  <c r="D12944" i="4"/>
  <c r="C12945" i="4"/>
  <c r="D12945" i="4"/>
  <c r="C12946" i="4"/>
  <c r="D12946" i="4"/>
  <c r="C12947" i="4"/>
  <c r="D12947" i="4"/>
  <c r="C12948" i="4"/>
  <c r="D12948" i="4"/>
  <c r="C12949" i="4"/>
  <c r="D12949" i="4"/>
  <c r="C12950" i="4"/>
  <c r="D12950" i="4"/>
  <c r="C12951" i="4"/>
  <c r="D12951" i="4"/>
  <c r="C12952" i="4"/>
  <c r="D12952" i="4"/>
  <c r="C12953" i="4"/>
  <c r="D12953" i="4"/>
  <c r="C12954" i="4"/>
  <c r="D12954" i="4"/>
  <c r="C12955" i="4"/>
  <c r="D12955" i="4"/>
  <c r="C12956" i="4"/>
  <c r="D12956" i="4"/>
  <c r="C12957" i="4"/>
  <c r="D12957" i="4"/>
  <c r="C12958" i="4"/>
  <c r="D12958" i="4"/>
  <c r="C12959" i="4"/>
  <c r="D12959" i="4"/>
  <c r="C12960" i="4"/>
  <c r="D12960" i="4"/>
  <c r="C12961" i="4"/>
  <c r="D12961" i="4"/>
  <c r="C12962" i="4"/>
  <c r="D12962" i="4"/>
  <c r="C12963" i="4"/>
  <c r="D12963" i="4"/>
  <c r="C12964" i="4"/>
  <c r="D12964" i="4"/>
  <c r="C12965" i="4"/>
  <c r="D12965" i="4"/>
  <c r="C12966" i="4"/>
  <c r="D12966" i="4"/>
  <c r="C12967" i="4"/>
  <c r="D12967" i="4"/>
  <c r="C12968" i="4"/>
  <c r="D12968" i="4"/>
  <c r="C12969" i="4"/>
  <c r="D12969" i="4"/>
  <c r="C12970" i="4"/>
  <c r="D12970" i="4"/>
  <c r="C12971" i="4"/>
  <c r="D12971" i="4"/>
  <c r="C12972" i="4"/>
  <c r="D12972" i="4"/>
  <c r="C12973" i="4"/>
  <c r="D12973" i="4"/>
  <c r="C12974" i="4"/>
  <c r="D12974" i="4"/>
  <c r="C12975" i="4"/>
  <c r="D12975" i="4"/>
  <c r="C12976" i="4"/>
  <c r="D12976" i="4"/>
  <c r="C12977" i="4"/>
  <c r="D12977" i="4"/>
  <c r="C12978" i="4"/>
  <c r="D12978" i="4"/>
  <c r="C12979" i="4"/>
  <c r="D12979" i="4"/>
  <c r="C12980" i="4"/>
  <c r="D12980" i="4"/>
  <c r="C12981" i="4"/>
  <c r="D12981" i="4"/>
  <c r="C12982" i="4"/>
  <c r="D12982" i="4"/>
  <c r="C12983" i="4"/>
  <c r="D12983" i="4"/>
  <c r="C12984" i="4"/>
  <c r="D12984" i="4"/>
  <c r="C12985" i="4"/>
  <c r="D12985" i="4"/>
  <c r="C12986" i="4"/>
  <c r="D12986" i="4"/>
  <c r="C12987" i="4"/>
  <c r="D12987" i="4"/>
  <c r="C12988" i="4"/>
  <c r="D12988" i="4"/>
  <c r="C12989" i="4"/>
  <c r="D12989" i="4"/>
  <c r="C12990" i="4"/>
  <c r="D12990" i="4"/>
  <c r="C12991" i="4"/>
  <c r="D12991" i="4"/>
  <c r="C12992" i="4"/>
  <c r="D12992" i="4"/>
  <c r="C12993" i="4"/>
  <c r="D12993" i="4"/>
  <c r="C12994" i="4"/>
  <c r="D12994" i="4"/>
  <c r="C12995" i="4"/>
  <c r="D12995" i="4"/>
  <c r="C12996" i="4"/>
  <c r="D12996" i="4"/>
  <c r="C12997" i="4"/>
  <c r="D12997" i="4"/>
  <c r="C12998" i="4"/>
  <c r="D12998" i="4"/>
  <c r="C12999" i="4"/>
  <c r="D12999" i="4"/>
  <c r="C13000" i="4"/>
  <c r="D13000" i="4"/>
  <c r="C13001" i="4"/>
  <c r="D13001" i="4"/>
  <c r="C13002" i="4"/>
  <c r="D13002" i="4"/>
  <c r="C13003" i="4"/>
  <c r="D13003" i="4"/>
  <c r="C13004" i="4"/>
  <c r="D13004" i="4"/>
  <c r="C13005" i="4"/>
  <c r="D13005" i="4"/>
  <c r="C13006" i="4"/>
  <c r="D13006" i="4"/>
  <c r="C13007" i="4"/>
  <c r="D13007" i="4"/>
  <c r="C13008" i="4"/>
  <c r="D13008" i="4"/>
  <c r="C13009" i="4"/>
  <c r="D13009" i="4"/>
  <c r="C13010" i="4"/>
  <c r="D13010" i="4"/>
  <c r="C13011" i="4"/>
  <c r="D13011" i="4"/>
  <c r="C13012" i="4"/>
  <c r="D13012" i="4"/>
  <c r="C13013" i="4"/>
  <c r="D13013" i="4"/>
  <c r="C13014" i="4"/>
  <c r="D13014" i="4"/>
  <c r="C13015" i="4"/>
  <c r="D13015" i="4"/>
  <c r="C13016" i="4"/>
  <c r="D13016" i="4"/>
  <c r="C13017" i="4"/>
  <c r="D13017" i="4"/>
  <c r="C13018" i="4"/>
  <c r="D13018" i="4"/>
  <c r="C13019" i="4"/>
  <c r="D13019" i="4"/>
  <c r="C13020" i="4"/>
  <c r="D13020" i="4"/>
  <c r="C13021" i="4"/>
  <c r="D13021" i="4"/>
  <c r="C13022" i="4"/>
  <c r="D13022" i="4"/>
  <c r="C13023" i="4"/>
  <c r="D13023" i="4"/>
  <c r="C13024" i="4"/>
  <c r="D13024" i="4"/>
  <c r="C13025" i="4"/>
  <c r="D13025" i="4"/>
  <c r="C13026" i="4"/>
  <c r="D13026" i="4"/>
  <c r="C13027" i="4"/>
  <c r="D13027" i="4"/>
  <c r="C13028" i="4"/>
  <c r="D13028" i="4"/>
  <c r="C13029" i="4"/>
  <c r="D13029" i="4"/>
  <c r="C13030" i="4"/>
  <c r="D13030" i="4"/>
  <c r="C13031" i="4"/>
  <c r="D13031" i="4"/>
  <c r="C13032" i="4"/>
  <c r="D13032" i="4"/>
  <c r="C13033" i="4"/>
  <c r="D13033" i="4"/>
  <c r="C13034" i="4"/>
  <c r="D13034" i="4"/>
  <c r="C13035" i="4"/>
  <c r="D13035" i="4"/>
  <c r="C13036" i="4"/>
  <c r="D13036" i="4"/>
  <c r="C13037" i="4"/>
  <c r="D13037" i="4"/>
  <c r="C13038" i="4"/>
  <c r="D13038" i="4"/>
  <c r="C13039" i="4"/>
  <c r="D13039" i="4"/>
  <c r="C13040" i="4"/>
  <c r="D13040" i="4"/>
  <c r="C13041" i="4"/>
  <c r="D13041" i="4"/>
  <c r="C13042" i="4"/>
  <c r="D13042" i="4"/>
  <c r="C13043" i="4"/>
  <c r="D13043" i="4"/>
  <c r="C13044" i="4"/>
  <c r="D13044" i="4"/>
  <c r="C13045" i="4"/>
  <c r="D13045" i="4"/>
  <c r="C13046" i="4"/>
  <c r="D13046" i="4"/>
  <c r="C13047" i="4"/>
  <c r="D13047" i="4"/>
  <c r="C13048" i="4"/>
  <c r="D13048" i="4"/>
  <c r="C13049" i="4"/>
  <c r="D13049" i="4"/>
  <c r="C13050" i="4"/>
  <c r="D13050" i="4"/>
  <c r="C13051" i="4"/>
  <c r="D13051" i="4"/>
  <c r="C13052" i="4"/>
  <c r="D13052" i="4"/>
  <c r="C13053" i="4"/>
  <c r="D13053" i="4"/>
  <c r="C13054" i="4"/>
  <c r="D13054" i="4"/>
  <c r="C13055" i="4"/>
  <c r="D13055" i="4"/>
  <c r="C13056" i="4"/>
  <c r="D13056" i="4"/>
  <c r="C13057" i="4"/>
  <c r="D13057" i="4"/>
  <c r="C13058" i="4"/>
  <c r="D13058" i="4"/>
  <c r="C13059" i="4"/>
  <c r="D13059" i="4"/>
  <c r="C13060" i="4"/>
  <c r="D13060" i="4"/>
  <c r="C13061" i="4"/>
  <c r="D13061" i="4"/>
  <c r="C13062" i="4"/>
  <c r="D13062" i="4"/>
  <c r="C13063" i="4"/>
  <c r="D13063" i="4"/>
  <c r="C13064" i="4"/>
  <c r="D13064" i="4"/>
  <c r="C13065" i="4"/>
  <c r="D13065" i="4"/>
  <c r="C13066" i="4"/>
  <c r="D13066" i="4"/>
  <c r="C13067" i="4"/>
  <c r="D13067" i="4"/>
  <c r="C13068" i="4"/>
  <c r="D13068" i="4"/>
  <c r="C13069" i="4"/>
  <c r="D13069" i="4"/>
  <c r="C13070" i="4"/>
  <c r="D13070" i="4"/>
  <c r="C13071" i="4"/>
  <c r="D13071" i="4"/>
  <c r="C13072" i="4"/>
  <c r="D13072" i="4"/>
  <c r="C13073" i="4"/>
  <c r="D13073" i="4"/>
  <c r="C13074" i="4"/>
  <c r="D13074" i="4"/>
  <c r="C13075" i="4"/>
  <c r="D13075" i="4"/>
  <c r="C13076" i="4"/>
  <c r="D13076" i="4"/>
  <c r="C13077" i="4"/>
  <c r="D13077" i="4"/>
  <c r="C13078" i="4"/>
  <c r="D13078" i="4"/>
  <c r="C13079" i="4"/>
  <c r="D13079" i="4"/>
  <c r="C13080" i="4"/>
  <c r="D13080" i="4"/>
  <c r="C13081" i="4"/>
  <c r="D13081" i="4"/>
  <c r="C13082" i="4"/>
  <c r="D13082" i="4"/>
  <c r="C13083" i="4"/>
  <c r="D13083" i="4"/>
  <c r="C13084" i="4"/>
  <c r="D13084" i="4"/>
  <c r="C13085" i="4"/>
  <c r="D13085" i="4"/>
  <c r="C13086" i="4"/>
  <c r="D13086" i="4"/>
  <c r="C13087" i="4"/>
  <c r="D13087" i="4"/>
  <c r="C13088" i="4"/>
  <c r="D13088" i="4"/>
  <c r="C13089" i="4"/>
  <c r="D13089" i="4"/>
  <c r="C13090" i="4"/>
  <c r="D13090" i="4"/>
  <c r="C13091" i="4"/>
  <c r="D13091" i="4"/>
  <c r="C13092" i="4"/>
  <c r="D13092" i="4"/>
  <c r="C13093" i="4"/>
  <c r="D13093" i="4"/>
  <c r="C13094" i="4"/>
  <c r="D13094" i="4"/>
  <c r="C13095" i="4"/>
  <c r="D13095" i="4"/>
  <c r="C13096" i="4"/>
  <c r="D13096" i="4"/>
  <c r="C13097" i="4"/>
  <c r="D13097" i="4"/>
  <c r="C13098" i="4"/>
  <c r="D13098" i="4"/>
  <c r="C13099" i="4"/>
  <c r="D13099" i="4"/>
  <c r="C13100" i="4"/>
  <c r="D13100" i="4"/>
  <c r="C13101" i="4"/>
  <c r="D13101" i="4"/>
  <c r="C13102" i="4"/>
  <c r="D13102" i="4"/>
  <c r="C13103" i="4"/>
  <c r="D13103" i="4"/>
  <c r="C13104" i="4"/>
  <c r="D13104" i="4"/>
  <c r="C13105" i="4"/>
  <c r="D13105" i="4"/>
  <c r="C13106" i="4"/>
  <c r="D13106" i="4"/>
  <c r="C13107" i="4"/>
  <c r="D13107" i="4"/>
  <c r="C13108" i="4"/>
  <c r="D13108" i="4"/>
  <c r="C13109" i="4"/>
  <c r="D13109" i="4"/>
  <c r="C13110" i="4"/>
  <c r="D13110" i="4"/>
  <c r="C13111" i="4"/>
  <c r="D13111" i="4"/>
  <c r="C13112" i="4"/>
  <c r="D13112" i="4"/>
  <c r="C13113" i="4"/>
  <c r="D13113" i="4"/>
  <c r="C13114" i="4"/>
  <c r="D13114" i="4"/>
  <c r="C13115" i="4"/>
  <c r="D13115" i="4"/>
  <c r="C13116" i="4"/>
  <c r="D13116" i="4"/>
  <c r="C13117" i="4"/>
  <c r="D13117" i="4"/>
  <c r="C13118" i="4"/>
  <c r="D13118" i="4"/>
  <c r="C13119" i="4"/>
  <c r="D13119" i="4"/>
  <c r="C13120" i="4"/>
  <c r="D13120" i="4"/>
  <c r="C13121" i="4"/>
  <c r="D13121" i="4"/>
  <c r="C13122" i="4"/>
  <c r="D13122" i="4"/>
  <c r="C13123" i="4"/>
  <c r="D13123" i="4"/>
  <c r="C13124" i="4"/>
  <c r="D13124" i="4"/>
  <c r="C13125" i="4"/>
  <c r="D13125" i="4"/>
  <c r="C13126" i="4"/>
  <c r="D13126" i="4"/>
  <c r="C13127" i="4"/>
  <c r="D13127" i="4"/>
  <c r="C13128" i="4"/>
  <c r="D13128" i="4"/>
  <c r="C13129" i="4"/>
  <c r="D13129" i="4"/>
  <c r="C13130" i="4"/>
  <c r="D13130" i="4"/>
  <c r="C13131" i="4"/>
  <c r="D13131" i="4"/>
  <c r="C13132" i="4"/>
  <c r="D13132" i="4"/>
  <c r="C13133" i="4"/>
  <c r="D13133" i="4"/>
  <c r="C13134" i="4"/>
  <c r="D13134" i="4"/>
  <c r="C13135" i="4"/>
  <c r="D13135" i="4"/>
  <c r="C13136" i="4"/>
  <c r="D13136" i="4"/>
  <c r="C13137" i="4"/>
  <c r="D13137" i="4"/>
  <c r="C13138" i="4"/>
  <c r="D13138" i="4"/>
  <c r="C13139" i="4"/>
  <c r="D13139" i="4"/>
  <c r="C13140" i="4"/>
  <c r="D13140" i="4"/>
  <c r="C13141" i="4"/>
  <c r="D13141" i="4"/>
  <c r="C13142" i="4"/>
  <c r="D13142" i="4"/>
  <c r="C13143" i="4"/>
  <c r="D13143" i="4"/>
  <c r="C13144" i="4"/>
  <c r="D13144" i="4"/>
  <c r="C13145" i="4"/>
  <c r="D13145" i="4"/>
  <c r="C13146" i="4"/>
  <c r="D13146" i="4"/>
  <c r="C13147" i="4"/>
  <c r="D13147" i="4"/>
  <c r="C13148" i="4"/>
  <c r="D13148" i="4"/>
  <c r="C13149" i="4"/>
  <c r="D13149" i="4"/>
  <c r="C13150" i="4"/>
  <c r="D13150" i="4"/>
  <c r="C13151" i="4"/>
  <c r="D13151" i="4"/>
  <c r="C13152" i="4"/>
  <c r="D13152" i="4"/>
  <c r="C13153" i="4"/>
  <c r="D13153" i="4"/>
  <c r="C13154" i="4"/>
  <c r="D13154" i="4"/>
  <c r="C13155" i="4"/>
  <c r="D13155" i="4"/>
  <c r="C13156" i="4"/>
  <c r="D13156" i="4"/>
  <c r="C13157" i="4"/>
  <c r="D13157" i="4"/>
  <c r="C13158" i="4"/>
  <c r="D13158" i="4"/>
  <c r="C13159" i="4"/>
  <c r="D13159" i="4"/>
  <c r="C13160" i="4"/>
  <c r="D13160" i="4"/>
  <c r="C13161" i="4"/>
  <c r="D13161" i="4"/>
  <c r="C13162" i="4"/>
  <c r="D13162" i="4"/>
  <c r="C13163" i="4"/>
  <c r="D13163" i="4"/>
  <c r="C13164" i="4"/>
  <c r="D13164" i="4"/>
  <c r="C13165" i="4"/>
  <c r="D13165" i="4"/>
  <c r="C13166" i="4"/>
  <c r="D13166" i="4"/>
  <c r="C13167" i="4"/>
  <c r="D13167" i="4"/>
  <c r="C13168" i="4"/>
  <c r="D13168" i="4"/>
  <c r="C13169" i="4"/>
  <c r="D13169" i="4"/>
  <c r="C13170" i="4"/>
  <c r="D13170" i="4"/>
  <c r="C13171" i="4"/>
  <c r="D13171" i="4"/>
  <c r="C13172" i="4"/>
  <c r="D13172" i="4"/>
  <c r="C13173" i="4"/>
  <c r="D13173" i="4"/>
  <c r="C13174" i="4"/>
  <c r="D13174" i="4"/>
  <c r="C13175" i="4"/>
  <c r="D13175" i="4"/>
  <c r="C13176" i="4"/>
  <c r="D13176" i="4"/>
  <c r="C13177" i="4"/>
  <c r="D13177" i="4"/>
  <c r="C13178" i="4"/>
  <c r="D13178" i="4"/>
  <c r="C13179" i="4"/>
  <c r="D13179" i="4"/>
  <c r="C13180" i="4"/>
  <c r="D13180" i="4"/>
  <c r="C13181" i="4"/>
  <c r="D13181" i="4"/>
  <c r="C13182" i="4"/>
  <c r="D13182" i="4"/>
  <c r="C13183" i="4"/>
  <c r="D13183" i="4"/>
  <c r="C13184" i="4"/>
  <c r="D13184" i="4"/>
  <c r="C13185" i="4"/>
  <c r="D13185" i="4"/>
  <c r="C13186" i="4"/>
  <c r="D13186" i="4"/>
  <c r="C13187" i="4"/>
  <c r="D13187" i="4"/>
  <c r="C13188" i="4"/>
  <c r="D13188" i="4"/>
  <c r="C13189" i="4"/>
  <c r="D13189" i="4"/>
  <c r="C13190" i="4"/>
  <c r="D13190" i="4"/>
  <c r="C13191" i="4"/>
  <c r="D13191" i="4"/>
  <c r="C13192" i="4"/>
  <c r="D13192" i="4"/>
  <c r="C13193" i="4"/>
  <c r="D13193" i="4"/>
  <c r="C13194" i="4"/>
  <c r="D13194" i="4"/>
  <c r="C13195" i="4"/>
  <c r="D13195" i="4"/>
  <c r="C13196" i="4"/>
  <c r="D13196" i="4"/>
  <c r="C13197" i="4"/>
  <c r="D13197" i="4"/>
  <c r="C13198" i="4"/>
  <c r="D13198" i="4"/>
  <c r="C13199" i="4"/>
  <c r="D13199" i="4"/>
  <c r="C13200" i="4"/>
  <c r="D13200" i="4"/>
  <c r="C13201" i="4"/>
  <c r="D13201" i="4"/>
  <c r="C13202" i="4"/>
  <c r="D13202" i="4"/>
  <c r="C13203" i="4"/>
  <c r="D13203" i="4"/>
  <c r="C13204" i="4"/>
  <c r="D13204" i="4"/>
  <c r="C13205" i="4"/>
  <c r="D13205" i="4"/>
  <c r="C13206" i="4"/>
  <c r="D13206" i="4"/>
  <c r="C13207" i="4"/>
  <c r="D13207" i="4"/>
  <c r="C13208" i="4"/>
  <c r="D13208" i="4"/>
  <c r="C13209" i="4"/>
  <c r="D13209" i="4"/>
  <c r="C13210" i="4"/>
  <c r="D13210" i="4"/>
  <c r="C13211" i="4"/>
  <c r="D13211" i="4"/>
  <c r="C13212" i="4"/>
  <c r="D13212" i="4"/>
  <c r="C13213" i="4"/>
  <c r="D13213" i="4"/>
  <c r="C13214" i="4"/>
  <c r="D13214" i="4"/>
  <c r="C13215" i="4"/>
  <c r="D13215" i="4"/>
  <c r="C13216" i="4"/>
  <c r="D13216" i="4"/>
  <c r="C13217" i="4"/>
  <c r="D13217" i="4"/>
  <c r="C13218" i="4"/>
  <c r="D13218" i="4"/>
  <c r="C13219" i="4"/>
  <c r="D13219" i="4"/>
  <c r="C13220" i="4"/>
  <c r="D13220" i="4"/>
  <c r="C13221" i="4"/>
  <c r="D13221" i="4"/>
  <c r="C13222" i="4"/>
  <c r="D13222" i="4"/>
  <c r="C13223" i="4"/>
  <c r="D13223" i="4"/>
  <c r="C13224" i="4"/>
  <c r="D13224" i="4"/>
  <c r="C13225" i="4"/>
  <c r="D13225" i="4"/>
  <c r="C13226" i="4"/>
  <c r="D13226" i="4"/>
  <c r="C13227" i="4"/>
  <c r="D13227" i="4"/>
  <c r="C13228" i="4"/>
  <c r="D13228" i="4"/>
  <c r="C13229" i="4"/>
  <c r="D13229" i="4"/>
  <c r="C13230" i="4"/>
  <c r="D13230" i="4"/>
  <c r="C13231" i="4"/>
  <c r="D13231" i="4"/>
  <c r="C13232" i="4"/>
  <c r="D13232" i="4"/>
  <c r="C13233" i="4"/>
  <c r="D13233" i="4"/>
  <c r="C13234" i="4"/>
  <c r="D13234" i="4"/>
  <c r="C13235" i="4"/>
  <c r="D13235" i="4"/>
  <c r="C13236" i="4"/>
  <c r="D13236" i="4"/>
  <c r="C13237" i="4"/>
  <c r="D13237" i="4"/>
  <c r="C13238" i="4"/>
  <c r="D13238" i="4"/>
  <c r="C13239" i="4"/>
  <c r="D13239" i="4"/>
  <c r="C13240" i="4"/>
  <c r="D13240" i="4"/>
  <c r="C13241" i="4"/>
  <c r="D13241" i="4"/>
  <c r="C13242" i="4"/>
  <c r="D13242" i="4"/>
  <c r="C13243" i="4"/>
  <c r="D13243" i="4"/>
  <c r="C13244" i="4"/>
  <c r="D13244" i="4"/>
  <c r="C13245" i="4"/>
  <c r="D13245" i="4"/>
  <c r="C13246" i="4"/>
  <c r="D13246" i="4"/>
  <c r="C13247" i="4"/>
  <c r="D13247" i="4"/>
  <c r="C13248" i="4"/>
  <c r="D13248" i="4"/>
  <c r="C13249" i="4"/>
  <c r="D13249" i="4"/>
  <c r="C13250" i="4"/>
  <c r="D13250" i="4"/>
  <c r="C13251" i="4"/>
  <c r="D13251" i="4"/>
  <c r="C13252" i="4"/>
  <c r="D13252" i="4"/>
  <c r="C13253" i="4"/>
  <c r="D13253" i="4"/>
  <c r="C13254" i="4"/>
  <c r="D13254" i="4"/>
  <c r="C13255" i="4"/>
  <c r="D13255" i="4"/>
  <c r="C13256" i="4"/>
  <c r="D13256" i="4"/>
  <c r="C13257" i="4"/>
  <c r="D13257" i="4"/>
  <c r="C13258" i="4"/>
  <c r="D13258" i="4"/>
  <c r="C13259" i="4"/>
  <c r="D13259" i="4"/>
  <c r="C13260" i="4"/>
  <c r="D13260" i="4"/>
  <c r="C13261" i="4"/>
  <c r="D13261" i="4"/>
  <c r="C13262" i="4"/>
  <c r="D13262" i="4"/>
  <c r="C13263" i="4"/>
  <c r="D13263" i="4"/>
  <c r="C13264" i="4"/>
  <c r="D13264" i="4"/>
  <c r="C13265" i="4"/>
  <c r="D13265" i="4"/>
  <c r="C13266" i="4"/>
  <c r="D13266" i="4"/>
  <c r="C13267" i="4"/>
  <c r="D13267" i="4"/>
  <c r="C13268" i="4"/>
  <c r="D13268" i="4"/>
  <c r="C13269" i="4"/>
  <c r="D13269" i="4"/>
  <c r="C13270" i="4"/>
  <c r="D13270" i="4"/>
  <c r="C13271" i="4"/>
  <c r="D13271" i="4"/>
  <c r="C13272" i="4"/>
  <c r="D13272" i="4"/>
  <c r="C13273" i="4"/>
  <c r="D13273" i="4"/>
  <c r="C13274" i="4"/>
  <c r="D13274" i="4"/>
  <c r="C13275" i="4"/>
  <c r="D13275" i="4"/>
  <c r="C13276" i="4"/>
  <c r="D13276" i="4"/>
  <c r="C13277" i="4"/>
  <c r="D13277" i="4"/>
  <c r="C13278" i="4"/>
  <c r="D13278" i="4"/>
  <c r="C13279" i="4"/>
  <c r="D13279" i="4"/>
  <c r="C13280" i="4"/>
  <c r="D13280" i="4"/>
  <c r="C13281" i="4"/>
  <c r="D13281" i="4"/>
  <c r="C13282" i="4"/>
  <c r="D13282" i="4"/>
  <c r="C13283" i="4"/>
  <c r="D13283" i="4"/>
  <c r="C13284" i="4"/>
  <c r="D13284" i="4"/>
  <c r="C13285" i="4"/>
  <c r="D13285" i="4"/>
  <c r="C13286" i="4"/>
  <c r="D13286" i="4"/>
  <c r="C13287" i="4"/>
  <c r="D13287" i="4"/>
  <c r="C13288" i="4"/>
  <c r="D13288" i="4"/>
  <c r="C13289" i="4"/>
  <c r="D13289" i="4"/>
  <c r="C13290" i="4"/>
  <c r="D13290" i="4"/>
  <c r="C13291" i="4"/>
  <c r="D13291" i="4"/>
  <c r="C13292" i="4"/>
  <c r="D13292" i="4"/>
  <c r="C13293" i="4"/>
  <c r="D13293" i="4"/>
  <c r="C13294" i="4"/>
  <c r="D13294" i="4"/>
  <c r="C13295" i="4"/>
  <c r="D13295" i="4"/>
  <c r="C13296" i="4"/>
  <c r="D13296" i="4"/>
  <c r="C13297" i="4"/>
  <c r="D13297" i="4"/>
  <c r="C13298" i="4"/>
  <c r="D13298" i="4"/>
  <c r="C13299" i="4"/>
  <c r="D13299" i="4"/>
  <c r="C13300" i="4"/>
  <c r="D13300" i="4"/>
  <c r="C13301" i="4"/>
  <c r="D13301" i="4"/>
  <c r="D2" i="4"/>
  <c r="C2" i="4"/>
  <c r="A3" i="1"/>
  <c r="A4" i="1"/>
  <c r="A5" i="1"/>
  <c r="A6" i="1"/>
  <c r="A7" i="1"/>
  <c r="A8" i="1"/>
  <c r="A9" i="1"/>
  <c r="A10" i="1"/>
  <c r="A11" i="1"/>
  <c r="A12" i="1"/>
  <c r="A13" i="1"/>
  <c r="A14" i="1"/>
  <c r="A15" i="1"/>
  <c r="A16" i="1"/>
  <c r="A17" i="1"/>
  <c r="A18" i="1"/>
  <c r="A19" i="1"/>
  <c r="A20" i="1"/>
  <c r="A21" i="1"/>
  <c r="A22" i="1"/>
  <c r="A23" i="1"/>
  <c r="A24" i="1"/>
  <c r="A25" i="1"/>
  <c r="A26" i="1"/>
  <c r="A27" i="1"/>
  <c r="A28" i="1"/>
  <c r="A29" i="1"/>
  <c r="A30" i="1"/>
  <c r="A31" i="1"/>
  <c r="A32" i="1"/>
  <c r="A33" i="1"/>
  <c r="A34" i="1"/>
  <c r="A35" i="1"/>
  <c r="A36" i="1"/>
  <c r="A37" i="1"/>
  <c r="A38" i="1"/>
  <c r="A39" i="1"/>
  <c r="A40" i="1"/>
  <c r="A41" i="1"/>
  <c r="A42" i="1"/>
  <c r="A43" i="1"/>
  <c r="A44" i="1"/>
  <c r="A45" i="1"/>
  <c r="A46" i="1"/>
  <c r="A47" i="1"/>
  <c r="A48" i="1"/>
  <c r="A49" i="1"/>
  <c r="A50" i="1"/>
  <c r="A51" i="1"/>
  <c r="A52" i="1"/>
  <c r="A53" i="1"/>
  <c r="A54" i="1"/>
  <c r="A55" i="1"/>
  <c r="A56" i="1"/>
  <c r="A57" i="1"/>
  <c r="A58" i="1"/>
  <c r="A59" i="1"/>
  <c r="A60" i="1"/>
  <c r="A61" i="1"/>
  <c r="A62" i="1"/>
  <c r="A63" i="1"/>
  <c r="A64" i="1"/>
  <c r="A65" i="1"/>
  <c r="A66" i="1"/>
  <c r="A67" i="1"/>
  <c r="A68" i="1"/>
  <c r="A69" i="1"/>
  <c r="A70" i="1"/>
  <c r="A71" i="1"/>
  <c r="A72" i="1"/>
  <c r="A73" i="1"/>
  <c r="A74" i="1"/>
  <c r="A75" i="1"/>
  <c r="A76" i="1"/>
  <c r="A77" i="1"/>
  <c r="A78" i="1"/>
  <c r="A79" i="1"/>
  <c r="A80" i="1"/>
  <c r="A81" i="1"/>
  <c r="A82" i="1"/>
  <c r="A83" i="1"/>
  <c r="A84" i="1"/>
  <c r="A85" i="1"/>
  <c r="A86" i="1"/>
  <c r="A87" i="1"/>
  <c r="A88" i="1"/>
  <c r="A89" i="1"/>
  <c r="A90" i="1"/>
  <c r="A91" i="1"/>
  <c r="A92" i="1"/>
  <c r="A93" i="1"/>
  <c r="A94" i="1"/>
  <c r="A95" i="1"/>
  <c r="A96" i="1"/>
  <c r="A97" i="1"/>
  <c r="A98" i="1"/>
  <c r="A99" i="1"/>
  <c r="A100" i="1"/>
  <c r="A101" i="1"/>
  <c r="A102" i="1"/>
  <c r="A103" i="1"/>
  <c r="A104" i="1"/>
  <c r="A105" i="1"/>
  <c r="A106" i="1"/>
  <c r="A107" i="1"/>
  <c r="A108" i="1"/>
  <c r="A109" i="1"/>
  <c r="A110" i="1"/>
  <c r="A111" i="1"/>
  <c r="A112" i="1"/>
  <c r="A113" i="1"/>
  <c r="A114" i="1"/>
  <c r="A115" i="1"/>
  <c r="A116" i="1"/>
  <c r="A117" i="1"/>
  <c r="A118" i="1"/>
  <c r="A119" i="1"/>
  <c r="A120" i="1"/>
  <c r="A121" i="1"/>
  <c r="A122" i="1"/>
  <c r="A123" i="1"/>
  <c r="A124" i="1"/>
  <c r="A125" i="1"/>
  <c r="A126" i="1"/>
  <c r="A127" i="1"/>
  <c r="A128" i="1"/>
  <c r="A129" i="1"/>
  <c r="A130" i="1"/>
  <c r="A131" i="1"/>
  <c r="A132" i="1"/>
  <c r="A133" i="1"/>
  <c r="A134" i="1"/>
  <c r="A135" i="1"/>
  <c r="A136" i="1"/>
  <c r="A137" i="1"/>
  <c r="A138" i="1"/>
  <c r="A139" i="1"/>
  <c r="A140" i="1"/>
  <c r="A141" i="1"/>
  <c r="A142" i="1"/>
  <c r="A143" i="1"/>
  <c r="A144" i="1"/>
  <c r="A145" i="1"/>
  <c r="A146" i="1"/>
  <c r="A147" i="1"/>
  <c r="A148" i="1"/>
  <c r="A149" i="1"/>
  <c r="A150" i="1"/>
  <c r="A151" i="1"/>
  <c r="A152" i="1"/>
  <c r="A153" i="1"/>
  <c r="A154" i="1"/>
  <c r="A155" i="1"/>
  <c r="A156" i="1"/>
  <c r="A157" i="1"/>
  <c r="A158" i="1"/>
  <c r="A159" i="1"/>
  <c r="A160" i="1"/>
  <c r="A161" i="1"/>
  <c r="A162" i="1"/>
  <c r="A163" i="1"/>
  <c r="A164" i="1"/>
  <c r="A165" i="1"/>
  <c r="A166" i="1"/>
  <c r="A167" i="1"/>
  <c r="A168" i="1"/>
  <c r="A169" i="1"/>
  <c r="A170" i="1"/>
  <c r="A171" i="1"/>
  <c r="A172" i="1"/>
  <c r="A173" i="1"/>
  <c r="A174" i="1"/>
  <c r="A175" i="1"/>
  <c r="A176" i="1"/>
  <c r="A177" i="1"/>
  <c r="A178" i="1"/>
  <c r="A179" i="1"/>
  <c r="A180" i="1"/>
  <c r="A181" i="1"/>
  <c r="A182" i="1"/>
  <c r="A183" i="1"/>
  <c r="A184" i="1"/>
  <c r="A185" i="1"/>
  <c r="A186" i="1"/>
  <c r="A187" i="1"/>
  <c r="A188" i="1"/>
  <c r="A189" i="1"/>
  <c r="A190" i="1"/>
  <c r="A191" i="1"/>
  <c r="A192" i="1"/>
  <c r="A193" i="1"/>
  <c r="A194" i="1"/>
  <c r="A195" i="1"/>
  <c r="A196" i="1"/>
  <c r="A197" i="1"/>
  <c r="A198" i="1"/>
  <c r="A199" i="1"/>
  <c r="A200" i="1"/>
  <c r="A201" i="1"/>
  <c r="A202" i="1"/>
  <c r="A203" i="1"/>
  <c r="A204" i="1"/>
  <c r="A205" i="1"/>
  <c r="A206" i="1"/>
  <c r="A207" i="1"/>
  <c r="A208" i="1"/>
  <c r="A209" i="1"/>
  <c r="A210" i="1"/>
  <c r="A211" i="1"/>
  <c r="A212" i="1"/>
  <c r="A213" i="1"/>
  <c r="A214" i="1"/>
  <c r="A215" i="1"/>
  <c r="A216" i="1"/>
  <c r="A217" i="1"/>
  <c r="A218" i="1"/>
  <c r="A219" i="1"/>
  <c r="A220" i="1"/>
  <c r="A221" i="1"/>
  <c r="A222" i="1"/>
  <c r="A223" i="1"/>
  <c r="A224" i="1"/>
  <c r="A225" i="1"/>
  <c r="A226" i="1"/>
  <c r="A227" i="1"/>
  <c r="A228" i="1"/>
  <c r="A229" i="1"/>
  <c r="A230" i="1"/>
  <c r="A231" i="1"/>
  <c r="A232" i="1"/>
  <c r="A233" i="1"/>
  <c r="A234" i="1"/>
  <c r="A235" i="1"/>
  <c r="A236" i="1"/>
  <c r="A237" i="1"/>
  <c r="A238" i="1"/>
  <c r="A239" i="1"/>
  <c r="A240" i="1"/>
  <c r="A241" i="1"/>
  <c r="A242" i="1"/>
  <c r="A243" i="1"/>
  <c r="A244" i="1"/>
  <c r="A245" i="1"/>
  <c r="A246" i="1"/>
  <c r="A247" i="1"/>
  <c r="A248" i="1"/>
  <c r="A249" i="1"/>
  <c r="A250" i="1"/>
  <c r="A251" i="1"/>
  <c r="A252" i="1"/>
  <c r="A253" i="1"/>
  <c r="A254" i="1"/>
  <c r="A255" i="1"/>
  <c r="A256" i="1"/>
  <c r="A257" i="1"/>
  <c r="A258" i="1"/>
  <c r="A259" i="1"/>
  <c r="A260" i="1"/>
  <c r="A261" i="1"/>
  <c r="A262" i="1"/>
  <c r="A263" i="1"/>
  <c r="A264" i="1"/>
  <c r="A265" i="1"/>
  <c r="A266" i="1"/>
  <c r="A267" i="1"/>
  <c r="A268" i="1"/>
  <c r="A269" i="1"/>
  <c r="A270" i="1"/>
  <c r="A271" i="1"/>
  <c r="A272" i="1"/>
  <c r="A273" i="1"/>
  <c r="A274" i="1"/>
  <c r="A275" i="1"/>
  <c r="A276" i="1"/>
  <c r="A277" i="1"/>
  <c r="A278" i="1"/>
  <c r="A279" i="1"/>
  <c r="A280" i="1"/>
  <c r="A281" i="1"/>
  <c r="A282" i="1"/>
  <c r="A283" i="1"/>
  <c r="A284" i="1"/>
  <c r="A285" i="1"/>
  <c r="A286" i="1"/>
  <c r="A287" i="1"/>
  <c r="A288" i="1"/>
  <c r="A289" i="1"/>
  <c r="A290" i="1"/>
  <c r="A291" i="1"/>
  <c r="A292" i="1"/>
  <c r="A293" i="1"/>
  <c r="A294" i="1"/>
  <c r="A295" i="1"/>
  <c r="A296" i="1"/>
  <c r="A297" i="1"/>
  <c r="A298" i="1"/>
  <c r="A299" i="1"/>
  <c r="A300" i="1"/>
  <c r="A301" i="1"/>
  <c r="A302" i="1"/>
  <c r="A303" i="1"/>
  <c r="A304" i="1"/>
  <c r="A305" i="1"/>
  <c r="A306" i="1"/>
  <c r="A307" i="1"/>
  <c r="A308" i="1"/>
  <c r="A309" i="1"/>
  <c r="A310" i="1"/>
  <c r="A311" i="1"/>
  <c r="A312" i="1"/>
  <c r="A313" i="1"/>
  <c r="A314" i="1"/>
  <c r="A315" i="1"/>
  <c r="A316" i="1"/>
  <c r="A317" i="1"/>
  <c r="A318" i="1"/>
  <c r="A319" i="1"/>
  <c r="A320" i="1"/>
  <c r="A321" i="1"/>
  <c r="A322" i="1"/>
  <c r="A323" i="1"/>
  <c r="A324" i="1"/>
  <c r="A325" i="1"/>
  <c r="A326" i="1"/>
  <c r="A327" i="1"/>
  <c r="A328" i="1"/>
  <c r="A329" i="1"/>
  <c r="A330" i="1"/>
  <c r="A331" i="1"/>
  <c r="A332" i="1"/>
  <c r="A333" i="1"/>
  <c r="A334" i="1"/>
  <c r="A335" i="1"/>
  <c r="A336" i="1"/>
  <c r="A337" i="1"/>
  <c r="A338" i="1"/>
  <c r="A339" i="1"/>
  <c r="A340" i="1"/>
  <c r="A341" i="1"/>
  <c r="A342" i="1"/>
  <c r="A343" i="1"/>
  <c r="A344" i="1"/>
  <c r="A345" i="1"/>
  <c r="A346" i="1"/>
  <c r="A347" i="1"/>
  <c r="A348" i="1"/>
  <c r="A349" i="1"/>
  <c r="A350" i="1"/>
  <c r="A351" i="1"/>
  <c r="A352" i="1"/>
  <c r="A353" i="1"/>
  <c r="A354" i="1"/>
  <c r="A355" i="1"/>
  <c r="A356" i="1"/>
  <c r="A357" i="1"/>
  <c r="A358" i="1"/>
  <c r="A359" i="1"/>
  <c r="A360" i="1"/>
  <c r="A361" i="1"/>
  <c r="A362" i="1"/>
  <c r="A363" i="1"/>
  <c r="A364" i="1"/>
  <c r="A365" i="1"/>
  <c r="A366" i="1"/>
  <c r="A367" i="1"/>
  <c r="A368" i="1"/>
  <c r="A369" i="1"/>
  <c r="A370" i="1"/>
  <c r="A371" i="1"/>
  <c r="A372" i="1"/>
  <c r="A373" i="1"/>
  <c r="A374" i="1"/>
  <c r="A375" i="1"/>
  <c r="A376" i="1"/>
  <c r="A377" i="1"/>
  <c r="A378" i="1"/>
  <c r="A379" i="1"/>
  <c r="A380" i="1"/>
  <c r="A381" i="1"/>
  <c r="A382" i="1"/>
  <c r="A383" i="1"/>
  <c r="A384" i="1"/>
  <c r="A385" i="1"/>
  <c r="A386" i="1"/>
  <c r="A387" i="1"/>
  <c r="A388" i="1"/>
  <c r="A389" i="1"/>
  <c r="A390" i="1"/>
  <c r="A391" i="1"/>
  <c r="A392" i="1"/>
  <c r="A393" i="1"/>
  <c r="A394" i="1"/>
  <c r="A395" i="1"/>
  <c r="A396" i="1"/>
  <c r="A397" i="1"/>
  <c r="A398" i="1"/>
  <c r="A399" i="1"/>
  <c r="A400" i="1"/>
  <c r="A401" i="1"/>
  <c r="A402" i="1"/>
  <c r="A403" i="1"/>
  <c r="A404" i="1"/>
  <c r="A405" i="1"/>
  <c r="A406" i="1"/>
  <c r="A407" i="1"/>
  <c r="A408" i="1"/>
  <c r="A409" i="1"/>
  <c r="A410" i="1"/>
  <c r="A411" i="1"/>
  <c r="A412" i="1"/>
  <c r="A413" i="1"/>
  <c r="A414" i="1"/>
  <c r="A415" i="1"/>
  <c r="A416" i="1"/>
  <c r="A417" i="1"/>
  <c r="A418" i="1"/>
  <c r="A419" i="1"/>
  <c r="A420" i="1"/>
  <c r="A421" i="1"/>
  <c r="A422" i="1"/>
  <c r="A423" i="1"/>
  <c r="A424" i="1"/>
  <c r="A425" i="1"/>
  <c r="A426" i="1"/>
  <c r="A427" i="1"/>
  <c r="A428" i="1"/>
  <c r="A429" i="1"/>
  <c r="A430" i="1"/>
  <c r="A431" i="1"/>
  <c r="A432" i="1"/>
  <c r="A433" i="1"/>
  <c r="A434" i="1"/>
  <c r="A435" i="1"/>
  <c r="A436" i="1"/>
  <c r="A437" i="1"/>
  <c r="A438" i="1"/>
  <c r="A439" i="1"/>
  <c r="A440" i="1"/>
  <c r="A441" i="1"/>
  <c r="A442" i="1"/>
  <c r="A443" i="1"/>
  <c r="A444" i="1"/>
  <c r="A445" i="1"/>
  <c r="A446" i="1"/>
  <c r="A447" i="1"/>
  <c r="A448" i="1"/>
  <c r="A449" i="1"/>
  <c r="A450" i="1"/>
  <c r="A451" i="1"/>
  <c r="A452" i="1"/>
  <c r="A453" i="1"/>
  <c r="A454" i="1"/>
  <c r="A455" i="1"/>
  <c r="A456" i="1"/>
  <c r="A457" i="1"/>
  <c r="A458" i="1"/>
  <c r="A459" i="1"/>
  <c r="A460" i="1"/>
  <c r="A461" i="1"/>
  <c r="A462" i="1"/>
  <c r="A463" i="1"/>
  <c r="A464" i="1"/>
  <c r="A465" i="1"/>
  <c r="A466" i="1"/>
  <c r="A467" i="1"/>
  <c r="A468" i="1"/>
  <c r="A469" i="1"/>
  <c r="A470" i="1"/>
  <c r="A471" i="1"/>
  <c r="A472" i="1"/>
  <c r="A473" i="1"/>
  <c r="A474" i="1"/>
  <c r="A475" i="1"/>
  <c r="A476" i="1"/>
  <c r="A477" i="1"/>
  <c r="A478" i="1"/>
  <c r="A479" i="1"/>
  <c r="A480" i="1"/>
  <c r="A481" i="1"/>
  <c r="A482" i="1"/>
  <c r="A483" i="1"/>
  <c r="A484" i="1"/>
  <c r="A485" i="1"/>
  <c r="A486" i="1"/>
  <c r="A487" i="1"/>
  <c r="A488" i="1"/>
  <c r="A489" i="1"/>
  <c r="A490" i="1"/>
  <c r="A491" i="1"/>
  <c r="A492" i="1"/>
  <c r="A493" i="1"/>
  <c r="A494" i="1"/>
  <c r="A495" i="1"/>
  <c r="A496" i="1"/>
  <c r="A497" i="1"/>
  <c r="A498" i="1"/>
  <c r="A499" i="1"/>
  <c r="A500" i="1"/>
  <c r="A501" i="1"/>
  <c r="A502" i="1"/>
  <c r="A503" i="1"/>
  <c r="A504" i="1"/>
  <c r="A505" i="1"/>
  <c r="A506" i="1"/>
  <c r="A507" i="1"/>
  <c r="A508" i="1"/>
  <c r="A509" i="1"/>
  <c r="A510" i="1"/>
  <c r="A511" i="1"/>
  <c r="A512" i="1"/>
  <c r="A513" i="1"/>
  <c r="A514" i="1"/>
  <c r="A515" i="1"/>
  <c r="A516" i="1"/>
  <c r="A517" i="1"/>
  <c r="A518" i="1"/>
  <c r="A519" i="1"/>
  <c r="A520" i="1"/>
  <c r="A521" i="1"/>
  <c r="A522" i="1"/>
  <c r="A523" i="1"/>
  <c r="A524" i="1"/>
  <c r="A525" i="1"/>
  <c r="A526" i="1"/>
  <c r="A527" i="1"/>
  <c r="A528" i="1"/>
  <c r="A529" i="1"/>
  <c r="A530" i="1"/>
  <c r="A531" i="1"/>
  <c r="A532" i="1"/>
  <c r="A533" i="1"/>
  <c r="A2" i="1"/>
  <c r="B539" i="4"/>
  <c r="B589" i="4" s="1"/>
  <c r="B639" i="4" s="1"/>
  <c r="B689" i="4" s="1"/>
  <c r="B739" i="4" s="1"/>
  <c r="B789" i="4" s="1"/>
  <c r="B839" i="4" s="1"/>
  <c r="B889" i="4" s="1"/>
  <c r="B939" i="4" s="1"/>
  <c r="B989" i="4" s="1"/>
  <c r="B1039" i="4" s="1"/>
  <c r="B1089" i="4" s="1"/>
  <c r="B1139" i="4" s="1"/>
  <c r="B1189" i="4" s="1"/>
  <c r="B1239" i="4" s="1"/>
  <c r="B1289" i="4" s="1"/>
  <c r="B1339" i="4" s="1"/>
  <c r="B1389" i="4" s="1"/>
  <c r="B1439" i="4" s="1"/>
  <c r="B1489" i="4" s="1"/>
  <c r="B1539" i="4" s="1"/>
  <c r="B1589" i="4" s="1"/>
  <c r="B1639" i="4" s="1"/>
  <c r="B1689" i="4" s="1"/>
  <c r="B1739" i="4" s="1"/>
  <c r="B1789" i="4" s="1"/>
  <c r="B1839" i="4" s="1"/>
  <c r="B1889" i="4" s="1"/>
  <c r="B1939" i="4" s="1"/>
  <c r="B1989" i="4" s="1"/>
  <c r="B2039" i="4" s="1"/>
  <c r="B2089" i="4" s="1"/>
  <c r="B2139" i="4" s="1"/>
  <c r="B2189" i="4" s="1"/>
  <c r="B2239" i="4" s="1"/>
  <c r="B2289" i="4" s="1"/>
  <c r="B2339" i="4" s="1"/>
  <c r="B2389" i="4" s="1"/>
  <c r="B2439" i="4" s="1"/>
  <c r="B2489" i="4" s="1"/>
  <c r="B2539" i="4" s="1"/>
  <c r="B2589" i="4" s="1"/>
  <c r="B2639" i="4" s="1"/>
  <c r="B2689" i="4" s="1"/>
  <c r="B2739" i="4" s="1"/>
  <c r="B2789" i="4" s="1"/>
  <c r="B2839" i="4" s="1"/>
  <c r="B2889" i="4" s="1"/>
  <c r="B2939" i="4" s="1"/>
  <c r="B2989" i="4" s="1"/>
  <c r="B3039" i="4" s="1"/>
  <c r="B3089" i="4" s="1"/>
  <c r="B3139" i="4" s="1"/>
  <c r="B3189" i="4" s="1"/>
  <c r="B3239" i="4" s="1"/>
  <c r="B3289" i="4" s="1"/>
  <c r="B3339" i="4" s="1"/>
  <c r="B3389" i="4" s="1"/>
  <c r="B3439" i="4" s="1"/>
  <c r="B3489" i="4" s="1"/>
  <c r="B3539" i="4" s="1"/>
  <c r="B3589" i="4" s="1"/>
  <c r="B3639" i="4" s="1"/>
  <c r="B3689" i="4" s="1"/>
  <c r="B3739" i="4" s="1"/>
  <c r="B3789" i="4" s="1"/>
  <c r="B3839" i="4" s="1"/>
  <c r="B3889" i="4" s="1"/>
  <c r="B3939" i="4" s="1"/>
  <c r="B3989" i="4" s="1"/>
  <c r="B4039" i="4" s="1"/>
  <c r="B4089" i="4" s="1"/>
  <c r="B4139" i="4" s="1"/>
  <c r="B4189" i="4" s="1"/>
  <c r="B4239" i="4" s="1"/>
  <c r="B4289" i="4" s="1"/>
  <c r="B4339" i="4" s="1"/>
  <c r="B4389" i="4" s="1"/>
  <c r="B4439" i="4" s="1"/>
  <c r="B4489" i="4" s="1"/>
  <c r="B4539" i="4" s="1"/>
  <c r="B4589" i="4" s="1"/>
  <c r="B4639" i="4" s="1"/>
  <c r="B4689" i="4" s="1"/>
  <c r="B4739" i="4" s="1"/>
  <c r="B4789" i="4" s="1"/>
  <c r="B4839" i="4" s="1"/>
  <c r="B4889" i="4" s="1"/>
  <c r="B4939" i="4" s="1"/>
  <c r="B4989" i="4" s="1"/>
  <c r="B5039" i="4" s="1"/>
  <c r="B5089" i="4" s="1"/>
  <c r="B5139" i="4" s="1"/>
  <c r="B5189" i="4" s="1"/>
  <c r="B5239" i="4" s="1"/>
  <c r="B5289" i="4" s="1"/>
  <c r="B5339" i="4" s="1"/>
  <c r="B5389" i="4" s="1"/>
  <c r="B5439" i="4" s="1"/>
  <c r="B5489" i="4" s="1"/>
  <c r="B5539" i="4" s="1"/>
  <c r="B5589" i="4" s="1"/>
  <c r="B5639" i="4" s="1"/>
  <c r="B5689" i="4" s="1"/>
  <c r="B5739" i="4" s="1"/>
  <c r="B5789" i="4" s="1"/>
  <c r="B5839" i="4" s="1"/>
  <c r="B5889" i="4" s="1"/>
  <c r="B5939" i="4" s="1"/>
  <c r="B5989" i="4" s="1"/>
  <c r="B6039" i="4" s="1"/>
  <c r="B6089" i="4" s="1"/>
  <c r="B6139" i="4" s="1"/>
  <c r="B6189" i="4" s="1"/>
  <c r="B6239" i="4" s="1"/>
  <c r="B6289" i="4" s="1"/>
  <c r="B6339" i="4" s="1"/>
  <c r="B6389" i="4" s="1"/>
  <c r="B6439" i="4" s="1"/>
  <c r="B6489" i="4" s="1"/>
  <c r="B6539" i="4" s="1"/>
  <c r="B6589" i="4" s="1"/>
  <c r="B6639" i="4" s="1"/>
  <c r="B6689" i="4" s="1"/>
  <c r="B6739" i="4" s="1"/>
  <c r="B6789" i="4" s="1"/>
  <c r="B6839" i="4" s="1"/>
  <c r="B6889" i="4" s="1"/>
  <c r="B6939" i="4" s="1"/>
  <c r="B6989" i="4" s="1"/>
  <c r="B7039" i="4" s="1"/>
  <c r="B7089" i="4" s="1"/>
  <c r="B7139" i="4" s="1"/>
  <c r="B7189" i="4" s="1"/>
  <c r="B7239" i="4" s="1"/>
  <c r="B7289" i="4" s="1"/>
  <c r="B7339" i="4" s="1"/>
  <c r="B7389" i="4" s="1"/>
  <c r="B7439" i="4" s="1"/>
  <c r="B7489" i="4" s="1"/>
  <c r="B7539" i="4" s="1"/>
  <c r="B7589" i="4" s="1"/>
  <c r="B7639" i="4" s="1"/>
  <c r="B7689" i="4" s="1"/>
  <c r="B7739" i="4" s="1"/>
  <c r="B7789" i="4" s="1"/>
  <c r="B7839" i="4" s="1"/>
  <c r="B7889" i="4" s="1"/>
  <c r="B7939" i="4" s="1"/>
  <c r="B7989" i="4" s="1"/>
  <c r="B8039" i="4" s="1"/>
  <c r="B8089" i="4" s="1"/>
  <c r="B8139" i="4" s="1"/>
  <c r="B8189" i="4" s="1"/>
  <c r="B8239" i="4" s="1"/>
  <c r="B8289" i="4" s="1"/>
  <c r="B8339" i="4" s="1"/>
  <c r="B8389" i="4" s="1"/>
  <c r="B8439" i="4" s="1"/>
  <c r="B8489" i="4" s="1"/>
  <c r="B8539" i="4" s="1"/>
  <c r="B8589" i="4" s="1"/>
  <c r="B8639" i="4" s="1"/>
  <c r="B8689" i="4" s="1"/>
  <c r="B8739" i="4" s="1"/>
  <c r="B8789" i="4" s="1"/>
  <c r="B8839" i="4" s="1"/>
  <c r="B8889" i="4" s="1"/>
  <c r="B8939" i="4" s="1"/>
  <c r="B8989" i="4" s="1"/>
  <c r="B9039" i="4" s="1"/>
  <c r="B9089" i="4" s="1"/>
  <c r="B9139" i="4" s="1"/>
  <c r="B9189" i="4" s="1"/>
  <c r="B9239" i="4" s="1"/>
  <c r="B9289" i="4" s="1"/>
  <c r="B9339" i="4" s="1"/>
  <c r="B9389" i="4" s="1"/>
  <c r="B9439" i="4" s="1"/>
  <c r="B9489" i="4" s="1"/>
  <c r="B9539" i="4" s="1"/>
  <c r="B9589" i="4" s="1"/>
  <c r="B9639" i="4" s="1"/>
  <c r="B9689" i="4" s="1"/>
  <c r="B9739" i="4" s="1"/>
  <c r="B9789" i="4" s="1"/>
  <c r="B9839" i="4" s="1"/>
  <c r="B9889" i="4" s="1"/>
  <c r="B9939" i="4" s="1"/>
  <c r="B9989" i="4" s="1"/>
  <c r="B10039" i="4" s="1"/>
  <c r="B10089" i="4" s="1"/>
  <c r="B10139" i="4" s="1"/>
  <c r="B10189" i="4" s="1"/>
  <c r="B10239" i="4" s="1"/>
  <c r="B10289" i="4" s="1"/>
  <c r="B10339" i="4" s="1"/>
  <c r="B10389" i="4" s="1"/>
  <c r="B10439" i="4" s="1"/>
  <c r="B10489" i="4" s="1"/>
  <c r="B10539" i="4" s="1"/>
  <c r="B10589" i="4" s="1"/>
  <c r="B10639" i="4" s="1"/>
  <c r="B10689" i="4" s="1"/>
  <c r="B10739" i="4" s="1"/>
  <c r="B10789" i="4" s="1"/>
  <c r="B10839" i="4" s="1"/>
  <c r="B10889" i="4" s="1"/>
  <c r="B10939" i="4" s="1"/>
  <c r="B10989" i="4" s="1"/>
  <c r="B11039" i="4" s="1"/>
  <c r="B11089" i="4" s="1"/>
  <c r="B11139" i="4" s="1"/>
  <c r="B11189" i="4" s="1"/>
  <c r="B11239" i="4" s="1"/>
  <c r="B11289" i="4" s="1"/>
  <c r="B11339" i="4" s="1"/>
  <c r="B11389" i="4" s="1"/>
  <c r="B11439" i="4" s="1"/>
  <c r="B11489" i="4" s="1"/>
  <c r="B11539" i="4" s="1"/>
  <c r="B11589" i="4" s="1"/>
  <c r="B11639" i="4" s="1"/>
  <c r="B11689" i="4" s="1"/>
  <c r="B11739" i="4" s="1"/>
  <c r="B11789" i="4" s="1"/>
  <c r="B11839" i="4" s="1"/>
  <c r="B11889" i="4" s="1"/>
  <c r="B11939" i="4" s="1"/>
  <c r="B11989" i="4" s="1"/>
  <c r="B12039" i="4" s="1"/>
  <c r="B12089" i="4" s="1"/>
  <c r="B12139" i="4" s="1"/>
  <c r="B12189" i="4" s="1"/>
  <c r="B12239" i="4" s="1"/>
  <c r="B12289" i="4" s="1"/>
  <c r="B12339" i="4" s="1"/>
  <c r="B12389" i="4" s="1"/>
  <c r="B12439" i="4" s="1"/>
  <c r="B12489" i="4" s="1"/>
  <c r="B12539" i="4" s="1"/>
  <c r="B12589" i="4" s="1"/>
  <c r="B12639" i="4" s="1"/>
  <c r="B12689" i="4" s="1"/>
  <c r="B12739" i="4" s="1"/>
  <c r="B12789" i="4" s="1"/>
  <c r="B12839" i="4" s="1"/>
  <c r="B12889" i="4" s="1"/>
  <c r="B12939" i="4" s="1"/>
  <c r="B12989" i="4" s="1"/>
  <c r="B13039" i="4" s="1"/>
  <c r="B13089" i="4" s="1"/>
  <c r="B13139" i="4" s="1"/>
  <c r="B13189" i="4" s="1"/>
  <c r="B13239" i="4" s="1"/>
  <c r="B13289" i="4" s="1"/>
  <c r="B543" i="4"/>
  <c r="B593" i="4" s="1"/>
  <c r="B643" i="4" s="1"/>
  <c r="B693" i="4" s="1"/>
  <c r="B743" i="4" s="1"/>
  <c r="B793" i="4" s="1"/>
  <c r="B843" i="4" s="1"/>
  <c r="B893" i="4" s="1"/>
  <c r="B943" i="4" s="1"/>
  <c r="B993" i="4" s="1"/>
  <c r="B1043" i="4" s="1"/>
  <c r="B1093" i="4" s="1"/>
  <c r="B1143" i="4" s="1"/>
  <c r="B1193" i="4" s="1"/>
  <c r="B1243" i="4" s="1"/>
  <c r="B1293" i="4" s="1"/>
  <c r="B1343" i="4" s="1"/>
  <c r="B1393" i="4" s="1"/>
  <c r="B1443" i="4" s="1"/>
  <c r="B1493" i="4" s="1"/>
  <c r="B1543" i="4" s="1"/>
  <c r="B1593" i="4" s="1"/>
  <c r="B1643" i="4" s="1"/>
  <c r="B1693" i="4" s="1"/>
  <c r="B1743" i="4" s="1"/>
  <c r="B1793" i="4" s="1"/>
  <c r="B1843" i="4" s="1"/>
  <c r="B1893" i="4" s="1"/>
  <c r="B1943" i="4" s="1"/>
  <c r="B1993" i="4" s="1"/>
  <c r="B2043" i="4" s="1"/>
  <c r="B2093" i="4" s="1"/>
  <c r="B2143" i="4" s="1"/>
  <c r="B2193" i="4" s="1"/>
  <c r="B2243" i="4" s="1"/>
  <c r="B2293" i="4" s="1"/>
  <c r="B2343" i="4" s="1"/>
  <c r="B2393" i="4" s="1"/>
  <c r="B2443" i="4" s="1"/>
  <c r="B2493" i="4" s="1"/>
  <c r="B2543" i="4" s="1"/>
  <c r="B2593" i="4" s="1"/>
  <c r="B2643" i="4" s="1"/>
  <c r="B2693" i="4" s="1"/>
  <c r="B2743" i="4" s="1"/>
  <c r="B2793" i="4" s="1"/>
  <c r="B2843" i="4" s="1"/>
  <c r="B2893" i="4" s="1"/>
  <c r="B2943" i="4" s="1"/>
  <c r="B2993" i="4" s="1"/>
  <c r="B3043" i="4" s="1"/>
  <c r="B3093" i="4" s="1"/>
  <c r="B3143" i="4" s="1"/>
  <c r="B3193" i="4" s="1"/>
  <c r="B3243" i="4" s="1"/>
  <c r="B3293" i="4" s="1"/>
  <c r="B3343" i="4" s="1"/>
  <c r="B3393" i="4" s="1"/>
  <c r="B3443" i="4" s="1"/>
  <c r="B3493" i="4" s="1"/>
  <c r="B3543" i="4" s="1"/>
  <c r="B3593" i="4" s="1"/>
  <c r="B3643" i="4" s="1"/>
  <c r="B3693" i="4" s="1"/>
  <c r="B3743" i="4" s="1"/>
  <c r="B3793" i="4" s="1"/>
  <c r="B3843" i="4" s="1"/>
  <c r="B3893" i="4" s="1"/>
  <c r="B3943" i="4" s="1"/>
  <c r="B3993" i="4" s="1"/>
  <c r="B4043" i="4" s="1"/>
  <c r="B4093" i="4" s="1"/>
  <c r="B4143" i="4" s="1"/>
  <c r="B4193" i="4" s="1"/>
  <c r="B4243" i="4" s="1"/>
  <c r="B4293" i="4" s="1"/>
  <c r="B4343" i="4" s="1"/>
  <c r="B4393" i="4" s="1"/>
  <c r="B4443" i="4" s="1"/>
  <c r="B4493" i="4" s="1"/>
  <c r="B4543" i="4" s="1"/>
  <c r="B4593" i="4" s="1"/>
  <c r="B4643" i="4" s="1"/>
  <c r="B4693" i="4" s="1"/>
  <c r="B4743" i="4" s="1"/>
  <c r="B4793" i="4" s="1"/>
  <c r="B4843" i="4" s="1"/>
  <c r="B4893" i="4" s="1"/>
  <c r="B4943" i="4" s="1"/>
  <c r="B4993" i="4" s="1"/>
  <c r="B5043" i="4" s="1"/>
  <c r="B5093" i="4" s="1"/>
  <c r="B5143" i="4" s="1"/>
  <c r="B5193" i="4" s="1"/>
  <c r="B5243" i="4" s="1"/>
  <c r="B5293" i="4" s="1"/>
  <c r="B5343" i="4" s="1"/>
  <c r="B5393" i="4" s="1"/>
  <c r="B5443" i="4" s="1"/>
  <c r="B5493" i="4" s="1"/>
  <c r="B5543" i="4" s="1"/>
  <c r="B5593" i="4" s="1"/>
  <c r="B5643" i="4" s="1"/>
  <c r="B5693" i="4" s="1"/>
  <c r="B5743" i="4" s="1"/>
  <c r="B5793" i="4" s="1"/>
  <c r="B5843" i="4" s="1"/>
  <c r="B5893" i="4" s="1"/>
  <c r="B5943" i="4" s="1"/>
  <c r="B5993" i="4" s="1"/>
  <c r="B6043" i="4" s="1"/>
  <c r="B6093" i="4" s="1"/>
  <c r="B6143" i="4" s="1"/>
  <c r="B6193" i="4" s="1"/>
  <c r="B6243" i="4" s="1"/>
  <c r="B6293" i="4" s="1"/>
  <c r="B6343" i="4" s="1"/>
  <c r="B6393" i="4" s="1"/>
  <c r="B6443" i="4" s="1"/>
  <c r="B6493" i="4" s="1"/>
  <c r="B6543" i="4" s="1"/>
  <c r="B6593" i="4" s="1"/>
  <c r="B6643" i="4" s="1"/>
  <c r="B6693" i="4" s="1"/>
  <c r="B6743" i="4" s="1"/>
  <c r="B6793" i="4" s="1"/>
  <c r="B6843" i="4" s="1"/>
  <c r="B6893" i="4" s="1"/>
  <c r="B6943" i="4" s="1"/>
  <c r="B6993" i="4" s="1"/>
  <c r="B7043" i="4" s="1"/>
  <c r="B7093" i="4" s="1"/>
  <c r="B7143" i="4" s="1"/>
  <c r="B7193" i="4" s="1"/>
  <c r="B7243" i="4" s="1"/>
  <c r="B7293" i="4" s="1"/>
  <c r="B7343" i="4" s="1"/>
  <c r="B7393" i="4" s="1"/>
  <c r="B7443" i="4" s="1"/>
  <c r="B7493" i="4" s="1"/>
  <c r="B7543" i="4" s="1"/>
  <c r="B7593" i="4" s="1"/>
  <c r="B7643" i="4" s="1"/>
  <c r="B7693" i="4" s="1"/>
  <c r="B7743" i="4" s="1"/>
  <c r="B7793" i="4" s="1"/>
  <c r="B7843" i="4" s="1"/>
  <c r="B7893" i="4" s="1"/>
  <c r="B7943" i="4" s="1"/>
  <c r="B7993" i="4" s="1"/>
  <c r="B8043" i="4" s="1"/>
  <c r="B8093" i="4" s="1"/>
  <c r="B8143" i="4" s="1"/>
  <c r="B8193" i="4" s="1"/>
  <c r="B8243" i="4" s="1"/>
  <c r="B8293" i="4" s="1"/>
  <c r="B8343" i="4" s="1"/>
  <c r="B8393" i="4" s="1"/>
  <c r="B8443" i="4" s="1"/>
  <c r="B8493" i="4" s="1"/>
  <c r="B8543" i="4" s="1"/>
  <c r="B8593" i="4" s="1"/>
  <c r="B8643" i="4" s="1"/>
  <c r="B8693" i="4" s="1"/>
  <c r="B8743" i="4" s="1"/>
  <c r="B8793" i="4" s="1"/>
  <c r="B8843" i="4" s="1"/>
  <c r="B8893" i="4" s="1"/>
  <c r="B8943" i="4" s="1"/>
  <c r="B8993" i="4" s="1"/>
  <c r="B9043" i="4" s="1"/>
  <c r="B9093" i="4" s="1"/>
  <c r="B9143" i="4" s="1"/>
  <c r="B9193" i="4" s="1"/>
  <c r="B9243" i="4" s="1"/>
  <c r="B9293" i="4" s="1"/>
  <c r="B9343" i="4" s="1"/>
  <c r="B9393" i="4" s="1"/>
  <c r="B9443" i="4" s="1"/>
  <c r="B9493" i="4" s="1"/>
  <c r="B9543" i="4" s="1"/>
  <c r="B9593" i="4" s="1"/>
  <c r="B9643" i="4" s="1"/>
  <c r="B9693" i="4" s="1"/>
  <c r="B9743" i="4" s="1"/>
  <c r="B9793" i="4" s="1"/>
  <c r="B9843" i="4" s="1"/>
  <c r="B9893" i="4" s="1"/>
  <c r="B9943" i="4" s="1"/>
  <c r="B9993" i="4" s="1"/>
  <c r="B10043" i="4" s="1"/>
  <c r="B10093" i="4" s="1"/>
  <c r="B10143" i="4" s="1"/>
  <c r="B10193" i="4" s="1"/>
  <c r="B10243" i="4" s="1"/>
  <c r="B10293" i="4" s="1"/>
  <c r="B10343" i="4" s="1"/>
  <c r="B10393" i="4" s="1"/>
  <c r="B10443" i="4" s="1"/>
  <c r="B10493" i="4" s="1"/>
  <c r="B10543" i="4" s="1"/>
  <c r="B10593" i="4" s="1"/>
  <c r="B10643" i="4" s="1"/>
  <c r="B10693" i="4" s="1"/>
  <c r="B10743" i="4" s="1"/>
  <c r="B10793" i="4" s="1"/>
  <c r="B10843" i="4" s="1"/>
  <c r="B10893" i="4" s="1"/>
  <c r="B10943" i="4" s="1"/>
  <c r="B10993" i="4" s="1"/>
  <c r="B11043" i="4" s="1"/>
  <c r="B11093" i="4" s="1"/>
  <c r="B11143" i="4" s="1"/>
  <c r="B11193" i="4" s="1"/>
  <c r="B11243" i="4" s="1"/>
  <c r="B11293" i="4" s="1"/>
  <c r="B11343" i="4" s="1"/>
  <c r="B11393" i="4" s="1"/>
  <c r="B11443" i="4" s="1"/>
  <c r="B11493" i="4" s="1"/>
  <c r="B11543" i="4" s="1"/>
  <c r="B11593" i="4" s="1"/>
  <c r="B11643" i="4" s="1"/>
  <c r="B11693" i="4" s="1"/>
  <c r="B11743" i="4" s="1"/>
  <c r="B11793" i="4" s="1"/>
  <c r="B11843" i="4" s="1"/>
  <c r="B11893" i="4" s="1"/>
  <c r="B11943" i="4" s="1"/>
  <c r="B11993" i="4" s="1"/>
  <c r="B12043" i="4" s="1"/>
  <c r="B12093" i="4" s="1"/>
  <c r="B12143" i="4" s="1"/>
  <c r="B12193" i="4" s="1"/>
  <c r="B12243" i="4" s="1"/>
  <c r="B12293" i="4" s="1"/>
  <c r="B12343" i="4" s="1"/>
  <c r="B12393" i="4" s="1"/>
  <c r="B12443" i="4" s="1"/>
  <c r="B12493" i="4" s="1"/>
  <c r="B12543" i="4" s="1"/>
  <c r="B12593" i="4" s="1"/>
  <c r="B12643" i="4" s="1"/>
  <c r="B12693" i="4" s="1"/>
  <c r="B12743" i="4" s="1"/>
  <c r="B12793" i="4" s="1"/>
  <c r="B12843" i="4" s="1"/>
  <c r="B12893" i="4" s="1"/>
  <c r="B12943" i="4" s="1"/>
  <c r="B12993" i="4" s="1"/>
  <c r="B13043" i="4" s="1"/>
  <c r="B13093" i="4" s="1"/>
  <c r="B13143" i="4" s="1"/>
  <c r="B13193" i="4" s="1"/>
  <c r="B13243" i="4" s="1"/>
  <c r="B13293" i="4" s="1"/>
  <c r="B544" i="4"/>
  <c r="B594" i="4" s="1"/>
  <c r="B644" i="4" s="1"/>
  <c r="B694" i="4" s="1"/>
  <c r="B744" i="4" s="1"/>
  <c r="B794" i="4" s="1"/>
  <c r="B844" i="4" s="1"/>
  <c r="B894" i="4" s="1"/>
  <c r="B944" i="4" s="1"/>
  <c r="B994" i="4" s="1"/>
  <c r="B1044" i="4" s="1"/>
  <c r="B1094" i="4" s="1"/>
  <c r="B1144" i="4" s="1"/>
  <c r="B1194" i="4" s="1"/>
  <c r="B1244" i="4" s="1"/>
  <c r="B1294" i="4" s="1"/>
  <c r="B1344" i="4" s="1"/>
  <c r="B1394" i="4" s="1"/>
  <c r="B1444" i="4" s="1"/>
  <c r="B1494" i="4" s="1"/>
  <c r="B1544" i="4" s="1"/>
  <c r="B1594" i="4" s="1"/>
  <c r="B1644" i="4" s="1"/>
  <c r="B1694" i="4" s="1"/>
  <c r="B1744" i="4" s="1"/>
  <c r="B1794" i="4" s="1"/>
  <c r="B1844" i="4" s="1"/>
  <c r="B1894" i="4" s="1"/>
  <c r="B1944" i="4" s="1"/>
  <c r="B1994" i="4" s="1"/>
  <c r="B2044" i="4" s="1"/>
  <c r="B2094" i="4" s="1"/>
  <c r="B2144" i="4" s="1"/>
  <c r="B2194" i="4" s="1"/>
  <c r="B2244" i="4" s="1"/>
  <c r="B2294" i="4" s="1"/>
  <c r="B2344" i="4" s="1"/>
  <c r="B2394" i="4" s="1"/>
  <c r="B2444" i="4" s="1"/>
  <c r="B2494" i="4" s="1"/>
  <c r="B2544" i="4" s="1"/>
  <c r="B2594" i="4" s="1"/>
  <c r="B2644" i="4" s="1"/>
  <c r="B2694" i="4" s="1"/>
  <c r="B2744" i="4" s="1"/>
  <c r="B2794" i="4" s="1"/>
  <c r="B2844" i="4" s="1"/>
  <c r="B2894" i="4" s="1"/>
  <c r="B2944" i="4" s="1"/>
  <c r="B2994" i="4" s="1"/>
  <c r="B3044" i="4" s="1"/>
  <c r="B3094" i="4" s="1"/>
  <c r="B3144" i="4" s="1"/>
  <c r="B3194" i="4" s="1"/>
  <c r="B3244" i="4" s="1"/>
  <c r="B3294" i="4" s="1"/>
  <c r="B3344" i="4" s="1"/>
  <c r="B3394" i="4" s="1"/>
  <c r="B3444" i="4" s="1"/>
  <c r="B3494" i="4" s="1"/>
  <c r="B3544" i="4" s="1"/>
  <c r="B3594" i="4" s="1"/>
  <c r="B3644" i="4" s="1"/>
  <c r="B3694" i="4" s="1"/>
  <c r="B3744" i="4" s="1"/>
  <c r="B3794" i="4" s="1"/>
  <c r="B3844" i="4" s="1"/>
  <c r="B3894" i="4" s="1"/>
  <c r="B3944" i="4" s="1"/>
  <c r="B3994" i="4" s="1"/>
  <c r="B4044" i="4" s="1"/>
  <c r="B4094" i="4" s="1"/>
  <c r="B4144" i="4" s="1"/>
  <c r="B4194" i="4" s="1"/>
  <c r="B4244" i="4" s="1"/>
  <c r="B4294" i="4" s="1"/>
  <c r="B4344" i="4" s="1"/>
  <c r="B4394" i="4" s="1"/>
  <c r="B4444" i="4" s="1"/>
  <c r="B4494" i="4" s="1"/>
  <c r="B4544" i="4" s="1"/>
  <c r="B4594" i="4" s="1"/>
  <c r="B4644" i="4" s="1"/>
  <c r="B4694" i="4" s="1"/>
  <c r="B4744" i="4" s="1"/>
  <c r="B4794" i="4" s="1"/>
  <c r="B4844" i="4" s="1"/>
  <c r="B4894" i="4" s="1"/>
  <c r="B4944" i="4" s="1"/>
  <c r="B4994" i="4" s="1"/>
  <c r="B5044" i="4" s="1"/>
  <c r="B5094" i="4" s="1"/>
  <c r="B5144" i="4" s="1"/>
  <c r="B5194" i="4" s="1"/>
  <c r="B5244" i="4" s="1"/>
  <c r="B5294" i="4" s="1"/>
  <c r="B5344" i="4" s="1"/>
  <c r="B5394" i="4" s="1"/>
  <c r="B5444" i="4" s="1"/>
  <c r="B5494" i="4" s="1"/>
  <c r="B5544" i="4" s="1"/>
  <c r="B5594" i="4" s="1"/>
  <c r="B5644" i="4" s="1"/>
  <c r="B5694" i="4" s="1"/>
  <c r="B5744" i="4" s="1"/>
  <c r="B5794" i="4" s="1"/>
  <c r="B5844" i="4" s="1"/>
  <c r="B5894" i="4" s="1"/>
  <c r="B5944" i="4" s="1"/>
  <c r="B5994" i="4" s="1"/>
  <c r="B6044" i="4" s="1"/>
  <c r="B6094" i="4" s="1"/>
  <c r="B6144" i="4" s="1"/>
  <c r="B6194" i="4" s="1"/>
  <c r="B6244" i="4" s="1"/>
  <c r="B6294" i="4" s="1"/>
  <c r="B6344" i="4" s="1"/>
  <c r="B6394" i="4" s="1"/>
  <c r="B6444" i="4" s="1"/>
  <c r="B6494" i="4" s="1"/>
  <c r="B6544" i="4" s="1"/>
  <c r="B6594" i="4" s="1"/>
  <c r="B6644" i="4" s="1"/>
  <c r="B6694" i="4" s="1"/>
  <c r="B6744" i="4" s="1"/>
  <c r="B6794" i="4" s="1"/>
  <c r="B6844" i="4" s="1"/>
  <c r="B6894" i="4" s="1"/>
  <c r="B6944" i="4" s="1"/>
  <c r="B6994" i="4" s="1"/>
  <c r="B7044" i="4" s="1"/>
  <c r="B7094" i="4" s="1"/>
  <c r="B7144" i="4" s="1"/>
  <c r="B7194" i="4" s="1"/>
  <c r="B7244" i="4" s="1"/>
  <c r="B7294" i="4" s="1"/>
  <c r="B7344" i="4" s="1"/>
  <c r="B7394" i="4" s="1"/>
  <c r="B7444" i="4" s="1"/>
  <c r="B7494" i="4" s="1"/>
  <c r="B7544" i="4" s="1"/>
  <c r="B7594" i="4" s="1"/>
  <c r="B7644" i="4" s="1"/>
  <c r="B7694" i="4" s="1"/>
  <c r="B7744" i="4" s="1"/>
  <c r="B7794" i="4" s="1"/>
  <c r="B7844" i="4" s="1"/>
  <c r="B7894" i="4" s="1"/>
  <c r="B7944" i="4" s="1"/>
  <c r="B7994" i="4" s="1"/>
  <c r="B8044" i="4" s="1"/>
  <c r="B8094" i="4" s="1"/>
  <c r="B8144" i="4" s="1"/>
  <c r="B8194" i="4" s="1"/>
  <c r="B8244" i="4" s="1"/>
  <c r="B8294" i="4" s="1"/>
  <c r="B8344" i="4" s="1"/>
  <c r="B8394" i="4" s="1"/>
  <c r="B8444" i="4" s="1"/>
  <c r="B8494" i="4" s="1"/>
  <c r="B8544" i="4" s="1"/>
  <c r="B8594" i="4" s="1"/>
  <c r="B8644" i="4" s="1"/>
  <c r="B8694" i="4" s="1"/>
  <c r="B8744" i="4" s="1"/>
  <c r="B8794" i="4" s="1"/>
  <c r="B8844" i="4" s="1"/>
  <c r="B8894" i="4" s="1"/>
  <c r="B8944" i="4" s="1"/>
  <c r="B8994" i="4" s="1"/>
  <c r="B9044" i="4" s="1"/>
  <c r="B9094" i="4" s="1"/>
  <c r="B9144" i="4" s="1"/>
  <c r="B9194" i="4" s="1"/>
  <c r="B9244" i="4" s="1"/>
  <c r="B9294" i="4" s="1"/>
  <c r="B9344" i="4" s="1"/>
  <c r="B9394" i="4" s="1"/>
  <c r="B9444" i="4" s="1"/>
  <c r="B9494" i="4" s="1"/>
  <c r="B9544" i="4" s="1"/>
  <c r="B9594" i="4" s="1"/>
  <c r="B9644" i="4" s="1"/>
  <c r="B9694" i="4" s="1"/>
  <c r="B9744" i="4" s="1"/>
  <c r="B9794" i="4" s="1"/>
  <c r="B9844" i="4" s="1"/>
  <c r="B9894" i="4" s="1"/>
  <c r="B9944" i="4" s="1"/>
  <c r="B9994" i="4" s="1"/>
  <c r="B10044" i="4" s="1"/>
  <c r="B10094" i="4" s="1"/>
  <c r="B10144" i="4" s="1"/>
  <c r="B10194" i="4" s="1"/>
  <c r="B10244" i="4" s="1"/>
  <c r="B10294" i="4" s="1"/>
  <c r="B10344" i="4" s="1"/>
  <c r="B10394" i="4" s="1"/>
  <c r="B10444" i="4" s="1"/>
  <c r="B10494" i="4" s="1"/>
  <c r="B10544" i="4" s="1"/>
  <c r="B10594" i="4" s="1"/>
  <c r="B10644" i="4" s="1"/>
  <c r="B10694" i="4" s="1"/>
  <c r="B10744" i="4" s="1"/>
  <c r="B10794" i="4" s="1"/>
  <c r="B10844" i="4" s="1"/>
  <c r="B10894" i="4" s="1"/>
  <c r="B10944" i="4" s="1"/>
  <c r="B10994" i="4" s="1"/>
  <c r="B11044" i="4" s="1"/>
  <c r="B11094" i="4" s="1"/>
  <c r="B11144" i="4" s="1"/>
  <c r="B11194" i="4" s="1"/>
  <c r="B11244" i="4" s="1"/>
  <c r="B11294" i="4" s="1"/>
  <c r="B11344" i="4" s="1"/>
  <c r="B11394" i="4" s="1"/>
  <c r="B11444" i="4" s="1"/>
  <c r="B11494" i="4" s="1"/>
  <c r="B11544" i="4" s="1"/>
  <c r="B11594" i="4" s="1"/>
  <c r="B11644" i="4" s="1"/>
  <c r="B11694" i="4" s="1"/>
  <c r="B11744" i="4" s="1"/>
  <c r="B11794" i="4" s="1"/>
  <c r="B11844" i="4" s="1"/>
  <c r="B11894" i="4" s="1"/>
  <c r="B11944" i="4" s="1"/>
  <c r="B11994" i="4" s="1"/>
  <c r="B12044" i="4" s="1"/>
  <c r="B12094" i="4" s="1"/>
  <c r="B12144" i="4" s="1"/>
  <c r="B12194" i="4" s="1"/>
  <c r="B12244" i="4" s="1"/>
  <c r="B12294" i="4" s="1"/>
  <c r="B12344" i="4" s="1"/>
  <c r="B12394" i="4" s="1"/>
  <c r="B12444" i="4" s="1"/>
  <c r="B12494" i="4" s="1"/>
  <c r="B12544" i="4" s="1"/>
  <c r="B12594" i="4" s="1"/>
  <c r="B12644" i="4" s="1"/>
  <c r="B12694" i="4" s="1"/>
  <c r="B12744" i="4" s="1"/>
  <c r="B12794" i="4" s="1"/>
  <c r="B12844" i="4" s="1"/>
  <c r="B12894" i="4" s="1"/>
  <c r="B12944" i="4" s="1"/>
  <c r="B12994" i="4" s="1"/>
  <c r="B13044" i="4" s="1"/>
  <c r="B13094" i="4" s="1"/>
  <c r="B13144" i="4" s="1"/>
  <c r="B13194" i="4" s="1"/>
  <c r="B13244" i="4" s="1"/>
  <c r="B13294" i="4" s="1"/>
  <c r="B618" i="4"/>
  <c r="B668" i="4" s="1"/>
  <c r="B718" i="4" s="1"/>
  <c r="B768" i="4" s="1"/>
  <c r="B818" i="4" s="1"/>
  <c r="B868" i="4" s="1"/>
  <c r="B918" i="4" s="1"/>
  <c r="B968" i="4" s="1"/>
  <c r="B1018" i="4" s="1"/>
  <c r="B1068" i="4" s="1"/>
  <c r="B1118" i="4" s="1"/>
  <c r="B1168" i="4" s="1"/>
  <c r="B1218" i="4" s="1"/>
  <c r="B1268" i="4" s="1"/>
  <c r="B1318" i="4" s="1"/>
  <c r="B1368" i="4" s="1"/>
  <c r="B1418" i="4" s="1"/>
  <c r="B1468" i="4" s="1"/>
  <c r="B1518" i="4" s="1"/>
  <c r="B1568" i="4" s="1"/>
  <c r="B1618" i="4" s="1"/>
  <c r="B1668" i="4" s="1"/>
  <c r="B1718" i="4" s="1"/>
  <c r="B1768" i="4" s="1"/>
  <c r="B1818" i="4" s="1"/>
  <c r="B1868" i="4" s="1"/>
  <c r="B1918" i="4" s="1"/>
  <c r="B1968" i="4" s="1"/>
  <c r="B2018" i="4" s="1"/>
  <c r="B2068" i="4" s="1"/>
  <c r="B2118" i="4" s="1"/>
  <c r="B2168" i="4" s="1"/>
  <c r="B2218" i="4" s="1"/>
  <c r="B2268" i="4" s="1"/>
  <c r="B2318" i="4" s="1"/>
  <c r="B2368" i="4" s="1"/>
  <c r="B2418" i="4" s="1"/>
  <c r="B2468" i="4" s="1"/>
  <c r="B2518" i="4" s="1"/>
  <c r="B2568" i="4" s="1"/>
  <c r="B2618" i="4" s="1"/>
  <c r="B2668" i="4" s="1"/>
  <c r="B2718" i="4" s="1"/>
  <c r="B2768" i="4" s="1"/>
  <c r="B2818" i="4" s="1"/>
  <c r="B2868" i="4" s="1"/>
  <c r="B2918" i="4" s="1"/>
  <c r="B2968" i="4" s="1"/>
  <c r="B3018" i="4" s="1"/>
  <c r="B3068" i="4" s="1"/>
  <c r="B3118" i="4" s="1"/>
  <c r="B3168" i="4" s="1"/>
  <c r="B3218" i="4" s="1"/>
  <c r="B3268" i="4" s="1"/>
  <c r="B3318" i="4" s="1"/>
  <c r="B3368" i="4" s="1"/>
  <c r="B3418" i="4" s="1"/>
  <c r="B3468" i="4" s="1"/>
  <c r="B3518" i="4" s="1"/>
  <c r="B3568" i="4" s="1"/>
  <c r="B3618" i="4" s="1"/>
  <c r="B3668" i="4" s="1"/>
  <c r="B3718" i="4" s="1"/>
  <c r="B3768" i="4" s="1"/>
  <c r="B3818" i="4" s="1"/>
  <c r="B3868" i="4" s="1"/>
  <c r="B3918" i="4" s="1"/>
  <c r="B3968" i="4" s="1"/>
  <c r="B4018" i="4" s="1"/>
  <c r="B4068" i="4" s="1"/>
  <c r="B4118" i="4" s="1"/>
  <c r="B4168" i="4" s="1"/>
  <c r="B4218" i="4" s="1"/>
  <c r="B4268" i="4" s="1"/>
  <c r="B4318" i="4" s="1"/>
  <c r="B4368" i="4" s="1"/>
  <c r="B4418" i="4" s="1"/>
  <c r="B4468" i="4" s="1"/>
  <c r="B4518" i="4" s="1"/>
  <c r="B4568" i="4" s="1"/>
  <c r="B4618" i="4" s="1"/>
  <c r="B4668" i="4" s="1"/>
  <c r="B4718" i="4" s="1"/>
  <c r="B4768" i="4" s="1"/>
  <c r="B4818" i="4" s="1"/>
  <c r="B4868" i="4" s="1"/>
  <c r="B4918" i="4" s="1"/>
  <c r="B4968" i="4" s="1"/>
  <c r="B5018" i="4" s="1"/>
  <c r="B5068" i="4" s="1"/>
  <c r="B5118" i="4" s="1"/>
  <c r="B5168" i="4" s="1"/>
  <c r="B5218" i="4" s="1"/>
  <c r="B5268" i="4" s="1"/>
  <c r="B5318" i="4" s="1"/>
  <c r="B5368" i="4" s="1"/>
  <c r="B5418" i="4" s="1"/>
  <c r="B5468" i="4" s="1"/>
  <c r="B5518" i="4" s="1"/>
  <c r="B5568" i="4" s="1"/>
  <c r="B5618" i="4" s="1"/>
  <c r="B5668" i="4" s="1"/>
  <c r="B5718" i="4" s="1"/>
  <c r="B5768" i="4" s="1"/>
  <c r="B5818" i="4" s="1"/>
  <c r="B5868" i="4" s="1"/>
  <c r="B5918" i="4" s="1"/>
  <c r="B5968" i="4" s="1"/>
  <c r="B6018" i="4" s="1"/>
  <c r="B6068" i="4" s="1"/>
  <c r="B6118" i="4" s="1"/>
  <c r="B6168" i="4" s="1"/>
  <c r="B6218" i="4" s="1"/>
  <c r="B6268" i="4" s="1"/>
  <c r="B6318" i="4" s="1"/>
  <c r="B6368" i="4" s="1"/>
  <c r="B6418" i="4" s="1"/>
  <c r="B6468" i="4" s="1"/>
  <c r="B6518" i="4" s="1"/>
  <c r="B6568" i="4" s="1"/>
  <c r="B6618" i="4" s="1"/>
  <c r="B6668" i="4" s="1"/>
  <c r="B6718" i="4" s="1"/>
  <c r="B6768" i="4" s="1"/>
  <c r="B6818" i="4" s="1"/>
  <c r="B6868" i="4" s="1"/>
  <c r="B6918" i="4" s="1"/>
  <c r="B6968" i="4" s="1"/>
  <c r="B7018" i="4" s="1"/>
  <c r="B7068" i="4" s="1"/>
  <c r="B7118" i="4" s="1"/>
  <c r="B7168" i="4" s="1"/>
  <c r="B7218" i="4" s="1"/>
  <c r="B7268" i="4" s="1"/>
  <c r="B7318" i="4" s="1"/>
  <c r="B7368" i="4" s="1"/>
  <c r="B7418" i="4" s="1"/>
  <c r="B7468" i="4" s="1"/>
  <c r="B7518" i="4" s="1"/>
  <c r="B7568" i="4" s="1"/>
  <c r="B7618" i="4" s="1"/>
  <c r="B7668" i="4" s="1"/>
  <c r="B7718" i="4" s="1"/>
  <c r="B7768" i="4" s="1"/>
  <c r="B7818" i="4" s="1"/>
  <c r="B7868" i="4" s="1"/>
  <c r="B7918" i="4" s="1"/>
  <c r="B7968" i="4" s="1"/>
  <c r="B8018" i="4" s="1"/>
  <c r="B8068" i="4" s="1"/>
  <c r="B8118" i="4" s="1"/>
  <c r="B8168" i="4" s="1"/>
  <c r="B8218" i="4" s="1"/>
  <c r="B8268" i="4" s="1"/>
  <c r="B8318" i="4" s="1"/>
  <c r="B8368" i="4" s="1"/>
  <c r="B8418" i="4" s="1"/>
  <c r="B8468" i="4" s="1"/>
  <c r="B8518" i="4" s="1"/>
  <c r="B8568" i="4" s="1"/>
  <c r="B8618" i="4" s="1"/>
  <c r="B8668" i="4" s="1"/>
  <c r="B8718" i="4" s="1"/>
  <c r="B8768" i="4" s="1"/>
  <c r="B8818" i="4" s="1"/>
  <c r="B8868" i="4" s="1"/>
  <c r="B8918" i="4" s="1"/>
  <c r="B8968" i="4" s="1"/>
  <c r="B9018" i="4" s="1"/>
  <c r="B9068" i="4" s="1"/>
  <c r="B9118" i="4" s="1"/>
  <c r="B9168" i="4" s="1"/>
  <c r="B9218" i="4" s="1"/>
  <c r="B9268" i="4" s="1"/>
  <c r="B9318" i="4" s="1"/>
  <c r="B9368" i="4" s="1"/>
  <c r="B9418" i="4" s="1"/>
  <c r="B9468" i="4" s="1"/>
  <c r="B9518" i="4" s="1"/>
  <c r="B9568" i="4" s="1"/>
  <c r="B9618" i="4" s="1"/>
  <c r="B9668" i="4" s="1"/>
  <c r="B9718" i="4" s="1"/>
  <c r="B9768" i="4" s="1"/>
  <c r="B9818" i="4" s="1"/>
  <c r="B9868" i="4" s="1"/>
  <c r="B9918" i="4" s="1"/>
  <c r="B9968" i="4" s="1"/>
  <c r="B10018" i="4" s="1"/>
  <c r="B10068" i="4" s="1"/>
  <c r="B10118" i="4" s="1"/>
  <c r="B10168" i="4" s="1"/>
  <c r="B10218" i="4" s="1"/>
  <c r="B10268" i="4" s="1"/>
  <c r="B10318" i="4" s="1"/>
  <c r="B10368" i="4" s="1"/>
  <c r="B10418" i="4" s="1"/>
  <c r="B10468" i="4" s="1"/>
  <c r="B10518" i="4" s="1"/>
  <c r="B10568" i="4" s="1"/>
  <c r="B10618" i="4" s="1"/>
  <c r="B10668" i="4" s="1"/>
  <c r="B10718" i="4" s="1"/>
  <c r="B10768" i="4" s="1"/>
  <c r="B10818" i="4" s="1"/>
  <c r="B10868" i="4" s="1"/>
  <c r="B10918" i="4" s="1"/>
  <c r="B10968" i="4" s="1"/>
  <c r="B11018" i="4" s="1"/>
  <c r="B11068" i="4" s="1"/>
  <c r="B11118" i="4" s="1"/>
  <c r="B11168" i="4" s="1"/>
  <c r="B11218" i="4" s="1"/>
  <c r="B11268" i="4" s="1"/>
  <c r="B11318" i="4" s="1"/>
  <c r="B11368" i="4" s="1"/>
  <c r="B11418" i="4" s="1"/>
  <c r="B11468" i="4" s="1"/>
  <c r="B11518" i="4" s="1"/>
  <c r="B11568" i="4" s="1"/>
  <c r="B11618" i="4" s="1"/>
  <c r="B11668" i="4" s="1"/>
  <c r="B11718" i="4" s="1"/>
  <c r="B11768" i="4" s="1"/>
  <c r="B11818" i="4" s="1"/>
  <c r="B11868" i="4" s="1"/>
  <c r="B11918" i="4" s="1"/>
  <c r="B11968" i="4" s="1"/>
  <c r="B12018" i="4" s="1"/>
  <c r="B12068" i="4" s="1"/>
  <c r="B12118" i="4" s="1"/>
  <c r="B12168" i="4" s="1"/>
  <c r="B12218" i="4" s="1"/>
  <c r="B12268" i="4" s="1"/>
  <c r="B12318" i="4" s="1"/>
  <c r="B12368" i="4" s="1"/>
  <c r="B12418" i="4" s="1"/>
  <c r="B12468" i="4" s="1"/>
  <c r="B12518" i="4" s="1"/>
  <c r="B12568" i="4" s="1"/>
  <c r="B12618" i="4" s="1"/>
  <c r="B12668" i="4" s="1"/>
  <c r="B12718" i="4" s="1"/>
  <c r="B12768" i="4" s="1"/>
  <c r="B12818" i="4" s="1"/>
  <c r="B12868" i="4" s="1"/>
  <c r="B12918" i="4" s="1"/>
  <c r="B12968" i="4" s="1"/>
  <c r="B13018" i="4" s="1"/>
  <c r="B13068" i="4" s="1"/>
  <c r="B13118" i="4" s="1"/>
  <c r="B13168" i="4" s="1"/>
  <c r="B13218" i="4" s="1"/>
  <c r="B13268" i="4" s="1"/>
  <c r="B1103" i="4"/>
  <c r="B1153" i="4" s="1"/>
  <c r="B1203" i="4" s="1"/>
  <c r="B1253" i="4" s="1"/>
  <c r="B1303" i="4" s="1"/>
  <c r="B1353" i="4" s="1"/>
  <c r="B1403" i="4" s="1"/>
  <c r="B1453" i="4" s="1"/>
  <c r="B1503" i="4" s="1"/>
  <c r="B1553" i="4" s="1"/>
  <c r="B1603" i="4" s="1"/>
  <c r="B1653" i="4" s="1"/>
  <c r="B1703" i="4" s="1"/>
  <c r="B1753" i="4" s="1"/>
  <c r="B1803" i="4" s="1"/>
  <c r="B1853" i="4" s="1"/>
  <c r="B1903" i="4" s="1"/>
  <c r="B1953" i="4" s="1"/>
  <c r="B2003" i="4" s="1"/>
  <c r="B2053" i="4" s="1"/>
  <c r="B2103" i="4" s="1"/>
  <c r="B2153" i="4" s="1"/>
  <c r="B2203" i="4" s="1"/>
  <c r="B2253" i="4" s="1"/>
  <c r="B2303" i="4" s="1"/>
  <c r="B2353" i="4" s="1"/>
  <c r="B2403" i="4" s="1"/>
  <c r="B2453" i="4" s="1"/>
  <c r="B2503" i="4" s="1"/>
  <c r="B2553" i="4" s="1"/>
  <c r="B2603" i="4" s="1"/>
  <c r="B2653" i="4" s="1"/>
  <c r="B2703" i="4" s="1"/>
  <c r="B2753" i="4" s="1"/>
  <c r="B2803" i="4" s="1"/>
  <c r="B2853" i="4" s="1"/>
  <c r="B2903" i="4" s="1"/>
  <c r="B2953" i="4" s="1"/>
  <c r="B3003" i="4" s="1"/>
  <c r="B3053" i="4" s="1"/>
  <c r="B3103" i="4" s="1"/>
  <c r="B3153" i="4" s="1"/>
  <c r="B3203" i="4" s="1"/>
  <c r="B3253" i="4" s="1"/>
  <c r="B3303" i="4" s="1"/>
  <c r="B3353" i="4" s="1"/>
  <c r="B3403" i="4" s="1"/>
  <c r="B3453" i="4" s="1"/>
  <c r="B3503" i="4" s="1"/>
  <c r="B3553" i="4" s="1"/>
  <c r="B3603" i="4" s="1"/>
  <c r="B3653" i="4" s="1"/>
  <c r="B3703" i="4" s="1"/>
  <c r="B3753" i="4" s="1"/>
  <c r="B3803" i="4" s="1"/>
  <c r="B3853" i="4" s="1"/>
  <c r="B3903" i="4" s="1"/>
  <c r="B3953" i="4" s="1"/>
  <c r="B4003" i="4" s="1"/>
  <c r="B4053" i="4" s="1"/>
  <c r="B4103" i="4" s="1"/>
  <c r="B4153" i="4" s="1"/>
  <c r="B4203" i="4" s="1"/>
  <c r="B4253" i="4" s="1"/>
  <c r="B4303" i="4" s="1"/>
  <c r="B4353" i="4" s="1"/>
  <c r="B4403" i="4" s="1"/>
  <c r="B4453" i="4" s="1"/>
  <c r="B4503" i="4" s="1"/>
  <c r="B4553" i="4" s="1"/>
  <c r="B4603" i="4" s="1"/>
  <c r="B4653" i="4" s="1"/>
  <c r="B4703" i="4" s="1"/>
  <c r="B4753" i="4" s="1"/>
  <c r="B4803" i="4" s="1"/>
  <c r="B4853" i="4" s="1"/>
  <c r="B4903" i="4" s="1"/>
  <c r="B4953" i="4" s="1"/>
  <c r="B5003" i="4" s="1"/>
  <c r="B5053" i="4" s="1"/>
  <c r="B5103" i="4" s="1"/>
  <c r="B5153" i="4" s="1"/>
  <c r="B5203" i="4" s="1"/>
  <c r="B5253" i="4" s="1"/>
  <c r="B5303" i="4" s="1"/>
  <c r="B5353" i="4" s="1"/>
  <c r="B5403" i="4" s="1"/>
  <c r="B5453" i="4" s="1"/>
  <c r="B5503" i="4" s="1"/>
  <c r="B5553" i="4" s="1"/>
  <c r="B5603" i="4" s="1"/>
  <c r="B5653" i="4" s="1"/>
  <c r="B5703" i="4" s="1"/>
  <c r="B5753" i="4" s="1"/>
  <c r="B5803" i="4" s="1"/>
  <c r="B5853" i="4" s="1"/>
  <c r="B5903" i="4" s="1"/>
  <c r="B5953" i="4" s="1"/>
  <c r="B6003" i="4" s="1"/>
  <c r="B6053" i="4" s="1"/>
  <c r="B6103" i="4" s="1"/>
  <c r="B6153" i="4" s="1"/>
  <c r="B6203" i="4" s="1"/>
  <c r="B6253" i="4" s="1"/>
  <c r="B6303" i="4" s="1"/>
  <c r="B6353" i="4" s="1"/>
  <c r="B6403" i="4" s="1"/>
  <c r="B6453" i="4" s="1"/>
  <c r="B6503" i="4" s="1"/>
  <c r="B6553" i="4" s="1"/>
  <c r="B6603" i="4" s="1"/>
  <c r="B6653" i="4" s="1"/>
  <c r="B6703" i="4" s="1"/>
  <c r="B6753" i="4" s="1"/>
  <c r="B6803" i="4" s="1"/>
  <c r="B6853" i="4" s="1"/>
  <c r="B6903" i="4" s="1"/>
  <c r="B6953" i="4" s="1"/>
  <c r="B7003" i="4" s="1"/>
  <c r="B7053" i="4" s="1"/>
  <c r="B7103" i="4" s="1"/>
  <c r="B7153" i="4" s="1"/>
  <c r="B7203" i="4" s="1"/>
  <c r="B7253" i="4" s="1"/>
  <c r="B7303" i="4" s="1"/>
  <c r="B7353" i="4" s="1"/>
  <c r="B7403" i="4" s="1"/>
  <c r="B7453" i="4" s="1"/>
  <c r="B7503" i="4" s="1"/>
  <c r="B7553" i="4" s="1"/>
  <c r="B7603" i="4" s="1"/>
  <c r="B7653" i="4" s="1"/>
  <c r="B7703" i="4" s="1"/>
  <c r="B7753" i="4" s="1"/>
  <c r="B7803" i="4" s="1"/>
  <c r="B7853" i="4" s="1"/>
  <c r="B7903" i="4" s="1"/>
  <c r="B7953" i="4" s="1"/>
  <c r="B8003" i="4" s="1"/>
  <c r="B8053" i="4" s="1"/>
  <c r="B8103" i="4" s="1"/>
  <c r="B8153" i="4" s="1"/>
  <c r="B8203" i="4" s="1"/>
  <c r="B8253" i="4" s="1"/>
  <c r="B8303" i="4" s="1"/>
  <c r="B8353" i="4" s="1"/>
  <c r="B8403" i="4" s="1"/>
  <c r="B8453" i="4" s="1"/>
  <c r="B8503" i="4" s="1"/>
  <c r="B8553" i="4" s="1"/>
  <c r="B8603" i="4" s="1"/>
  <c r="B8653" i="4" s="1"/>
  <c r="B8703" i="4" s="1"/>
  <c r="B8753" i="4" s="1"/>
  <c r="B8803" i="4" s="1"/>
  <c r="B8853" i="4" s="1"/>
  <c r="B8903" i="4" s="1"/>
  <c r="B8953" i="4" s="1"/>
  <c r="B9003" i="4" s="1"/>
  <c r="B9053" i="4" s="1"/>
  <c r="B9103" i="4" s="1"/>
  <c r="B9153" i="4" s="1"/>
  <c r="B9203" i="4" s="1"/>
  <c r="B9253" i="4" s="1"/>
  <c r="B9303" i="4" s="1"/>
  <c r="B9353" i="4" s="1"/>
  <c r="B9403" i="4" s="1"/>
  <c r="B9453" i="4" s="1"/>
  <c r="B9503" i="4" s="1"/>
  <c r="B9553" i="4" s="1"/>
  <c r="B9603" i="4" s="1"/>
  <c r="B9653" i="4" s="1"/>
  <c r="B9703" i="4" s="1"/>
  <c r="B9753" i="4" s="1"/>
  <c r="B9803" i="4" s="1"/>
  <c r="B9853" i="4" s="1"/>
  <c r="B9903" i="4" s="1"/>
  <c r="B9953" i="4" s="1"/>
  <c r="B10003" i="4" s="1"/>
  <c r="B10053" i="4" s="1"/>
  <c r="B10103" i="4" s="1"/>
  <c r="B10153" i="4" s="1"/>
  <c r="B10203" i="4" s="1"/>
  <c r="B10253" i="4" s="1"/>
  <c r="B10303" i="4" s="1"/>
  <c r="B10353" i="4" s="1"/>
  <c r="B10403" i="4" s="1"/>
  <c r="B10453" i="4" s="1"/>
  <c r="B10503" i="4" s="1"/>
  <c r="B10553" i="4" s="1"/>
  <c r="B10603" i="4" s="1"/>
  <c r="B10653" i="4" s="1"/>
  <c r="B10703" i="4" s="1"/>
  <c r="B10753" i="4" s="1"/>
  <c r="B10803" i="4" s="1"/>
  <c r="B10853" i="4" s="1"/>
  <c r="B10903" i="4" s="1"/>
  <c r="B10953" i="4" s="1"/>
  <c r="B11003" i="4" s="1"/>
  <c r="B11053" i="4" s="1"/>
  <c r="B11103" i="4" s="1"/>
  <c r="B11153" i="4" s="1"/>
  <c r="B11203" i="4" s="1"/>
  <c r="B11253" i="4" s="1"/>
  <c r="B11303" i="4" s="1"/>
  <c r="B11353" i="4" s="1"/>
  <c r="B11403" i="4" s="1"/>
  <c r="B11453" i="4" s="1"/>
  <c r="B11503" i="4" s="1"/>
  <c r="B11553" i="4" s="1"/>
  <c r="B11603" i="4" s="1"/>
  <c r="B11653" i="4" s="1"/>
  <c r="B11703" i="4" s="1"/>
  <c r="B11753" i="4" s="1"/>
  <c r="B11803" i="4" s="1"/>
  <c r="B11853" i="4" s="1"/>
  <c r="B11903" i="4" s="1"/>
  <c r="B11953" i="4" s="1"/>
  <c r="B12003" i="4" s="1"/>
  <c r="B12053" i="4" s="1"/>
  <c r="B12103" i="4" s="1"/>
  <c r="B12153" i="4" s="1"/>
  <c r="B12203" i="4" s="1"/>
  <c r="B12253" i="4" s="1"/>
  <c r="B12303" i="4" s="1"/>
  <c r="B12353" i="4" s="1"/>
  <c r="B12403" i="4" s="1"/>
  <c r="B12453" i="4" s="1"/>
  <c r="B12503" i="4" s="1"/>
  <c r="B12553" i="4" s="1"/>
  <c r="B12603" i="4" s="1"/>
  <c r="B12653" i="4" s="1"/>
  <c r="B12703" i="4" s="1"/>
  <c r="B12753" i="4" s="1"/>
  <c r="B12803" i="4" s="1"/>
  <c r="B12853" i="4" s="1"/>
  <c r="B12903" i="4" s="1"/>
  <c r="B12953" i="4" s="1"/>
  <c r="B13003" i="4" s="1"/>
  <c r="B13053" i="4" s="1"/>
  <c r="B13103" i="4" s="1"/>
  <c r="B13153" i="4" s="1"/>
  <c r="B13203" i="4" s="1"/>
  <c r="B13253" i="4" s="1"/>
  <c r="B1207" i="4"/>
  <c r="B1257" i="4" s="1"/>
  <c r="B1307" i="4" s="1"/>
  <c r="B1357" i="4" s="1"/>
  <c r="B1407" i="4" s="1"/>
  <c r="B1457" i="4" s="1"/>
  <c r="B1507" i="4" s="1"/>
  <c r="B1557" i="4" s="1"/>
  <c r="B1607" i="4" s="1"/>
  <c r="B1657" i="4" s="1"/>
  <c r="B1707" i="4" s="1"/>
  <c r="B1757" i="4" s="1"/>
  <c r="B1807" i="4" s="1"/>
  <c r="B1857" i="4" s="1"/>
  <c r="B1907" i="4" s="1"/>
  <c r="B1957" i="4" s="1"/>
  <c r="B2007" i="4" s="1"/>
  <c r="B2057" i="4" s="1"/>
  <c r="B2107" i="4" s="1"/>
  <c r="B2157" i="4" s="1"/>
  <c r="B2207" i="4" s="1"/>
  <c r="B2257" i="4" s="1"/>
  <c r="B2307" i="4" s="1"/>
  <c r="B2357" i="4" s="1"/>
  <c r="B2407" i="4" s="1"/>
  <c r="B2457" i="4" s="1"/>
  <c r="B2507" i="4" s="1"/>
  <c r="B2557" i="4" s="1"/>
  <c r="B2607" i="4" s="1"/>
  <c r="B2657" i="4" s="1"/>
  <c r="B2707" i="4" s="1"/>
  <c r="B2757" i="4" s="1"/>
  <c r="B2807" i="4" s="1"/>
  <c r="B2857" i="4" s="1"/>
  <c r="B2907" i="4" s="1"/>
  <c r="B2957" i="4" s="1"/>
  <c r="B3007" i="4" s="1"/>
  <c r="B3057" i="4" s="1"/>
  <c r="B3107" i="4" s="1"/>
  <c r="B3157" i="4" s="1"/>
  <c r="B3207" i="4" s="1"/>
  <c r="B3257" i="4" s="1"/>
  <c r="B3307" i="4" s="1"/>
  <c r="B3357" i="4" s="1"/>
  <c r="B3407" i="4" s="1"/>
  <c r="B3457" i="4" s="1"/>
  <c r="B3507" i="4" s="1"/>
  <c r="B3557" i="4" s="1"/>
  <c r="B3607" i="4" s="1"/>
  <c r="B3657" i="4" s="1"/>
  <c r="B3707" i="4" s="1"/>
  <c r="B3757" i="4" s="1"/>
  <c r="B3807" i="4" s="1"/>
  <c r="B3857" i="4" s="1"/>
  <c r="B3907" i="4" s="1"/>
  <c r="B3957" i="4" s="1"/>
  <c r="B4007" i="4" s="1"/>
  <c r="B4057" i="4" s="1"/>
  <c r="B4107" i="4" s="1"/>
  <c r="B4157" i="4" s="1"/>
  <c r="B4207" i="4" s="1"/>
  <c r="B4257" i="4" s="1"/>
  <c r="B4307" i="4" s="1"/>
  <c r="B4357" i="4" s="1"/>
  <c r="B4407" i="4" s="1"/>
  <c r="B4457" i="4" s="1"/>
  <c r="B4507" i="4" s="1"/>
  <c r="B4557" i="4" s="1"/>
  <c r="B4607" i="4" s="1"/>
  <c r="B4657" i="4" s="1"/>
  <c r="B4707" i="4" s="1"/>
  <c r="B4757" i="4" s="1"/>
  <c r="B4807" i="4" s="1"/>
  <c r="B4857" i="4" s="1"/>
  <c r="B4907" i="4" s="1"/>
  <c r="B4957" i="4" s="1"/>
  <c r="B5007" i="4" s="1"/>
  <c r="B5057" i="4" s="1"/>
  <c r="B5107" i="4" s="1"/>
  <c r="B5157" i="4" s="1"/>
  <c r="B5207" i="4" s="1"/>
  <c r="B5257" i="4" s="1"/>
  <c r="B5307" i="4" s="1"/>
  <c r="B5357" i="4" s="1"/>
  <c r="B5407" i="4" s="1"/>
  <c r="B5457" i="4" s="1"/>
  <c r="B5507" i="4" s="1"/>
  <c r="B5557" i="4" s="1"/>
  <c r="B5607" i="4" s="1"/>
  <c r="B5657" i="4" s="1"/>
  <c r="B5707" i="4" s="1"/>
  <c r="B5757" i="4" s="1"/>
  <c r="B5807" i="4" s="1"/>
  <c r="B5857" i="4" s="1"/>
  <c r="B5907" i="4" s="1"/>
  <c r="B5957" i="4" s="1"/>
  <c r="B6007" i="4" s="1"/>
  <c r="B6057" i="4" s="1"/>
  <c r="B6107" i="4" s="1"/>
  <c r="B6157" i="4" s="1"/>
  <c r="B6207" i="4" s="1"/>
  <c r="B6257" i="4" s="1"/>
  <c r="B6307" i="4" s="1"/>
  <c r="B6357" i="4" s="1"/>
  <c r="B6407" i="4" s="1"/>
  <c r="B6457" i="4" s="1"/>
  <c r="B6507" i="4" s="1"/>
  <c r="B6557" i="4" s="1"/>
  <c r="B6607" i="4" s="1"/>
  <c r="B6657" i="4" s="1"/>
  <c r="B6707" i="4" s="1"/>
  <c r="B6757" i="4" s="1"/>
  <c r="B6807" i="4" s="1"/>
  <c r="B6857" i="4" s="1"/>
  <c r="B6907" i="4" s="1"/>
  <c r="B6957" i="4" s="1"/>
  <c r="B7007" i="4" s="1"/>
  <c r="B7057" i="4" s="1"/>
  <c r="B7107" i="4" s="1"/>
  <c r="B7157" i="4" s="1"/>
  <c r="B7207" i="4" s="1"/>
  <c r="B7257" i="4" s="1"/>
  <c r="B7307" i="4" s="1"/>
  <c r="B7357" i="4" s="1"/>
  <c r="B7407" i="4" s="1"/>
  <c r="B7457" i="4" s="1"/>
  <c r="B7507" i="4" s="1"/>
  <c r="B7557" i="4" s="1"/>
  <c r="B7607" i="4" s="1"/>
  <c r="B7657" i="4" s="1"/>
  <c r="B7707" i="4" s="1"/>
  <c r="B7757" i="4" s="1"/>
  <c r="B7807" i="4" s="1"/>
  <c r="B7857" i="4" s="1"/>
  <c r="B7907" i="4" s="1"/>
  <c r="B7957" i="4" s="1"/>
  <c r="B8007" i="4" s="1"/>
  <c r="B8057" i="4" s="1"/>
  <c r="B8107" i="4" s="1"/>
  <c r="B8157" i="4" s="1"/>
  <c r="B8207" i="4" s="1"/>
  <c r="B8257" i="4" s="1"/>
  <c r="B8307" i="4" s="1"/>
  <c r="B8357" i="4" s="1"/>
  <c r="B8407" i="4" s="1"/>
  <c r="B8457" i="4" s="1"/>
  <c r="B8507" i="4" s="1"/>
  <c r="B8557" i="4" s="1"/>
  <c r="B8607" i="4" s="1"/>
  <c r="B8657" i="4" s="1"/>
  <c r="B8707" i="4" s="1"/>
  <c r="B8757" i="4" s="1"/>
  <c r="B8807" i="4" s="1"/>
  <c r="B8857" i="4" s="1"/>
  <c r="B8907" i="4" s="1"/>
  <c r="B8957" i="4" s="1"/>
  <c r="B9007" i="4" s="1"/>
  <c r="B9057" i="4" s="1"/>
  <c r="B9107" i="4" s="1"/>
  <c r="B9157" i="4" s="1"/>
  <c r="B9207" i="4" s="1"/>
  <c r="B9257" i="4" s="1"/>
  <c r="B9307" i="4" s="1"/>
  <c r="B9357" i="4" s="1"/>
  <c r="B9407" i="4" s="1"/>
  <c r="B9457" i="4" s="1"/>
  <c r="B9507" i="4" s="1"/>
  <c r="B9557" i="4" s="1"/>
  <c r="B9607" i="4" s="1"/>
  <c r="B9657" i="4" s="1"/>
  <c r="B9707" i="4" s="1"/>
  <c r="B9757" i="4" s="1"/>
  <c r="B9807" i="4" s="1"/>
  <c r="B9857" i="4" s="1"/>
  <c r="B9907" i="4" s="1"/>
  <c r="B9957" i="4" s="1"/>
  <c r="B10007" i="4" s="1"/>
  <c r="B10057" i="4" s="1"/>
  <c r="B10107" i="4" s="1"/>
  <c r="B10157" i="4" s="1"/>
  <c r="B10207" i="4" s="1"/>
  <c r="B10257" i="4" s="1"/>
  <c r="B10307" i="4" s="1"/>
  <c r="B10357" i="4" s="1"/>
  <c r="B10407" i="4" s="1"/>
  <c r="B10457" i="4" s="1"/>
  <c r="B10507" i="4" s="1"/>
  <c r="B10557" i="4" s="1"/>
  <c r="B10607" i="4" s="1"/>
  <c r="B10657" i="4" s="1"/>
  <c r="B10707" i="4" s="1"/>
  <c r="B10757" i="4" s="1"/>
  <c r="B10807" i="4" s="1"/>
  <c r="B10857" i="4" s="1"/>
  <c r="B10907" i="4" s="1"/>
  <c r="B10957" i="4" s="1"/>
  <c r="B11007" i="4" s="1"/>
  <c r="B11057" i="4" s="1"/>
  <c r="B11107" i="4" s="1"/>
  <c r="B11157" i="4" s="1"/>
  <c r="B11207" i="4" s="1"/>
  <c r="B11257" i="4" s="1"/>
  <c r="B11307" i="4" s="1"/>
  <c r="B11357" i="4" s="1"/>
  <c r="B11407" i="4" s="1"/>
  <c r="B11457" i="4" s="1"/>
  <c r="B11507" i="4" s="1"/>
  <c r="B11557" i="4" s="1"/>
  <c r="B11607" i="4" s="1"/>
  <c r="B11657" i="4" s="1"/>
  <c r="B11707" i="4" s="1"/>
  <c r="B11757" i="4" s="1"/>
  <c r="B11807" i="4" s="1"/>
  <c r="B11857" i="4" s="1"/>
  <c r="B11907" i="4" s="1"/>
  <c r="B11957" i="4" s="1"/>
  <c r="B12007" i="4" s="1"/>
  <c r="B12057" i="4" s="1"/>
  <c r="B12107" i="4" s="1"/>
  <c r="B12157" i="4" s="1"/>
  <c r="B12207" i="4" s="1"/>
  <c r="B12257" i="4" s="1"/>
  <c r="B12307" i="4" s="1"/>
  <c r="B12357" i="4" s="1"/>
  <c r="B12407" i="4" s="1"/>
  <c r="B12457" i="4" s="1"/>
  <c r="B12507" i="4" s="1"/>
  <c r="B12557" i="4" s="1"/>
  <c r="B12607" i="4" s="1"/>
  <c r="B12657" i="4" s="1"/>
  <c r="B12707" i="4" s="1"/>
  <c r="B12757" i="4" s="1"/>
  <c r="B12807" i="4" s="1"/>
  <c r="B12857" i="4" s="1"/>
  <c r="B12907" i="4" s="1"/>
  <c r="B12957" i="4" s="1"/>
  <c r="B13007" i="4" s="1"/>
  <c r="B13057" i="4" s="1"/>
  <c r="B13107" i="4" s="1"/>
  <c r="B13157" i="4" s="1"/>
  <c r="B13207" i="4" s="1"/>
  <c r="B13257" i="4" s="1"/>
  <c r="B53" i="4"/>
  <c r="B54" i="4"/>
  <c r="B55" i="4"/>
  <c r="B105" i="4" s="1"/>
  <c r="B155" i="4" s="1"/>
  <c r="B205" i="4" s="1"/>
  <c r="B255" i="4" s="1"/>
  <c r="B305" i="4" s="1"/>
  <c r="B355" i="4" s="1"/>
  <c r="B405" i="4" s="1"/>
  <c r="B455" i="4" s="1"/>
  <c r="B505" i="4" s="1"/>
  <c r="B555" i="4" s="1"/>
  <c r="B605" i="4" s="1"/>
  <c r="B655" i="4" s="1"/>
  <c r="B705" i="4" s="1"/>
  <c r="B755" i="4" s="1"/>
  <c r="B805" i="4" s="1"/>
  <c r="B855" i="4" s="1"/>
  <c r="B905" i="4" s="1"/>
  <c r="B955" i="4" s="1"/>
  <c r="B1005" i="4" s="1"/>
  <c r="B1055" i="4" s="1"/>
  <c r="B1105" i="4" s="1"/>
  <c r="B1155" i="4" s="1"/>
  <c r="B1205" i="4" s="1"/>
  <c r="B1255" i="4" s="1"/>
  <c r="B1305" i="4" s="1"/>
  <c r="B1355" i="4" s="1"/>
  <c r="B1405" i="4" s="1"/>
  <c r="B1455" i="4" s="1"/>
  <c r="B1505" i="4" s="1"/>
  <c r="B1555" i="4" s="1"/>
  <c r="B1605" i="4" s="1"/>
  <c r="B1655" i="4" s="1"/>
  <c r="B1705" i="4" s="1"/>
  <c r="B1755" i="4" s="1"/>
  <c r="B1805" i="4" s="1"/>
  <c r="B1855" i="4" s="1"/>
  <c r="B1905" i="4" s="1"/>
  <c r="B1955" i="4" s="1"/>
  <c r="B2005" i="4" s="1"/>
  <c r="B2055" i="4" s="1"/>
  <c r="B2105" i="4" s="1"/>
  <c r="B2155" i="4" s="1"/>
  <c r="B2205" i="4" s="1"/>
  <c r="B2255" i="4" s="1"/>
  <c r="B2305" i="4" s="1"/>
  <c r="B2355" i="4" s="1"/>
  <c r="B2405" i="4" s="1"/>
  <c r="B2455" i="4" s="1"/>
  <c r="B2505" i="4" s="1"/>
  <c r="B2555" i="4" s="1"/>
  <c r="B2605" i="4" s="1"/>
  <c r="B2655" i="4" s="1"/>
  <c r="B2705" i="4" s="1"/>
  <c r="B2755" i="4" s="1"/>
  <c r="B2805" i="4" s="1"/>
  <c r="B2855" i="4" s="1"/>
  <c r="B2905" i="4" s="1"/>
  <c r="B2955" i="4" s="1"/>
  <c r="B3005" i="4" s="1"/>
  <c r="B3055" i="4" s="1"/>
  <c r="B3105" i="4" s="1"/>
  <c r="B3155" i="4" s="1"/>
  <c r="B3205" i="4" s="1"/>
  <c r="B3255" i="4" s="1"/>
  <c r="B3305" i="4" s="1"/>
  <c r="B3355" i="4" s="1"/>
  <c r="B3405" i="4" s="1"/>
  <c r="B3455" i="4" s="1"/>
  <c r="B3505" i="4" s="1"/>
  <c r="B3555" i="4" s="1"/>
  <c r="B3605" i="4" s="1"/>
  <c r="B3655" i="4" s="1"/>
  <c r="B3705" i="4" s="1"/>
  <c r="B3755" i="4" s="1"/>
  <c r="B3805" i="4" s="1"/>
  <c r="B3855" i="4" s="1"/>
  <c r="B3905" i="4" s="1"/>
  <c r="B3955" i="4" s="1"/>
  <c r="B4005" i="4" s="1"/>
  <c r="B4055" i="4" s="1"/>
  <c r="B4105" i="4" s="1"/>
  <c r="B4155" i="4" s="1"/>
  <c r="B4205" i="4" s="1"/>
  <c r="B4255" i="4" s="1"/>
  <c r="B4305" i="4" s="1"/>
  <c r="B4355" i="4" s="1"/>
  <c r="B4405" i="4" s="1"/>
  <c r="B4455" i="4" s="1"/>
  <c r="B4505" i="4" s="1"/>
  <c r="B4555" i="4" s="1"/>
  <c r="B4605" i="4" s="1"/>
  <c r="B4655" i="4" s="1"/>
  <c r="B4705" i="4" s="1"/>
  <c r="B4755" i="4" s="1"/>
  <c r="B4805" i="4" s="1"/>
  <c r="B4855" i="4" s="1"/>
  <c r="B4905" i="4" s="1"/>
  <c r="B4955" i="4" s="1"/>
  <c r="B5005" i="4" s="1"/>
  <c r="B5055" i="4" s="1"/>
  <c r="B5105" i="4" s="1"/>
  <c r="B5155" i="4" s="1"/>
  <c r="B5205" i="4" s="1"/>
  <c r="B5255" i="4" s="1"/>
  <c r="B5305" i="4" s="1"/>
  <c r="B5355" i="4" s="1"/>
  <c r="B5405" i="4" s="1"/>
  <c r="B5455" i="4" s="1"/>
  <c r="B5505" i="4" s="1"/>
  <c r="B5555" i="4" s="1"/>
  <c r="B5605" i="4" s="1"/>
  <c r="B5655" i="4" s="1"/>
  <c r="B5705" i="4" s="1"/>
  <c r="B5755" i="4" s="1"/>
  <c r="B5805" i="4" s="1"/>
  <c r="B5855" i="4" s="1"/>
  <c r="B5905" i="4" s="1"/>
  <c r="B5955" i="4" s="1"/>
  <c r="B6005" i="4" s="1"/>
  <c r="B6055" i="4" s="1"/>
  <c r="B6105" i="4" s="1"/>
  <c r="B6155" i="4" s="1"/>
  <c r="B6205" i="4" s="1"/>
  <c r="B6255" i="4" s="1"/>
  <c r="B6305" i="4" s="1"/>
  <c r="B6355" i="4" s="1"/>
  <c r="B6405" i="4" s="1"/>
  <c r="B6455" i="4" s="1"/>
  <c r="B6505" i="4" s="1"/>
  <c r="B6555" i="4" s="1"/>
  <c r="B6605" i="4" s="1"/>
  <c r="B6655" i="4" s="1"/>
  <c r="B6705" i="4" s="1"/>
  <c r="B6755" i="4" s="1"/>
  <c r="B6805" i="4" s="1"/>
  <c r="B6855" i="4" s="1"/>
  <c r="B6905" i="4" s="1"/>
  <c r="B6955" i="4" s="1"/>
  <c r="B7005" i="4" s="1"/>
  <c r="B7055" i="4" s="1"/>
  <c r="B7105" i="4" s="1"/>
  <c r="B7155" i="4" s="1"/>
  <c r="B7205" i="4" s="1"/>
  <c r="B7255" i="4" s="1"/>
  <c r="B7305" i="4" s="1"/>
  <c r="B7355" i="4" s="1"/>
  <c r="B7405" i="4" s="1"/>
  <c r="B7455" i="4" s="1"/>
  <c r="B7505" i="4" s="1"/>
  <c r="B7555" i="4" s="1"/>
  <c r="B7605" i="4" s="1"/>
  <c r="B7655" i="4" s="1"/>
  <c r="B7705" i="4" s="1"/>
  <c r="B7755" i="4" s="1"/>
  <c r="B7805" i="4" s="1"/>
  <c r="B7855" i="4" s="1"/>
  <c r="B7905" i="4" s="1"/>
  <c r="B7955" i="4" s="1"/>
  <c r="B8005" i="4" s="1"/>
  <c r="B8055" i="4" s="1"/>
  <c r="B8105" i="4" s="1"/>
  <c r="B8155" i="4" s="1"/>
  <c r="B8205" i="4" s="1"/>
  <c r="B8255" i="4" s="1"/>
  <c r="B8305" i="4" s="1"/>
  <c r="B8355" i="4" s="1"/>
  <c r="B8405" i="4" s="1"/>
  <c r="B8455" i="4" s="1"/>
  <c r="B8505" i="4" s="1"/>
  <c r="B8555" i="4" s="1"/>
  <c r="B8605" i="4" s="1"/>
  <c r="B8655" i="4" s="1"/>
  <c r="B8705" i="4" s="1"/>
  <c r="B8755" i="4" s="1"/>
  <c r="B8805" i="4" s="1"/>
  <c r="B8855" i="4" s="1"/>
  <c r="B8905" i="4" s="1"/>
  <c r="B8955" i="4" s="1"/>
  <c r="B9005" i="4" s="1"/>
  <c r="B9055" i="4" s="1"/>
  <c r="B9105" i="4" s="1"/>
  <c r="B9155" i="4" s="1"/>
  <c r="B9205" i="4" s="1"/>
  <c r="B9255" i="4" s="1"/>
  <c r="B9305" i="4" s="1"/>
  <c r="B9355" i="4" s="1"/>
  <c r="B9405" i="4" s="1"/>
  <c r="B9455" i="4" s="1"/>
  <c r="B9505" i="4" s="1"/>
  <c r="B9555" i="4" s="1"/>
  <c r="B9605" i="4" s="1"/>
  <c r="B9655" i="4" s="1"/>
  <c r="B9705" i="4" s="1"/>
  <c r="B9755" i="4" s="1"/>
  <c r="B9805" i="4" s="1"/>
  <c r="B9855" i="4" s="1"/>
  <c r="B9905" i="4" s="1"/>
  <c r="B9955" i="4" s="1"/>
  <c r="B10005" i="4" s="1"/>
  <c r="B10055" i="4" s="1"/>
  <c r="B10105" i="4" s="1"/>
  <c r="B10155" i="4" s="1"/>
  <c r="B10205" i="4" s="1"/>
  <c r="B10255" i="4" s="1"/>
  <c r="B10305" i="4" s="1"/>
  <c r="B10355" i="4" s="1"/>
  <c r="B10405" i="4" s="1"/>
  <c r="B10455" i="4" s="1"/>
  <c r="B10505" i="4" s="1"/>
  <c r="B10555" i="4" s="1"/>
  <c r="B10605" i="4" s="1"/>
  <c r="B10655" i="4" s="1"/>
  <c r="B10705" i="4" s="1"/>
  <c r="B10755" i="4" s="1"/>
  <c r="B10805" i="4" s="1"/>
  <c r="B10855" i="4" s="1"/>
  <c r="B10905" i="4" s="1"/>
  <c r="B10955" i="4" s="1"/>
  <c r="B11005" i="4" s="1"/>
  <c r="B11055" i="4" s="1"/>
  <c r="B11105" i="4" s="1"/>
  <c r="B11155" i="4" s="1"/>
  <c r="B11205" i="4" s="1"/>
  <c r="B11255" i="4" s="1"/>
  <c r="B11305" i="4" s="1"/>
  <c r="B11355" i="4" s="1"/>
  <c r="B11405" i="4" s="1"/>
  <c r="B11455" i="4" s="1"/>
  <c r="B11505" i="4" s="1"/>
  <c r="B11555" i="4" s="1"/>
  <c r="B11605" i="4" s="1"/>
  <c r="B11655" i="4" s="1"/>
  <c r="B11705" i="4" s="1"/>
  <c r="B11755" i="4" s="1"/>
  <c r="B11805" i="4" s="1"/>
  <c r="B11855" i="4" s="1"/>
  <c r="B11905" i="4" s="1"/>
  <c r="B11955" i="4" s="1"/>
  <c r="B12005" i="4" s="1"/>
  <c r="B12055" i="4" s="1"/>
  <c r="B12105" i="4" s="1"/>
  <c r="B12155" i="4" s="1"/>
  <c r="B12205" i="4" s="1"/>
  <c r="B12255" i="4" s="1"/>
  <c r="B12305" i="4" s="1"/>
  <c r="B12355" i="4" s="1"/>
  <c r="B12405" i="4" s="1"/>
  <c r="B12455" i="4" s="1"/>
  <c r="B12505" i="4" s="1"/>
  <c r="B12555" i="4" s="1"/>
  <c r="B12605" i="4" s="1"/>
  <c r="B12655" i="4" s="1"/>
  <c r="B12705" i="4" s="1"/>
  <c r="B12755" i="4" s="1"/>
  <c r="B12805" i="4" s="1"/>
  <c r="B12855" i="4" s="1"/>
  <c r="B12905" i="4" s="1"/>
  <c r="B12955" i="4" s="1"/>
  <c r="B13005" i="4" s="1"/>
  <c r="B13055" i="4" s="1"/>
  <c r="B13105" i="4" s="1"/>
  <c r="B13155" i="4" s="1"/>
  <c r="B13205" i="4" s="1"/>
  <c r="B13255" i="4" s="1"/>
  <c r="B56" i="4"/>
  <c r="B106" i="4" s="1"/>
  <c r="B156" i="4" s="1"/>
  <c r="B206" i="4" s="1"/>
  <c r="B256" i="4" s="1"/>
  <c r="B306" i="4" s="1"/>
  <c r="B356" i="4" s="1"/>
  <c r="B406" i="4" s="1"/>
  <c r="B456" i="4" s="1"/>
  <c r="B506" i="4" s="1"/>
  <c r="B556" i="4" s="1"/>
  <c r="B606" i="4" s="1"/>
  <c r="B656" i="4" s="1"/>
  <c r="B706" i="4" s="1"/>
  <c r="B756" i="4" s="1"/>
  <c r="B806" i="4" s="1"/>
  <c r="B856" i="4" s="1"/>
  <c r="B906" i="4" s="1"/>
  <c r="B956" i="4" s="1"/>
  <c r="B1006" i="4" s="1"/>
  <c r="B1056" i="4" s="1"/>
  <c r="B1106" i="4" s="1"/>
  <c r="B1156" i="4" s="1"/>
  <c r="B1206" i="4" s="1"/>
  <c r="B1256" i="4" s="1"/>
  <c r="B1306" i="4" s="1"/>
  <c r="B1356" i="4" s="1"/>
  <c r="B1406" i="4" s="1"/>
  <c r="B1456" i="4" s="1"/>
  <c r="B1506" i="4" s="1"/>
  <c r="B1556" i="4" s="1"/>
  <c r="B1606" i="4" s="1"/>
  <c r="B1656" i="4" s="1"/>
  <c r="B1706" i="4" s="1"/>
  <c r="B1756" i="4" s="1"/>
  <c r="B1806" i="4" s="1"/>
  <c r="B1856" i="4" s="1"/>
  <c r="B1906" i="4" s="1"/>
  <c r="B1956" i="4" s="1"/>
  <c r="B2006" i="4" s="1"/>
  <c r="B2056" i="4" s="1"/>
  <c r="B2106" i="4" s="1"/>
  <c r="B2156" i="4" s="1"/>
  <c r="B2206" i="4" s="1"/>
  <c r="B2256" i="4" s="1"/>
  <c r="B2306" i="4" s="1"/>
  <c r="B2356" i="4" s="1"/>
  <c r="B2406" i="4" s="1"/>
  <c r="B2456" i="4" s="1"/>
  <c r="B2506" i="4" s="1"/>
  <c r="B2556" i="4" s="1"/>
  <c r="B2606" i="4" s="1"/>
  <c r="B2656" i="4" s="1"/>
  <c r="B2706" i="4" s="1"/>
  <c r="B2756" i="4" s="1"/>
  <c r="B2806" i="4" s="1"/>
  <c r="B2856" i="4" s="1"/>
  <c r="B2906" i="4" s="1"/>
  <c r="B2956" i="4" s="1"/>
  <c r="B3006" i="4" s="1"/>
  <c r="B3056" i="4" s="1"/>
  <c r="B3106" i="4" s="1"/>
  <c r="B3156" i="4" s="1"/>
  <c r="B3206" i="4" s="1"/>
  <c r="B3256" i="4" s="1"/>
  <c r="B3306" i="4" s="1"/>
  <c r="B3356" i="4" s="1"/>
  <c r="B3406" i="4" s="1"/>
  <c r="B3456" i="4" s="1"/>
  <c r="B3506" i="4" s="1"/>
  <c r="B3556" i="4" s="1"/>
  <c r="B3606" i="4" s="1"/>
  <c r="B3656" i="4" s="1"/>
  <c r="B3706" i="4" s="1"/>
  <c r="B3756" i="4" s="1"/>
  <c r="B3806" i="4" s="1"/>
  <c r="B3856" i="4" s="1"/>
  <c r="B3906" i="4" s="1"/>
  <c r="B3956" i="4" s="1"/>
  <c r="B4006" i="4" s="1"/>
  <c r="B4056" i="4" s="1"/>
  <c r="B4106" i="4" s="1"/>
  <c r="B4156" i="4" s="1"/>
  <c r="B4206" i="4" s="1"/>
  <c r="B4256" i="4" s="1"/>
  <c r="B4306" i="4" s="1"/>
  <c r="B4356" i="4" s="1"/>
  <c r="B4406" i="4" s="1"/>
  <c r="B4456" i="4" s="1"/>
  <c r="B4506" i="4" s="1"/>
  <c r="B4556" i="4" s="1"/>
  <c r="B4606" i="4" s="1"/>
  <c r="B4656" i="4" s="1"/>
  <c r="B4706" i="4" s="1"/>
  <c r="B4756" i="4" s="1"/>
  <c r="B4806" i="4" s="1"/>
  <c r="B4856" i="4" s="1"/>
  <c r="B4906" i="4" s="1"/>
  <c r="B4956" i="4" s="1"/>
  <c r="B5006" i="4" s="1"/>
  <c r="B5056" i="4" s="1"/>
  <c r="B5106" i="4" s="1"/>
  <c r="B5156" i="4" s="1"/>
  <c r="B5206" i="4" s="1"/>
  <c r="B5256" i="4" s="1"/>
  <c r="B5306" i="4" s="1"/>
  <c r="B5356" i="4" s="1"/>
  <c r="B5406" i="4" s="1"/>
  <c r="B5456" i="4" s="1"/>
  <c r="B5506" i="4" s="1"/>
  <c r="B5556" i="4" s="1"/>
  <c r="B5606" i="4" s="1"/>
  <c r="B5656" i="4" s="1"/>
  <c r="B5706" i="4" s="1"/>
  <c r="B5756" i="4" s="1"/>
  <c r="B5806" i="4" s="1"/>
  <c r="B5856" i="4" s="1"/>
  <c r="B5906" i="4" s="1"/>
  <c r="B5956" i="4" s="1"/>
  <c r="B6006" i="4" s="1"/>
  <c r="B6056" i="4" s="1"/>
  <c r="B6106" i="4" s="1"/>
  <c r="B6156" i="4" s="1"/>
  <c r="B6206" i="4" s="1"/>
  <c r="B6256" i="4" s="1"/>
  <c r="B6306" i="4" s="1"/>
  <c r="B6356" i="4" s="1"/>
  <c r="B6406" i="4" s="1"/>
  <c r="B6456" i="4" s="1"/>
  <c r="B6506" i="4" s="1"/>
  <c r="B6556" i="4" s="1"/>
  <c r="B6606" i="4" s="1"/>
  <c r="B6656" i="4" s="1"/>
  <c r="B6706" i="4" s="1"/>
  <c r="B6756" i="4" s="1"/>
  <c r="B6806" i="4" s="1"/>
  <c r="B6856" i="4" s="1"/>
  <c r="B6906" i="4" s="1"/>
  <c r="B6956" i="4" s="1"/>
  <c r="B7006" i="4" s="1"/>
  <c r="B7056" i="4" s="1"/>
  <c r="B7106" i="4" s="1"/>
  <c r="B7156" i="4" s="1"/>
  <c r="B7206" i="4" s="1"/>
  <c r="B7256" i="4" s="1"/>
  <c r="B7306" i="4" s="1"/>
  <c r="B7356" i="4" s="1"/>
  <c r="B7406" i="4" s="1"/>
  <c r="B7456" i="4" s="1"/>
  <c r="B7506" i="4" s="1"/>
  <c r="B7556" i="4" s="1"/>
  <c r="B7606" i="4" s="1"/>
  <c r="B7656" i="4" s="1"/>
  <c r="B7706" i="4" s="1"/>
  <c r="B7756" i="4" s="1"/>
  <c r="B7806" i="4" s="1"/>
  <c r="B7856" i="4" s="1"/>
  <c r="B7906" i="4" s="1"/>
  <c r="B7956" i="4" s="1"/>
  <c r="B8006" i="4" s="1"/>
  <c r="B8056" i="4" s="1"/>
  <c r="B8106" i="4" s="1"/>
  <c r="B8156" i="4" s="1"/>
  <c r="B8206" i="4" s="1"/>
  <c r="B8256" i="4" s="1"/>
  <c r="B8306" i="4" s="1"/>
  <c r="B8356" i="4" s="1"/>
  <c r="B8406" i="4" s="1"/>
  <c r="B8456" i="4" s="1"/>
  <c r="B8506" i="4" s="1"/>
  <c r="B8556" i="4" s="1"/>
  <c r="B8606" i="4" s="1"/>
  <c r="B8656" i="4" s="1"/>
  <c r="B8706" i="4" s="1"/>
  <c r="B8756" i="4" s="1"/>
  <c r="B8806" i="4" s="1"/>
  <c r="B8856" i="4" s="1"/>
  <c r="B8906" i="4" s="1"/>
  <c r="B8956" i="4" s="1"/>
  <c r="B9006" i="4" s="1"/>
  <c r="B9056" i="4" s="1"/>
  <c r="B9106" i="4" s="1"/>
  <c r="B9156" i="4" s="1"/>
  <c r="B9206" i="4" s="1"/>
  <c r="B9256" i="4" s="1"/>
  <c r="B9306" i="4" s="1"/>
  <c r="B9356" i="4" s="1"/>
  <c r="B9406" i="4" s="1"/>
  <c r="B9456" i="4" s="1"/>
  <c r="B9506" i="4" s="1"/>
  <c r="B9556" i="4" s="1"/>
  <c r="B9606" i="4" s="1"/>
  <c r="B9656" i="4" s="1"/>
  <c r="B9706" i="4" s="1"/>
  <c r="B9756" i="4" s="1"/>
  <c r="B9806" i="4" s="1"/>
  <c r="B9856" i="4" s="1"/>
  <c r="B9906" i="4" s="1"/>
  <c r="B9956" i="4" s="1"/>
  <c r="B10006" i="4" s="1"/>
  <c r="B10056" i="4" s="1"/>
  <c r="B10106" i="4" s="1"/>
  <c r="B10156" i="4" s="1"/>
  <c r="B10206" i="4" s="1"/>
  <c r="B10256" i="4" s="1"/>
  <c r="B10306" i="4" s="1"/>
  <c r="B10356" i="4" s="1"/>
  <c r="B10406" i="4" s="1"/>
  <c r="B10456" i="4" s="1"/>
  <c r="B10506" i="4" s="1"/>
  <c r="B10556" i="4" s="1"/>
  <c r="B10606" i="4" s="1"/>
  <c r="B10656" i="4" s="1"/>
  <c r="B10706" i="4" s="1"/>
  <c r="B10756" i="4" s="1"/>
  <c r="B10806" i="4" s="1"/>
  <c r="B10856" i="4" s="1"/>
  <c r="B10906" i="4" s="1"/>
  <c r="B10956" i="4" s="1"/>
  <c r="B11006" i="4" s="1"/>
  <c r="B11056" i="4" s="1"/>
  <c r="B11106" i="4" s="1"/>
  <c r="B11156" i="4" s="1"/>
  <c r="B11206" i="4" s="1"/>
  <c r="B11256" i="4" s="1"/>
  <c r="B11306" i="4" s="1"/>
  <c r="B11356" i="4" s="1"/>
  <c r="B11406" i="4" s="1"/>
  <c r="B11456" i="4" s="1"/>
  <c r="B11506" i="4" s="1"/>
  <c r="B11556" i="4" s="1"/>
  <c r="B11606" i="4" s="1"/>
  <c r="B11656" i="4" s="1"/>
  <c r="B11706" i="4" s="1"/>
  <c r="B11756" i="4" s="1"/>
  <c r="B11806" i="4" s="1"/>
  <c r="B11856" i="4" s="1"/>
  <c r="B11906" i="4" s="1"/>
  <c r="B11956" i="4" s="1"/>
  <c r="B12006" i="4" s="1"/>
  <c r="B12056" i="4" s="1"/>
  <c r="B12106" i="4" s="1"/>
  <c r="B12156" i="4" s="1"/>
  <c r="B12206" i="4" s="1"/>
  <c r="B12256" i="4" s="1"/>
  <c r="B12306" i="4" s="1"/>
  <c r="B12356" i="4" s="1"/>
  <c r="B12406" i="4" s="1"/>
  <c r="B12456" i="4" s="1"/>
  <c r="B12506" i="4" s="1"/>
  <c r="B12556" i="4" s="1"/>
  <c r="B12606" i="4" s="1"/>
  <c r="B12656" i="4" s="1"/>
  <c r="B12706" i="4" s="1"/>
  <c r="B12756" i="4" s="1"/>
  <c r="B12806" i="4" s="1"/>
  <c r="B12856" i="4" s="1"/>
  <c r="B12906" i="4" s="1"/>
  <c r="B12956" i="4" s="1"/>
  <c r="B13006" i="4" s="1"/>
  <c r="B13056" i="4" s="1"/>
  <c r="B13106" i="4" s="1"/>
  <c r="B13156" i="4" s="1"/>
  <c r="B13206" i="4" s="1"/>
  <c r="B13256" i="4" s="1"/>
  <c r="B57" i="4"/>
  <c r="B107" i="4" s="1"/>
  <c r="B157" i="4" s="1"/>
  <c r="B207" i="4" s="1"/>
  <c r="B257" i="4" s="1"/>
  <c r="B307" i="4" s="1"/>
  <c r="B357" i="4" s="1"/>
  <c r="B407" i="4" s="1"/>
  <c r="B457" i="4" s="1"/>
  <c r="B507" i="4" s="1"/>
  <c r="B557" i="4" s="1"/>
  <c r="B607" i="4" s="1"/>
  <c r="B657" i="4" s="1"/>
  <c r="B707" i="4" s="1"/>
  <c r="B757" i="4" s="1"/>
  <c r="B807" i="4" s="1"/>
  <c r="B857" i="4" s="1"/>
  <c r="B907" i="4" s="1"/>
  <c r="B957" i="4" s="1"/>
  <c r="B1007" i="4" s="1"/>
  <c r="B1057" i="4" s="1"/>
  <c r="B1107" i="4" s="1"/>
  <c r="B1157" i="4" s="1"/>
  <c r="B58" i="4"/>
  <c r="B108" i="4" s="1"/>
  <c r="B158" i="4" s="1"/>
  <c r="B208" i="4" s="1"/>
  <c r="B258" i="4" s="1"/>
  <c r="B308" i="4" s="1"/>
  <c r="B358" i="4" s="1"/>
  <c r="B408" i="4" s="1"/>
  <c r="B458" i="4" s="1"/>
  <c r="B508" i="4" s="1"/>
  <c r="B558" i="4" s="1"/>
  <c r="B608" i="4" s="1"/>
  <c r="B658" i="4" s="1"/>
  <c r="B708" i="4" s="1"/>
  <c r="B758" i="4" s="1"/>
  <c r="B808" i="4" s="1"/>
  <c r="B858" i="4" s="1"/>
  <c r="B908" i="4" s="1"/>
  <c r="B958" i="4" s="1"/>
  <c r="B1008" i="4" s="1"/>
  <c r="B1058" i="4" s="1"/>
  <c r="B1108" i="4" s="1"/>
  <c r="B1158" i="4" s="1"/>
  <c r="B1208" i="4" s="1"/>
  <c r="B1258" i="4" s="1"/>
  <c r="B1308" i="4" s="1"/>
  <c r="B1358" i="4" s="1"/>
  <c r="B1408" i="4" s="1"/>
  <c r="B1458" i="4" s="1"/>
  <c r="B1508" i="4" s="1"/>
  <c r="B1558" i="4" s="1"/>
  <c r="B1608" i="4" s="1"/>
  <c r="B1658" i="4" s="1"/>
  <c r="B1708" i="4" s="1"/>
  <c r="B1758" i="4" s="1"/>
  <c r="B1808" i="4" s="1"/>
  <c r="B1858" i="4" s="1"/>
  <c r="B1908" i="4" s="1"/>
  <c r="B1958" i="4" s="1"/>
  <c r="B2008" i="4" s="1"/>
  <c r="B2058" i="4" s="1"/>
  <c r="B2108" i="4" s="1"/>
  <c r="B2158" i="4" s="1"/>
  <c r="B2208" i="4" s="1"/>
  <c r="B2258" i="4" s="1"/>
  <c r="B2308" i="4" s="1"/>
  <c r="B2358" i="4" s="1"/>
  <c r="B2408" i="4" s="1"/>
  <c r="B2458" i="4" s="1"/>
  <c r="B2508" i="4" s="1"/>
  <c r="B2558" i="4" s="1"/>
  <c r="B2608" i="4" s="1"/>
  <c r="B2658" i="4" s="1"/>
  <c r="B2708" i="4" s="1"/>
  <c r="B2758" i="4" s="1"/>
  <c r="B2808" i="4" s="1"/>
  <c r="B2858" i="4" s="1"/>
  <c r="B2908" i="4" s="1"/>
  <c r="B2958" i="4" s="1"/>
  <c r="B3008" i="4" s="1"/>
  <c r="B3058" i="4" s="1"/>
  <c r="B3108" i="4" s="1"/>
  <c r="B3158" i="4" s="1"/>
  <c r="B3208" i="4" s="1"/>
  <c r="B3258" i="4" s="1"/>
  <c r="B3308" i="4" s="1"/>
  <c r="B3358" i="4" s="1"/>
  <c r="B3408" i="4" s="1"/>
  <c r="B3458" i="4" s="1"/>
  <c r="B3508" i="4" s="1"/>
  <c r="B3558" i="4" s="1"/>
  <c r="B3608" i="4" s="1"/>
  <c r="B3658" i="4" s="1"/>
  <c r="B3708" i="4" s="1"/>
  <c r="B3758" i="4" s="1"/>
  <c r="B3808" i="4" s="1"/>
  <c r="B3858" i="4" s="1"/>
  <c r="B3908" i="4" s="1"/>
  <c r="B3958" i="4" s="1"/>
  <c r="B4008" i="4" s="1"/>
  <c r="B4058" i="4" s="1"/>
  <c r="B4108" i="4" s="1"/>
  <c r="B4158" i="4" s="1"/>
  <c r="B4208" i="4" s="1"/>
  <c r="B4258" i="4" s="1"/>
  <c r="B4308" i="4" s="1"/>
  <c r="B4358" i="4" s="1"/>
  <c r="B4408" i="4" s="1"/>
  <c r="B4458" i="4" s="1"/>
  <c r="B4508" i="4" s="1"/>
  <c r="B4558" i="4" s="1"/>
  <c r="B4608" i="4" s="1"/>
  <c r="B4658" i="4" s="1"/>
  <c r="B4708" i="4" s="1"/>
  <c r="B4758" i="4" s="1"/>
  <c r="B4808" i="4" s="1"/>
  <c r="B4858" i="4" s="1"/>
  <c r="B4908" i="4" s="1"/>
  <c r="B4958" i="4" s="1"/>
  <c r="B5008" i="4" s="1"/>
  <c r="B5058" i="4" s="1"/>
  <c r="B5108" i="4" s="1"/>
  <c r="B5158" i="4" s="1"/>
  <c r="B5208" i="4" s="1"/>
  <c r="B5258" i="4" s="1"/>
  <c r="B5308" i="4" s="1"/>
  <c r="B5358" i="4" s="1"/>
  <c r="B5408" i="4" s="1"/>
  <c r="B5458" i="4" s="1"/>
  <c r="B5508" i="4" s="1"/>
  <c r="B5558" i="4" s="1"/>
  <c r="B5608" i="4" s="1"/>
  <c r="B5658" i="4" s="1"/>
  <c r="B5708" i="4" s="1"/>
  <c r="B5758" i="4" s="1"/>
  <c r="B5808" i="4" s="1"/>
  <c r="B5858" i="4" s="1"/>
  <c r="B5908" i="4" s="1"/>
  <c r="B5958" i="4" s="1"/>
  <c r="B6008" i="4" s="1"/>
  <c r="B6058" i="4" s="1"/>
  <c r="B6108" i="4" s="1"/>
  <c r="B6158" i="4" s="1"/>
  <c r="B6208" i="4" s="1"/>
  <c r="B6258" i="4" s="1"/>
  <c r="B6308" i="4" s="1"/>
  <c r="B6358" i="4" s="1"/>
  <c r="B6408" i="4" s="1"/>
  <c r="B6458" i="4" s="1"/>
  <c r="B6508" i="4" s="1"/>
  <c r="B6558" i="4" s="1"/>
  <c r="B6608" i="4" s="1"/>
  <c r="B6658" i="4" s="1"/>
  <c r="B6708" i="4" s="1"/>
  <c r="B6758" i="4" s="1"/>
  <c r="B6808" i="4" s="1"/>
  <c r="B6858" i="4" s="1"/>
  <c r="B6908" i="4" s="1"/>
  <c r="B6958" i="4" s="1"/>
  <c r="B7008" i="4" s="1"/>
  <c r="B7058" i="4" s="1"/>
  <c r="B7108" i="4" s="1"/>
  <c r="B7158" i="4" s="1"/>
  <c r="B7208" i="4" s="1"/>
  <c r="B7258" i="4" s="1"/>
  <c r="B7308" i="4" s="1"/>
  <c r="B7358" i="4" s="1"/>
  <c r="B7408" i="4" s="1"/>
  <c r="B7458" i="4" s="1"/>
  <c r="B7508" i="4" s="1"/>
  <c r="B7558" i="4" s="1"/>
  <c r="B7608" i="4" s="1"/>
  <c r="B7658" i="4" s="1"/>
  <c r="B7708" i="4" s="1"/>
  <c r="B7758" i="4" s="1"/>
  <c r="B7808" i="4" s="1"/>
  <c r="B7858" i="4" s="1"/>
  <c r="B7908" i="4" s="1"/>
  <c r="B7958" i="4" s="1"/>
  <c r="B8008" i="4" s="1"/>
  <c r="B8058" i="4" s="1"/>
  <c r="B8108" i="4" s="1"/>
  <c r="B8158" i="4" s="1"/>
  <c r="B8208" i="4" s="1"/>
  <c r="B8258" i="4" s="1"/>
  <c r="B8308" i="4" s="1"/>
  <c r="B8358" i="4" s="1"/>
  <c r="B8408" i="4" s="1"/>
  <c r="B8458" i="4" s="1"/>
  <c r="B8508" i="4" s="1"/>
  <c r="B8558" i="4" s="1"/>
  <c r="B8608" i="4" s="1"/>
  <c r="B8658" i="4" s="1"/>
  <c r="B8708" i="4" s="1"/>
  <c r="B8758" i="4" s="1"/>
  <c r="B8808" i="4" s="1"/>
  <c r="B8858" i="4" s="1"/>
  <c r="B8908" i="4" s="1"/>
  <c r="B8958" i="4" s="1"/>
  <c r="B9008" i="4" s="1"/>
  <c r="B9058" i="4" s="1"/>
  <c r="B9108" i="4" s="1"/>
  <c r="B9158" i="4" s="1"/>
  <c r="B9208" i="4" s="1"/>
  <c r="B9258" i="4" s="1"/>
  <c r="B9308" i="4" s="1"/>
  <c r="B9358" i="4" s="1"/>
  <c r="B9408" i="4" s="1"/>
  <c r="B9458" i="4" s="1"/>
  <c r="B9508" i="4" s="1"/>
  <c r="B9558" i="4" s="1"/>
  <c r="B9608" i="4" s="1"/>
  <c r="B9658" i="4" s="1"/>
  <c r="B9708" i="4" s="1"/>
  <c r="B9758" i="4" s="1"/>
  <c r="B9808" i="4" s="1"/>
  <c r="B9858" i="4" s="1"/>
  <c r="B9908" i="4" s="1"/>
  <c r="B9958" i="4" s="1"/>
  <c r="B10008" i="4" s="1"/>
  <c r="B10058" i="4" s="1"/>
  <c r="B10108" i="4" s="1"/>
  <c r="B10158" i="4" s="1"/>
  <c r="B10208" i="4" s="1"/>
  <c r="B10258" i="4" s="1"/>
  <c r="B10308" i="4" s="1"/>
  <c r="B10358" i="4" s="1"/>
  <c r="B10408" i="4" s="1"/>
  <c r="B10458" i="4" s="1"/>
  <c r="B10508" i="4" s="1"/>
  <c r="B10558" i="4" s="1"/>
  <c r="B10608" i="4" s="1"/>
  <c r="B10658" i="4" s="1"/>
  <c r="B10708" i="4" s="1"/>
  <c r="B10758" i="4" s="1"/>
  <c r="B10808" i="4" s="1"/>
  <c r="B10858" i="4" s="1"/>
  <c r="B10908" i="4" s="1"/>
  <c r="B10958" i="4" s="1"/>
  <c r="B11008" i="4" s="1"/>
  <c r="B11058" i="4" s="1"/>
  <c r="B11108" i="4" s="1"/>
  <c r="B11158" i="4" s="1"/>
  <c r="B11208" i="4" s="1"/>
  <c r="B11258" i="4" s="1"/>
  <c r="B11308" i="4" s="1"/>
  <c r="B11358" i="4" s="1"/>
  <c r="B11408" i="4" s="1"/>
  <c r="B11458" i="4" s="1"/>
  <c r="B11508" i="4" s="1"/>
  <c r="B11558" i="4" s="1"/>
  <c r="B11608" i="4" s="1"/>
  <c r="B11658" i="4" s="1"/>
  <c r="B11708" i="4" s="1"/>
  <c r="B11758" i="4" s="1"/>
  <c r="B11808" i="4" s="1"/>
  <c r="B11858" i="4" s="1"/>
  <c r="B11908" i="4" s="1"/>
  <c r="B11958" i="4" s="1"/>
  <c r="B12008" i="4" s="1"/>
  <c r="B12058" i="4" s="1"/>
  <c r="B12108" i="4" s="1"/>
  <c r="B12158" i="4" s="1"/>
  <c r="B12208" i="4" s="1"/>
  <c r="B12258" i="4" s="1"/>
  <c r="B12308" i="4" s="1"/>
  <c r="B12358" i="4" s="1"/>
  <c r="B12408" i="4" s="1"/>
  <c r="B12458" i="4" s="1"/>
  <c r="B12508" i="4" s="1"/>
  <c r="B12558" i="4" s="1"/>
  <c r="B12608" i="4" s="1"/>
  <c r="B12658" i="4" s="1"/>
  <c r="B12708" i="4" s="1"/>
  <c r="B12758" i="4" s="1"/>
  <c r="B12808" i="4" s="1"/>
  <c r="B12858" i="4" s="1"/>
  <c r="B12908" i="4" s="1"/>
  <c r="B12958" i="4" s="1"/>
  <c r="B13008" i="4" s="1"/>
  <c r="B13058" i="4" s="1"/>
  <c r="B13108" i="4" s="1"/>
  <c r="B13158" i="4" s="1"/>
  <c r="B13208" i="4" s="1"/>
  <c r="B13258" i="4" s="1"/>
  <c r="B59" i="4"/>
  <c r="B109" i="4" s="1"/>
  <c r="B159" i="4" s="1"/>
  <c r="B209" i="4" s="1"/>
  <c r="B259" i="4" s="1"/>
  <c r="B309" i="4" s="1"/>
  <c r="B359" i="4" s="1"/>
  <c r="B409" i="4" s="1"/>
  <c r="B459" i="4" s="1"/>
  <c r="B509" i="4" s="1"/>
  <c r="B559" i="4" s="1"/>
  <c r="B609" i="4" s="1"/>
  <c r="B659" i="4" s="1"/>
  <c r="B709" i="4" s="1"/>
  <c r="B759" i="4" s="1"/>
  <c r="B809" i="4" s="1"/>
  <c r="B859" i="4" s="1"/>
  <c r="B909" i="4" s="1"/>
  <c r="B959" i="4" s="1"/>
  <c r="B1009" i="4" s="1"/>
  <c r="B1059" i="4" s="1"/>
  <c r="B1109" i="4" s="1"/>
  <c r="B1159" i="4" s="1"/>
  <c r="B1209" i="4" s="1"/>
  <c r="B1259" i="4" s="1"/>
  <c r="B1309" i="4" s="1"/>
  <c r="B1359" i="4" s="1"/>
  <c r="B1409" i="4" s="1"/>
  <c r="B1459" i="4" s="1"/>
  <c r="B1509" i="4" s="1"/>
  <c r="B1559" i="4" s="1"/>
  <c r="B1609" i="4" s="1"/>
  <c r="B1659" i="4" s="1"/>
  <c r="B1709" i="4" s="1"/>
  <c r="B1759" i="4" s="1"/>
  <c r="B1809" i="4" s="1"/>
  <c r="B1859" i="4" s="1"/>
  <c r="B1909" i="4" s="1"/>
  <c r="B1959" i="4" s="1"/>
  <c r="B2009" i="4" s="1"/>
  <c r="B2059" i="4" s="1"/>
  <c r="B2109" i="4" s="1"/>
  <c r="B2159" i="4" s="1"/>
  <c r="B2209" i="4" s="1"/>
  <c r="B2259" i="4" s="1"/>
  <c r="B2309" i="4" s="1"/>
  <c r="B2359" i="4" s="1"/>
  <c r="B2409" i="4" s="1"/>
  <c r="B2459" i="4" s="1"/>
  <c r="B2509" i="4" s="1"/>
  <c r="B2559" i="4" s="1"/>
  <c r="B2609" i="4" s="1"/>
  <c r="B2659" i="4" s="1"/>
  <c r="B2709" i="4" s="1"/>
  <c r="B2759" i="4" s="1"/>
  <c r="B2809" i="4" s="1"/>
  <c r="B2859" i="4" s="1"/>
  <c r="B2909" i="4" s="1"/>
  <c r="B2959" i="4" s="1"/>
  <c r="B3009" i="4" s="1"/>
  <c r="B3059" i="4" s="1"/>
  <c r="B3109" i="4" s="1"/>
  <c r="B3159" i="4" s="1"/>
  <c r="B3209" i="4" s="1"/>
  <c r="B3259" i="4" s="1"/>
  <c r="B3309" i="4" s="1"/>
  <c r="B3359" i="4" s="1"/>
  <c r="B3409" i="4" s="1"/>
  <c r="B3459" i="4" s="1"/>
  <c r="B3509" i="4" s="1"/>
  <c r="B3559" i="4" s="1"/>
  <c r="B3609" i="4" s="1"/>
  <c r="B3659" i="4" s="1"/>
  <c r="B3709" i="4" s="1"/>
  <c r="B3759" i="4" s="1"/>
  <c r="B3809" i="4" s="1"/>
  <c r="B3859" i="4" s="1"/>
  <c r="B3909" i="4" s="1"/>
  <c r="B3959" i="4" s="1"/>
  <c r="B4009" i="4" s="1"/>
  <c r="B4059" i="4" s="1"/>
  <c r="B4109" i="4" s="1"/>
  <c r="B4159" i="4" s="1"/>
  <c r="B4209" i="4" s="1"/>
  <c r="B4259" i="4" s="1"/>
  <c r="B4309" i="4" s="1"/>
  <c r="B4359" i="4" s="1"/>
  <c r="B4409" i="4" s="1"/>
  <c r="B4459" i="4" s="1"/>
  <c r="B4509" i="4" s="1"/>
  <c r="B4559" i="4" s="1"/>
  <c r="B4609" i="4" s="1"/>
  <c r="B4659" i="4" s="1"/>
  <c r="B4709" i="4" s="1"/>
  <c r="B4759" i="4" s="1"/>
  <c r="B4809" i="4" s="1"/>
  <c r="B4859" i="4" s="1"/>
  <c r="B4909" i="4" s="1"/>
  <c r="B4959" i="4" s="1"/>
  <c r="B5009" i="4" s="1"/>
  <c r="B5059" i="4" s="1"/>
  <c r="B5109" i="4" s="1"/>
  <c r="B5159" i="4" s="1"/>
  <c r="B5209" i="4" s="1"/>
  <c r="B5259" i="4" s="1"/>
  <c r="B5309" i="4" s="1"/>
  <c r="B5359" i="4" s="1"/>
  <c r="B5409" i="4" s="1"/>
  <c r="B5459" i="4" s="1"/>
  <c r="B5509" i="4" s="1"/>
  <c r="B5559" i="4" s="1"/>
  <c r="B5609" i="4" s="1"/>
  <c r="B5659" i="4" s="1"/>
  <c r="B5709" i="4" s="1"/>
  <c r="B5759" i="4" s="1"/>
  <c r="B5809" i="4" s="1"/>
  <c r="B5859" i="4" s="1"/>
  <c r="B5909" i="4" s="1"/>
  <c r="B5959" i="4" s="1"/>
  <c r="B6009" i="4" s="1"/>
  <c r="B6059" i="4" s="1"/>
  <c r="B6109" i="4" s="1"/>
  <c r="B6159" i="4" s="1"/>
  <c r="B6209" i="4" s="1"/>
  <c r="B6259" i="4" s="1"/>
  <c r="B6309" i="4" s="1"/>
  <c r="B6359" i="4" s="1"/>
  <c r="B6409" i="4" s="1"/>
  <c r="B6459" i="4" s="1"/>
  <c r="B6509" i="4" s="1"/>
  <c r="B6559" i="4" s="1"/>
  <c r="B6609" i="4" s="1"/>
  <c r="B6659" i="4" s="1"/>
  <c r="B6709" i="4" s="1"/>
  <c r="B6759" i="4" s="1"/>
  <c r="B6809" i="4" s="1"/>
  <c r="B6859" i="4" s="1"/>
  <c r="B6909" i="4" s="1"/>
  <c r="B6959" i="4" s="1"/>
  <c r="B7009" i="4" s="1"/>
  <c r="B7059" i="4" s="1"/>
  <c r="B7109" i="4" s="1"/>
  <c r="B7159" i="4" s="1"/>
  <c r="B7209" i="4" s="1"/>
  <c r="B7259" i="4" s="1"/>
  <c r="B7309" i="4" s="1"/>
  <c r="B7359" i="4" s="1"/>
  <c r="B7409" i="4" s="1"/>
  <c r="B7459" i="4" s="1"/>
  <c r="B7509" i="4" s="1"/>
  <c r="B7559" i="4" s="1"/>
  <c r="B7609" i="4" s="1"/>
  <c r="B7659" i="4" s="1"/>
  <c r="B7709" i="4" s="1"/>
  <c r="B7759" i="4" s="1"/>
  <c r="B7809" i="4" s="1"/>
  <c r="B7859" i="4" s="1"/>
  <c r="B7909" i="4" s="1"/>
  <c r="B7959" i="4" s="1"/>
  <c r="B8009" i="4" s="1"/>
  <c r="B8059" i="4" s="1"/>
  <c r="B8109" i="4" s="1"/>
  <c r="B8159" i="4" s="1"/>
  <c r="B8209" i="4" s="1"/>
  <c r="B8259" i="4" s="1"/>
  <c r="B8309" i="4" s="1"/>
  <c r="B8359" i="4" s="1"/>
  <c r="B8409" i="4" s="1"/>
  <c r="B8459" i="4" s="1"/>
  <c r="B8509" i="4" s="1"/>
  <c r="B8559" i="4" s="1"/>
  <c r="B8609" i="4" s="1"/>
  <c r="B8659" i="4" s="1"/>
  <c r="B8709" i="4" s="1"/>
  <c r="B8759" i="4" s="1"/>
  <c r="B8809" i="4" s="1"/>
  <c r="B8859" i="4" s="1"/>
  <c r="B8909" i="4" s="1"/>
  <c r="B8959" i="4" s="1"/>
  <c r="B9009" i="4" s="1"/>
  <c r="B9059" i="4" s="1"/>
  <c r="B9109" i="4" s="1"/>
  <c r="B9159" i="4" s="1"/>
  <c r="B9209" i="4" s="1"/>
  <c r="B9259" i="4" s="1"/>
  <c r="B9309" i="4" s="1"/>
  <c r="B9359" i="4" s="1"/>
  <c r="B9409" i="4" s="1"/>
  <c r="B9459" i="4" s="1"/>
  <c r="B9509" i="4" s="1"/>
  <c r="B9559" i="4" s="1"/>
  <c r="B9609" i="4" s="1"/>
  <c r="B9659" i="4" s="1"/>
  <c r="B9709" i="4" s="1"/>
  <c r="B9759" i="4" s="1"/>
  <c r="B9809" i="4" s="1"/>
  <c r="B9859" i="4" s="1"/>
  <c r="B9909" i="4" s="1"/>
  <c r="B9959" i="4" s="1"/>
  <c r="B10009" i="4" s="1"/>
  <c r="B10059" i="4" s="1"/>
  <c r="B10109" i="4" s="1"/>
  <c r="B10159" i="4" s="1"/>
  <c r="B10209" i="4" s="1"/>
  <c r="B10259" i="4" s="1"/>
  <c r="B10309" i="4" s="1"/>
  <c r="B10359" i="4" s="1"/>
  <c r="B10409" i="4" s="1"/>
  <c r="B10459" i="4" s="1"/>
  <c r="B10509" i="4" s="1"/>
  <c r="B10559" i="4" s="1"/>
  <c r="B10609" i="4" s="1"/>
  <c r="B10659" i="4" s="1"/>
  <c r="B10709" i="4" s="1"/>
  <c r="B10759" i="4" s="1"/>
  <c r="B10809" i="4" s="1"/>
  <c r="B10859" i="4" s="1"/>
  <c r="B10909" i="4" s="1"/>
  <c r="B10959" i="4" s="1"/>
  <c r="B11009" i="4" s="1"/>
  <c r="B11059" i="4" s="1"/>
  <c r="B11109" i="4" s="1"/>
  <c r="B11159" i="4" s="1"/>
  <c r="B11209" i="4" s="1"/>
  <c r="B11259" i="4" s="1"/>
  <c r="B11309" i="4" s="1"/>
  <c r="B11359" i="4" s="1"/>
  <c r="B11409" i="4" s="1"/>
  <c r="B11459" i="4" s="1"/>
  <c r="B11509" i="4" s="1"/>
  <c r="B11559" i="4" s="1"/>
  <c r="B11609" i="4" s="1"/>
  <c r="B11659" i="4" s="1"/>
  <c r="B11709" i="4" s="1"/>
  <c r="B11759" i="4" s="1"/>
  <c r="B11809" i="4" s="1"/>
  <c r="B11859" i="4" s="1"/>
  <c r="B11909" i="4" s="1"/>
  <c r="B11959" i="4" s="1"/>
  <c r="B12009" i="4" s="1"/>
  <c r="B12059" i="4" s="1"/>
  <c r="B12109" i="4" s="1"/>
  <c r="B12159" i="4" s="1"/>
  <c r="B12209" i="4" s="1"/>
  <c r="B12259" i="4" s="1"/>
  <c r="B12309" i="4" s="1"/>
  <c r="B12359" i="4" s="1"/>
  <c r="B12409" i="4" s="1"/>
  <c r="B12459" i="4" s="1"/>
  <c r="B12509" i="4" s="1"/>
  <c r="B12559" i="4" s="1"/>
  <c r="B12609" i="4" s="1"/>
  <c r="B12659" i="4" s="1"/>
  <c r="B12709" i="4" s="1"/>
  <c r="B12759" i="4" s="1"/>
  <c r="B12809" i="4" s="1"/>
  <c r="B12859" i="4" s="1"/>
  <c r="B12909" i="4" s="1"/>
  <c r="B12959" i="4" s="1"/>
  <c r="B13009" i="4" s="1"/>
  <c r="B13059" i="4" s="1"/>
  <c r="B13109" i="4" s="1"/>
  <c r="B13159" i="4" s="1"/>
  <c r="B13209" i="4" s="1"/>
  <c r="B13259" i="4" s="1"/>
  <c r="B60" i="4"/>
  <c r="B110" i="4" s="1"/>
  <c r="B160" i="4" s="1"/>
  <c r="B210" i="4" s="1"/>
  <c r="B260" i="4" s="1"/>
  <c r="B310" i="4" s="1"/>
  <c r="B360" i="4" s="1"/>
  <c r="B410" i="4" s="1"/>
  <c r="B460" i="4" s="1"/>
  <c r="B510" i="4" s="1"/>
  <c r="B560" i="4" s="1"/>
  <c r="B610" i="4" s="1"/>
  <c r="B660" i="4" s="1"/>
  <c r="B710" i="4" s="1"/>
  <c r="B760" i="4" s="1"/>
  <c r="B810" i="4" s="1"/>
  <c r="B860" i="4" s="1"/>
  <c r="B910" i="4" s="1"/>
  <c r="B960" i="4" s="1"/>
  <c r="B1010" i="4" s="1"/>
  <c r="B1060" i="4" s="1"/>
  <c r="B1110" i="4" s="1"/>
  <c r="B1160" i="4" s="1"/>
  <c r="B1210" i="4" s="1"/>
  <c r="B1260" i="4" s="1"/>
  <c r="B1310" i="4" s="1"/>
  <c r="B1360" i="4" s="1"/>
  <c r="B1410" i="4" s="1"/>
  <c r="B1460" i="4" s="1"/>
  <c r="B1510" i="4" s="1"/>
  <c r="B1560" i="4" s="1"/>
  <c r="B1610" i="4" s="1"/>
  <c r="B1660" i="4" s="1"/>
  <c r="B1710" i="4" s="1"/>
  <c r="B1760" i="4" s="1"/>
  <c r="B1810" i="4" s="1"/>
  <c r="B1860" i="4" s="1"/>
  <c r="B1910" i="4" s="1"/>
  <c r="B1960" i="4" s="1"/>
  <c r="B2010" i="4" s="1"/>
  <c r="B2060" i="4" s="1"/>
  <c r="B2110" i="4" s="1"/>
  <c r="B2160" i="4" s="1"/>
  <c r="B2210" i="4" s="1"/>
  <c r="B2260" i="4" s="1"/>
  <c r="B2310" i="4" s="1"/>
  <c r="B2360" i="4" s="1"/>
  <c r="B2410" i="4" s="1"/>
  <c r="B2460" i="4" s="1"/>
  <c r="B2510" i="4" s="1"/>
  <c r="B2560" i="4" s="1"/>
  <c r="B2610" i="4" s="1"/>
  <c r="B2660" i="4" s="1"/>
  <c r="B2710" i="4" s="1"/>
  <c r="B2760" i="4" s="1"/>
  <c r="B2810" i="4" s="1"/>
  <c r="B2860" i="4" s="1"/>
  <c r="B2910" i="4" s="1"/>
  <c r="B2960" i="4" s="1"/>
  <c r="B3010" i="4" s="1"/>
  <c r="B3060" i="4" s="1"/>
  <c r="B3110" i="4" s="1"/>
  <c r="B3160" i="4" s="1"/>
  <c r="B3210" i="4" s="1"/>
  <c r="B3260" i="4" s="1"/>
  <c r="B3310" i="4" s="1"/>
  <c r="B3360" i="4" s="1"/>
  <c r="B3410" i="4" s="1"/>
  <c r="B3460" i="4" s="1"/>
  <c r="B3510" i="4" s="1"/>
  <c r="B3560" i="4" s="1"/>
  <c r="B3610" i="4" s="1"/>
  <c r="B3660" i="4" s="1"/>
  <c r="B3710" i="4" s="1"/>
  <c r="B3760" i="4" s="1"/>
  <c r="B3810" i="4" s="1"/>
  <c r="B3860" i="4" s="1"/>
  <c r="B3910" i="4" s="1"/>
  <c r="B3960" i="4" s="1"/>
  <c r="B4010" i="4" s="1"/>
  <c r="B4060" i="4" s="1"/>
  <c r="B4110" i="4" s="1"/>
  <c r="B4160" i="4" s="1"/>
  <c r="B4210" i="4" s="1"/>
  <c r="B4260" i="4" s="1"/>
  <c r="B4310" i="4" s="1"/>
  <c r="B4360" i="4" s="1"/>
  <c r="B4410" i="4" s="1"/>
  <c r="B4460" i="4" s="1"/>
  <c r="B4510" i="4" s="1"/>
  <c r="B4560" i="4" s="1"/>
  <c r="B4610" i="4" s="1"/>
  <c r="B4660" i="4" s="1"/>
  <c r="B4710" i="4" s="1"/>
  <c r="B4760" i="4" s="1"/>
  <c r="B4810" i="4" s="1"/>
  <c r="B4860" i="4" s="1"/>
  <c r="B4910" i="4" s="1"/>
  <c r="B4960" i="4" s="1"/>
  <c r="B5010" i="4" s="1"/>
  <c r="B5060" i="4" s="1"/>
  <c r="B5110" i="4" s="1"/>
  <c r="B5160" i="4" s="1"/>
  <c r="B5210" i="4" s="1"/>
  <c r="B5260" i="4" s="1"/>
  <c r="B5310" i="4" s="1"/>
  <c r="B5360" i="4" s="1"/>
  <c r="B5410" i="4" s="1"/>
  <c r="B5460" i="4" s="1"/>
  <c r="B5510" i="4" s="1"/>
  <c r="B5560" i="4" s="1"/>
  <c r="B5610" i="4" s="1"/>
  <c r="B5660" i="4" s="1"/>
  <c r="B5710" i="4" s="1"/>
  <c r="B5760" i="4" s="1"/>
  <c r="B5810" i="4" s="1"/>
  <c r="B5860" i="4" s="1"/>
  <c r="B5910" i="4" s="1"/>
  <c r="B5960" i="4" s="1"/>
  <c r="B6010" i="4" s="1"/>
  <c r="B6060" i="4" s="1"/>
  <c r="B6110" i="4" s="1"/>
  <c r="B6160" i="4" s="1"/>
  <c r="B6210" i="4" s="1"/>
  <c r="B6260" i="4" s="1"/>
  <c r="B6310" i="4" s="1"/>
  <c r="B6360" i="4" s="1"/>
  <c r="B6410" i="4" s="1"/>
  <c r="B6460" i="4" s="1"/>
  <c r="B6510" i="4" s="1"/>
  <c r="B6560" i="4" s="1"/>
  <c r="B6610" i="4" s="1"/>
  <c r="B6660" i="4" s="1"/>
  <c r="B6710" i="4" s="1"/>
  <c r="B6760" i="4" s="1"/>
  <c r="B6810" i="4" s="1"/>
  <c r="B6860" i="4" s="1"/>
  <c r="B6910" i="4" s="1"/>
  <c r="B6960" i="4" s="1"/>
  <c r="B7010" i="4" s="1"/>
  <c r="B7060" i="4" s="1"/>
  <c r="B7110" i="4" s="1"/>
  <c r="B7160" i="4" s="1"/>
  <c r="B7210" i="4" s="1"/>
  <c r="B7260" i="4" s="1"/>
  <c r="B7310" i="4" s="1"/>
  <c r="B7360" i="4" s="1"/>
  <c r="B7410" i="4" s="1"/>
  <c r="B7460" i="4" s="1"/>
  <c r="B7510" i="4" s="1"/>
  <c r="B7560" i="4" s="1"/>
  <c r="B7610" i="4" s="1"/>
  <c r="B7660" i="4" s="1"/>
  <c r="B7710" i="4" s="1"/>
  <c r="B7760" i="4" s="1"/>
  <c r="B7810" i="4" s="1"/>
  <c r="B7860" i="4" s="1"/>
  <c r="B7910" i="4" s="1"/>
  <c r="B7960" i="4" s="1"/>
  <c r="B8010" i="4" s="1"/>
  <c r="B8060" i="4" s="1"/>
  <c r="B8110" i="4" s="1"/>
  <c r="B8160" i="4" s="1"/>
  <c r="B8210" i="4" s="1"/>
  <c r="B8260" i="4" s="1"/>
  <c r="B8310" i="4" s="1"/>
  <c r="B8360" i="4" s="1"/>
  <c r="B8410" i="4" s="1"/>
  <c r="B8460" i="4" s="1"/>
  <c r="B8510" i="4" s="1"/>
  <c r="B8560" i="4" s="1"/>
  <c r="B8610" i="4" s="1"/>
  <c r="B8660" i="4" s="1"/>
  <c r="B8710" i="4" s="1"/>
  <c r="B8760" i="4" s="1"/>
  <c r="B8810" i="4" s="1"/>
  <c r="B8860" i="4" s="1"/>
  <c r="B8910" i="4" s="1"/>
  <c r="B8960" i="4" s="1"/>
  <c r="B9010" i="4" s="1"/>
  <c r="B9060" i="4" s="1"/>
  <c r="B9110" i="4" s="1"/>
  <c r="B9160" i="4" s="1"/>
  <c r="B9210" i="4" s="1"/>
  <c r="B9260" i="4" s="1"/>
  <c r="B9310" i="4" s="1"/>
  <c r="B9360" i="4" s="1"/>
  <c r="B9410" i="4" s="1"/>
  <c r="B9460" i="4" s="1"/>
  <c r="B9510" i="4" s="1"/>
  <c r="B9560" i="4" s="1"/>
  <c r="B9610" i="4" s="1"/>
  <c r="B9660" i="4" s="1"/>
  <c r="B9710" i="4" s="1"/>
  <c r="B9760" i="4" s="1"/>
  <c r="B9810" i="4" s="1"/>
  <c r="B9860" i="4" s="1"/>
  <c r="B9910" i="4" s="1"/>
  <c r="B9960" i="4" s="1"/>
  <c r="B10010" i="4" s="1"/>
  <c r="B10060" i="4" s="1"/>
  <c r="B10110" i="4" s="1"/>
  <c r="B10160" i="4" s="1"/>
  <c r="B10210" i="4" s="1"/>
  <c r="B10260" i="4" s="1"/>
  <c r="B10310" i="4" s="1"/>
  <c r="B10360" i="4" s="1"/>
  <c r="B10410" i="4" s="1"/>
  <c r="B10460" i="4" s="1"/>
  <c r="B10510" i="4" s="1"/>
  <c r="B10560" i="4" s="1"/>
  <c r="B10610" i="4" s="1"/>
  <c r="B10660" i="4" s="1"/>
  <c r="B10710" i="4" s="1"/>
  <c r="B10760" i="4" s="1"/>
  <c r="B10810" i="4" s="1"/>
  <c r="B10860" i="4" s="1"/>
  <c r="B10910" i="4" s="1"/>
  <c r="B10960" i="4" s="1"/>
  <c r="B11010" i="4" s="1"/>
  <c r="B11060" i="4" s="1"/>
  <c r="B11110" i="4" s="1"/>
  <c r="B11160" i="4" s="1"/>
  <c r="B11210" i="4" s="1"/>
  <c r="B11260" i="4" s="1"/>
  <c r="B11310" i="4" s="1"/>
  <c r="B11360" i="4" s="1"/>
  <c r="B11410" i="4" s="1"/>
  <c r="B11460" i="4" s="1"/>
  <c r="B11510" i="4" s="1"/>
  <c r="B11560" i="4" s="1"/>
  <c r="B11610" i="4" s="1"/>
  <c r="B11660" i="4" s="1"/>
  <c r="B11710" i="4" s="1"/>
  <c r="B11760" i="4" s="1"/>
  <c r="B11810" i="4" s="1"/>
  <c r="B11860" i="4" s="1"/>
  <c r="B11910" i="4" s="1"/>
  <c r="B11960" i="4" s="1"/>
  <c r="B12010" i="4" s="1"/>
  <c r="B12060" i="4" s="1"/>
  <c r="B12110" i="4" s="1"/>
  <c r="B12160" i="4" s="1"/>
  <c r="B12210" i="4" s="1"/>
  <c r="B12260" i="4" s="1"/>
  <c r="B12310" i="4" s="1"/>
  <c r="B12360" i="4" s="1"/>
  <c r="B12410" i="4" s="1"/>
  <c r="B12460" i="4" s="1"/>
  <c r="B12510" i="4" s="1"/>
  <c r="B12560" i="4" s="1"/>
  <c r="B12610" i="4" s="1"/>
  <c r="B12660" i="4" s="1"/>
  <c r="B12710" i="4" s="1"/>
  <c r="B12760" i="4" s="1"/>
  <c r="B12810" i="4" s="1"/>
  <c r="B12860" i="4" s="1"/>
  <c r="B12910" i="4" s="1"/>
  <c r="B12960" i="4" s="1"/>
  <c r="B13010" i="4" s="1"/>
  <c r="B13060" i="4" s="1"/>
  <c r="B13110" i="4" s="1"/>
  <c r="B13160" i="4" s="1"/>
  <c r="B13210" i="4" s="1"/>
  <c r="B13260" i="4" s="1"/>
  <c r="B61" i="4"/>
  <c r="B111" i="4" s="1"/>
  <c r="B161" i="4" s="1"/>
  <c r="B211" i="4" s="1"/>
  <c r="B261" i="4" s="1"/>
  <c r="B311" i="4" s="1"/>
  <c r="B361" i="4" s="1"/>
  <c r="B411" i="4" s="1"/>
  <c r="B461" i="4" s="1"/>
  <c r="B511" i="4" s="1"/>
  <c r="B561" i="4" s="1"/>
  <c r="B611" i="4" s="1"/>
  <c r="B661" i="4" s="1"/>
  <c r="B711" i="4" s="1"/>
  <c r="B761" i="4" s="1"/>
  <c r="B811" i="4" s="1"/>
  <c r="B861" i="4" s="1"/>
  <c r="B911" i="4" s="1"/>
  <c r="B961" i="4" s="1"/>
  <c r="B1011" i="4" s="1"/>
  <c r="B1061" i="4" s="1"/>
  <c r="B1111" i="4" s="1"/>
  <c r="B1161" i="4" s="1"/>
  <c r="B1211" i="4" s="1"/>
  <c r="B1261" i="4" s="1"/>
  <c r="B1311" i="4" s="1"/>
  <c r="B1361" i="4" s="1"/>
  <c r="B1411" i="4" s="1"/>
  <c r="B1461" i="4" s="1"/>
  <c r="B1511" i="4" s="1"/>
  <c r="B1561" i="4" s="1"/>
  <c r="B1611" i="4" s="1"/>
  <c r="B1661" i="4" s="1"/>
  <c r="B1711" i="4" s="1"/>
  <c r="B1761" i="4" s="1"/>
  <c r="B1811" i="4" s="1"/>
  <c r="B1861" i="4" s="1"/>
  <c r="B1911" i="4" s="1"/>
  <c r="B1961" i="4" s="1"/>
  <c r="B2011" i="4" s="1"/>
  <c r="B2061" i="4" s="1"/>
  <c r="B2111" i="4" s="1"/>
  <c r="B2161" i="4" s="1"/>
  <c r="B2211" i="4" s="1"/>
  <c r="B2261" i="4" s="1"/>
  <c r="B2311" i="4" s="1"/>
  <c r="B2361" i="4" s="1"/>
  <c r="B2411" i="4" s="1"/>
  <c r="B2461" i="4" s="1"/>
  <c r="B2511" i="4" s="1"/>
  <c r="B2561" i="4" s="1"/>
  <c r="B2611" i="4" s="1"/>
  <c r="B2661" i="4" s="1"/>
  <c r="B2711" i="4" s="1"/>
  <c r="B2761" i="4" s="1"/>
  <c r="B2811" i="4" s="1"/>
  <c r="B2861" i="4" s="1"/>
  <c r="B2911" i="4" s="1"/>
  <c r="B2961" i="4" s="1"/>
  <c r="B3011" i="4" s="1"/>
  <c r="B3061" i="4" s="1"/>
  <c r="B3111" i="4" s="1"/>
  <c r="B3161" i="4" s="1"/>
  <c r="B3211" i="4" s="1"/>
  <c r="B3261" i="4" s="1"/>
  <c r="B3311" i="4" s="1"/>
  <c r="B3361" i="4" s="1"/>
  <c r="B3411" i="4" s="1"/>
  <c r="B3461" i="4" s="1"/>
  <c r="B3511" i="4" s="1"/>
  <c r="B3561" i="4" s="1"/>
  <c r="B3611" i="4" s="1"/>
  <c r="B3661" i="4" s="1"/>
  <c r="B3711" i="4" s="1"/>
  <c r="B3761" i="4" s="1"/>
  <c r="B3811" i="4" s="1"/>
  <c r="B3861" i="4" s="1"/>
  <c r="B3911" i="4" s="1"/>
  <c r="B3961" i="4" s="1"/>
  <c r="B4011" i="4" s="1"/>
  <c r="B4061" i="4" s="1"/>
  <c r="B4111" i="4" s="1"/>
  <c r="B4161" i="4" s="1"/>
  <c r="B4211" i="4" s="1"/>
  <c r="B4261" i="4" s="1"/>
  <c r="B4311" i="4" s="1"/>
  <c r="B4361" i="4" s="1"/>
  <c r="B4411" i="4" s="1"/>
  <c r="B4461" i="4" s="1"/>
  <c r="B4511" i="4" s="1"/>
  <c r="B4561" i="4" s="1"/>
  <c r="B4611" i="4" s="1"/>
  <c r="B4661" i="4" s="1"/>
  <c r="B4711" i="4" s="1"/>
  <c r="B4761" i="4" s="1"/>
  <c r="B4811" i="4" s="1"/>
  <c r="B4861" i="4" s="1"/>
  <c r="B4911" i="4" s="1"/>
  <c r="B4961" i="4" s="1"/>
  <c r="B5011" i="4" s="1"/>
  <c r="B5061" i="4" s="1"/>
  <c r="B5111" i="4" s="1"/>
  <c r="B5161" i="4" s="1"/>
  <c r="B5211" i="4" s="1"/>
  <c r="B5261" i="4" s="1"/>
  <c r="B5311" i="4" s="1"/>
  <c r="B5361" i="4" s="1"/>
  <c r="B5411" i="4" s="1"/>
  <c r="B5461" i="4" s="1"/>
  <c r="B5511" i="4" s="1"/>
  <c r="B5561" i="4" s="1"/>
  <c r="B5611" i="4" s="1"/>
  <c r="B5661" i="4" s="1"/>
  <c r="B5711" i="4" s="1"/>
  <c r="B5761" i="4" s="1"/>
  <c r="B5811" i="4" s="1"/>
  <c r="B5861" i="4" s="1"/>
  <c r="B5911" i="4" s="1"/>
  <c r="B5961" i="4" s="1"/>
  <c r="B6011" i="4" s="1"/>
  <c r="B6061" i="4" s="1"/>
  <c r="B6111" i="4" s="1"/>
  <c r="B6161" i="4" s="1"/>
  <c r="B6211" i="4" s="1"/>
  <c r="B6261" i="4" s="1"/>
  <c r="B6311" i="4" s="1"/>
  <c r="B6361" i="4" s="1"/>
  <c r="B6411" i="4" s="1"/>
  <c r="B6461" i="4" s="1"/>
  <c r="B6511" i="4" s="1"/>
  <c r="B6561" i="4" s="1"/>
  <c r="B6611" i="4" s="1"/>
  <c r="B6661" i="4" s="1"/>
  <c r="B6711" i="4" s="1"/>
  <c r="B6761" i="4" s="1"/>
  <c r="B6811" i="4" s="1"/>
  <c r="B6861" i="4" s="1"/>
  <c r="B6911" i="4" s="1"/>
  <c r="B6961" i="4" s="1"/>
  <c r="B7011" i="4" s="1"/>
  <c r="B7061" i="4" s="1"/>
  <c r="B7111" i="4" s="1"/>
  <c r="B7161" i="4" s="1"/>
  <c r="B7211" i="4" s="1"/>
  <c r="B7261" i="4" s="1"/>
  <c r="B7311" i="4" s="1"/>
  <c r="B7361" i="4" s="1"/>
  <c r="B7411" i="4" s="1"/>
  <c r="B7461" i="4" s="1"/>
  <c r="B7511" i="4" s="1"/>
  <c r="B7561" i="4" s="1"/>
  <c r="B7611" i="4" s="1"/>
  <c r="B7661" i="4" s="1"/>
  <c r="B7711" i="4" s="1"/>
  <c r="B7761" i="4" s="1"/>
  <c r="B7811" i="4" s="1"/>
  <c r="B7861" i="4" s="1"/>
  <c r="B7911" i="4" s="1"/>
  <c r="B7961" i="4" s="1"/>
  <c r="B8011" i="4" s="1"/>
  <c r="B8061" i="4" s="1"/>
  <c r="B8111" i="4" s="1"/>
  <c r="B8161" i="4" s="1"/>
  <c r="B8211" i="4" s="1"/>
  <c r="B8261" i="4" s="1"/>
  <c r="B8311" i="4" s="1"/>
  <c r="B8361" i="4" s="1"/>
  <c r="B8411" i="4" s="1"/>
  <c r="B8461" i="4" s="1"/>
  <c r="B8511" i="4" s="1"/>
  <c r="B8561" i="4" s="1"/>
  <c r="B8611" i="4" s="1"/>
  <c r="B8661" i="4" s="1"/>
  <c r="B8711" i="4" s="1"/>
  <c r="B8761" i="4" s="1"/>
  <c r="B8811" i="4" s="1"/>
  <c r="B8861" i="4" s="1"/>
  <c r="B8911" i="4" s="1"/>
  <c r="B8961" i="4" s="1"/>
  <c r="B9011" i="4" s="1"/>
  <c r="B9061" i="4" s="1"/>
  <c r="B9111" i="4" s="1"/>
  <c r="B9161" i="4" s="1"/>
  <c r="B9211" i="4" s="1"/>
  <c r="B9261" i="4" s="1"/>
  <c r="B9311" i="4" s="1"/>
  <c r="B9361" i="4" s="1"/>
  <c r="B9411" i="4" s="1"/>
  <c r="B9461" i="4" s="1"/>
  <c r="B9511" i="4" s="1"/>
  <c r="B9561" i="4" s="1"/>
  <c r="B9611" i="4" s="1"/>
  <c r="B9661" i="4" s="1"/>
  <c r="B9711" i="4" s="1"/>
  <c r="B9761" i="4" s="1"/>
  <c r="B9811" i="4" s="1"/>
  <c r="B9861" i="4" s="1"/>
  <c r="B9911" i="4" s="1"/>
  <c r="B9961" i="4" s="1"/>
  <c r="B10011" i="4" s="1"/>
  <c r="B10061" i="4" s="1"/>
  <c r="B10111" i="4" s="1"/>
  <c r="B10161" i="4" s="1"/>
  <c r="B10211" i="4" s="1"/>
  <c r="B10261" i="4" s="1"/>
  <c r="B10311" i="4" s="1"/>
  <c r="B10361" i="4" s="1"/>
  <c r="B10411" i="4" s="1"/>
  <c r="B10461" i="4" s="1"/>
  <c r="B10511" i="4" s="1"/>
  <c r="B10561" i="4" s="1"/>
  <c r="B10611" i="4" s="1"/>
  <c r="B10661" i="4" s="1"/>
  <c r="B10711" i="4" s="1"/>
  <c r="B10761" i="4" s="1"/>
  <c r="B10811" i="4" s="1"/>
  <c r="B10861" i="4" s="1"/>
  <c r="B10911" i="4" s="1"/>
  <c r="B10961" i="4" s="1"/>
  <c r="B11011" i="4" s="1"/>
  <c r="B11061" i="4" s="1"/>
  <c r="B11111" i="4" s="1"/>
  <c r="B11161" i="4" s="1"/>
  <c r="B11211" i="4" s="1"/>
  <c r="B11261" i="4" s="1"/>
  <c r="B11311" i="4" s="1"/>
  <c r="B11361" i="4" s="1"/>
  <c r="B11411" i="4" s="1"/>
  <c r="B11461" i="4" s="1"/>
  <c r="B11511" i="4" s="1"/>
  <c r="B11561" i="4" s="1"/>
  <c r="B11611" i="4" s="1"/>
  <c r="B11661" i="4" s="1"/>
  <c r="B11711" i="4" s="1"/>
  <c r="B11761" i="4" s="1"/>
  <c r="B11811" i="4" s="1"/>
  <c r="B11861" i="4" s="1"/>
  <c r="B11911" i="4" s="1"/>
  <c r="B11961" i="4" s="1"/>
  <c r="B12011" i="4" s="1"/>
  <c r="B12061" i="4" s="1"/>
  <c r="B12111" i="4" s="1"/>
  <c r="B12161" i="4" s="1"/>
  <c r="B12211" i="4" s="1"/>
  <c r="B12261" i="4" s="1"/>
  <c r="B12311" i="4" s="1"/>
  <c r="B12361" i="4" s="1"/>
  <c r="B12411" i="4" s="1"/>
  <c r="B12461" i="4" s="1"/>
  <c r="B12511" i="4" s="1"/>
  <c r="B12561" i="4" s="1"/>
  <c r="B12611" i="4" s="1"/>
  <c r="B12661" i="4" s="1"/>
  <c r="B12711" i="4" s="1"/>
  <c r="B12761" i="4" s="1"/>
  <c r="B12811" i="4" s="1"/>
  <c r="B12861" i="4" s="1"/>
  <c r="B12911" i="4" s="1"/>
  <c r="B12961" i="4" s="1"/>
  <c r="B13011" i="4" s="1"/>
  <c r="B13061" i="4" s="1"/>
  <c r="B13111" i="4" s="1"/>
  <c r="B13161" i="4" s="1"/>
  <c r="B13211" i="4" s="1"/>
  <c r="B13261" i="4" s="1"/>
  <c r="B62" i="4"/>
  <c r="B112" i="4" s="1"/>
  <c r="B162" i="4" s="1"/>
  <c r="B212" i="4" s="1"/>
  <c r="B262" i="4" s="1"/>
  <c r="B312" i="4" s="1"/>
  <c r="B362" i="4" s="1"/>
  <c r="B412" i="4" s="1"/>
  <c r="B462" i="4" s="1"/>
  <c r="B512" i="4" s="1"/>
  <c r="B562" i="4" s="1"/>
  <c r="B612" i="4" s="1"/>
  <c r="B662" i="4" s="1"/>
  <c r="B712" i="4" s="1"/>
  <c r="B762" i="4" s="1"/>
  <c r="B812" i="4" s="1"/>
  <c r="B862" i="4" s="1"/>
  <c r="B912" i="4" s="1"/>
  <c r="B962" i="4" s="1"/>
  <c r="B1012" i="4" s="1"/>
  <c r="B1062" i="4" s="1"/>
  <c r="B1112" i="4" s="1"/>
  <c r="B1162" i="4" s="1"/>
  <c r="B1212" i="4" s="1"/>
  <c r="B1262" i="4" s="1"/>
  <c r="B1312" i="4" s="1"/>
  <c r="B1362" i="4" s="1"/>
  <c r="B1412" i="4" s="1"/>
  <c r="B1462" i="4" s="1"/>
  <c r="B1512" i="4" s="1"/>
  <c r="B1562" i="4" s="1"/>
  <c r="B1612" i="4" s="1"/>
  <c r="B1662" i="4" s="1"/>
  <c r="B1712" i="4" s="1"/>
  <c r="B1762" i="4" s="1"/>
  <c r="B1812" i="4" s="1"/>
  <c r="B1862" i="4" s="1"/>
  <c r="B1912" i="4" s="1"/>
  <c r="B1962" i="4" s="1"/>
  <c r="B2012" i="4" s="1"/>
  <c r="B2062" i="4" s="1"/>
  <c r="B2112" i="4" s="1"/>
  <c r="B2162" i="4" s="1"/>
  <c r="B2212" i="4" s="1"/>
  <c r="B2262" i="4" s="1"/>
  <c r="B2312" i="4" s="1"/>
  <c r="B2362" i="4" s="1"/>
  <c r="B2412" i="4" s="1"/>
  <c r="B2462" i="4" s="1"/>
  <c r="B2512" i="4" s="1"/>
  <c r="B2562" i="4" s="1"/>
  <c r="B2612" i="4" s="1"/>
  <c r="B2662" i="4" s="1"/>
  <c r="B2712" i="4" s="1"/>
  <c r="B2762" i="4" s="1"/>
  <c r="B2812" i="4" s="1"/>
  <c r="B2862" i="4" s="1"/>
  <c r="B2912" i="4" s="1"/>
  <c r="B2962" i="4" s="1"/>
  <c r="B3012" i="4" s="1"/>
  <c r="B3062" i="4" s="1"/>
  <c r="B3112" i="4" s="1"/>
  <c r="B3162" i="4" s="1"/>
  <c r="B3212" i="4" s="1"/>
  <c r="B3262" i="4" s="1"/>
  <c r="B3312" i="4" s="1"/>
  <c r="B3362" i="4" s="1"/>
  <c r="B3412" i="4" s="1"/>
  <c r="B3462" i="4" s="1"/>
  <c r="B3512" i="4" s="1"/>
  <c r="B3562" i="4" s="1"/>
  <c r="B3612" i="4" s="1"/>
  <c r="B3662" i="4" s="1"/>
  <c r="B3712" i="4" s="1"/>
  <c r="B3762" i="4" s="1"/>
  <c r="B3812" i="4" s="1"/>
  <c r="B3862" i="4" s="1"/>
  <c r="B3912" i="4" s="1"/>
  <c r="B3962" i="4" s="1"/>
  <c r="B4012" i="4" s="1"/>
  <c r="B4062" i="4" s="1"/>
  <c r="B4112" i="4" s="1"/>
  <c r="B4162" i="4" s="1"/>
  <c r="B4212" i="4" s="1"/>
  <c r="B4262" i="4" s="1"/>
  <c r="B4312" i="4" s="1"/>
  <c r="B4362" i="4" s="1"/>
  <c r="B4412" i="4" s="1"/>
  <c r="B4462" i="4" s="1"/>
  <c r="B4512" i="4" s="1"/>
  <c r="B4562" i="4" s="1"/>
  <c r="B4612" i="4" s="1"/>
  <c r="B4662" i="4" s="1"/>
  <c r="B4712" i="4" s="1"/>
  <c r="B4762" i="4" s="1"/>
  <c r="B4812" i="4" s="1"/>
  <c r="B4862" i="4" s="1"/>
  <c r="B4912" i="4" s="1"/>
  <c r="B4962" i="4" s="1"/>
  <c r="B5012" i="4" s="1"/>
  <c r="B5062" i="4" s="1"/>
  <c r="B5112" i="4" s="1"/>
  <c r="B5162" i="4" s="1"/>
  <c r="B5212" i="4" s="1"/>
  <c r="B5262" i="4" s="1"/>
  <c r="B5312" i="4" s="1"/>
  <c r="B5362" i="4" s="1"/>
  <c r="B5412" i="4" s="1"/>
  <c r="B5462" i="4" s="1"/>
  <c r="B5512" i="4" s="1"/>
  <c r="B5562" i="4" s="1"/>
  <c r="B5612" i="4" s="1"/>
  <c r="B5662" i="4" s="1"/>
  <c r="B5712" i="4" s="1"/>
  <c r="B5762" i="4" s="1"/>
  <c r="B5812" i="4" s="1"/>
  <c r="B5862" i="4" s="1"/>
  <c r="B5912" i="4" s="1"/>
  <c r="B5962" i="4" s="1"/>
  <c r="B6012" i="4" s="1"/>
  <c r="B6062" i="4" s="1"/>
  <c r="B6112" i="4" s="1"/>
  <c r="B6162" i="4" s="1"/>
  <c r="B6212" i="4" s="1"/>
  <c r="B6262" i="4" s="1"/>
  <c r="B6312" i="4" s="1"/>
  <c r="B6362" i="4" s="1"/>
  <c r="B6412" i="4" s="1"/>
  <c r="B6462" i="4" s="1"/>
  <c r="B6512" i="4" s="1"/>
  <c r="B6562" i="4" s="1"/>
  <c r="B6612" i="4" s="1"/>
  <c r="B6662" i="4" s="1"/>
  <c r="B6712" i="4" s="1"/>
  <c r="B6762" i="4" s="1"/>
  <c r="B6812" i="4" s="1"/>
  <c r="B6862" i="4" s="1"/>
  <c r="B6912" i="4" s="1"/>
  <c r="B6962" i="4" s="1"/>
  <c r="B7012" i="4" s="1"/>
  <c r="B7062" i="4" s="1"/>
  <c r="B7112" i="4" s="1"/>
  <c r="B7162" i="4" s="1"/>
  <c r="B7212" i="4" s="1"/>
  <c r="B7262" i="4" s="1"/>
  <c r="B7312" i="4" s="1"/>
  <c r="B7362" i="4" s="1"/>
  <c r="B7412" i="4" s="1"/>
  <c r="B7462" i="4" s="1"/>
  <c r="B7512" i="4" s="1"/>
  <c r="B7562" i="4" s="1"/>
  <c r="B7612" i="4" s="1"/>
  <c r="B7662" i="4" s="1"/>
  <c r="B7712" i="4" s="1"/>
  <c r="B7762" i="4" s="1"/>
  <c r="B7812" i="4" s="1"/>
  <c r="B7862" i="4" s="1"/>
  <c r="B7912" i="4" s="1"/>
  <c r="B7962" i="4" s="1"/>
  <c r="B8012" i="4" s="1"/>
  <c r="B8062" i="4" s="1"/>
  <c r="B8112" i="4" s="1"/>
  <c r="B8162" i="4" s="1"/>
  <c r="B8212" i="4" s="1"/>
  <c r="B8262" i="4" s="1"/>
  <c r="B8312" i="4" s="1"/>
  <c r="B8362" i="4" s="1"/>
  <c r="B8412" i="4" s="1"/>
  <c r="B8462" i="4" s="1"/>
  <c r="B8512" i="4" s="1"/>
  <c r="B8562" i="4" s="1"/>
  <c r="B8612" i="4" s="1"/>
  <c r="B8662" i="4" s="1"/>
  <c r="B8712" i="4" s="1"/>
  <c r="B8762" i="4" s="1"/>
  <c r="B8812" i="4" s="1"/>
  <c r="B8862" i="4" s="1"/>
  <c r="B8912" i="4" s="1"/>
  <c r="B8962" i="4" s="1"/>
  <c r="B9012" i="4" s="1"/>
  <c r="B9062" i="4" s="1"/>
  <c r="B9112" i="4" s="1"/>
  <c r="B9162" i="4" s="1"/>
  <c r="B9212" i="4" s="1"/>
  <c r="B9262" i="4" s="1"/>
  <c r="B9312" i="4" s="1"/>
  <c r="B9362" i="4" s="1"/>
  <c r="B9412" i="4" s="1"/>
  <c r="B9462" i="4" s="1"/>
  <c r="B9512" i="4" s="1"/>
  <c r="B9562" i="4" s="1"/>
  <c r="B9612" i="4" s="1"/>
  <c r="B9662" i="4" s="1"/>
  <c r="B9712" i="4" s="1"/>
  <c r="B9762" i="4" s="1"/>
  <c r="B9812" i="4" s="1"/>
  <c r="B9862" i="4" s="1"/>
  <c r="B9912" i="4" s="1"/>
  <c r="B9962" i="4" s="1"/>
  <c r="B10012" i="4" s="1"/>
  <c r="B10062" i="4" s="1"/>
  <c r="B10112" i="4" s="1"/>
  <c r="B10162" i="4" s="1"/>
  <c r="B10212" i="4" s="1"/>
  <c r="B10262" i="4" s="1"/>
  <c r="B10312" i="4" s="1"/>
  <c r="B10362" i="4" s="1"/>
  <c r="B10412" i="4" s="1"/>
  <c r="B10462" i="4" s="1"/>
  <c r="B10512" i="4" s="1"/>
  <c r="B10562" i="4" s="1"/>
  <c r="B10612" i="4" s="1"/>
  <c r="B10662" i="4" s="1"/>
  <c r="B10712" i="4" s="1"/>
  <c r="B10762" i="4" s="1"/>
  <c r="B10812" i="4" s="1"/>
  <c r="B10862" i="4" s="1"/>
  <c r="B10912" i="4" s="1"/>
  <c r="B10962" i="4" s="1"/>
  <c r="B11012" i="4" s="1"/>
  <c r="B11062" i="4" s="1"/>
  <c r="B11112" i="4" s="1"/>
  <c r="B11162" i="4" s="1"/>
  <c r="B11212" i="4" s="1"/>
  <c r="B11262" i="4" s="1"/>
  <c r="B11312" i="4" s="1"/>
  <c r="B11362" i="4" s="1"/>
  <c r="B11412" i="4" s="1"/>
  <c r="B11462" i="4" s="1"/>
  <c r="B11512" i="4" s="1"/>
  <c r="B11562" i="4" s="1"/>
  <c r="B11612" i="4" s="1"/>
  <c r="B11662" i="4" s="1"/>
  <c r="B11712" i="4" s="1"/>
  <c r="B11762" i="4" s="1"/>
  <c r="B11812" i="4" s="1"/>
  <c r="B11862" i="4" s="1"/>
  <c r="B11912" i="4" s="1"/>
  <c r="B11962" i="4" s="1"/>
  <c r="B12012" i="4" s="1"/>
  <c r="B12062" i="4" s="1"/>
  <c r="B12112" i="4" s="1"/>
  <c r="B12162" i="4" s="1"/>
  <c r="B12212" i="4" s="1"/>
  <c r="B12262" i="4" s="1"/>
  <c r="B12312" i="4" s="1"/>
  <c r="B12362" i="4" s="1"/>
  <c r="B12412" i="4" s="1"/>
  <c r="B12462" i="4" s="1"/>
  <c r="B12512" i="4" s="1"/>
  <c r="B12562" i="4" s="1"/>
  <c r="B12612" i="4" s="1"/>
  <c r="B12662" i="4" s="1"/>
  <c r="B12712" i="4" s="1"/>
  <c r="B12762" i="4" s="1"/>
  <c r="B12812" i="4" s="1"/>
  <c r="B12862" i="4" s="1"/>
  <c r="B12912" i="4" s="1"/>
  <c r="B12962" i="4" s="1"/>
  <c r="B13012" i="4" s="1"/>
  <c r="B13062" i="4" s="1"/>
  <c r="B13112" i="4" s="1"/>
  <c r="B13162" i="4" s="1"/>
  <c r="B13212" i="4" s="1"/>
  <c r="B13262" i="4" s="1"/>
  <c r="B63" i="4"/>
  <c r="B113" i="4" s="1"/>
  <c r="B163" i="4" s="1"/>
  <c r="B213" i="4" s="1"/>
  <c r="B263" i="4" s="1"/>
  <c r="B313" i="4" s="1"/>
  <c r="B363" i="4" s="1"/>
  <c r="B413" i="4" s="1"/>
  <c r="B463" i="4" s="1"/>
  <c r="B513" i="4" s="1"/>
  <c r="B563" i="4" s="1"/>
  <c r="B613" i="4" s="1"/>
  <c r="B663" i="4" s="1"/>
  <c r="B713" i="4" s="1"/>
  <c r="B763" i="4" s="1"/>
  <c r="B813" i="4" s="1"/>
  <c r="B863" i="4" s="1"/>
  <c r="B913" i="4" s="1"/>
  <c r="B963" i="4" s="1"/>
  <c r="B1013" i="4" s="1"/>
  <c r="B1063" i="4" s="1"/>
  <c r="B1113" i="4" s="1"/>
  <c r="B1163" i="4" s="1"/>
  <c r="B1213" i="4" s="1"/>
  <c r="B1263" i="4" s="1"/>
  <c r="B1313" i="4" s="1"/>
  <c r="B1363" i="4" s="1"/>
  <c r="B1413" i="4" s="1"/>
  <c r="B1463" i="4" s="1"/>
  <c r="B1513" i="4" s="1"/>
  <c r="B1563" i="4" s="1"/>
  <c r="B1613" i="4" s="1"/>
  <c r="B1663" i="4" s="1"/>
  <c r="B1713" i="4" s="1"/>
  <c r="B1763" i="4" s="1"/>
  <c r="B1813" i="4" s="1"/>
  <c r="B1863" i="4" s="1"/>
  <c r="B1913" i="4" s="1"/>
  <c r="B1963" i="4" s="1"/>
  <c r="B2013" i="4" s="1"/>
  <c r="B2063" i="4" s="1"/>
  <c r="B2113" i="4" s="1"/>
  <c r="B2163" i="4" s="1"/>
  <c r="B2213" i="4" s="1"/>
  <c r="B2263" i="4" s="1"/>
  <c r="B2313" i="4" s="1"/>
  <c r="B2363" i="4" s="1"/>
  <c r="B2413" i="4" s="1"/>
  <c r="B2463" i="4" s="1"/>
  <c r="B2513" i="4" s="1"/>
  <c r="B2563" i="4" s="1"/>
  <c r="B2613" i="4" s="1"/>
  <c r="B2663" i="4" s="1"/>
  <c r="B2713" i="4" s="1"/>
  <c r="B2763" i="4" s="1"/>
  <c r="B2813" i="4" s="1"/>
  <c r="B2863" i="4" s="1"/>
  <c r="B2913" i="4" s="1"/>
  <c r="B2963" i="4" s="1"/>
  <c r="B3013" i="4" s="1"/>
  <c r="B3063" i="4" s="1"/>
  <c r="B3113" i="4" s="1"/>
  <c r="B3163" i="4" s="1"/>
  <c r="B3213" i="4" s="1"/>
  <c r="B3263" i="4" s="1"/>
  <c r="B3313" i="4" s="1"/>
  <c r="B3363" i="4" s="1"/>
  <c r="B3413" i="4" s="1"/>
  <c r="B3463" i="4" s="1"/>
  <c r="B3513" i="4" s="1"/>
  <c r="B3563" i="4" s="1"/>
  <c r="B3613" i="4" s="1"/>
  <c r="B3663" i="4" s="1"/>
  <c r="B3713" i="4" s="1"/>
  <c r="B3763" i="4" s="1"/>
  <c r="B3813" i="4" s="1"/>
  <c r="B3863" i="4" s="1"/>
  <c r="B3913" i="4" s="1"/>
  <c r="B3963" i="4" s="1"/>
  <c r="B4013" i="4" s="1"/>
  <c r="B4063" i="4" s="1"/>
  <c r="B4113" i="4" s="1"/>
  <c r="B4163" i="4" s="1"/>
  <c r="B4213" i="4" s="1"/>
  <c r="B4263" i="4" s="1"/>
  <c r="B4313" i="4" s="1"/>
  <c r="B4363" i="4" s="1"/>
  <c r="B4413" i="4" s="1"/>
  <c r="B4463" i="4" s="1"/>
  <c r="B4513" i="4" s="1"/>
  <c r="B4563" i="4" s="1"/>
  <c r="B4613" i="4" s="1"/>
  <c r="B4663" i="4" s="1"/>
  <c r="B4713" i="4" s="1"/>
  <c r="B4763" i="4" s="1"/>
  <c r="B4813" i="4" s="1"/>
  <c r="B4863" i="4" s="1"/>
  <c r="B4913" i="4" s="1"/>
  <c r="B4963" i="4" s="1"/>
  <c r="B5013" i="4" s="1"/>
  <c r="B5063" i="4" s="1"/>
  <c r="B5113" i="4" s="1"/>
  <c r="B5163" i="4" s="1"/>
  <c r="B5213" i="4" s="1"/>
  <c r="B5263" i="4" s="1"/>
  <c r="B5313" i="4" s="1"/>
  <c r="B5363" i="4" s="1"/>
  <c r="B5413" i="4" s="1"/>
  <c r="B5463" i="4" s="1"/>
  <c r="B5513" i="4" s="1"/>
  <c r="B5563" i="4" s="1"/>
  <c r="B5613" i="4" s="1"/>
  <c r="B5663" i="4" s="1"/>
  <c r="B5713" i="4" s="1"/>
  <c r="B5763" i="4" s="1"/>
  <c r="B5813" i="4" s="1"/>
  <c r="B5863" i="4" s="1"/>
  <c r="B5913" i="4" s="1"/>
  <c r="B5963" i="4" s="1"/>
  <c r="B6013" i="4" s="1"/>
  <c r="B6063" i="4" s="1"/>
  <c r="B6113" i="4" s="1"/>
  <c r="B6163" i="4" s="1"/>
  <c r="B6213" i="4" s="1"/>
  <c r="B6263" i="4" s="1"/>
  <c r="B6313" i="4" s="1"/>
  <c r="B6363" i="4" s="1"/>
  <c r="B6413" i="4" s="1"/>
  <c r="B6463" i="4" s="1"/>
  <c r="B6513" i="4" s="1"/>
  <c r="B6563" i="4" s="1"/>
  <c r="B6613" i="4" s="1"/>
  <c r="B6663" i="4" s="1"/>
  <c r="B6713" i="4" s="1"/>
  <c r="B6763" i="4" s="1"/>
  <c r="B6813" i="4" s="1"/>
  <c r="B6863" i="4" s="1"/>
  <c r="B6913" i="4" s="1"/>
  <c r="B6963" i="4" s="1"/>
  <c r="B7013" i="4" s="1"/>
  <c r="B7063" i="4" s="1"/>
  <c r="B7113" i="4" s="1"/>
  <c r="B7163" i="4" s="1"/>
  <c r="B7213" i="4" s="1"/>
  <c r="B7263" i="4" s="1"/>
  <c r="B7313" i="4" s="1"/>
  <c r="B7363" i="4" s="1"/>
  <c r="B7413" i="4" s="1"/>
  <c r="B7463" i="4" s="1"/>
  <c r="B7513" i="4" s="1"/>
  <c r="B7563" i="4" s="1"/>
  <c r="B7613" i="4" s="1"/>
  <c r="B7663" i="4" s="1"/>
  <c r="B7713" i="4" s="1"/>
  <c r="B7763" i="4" s="1"/>
  <c r="B7813" i="4" s="1"/>
  <c r="B7863" i="4" s="1"/>
  <c r="B7913" i="4" s="1"/>
  <c r="B7963" i="4" s="1"/>
  <c r="B8013" i="4" s="1"/>
  <c r="B8063" i="4" s="1"/>
  <c r="B8113" i="4" s="1"/>
  <c r="B8163" i="4" s="1"/>
  <c r="B8213" i="4" s="1"/>
  <c r="B8263" i="4" s="1"/>
  <c r="B8313" i="4" s="1"/>
  <c r="B8363" i="4" s="1"/>
  <c r="B8413" i="4" s="1"/>
  <c r="B8463" i="4" s="1"/>
  <c r="B8513" i="4" s="1"/>
  <c r="B8563" i="4" s="1"/>
  <c r="B8613" i="4" s="1"/>
  <c r="B8663" i="4" s="1"/>
  <c r="B8713" i="4" s="1"/>
  <c r="B8763" i="4" s="1"/>
  <c r="B8813" i="4" s="1"/>
  <c r="B8863" i="4" s="1"/>
  <c r="B8913" i="4" s="1"/>
  <c r="B8963" i="4" s="1"/>
  <c r="B9013" i="4" s="1"/>
  <c r="B9063" i="4" s="1"/>
  <c r="B9113" i="4" s="1"/>
  <c r="B9163" i="4" s="1"/>
  <c r="B9213" i="4" s="1"/>
  <c r="B9263" i="4" s="1"/>
  <c r="B9313" i="4" s="1"/>
  <c r="B9363" i="4" s="1"/>
  <c r="B9413" i="4" s="1"/>
  <c r="B9463" i="4" s="1"/>
  <c r="B9513" i="4" s="1"/>
  <c r="B9563" i="4" s="1"/>
  <c r="B9613" i="4" s="1"/>
  <c r="B9663" i="4" s="1"/>
  <c r="B9713" i="4" s="1"/>
  <c r="B9763" i="4" s="1"/>
  <c r="B9813" i="4" s="1"/>
  <c r="B9863" i="4" s="1"/>
  <c r="B9913" i="4" s="1"/>
  <c r="B9963" i="4" s="1"/>
  <c r="B10013" i="4" s="1"/>
  <c r="B10063" i="4" s="1"/>
  <c r="B10113" i="4" s="1"/>
  <c r="B10163" i="4" s="1"/>
  <c r="B10213" i="4" s="1"/>
  <c r="B10263" i="4" s="1"/>
  <c r="B10313" i="4" s="1"/>
  <c r="B10363" i="4" s="1"/>
  <c r="B10413" i="4" s="1"/>
  <c r="B10463" i="4" s="1"/>
  <c r="B10513" i="4" s="1"/>
  <c r="B10563" i="4" s="1"/>
  <c r="B10613" i="4" s="1"/>
  <c r="B10663" i="4" s="1"/>
  <c r="B10713" i="4" s="1"/>
  <c r="B10763" i="4" s="1"/>
  <c r="B10813" i="4" s="1"/>
  <c r="B10863" i="4" s="1"/>
  <c r="B10913" i="4" s="1"/>
  <c r="B10963" i="4" s="1"/>
  <c r="B11013" i="4" s="1"/>
  <c r="B11063" i="4" s="1"/>
  <c r="B11113" i="4" s="1"/>
  <c r="B11163" i="4" s="1"/>
  <c r="B11213" i="4" s="1"/>
  <c r="B11263" i="4" s="1"/>
  <c r="B11313" i="4" s="1"/>
  <c r="B11363" i="4" s="1"/>
  <c r="B11413" i="4" s="1"/>
  <c r="B11463" i="4" s="1"/>
  <c r="B11513" i="4" s="1"/>
  <c r="B11563" i="4" s="1"/>
  <c r="B11613" i="4" s="1"/>
  <c r="B11663" i="4" s="1"/>
  <c r="B11713" i="4" s="1"/>
  <c r="B11763" i="4" s="1"/>
  <c r="B11813" i="4" s="1"/>
  <c r="B11863" i="4" s="1"/>
  <c r="B11913" i="4" s="1"/>
  <c r="B11963" i="4" s="1"/>
  <c r="B12013" i="4" s="1"/>
  <c r="B12063" i="4" s="1"/>
  <c r="B12113" i="4" s="1"/>
  <c r="B12163" i="4" s="1"/>
  <c r="B12213" i="4" s="1"/>
  <c r="B12263" i="4" s="1"/>
  <c r="B12313" i="4" s="1"/>
  <c r="B12363" i="4" s="1"/>
  <c r="B12413" i="4" s="1"/>
  <c r="B12463" i="4" s="1"/>
  <c r="B12513" i="4" s="1"/>
  <c r="B12563" i="4" s="1"/>
  <c r="B12613" i="4" s="1"/>
  <c r="B12663" i="4" s="1"/>
  <c r="B12713" i="4" s="1"/>
  <c r="B12763" i="4" s="1"/>
  <c r="B12813" i="4" s="1"/>
  <c r="B12863" i="4" s="1"/>
  <c r="B12913" i="4" s="1"/>
  <c r="B12963" i="4" s="1"/>
  <c r="B13013" i="4" s="1"/>
  <c r="B13063" i="4" s="1"/>
  <c r="B13113" i="4" s="1"/>
  <c r="B13163" i="4" s="1"/>
  <c r="B13213" i="4" s="1"/>
  <c r="B13263" i="4" s="1"/>
  <c r="B64" i="4"/>
  <c r="B114" i="4" s="1"/>
  <c r="B164" i="4" s="1"/>
  <c r="B214" i="4" s="1"/>
  <c r="B264" i="4" s="1"/>
  <c r="B314" i="4" s="1"/>
  <c r="B364" i="4" s="1"/>
  <c r="B414" i="4" s="1"/>
  <c r="B464" i="4" s="1"/>
  <c r="B514" i="4" s="1"/>
  <c r="B564" i="4" s="1"/>
  <c r="B614" i="4" s="1"/>
  <c r="B664" i="4" s="1"/>
  <c r="B714" i="4" s="1"/>
  <c r="B764" i="4" s="1"/>
  <c r="B814" i="4" s="1"/>
  <c r="B864" i="4" s="1"/>
  <c r="B914" i="4" s="1"/>
  <c r="B964" i="4" s="1"/>
  <c r="B1014" i="4" s="1"/>
  <c r="B1064" i="4" s="1"/>
  <c r="B1114" i="4" s="1"/>
  <c r="B1164" i="4" s="1"/>
  <c r="B1214" i="4" s="1"/>
  <c r="B1264" i="4" s="1"/>
  <c r="B1314" i="4" s="1"/>
  <c r="B1364" i="4" s="1"/>
  <c r="B1414" i="4" s="1"/>
  <c r="B1464" i="4" s="1"/>
  <c r="B1514" i="4" s="1"/>
  <c r="B1564" i="4" s="1"/>
  <c r="B1614" i="4" s="1"/>
  <c r="B1664" i="4" s="1"/>
  <c r="B1714" i="4" s="1"/>
  <c r="B1764" i="4" s="1"/>
  <c r="B1814" i="4" s="1"/>
  <c r="B1864" i="4" s="1"/>
  <c r="B1914" i="4" s="1"/>
  <c r="B1964" i="4" s="1"/>
  <c r="B2014" i="4" s="1"/>
  <c r="B2064" i="4" s="1"/>
  <c r="B2114" i="4" s="1"/>
  <c r="B2164" i="4" s="1"/>
  <c r="B2214" i="4" s="1"/>
  <c r="B2264" i="4" s="1"/>
  <c r="B2314" i="4" s="1"/>
  <c r="B2364" i="4" s="1"/>
  <c r="B2414" i="4" s="1"/>
  <c r="B2464" i="4" s="1"/>
  <c r="B2514" i="4" s="1"/>
  <c r="B2564" i="4" s="1"/>
  <c r="B2614" i="4" s="1"/>
  <c r="B2664" i="4" s="1"/>
  <c r="B2714" i="4" s="1"/>
  <c r="B2764" i="4" s="1"/>
  <c r="B2814" i="4" s="1"/>
  <c r="B2864" i="4" s="1"/>
  <c r="B2914" i="4" s="1"/>
  <c r="B2964" i="4" s="1"/>
  <c r="B3014" i="4" s="1"/>
  <c r="B3064" i="4" s="1"/>
  <c r="B3114" i="4" s="1"/>
  <c r="B3164" i="4" s="1"/>
  <c r="B3214" i="4" s="1"/>
  <c r="B3264" i="4" s="1"/>
  <c r="B3314" i="4" s="1"/>
  <c r="B3364" i="4" s="1"/>
  <c r="B3414" i="4" s="1"/>
  <c r="B3464" i="4" s="1"/>
  <c r="B3514" i="4" s="1"/>
  <c r="B3564" i="4" s="1"/>
  <c r="B3614" i="4" s="1"/>
  <c r="B3664" i="4" s="1"/>
  <c r="B3714" i="4" s="1"/>
  <c r="B3764" i="4" s="1"/>
  <c r="B3814" i="4" s="1"/>
  <c r="B3864" i="4" s="1"/>
  <c r="B3914" i="4" s="1"/>
  <c r="B3964" i="4" s="1"/>
  <c r="B4014" i="4" s="1"/>
  <c r="B4064" i="4" s="1"/>
  <c r="B4114" i="4" s="1"/>
  <c r="B4164" i="4" s="1"/>
  <c r="B4214" i="4" s="1"/>
  <c r="B4264" i="4" s="1"/>
  <c r="B4314" i="4" s="1"/>
  <c r="B4364" i="4" s="1"/>
  <c r="B4414" i="4" s="1"/>
  <c r="B4464" i="4" s="1"/>
  <c r="B4514" i="4" s="1"/>
  <c r="B4564" i="4" s="1"/>
  <c r="B4614" i="4" s="1"/>
  <c r="B4664" i="4" s="1"/>
  <c r="B4714" i="4" s="1"/>
  <c r="B4764" i="4" s="1"/>
  <c r="B4814" i="4" s="1"/>
  <c r="B4864" i="4" s="1"/>
  <c r="B4914" i="4" s="1"/>
  <c r="B4964" i="4" s="1"/>
  <c r="B5014" i="4" s="1"/>
  <c r="B5064" i="4" s="1"/>
  <c r="B5114" i="4" s="1"/>
  <c r="B5164" i="4" s="1"/>
  <c r="B5214" i="4" s="1"/>
  <c r="B5264" i="4" s="1"/>
  <c r="B5314" i="4" s="1"/>
  <c r="B5364" i="4" s="1"/>
  <c r="B5414" i="4" s="1"/>
  <c r="B5464" i="4" s="1"/>
  <c r="B5514" i="4" s="1"/>
  <c r="B5564" i="4" s="1"/>
  <c r="B5614" i="4" s="1"/>
  <c r="B5664" i="4" s="1"/>
  <c r="B5714" i="4" s="1"/>
  <c r="B5764" i="4" s="1"/>
  <c r="B5814" i="4" s="1"/>
  <c r="B5864" i="4" s="1"/>
  <c r="B5914" i="4" s="1"/>
  <c r="B5964" i="4" s="1"/>
  <c r="B6014" i="4" s="1"/>
  <c r="B6064" i="4" s="1"/>
  <c r="B6114" i="4" s="1"/>
  <c r="B6164" i="4" s="1"/>
  <c r="B6214" i="4" s="1"/>
  <c r="B6264" i="4" s="1"/>
  <c r="B6314" i="4" s="1"/>
  <c r="B6364" i="4" s="1"/>
  <c r="B6414" i="4" s="1"/>
  <c r="B6464" i="4" s="1"/>
  <c r="B6514" i="4" s="1"/>
  <c r="B6564" i="4" s="1"/>
  <c r="B6614" i="4" s="1"/>
  <c r="B6664" i="4" s="1"/>
  <c r="B6714" i="4" s="1"/>
  <c r="B6764" i="4" s="1"/>
  <c r="B6814" i="4" s="1"/>
  <c r="B6864" i="4" s="1"/>
  <c r="B6914" i="4" s="1"/>
  <c r="B6964" i="4" s="1"/>
  <c r="B7014" i="4" s="1"/>
  <c r="B7064" i="4" s="1"/>
  <c r="B7114" i="4" s="1"/>
  <c r="B7164" i="4" s="1"/>
  <c r="B7214" i="4" s="1"/>
  <c r="B7264" i="4" s="1"/>
  <c r="B7314" i="4" s="1"/>
  <c r="B7364" i="4" s="1"/>
  <c r="B7414" i="4" s="1"/>
  <c r="B7464" i="4" s="1"/>
  <c r="B7514" i="4" s="1"/>
  <c r="B7564" i="4" s="1"/>
  <c r="B7614" i="4" s="1"/>
  <c r="B7664" i="4" s="1"/>
  <c r="B7714" i="4" s="1"/>
  <c r="B7764" i="4" s="1"/>
  <c r="B7814" i="4" s="1"/>
  <c r="B7864" i="4" s="1"/>
  <c r="B7914" i="4" s="1"/>
  <c r="B7964" i="4" s="1"/>
  <c r="B8014" i="4" s="1"/>
  <c r="B8064" i="4" s="1"/>
  <c r="B8114" i="4" s="1"/>
  <c r="B8164" i="4" s="1"/>
  <c r="B8214" i="4" s="1"/>
  <c r="B8264" i="4" s="1"/>
  <c r="B8314" i="4" s="1"/>
  <c r="B8364" i="4" s="1"/>
  <c r="B8414" i="4" s="1"/>
  <c r="B8464" i="4" s="1"/>
  <c r="B8514" i="4" s="1"/>
  <c r="B8564" i="4" s="1"/>
  <c r="B8614" i="4" s="1"/>
  <c r="B8664" i="4" s="1"/>
  <c r="B8714" i="4" s="1"/>
  <c r="B8764" i="4" s="1"/>
  <c r="B8814" i="4" s="1"/>
  <c r="B8864" i="4" s="1"/>
  <c r="B8914" i="4" s="1"/>
  <c r="B8964" i="4" s="1"/>
  <c r="B9014" i="4" s="1"/>
  <c r="B9064" i="4" s="1"/>
  <c r="B9114" i="4" s="1"/>
  <c r="B9164" i="4" s="1"/>
  <c r="B9214" i="4" s="1"/>
  <c r="B9264" i="4" s="1"/>
  <c r="B9314" i="4" s="1"/>
  <c r="B9364" i="4" s="1"/>
  <c r="B9414" i="4" s="1"/>
  <c r="B9464" i="4" s="1"/>
  <c r="B9514" i="4" s="1"/>
  <c r="B9564" i="4" s="1"/>
  <c r="B9614" i="4" s="1"/>
  <c r="B9664" i="4" s="1"/>
  <c r="B9714" i="4" s="1"/>
  <c r="B9764" i="4" s="1"/>
  <c r="B9814" i="4" s="1"/>
  <c r="B9864" i="4" s="1"/>
  <c r="B9914" i="4" s="1"/>
  <c r="B9964" i="4" s="1"/>
  <c r="B10014" i="4" s="1"/>
  <c r="B10064" i="4" s="1"/>
  <c r="B10114" i="4" s="1"/>
  <c r="B10164" i="4" s="1"/>
  <c r="B10214" i="4" s="1"/>
  <c r="B10264" i="4" s="1"/>
  <c r="B10314" i="4" s="1"/>
  <c r="B10364" i="4" s="1"/>
  <c r="B10414" i="4" s="1"/>
  <c r="B10464" i="4" s="1"/>
  <c r="B10514" i="4" s="1"/>
  <c r="B10564" i="4" s="1"/>
  <c r="B10614" i="4" s="1"/>
  <c r="B10664" i="4" s="1"/>
  <c r="B10714" i="4" s="1"/>
  <c r="B10764" i="4" s="1"/>
  <c r="B10814" i="4" s="1"/>
  <c r="B10864" i="4" s="1"/>
  <c r="B10914" i="4" s="1"/>
  <c r="B10964" i="4" s="1"/>
  <c r="B11014" i="4" s="1"/>
  <c r="B11064" i="4" s="1"/>
  <c r="B11114" i="4" s="1"/>
  <c r="B11164" i="4" s="1"/>
  <c r="B11214" i="4" s="1"/>
  <c r="B11264" i="4" s="1"/>
  <c r="B11314" i="4" s="1"/>
  <c r="B11364" i="4" s="1"/>
  <c r="B11414" i="4" s="1"/>
  <c r="B11464" i="4" s="1"/>
  <c r="B11514" i="4" s="1"/>
  <c r="B11564" i="4" s="1"/>
  <c r="B11614" i="4" s="1"/>
  <c r="B11664" i="4" s="1"/>
  <c r="B11714" i="4" s="1"/>
  <c r="B11764" i="4" s="1"/>
  <c r="B11814" i="4" s="1"/>
  <c r="B11864" i="4" s="1"/>
  <c r="B11914" i="4" s="1"/>
  <c r="B11964" i="4" s="1"/>
  <c r="B12014" i="4" s="1"/>
  <c r="B12064" i="4" s="1"/>
  <c r="B12114" i="4" s="1"/>
  <c r="B12164" i="4" s="1"/>
  <c r="B12214" i="4" s="1"/>
  <c r="B12264" i="4" s="1"/>
  <c r="B12314" i="4" s="1"/>
  <c r="B12364" i="4" s="1"/>
  <c r="B12414" i="4" s="1"/>
  <c r="B12464" i="4" s="1"/>
  <c r="B12514" i="4" s="1"/>
  <c r="B12564" i="4" s="1"/>
  <c r="B12614" i="4" s="1"/>
  <c r="B12664" i="4" s="1"/>
  <c r="B12714" i="4" s="1"/>
  <c r="B12764" i="4" s="1"/>
  <c r="B12814" i="4" s="1"/>
  <c r="B12864" i="4" s="1"/>
  <c r="B12914" i="4" s="1"/>
  <c r="B12964" i="4" s="1"/>
  <c r="B13014" i="4" s="1"/>
  <c r="B13064" i="4" s="1"/>
  <c r="B13114" i="4" s="1"/>
  <c r="B13164" i="4" s="1"/>
  <c r="B13214" i="4" s="1"/>
  <c r="B13264" i="4" s="1"/>
  <c r="B65" i="4"/>
  <c r="B66" i="4"/>
  <c r="B116" i="4" s="1"/>
  <c r="B166" i="4" s="1"/>
  <c r="B216" i="4" s="1"/>
  <c r="B266" i="4" s="1"/>
  <c r="B316" i="4" s="1"/>
  <c r="B366" i="4" s="1"/>
  <c r="B416" i="4" s="1"/>
  <c r="B466" i="4" s="1"/>
  <c r="B516" i="4" s="1"/>
  <c r="B566" i="4" s="1"/>
  <c r="B616" i="4" s="1"/>
  <c r="B666" i="4" s="1"/>
  <c r="B716" i="4" s="1"/>
  <c r="B766" i="4" s="1"/>
  <c r="B816" i="4" s="1"/>
  <c r="B866" i="4" s="1"/>
  <c r="B916" i="4" s="1"/>
  <c r="B966" i="4" s="1"/>
  <c r="B1016" i="4" s="1"/>
  <c r="B1066" i="4" s="1"/>
  <c r="B1116" i="4" s="1"/>
  <c r="B1166" i="4" s="1"/>
  <c r="B1216" i="4" s="1"/>
  <c r="B1266" i="4" s="1"/>
  <c r="B1316" i="4" s="1"/>
  <c r="B1366" i="4" s="1"/>
  <c r="B1416" i="4" s="1"/>
  <c r="B1466" i="4" s="1"/>
  <c r="B1516" i="4" s="1"/>
  <c r="B1566" i="4" s="1"/>
  <c r="B1616" i="4" s="1"/>
  <c r="B1666" i="4" s="1"/>
  <c r="B1716" i="4" s="1"/>
  <c r="B1766" i="4" s="1"/>
  <c r="B1816" i="4" s="1"/>
  <c r="B1866" i="4" s="1"/>
  <c r="B1916" i="4" s="1"/>
  <c r="B1966" i="4" s="1"/>
  <c r="B2016" i="4" s="1"/>
  <c r="B2066" i="4" s="1"/>
  <c r="B2116" i="4" s="1"/>
  <c r="B2166" i="4" s="1"/>
  <c r="B2216" i="4" s="1"/>
  <c r="B2266" i="4" s="1"/>
  <c r="B2316" i="4" s="1"/>
  <c r="B2366" i="4" s="1"/>
  <c r="B2416" i="4" s="1"/>
  <c r="B2466" i="4" s="1"/>
  <c r="B2516" i="4" s="1"/>
  <c r="B2566" i="4" s="1"/>
  <c r="B2616" i="4" s="1"/>
  <c r="B2666" i="4" s="1"/>
  <c r="B2716" i="4" s="1"/>
  <c r="B2766" i="4" s="1"/>
  <c r="B2816" i="4" s="1"/>
  <c r="B2866" i="4" s="1"/>
  <c r="B2916" i="4" s="1"/>
  <c r="B2966" i="4" s="1"/>
  <c r="B3016" i="4" s="1"/>
  <c r="B3066" i="4" s="1"/>
  <c r="B3116" i="4" s="1"/>
  <c r="B3166" i="4" s="1"/>
  <c r="B3216" i="4" s="1"/>
  <c r="B3266" i="4" s="1"/>
  <c r="B3316" i="4" s="1"/>
  <c r="B3366" i="4" s="1"/>
  <c r="B3416" i="4" s="1"/>
  <c r="B3466" i="4" s="1"/>
  <c r="B3516" i="4" s="1"/>
  <c r="B3566" i="4" s="1"/>
  <c r="B3616" i="4" s="1"/>
  <c r="B3666" i="4" s="1"/>
  <c r="B3716" i="4" s="1"/>
  <c r="B3766" i="4" s="1"/>
  <c r="B3816" i="4" s="1"/>
  <c r="B3866" i="4" s="1"/>
  <c r="B3916" i="4" s="1"/>
  <c r="B3966" i="4" s="1"/>
  <c r="B4016" i="4" s="1"/>
  <c r="B4066" i="4" s="1"/>
  <c r="B4116" i="4" s="1"/>
  <c r="B4166" i="4" s="1"/>
  <c r="B4216" i="4" s="1"/>
  <c r="B4266" i="4" s="1"/>
  <c r="B4316" i="4" s="1"/>
  <c r="B4366" i="4" s="1"/>
  <c r="B4416" i="4" s="1"/>
  <c r="B4466" i="4" s="1"/>
  <c r="B4516" i="4" s="1"/>
  <c r="B4566" i="4" s="1"/>
  <c r="B4616" i="4" s="1"/>
  <c r="B4666" i="4" s="1"/>
  <c r="B4716" i="4" s="1"/>
  <c r="B4766" i="4" s="1"/>
  <c r="B4816" i="4" s="1"/>
  <c r="B4866" i="4" s="1"/>
  <c r="B4916" i="4" s="1"/>
  <c r="B4966" i="4" s="1"/>
  <c r="B5016" i="4" s="1"/>
  <c r="B5066" i="4" s="1"/>
  <c r="B5116" i="4" s="1"/>
  <c r="B5166" i="4" s="1"/>
  <c r="B5216" i="4" s="1"/>
  <c r="B5266" i="4" s="1"/>
  <c r="B5316" i="4" s="1"/>
  <c r="B5366" i="4" s="1"/>
  <c r="B5416" i="4" s="1"/>
  <c r="B5466" i="4" s="1"/>
  <c r="B5516" i="4" s="1"/>
  <c r="B5566" i="4" s="1"/>
  <c r="B5616" i="4" s="1"/>
  <c r="B5666" i="4" s="1"/>
  <c r="B5716" i="4" s="1"/>
  <c r="B5766" i="4" s="1"/>
  <c r="B5816" i="4" s="1"/>
  <c r="B5866" i="4" s="1"/>
  <c r="B5916" i="4" s="1"/>
  <c r="B5966" i="4" s="1"/>
  <c r="B6016" i="4" s="1"/>
  <c r="B6066" i="4" s="1"/>
  <c r="B6116" i="4" s="1"/>
  <c r="B6166" i="4" s="1"/>
  <c r="B6216" i="4" s="1"/>
  <c r="B6266" i="4" s="1"/>
  <c r="B6316" i="4" s="1"/>
  <c r="B6366" i="4" s="1"/>
  <c r="B6416" i="4" s="1"/>
  <c r="B6466" i="4" s="1"/>
  <c r="B6516" i="4" s="1"/>
  <c r="B6566" i="4" s="1"/>
  <c r="B6616" i="4" s="1"/>
  <c r="B6666" i="4" s="1"/>
  <c r="B6716" i="4" s="1"/>
  <c r="B6766" i="4" s="1"/>
  <c r="B6816" i="4" s="1"/>
  <c r="B6866" i="4" s="1"/>
  <c r="B6916" i="4" s="1"/>
  <c r="B6966" i="4" s="1"/>
  <c r="B7016" i="4" s="1"/>
  <c r="B7066" i="4" s="1"/>
  <c r="B7116" i="4" s="1"/>
  <c r="B7166" i="4" s="1"/>
  <c r="B7216" i="4" s="1"/>
  <c r="B7266" i="4" s="1"/>
  <c r="B7316" i="4" s="1"/>
  <c r="B7366" i="4" s="1"/>
  <c r="B7416" i="4" s="1"/>
  <c r="B7466" i="4" s="1"/>
  <c r="B7516" i="4" s="1"/>
  <c r="B7566" i="4" s="1"/>
  <c r="B7616" i="4" s="1"/>
  <c r="B7666" i="4" s="1"/>
  <c r="B7716" i="4" s="1"/>
  <c r="B7766" i="4" s="1"/>
  <c r="B7816" i="4" s="1"/>
  <c r="B7866" i="4" s="1"/>
  <c r="B7916" i="4" s="1"/>
  <c r="B7966" i="4" s="1"/>
  <c r="B8016" i="4" s="1"/>
  <c r="B8066" i="4" s="1"/>
  <c r="B8116" i="4" s="1"/>
  <c r="B8166" i="4" s="1"/>
  <c r="B8216" i="4" s="1"/>
  <c r="B8266" i="4" s="1"/>
  <c r="B8316" i="4" s="1"/>
  <c r="B8366" i="4" s="1"/>
  <c r="B8416" i="4" s="1"/>
  <c r="B8466" i="4" s="1"/>
  <c r="B8516" i="4" s="1"/>
  <c r="B8566" i="4" s="1"/>
  <c r="B8616" i="4" s="1"/>
  <c r="B8666" i="4" s="1"/>
  <c r="B8716" i="4" s="1"/>
  <c r="B8766" i="4" s="1"/>
  <c r="B8816" i="4" s="1"/>
  <c r="B8866" i="4" s="1"/>
  <c r="B8916" i="4" s="1"/>
  <c r="B8966" i="4" s="1"/>
  <c r="B9016" i="4" s="1"/>
  <c r="B9066" i="4" s="1"/>
  <c r="B9116" i="4" s="1"/>
  <c r="B9166" i="4" s="1"/>
  <c r="B9216" i="4" s="1"/>
  <c r="B9266" i="4" s="1"/>
  <c r="B9316" i="4" s="1"/>
  <c r="B9366" i="4" s="1"/>
  <c r="B9416" i="4" s="1"/>
  <c r="B9466" i="4" s="1"/>
  <c r="B9516" i="4" s="1"/>
  <c r="B9566" i="4" s="1"/>
  <c r="B9616" i="4" s="1"/>
  <c r="B9666" i="4" s="1"/>
  <c r="B9716" i="4" s="1"/>
  <c r="B9766" i="4" s="1"/>
  <c r="B9816" i="4" s="1"/>
  <c r="B9866" i="4" s="1"/>
  <c r="B9916" i="4" s="1"/>
  <c r="B9966" i="4" s="1"/>
  <c r="B10016" i="4" s="1"/>
  <c r="B10066" i="4" s="1"/>
  <c r="B10116" i="4" s="1"/>
  <c r="B10166" i="4" s="1"/>
  <c r="B10216" i="4" s="1"/>
  <c r="B10266" i="4" s="1"/>
  <c r="B10316" i="4" s="1"/>
  <c r="B10366" i="4" s="1"/>
  <c r="B10416" i="4" s="1"/>
  <c r="B10466" i="4" s="1"/>
  <c r="B10516" i="4" s="1"/>
  <c r="B10566" i="4" s="1"/>
  <c r="B10616" i="4" s="1"/>
  <c r="B10666" i="4" s="1"/>
  <c r="B10716" i="4" s="1"/>
  <c r="B10766" i="4" s="1"/>
  <c r="B10816" i="4" s="1"/>
  <c r="B10866" i="4" s="1"/>
  <c r="B10916" i="4" s="1"/>
  <c r="B10966" i="4" s="1"/>
  <c r="B11016" i="4" s="1"/>
  <c r="B11066" i="4" s="1"/>
  <c r="B11116" i="4" s="1"/>
  <c r="B11166" i="4" s="1"/>
  <c r="B11216" i="4" s="1"/>
  <c r="B11266" i="4" s="1"/>
  <c r="B11316" i="4" s="1"/>
  <c r="B11366" i="4" s="1"/>
  <c r="B11416" i="4" s="1"/>
  <c r="B11466" i="4" s="1"/>
  <c r="B11516" i="4" s="1"/>
  <c r="B11566" i="4" s="1"/>
  <c r="B11616" i="4" s="1"/>
  <c r="B11666" i="4" s="1"/>
  <c r="B11716" i="4" s="1"/>
  <c r="B11766" i="4" s="1"/>
  <c r="B11816" i="4" s="1"/>
  <c r="B11866" i="4" s="1"/>
  <c r="B11916" i="4" s="1"/>
  <c r="B11966" i="4" s="1"/>
  <c r="B12016" i="4" s="1"/>
  <c r="B12066" i="4" s="1"/>
  <c r="B12116" i="4" s="1"/>
  <c r="B12166" i="4" s="1"/>
  <c r="B12216" i="4" s="1"/>
  <c r="B12266" i="4" s="1"/>
  <c r="B12316" i="4" s="1"/>
  <c r="B12366" i="4" s="1"/>
  <c r="B12416" i="4" s="1"/>
  <c r="B12466" i="4" s="1"/>
  <c r="B12516" i="4" s="1"/>
  <c r="B12566" i="4" s="1"/>
  <c r="B12616" i="4" s="1"/>
  <c r="B12666" i="4" s="1"/>
  <c r="B12716" i="4" s="1"/>
  <c r="B12766" i="4" s="1"/>
  <c r="B12816" i="4" s="1"/>
  <c r="B12866" i="4" s="1"/>
  <c r="B12916" i="4" s="1"/>
  <c r="B12966" i="4" s="1"/>
  <c r="B13016" i="4" s="1"/>
  <c r="B13066" i="4" s="1"/>
  <c r="B13116" i="4" s="1"/>
  <c r="B13166" i="4" s="1"/>
  <c r="B13216" i="4" s="1"/>
  <c r="B13266" i="4" s="1"/>
  <c r="B67" i="4"/>
  <c r="B117" i="4" s="1"/>
  <c r="B167" i="4" s="1"/>
  <c r="B217" i="4" s="1"/>
  <c r="B267" i="4" s="1"/>
  <c r="B317" i="4" s="1"/>
  <c r="B68" i="4"/>
  <c r="B118" i="4" s="1"/>
  <c r="B168" i="4" s="1"/>
  <c r="B218" i="4" s="1"/>
  <c r="B268" i="4" s="1"/>
  <c r="B318" i="4" s="1"/>
  <c r="B368" i="4" s="1"/>
  <c r="B418" i="4" s="1"/>
  <c r="B468" i="4" s="1"/>
  <c r="B518" i="4" s="1"/>
  <c r="B568" i="4" s="1"/>
  <c r="B69" i="4"/>
  <c r="B119" i="4" s="1"/>
  <c r="B169" i="4" s="1"/>
  <c r="B219" i="4" s="1"/>
  <c r="B269" i="4" s="1"/>
  <c r="B319" i="4" s="1"/>
  <c r="B369" i="4" s="1"/>
  <c r="B419" i="4" s="1"/>
  <c r="B469" i="4" s="1"/>
  <c r="B519" i="4" s="1"/>
  <c r="B569" i="4" s="1"/>
  <c r="B619" i="4" s="1"/>
  <c r="B669" i="4" s="1"/>
  <c r="B719" i="4" s="1"/>
  <c r="B769" i="4" s="1"/>
  <c r="B819" i="4" s="1"/>
  <c r="B869" i="4" s="1"/>
  <c r="B919" i="4" s="1"/>
  <c r="B969" i="4" s="1"/>
  <c r="B1019" i="4" s="1"/>
  <c r="B1069" i="4" s="1"/>
  <c r="B1119" i="4" s="1"/>
  <c r="B1169" i="4" s="1"/>
  <c r="B1219" i="4" s="1"/>
  <c r="B1269" i="4" s="1"/>
  <c r="B1319" i="4" s="1"/>
  <c r="B1369" i="4" s="1"/>
  <c r="B1419" i="4" s="1"/>
  <c r="B1469" i="4" s="1"/>
  <c r="B1519" i="4" s="1"/>
  <c r="B1569" i="4" s="1"/>
  <c r="B1619" i="4" s="1"/>
  <c r="B1669" i="4" s="1"/>
  <c r="B1719" i="4" s="1"/>
  <c r="B1769" i="4" s="1"/>
  <c r="B1819" i="4" s="1"/>
  <c r="B1869" i="4" s="1"/>
  <c r="B1919" i="4" s="1"/>
  <c r="B1969" i="4" s="1"/>
  <c r="B2019" i="4" s="1"/>
  <c r="B2069" i="4" s="1"/>
  <c r="B2119" i="4" s="1"/>
  <c r="B2169" i="4" s="1"/>
  <c r="B2219" i="4" s="1"/>
  <c r="B2269" i="4" s="1"/>
  <c r="B2319" i="4" s="1"/>
  <c r="B2369" i="4" s="1"/>
  <c r="B2419" i="4" s="1"/>
  <c r="B2469" i="4" s="1"/>
  <c r="B2519" i="4" s="1"/>
  <c r="B2569" i="4" s="1"/>
  <c r="B2619" i="4" s="1"/>
  <c r="B2669" i="4" s="1"/>
  <c r="B2719" i="4" s="1"/>
  <c r="B2769" i="4" s="1"/>
  <c r="B2819" i="4" s="1"/>
  <c r="B2869" i="4" s="1"/>
  <c r="B2919" i="4" s="1"/>
  <c r="B2969" i="4" s="1"/>
  <c r="B3019" i="4" s="1"/>
  <c r="B3069" i="4" s="1"/>
  <c r="B3119" i="4" s="1"/>
  <c r="B3169" i="4" s="1"/>
  <c r="B3219" i="4" s="1"/>
  <c r="B3269" i="4" s="1"/>
  <c r="B3319" i="4" s="1"/>
  <c r="B3369" i="4" s="1"/>
  <c r="B3419" i="4" s="1"/>
  <c r="B3469" i="4" s="1"/>
  <c r="B3519" i="4" s="1"/>
  <c r="B3569" i="4" s="1"/>
  <c r="B3619" i="4" s="1"/>
  <c r="B3669" i="4" s="1"/>
  <c r="B3719" i="4" s="1"/>
  <c r="B3769" i="4" s="1"/>
  <c r="B3819" i="4" s="1"/>
  <c r="B3869" i="4" s="1"/>
  <c r="B3919" i="4" s="1"/>
  <c r="B3969" i="4" s="1"/>
  <c r="B4019" i="4" s="1"/>
  <c r="B4069" i="4" s="1"/>
  <c r="B4119" i="4" s="1"/>
  <c r="B4169" i="4" s="1"/>
  <c r="B4219" i="4" s="1"/>
  <c r="B4269" i="4" s="1"/>
  <c r="B4319" i="4" s="1"/>
  <c r="B4369" i="4" s="1"/>
  <c r="B4419" i="4" s="1"/>
  <c r="B4469" i="4" s="1"/>
  <c r="B4519" i="4" s="1"/>
  <c r="B4569" i="4" s="1"/>
  <c r="B4619" i="4" s="1"/>
  <c r="B4669" i="4" s="1"/>
  <c r="B4719" i="4" s="1"/>
  <c r="B4769" i="4" s="1"/>
  <c r="B4819" i="4" s="1"/>
  <c r="B4869" i="4" s="1"/>
  <c r="B4919" i="4" s="1"/>
  <c r="B4969" i="4" s="1"/>
  <c r="B5019" i="4" s="1"/>
  <c r="B5069" i="4" s="1"/>
  <c r="B5119" i="4" s="1"/>
  <c r="B5169" i="4" s="1"/>
  <c r="B5219" i="4" s="1"/>
  <c r="B5269" i="4" s="1"/>
  <c r="B5319" i="4" s="1"/>
  <c r="B5369" i="4" s="1"/>
  <c r="B5419" i="4" s="1"/>
  <c r="B5469" i="4" s="1"/>
  <c r="B5519" i="4" s="1"/>
  <c r="B5569" i="4" s="1"/>
  <c r="B5619" i="4" s="1"/>
  <c r="B5669" i="4" s="1"/>
  <c r="B5719" i="4" s="1"/>
  <c r="B5769" i="4" s="1"/>
  <c r="B5819" i="4" s="1"/>
  <c r="B5869" i="4" s="1"/>
  <c r="B5919" i="4" s="1"/>
  <c r="B5969" i="4" s="1"/>
  <c r="B6019" i="4" s="1"/>
  <c r="B6069" i="4" s="1"/>
  <c r="B6119" i="4" s="1"/>
  <c r="B6169" i="4" s="1"/>
  <c r="B6219" i="4" s="1"/>
  <c r="B6269" i="4" s="1"/>
  <c r="B6319" i="4" s="1"/>
  <c r="B6369" i="4" s="1"/>
  <c r="B6419" i="4" s="1"/>
  <c r="B6469" i="4" s="1"/>
  <c r="B6519" i="4" s="1"/>
  <c r="B6569" i="4" s="1"/>
  <c r="B6619" i="4" s="1"/>
  <c r="B6669" i="4" s="1"/>
  <c r="B6719" i="4" s="1"/>
  <c r="B6769" i="4" s="1"/>
  <c r="B6819" i="4" s="1"/>
  <c r="B6869" i="4" s="1"/>
  <c r="B6919" i="4" s="1"/>
  <c r="B6969" i="4" s="1"/>
  <c r="B7019" i="4" s="1"/>
  <c r="B7069" i="4" s="1"/>
  <c r="B7119" i="4" s="1"/>
  <c r="B7169" i="4" s="1"/>
  <c r="B7219" i="4" s="1"/>
  <c r="B7269" i="4" s="1"/>
  <c r="B7319" i="4" s="1"/>
  <c r="B7369" i="4" s="1"/>
  <c r="B7419" i="4" s="1"/>
  <c r="B7469" i="4" s="1"/>
  <c r="B7519" i="4" s="1"/>
  <c r="B7569" i="4" s="1"/>
  <c r="B7619" i="4" s="1"/>
  <c r="B7669" i="4" s="1"/>
  <c r="B7719" i="4" s="1"/>
  <c r="B7769" i="4" s="1"/>
  <c r="B7819" i="4" s="1"/>
  <c r="B7869" i="4" s="1"/>
  <c r="B7919" i="4" s="1"/>
  <c r="B7969" i="4" s="1"/>
  <c r="B8019" i="4" s="1"/>
  <c r="B8069" i="4" s="1"/>
  <c r="B8119" i="4" s="1"/>
  <c r="B8169" i="4" s="1"/>
  <c r="B8219" i="4" s="1"/>
  <c r="B8269" i="4" s="1"/>
  <c r="B8319" i="4" s="1"/>
  <c r="B8369" i="4" s="1"/>
  <c r="B8419" i="4" s="1"/>
  <c r="B8469" i="4" s="1"/>
  <c r="B8519" i="4" s="1"/>
  <c r="B8569" i="4" s="1"/>
  <c r="B8619" i="4" s="1"/>
  <c r="B8669" i="4" s="1"/>
  <c r="B8719" i="4" s="1"/>
  <c r="B8769" i="4" s="1"/>
  <c r="B8819" i="4" s="1"/>
  <c r="B8869" i="4" s="1"/>
  <c r="B8919" i="4" s="1"/>
  <c r="B8969" i="4" s="1"/>
  <c r="B9019" i="4" s="1"/>
  <c r="B9069" i="4" s="1"/>
  <c r="B9119" i="4" s="1"/>
  <c r="B9169" i="4" s="1"/>
  <c r="B9219" i="4" s="1"/>
  <c r="B9269" i="4" s="1"/>
  <c r="B9319" i="4" s="1"/>
  <c r="B9369" i="4" s="1"/>
  <c r="B9419" i="4" s="1"/>
  <c r="B9469" i="4" s="1"/>
  <c r="B9519" i="4" s="1"/>
  <c r="B9569" i="4" s="1"/>
  <c r="B9619" i="4" s="1"/>
  <c r="B9669" i="4" s="1"/>
  <c r="B9719" i="4" s="1"/>
  <c r="B9769" i="4" s="1"/>
  <c r="B9819" i="4" s="1"/>
  <c r="B9869" i="4" s="1"/>
  <c r="B9919" i="4" s="1"/>
  <c r="B9969" i="4" s="1"/>
  <c r="B10019" i="4" s="1"/>
  <c r="B10069" i="4" s="1"/>
  <c r="B10119" i="4" s="1"/>
  <c r="B10169" i="4" s="1"/>
  <c r="B10219" i="4" s="1"/>
  <c r="B10269" i="4" s="1"/>
  <c r="B10319" i="4" s="1"/>
  <c r="B10369" i="4" s="1"/>
  <c r="B10419" i="4" s="1"/>
  <c r="B10469" i="4" s="1"/>
  <c r="B10519" i="4" s="1"/>
  <c r="B10569" i="4" s="1"/>
  <c r="B10619" i="4" s="1"/>
  <c r="B10669" i="4" s="1"/>
  <c r="B10719" i="4" s="1"/>
  <c r="B10769" i="4" s="1"/>
  <c r="B10819" i="4" s="1"/>
  <c r="B10869" i="4" s="1"/>
  <c r="B10919" i="4" s="1"/>
  <c r="B10969" i="4" s="1"/>
  <c r="B11019" i="4" s="1"/>
  <c r="B11069" i="4" s="1"/>
  <c r="B11119" i="4" s="1"/>
  <c r="B11169" i="4" s="1"/>
  <c r="B11219" i="4" s="1"/>
  <c r="B11269" i="4" s="1"/>
  <c r="B11319" i="4" s="1"/>
  <c r="B11369" i="4" s="1"/>
  <c r="B11419" i="4" s="1"/>
  <c r="B11469" i="4" s="1"/>
  <c r="B11519" i="4" s="1"/>
  <c r="B11569" i="4" s="1"/>
  <c r="B11619" i="4" s="1"/>
  <c r="B11669" i="4" s="1"/>
  <c r="B11719" i="4" s="1"/>
  <c r="B11769" i="4" s="1"/>
  <c r="B11819" i="4" s="1"/>
  <c r="B11869" i="4" s="1"/>
  <c r="B11919" i="4" s="1"/>
  <c r="B11969" i="4" s="1"/>
  <c r="B12019" i="4" s="1"/>
  <c r="B12069" i="4" s="1"/>
  <c r="B12119" i="4" s="1"/>
  <c r="B12169" i="4" s="1"/>
  <c r="B12219" i="4" s="1"/>
  <c r="B12269" i="4" s="1"/>
  <c r="B12319" i="4" s="1"/>
  <c r="B12369" i="4" s="1"/>
  <c r="B12419" i="4" s="1"/>
  <c r="B12469" i="4" s="1"/>
  <c r="B12519" i="4" s="1"/>
  <c r="B12569" i="4" s="1"/>
  <c r="B12619" i="4" s="1"/>
  <c r="B12669" i="4" s="1"/>
  <c r="B12719" i="4" s="1"/>
  <c r="B12769" i="4" s="1"/>
  <c r="B12819" i="4" s="1"/>
  <c r="B12869" i="4" s="1"/>
  <c r="B12919" i="4" s="1"/>
  <c r="B12969" i="4" s="1"/>
  <c r="B13019" i="4" s="1"/>
  <c r="B13069" i="4" s="1"/>
  <c r="B13119" i="4" s="1"/>
  <c r="B13169" i="4" s="1"/>
  <c r="B13219" i="4" s="1"/>
  <c r="B13269" i="4" s="1"/>
  <c r="B70" i="4"/>
  <c r="B120" i="4" s="1"/>
  <c r="B170" i="4" s="1"/>
  <c r="B220" i="4" s="1"/>
  <c r="B270" i="4" s="1"/>
  <c r="B320" i="4" s="1"/>
  <c r="B370" i="4" s="1"/>
  <c r="B420" i="4" s="1"/>
  <c r="B470" i="4" s="1"/>
  <c r="B520" i="4" s="1"/>
  <c r="B570" i="4" s="1"/>
  <c r="B620" i="4" s="1"/>
  <c r="B670" i="4" s="1"/>
  <c r="B720" i="4" s="1"/>
  <c r="B770" i="4" s="1"/>
  <c r="B820" i="4" s="1"/>
  <c r="B870" i="4" s="1"/>
  <c r="B920" i="4" s="1"/>
  <c r="B970" i="4" s="1"/>
  <c r="B1020" i="4" s="1"/>
  <c r="B1070" i="4" s="1"/>
  <c r="B1120" i="4" s="1"/>
  <c r="B1170" i="4" s="1"/>
  <c r="B1220" i="4" s="1"/>
  <c r="B1270" i="4" s="1"/>
  <c r="B1320" i="4" s="1"/>
  <c r="B1370" i="4" s="1"/>
  <c r="B1420" i="4" s="1"/>
  <c r="B1470" i="4" s="1"/>
  <c r="B1520" i="4" s="1"/>
  <c r="B1570" i="4" s="1"/>
  <c r="B1620" i="4" s="1"/>
  <c r="B1670" i="4" s="1"/>
  <c r="B1720" i="4" s="1"/>
  <c r="B1770" i="4" s="1"/>
  <c r="B1820" i="4" s="1"/>
  <c r="B1870" i="4" s="1"/>
  <c r="B1920" i="4" s="1"/>
  <c r="B1970" i="4" s="1"/>
  <c r="B2020" i="4" s="1"/>
  <c r="B2070" i="4" s="1"/>
  <c r="B2120" i="4" s="1"/>
  <c r="B2170" i="4" s="1"/>
  <c r="B2220" i="4" s="1"/>
  <c r="B2270" i="4" s="1"/>
  <c r="B2320" i="4" s="1"/>
  <c r="B2370" i="4" s="1"/>
  <c r="B2420" i="4" s="1"/>
  <c r="B2470" i="4" s="1"/>
  <c r="B2520" i="4" s="1"/>
  <c r="B2570" i="4" s="1"/>
  <c r="B2620" i="4" s="1"/>
  <c r="B2670" i="4" s="1"/>
  <c r="B2720" i="4" s="1"/>
  <c r="B2770" i="4" s="1"/>
  <c r="B2820" i="4" s="1"/>
  <c r="B2870" i="4" s="1"/>
  <c r="B2920" i="4" s="1"/>
  <c r="B2970" i="4" s="1"/>
  <c r="B3020" i="4" s="1"/>
  <c r="B3070" i="4" s="1"/>
  <c r="B3120" i="4" s="1"/>
  <c r="B3170" i="4" s="1"/>
  <c r="B3220" i="4" s="1"/>
  <c r="B3270" i="4" s="1"/>
  <c r="B3320" i="4" s="1"/>
  <c r="B3370" i="4" s="1"/>
  <c r="B3420" i="4" s="1"/>
  <c r="B3470" i="4" s="1"/>
  <c r="B3520" i="4" s="1"/>
  <c r="B3570" i="4" s="1"/>
  <c r="B3620" i="4" s="1"/>
  <c r="B3670" i="4" s="1"/>
  <c r="B3720" i="4" s="1"/>
  <c r="B3770" i="4" s="1"/>
  <c r="B3820" i="4" s="1"/>
  <c r="B3870" i="4" s="1"/>
  <c r="B3920" i="4" s="1"/>
  <c r="B3970" i="4" s="1"/>
  <c r="B4020" i="4" s="1"/>
  <c r="B4070" i="4" s="1"/>
  <c r="B4120" i="4" s="1"/>
  <c r="B4170" i="4" s="1"/>
  <c r="B4220" i="4" s="1"/>
  <c r="B4270" i="4" s="1"/>
  <c r="B4320" i="4" s="1"/>
  <c r="B4370" i="4" s="1"/>
  <c r="B4420" i="4" s="1"/>
  <c r="B4470" i="4" s="1"/>
  <c r="B4520" i="4" s="1"/>
  <c r="B4570" i="4" s="1"/>
  <c r="B4620" i="4" s="1"/>
  <c r="B4670" i="4" s="1"/>
  <c r="B4720" i="4" s="1"/>
  <c r="B4770" i="4" s="1"/>
  <c r="B4820" i="4" s="1"/>
  <c r="B4870" i="4" s="1"/>
  <c r="B4920" i="4" s="1"/>
  <c r="B4970" i="4" s="1"/>
  <c r="B5020" i="4" s="1"/>
  <c r="B5070" i="4" s="1"/>
  <c r="B5120" i="4" s="1"/>
  <c r="B5170" i="4" s="1"/>
  <c r="B5220" i="4" s="1"/>
  <c r="B5270" i="4" s="1"/>
  <c r="B5320" i="4" s="1"/>
  <c r="B5370" i="4" s="1"/>
  <c r="B5420" i="4" s="1"/>
  <c r="B5470" i="4" s="1"/>
  <c r="B5520" i="4" s="1"/>
  <c r="B5570" i="4" s="1"/>
  <c r="B5620" i="4" s="1"/>
  <c r="B5670" i="4" s="1"/>
  <c r="B5720" i="4" s="1"/>
  <c r="B5770" i="4" s="1"/>
  <c r="B5820" i="4" s="1"/>
  <c r="B5870" i="4" s="1"/>
  <c r="B5920" i="4" s="1"/>
  <c r="B5970" i="4" s="1"/>
  <c r="B6020" i="4" s="1"/>
  <c r="B6070" i="4" s="1"/>
  <c r="B6120" i="4" s="1"/>
  <c r="B6170" i="4" s="1"/>
  <c r="B6220" i="4" s="1"/>
  <c r="B6270" i="4" s="1"/>
  <c r="B6320" i="4" s="1"/>
  <c r="B6370" i="4" s="1"/>
  <c r="B6420" i="4" s="1"/>
  <c r="B6470" i="4" s="1"/>
  <c r="B6520" i="4" s="1"/>
  <c r="B6570" i="4" s="1"/>
  <c r="B6620" i="4" s="1"/>
  <c r="B6670" i="4" s="1"/>
  <c r="B6720" i="4" s="1"/>
  <c r="B6770" i="4" s="1"/>
  <c r="B6820" i="4" s="1"/>
  <c r="B6870" i="4" s="1"/>
  <c r="B6920" i="4" s="1"/>
  <c r="B6970" i="4" s="1"/>
  <c r="B7020" i="4" s="1"/>
  <c r="B7070" i="4" s="1"/>
  <c r="B7120" i="4" s="1"/>
  <c r="B7170" i="4" s="1"/>
  <c r="B7220" i="4" s="1"/>
  <c r="B7270" i="4" s="1"/>
  <c r="B7320" i="4" s="1"/>
  <c r="B7370" i="4" s="1"/>
  <c r="B7420" i="4" s="1"/>
  <c r="B7470" i="4" s="1"/>
  <c r="B7520" i="4" s="1"/>
  <c r="B7570" i="4" s="1"/>
  <c r="B7620" i="4" s="1"/>
  <c r="B7670" i="4" s="1"/>
  <c r="B7720" i="4" s="1"/>
  <c r="B7770" i="4" s="1"/>
  <c r="B7820" i="4" s="1"/>
  <c r="B7870" i="4" s="1"/>
  <c r="B7920" i="4" s="1"/>
  <c r="B7970" i="4" s="1"/>
  <c r="B8020" i="4" s="1"/>
  <c r="B8070" i="4" s="1"/>
  <c r="B8120" i="4" s="1"/>
  <c r="B8170" i="4" s="1"/>
  <c r="B8220" i="4" s="1"/>
  <c r="B8270" i="4" s="1"/>
  <c r="B8320" i="4" s="1"/>
  <c r="B8370" i="4" s="1"/>
  <c r="B8420" i="4" s="1"/>
  <c r="B8470" i="4" s="1"/>
  <c r="B8520" i="4" s="1"/>
  <c r="B8570" i="4" s="1"/>
  <c r="B8620" i="4" s="1"/>
  <c r="B8670" i="4" s="1"/>
  <c r="B8720" i="4" s="1"/>
  <c r="B8770" i="4" s="1"/>
  <c r="B8820" i="4" s="1"/>
  <c r="B8870" i="4" s="1"/>
  <c r="B8920" i="4" s="1"/>
  <c r="B8970" i="4" s="1"/>
  <c r="B9020" i="4" s="1"/>
  <c r="B9070" i="4" s="1"/>
  <c r="B9120" i="4" s="1"/>
  <c r="B9170" i="4" s="1"/>
  <c r="B9220" i="4" s="1"/>
  <c r="B9270" i="4" s="1"/>
  <c r="B9320" i="4" s="1"/>
  <c r="B9370" i="4" s="1"/>
  <c r="B9420" i="4" s="1"/>
  <c r="B9470" i="4" s="1"/>
  <c r="B9520" i="4" s="1"/>
  <c r="B9570" i="4" s="1"/>
  <c r="B9620" i="4" s="1"/>
  <c r="B9670" i="4" s="1"/>
  <c r="B9720" i="4" s="1"/>
  <c r="B9770" i="4" s="1"/>
  <c r="B9820" i="4" s="1"/>
  <c r="B9870" i="4" s="1"/>
  <c r="B9920" i="4" s="1"/>
  <c r="B9970" i="4" s="1"/>
  <c r="B10020" i="4" s="1"/>
  <c r="B10070" i="4" s="1"/>
  <c r="B10120" i="4" s="1"/>
  <c r="B10170" i="4" s="1"/>
  <c r="B10220" i="4" s="1"/>
  <c r="B10270" i="4" s="1"/>
  <c r="B10320" i="4" s="1"/>
  <c r="B10370" i="4" s="1"/>
  <c r="B10420" i="4" s="1"/>
  <c r="B10470" i="4" s="1"/>
  <c r="B10520" i="4" s="1"/>
  <c r="B10570" i="4" s="1"/>
  <c r="B10620" i="4" s="1"/>
  <c r="B10670" i="4" s="1"/>
  <c r="B10720" i="4" s="1"/>
  <c r="B10770" i="4" s="1"/>
  <c r="B10820" i="4" s="1"/>
  <c r="B10870" i="4" s="1"/>
  <c r="B10920" i="4" s="1"/>
  <c r="B10970" i="4" s="1"/>
  <c r="B11020" i="4" s="1"/>
  <c r="B11070" i="4" s="1"/>
  <c r="B11120" i="4" s="1"/>
  <c r="B11170" i="4" s="1"/>
  <c r="B11220" i="4" s="1"/>
  <c r="B11270" i="4" s="1"/>
  <c r="B11320" i="4" s="1"/>
  <c r="B11370" i="4" s="1"/>
  <c r="B11420" i="4" s="1"/>
  <c r="B11470" i="4" s="1"/>
  <c r="B11520" i="4" s="1"/>
  <c r="B11570" i="4" s="1"/>
  <c r="B11620" i="4" s="1"/>
  <c r="B11670" i="4" s="1"/>
  <c r="B11720" i="4" s="1"/>
  <c r="B11770" i="4" s="1"/>
  <c r="B11820" i="4" s="1"/>
  <c r="B11870" i="4" s="1"/>
  <c r="B11920" i="4" s="1"/>
  <c r="B11970" i="4" s="1"/>
  <c r="B12020" i="4" s="1"/>
  <c r="B12070" i="4" s="1"/>
  <c r="B12120" i="4" s="1"/>
  <c r="B12170" i="4" s="1"/>
  <c r="B12220" i="4" s="1"/>
  <c r="B12270" i="4" s="1"/>
  <c r="B12320" i="4" s="1"/>
  <c r="B12370" i="4" s="1"/>
  <c r="B12420" i="4" s="1"/>
  <c r="B12470" i="4" s="1"/>
  <c r="B12520" i="4" s="1"/>
  <c r="B12570" i="4" s="1"/>
  <c r="B12620" i="4" s="1"/>
  <c r="B12670" i="4" s="1"/>
  <c r="B12720" i="4" s="1"/>
  <c r="B12770" i="4" s="1"/>
  <c r="B12820" i="4" s="1"/>
  <c r="B12870" i="4" s="1"/>
  <c r="B12920" i="4" s="1"/>
  <c r="B12970" i="4" s="1"/>
  <c r="B13020" i="4" s="1"/>
  <c r="B13070" i="4" s="1"/>
  <c r="B13120" i="4" s="1"/>
  <c r="B13170" i="4" s="1"/>
  <c r="B13220" i="4" s="1"/>
  <c r="B13270" i="4" s="1"/>
  <c r="B71" i="4"/>
  <c r="B72" i="4"/>
  <c r="B122" i="4" s="1"/>
  <c r="B172" i="4" s="1"/>
  <c r="B222" i="4" s="1"/>
  <c r="B272" i="4" s="1"/>
  <c r="B322" i="4" s="1"/>
  <c r="B372" i="4" s="1"/>
  <c r="B422" i="4" s="1"/>
  <c r="B472" i="4" s="1"/>
  <c r="B522" i="4" s="1"/>
  <c r="B572" i="4" s="1"/>
  <c r="B622" i="4" s="1"/>
  <c r="B672" i="4" s="1"/>
  <c r="B722" i="4" s="1"/>
  <c r="B772" i="4" s="1"/>
  <c r="B822" i="4" s="1"/>
  <c r="B872" i="4" s="1"/>
  <c r="B922" i="4" s="1"/>
  <c r="B972" i="4" s="1"/>
  <c r="B1022" i="4" s="1"/>
  <c r="B1072" i="4" s="1"/>
  <c r="B1122" i="4" s="1"/>
  <c r="B1172" i="4" s="1"/>
  <c r="B1222" i="4" s="1"/>
  <c r="B1272" i="4" s="1"/>
  <c r="B1322" i="4" s="1"/>
  <c r="B1372" i="4" s="1"/>
  <c r="B1422" i="4" s="1"/>
  <c r="B1472" i="4" s="1"/>
  <c r="B1522" i="4" s="1"/>
  <c r="B1572" i="4" s="1"/>
  <c r="B1622" i="4" s="1"/>
  <c r="B1672" i="4" s="1"/>
  <c r="B1722" i="4" s="1"/>
  <c r="B1772" i="4" s="1"/>
  <c r="B1822" i="4" s="1"/>
  <c r="B1872" i="4" s="1"/>
  <c r="B1922" i="4" s="1"/>
  <c r="B1972" i="4" s="1"/>
  <c r="B2022" i="4" s="1"/>
  <c r="B2072" i="4" s="1"/>
  <c r="B2122" i="4" s="1"/>
  <c r="B2172" i="4" s="1"/>
  <c r="B2222" i="4" s="1"/>
  <c r="B2272" i="4" s="1"/>
  <c r="B2322" i="4" s="1"/>
  <c r="B2372" i="4" s="1"/>
  <c r="B2422" i="4" s="1"/>
  <c r="B2472" i="4" s="1"/>
  <c r="B2522" i="4" s="1"/>
  <c r="B2572" i="4" s="1"/>
  <c r="B2622" i="4" s="1"/>
  <c r="B2672" i="4" s="1"/>
  <c r="B2722" i="4" s="1"/>
  <c r="B2772" i="4" s="1"/>
  <c r="B2822" i="4" s="1"/>
  <c r="B2872" i="4" s="1"/>
  <c r="B2922" i="4" s="1"/>
  <c r="B2972" i="4" s="1"/>
  <c r="B3022" i="4" s="1"/>
  <c r="B3072" i="4" s="1"/>
  <c r="B3122" i="4" s="1"/>
  <c r="B3172" i="4" s="1"/>
  <c r="B3222" i="4" s="1"/>
  <c r="B3272" i="4" s="1"/>
  <c r="B3322" i="4" s="1"/>
  <c r="B3372" i="4" s="1"/>
  <c r="B3422" i="4" s="1"/>
  <c r="B3472" i="4" s="1"/>
  <c r="B3522" i="4" s="1"/>
  <c r="B3572" i="4" s="1"/>
  <c r="B3622" i="4" s="1"/>
  <c r="B3672" i="4" s="1"/>
  <c r="B3722" i="4" s="1"/>
  <c r="B3772" i="4" s="1"/>
  <c r="B3822" i="4" s="1"/>
  <c r="B3872" i="4" s="1"/>
  <c r="B3922" i="4" s="1"/>
  <c r="B3972" i="4" s="1"/>
  <c r="B4022" i="4" s="1"/>
  <c r="B4072" i="4" s="1"/>
  <c r="B4122" i="4" s="1"/>
  <c r="B4172" i="4" s="1"/>
  <c r="B4222" i="4" s="1"/>
  <c r="B4272" i="4" s="1"/>
  <c r="B4322" i="4" s="1"/>
  <c r="B4372" i="4" s="1"/>
  <c r="B4422" i="4" s="1"/>
  <c r="B4472" i="4" s="1"/>
  <c r="B4522" i="4" s="1"/>
  <c r="B4572" i="4" s="1"/>
  <c r="B4622" i="4" s="1"/>
  <c r="B4672" i="4" s="1"/>
  <c r="B4722" i="4" s="1"/>
  <c r="B4772" i="4" s="1"/>
  <c r="B4822" i="4" s="1"/>
  <c r="B4872" i="4" s="1"/>
  <c r="B4922" i="4" s="1"/>
  <c r="B4972" i="4" s="1"/>
  <c r="B5022" i="4" s="1"/>
  <c r="B5072" i="4" s="1"/>
  <c r="B5122" i="4" s="1"/>
  <c r="B5172" i="4" s="1"/>
  <c r="B5222" i="4" s="1"/>
  <c r="B5272" i="4" s="1"/>
  <c r="B5322" i="4" s="1"/>
  <c r="B5372" i="4" s="1"/>
  <c r="B5422" i="4" s="1"/>
  <c r="B5472" i="4" s="1"/>
  <c r="B5522" i="4" s="1"/>
  <c r="B5572" i="4" s="1"/>
  <c r="B5622" i="4" s="1"/>
  <c r="B5672" i="4" s="1"/>
  <c r="B5722" i="4" s="1"/>
  <c r="B5772" i="4" s="1"/>
  <c r="B5822" i="4" s="1"/>
  <c r="B5872" i="4" s="1"/>
  <c r="B5922" i="4" s="1"/>
  <c r="B5972" i="4" s="1"/>
  <c r="B6022" i="4" s="1"/>
  <c r="B6072" i="4" s="1"/>
  <c r="B6122" i="4" s="1"/>
  <c r="B6172" i="4" s="1"/>
  <c r="B6222" i="4" s="1"/>
  <c r="B6272" i="4" s="1"/>
  <c r="B6322" i="4" s="1"/>
  <c r="B6372" i="4" s="1"/>
  <c r="B6422" i="4" s="1"/>
  <c r="B6472" i="4" s="1"/>
  <c r="B6522" i="4" s="1"/>
  <c r="B6572" i="4" s="1"/>
  <c r="B6622" i="4" s="1"/>
  <c r="B6672" i="4" s="1"/>
  <c r="B6722" i="4" s="1"/>
  <c r="B6772" i="4" s="1"/>
  <c r="B6822" i="4" s="1"/>
  <c r="B6872" i="4" s="1"/>
  <c r="B6922" i="4" s="1"/>
  <c r="B6972" i="4" s="1"/>
  <c r="B7022" i="4" s="1"/>
  <c r="B7072" i="4" s="1"/>
  <c r="B7122" i="4" s="1"/>
  <c r="B7172" i="4" s="1"/>
  <c r="B7222" i="4" s="1"/>
  <c r="B7272" i="4" s="1"/>
  <c r="B7322" i="4" s="1"/>
  <c r="B7372" i="4" s="1"/>
  <c r="B7422" i="4" s="1"/>
  <c r="B7472" i="4" s="1"/>
  <c r="B7522" i="4" s="1"/>
  <c r="B7572" i="4" s="1"/>
  <c r="B7622" i="4" s="1"/>
  <c r="B7672" i="4" s="1"/>
  <c r="B7722" i="4" s="1"/>
  <c r="B7772" i="4" s="1"/>
  <c r="B7822" i="4" s="1"/>
  <c r="B7872" i="4" s="1"/>
  <c r="B7922" i="4" s="1"/>
  <c r="B7972" i="4" s="1"/>
  <c r="B8022" i="4" s="1"/>
  <c r="B8072" i="4" s="1"/>
  <c r="B8122" i="4" s="1"/>
  <c r="B8172" i="4" s="1"/>
  <c r="B8222" i="4" s="1"/>
  <c r="B8272" i="4" s="1"/>
  <c r="B8322" i="4" s="1"/>
  <c r="B8372" i="4" s="1"/>
  <c r="B8422" i="4" s="1"/>
  <c r="B8472" i="4" s="1"/>
  <c r="B8522" i="4" s="1"/>
  <c r="B8572" i="4" s="1"/>
  <c r="B8622" i="4" s="1"/>
  <c r="B8672" i="4" s="1"/>
  <c r="B8722" i="4" s="1"/>
  <c r="B8772" i="4" s="1"/>
  <c r="B8822" i="4" s="1"/>
  <c r="B8872" i="4" s="1"/>
  <c r="B8922" i="4" s="1"/>
  <c r="B8972" i="4" s="1"/>
  <c r="B9022" i="4" s="1"/>
  <c r="B9072" i="4" s="1"/>
  <c r="B9122" i="4" s="1"/>
  <c r="B9172" i="4" s="1"/>
  <c r="B9222" i="4" s="1"/>
  <c r="B9272" i="4" s="1"/>
  <c r="B9322" i="4" s="1"/>
  <c r="B9372" i="4" s="1"/>
  <c r="B9422" i="4" s="1"/>
  <c r="B9472" i="4" s="1"/>
  <c r="B9522" i="4" s="1"/>
  <c r="B9572" i="4" s="1"/>
  <c r="B9622" i="4" s="1"/>
  <c r="B9672" i="4" s="1"/>
  <c r="B9722" i="4" s="1"/>
  <c r="B9772" i="4" s="1"/>
  <c r="B9822" i="4" s="1"/>
  <c r="B9872" i="4" s="1"/>
  <c r="B9922" i="4" s="1"/>
  <c r="B9972" i="4" s="1"/>
  <c r="B10022" i="4" s="1"/>
  <c r="B10072" i="4" s="1"/>
  <c r="B10122" i="4" s="1"/>
  <c r="B10172" i="4" s="1"/>
  <c r="B10222" i="4" s="1"/>
  <c r="B10272" i="4" s="1"/>
  <c r="B10322" i="4" s="1"/>
  <c r="B10372" i="4" s="1"/>
  <c r="B10422" i="4" s="1"/>
  <c r="B10472" i="4" s="1"/>
  <c r="B10522" i="4" s="1"/>
  <c r="B10572" i="4" s="1"/>
  <c r="B10622" i="4" s="1"/>
  <c r="B10672" i="4" s="1"/>
  <c r="B10722" i="4" s="1"/>
  <c r="B10772" i="4" s="1"/>
  <c r="B10822" i="4" s="1"/>
  <c r="B10872" i="4" s="1"/>
  <c r="B10922" i="4" s="1"/>
  <c r="B10972" i="4" s="1"/>
  <c r="B11022" i="4" s="1"/>
  <c r="B11072" i="4" s="1"/>
  <c r="B11122" i="4" s="1"/>
  <c r="B11172" i="4" s="1"/>
  <c r="B11222" i="4" s="1"/>
  <c r="B11272" i="4" s="1"/>
  <c r="B11322" i="4" s="1"/>
  <c r="B11372" i="4" s="1"/>
  <c r="B11422" i="4" s="1"/>
  <c r="B11472" i="4" s="1"/>
  <c r="B11522" i="4" s="1"/>
  <c r="B11572" i="4" s="1"/>
  <c r="B11622" i="4" s="1"/>
  <c r="B11672" i="4" s="1"/>
  <c r="B11722" i="4" s="1"/>
  <c r="B11772" i="4" s="1"/>
  <c r="B11822" i="4" s="1"/>
  <c r="B11872" i="4" s="1"/>
  <c r="B11922" i="4" s="1"/>
  <c r="B11972" i="4" s="1"/>
  <c r="B12022" i="4" s="1"/>
  <c r="B12072" i="4" s="1"/>
  <c r="B12122" i="4" s="1"/>
  <c r="B12172" i="4" s="1"/>
  <c r="B12222" i="4" s="1"/>
  <c r="B12272" i="4" s="1"/>
  <c r="B12322" i="4" s="1"/>
  <c r="B12372" i="4" s="1"/>
  <c r="B12422" i="4" s="1"/>
  <c r="B12472" i="4" s="1"/>
  <c r="B12522" i="4" s="1"/>
  <c r="B12572" i="4" s="1"/>
  <c r="B12622" i="4" s="1"/>
  <c r="B12672" i="4" s="1"/>
  <c r="B12722" i="4" s="1"/>
  <c r="B12772" i="4" s="1"/>
  <c r="B12822" i="4" s="1"/>
  <c r="B12872" i="4" s="1"/>
  <c r="B12922" i="4" s="1"/>
  <c r="B12972" i="4" s="1"/>
  <c r="B13022" i="4" s="1"/>
  <c r="B13072" i="4" s="1"/>
  <c r="B13122" i="4" s="1"/>
  <c r="B13172" i="4" s="1"/>
  <c r="B13222" i="4" s="1"/>
  <c r="B13272" i="4" s="1"/>
  <c r="B73" i="4"/>
  <c r="B123" i="4" s="1"/>
  <c r="B173" i="4" s="1"/>
  <c r="B223" i="4" s="1"/>
  <c r="B273" i="4" s="1"/>
  <c r="B323" i="4" s="1"/>
  <c r="B373" i="4" s="1"/>
  <c r="B423" i="4" s="1"/>
  <c r="B473" i="4" s="1"/>
  <c r="B523" i="4" s="1"/>
  <c r="B573" i="4" s="1"/>
  <c r="B623" i="4" s="1"/>
  <c r="B673" i="4" s="1"/>
  <c r="B723" i="4" s="1"/>
  <c r="B773" i="4" s="1"/>
  <c r="B823" i="4" s="1"/>
  <c r="B873" i="4" s="1"/>
  <c r="B923" i="4" s="1"/>
  <c r="B973" i="4" s="1"/>
  <c r="B1023" i="4" s="1"/>
  <c r="B1073" i="4" s="1"/>
  <c r="B1123" i="4" s="1"/>
  <c r="B1173" i="4" s="1"/>
  <c r="B1223" i="4" s="1"/>
  <c r="B1273" i="4" s="1"/>
  <c r="B1323" i="4" s="1"/>
  <c r="B1373" i="4" s="1"/>
  <c r="B1423" i="4" s="1"/>
  <c r="B1473" i="4" s="1"/>
  <c r="B1523" i="4" s="1"/>
  <c r="B1573" i="4" s="1"/>
  <c r="B1623" i="4" s="1"/>
  <c r="B1673" i="4" s="1"/>
  <c r="B1723" i="4" s="1"/>
  <c r="B1773" i="4" s="1"/>
  <c r="B1823" i="4" s="1"/>
  <c r="B1873" i="4" s="1"/>
  <c r="B1923" i="4" s="1"/>
  <c r="B1973" i="4" s="1"/>
  <c r="B2023" i="4" s="1"/>
  <c r="B2073" i="4" s="1"/>
  <c r="B2123" i="4" s="1"/>
  <c r="B2173" i="4" s="1"/>
  <c r="B2223" i="4" s="1"/>
  <c r="B2273" i="4" s="1"/>
  <c r="B2323" i="4" s="1"/>
  <c r="B2373" i="4" s="1"/>
  <c r="B2423" i="4" s="1"/>
  <c r="B2473" i="4" s="1"/>
  <c r="B2523" i="4" s="1"/>
  <c r="B2573" i="4" s="1"/>
  <c r="B2623" i="4" s="1"/>
  <c r="B2673" i="4" s="1"/>
  <c r="B2723" i="4" s="1"/>
  <c r="B2773" i="4" s="1"/>
  <c r="B2823" i="4" s="1"/>
  <c r="B2873" i="4" s="1"/>
  <c r="B2923" i="4" s="1"/>
  <c r="B2973" i="4" s="1"/>
  <c r="B3023" i="4" s="1"/>
  <c r="B3073" i="4" s="1"/>
  <c r="B3123" i="4" s="1"/>
  <c r="B3173" i="4" s="1"/>
  <c r="B3223" i="4" s="1"/>
  <c r="B3273" i="4" s="1"/>
  <c r="B3323" i="4" s="1"/>
  <c r="B3373" i="4" s="1"/>
  <c r="B3423" i="4" s="1"/>
  <c r="B3473" i="4" s="1"/>
  <c r="B3523" i="4" s="1"/>
  <c r="B3573" i="4" s="1"/>
  <c r="B3623" i="4" s="1"/>
  <c r="B3673" i="4" s="1"/>
  <c r="B3723" i="4" s="1"/>
  <c r="B3773" i="4" s="1"/>
  <c r="B3823" i="4" s="1"/>
  <c r="B3873" i="4" s="1"/>
  <c r="B3923" i="4" s="1"/>
  <c r="B3973" i="4" s="1"/>
  <c r="B4023" i="4" s="1"/>
  <c r="B4073" i="4" s="1"/>
  <c r="B4123" i="4" s="1"/>
  <c r="B4173" i="4" s="1"/>
  <c r="B4223" i="4" s="1"/>
  <c r="B4273" i="4" s="1"/>
  <c r="B4323" i="4" s="1"/>
  <c r="B4373" i="4" s="1"/>
  <c r="B4423" i="4" s="1"/>
  <c r="B4473" i="4" s="1"/>
  <c r="B4523" i="4" s="1"/>
  <c r="B4573" i="4" s="1"/>
  <c r="B4623" i="4" s="1"/>
  <c r="B4673" i="4" s="1"/>
  <c r="B4723" i="4" s="1"/>
  <c r="B4773" i="4" s="1"/>
  <c r="B4823" i="4" s="1"/>
  <c r="B4873" i="4" s="1"/>
  <c r="B4923" i="4" s="1"/>
  <c r="B4973" i="4" s="1"/>
  <c r="B5023" i="4" s="1"/>
  <c r="B5073" i="4" s="1"/>
  <c r="B5123" i="4" s="1"/>
  <c r="B5173" i="4" s="1"/>
  <c r="B5223" i="4" s="1"/>
  <c r="B5273" i="4" s="1"/>
  <c r="B5323" i="4" s="1"/>
  <c r="B5373" i="4" s="1"/>
  <c r="B5423" i="4" s="1"/>
  <c r="B5473" i="4" s="1"/>
  <c r="B5523" i="4" s="1"/>
  <c r="B5573" i="4" s="1"/>
  <c r="B5623" i="4" s="1"/>
  <c r="B5673" i="4" s="1"/>
  <c r="B5723" i="4" s="1"/>
  <c r="B5773" i="4" s="1"/>
  <c r="B5823" i="4" s="1"/>
  <c r="B5873" i="4" s="1"/>
  <c r="B5923" i="4" s="1"/>
  <c r="B5973" i="4" s="1"/>
  <c r="B6023" i="4" s="1"/>
  <c r="B6073" i="4" s="1"/>
  <c r="B6123" i="4" s="1"/>
  <c r="B6173" i="4" s="1"/>
  <c r="B6223" i="4" s="1"/>
  <c r="B6273" i="4" s="1"/>
  <c r="B6323" i="4" s="1"/>
  <c r="B6373" i="4" s="1"/>
  <c r="B6423" i="4" s="1"/>
  <c r="B6473" i="4" s="1"/>
  <c r="B6523" i="4" s="1"/>
  <c r="B6573" i="4" s="1"/>
  <c r="B6623" i="4" s="1"/>
  <c r="B6673" i="4" s="1"/>
  <c r="B6723" i="4" s="1"/>
  <c r="B6773" i="4" s="1"/>
  <c r="B6823" i="4" s="1"/>
  <c r="B6873" i="4" s="1"/>
  <c r="B6923" i="4" s="1"/>
  <c r="B6973" i="4" s="1"/>
  <c r="B7023" i="4" s="1"/>
  <c r="B7073" i="4" s="1"/>
  <c r="B7123" i="4" s="1"/>
  <c r="B7173" i="4" s="1"/>
  <c r="B7223" i="4" s="1"/>
  <c r="B7273" i="4" s="1"/>
  <c r="B7323" i="4" s="1"/>
  <c r="B7373" i="4" s="1"/>
  <c r="B7423" i="4" s="1"/>
  <c r="B7473" i="4" s="1"/>
  <c r="B7523" i="4" s="1"/>
  <c r="B7573" i="4" s="1"/>
  <c r="B7623" i="4" s="1"/>
  <c r="B7673" i="4" s="1"/>
  <c r="B7723" i="4" s="1"/>
  <c r="B7773" i="4" s="1"/>
  <c r="B7823" i="4" s="1"/>
  <c r="B7873" i="4" s="1"/>
  <c r="B7923" i="4" s="1"/>
  <c r="B7973" i="4" s="1"/>
  <c r="B8023" i="4" s="1"/>
  <c r="B8073" i="4" s="1"/>
  <c r="B8123" i="4" s="1"/>
  <c r="B8173" i="4" s="1"/>
  <c r="B8223" i="4" s="1"/>
  <c r="B8273" i="4" s="1"/>
  <c r="B8323" i="4" s="1"/>
  <c r="B8373" i="4" s="1"/>
  <c r="B8423" i="4" s="1"/>
  <c r="B8473" i="4" s="1"/>
  <c r="B8523" i="4" s="1"/>
  <c r="B8573" i="4" s="1"/>
  <c r="B8623" i="4" s="1"/>
  <c r="B8673" i="4" s="1"/>
  <c r="B8723" i="4" s="1"/>
  <c r="B8773" i="4" s="1"/>
  <c r="B8823" i="4" s="1"/>
  <c r="B8873" i="4" s="1"/>
  <c r="B8923" i="4" s="1"/>
  <c r="B8973" i="4" s="1"/>
  <c r="B9023" i="4" s="1"/>
  <c r="B9073" i="4" s="1"/>
  <c r="B9123" i="4" s="1"/>
  <c r="B9173" i="4" s="1"/>
  <c r="B9223" i="4" s="1"/>
  <c r="B9273" i="4" s="1"/>
  <c r="B9323" i="4" s="1"/>
  <c r="B9373" i="4" s="1"/>
  <c r="B9423" i="4" s="1"/>
  <c r="B9473" i="4" s="1"/>
  <c r="B9523" i="4" s="1"/>
  <c r="B9573" i="4" s="1"/>
  <c r="B9623" i="4" s="1"/>
  <c r="B9673" i="4" s="1"/>
  <c r="B9723" i="4" s="1"/>
  <c r="B9773" i="4" s="1"/>
  <c r="B9823" i="4" s="1"/>
  <c r="B9873" i="4" s="1"/>
  <c r="B9923" i="4" s="1"/>
  <c r="B9973" i="4" s="1"/>
  <c r="B10023" i="4" s="1"/>
  <c r="B10073" i="4" s="1"/>
  <c r="B10123" i="4" s="1"/>
  <c r="B10173" i="4" s="1"/>
  <c r="B10223" i="4" s="1"/>
  <c r="B10273" i="4" s="1"/>
  <c r="B10323" i="4" s="1"/>
  <c r="B10373" i="4" s="1"/>
  <c r="B10423" i="4" s="1"/>
  <c r="B10473" i="4" s="1"/>
  <c r="B10523" i="4" s="1"/>
  <c r="B10573" i="4" s="1"/>
  <c r="B10623" i="4" s="1"/>
  <c r="B10673" i="4" s="1"/>
  <c r="B10723" i="4" s="1"/>
  <c r="B10773" i="4" s="1"/>
  <c r="B10823" i="4" s="1"/>
  <c r="B10873" i="4" s="1"/>
  <c r="B10923" i="4" s="1"/>
  <c r="B10973" i="4" s="1"/>
  <c r="B11023" i="4" s="1"/>
  <c r="B11073" i="4" s="1"/>
  <c r="B11123" i="4" s="1"/>
  <c r="B11173" i="4" s="1"/>
  <c r="B11223" i="4" s="1"/>
  <c r="B11273" i="4" s="1"/>
  <c r="B11323" i="4" s="1"/>
  <c r="B11373" i="4" s="1"/>
  <c r="B11423" i="4" s="1"/>
  <c r="B11473" i="4" s="1"/>
  <c r="B11523" i="4" s="1"/>
  <c r="B11573" i="4" s="1"/>
  <c r="B11623" i="4" s="1"/>
  <c r="B11673" i="4" s="1"/>
  <c r="B11723" i="4" s="1"/>
  <c r="B11773" i="4" s="1"/>
  <c r="B11823" i="4" s="1"/>
  <c r="B11873" i="4" s="1"/>
  <c r="B11923" i="4" s="1"/>
  <c r="B11973" i="4" s="1"/>
  <c r="B12023" i="4" s="1"/>
  <c r="B12073" i="4" s="1"/>
  <c r="B12123" i="4" s="1"/>
  <c r="B12173" i="4" s="1"/>
  <c r="B12223" i="4" s="1"/>
  <c r="B12273" i="4" s="1"/>
  <c r="B12323" i="4" s="1"/>
  <c r="B12373" i="4" s="1"/>
  <c r="B12423" i="4" s="1"/>
  <c r="B12473" i="4" s="1"/>
  <c r="B12523" i="4" s="1"/>
  <c r="B12573" i="4" s="1"/>
  <c r="B12623" i="4" s="1"/>
  <c r="B12673" i="4" s="1"/>
  <c r="B12723" i="4" s="1"/>
  <c r="B12773" i="4" s="1"/>
  <c r="B12823" i="4" s="1"/>
  <c r="B12873" i="4" s="1"/>
  <c r="B12923" i="4" s="1"/>
  <c r="B12973" i="4" s="1"/>
  <c r="B13023" i="4" s="1"/>
  <c r="B13073" i="4" s="1"/>
  <c r="B13123" i="4" s="1"/>
  <c r="B13173" i="4" s="1"/>
  <c r="B13223" i="4" s="1"/>
  <c r="B13273" i="4" s="1"/>
  <c r="B74" i="4"/>
  <c r="B124" i="4" s="1"/>
  <c r="B174" i="4" s="1"/>
  <c r="B224" i="4" s="1"/>
  <c r="B274" i="4" s="1"/>
  <c r="B324" i="4" s="1"/>
  <c r="B374" i="4" s="1"/>
  <c r="B424" i="4" s="1"/>
  <c r="B474" i="4" s="1"/>
  <c r="B524" i="4" s="1"/>
  <c r="B574" i="4" s="1"/>
  <c r="B624" i="4" s="1"/>
  <c r="B674" i="4" s="1"/>
  <c r="B724" i="4" s="1"/>
  <c r="B774" i="4" s="1"/>
  <c r="B824" i="4" s="1"/>
  <c r="B874" i="4" s="1"/>
  <c r="B924" i="4" s="1"/>
  <c r="B974" i="4" s="1"/>
  <c r="B1024" i="4" s="1"/>
  <c r="B1074" i="4" s="1"/>
  <c r="B1124" i="4" s="1"/>
  <c r="B1174" i="4" s="1"/>
  <c r="B1224" i="4" s="1"/>
  <c r="B1274" i="4" s="1"/>
  <c r="B1324" i="4" s="1"/>
  <c r="B1374" i="4" s="1"/>
  <c r="B1424" i="4" s="1"/>
  <c r="B1474" i="4" s="1"/>
  <c r="B1524" i="4" s="1"/>
  <c r="B1574" i="4" s="1"/>
  <c r="B1624" i="4" s="1"/>
  <c r="B1674" i="4" s="1"/>
  <c r="B1724" i="4" s="1"/>
  <c r="B1774" i="4" s="1"/>
  <c r="B1824" i="4" s="1"/>
  <c r="B1874" i="4" s="1"/>
  <c r="B1924" i="4" s="1"/>
  <c r="B1974" i="4" s="1"/>
  <c r="B2024" i="4" s="1"/>
  <c r="B2074" i="4" s="1"/>
  <c r="B2124" i="4" s="1"/>
  <c r="B2174" i="4" s="1"/>
  <c r="B2224" i="4" s="1"/>
  <c r="B2274" i="4" s="1"/>
  <c r="B2324" i="4" s="1"/>
  <c r="B2374" i="4" s="1"/>
  <c r="B2424" i="4" s="1"/>
  <c r="B2474" i="4" s="1"/>
  <c r="B2524" i="4" s="1"/>
  <c r="B2574" i="4" s="1"/>
  <c r="B2624" i="4" s="1"/>
  <c r="B2674" i="4" s="1"/>
  <c r="B2724" i="4" s="1"/>
  <c r="B2774" i="4" s="1"/>
  <c r="B2824" i="4" s="1"/>
  <c r="B2874" i="4" s="1"/>
  <c r="B2924" i="4" s="1"/>
  <c r="B2974" i="4" s="1"/>
  <c r="B3024" i="4" s="1"/>
  <c r="B3074" i="4" s="1"/>
  <c r="B3124" i="4" s="1"/>
  <c r="B3174" i="4" s="1"/>
  <c r="B3224" i="4" s="1"/>
  <c r="B3274" i="4" s="1"/>
  <c r="B3324" i="4" s="1"/>
  <c r="B3374" i="4" s="1"/>
  <c r="B3424" i="4" s="1"/>
  <c r="B3474" i="4" s="1"/>
  <c r="B3524" i="4" s="1"/>
  <c r="B3574" i="4" s="1"/>
  <c r="B3624" i="4" s="1"/>
  <c r="B3674" i="4" s="1"/>
  <c r="B3724" i="4" s="1"/>
  <c r="B3774" i="4" s="1"/>
  <c r="B3824" i="4" s="1"/>
  <c r="B3874" i="4" s="1"/>
  <c r="B3924" i="4" s="1"/>
  <c r="B3974" i="4" s="1"/>
  <c r="B4024" i="4" s="1"/>
  <c r="B4074" i="4" s="1"/>
  <c r="B4124" i="4" s="1"/>
  <c r="B4174" i="4" s="1"/>
  <c r="B4224" i="4" s="1"/>
  <c r="B4274" i="4" s="1"/>
  <c r="B4324" i="4" s="1"/>
  <c r="B4374" i="4" s="1"/>
  <c r="B4424" i="4" s="1"/>
  <c r="B4474" i="4" s="1"/>
  <c r="B4524" i="4" s="1"/>
  <c r="B4574" i="4" s="1"/>
  <c r="B4624" i="4" s="1"/>
  <c r="B4674" i="4" s="1"/>
  <c r="B4724" i="4" s="1"/>
  <c r="B4774" i="4" s="1"/>
  <c r="B4824" i="4" s="1"/>
  <c r="B4874" i="4" s="1"/>
  <c r="B4924" i="4" s="1"/>
  <c r="B4974" i="4" s="1"/>
  <c r="B5024" i="4" s="1"/>
  <c r="B5074" i="4" s="1"/>
  <c r="B5124" i="4" s="1"/>
  <c r="B5174" i="4" s="1"/>
  <c r="B5224" i="4" s="1"/>
  <c r="B5274" i="4" s="1"/>
  <c r="B5324" i="4" s="1"/>
  <c r="B5374" i="4" s="1"/>
  <c r="B5424" i="4" s="1"/>
  <c r="B5474" i="4" s="1"/>
  <c r="B5524" i="4" s="1"/>
  <c r="B5574" i="4" s="1"/>
  <c r="B5624" i="4" s="1"/>
  <c r="B5674" i="4" s="1"/>
  <c r="B5724" i="4" s="1"/>
  <c r="B5774" i="4" s="1"/>
  <c r="B5824" i="4" s="1"/>
  <c r="B5874" i="4" s="1"/>
  <c r="B5924" i="4" s="1"/>
  <c r="B5974" i="4" s="1"/>
  <c r="B6024" i="4" s="1"/>
  <c r="B6074" i="4" s="1"/>
  <c r="B6124" i="4" s="1"/>
  <c r="B6174" i="4" s="1"/>
  <c r="B6224" i="4" s="1"/>
  <c r="B6274" i="4" s="1"/>
  <c r="B6324" i="4" s="1"/>
  <c r="B6374" i="4" s="1"/>
  <c r="B6424" i="4" s="1"/>
  <c r="B6474" i="4" s="1"/>
  <c r="B6524" i="4" s="1"/>
  <c r="B6574" i="4" s="1"/>
  <c r="B6624" i="4" s="1"/>
  <c r="B6674" i="4" s="1"/>
  <c r="B6724" i="4" s="1"/>
  <c r="B6774" i="4" s="1"/>
  <c r="B6824" i="4" s="1"/>
  <c r="B6874" i="4" s="1"/>
  <c r="B6924" i="4" s="1"/>
  <c r="B6974" i="4" s="1"/>
  <c r="B7024" i="4" s="1"/>
  <c r="B7074" i="4" s="1"/>
  <c r="B7124" i="4" s="1"/>
  <c r="B7174" i="4" s="1"/>
  <c r="B7224" i="4" s="1"/>
  <c r="B7274" i="4" s="1"/>
  <c r="B7324" i="4" s="1"/>
  <c r="B7374" i="4" s="1"/>
  <c r="B7424" i="4" s="1"/>
  <c r="B7474" i="4" s="1"/>
  <c r="B7524" i="4" s="1"/>
  <c r="B7574" i="4" s="1"/>
  <c r="B7624" i="4" s="1"/>
  <c r="B7674" i="4" s="1"/>
  <c r="B7724" i="4" s="1"/>
  <c r="B7774" i="4" s="1"/>
  <c r="B7824" i="4" s="1"/>
  <c r="B7874" i="4" s="1"/>
  <c r="B7924" i="4" s="1"/>
  <c r="B7974" i="4" s="1"/>
  <c r="B8024" i="4" s="1"/>
  <c r="B8074" i="4" s="1"/>
  <c r="B8124" i="4" s="1"/>
  <c r="B8174" i="4" s="1"/>
  <c r="B8224" i="4" s="1"/>
  <c r="B8274" i="4" s="1"/>
  <c r="B8324" i="4" s="1"/>
  <c r="B8374" i="4" s="1"/>
  <c r="B8424" i="4" s="1"/>
  <c r="B8474" i="4" s="1"/>
  <c r="B8524" i="4" s="1"/>
  <c r="B8574" i="4" s="1"/>
  <c r="B8624" i="4" s="1"/>
  <c r="B8674" i="4" s="1"/>
  <c r="B8724" i="4" s="1"/>
  <c r="B8774" i="4" s="1"/>
  <c r="B8824" i="4" s="1"/>
  <c r="B8874" i="4" s="1"/>
  <c r="B8924" i="4" s="1"/>
  <c r="B8974" i="4" s="1"/>
  <c r="B9024" i="4" s="1"/>
  <c r="B9074" i="4" s="1"/>
  <c r="B9124" i="4" s="1"/>
  <c r="B9174" i="4" s="1"/>
  <c r="B9224" i="4" s="1"/>
  <c r="B9274" i="4" s="1"/>
  <c r="B9324" i="4" s="1"/>
  <c r="B9374" i="4" s="1"/>
  <c r="B9424" i="4" s="1"/>
  <c r="B9474" i="4" s="1"/>
  <c r="B9524" i="4" s="1"/>
  <c r="B9574" i="4" s="1"/>
  <c r="B9624" i="4" s="1"/>
  <c r="B9674" i="4" s="1"/>
  <c r="B9724" i="4" s="1"/>
  <c r="B9774" i="4" s="1"/>
  <c r="B9824" i="4" s="1"/>
  <c r="B9874" i="4" s="1"/>
  <c r="B9924" i="4" s="1"/>
  <c r="B9974" i="4" s="1"/>
  <c r="B10024" i="4" s="1"/>
  <c r="B10074" i="4" s="1"/>
  <c r="B10124" i="4" s="1"/>
  <c r="B10174" i="4" s="1"/>
  <c r="B10224" i="4" s="1"/>
  <c r="B10274" i="4" s="1"/>
  <c r="B10324" i="4" s="1"/>
  <c r="B10374" i="4" s="1"/>
  <c r="B10424" i="4" s="1"/>
  <c r="B10474" i="4" s="1"/>
  <c r="B10524" i="4" s="1"/>
  <c r="B10574" i="4" s="1"/>
  <c r="B10624" i="4" s="1"/>
  <c r="B10674" i="4" s="1"/>
  <c r="B10724" i="4" s="1"/>
  <c r="B10774" i="4" s="1"/>
  <c r="B10824" i="4" s="1"/>
  <c r="B10874" i="4" s="1"/>
  <c r="B10924" i="4" s="1"/>
  <c r="B10974" i="4" s="1"/>
  <c r="B11024" i="4" s="1"/>
  <c r="B11074" i="4" s="1"/>
  <c r="B11124" i="4" s="1"/>
  <c r="B11174" i="4" s="1"/>
  <c r="B11224" i="4" s="1"/>
  <c r="B11274" i="4" s="1"/>
  <c r="B11324" i="4" s="1"/>
  <c r="B11374" i="4" s="1"/>
  <c r="B11424" i="4" s="1"/>
  <c r="B11474" i="4" s="1"/>
  <c r="B11524" i="4" s="1"/>
  <c r="B11574" i="4" s="1"/>
  <c r="B11624" i="4" s="1"/>
  <c r="B11674" i="4" s="1"/>
  <c r="B11724" i="4" s="1"/>
  <c r="B11774" i="4" s="1"/>
  <c r="B11824" i="4" s="1"/>
  <c r="B11874" i="4" s="1"/>
  <c r="B11924" i="4" s="1"/>
  <c r="B11974" i="4" s="1"/>
  <c r="B12024" i="4" s="1"/>
  <c r="B12074" i="4" s="1"/>
  <c r="B12124" i="4" s="1"/>
  <c r="B12174" i="4" s="1"/>
  <c r="B12224" i="4" s="1"/>
  <c r="B12274" i="4" s="1"/>
  <c r="B12324" i="4" s="1"/>
  <c r="B12374" i="4" s="1"/>
  <c r="B12424" i="4" s="1"/>
  <c r="B12474" i="4" s="1"/>
  <c r="B12524" i="4" s="1"/>
  <c r="B12574" i="4" s="1"/>
  <c r="B12624" i="4" s="1"/>
  <c r="B12674" i="4" s="1"/>
  <c r="B12724" i="4" s="1"/>
  <c r="B12774" i="4" s="1"/>
  <c r="B12824" i="4" s="1"/>
  <c r="B12874" i="4" s="1"/>
  <c r="B12924" i="4" s="1"/>
  <c r="B12974" i="4" s="1"/>
  <c r="B13024" i="4" s="1"/>
  <c r="B13074" i="4" s="1"/>
  <c r="B13124" i="4" s="1"/>
  <c r="B13174" i="4" s="1"/>
  <c r="B13224" i="4" s="1"/>
  <c r="B13274" i="4" s="1"/>
  <c r="B75" i="4"/>
  <c r="B125" i="4" s="1"/>
  <c r="B175" i="4" s="1"/>
  <c r="B225" i="4" s="1"/>
  <c r="B275" i="4" s="1"/>
  <c r="B325" i="4" s="1"/>
  <c r="B375" i="4" s="1"/>
  <c r="B425" i="4" s="1"/>
  <c r="B475" i="4" s="1"/>
  <c r="B525" i="4" s="1"/>
  <c r="B575" i="4" s="1"/>
  <c r="B625" i="4" s="1"/>
  <c r="B675" i="4" s="1"/>
  <c r="B725" i="4" s="1"/>
  <c r="B775" i="4" s="1"/>
  <c r="B825" i="4" s="1"/>
  <c r="B875" i="4" s="1"/>
  <c r="B925" i="4" s="1"/>
  <c r="B975" i="4" s="1"/>
  <c r="B1025" i="4" s="1"/>
  <c r="B1075" i="4" s="1"/>
  <c r="B1125" i="4" s="1"/>
  <c r="B1175" i="4" s="1"/>
  <c r="B1225" i="4" s="1"/>
  <c r="B1275" i="4" s="1"/>
  <c r="B1325" i="4" s="1"/>
  <c r="B1375" i="4" s="1"/>
  <c r="B1425" i="4" s="1"/>
  <c r="B1475" i="4" s="1"/>
  <c r="B1525" i="4" s="1"/>
  <c r="B1575" i="4" s="1"/>
  <c r="B1625" i="4" s="1"/>
  <c r="B1675" i="4" s="1"/>
  <c r="B1725" i="4" s="1"/>
  <c r="B1775" i="4" s="1"/>
  <c r="B1825" i="4" s="1"/>
  <c r="B1875" i="4" s="1"/>
  <c r="B1925" i="4" s="1"/>
  <c r="B1975" i="4" s="1"/>
  <c r="B2025" i="4" s="1"/>
  <c r="B2075" i="4" s="1"/>
  <c r="B2125" i="4" s="1"/>
  <c r="B2175" i="4" s="1"/>
  <c r="B2225" i="4" s="1"/>
  <c r="B2275" i="4" s="1"/>
  <c r="B2325" i="4" s="1"/>
  <c r="B2375" i="4" s="1"/>
  <c r="B2425" i="4" s="1"/>
  <c r="B2475" i="4" s="1"/>
  <c r="B2525" i="4" s="1"/>
  <c r="B2575" i="4" s="1"/>
  <c r="B2625" i="4" s="1"/>
  <c r="B2675" i="4" s="1"/>
  <c r="B2725" i="4" s="1"/>
  <c r="B2775" i="4" s="1"/>
  <c r="B2825" i="4" s="1"/>
  <c r="B2875" i="4" s="1"/>
  <c r="B2925" i="4" s="1"/>
  <c r="B2975" i="4" s="1"/>
  <c r="B3025" i="4" s="1"/>
  <c r="B3075" i="4" s="1"/>
  <c r="B3125" i="4" s="1"/>
  <c r="B3175" i="4" s="1"/>
  <c r="B3225" i="4" s="1"/>
  <c r="B3275" i="4" s="1"/>
  <c r="B3325" i="4" s="1"/>
  <c r="B3375" i="4" s="1"/>
  <c r="B3425" i="4" s="1"/>
  <c r="B3475" i="4" s="1"/>
  <c r="B3525" i="4" s="1"/>
  <c r="B3575" i="4" s="1"/>
  <c r="B3625" i="4" s="1"/>
  <c r="B3675" i="4" s="1"/>
  <c r="B3725" i="4" s="1"/>
  <c r="B3775" i="4" s="1"/>
  <c r="B3825" i="4" s="1"/>
  <c r="B3875" i="4" s="1"/>
  <c r="B3925" i="4" s="1"/>
  <c r="B3975" i="4" s="1"/>
  <c r="B4025" i="4" s="1"/>
  <c r="B4075" i="4" s="1"/>
  <c r="B4125" i="4" s="1"/>
  <c r="B4175" i="4" s="1"/>
  <c r="B4225" i="4" s="1"/>
  <c r="B4275" i="4" s="1"/>
  <c r="B4325" i="4" s="1"/>
  <c r="B4375" i="4" s="1"/>
  <c r="B4425" i="4" s="1"/>
  <c r="B4475" i="4" s="1"/>
  <c r="B4525" i="4" s="1"/>
  <c r="B4575" i="4" s="1"/>
  <c r="B4625" i="4" s="1"/>
  <c r="B4675" i="4" s="1"/>
  <c r="B4725" i="4" s="1"/>
  <c r="B4775" i="4" s="1"/>
  <c r="B4825" i="4" s="1"/>
  <c r="B4875" i="4" s="1"/>
  <c r="B4925" i="4" s="1"/>
  <c r="B4975" i="4" s="1"/>
  <c r="B5025" i="4" s="1"/>
  <c r="B5075" i="4" s="1"/>
  <c r="B5125" i="4" s="1"/>
  <c r="B5175" i="4" s="1"/>
  <c r="B5225" i="4" s="1"/>
  <c r="B5275" i="4" s="1"/>
  <c r="B5325" i="4" s="1"/>
  <c r="B5375" i="4" s="1"/>
  <c r="B5425" i="4" s="1"/>
  <c r="B5475" i="4" s="1"/>
  <c r="B5525" i="4" s="1"/>
  <c r="B5575" i="4" s="1"/>
  <c r="B5625" i="4" s="1"/>
  <c r="B5675" i="4" s="1"/>
  <c r="B5725" i="4" s="1"/>
  <c r="B5775" i="4" s="1"/>
  <c r="B5825" i="4" s="1"/>
  <c r="B5875" i="4" s="1"/>
  <c r="B5925" i="4" s="1"/>
  <c r="B5975" i="4" s="1"/>
  <c r="B6025" i="4" s="1"/>
  <c r="B6075" i="4" s="1"/>
  <c r="B6125" i="4" s="1"/>
  <c r="B6175" i="4" s="1"/>
  <c r="B6225" i="4" s="1"/>
  <c r="B6275" i="4" s="1"/>
  <c r="B6325" i="4" s="1"/>
  <c r="B6375" i="4" s="1"/>
  <c r="B6425" i="4" s="1"/>
  <c r="B6475" i="4" s="1"/>
  <c r="B6525" i="4" s="1"/>
  <c r="B6575" i="4" s="1"/>
  <c r="B6625" i="4" s="1"/>
  <c r="B6675" i="4" s="1"/>
  <c r="B6725" i="4" s="1"/>
  <c r="B6775" i="4" s="1"/>
  <c r="B6825" i="4" s="1"/>
  <c r="B6875" i="4" s="1"/>
  <c r="B6925" i="4" s="1"/>
  <c r="B6975" i="4" s="1"/>
  <c r="B7025" i="4" s="1"/>
  <c r="B7075" i="4" s="1"/>
  <c r="B7125" i="4" s="1"/>
  <c r="B7175" i="4" s="1"/>
  <c r="B7225" i="4" s="1"/>
  <c r="B7275" i="4" s="1"/>
  <c r="B7325" i="4" s="1"/>
  <c r="B7375" i="4" s="1"/>
  <c r="B7425" i="4" s="1"/>
  <c r="B7475" i="4" s="1"/>
  <c r="B7525" i="4" s="1"/>
  <c r="B7575" i="4" s="1"/>
  <c r="B7625" i="4" s="1"/>
  <c r="B7675" i="4" s="1"/>
  <c r="B7725" i="4" s="1"/>
  <c r="B7775" i="4" s="1"/>
  <c r="B7825" i="4" s="1"/>
  <c r="B7875" i="4" s="1"/>
  <c r="B7925" i="4" s="1"/>
  <c r="B7975" i="4" s="1"/>
  <c r="B8025" i="4" s="1"/>
  <c r="B8075" i="4" s="1"/>
  <c r="B8125" i="4" s="1"/>
  <c r="B8175" i="4" s="1"/>
  <c r="B8225" i="4" s="1"/>
  <c r="B8275" i="4" s="1"/>
  <c r="B8325" i="4" s="1"/>
  <c r="B8375" i="4" s="1"/>
  <c r="B8425" i="4" s="1"/>
  <c r="B8475" i="4" s="1"/>
  <c r="B8525" i="4" s="1"/>
  <c r="B8575" i="4" s="1"/>
  <c r="B8625" i="4" s="1"/>
  <c r="B8675" i="4" s="1"/>
  <c r="B8725" i="4" s="1"/>
  <c r="B8775" i="4" s="1"/>
  <c r="B8825" i="4" s="1"/>
  <c r="B8875" i="4" s="1"/>
  <c r="B8925" i="4" s="1"/>
  <c r="B8975" i="4" s="1"/>
  <c r="B9025" i="4" s="1"/>
  <c r="B9075" i="4" s="1"/>
  <c r="B9125" i="4" s="1"/>
  <c r="B9175" i="4" s="1"/>
  <c r="B9225" i="4" s="1"/>
  <c r="B9275" i="4" s="1"/>
  <c r="B9325" i="4" s="1"/>
  <c r="B9375" i="4" s="1"/>
  <c r="B9425" i="4" s="1"/>
  <c r="B9475" i="4" s="1"/>
  <c r="B9525" i="4" s="1"/>
  <c r="B9575" i="4" s="1"/>
  <c r="B9625" i="4" s="1"/>
  <c r="B9675" i="4" s="1"/>
  <c r="B9725" i="4" s="1"/>
  <c r="B9775" i="4" s="1"/>
  <c r="B9825" i="4" s="1"/>
  <c r="B9875" i="4" s="1"/>
  <c r="B9925" i="4" s="1"/>
  <c r="B9975" i="4" s="1"/>
  <c r="B10025" i="4" s="1"/>
  <c r="B10075" i="4" s="1"/>
  <c r="B10125" i="4" s="1"/>
  <c r="B10175" i="4" s="1"/>
  <c r="B10225" i="4" s="1"/>
  <c r="B10275" i="4" s="1"/>
  <c r="B10325" i="4" s="1"/>
  <c r="B10375" i="4" s="1"/>
  <c r="B10425" i="4" s="1"/>
  <c r="B10475" i="4" s="1"/>
  <c r="B10525" i="4" s="1"/>
  <c r="B10575" i="4" s="1"/>
  <c r="B10625" i="4" s="1"/>
  <c r="B10675" i="4" s="1"/>
  <c r="B10725" i="4" s="1"/>
  <c r="B10775" i="4" s="1"/>
  <c r="B10825" i="4" s="1"/>
  <c r="B10875" i="4" s="1"/>
  <c r="B10925" i="4" s="1"/>
  <c r="B10975" i="4" s="1"/>
  <c r="B11025" i="4" s="1"/>
  <c r="B11075" i="4" s="1"/>
  <c r="B11125" i="4" s="1"/>
  <c r="B11175" i="4" s="1"/>
  <c r="B11225" i="4" s="1"/>
  <c r="B11275" i="4" s="1"/>
  <c r="B11325" i="4" s="1"/>
  <c r="B11375" i="4" s="1"/>
  <c r="B11425" i="4" s="1"/>
  <c r="B11475" i="4" s="1"/>
  <c r="B11525" i="4" s="1"/>
  <c r="B11575" i="4" s="1"/>
  <c r="B11625" i="4" s="1"/>
  <c r="B11675" i="4" s="1"/>
  <c r="B11725" i="4" s="1"/>
  <c r="B11775" i="4" s="1"/>
  <c r="B11825" i="4" s="1"/>
  <c r="B11875" i="4" s="1"/>
  <c r="B11925" i="4" s="1"/>
  <c r="B11975" i="4" s="1"/>
  <c r="B12025" i="4" s="1"/>
  <c r="B12075" i="4" s="1"/>
  <c r="B12125" i="4" s="1"/>
  <c r="B12175" i="4" s="1"/>
  <c r="B12225" i="4" s="1"/>
  <c r="B12275" i="4" s="1"/>
  <c r="B12325" i="4" s="1"/>
  <c r="B12375" i="4" s="1"/>
  <c r="B12425" i="4" s="1"/>
  <c r="B12475" i="4" s="1"/>
  <c r="B12525" i="4" s="1"/>
  <c r="B12575" i="4" s="1"/>
  <c r="B12625" i="4" s="1"/>
  <c r="B12675" i="4" s="1"/>
  <c r="B12725" i="4" s="1"/>
  <c r="B12775" i="4" s="1"/>
  <c r="B12825" i="4" s="1"/>
  <c r="B12875" i="4" s="1"/>
  <c r="B12925" i="4" s="1"/>
  <c r="B12975" i="4" s="1"/>
  <c r="B13025" i="4" s="1"/>
  <c r="B13075" i="4" s="1"/>
  <c r="B13125" i="4" s="1"/>
  <c r="B13175" i="4" s="1"/>
  <c r="B13225" i="4" s="1"/>
  <c r="B13275" i="4" s="1"/>
  <c r="B76" i="4"/>
  <c r="B126" i="4" s="1"/>
  <c r="B176" i="4" s="1"/>
  <c r="B226" i="4" s="1"/>
  <c r="B276" i="4" s="1"/>
  <c r="B326" i="4" s="1"/>
  <c r="B376" i="4" s="1"/>
  <c r="B426" i="4" s="1"/>
  <c r="B476" i="4" s="1"/>
  <c r="B526" i="4" s="1"/>
  <c r="B576" i="4" s="1"/>
  <c r="B626" i="4" s="1"/>
  <c r="B676" i="4" s="1"/>
  <c r="B726" i="4" s="1"/>
  <c r="B776" i="4" s="1"/>
  <c r="B826" i="4" s="1"/>
  <c r="B876" i="4" s="1"/>
  <c r="B926" i="4" s="1"/>
  <c r="B976" i="4" s="1"/>
  <c r="B1026" i="4" s="1"/>
  <c r="B1076" i="4" s="1"/>
  <c r="B1126" i="4" s="1"/>
  <c r="B1176" i="4" s="1"/>
  <c r="B1226" i="4" s="1"/>
  <c r="B1276" i="4" s="1"/>
  <c r="B1326" i="4" s="1"/>
  <c r="B1376" i="4" s="1"/>
  <c r="B1426" i="4" s="1"/>
  <c r="B1476" i="4" s="1"/>
  <c r="B1526" i="4" s="1"/>
  <c r="B1576" i="4" s="1"/>
  <c r="B1626" i="4" s="1"/>
  <c r="B1676" i="4" s="1"/>
  <c r="B1726" i="4" s="1"/>
  <c r="B1776" i="4" s="1"/>
  <c r="B1826" i="4" s="1"/>
  <c r="B1876" i="4" s="1"/>
  <c r="B1926" i="4" s="1"/>
  <c r="B1976" i="4" s="1"/>
  <c r="B2026" i="4" s="1"/>
  <c r="B2076" i="4" s="1"/>
  <c r="B2126" i="4" s="1"/>
  <c r="B2176" i="4" s="1"/>
  <c r="B2226" i="4" s="1"/>
  <c r="B2276" i="4" s="1"/>
  <c r="B2326" i="4" s="1"/>
  <c r="B2376" i="4" s="1"/>
  <c r="B2426" i="4" s="1"/>
  <c r="B2476" i="4" s="1"/>
  <c r="B2526" i="4" s="1"/>
  <c r="B2576" i="4" s="1"/>
  <c r="B2626" i="4" s="1"/>
  <c r="B2676" i="4" s="1"/>
  <c r="B2726" i="4" s="1"/>
  <c r="B2776" i="4" s="1"/>
  <c r="B2826" i="4" s="1"/>
  <c r="B2876" i="4" s="1"/>
  <c r="B2926" i="4" s="1"/>
  <c r="B2976" i="4" s="1"/>
  <c r="B3026" i="4" s="1"/>
  <c r="B3076" i="4" s="1"/>
  <c r="B3126" i="4" s="1"/>
  <c r="B3176" i="4" s="1"/>
  <c r="B3226" i="4" s="1"/>
  <c r="B3276" i="4" s="1"/>
  <c r="B3326" i="4" s="1"/>
  <c r="B3376" i="4" s="1"/>
  <c r="B3426" i="4" s="1"/>
  <c r="B3476" i="4" s="1"/>
  <c r="B3526" i="4" s="1"/>
  <c r="B3576" i="4" s="1"/>
  <c r="B3626" i="4" s="1"/>
  <c r="B3676" i="4" s="1"/>
  <c r="B3726" i="4" s="1"/>
  <c r="B3776" i="4" s="1"/>
  <c r="B3826" i="4" s="1"/>
  <c r="B3876" i="4" s="1"/>
  <c r="B3926" i="4" s="1"/>
  <c r="B3976" i="4" s="1"/>
  <c r="B4026" i="4" s="1"/>
  <c r="B4076" i="4" s="1"/>
  <c r="B4126" i="4" s="1"/>
  <c r="B4176" i="4" s="1"/>
  <c r="B4226" i="4" s="1"/>
  <c r="B4276" i="4" s="1"/>
  <c r="B4326" i="4" s="1"/>
  <c r="B4376" i="4" s="1"/>
  <c r="B4426" i="4" s="1"/>
  <c r="B4476" i="4" s="1"/>
  <c r="B4526" i="4" s="1"/>
  <c r="B4576" i="4" s="1"/>
  <c r="B4626" i="4" s="1"/>
  <c r="B4676" i="4" s="1"/>
  <c r="B4726" i="4" s="1"/>
  <c r="B4776" i="4" s="1"/>
  <c r="B4826" i="4" s="1"/>
  <c r="B4876" i="4" s="1"/>
  <c r="B4926" i="4" s="1"/>
  <c r="B4976" i="4" s="1"/>
  <c r="B5026" i="4" s="1"/>
  <c r="B5076" i="4" s="1"/>
  <c r="B5126" i="4" s="1"/>
  <c r="B5176" i="4" s="1"/>
  <c r="B5226" i="4" s="1"/>
  <c r="B5276" i="4" s="1"/>
  <c r="B5326" i="4" s="1"/>
  <c r="B5376" i="4" s="1"/>
  <c r="B5426" i="4" s="1"/>
  <c r="B5476" i="4" s="1"/>
  <c r="B5526" i="4" s="1"/>
  <c r="B5576" i="4" s="1"/>
  <c r="B5626" i="4" s="1"/>
  <c r="B5676" i="4" s="1"/>
  <c r="B5726" i="4" s="1"/>
  <c r="B5776" i="4" s="1"/>
  <c r="B5826" i="4" s="1"/>
  <c r="B5876" i="4" s="1"/>
  <c r="B5926" i="4" s="1"/>
  <c r="B5976" i="4" s="1"/>
  <c r="B6026" i="4" s="1"/>
  <c r="B6076" i="4" s="1"/>
  <c r="B6126" i="4" s="1"/>
  <c r="B6176" i="4" s="1"/>
  <c r="B6226" i="4" s="1"/>
  <c r="B6276" i="4" s="1"/>
  <c r="B6326" i="4" s="1"/>
  <c r="B6376" i="4" s="1"/>
  <c r="B6426" i="4" s="1"/>
  <c r="B6476" i="4" s="1"/>
  <c r="B6526" i="4" s="1"/>
  <c r="B6576" i="4" s="1"/>
  <c r="B6626" i="4" s="1"/>
  <c r="B6676" i="4" s="1"/>
  <c r="B6726" i="4" s="1"/>
  <c r="B6776" i="4" s="1"/>
  <c r="B6826" i="4" s="1"/>
  <c r="B6876" i="4" s="1"/>
  <c r="B6926" i="4" s="1"/>
  <c r="B6976" i="4" s="1"/>
  <c r="B7026" i="4" s="1"/>
  <c r="B7076" i="4" s="1"/>
  <c r="B7126" i="4" s="1"/>
  <c r="B7176" i="4" s="1"/>
  <c r="B7226" i="4" s="1"/>
  <c r="B7276" i="4" s="1"/>
  <c r="B7326" i="4" s="1"/>
  <c r="B7376" i="4" s="1"/>
  <c r="B7426" i="4" s="1"/>
  <c r="B7476" i="4" s="1"/>
  <c r="B7526" i="4" s="1"/>
  <c r="B7576" i="4" s="1"/>
  <c r="B7626" i="4" s="1"/>
  <c r="B7676" i="4" s="1"/>
  <c r="B7726" i="4" s="1"/>
  <c r="B7776" i="4" s="1"/>
  <c r="B7826" i="4" s="1"/>
  <c r="B7876" i="4" s="1"/>
  <c r="B7926" i="4" s="1"/>
  <c r="B7976" i="4" s="1"/>
  <c r="B8026" i="4" s="1"/>
  <c r="B8076" i="4" s="1"/>
  <c r="B8126" i="4" s="1"/>
  <c r="B8176" i="4" s="1"/>
  <c r="B8226" i="4" s="1"/>
  <c r="B8276" i="4" s="1"/>
  <c r="B8326" i="4" s="1"/>
  <c r="B8376" i="4" s="1"/>
  <c r="B8426" i="4" s="1"/>
  <c r="B8476" i="4" s="1"/>
  <c r="B8526" i="4" s="1"/>
  <c r="B8576" i="4" s="1"/>
  <c r="B8626" i="4" s="1"/>
  <c r="B8676" i="4" s="1"/>
  <c r="B8726" i="4" s="1"/>
  <c r="B8776" i="4" s="1"/>
  <c r="B8826" i="4" s="1"/>
  <c r="B8876" i="4" s="1"/>
  <c r="B8926" i="4" s="1"/>
  <c r="B8976" i="4" s="1"/>
  <c r="B9026" i="4" s="1"/>
  <c r="B9076" i="4" s="1"/>
  <c r="B9126" i="4" s="1"/>
  <c r="B9176" i="4" s="1"/>
  <c r="B9226" i="4" s="1"/>
  <c r="B9276" i="4" s="1"/>
  <c r="B9326" i="4" s="1"/>
  <c r="B9376" i="4" s="1"/>
  <c r="B9426" i="4" s="1"/>
  <c r="B9476" i="4" s="1"/>
  <c r="B9526" i="4" s="1"/>
  <c r="B9576" i="4" s="1"/>
  <c r="B9626" i="4" s="1"/>
  <c r="B9676" i="4" s="1"/>
  <c r="B9726" i="4" s="1"/>
  <c r="B9776" i="4" s="1"/>
  <c r="B9826" i="4" s="1"/>
  <c r="B9876" i="4" s="1"/>
  <c r="B9926" i="4" s="1"/>
  <c r="B9976" i="4" s="1"/>
  <c r="B10026" i="4" s="1"/>
  <c r="B10076" i="4" s="1"/>
  <c r="B10126" i="4" s="1"/>
  <c r="B10176" i="4" s="1"/>
  <c r="B10226" i="4" s="1"/>
  <c r="B10276" i="4" s="1"/>
  <c r="B10326" i="4" s="1"/>
  <c r="B10376" i="4" s="1"/>
  <c r="B10426" i="4" s="1"/>
  <c r="B10476" i="4" s="1"/>
  <c r="B10526" i="4" s="1"/>
  <c r="B10576" i="4" s="1"/>
  <c r="B10626" i="4" s="1"/>
  <c r="B10676" i="4" s="1"/>
  <c r="B10726" i="4" s="1"/>
  <c r="B10776" i="4" s="1"/>
  <c r="B10826" i="4" s="1"/>
  <c r="B10876" i="4" s="1"/>
  <c r="B10926" i="4" s="1"/>
  <c r="B10976" i="4" s="1"/>
  <c r="B11026" i="4" s="1"/>
  <c r="B11076" i="4" s="1"/>
  <c r="B11126" i="4" s="1"/>
  <c r="B11176" i="4" s="1"/>
  <c r="B11226" i="4" s="1"/>
  <c r="B11276" i="4" s="1"/>
  <c r="B11326" i="4" s="1"/>
  <c r="B11376" i="4" s="1"/>
  <c r="B11426" i="4" s="1"/>
  <c r="B11476" i="4" s="1"/>
  <c r="B11526" i="4" s="1"/>
  <c r="B11576" i="4" s="1"/>
  <c r="B11626" i="4" s="1"/>
  <c r="B11676" i="4" s="1"/>
  <c r="B11726" i="4" s="1"/>
  <c r="B11776" i="4" s="1"/>
  <c r="B11826" i="4" s="1"/>
  <c r="B11876" i="4" s="1"/>
  <c r="B11926" i="4" s="1"/>
  <c r="B11976" i="4" s="1"/>
  <c r="B12026" i="4" s="1"/>
  <c r="B12076" i="4" s="1"/>
  <c r="B12126" i="4" s="1"/>
  <c r="B12176" i="4" s="1"/>
  <c r="B12226" i="4" s="1"/>
  <c r="B12276" i="4" s="1"/>
  <c r="B12326" i="4" s="1"/>
  <c r="B12376" i="4" s="1"/>
  <c r="B12426" i="4" s="1"/>
  <c r="B12476" i="4" s="1"/>
  <c r="B12526" i="4" s="1"/>
  <c r="B12576" i="4" s="1"/>
  <c r="B12626" i="4" s="1"/>
  <c r="B12676" i="4" s="1"/>
  <c r="B12726" i="4" s="1"/>
  <c r="B12776" i="4" s="1"/>
  <c r="B12826" i="4" s="1"/>
  <c r="B12876" i="4" s="1"/>
  <c r="B12926" i="4" s="1"/>
  <c r="B12976" i="4" s="1"/>
  <c r="B13026" i="4" s="1"/>
  <c r="B13076" i="4" s="1"/>
  <c r="B13126" i="4" s="1"/>
  <c r="B13176" i="4" s="1"/>
  <c r="B13226" i="4" s="1"/>
  <c r="B13276" i="4" s="1"/>
  <c r="B77" i="4"/>
  <c r="B78" i="4"/>
  <c r="B79" i="4"/>
  <c r="B129" i="4" s="1"/>
  <c r="B179" i="4" s="1"/>
  <c r="B229" i="4" s="1"/>
  <c r="B279" i="4" s="1"/>
  <c r="B329" i="4" s="1"/>
  <c r="B379" i="4" s="1"/>
  <c r="B429" i="4" s="1"/>
  <c r="B479" i="4" s="1"/>
  <c r="B529" i="4" s="1"/>
  <c r="B579" i="4" s="1"/>
  <c r="B629" i="4" s="1"/>
  <c r="B679" i="4" s="1"/>
  <c r="B729" i="4" s="1"/>
  <c r="B779" i="4" s="1"/>
  <c r="B829" i="4" s="1"/>
  <c r="B879" i="4" s="1"/>
  <c r="B929" i="4" s="1"/>
  <c r="B979" i="4" s="1"/>
  <c r="B1029" i="4" s="1"/>
  <c r="B1079" i="4" s="1"/>
  <c r="B1129" i="4" s="1"/>
  <c r="B1179" i="4" s="1"/>
  <c r="B1229" i="4" s="1"/>
  <c r="B1279" i="4" s="1"/>
  <c r="B1329" i="4" s="1"/>
  <c r="B1379" i="4" s="1"/>
  <c r="B1429" i="4" s="1"/>
  <c r="B1479" i="4" s="1"/>
  <c r="B1529" i="4" s="1"/>
  <c r="B1579" i="4" s="1"/>
  <c r="B1629" i="4" s="1"/>
  <c r="B1679" i="4" s="1"/>
  <c r="B1729" i="4" s="1"/>
  <c r="B1779" i="4" s="1"/>
  <c r="B1829" i="4" s="1"/>
  <c r="B1879" i="4" s="1"/>
  <c r="B1929" i="4" s="1"/>
  <c r="B1979" i="4" s="1"/>
  <c r="B2029" i="4" s="1"/>
  <c r="B2079" i="4" s="1"/>
  <c r="B2129" i="4" s="1"/>
  <c r="B2179" i="4" s="1"/>
  <c r="B2229" i="4" s="1"/>
  <c r="B2279" i="4" s="1"/>
  <c r="B2329" i="4" s="1"/>
  <c r="B2379" i="4" s="1"/>
  <c r="B2429" i="4" s="1"/>
  <c r="B2479" i="4" s="1"/>
  <c r="B2529" i="4" s="1"/>
  <c r="B2579" i="4" s="1"/>
  <c r="B2629" i="4" s="1"/>
  <c r="B2679" i="4" s="1"/>
  <c r="B2729" i="4" s="1"/>
  <c r="B2779" i="4" s="1"/>
  <c r="B2829" i="4" s="1"/>
  <c r="B2879" i="4" s="1"/>
  <c r="B2929" i="4" s="1"/>
  <c r="B2979" i="4" s="1"/>
  <c r="B3029" i="4" s="1"/>
  <c r="B3079" i="4" s="1"/>
  <c r="B3129" i="4" s="1"/>
  <c r="B3179" i="4" s="1"/>
  <c r="B3229" i="4" s="1"/>
  <c r="B3279" i="4" s="1"/>
  <c r="B3329" i="4" s="1"/>
  <c r="B3379" i="4" s="1"/>
  <c r="B3429" i="4" s="1"/>
  <c r="B3479" i="4" s="1"/>
  <c r="B3529" i="4" s="1"/>
  <c r="B3579" i="4" s="1"/>
  <c r="B3629" i="4" s="1"/>
  <c r="B3679" i="4" s="1"/>
  <c r="B3729" i="4" s="1"/>
  <c r="B3779" i="4" s="1"/>
  <c r="B3829" i="4" s="1"/>
  <c r="B3879" i="4" s="1"/>
  <c r="B3929" i="4" s="1"/>
  <c r="B3979" i="4" s="1"/>
  <c r="B4029" i="4" s="1"/>
  <c r="B4079" i="4" s="1"/>
  <c r="B4129" i="4" s="1"/>
  <c r="B4179" i="4" s="1"/>
  <c r="B4229" i="4" s="1"/>
  <c r="B4279" i="4" s="1"/>
  <c r="B4329" i="4" s="1"/>
  <c r="B4379" i="4" s="1"/>
  <c r="B4429" i="4" s="1"/>
  <c r="B4479" i="4" s="1"/>
  <c r="B4529" i="4" s="1"/>
  <c r="B4579" i="4" s="1"/>
  <c r="B4629" i="4" s="1"/>
  <c r="B4679" i="4" s="1"/>
  <c r="B4729" i="4" s="1"/>
  <c r="B4779" i="4" s="1"/>
  <c r="B4829" i="4" s="1"/>
  <c r="B4879" i="4" s="1"/>
  <c r="B4929" i="4" s="1"/>
  <c r="B4979" i="4" s="1"/>
  <c r="B5029" i="4" s="1"/>
  <c r="B5079" i="4" s="1"/>
  <c r="B5129" i="4" s="1"/>
  <c r="B5179" i="4" s="1"/>
  <c r="B5229" i="4" s="1"/>
  <c r="B5279" i="4" s="1"/>
  <c r="B5329" i="4" s="1"/>
  <c r="B5379" i="4" s="1"/>
  <c r="B5429" i="4" s="1"/>
  <c r="B5479" i="4" s="1"/>
  <c r="B5529" i="4" s="1"/>
  <c r="B5579" i="4" s="1"/>
  <c r="B5629" i="4" s="1"/>
  <c r="B5679" i="4" s="1"/>
  <c r="B5729" i="4" s="1"/>
  <c r="B5779" i="4" s="1"/>
  <c r="B5829" i="4" s="1"/>
  <c r="B5879" i="4" s="1"/>
  <c r="B5929" i="4" s="1"/>
  <c r="B5979" i="4" s="1"/>
  <c r="B6029" i="4" s="1"/>
  <c r="B6079" i="4" s="1"/>
  <c r="B6129" i="4" s="1"/>
  <c r="B6179" i="4" s="1"/>
  <c r="B6229" i="4" s="1"/>
  <c r="B6279" i="4" s="1"/>
  <c r="B6329" i="4" s="1"/>
  <c r="B6379" i="4" s="1"/>
  <c r="B6429" i="4" s="1"/>
  <c r="B6479" i="4" s="1"/>
  <c r="B6529" i="4" s="1"/>
  <c r="B6579" i="4" s="1"/>
  <c r="B6629" i="4" s="1"/>
  <c r="B6679" i="4" s="1"/>
  <c r="B6729" i="4" s="1"/>
  <c r="B6779" i="4" s="1"/>
  <c r="B6829" i="4" s="1"/>
  <c r="B6879" i="4" s="1"/>
  <c r="B6929" i="4" s="1"/>
  <c r="B6979" i="4" s="1"/>
  <c r="B7029" i="4" s="1"/>
  <c r="B7079" i="4" s="1"/>
  <c r="B7129" i="4" s="1"/>
  <c r="B7179" i="4" s="1"/>
  <c r="B7229" i="4" s="1"/>
  <c r="B7279" i="4" s="1"/>
  <c r="B7329" i="4" s="1"/>
  <c r="B7379" i="4" s="1"/>
  <c r="B7429" i="4" s="1"/>
  <c r="B7479" i="4" s="1"/>
  <c r="B7529" i="4" s="1"/>
  <c r="B7579" i="4" s="1"/>
  <c r="B7629" i="4" s="1"/>
  <c r="B7679" i="4" s="1"/>
  <c r="B7729" i="4" s="1"/>
  <c r="B7779" i="4" s="1"/>
  <c r="B7829" i="4" s="1"/>
  <c r="B7879" i="4" s="1"/>
  <c r="B7929" i="4" s="1"/>
  <c r="B7979" i="4" s="1"/>
  <c r="B8029" i="4" s="1"/>
  <c r="B8079" i="4" s="1"/>
  <c r="B8129" i="4" s="1"/>
  <c r="B8179" i="4" s="1"/>
  <c r="B8229" i="4" s="1"/>
  <c r="B8279" i="4" s="1"/>
  <c r="B8329" i="4" s="1"/>
  <c r="B8379" i="4" s="1"/>
  <c r="B8429" i="4" s="1"/>
  <c r="B8479" i="4" s="1"/>
  <c r="B8529" i="4" s="1"/>
  <c r="B8579" i="4" s="1"/>
  <c r="B8629" i="4" s="1"/>
  <c r="B8679" i="4" s="1"/>
  <c r="B8729" i="4" s="1"/>
  <c r="B8779" i="4" s="1"/>
  <c r="B8829" i="4" s="1"/>
  <c r="B8879" i="4" s="1"/>
  <c r="B8929" i="4" s="1"/>
  <c r="B8979" i="4" s="1"/>
  <c r="B9029" i="4" s="1"/>
  <c r="B9079" i="4" s="1"/>
  <c r="B9129" i="4" s="1"/>
  <c r="B9179" i="4" s="1"/>
  <c r="B9229" i="4" s="1"/>
  <c r="B9279" i="4" s="1"/>
  <c r="B9329" i="4" s="1"/>
  <c r="B9379" i="4" s="1"/>
  <c r="B9429" i="4" s="1"/>
  <c r="B9479" i="4" s="1"/>
  <c r="B9529" i="4" s="1"/>
  <c r="B9579" i="4" s="1"/>
  <c r="B9629" i="4" s="1"/>
  <c r="B9679" i="4" s="1"/>
  <c r="B9729" i="4" s="1"/>
  <c r="B9779" i="4" s="1"/>
  <c r="B9829" i="4" s="1"/>
  <c r="B9879" i="4" s="1"/>
  <c r="B9929" i="4" s="1"/>
  <c r="B9979" i="4" s="1"/>
  <c r="B10029" i="4" s="1"/>
  <c r="B10079" i="4" s="1"/>
  <c r="B10129" i="4" s="1"/>
  <c r="B10179" i="4" s="1"/>
  <c r="B10229" i="4" s="1"/>
  <c r="B10279" i="4" s="1"/>
  <c r="B10329" i="4" s="1"/>
  <c r="B10379" i="4" s="1"/>
  <c r="B10429" i="4" s="1"/>
  <c r="B10479" i="4" s="1"/>
  <c r="B10529" i="4" s="1"/>
  <c r="B10579" i="4" s="1"/>
  <c r="B10629" i="4" s="1"/>
  <c r="B10679" i="4" s="1"/>
  <c r="B10729" i="4" s="1"/>
  <c r="B10779" i="4" s="1"/>
  <c r="B10829" i="4" s="1"/>
  <c r="B10879" i="4" s="1"/>
  <c r="B10929" i="4" s="1"/>
  <c r="B10979" i="4" s="1"/>
  <c r="B11029" i="4" s="1"/>
  <c r="B11079" i="4" s="1"/>
  <c r="B11129" i="4" s="1"/>
  <c r="B11179" i="4" s="1"/>
  <c r="B11229" i="4" s="1"/>
  <c r="B11279" i="4" s="1"/>
  <c r="B11329" i="4" s="1"/>
  <c r="B11379" i="4" s="1"/>
  <c r="B11429" i="4" s="1"/>
  <c r="B11479" i="4" s="1"/>
  <c r="B11529" i="4" s="1"/>
  <c r="B11579" i="4" s="1"/>
  <c r="B11629" i="4" s="1"/>
  <c r="B11679" i="4" s="1"/>
  <c r="B11729" i="4" s="1"/>
  <c r="B11779" i="4" s="1"/>
  <c r="B11829" i="4" s="1"/>
  <c r="B11879" i="4" s="1"/>
  <c r="B11929" i="4" s="1"/>
  <c r="B11979" i="4" s="1"/>
  <c r="B12029" i="4" s="1"/>
  <c r="B12079" i="4" s="1"/>
  <c r="B12129" i="4" s="1"/>
  <c r="B12179" i="4" s="1"/>
  <c r="B12229" i="4" s="1"/>
  <c r="B12279" i="4" s="1"/>
  <c r="B12329" i="4" s="1"/>
  <c r="B12379" i="4" s="1"/>
  <c r="B12429" i="4" s="1"/>
  <c r="B12479" i="4" s="1"/>
  <c r="B12529" i="4" s="1"/>
  <c r="B12579" i="4" s="1"/>
  <c r="B12629" i="4" s="1"/>
  <c r="B12679" i="4" s="1"/>
  <c r="B12729" i="4" s="1"/>
  <c r="B12779" i="4" s="1"/>
  <c r="B12829" i="4" s="1"/>
  <c r="B12879" i="4" s="1"/>
  <c r="B12929" i="4" s="1"/>
  <c r="B12979" i="4" s="1"/>
  <c r="B13029" i="4" s="1"/>
  <c r="B13079" i="4" s="1"/>
  <c r="B13129" i="4" s="1"/>
  <c r="B13179" i="4" s="1"/>
  <c r="B13229" i="4" s="1"/>
  <c r="B13279" i="4" s="1"/>
  <c r="B80" i="4"/>
  <c r="B130" i="4" s="1"/>
  <c r="B180" i="4" s="1"/>
  <c r="B230" i="4" s="1"/>
  <c r="B280" i="4" s="1"/>
  <c r="B330" i="4" s="1"/>
  <c r="B380" i="4" s="1"/>
  <c r="B430" i="4" s="1"/>
  <c r="B480" i="4" s="1"/>
  <c r="B530" i="4" s="1"/>
  <c r="B580" i="4" s="1"/>
  <c r="B630" i="4" s="1"/>
  <c r="B680" i="4" s="1"/>
  <c r="B730" i="4" s="1"/>
  <c r="B780" i="4" s="1"/>
  <c r="B830" i="4" s="1"/>
  <c r="B880" i="4" s="1"/>
  <c r="B930" i="4" s="1"/>
  <c r="B980" i="4" s="1"/>
  <c r="B1030" i="4" s="1"/>
  <c r="B1080" i="4" s="1"/>
  <c r="B1130" i="4" s="1"/>
  <c r="B1180" i="4" s="1"/>
  <c r="B1230" i="4" s="1"/>
  <c r="B1280" i="4" s="1"/>
  <c r="B1330" i="4" s="1"/>
  <c r="B1380" i="4" s="1"/>
  <c r="B1430" i="4" s="1"/>
  <c r="B1480" i="4" s="1"/>
  <c r="B1530" i="4" s="1"/>
  <c r="B1580" i="4" s="1"/>
  <c r="B1630" i="4" s="1"/>
  <c r="B1680" i="4" s="1"/>
  <c r="B1730" i="4" s="1"/>
  <c r="B1780" i="4" s="1"/>
  <c r="B1830" i="4" s="1"/>
  <c r="B1880" i="4" s="1"/>
  <c r="B1930" i="4" s="1"/>
  <c r="B1980" i="4" s="1"/>
  <c r="B2030" i="4" s="1"/>
  <c r="B2080" i="4" s="1"/>
  <c r="B2130" i="4" s="1"/>
  <c r="B2180" i="4" s="1"/>
  <c r="B2230" i="4" s="1"/>
  <c r="B2280" i="4" s="1"/>
  <c r="B2330" i="4" s="1"/>
  <c r="B2380" i="4" s="1"/>
  <c r="B2430" i="4" s="1"/>
  <c r="B2480" i="4" s="1"/>
  <c r="B2530" i="4" s="1"/>
  <c r="B2580" i="4" s="1"/>
  <c r="B2630" i="4" s="1"/>
  <c r="B2680" i="4" s="1"/>
  <c r="B2730" i="4" s="1"/>
  <c r="B2780" i="4" s="1"/>
  <c r="B2830" i="4" s="1"/>
  <c r="B2880" i="4" s="1"/>
  <c r="B2930" i="4" s="1"/>
  <c r="B2980" i="4" s="1"/>
  <c r="B3030" i="4" s="1"/>
  <c r="B3080" i="4" s="1"/>
  <c r="B3130" i="4" s="1"/>
  <c r="B3180" i="4" s="1"/>
  <c r="B3230" i="4" s="1"/>
  <c r="B3280" i="4" s="1"/>
  <c r="B3330" i="4" s="1"/>
  <c r="B3380" i="4" s="1"/>
  <c r="B3430" i="4" s="1"/>
  <c r="B3480" i="4" s="1"/>
  <c r="B3530" i="4" s="1"/>
  <c r="B3580" i="4" s="1"/>
  <c r="B3630" i="4" s="1"/>
  <c r="B3680" i="4" s="1"/>
  <c r="B3730" i="4" s="1"/>
  <c r="B3780" i="4" s="1"/>
  <c r="B3830" i="4" s="1"/>
  <c r="B3880" i="4" s="1"/>
  <c r="B3930" i="4" s="1"/>
  <c r="B3980" i="4" s="1"/>
  <c r="B4030" i="4" s="1"/>
  <c r="B4080" i="4" s="1"/>
  <c r="B4130" i="4" s="1"/>
  <c r="B4180" i="4" s="1"/>
  <c r="B4230" i="4" s="1"/>
  <c r="B4280" i="4" s="1"/>
  <c r="B4330" i="4" s="1"/>
  <c r="B4380" i="4" s="1"/>
  <c r="B4430" i="4" s="1"/>
  <c r="B4480" i="4" s="1"/>
  <c r="B4530" i="4" s="1"/>
  <c r="B4580" i="4" s="1"/>
  <c r="B4630" i="4" s="1"/>
  <c r="B4680" i="4" s="1"/>
  <c r="B4730" i="4" s="1"/>
  <c r="B4780" i="4" s="1"/>
  <c r="B4830" i="4" s="1"/>
  <c r="B4880" i="4" s="1"/>
  <c r="B4930" i="4" s="1"/>
  <c r="B4980" i="4" s="1"/>
  <c r="B5030" i="4" s="1"/>
  <c r="B5080" i="4" s="1"/>
  <c r="B5130" i="4" s="1"/>
  <c r="B5180" i="4" s="1"/>
  <c r="B5230" i="4" s="1"/>
  <c r="B5280" i="4" s="1"/>
  <c r="B5330" i="4" s="1"/>
  <c r="B5380" i="4" s="1"/>
  <c r="B5430" i="4" s="1"/>
  <c r="B5480" i="4" s="1"/>
  <c r="B5530" i="4" s="1"/>
  <c r="B5580" i="4" s="1"/>
  <c r="B5630" i="4" s="1"/>
  <c r="B5680" i="4" s="1"/>
  <c r="B5730" i="4" s="1"/>
  <c r="B5780" i="4" s="1"/>
  <c r="B5830" i="4" s="1"/>
  <c r="B5880" i="4" s="1"/>
  <c r="B5930" i="4" s="1"/>
  <c r="B5980" i="4" s="1"/>
  <c r="B6030" i="4" s="1"/>
  <c r="B6080" i="4" s="1"/>
  <c r="B6130" i="4" s="1"/>
  <c r="B6180" i="4" s="1"/>
  <c r="B6230" i="4" s="1"/>
  <c r="B6280" i="4" s="1"/>
  <c r="B6330" i="4" s="1"/>
  <c r="B6380" i="4" s="1"/>
  <c r="B6430" i="4" s="1"/>
  <c r="B6480" i="4" s="1"/>
  <c r="B6530" i="4" s="1"/>
  <c r="B6580" i="4" s="1"/>
  <c r="B6630" i="4" s="1"/>
  <c r="B6680" i="4" s="1"/>
  <c r="B6730" i="4" s="1"/>
  <c r="B6780" i="4" s="1"/>
  <c r="B6830" i="4" s="1"/>
  <c r="B6880" i="4" s="1"/>
  <c r="B6930" i="4" s="1"/>
  <c r="B6980" i="4" s="1"/>
  <c r="B7030" i="4" s="1"/>
  <c r="B7080" i="4" s="1"/>
  <c r="B7130" i="4" s="1"/>
  <c r="B7180" i="4" s="1"/>
  <c r="B7230" i="4" s="1"/>
  <c r="B7280" i="4" s="1"/>
  <c r="B7330" i="4" s="1"/>
  <c r="B7380" i="4" s="1"/>
  <c r="B7430" i="4" s="1"/>
  <c r="B7480" i="4" s="1"/>
  <c r="B7530" i="4" s="1"/>
  <c r="B7580" i="4" s="1"/>
  <c r="B7630" i="4" s="1"/>
  <c r="B7680" i="4" s="1"/>
  <c r="B7730" i="4" s="1"/>
  <c r="B7780" i="4" s="1"/>
  <c r="B7830" i="4" s="1"/>
  <c r="B7880" i="4" s="1"/>
  <c r="B7930" i="4" s="1"/>
  <c r="B7980" i="4" s="1"/>
  <c r="B8030" i="4" s="1"/>
  <c r="B8080" i="4" s="1"/>
  <c r="B8130" i="4" s="1"/>
  <c r="B8180" i="4" s="1"/>
  <c r="B8230" i="4" s="1"/>
  <c r="B8280" i="4" s="1"/>
  <c r="B8330" i="4" s="1"/>
  <c r="B8380" i="4" s="1"/>
  <c r="B8430" i="4" s="1"/>
  <c r="B8480" i="4" s="1"/>
  <c r="B8530" i="4" s="1"/>
  <c r="B8580" i="4" s="1"/>
  <c r="B8630" i="4" s="1"/>
  <c r="B8680" i="4" s="1"/>
  <c r="B8730" i="4" s="1"/>
  <c r="B8780" i="4" s="1"/>
  <c r="B8830" i="4" s="1"/>
  <c r="B8880" i="4" s="1"/>
  <c r="B8930" i="4" s="1"/>
  <c r="B8980" i="4" s="1"/>
  <c r="B9030" i="4" s="1"/>
  <c r="B9080" i="4" s="1"/>
  <c r="B9130" i="4" s="1"/>
  <c r="B9180" i="4" s="1"/>
  <c r="B9230" i="4" s="1"/>
  <c r="B9280" i="4" s="1"/>
  <c r="B9330" i="4" s="1"/>
  <c r="B9380" i="4" s="1"/>
  <c r="B9430" i="4" s="1"/>
  <c r="B9480" i="4" s="1"/>
  <c r="B9530" i="4" s="1"/>
  <c r="B9580" i="4" s="1"/>
  <c r="B9630" i="4" s="1"/>
  <c r="B9680" i="4" s="1"/>
  <c r="B9730" i="4" s="1"/>
  <c r="B9780" i="4" s="1"/>
  <c r="B9830" i="4" s="1"/>
  <c r="B9880" i="4" s="1"/>
  <c r="B9930" i="4" s="1"/>
  <c r="B9980" i="4" s="1"/>
  <c r="B10030" i="4" s="1"/>
  <c r="B10080" i="4" s="1"/>
  <c r="B10130" i="4" s="1"/>
  <c r="B10180" i="4" s="1"/>
  <c r="B10230" i="4" s="1"/>
  <c r="B10280" i="4" s="1"/>
  <c r="B10330" i="4" s="1"/>
  <c r="B10380" i="4" s="1"/>
  <c r="B10430" i="4" s="1"/>
  <c r="B10480" i="4" s="1"/>
  <c r="B10530" i="4" s="1"/>
  <c r="B10580" i="4" s="1"/>
  <c r="B10630" i="4" s="1"/>
  <c r="B10680" i="4" s="1"/>
  <c r="B10730" i="4" s="1"/>
  <c r="B10780" i="4" s="1"/>
  <c r="B10830" i="4" s="1"/>
  <c r="B10880" i="4" s="1"/>
  <c r="B10930" i="4" s="1"/>
  <c r="B10980" i="4" s="1"/>
  <c r="B11030" i="4" s="1"/>
  <c r="B11080" i="4" s="1"/>
  <c r="B11130" i="4" s="1"/>
  <c r="B11180" i="4" s="1"/>
  <c r="B11230" i="4" s="1"/>
  <c r="B11280" i="4" s="1"/>
  <c r="B11330" i="4" s="1"/>
  <c r="B11380" i="4" s="1"/>
  <c r="B11430" i="4" s="1"/>
  <c r="B11480" i="4" s="1"/>
  <c r="B11530" i="4" s="1"/>
  <c r="B11580" i="4" s="1"/>
  <c r="B11630" i="4" s="1"/>
  <c r="B11680" i="4" s="1"/>
  <c r="B11730" i="4" s="1"/>
  <c r="B11780" i="4" s="1"/>
  <c r="B11830" i="4" s="1"/>
  <c r="B11880" i="4" s="1"/>
  <c r="B11930" i="4" s="1"/>
  <c r="B11980" i="4" s="1"/>
  <c r="B12030" i="4" s="1"/>
  <c r="B12080" i="4" s="1"/>
  <c r="B12130" i="4" s="1"/>
  <c r="B12180" i="4" s="1"/>
  <c r="B12230" i="4" s="1"/>
  <c r="B12280" i="4" s="1"/>
  <c r="B12330" i="4" s="1"/>
  <c r="B12380" i="4" s="1"/>
  <c r="B12430" i="4" s="1"/>
  <c r="B12480" i="4" s="1"/>
  <c r="B12530" i="4" s="1"/>
  <c r="B12580" i="4" s="1"/>
  <c r="B12630" i="4" s="1"/>
  <c r="B12680" i="4" s="1"/>
  <c r="B12730" i="4" s="1"/>
  <c r="B12780" i="4" s="1"/>
  <c r="B12830" i="4" s="1"/>
  <c r="B12880" i="4" s="1"/>
  <c r="B12930" i="4" s="1"/>
  <c r="B12980" i="4" s="1"/>
  <c r="B13030" i="4" s="1"/>
  <c r="B13080" i="4" s="1"/>
  <c r="B13130" i="4" s="1"/>
  <c r="B13180" i="4" s="1"/>
  <c r="B13230" i="4" s="1"/>
  <c r="B13280" i="4" s="1"/>
  <c r="B81" i="4"/>
  <c r="B131" i="4" s="1"/>
  <c r="B181" i="4" s="1"/>
  <c r="B231" i="4" s="1"/>
  <c r="B281" i="4" s="1"/>
  <c r="B331" i="4" s="1"/>
  <c r="B381" i="4" s="1"/>
  <c r="B431" i="4" s="1"/>
  <c r="B481" i="4" s="1"/>
  <c r="B531" i="4" s="1"/>
  <c r="B581" i="4" s="1"/>
  <c r="B631" i="4" s="1"/>
  <c r="B681" i="4" s="1"/>
  <c r="B731" i="4" s="1"/>
  <c r="B781" i="4" s="1"/>
  <c r="B831" i="4" s="1"/>
  <c r="B881" i="4" s="1"/>
  <c r="B931" i="4" s="1"/>
  <c r="B981" i="4" s="1"/>
  <c r="B1031" i="4" s="1"/>
  <c r="B1081" i="4" s="1"/>
  <c r="B1131" i="4" s="1"/>
  <c r="B1181" i="4" s="1"/>
  <c r="B1231" i="4" s="1"/>
  <c r="B1281" i="4" s="1"/>
  <c r="B1331" i="4" s="1"/>
  <c r="B1381" i="4" s="1"/>
  <c r="B1431" i="4" s="1"/>
  <c r="B1481" i="4" s="1"/>
  <c r="B1531" i="4" s="1"/>
  <c r="B1581" i="4" s="1"/>
  <c r="B1631" i="4" s="1"/>
  <c r="B1681" i="4" s="1"/>
  <c r="B1731" i="4" s="1"/>
  <c r="B1781" i="4" s="1"/>
  <c r="B1831" i="4" s="1"/>
  <c r="B1881" i="4" s="1"/>
  <c r="B1931" i="4" s="1"/>
  <c r="B1981" i="4" s="1"/>
  <c r="B2031" i="4" s="1"/>
  <c r="B2081" i="4" s="1"/>
  <c r="B2131" i="4" s="1"/>
  <c r="B2181" i="4" s="1"/>
  <c r="B2231" i="4" s="1"/>
  <c r="B2281" i="4" s="1"/>
  <c r="B2331" i="4" s="1"/>
  <c r="B2381" i="4" s="1"/>
  <c r="B2431" i="4" s="1"/>
  <c r="B2481" i="4" s="1"/>
  <c r="B2531" i="4" s="1"/>
  <c r="B2581" i="4" s="1"/>
  <c r="B2631" i="4" s="1"/>
  <c r="B2681" i="4" s="1"/>
  <c r="B2731" i="4" s="1"/>
  <c r="B2781" i="4" s="1"/>
  <c r="B2831" i="4" s="1"/>
  <c r="B2881" i="4" s="1"/>
  <c r="B2931" i="4" s="1"/>
  <c r="B2981" i="4" s="1"/>
  <c r="B3031" i="4" s="1"/>
  <c r="B3081" i="4" s="1"/>
  <c r="B3131" i="4" s="1"/>
  <c r="B3181" i="4" s="1"/>
  <c r="B3231" i="4" s="1"/>
  <c r="B3281" i="4" s="1"/>
  <c r="B3331" i="4" s="1"/>
  <c r="B3381" i="4" s="1"/>
  <c r="B3431" i="4" s="1"/>
  <c r="B3481" i="4" s="1"/>
  <c r="B3531" i="4" s="1"/>
  <c r="B3581" i="4" s="1"/>
  <c r="B3631" i="4" s="1"/>
  <c r="B3681" i="4" s="1"/>
  <c r="B3731" i="4" s="1"/>
  <c r="B3781" i="4" s="1"/>
  <c r="B3831" i="4" s="1"/>
  <c r="B3881" i="4" s="1"/>
  <c r="B3931" i="4" s="1"/>
  <c r="B3981" i="4" s="1"/>
  <c r="B4031" i="4" s="1"/>
  <c r="B4081" i="4" s="1"/>
  <c r="B4131" i="4" s="1"/>
  <c r="B4181" i="4" s="1"/>
  <c r="B4231" i="4" s="1"/>
  <c r="B4281" i="4" s="1"/>
  <c r="B4331" i="4" s="1"/>
  <c r="B4381" i="4" s="1"/>
  <c r="B4431" i="4" s="1"/>
  <c r="B4481" i="4" s="1"/>
  <c r="B4531" i="4" s="1"/>
  <c r="B4581" i="4" s="1"/>
  <c r="B4631" i="4" s="1"/>
  <c r="B4681" i="4" s="1"/>
  <c r="B4731" i="4" s="1"/>
  <c r="B4781" i="4" s="1"/>
  <c r="B4831" i="4" s="1"/>
  <c r="B4881" i="4" s="1"/>
  <c r="B4931" i="4" s="1"/>
  <c r="B4981" i="4" s="1"/>
  <c r="B5031" i="4" s="1"/>
  <c r="B5081" i="4" s="1"/>
  <c r="B5131" i="4" s="1"/>
  <c r="B5181" i="4" s="1"/>
  <c r="B5231" i="4" s="1"/>
  <c r="B5281" i="4" s="1"/>
  <c r="B5331" i="4" s="1"/>
  <c r="B5381" i="4" s="1"/>
  <c r="B5431" i="4" s="1"/>
  <c r="B5481" i="4" s="1"/>
  <c r="B5531" i="4" s="1"/>
  <c r="B5581" i="4" s="1"/>
  <c r="B5631" i="4" s="1"/>
  <c r="B5681" i="4" s="1"/>
  <c r="B5731" i="4" s="1"/>
  <c r="B5781" i="4" s="1"/>
  <c r="B5831" i="4" s="1"/>
  <c r="B5881" i="4" s="1"/>
  <c r="B5931" i="4" s="1"/>
  <c r="B5981" i="4" s="1"/>
  <c r="B6031" i="4" s="1"/>
  <c r="B6081" i="4" s="1"/>
  <c r="B6131" i="4" s="1"/>
  <c r="B6181" i="4" s="1"/>
  <c r="B6231" i="4" s="1"/>
  <c r="B6281" i="4" s="1"/>
  <c r="B6331" i="4" s="1"/>
  <c r="B6381" i="4" s="1"/>
  <c r="B6431" i="4" s="1"/>
  <c r="B6481" i="4" s="1"/>
  <c r="B6531" i="4" s="1"/>
  <c r="B6581" i="4" s="1"/>
  <c r="B6631" i="4" s="1"/>
  <c r="B6681" i="4" s="1"/>
  <c r="B6731" i="4" s="1"/>
  <c r="B6781" i="4" s="1"/>
  <c r="B6831" i="4" s="1"/>
  <c r="B6881" i="4" s="1"/>
  <c r="B6931" i="4" s="1"/>
  <c r="B6981" i="4" s="1"/>
  <c r="B7031" i="4" s="1"/>
  <c r="B7081" i="4" s="1"/>
  <c r="B7131" i="4" s="1"/>
  <c r="B7181" i="4" s="1"/>
  <c r="B7231" i="4" s="1"/>
  <c r="B7281" i="4" s="1"/>
  <c r="B7331" i="4" s="1"/>
  <c r="B7381" i="4" s="1"/>
  <c r="B7431" i="4" s="1"/>
  <c r="B7481" i="4" s="1"/>
  <c r="B7531" i="4" s="1"/>
  <c r="B7581" i="4" s="1"/>
  <c r="B7631" i="4" s="1"/>
  <c r="B7681" i="4" s="1"/>
  <c r="B7731" i="4" s="1"/>
  <c r="B7781" i="4" s="1"/>
  <c r="B7831" i="4" s="1"/>
  <c r="B7881" i="4" s="1"/>
  <c r="B7931" i="4" s="1"/>
  <c r="B7981" i="4" s="1"/>
  <c r="B8031" i="4" s="1"/>
  <c r="B8081" i="4" s="1"/>
  <c r="B8131" i="4" s="1"/>
  <c r="B8181" i="4" s="1"/>
  <c r="B8231" i="4" s="1"/>
  <c r="B8281" i="4" s="1"/>
  <c r="B8331" i="4" s="1"/>
  <c r="B8381" i="4" s="1"/>
  <c r="B8431" i="4" s="1"/>
  <c r="B8481" i="4" s="1"/>
  <c r="B8531" i="4" s="1"/>
  <c r="B8581" i="4" s="1"/>
  <c r="B8631" i="4" s="1"/>
  <c r="B8681" i="4" s="1"/>
  <c r="B8731" i="4" s="1"/>
  <c r="B8781" i="4" s="1"/>
  <c r="B8831" i="4" s="1"/>
  <c r="B8881" i="4" s="1"/>
  <c r="B8931" i="4" s="1"/>
  <c r="B8981" i="4" s="1"/>
  <c r="B9031" i="4" s="1"/>
  <c r="B9081" i="4" s="1"/>
  <c r="B9131" i="4" s="1"/>
  <c r="B9181" i="4" s="1"/>
  <c r="B9231" i="4" s="1"/>
  <c r="B9281" i="4" s="1"/>
  <c r="B9331" i="4" s="1"/>
  <c r="B9381" i="4" s="1"/>
  <c r="B9431" i="4" s="1"/>
  <c r="B9481" i="4" s="1"/>
  <c r="B9531" i="4" s="1"/>
  <c r="B9581" i="4" s="1"/>
  <c r="B9631" i="4" s="1"/>
  <c r="B9681" i="4" s="1"/>
  <c r="B9731" i="4" s="1"/>
  <c r="B9781" i="4" s="1"/>
  <c r="B9831" i="4" s="1"/>
  <c r="B9881" i="4" s="1"/>
  <c r="B9931" i="4" s="1"/>
  <c r="B9981" i="4" s="1"/>
  <c r="B10031" i="4" s="1"/>
  <c r="B10081" i="4" s="1"/>
  <c r="B10131" i="4" s="1"/>
  <c r="B10181" i="4" s="1"/>
  <c r="B10231" i="4" s="1"/>
  <c r="B10281" i="4" s="1"/>
  <c r="B10331" i="4" s="1"/>
  <c r="B10381" i="4" s="1"/>
  <c r="B10431" i="4" s="1"/>
  <c r="B10481" i="4" s="1"/>
  <c r="B10531" i="4" s="1"/>
  <c r="B10581" i="4" s="1"/>
  <c r="B10631" i="4" s="1"/>
  <c r="B10681" i="4" s="1"/>
  <c r="B10731" i="4" s="1"/>
  <c r="B10781" i="4" s="1"/>
  <c r="B10831" i="4" s="1"/>
  <c r="B10881" i="4" s="1"/>
  <c r="B10931" i="4" s="1"/>
  <c r="B10981" i="4" s="1"/>
  <c r="B11031" i="4" s="1"/>
  <c r="B11081" i="4" s="1"/>
  <c r="B11131" i="4" s="1"/>
  <c r="B11181" i="4" s="1"/>
  <c r="B11231" i="4" s="1"/>
  <c r="B11281" i="4" s="1"/>
  <c r="B11331" i="4" s="1"/>
  <c r="B11381" i="4" s="1"/>
  <c r="B11431" i="4" s="1"/>
  <c r="B11481" i="4" s="1"/>
  <c r="B11531" i="4" s="1"/>
  <c r="B11581" i="4" s="1"/>
  <c r="B11631" i="4" s="1"/>
  <c r="B11681" i="4" s="1"/>
  <c r="B11731" i="4" s="1"/>
  <c r="B11781" i="4" s="1"/>
  <c r="B11831" i="4" s="1"/>
  <c r="B11881" i="4" s="1"/>
  <c r="B11931" i="4" s="1"/>
  <c r="B11981" i="4" s="1"/>
  <c r="B12031" i="4" s="1"/>
  <c r="B12081" i="4" s="1"/>
  <c r="B12131" i="4" s="1"/>
  <c r="B12181" i="4" s="1"/>
  <c r="B12231" i="4" s="1"/>
  <c r="B12281" i="4" s="1"/>
  <c r="B12331" i="4" s="1"/>
  <c r="B12381" i="4" s="1"/>
  <c r="B12431" i="4" s="1"/>
  <c r="B12481" i="4" s="1"/>
  <c r="B12531" i="4" s="1"/>
  <c r="B12581" i="4" s="1"/>
  <c r="B12631" i="4" s="1"/>
  <c r="B12681" i="4" s="1"/>
  <c r="B12731" i="4" s="1"/>
  <c r="B12781" i="4" s="1"/>
  <c r="B12831" i="4" s="1"/>
  <c r="B12881" i="4" s="1"/>
  <c r="B12931" i="4" s="1"/>
  <c r="B12981" i="4" s="1"/>
  <c r="B13031" i="4" s="1"/>
  <c r="B13081" i="4" s="1"/>
  <c r="B13131" i="4" s="1"/>
  <c r="B13181" i="4" s="1"/>
  <c r="B13231" i="4" s="1"/>
  <c r="B13281" i="4" s="1"/>
  <c r="B82" i="4"/>
  <c r="B132" i="4" s="1"/>
  <c r="B182" i="4" s="1"/>
  <c r="B232" i="4" s="1"/>
  <c r="B282" i="4" s="1"/>
  <c r="B332" i="4" s="1"/>
  <c r="B382" i="4" s="1"/>
  <c r="B432" i="4" s="1"/>
  <c r="B482" i="4" s="1"/>
  <c r="B532" i="4" s="1"/>
  <c r="B582" i="4" s="1"/>
  <c r="B632" i="4" s="1"/>
  <c r="B682" i="4" s="1"/>
  <c r="B732" i="4" s="1"/>
  <c r="B782" i="4" s="1"/>
  <c r="B832" i="4" s="1"/>
  <c r="B882" i="4" s="1"/>
  <c r="B932" i="4" s="1"/>
  <c r="B982" i="4" s="1"/>
  <c r="B1032" i="4" s="1"/>
  <c r="B1082" i="4" s="1"/>
  <c r="B1132" i="4" s="1"/>
  <c r="B1182" i="4" s="1"/>
  <c r="B1232" i="4" s="1"/>
  <c r="B1282" i="4" s="1"/>
  <c r="B1332" i="4" s="1"/>
  <c r="B1382" i="4" s="1"/>
  <c r="B1432" i="4" s="1"/>
  <c r="B1482" i="4" s="1"/>
  <c r="B1532" i="4" s="1"/>
  <c r="B1582" i="4" s="1"/>
  <c r="B1632" i="4" s="1"/>
  <c r="B1682" i="4" s="1"/>
  <c r="B1732" i="4" s="1"/>
  <c r="B1782" i="4" s="1"/>
  <c r="B1832" i="4" s="1"/>
  <c r="B1882" i="4" s="1"/>
  <c r="B1932" i="4" s="1"/>
  <c r="B1982" i="4" s="1"/>
  <c r="B2032" i="4" s="1"/>
  <c r="B2082" i="4" s="1"/>
  <c r="B2132" i="4" s="1"/>
  <c r="B2182" i="4" s="1"/>
  <c r="B2232" i="4" s="1"/>
  <c r="B2282" i="4" s="1"/>
  <c r="B2332" i="4" s="1"/>
  <c r="B2382" i="4" s="1"/>
  <c r="B2432" i="4" s="1"/>
  <c r="B2482" i="4" s="1"/>
  <c r="B2532" i="4" s="1"/>
  <c r="B2582" i="4" s="1"/>
  <c r="B2632" i="4" s="1"/>
  <c r="B2682" i="4" s="1"/>
  <c r="B2732" i="4" s="1"/>
  <c r="B2782" i="4" s="1"/>
  <c r="B2832" i="4" s="1"/>
  <c r="B2882" i="4" s="1"/>
  <c r="B2932" i="4" s="1"/>
  <c r="B2982" i="4" s="1"/>
  <c r="B3032" i="4" s="1"/>
  <c r="B3082" i="4" s="1"/>
  <c r="B3132" i="4" s="1"/>
  <c r="B3182" i="4" s="1"/>
  <c r="B3232" i="4" s="1"/>
  <c r="B3282" i="4" s="1"/>
  <c r="B3332" i="4" s="1"/>
  <c r="B3382" i="4" s="1"/>
  <c r="B3432" i="4" s="1"/>
  <c r="B3482" i="4" s="1"/>
  <c r="B3532" i="4" s="1"/>
  <c r="B3582" i="4" s="1"/>
  <c r="B3632" i="4" s="1"/>
  <c r="B3682" i="4" s="1"/>
  <c r="B3732" i="4" s="1"/>
  <c r="B3782" i="4" s="1"/>
  <c r="B3832" i="4" s="1"/>
  <c r="B3882" i="4" s="1"/>
  <c r="B3932" i="4" s="1"/>
  <c r="B3982" i="4" s="1"/>
  <c r="B4032" i="4" s="1"/>
  <c r="B4082" i="4" s="1"/>
  <c r="B4132" i="4" s="1"/>
  <c r="B4182" i="4" s="1"/>
  <c r="B4232" i="4" s="1"/>
  <c r="B4282" i="4" s="1"/>
  <c r="B4332" i="4" s="1"/>
  <c r="B4382" i="4" s="1"/>
  <c r="B4432" i="4" s="1"/>
  <c r="B4482" i="4" s="1"/>
  <c r="B4532" i="4" s="1"/>
  <c r="B4582" i="4" s="1"/>
  <c r="B4632" i="4" s="1"/>
  <c r="B4682" i="4" s="1"/>
  <c r="B4732" i="4" s="1"/>
  <c r="B4782" i="4" s="1"/>
  <c r="B4832" i="4" s="1"/>
  <c r="B4882" i="4" s="1"/>
  <c r="B4932" i="4" s="1"/>
  <c r="B4982" i="4" s="1"/>
  <c r="B5032" i="4" s="1"/>
  <c r="B5082" i="4" s="1"/>
  <c r="B5132" i="4" s="1"/>
  <c r="B5182" i="4" s="1"/>
  <c r="B5232" i="4" s="1"/>
  <c r="B5282" i="4" s="1"/>
  <c r="B5332" i="4" s="1"/>
  <c r="B5382" i="4" s="1"/>
  <c r="B5432" i="4" s="1"/>
  <c r="B5482" i="4" s="1"/>
  <c r="B5532" i="4" s="1"/>
  <c r="B5582" i="4" s="1"/>
  <c r="B5632" i="4" s="1"/>
  <c r="B5682" i="4" s="1"/>
  <c r="B5732" i="4" s="1"/>
  <c r="B5782" i="4" s="1"/>
  <c r="B5832" i="4" s="1"/>
  <c r="B5882" i="4" s="1"/>
  <c r="B5932" i="4" s="1"/>
  <c r="B5982" i="4" s="1"/>
  <c r="B6032" i="4" s="1"/>
  <c r="B6082" i="4" s="1"/>
  <c r="B6132" i="4" s="1"/>
  <c r="B6182" i="4" s="1"/>
  <c r="B6232" i="4" s="1"/>
  <c r="B6282" i="4" s="1"/>
  <c r="B6332" i="4" s="1"/>
  <c r="B6382" i="4" s="1"/>
  <c r="B6432" i="4" s="1"/>
  <c r="B6482" i="4" s="1"/>
  <c r="B6532" i="4" s="1"/>
  <c r="B6582" i="4" s="1"/>
  <c r="B6632" i="4" s="1"/>
  <c r="B6682" i="4" s="1"/>
  <c r="B6732" i="4" s="1"/>
  <c r="B6782" i="4" s="1"/>
  <c r="B6832" i="4" s="1"/>
  <c r="B6882" i="4" s="1"/>
  <c r="B6932" i="4" s="1"/>
  <c r="B6982" i="4" s="1"/>
  <c r="B7032" i="4" s="1"/>
  <c r="B7082" i="4" s="1"/>
  <c r="B7132" i="4" s="1"/>
  <c r="B7182" i="4" s="1"/>
  <c r="B7232" i="4" s="1"/>
  <c r="B7282" i="4" s="1"/>
  <c r="B7332" i="4" s="1"/>
  <c r="B7382" i="4" s="1"/>
  <c r="B7432" i="4" s="1"/>
  <c r="B7482" i="4" s="1"/>
  <c r="B7532" i="4" s="1"/>
  <c r="B7582" i="4" s="1"/>
  <c r="B7632" i="4" s="1"/>
  <c r="B7682" i="4" s="1"/>
  <c r="B7732" i="4" s="1"/>
  <c r="B7782" i="4" s="1"/>
  <c r="B7832" i="4" s="1"/>
  <c r="B7882" i="4" s="1"/>
  <c r="B7932" i="4" s="1"/>
  <c r="B7982" i="4" s="1"/>
  <c r="B8032" i="4" s="1"/>
  <c r="B8082" i="4" s="1"/>
  <c r="B8132" i="4" s="1"/>
  <c r="B8182" i="4" s="1"/>
  <c r="B8232" i="4" s="1"/>
  <c r="B8282" i="4" s="1"/>
  <c r="B8332" i="4" s="1"/>
  <c r="B8382" i="4" s="1"/>
  <c r="B8432" i="4" s="1"/>
  <c r="B8482" i="4" s="1"/>
  <c r="B8532" i="4" s="1"/>
  <c r="B8582" i="4" s="1"/>
  <c r="B8632" i="4" s="1"/>
  <c r="B8682" i="4" s="1"/>
  <c r="B8732" i="4" s="1"/>
  <c r="B8782" i="4" s="1"/>
  <c r="B8832" i="4" s="1"/>
  <c r="B8882" i="4" s="1"/>
  <c r="B8932" i="4" s="1"/>
  <c r="B8982" i="4" s="1"/>
  <c r="B9032" i="4" s="1"/>
  <c r="B9082" i="4" s="1"/>
  <c r="B9132" i="4" s="1"/>
  <c r="B9182" i="4" s="1"/>
  <c r="B9232" i="4" s="1"/>
  <c r="B9282" i="4" s="1"/>
  <c r="B9332" i="4" s="1"/>
  <c r="B9382" i="4" s="1"/>
  <c r="B9432" i="4" s="1"/>
  <c r="B9482" i="4" s="1"/>
  <c r="B9532" i="4" s="1"/>
  <c r="B9582" i="4" s="1"/>
  <c r="B9632" i="4" s="1"/>
  <c r="B9682" i="4" s="1"/>
  <c r="B9732" i="4" s="1"/>
  <c r="B9782" i="4" s="1"/>
  <c r="B9832" i="4" s="1"/>
  <c r="B9882" i="4" s="1"/>
  <c r="B9932" i="4" s="1"/>
  <c r="B9982" i="4" s="1"/>
  <c r="B10032" i="4" s="1"/>
  <c r="B10082" i="4" s="1"/>
  <c r="B10132" i="4" s="1"/>
  <c r="B10182" i="4" s="1"/>
  <c r="B10232" i="4" s="1"/>
  <c r="B10282" i="4" s="1"/>
  <c r="B10332" i="4" s="1"/>
  <c r="B10382" i="4" s="1"/>
  <c r="B10432" i="4" s="1"/>
  <c r="B10482" i="4" s="1"/>
  <c r="B10532" i="4" s="1"/>
  <c r="B10582" i="4" s="1"/>
  <c r="B10632" i="4" s="1"/>
  <c r="B10682" i="4" s="1"/>
  <c r="B10732" i="4" s="1"/>
  <c r="B10782" i="4" s="1"/>
  <c r="B10832" i="4" s="1"/>
  <c r="B10882" i="4" s="1"/>
  <c r="B10932" i="4" s="1"/>
  <c r="B10982" i="4" s="1"/>
  <c r="B11032" i="4" s="1"/>
  <c r="B11082" i="4" s="1"/>
  <c r="B11132" i="4" s="1"/>
  <c r="B11182" i="4" s="1"/>
  <c r="B11232" i="4" s="1"/>
  <c r="B11282" i="4" s="1"/>
  <c r="B11332" i="4" s="1"/>
  <c r="B11382" i="4" s="1"/>
  <c r="B11432" i="4" s="1"/>
  <c r="B11482" i="4" s="1"/>
  <c r="B11532" i="4" s="1"/>
  <c r="B11582" i="4" s="1"/>
  <c r="B11632" i="4" s="1"/>
  <c r="B11682" i="4" s="1"/>
  <c r="B11732" i="4" s="1"/>
  <c r="B11782" i="4" s="1"/>
  <c r="B11832" i="4" s="1"/>
  <c r="B11882" i="4" s="1"/>
  <c r="B11932" i="4" s="1"/>
  <c r="B11982" i="4" s="1"/>
  <c r="B12032" i="4" s="1"/>
  <c r="B12082" i="4" s="1"/>
  <c r="B12132" i="4" s="1"/>
  <c r="B12182" i="4" s="1"/>
  <c r="B12232" i="4" s="1"/>
  <c r="B12282" i="4" s="1"/>
  <c r="B12332" i="4" s="1"/>
  <c r="B12382" i="4" s="1"/>
  <c r="B12432" i="4" s="1"/>
  <c r="B12482" i="4" s="1"/>
  <c r="B12532" i="4" s="1"/>
  <c r="B12582" i="4" s="1"/>
  <c r="B12632" i="4" s="1"/>
  <c r="B12682" i="4" s="1"/>
  <c r="B12732" i="4" s="1"/>
  <c r="B12782" i="4" s="1"/>
  <c r="B12832" i="4" s="1"/>
  <c r="B12882" i="4" s="1"/>
  <c r="B12932" i="4" s="1"/>
  <c r="B12982" i="4" s="1"/>
  <c r="B13032" i="4" s="1"/>
  <c r="B13082" i="4" s="1"/>
  <c r="B13132" i="4" s="1"/>
  <c r="B13182" i="4" s="1"/>
  <c r="B13232" i="4" s="1"/>
  <c r="B13282" i="4" s="1"/>
  <c r="B83" i="4"/>
  <c r="B84" i="4"/>
  <c r="B134" i="4" s="1"/>
  <c r="B184" i="4" s="1"/>
  <c r="B234" i="4" s="1"/>
  <c r="B284" i="4" s="1"/>
  <c r="B334" i="4" s="1"/>
  <c r="B384" i="4" s="1"/>
  <c r="B434" i="4" s="1"/>
  <c r="B484" i="4" s="1"/>
  <c r="B534" i="4" s="1"/>
  <c r="B584" i="4" s="1"/>
  <c r="B634" i="4" s="1"/>
  <c r="B684" i="4" s="1"/>
  <c r="B734" i="4" s="1"/>
  <c r="B784" i="4" s="1"/>
  <c r="B834" i="4" s="1"/>
  <c r="B884" i="4" s="1"/>
  <c r="B934" i="4" s="1"/>
  <c r="B984" i="4" s="1"/>
  <c r="B1034" i="4" s="1"/>
  <c r="B1084" i="4" s="1"/>
  <c r="B1134" i="4" s="1"/>
  <c r="B1184" i="4" s="1"/>
  <c r="B1234" i="4" s="1"/>
  <c r="B1284" i="4" s="1"/>
  <c r="B1334" i="4" s="1"/>
  <c r="B1384" i="4" s="1"/>
  <c r="B1434" i="4" s="1"/>
  <c r="B1484" i="4" s="1"/>
  <c r="B1534" i="4" s="1"/>
  <c r="B1584" i="4" s="1"/>
  <c r="B1634" i="4" s="1"/>
  <c r="B1684" i="4" s="1"/>
  <c r="B1734" i="4" s="1"/>
  <c r="B1784" i="4" s="1"/>
  <c r="B1834" i="4" s="1"/>
  <c r="B1884" i="4" s="1"/>
  <c r="B1934" i="4" s="1"/>
  <c r="B1984" i="4" s="1"/>
  <c r="B2034" i="4" s="1"/>
  <c r="B2084" i="4" s="1"/>
  <c r="B2134" i="4" s="1"/>
  <c r="B2184" i="4" s="1"/>
  <c r="B2234" i="4" s="1"/>
  <c r="B2284" i="4" s="1"/>
  <c r="B2334" i="4" s="1"/>
  <c r="B2384" i="4" s="1"/>
  <c r="B2434" i="4" s="1"/>
  <c r="B2484" i="4" s="1"/>
  <c r="B2534" i="4" s="1"/>
  <c r="B2584" i="4" s="1"/>
  <c r="B2634" i="4" s="1"/>
  <c r="B2684" i="4" s="1"/>
  <c r="B2734" i="4" s="1"/>
  <c r="B2784" i="4" s="1"/>
  <c r="B2834" i="4" s="1"/>
  <c r="B2884" i="4" s="1"/>
  <c r="B2934" i="4" s="1"/>
  <c r="B2984" i="4" s="1"/>
  <c r="B3034" i="4" s="1"/>
  <c r="B3084" i="4" s="1"/>
  <c r="B3134" i="4" s="1"/>
  <c r="B3184" i="4" s="1"/>
  <c r="B3234" i="4" s="1"/>
  <c r="B3284" i="4" s="1"/>
  <c r="B3334" i="4" s="1"/>
  <c r="B3384" i="4" s="1"/>
  <c r="B3434" i="4" s="1"/>
  <c r="B3484" i="4" s="1"/>
  <c r="B3534" i="4" s="1"/>
  <c r="B3584" i="4" s="1"/>
  <c r="B3634" i="4" s="1"/>
  <c r="B3684" i="4" s="1"/>
  <c r="B3734" i="4" s="1"/>
  <c r="B3784" i="4" s="1"/>
  <c r="B3834" i="4" s="1"/>
  <c r="B3884" i="4" s="1"/>
  <c r="B3934" i="4" s="1"/>
  <c r="B3984" i="4" s="1"/>
  <c r="B4034" i="4" s="1"/>
  <c r="B4084" i="4" s="1"/>
  <c r="B4134" i="4" s="1"/>
  <c r="B4184" i="4" s="1"/>
  <c r="B4234" i="4" s="1"/>
  <c r="B4284" i="4" s="1"/>
  <c r="B4334" i="4" s="1"/>
  <c r="B4384" i="4" s="1"/>
  <c r="B4434" i="4" s="1"/>
  <c r="B4484" i="4" s="1"/>
  <c r="B4534" i="4" s="1"/>
  <c r="B4584" i="4" s="1"/>
  <c r="B4634" i="4" s="1"/>
  <c r="B4684" i="4" s="1"/>
  <c r="B4734" i="4" s="1"/>
  <c r="B4784" i="4" s="1"/>
  <c r="B4834" i="4" s="1"/>
  <c r="B4884" i="4" s="1"/>
  <c r="B4934" i="4" s="1"/>
  <c r="B4984" i="4" s="1"/>
  <c r="B5034" i="4" s="1"/>
  <c r="B5084" i="4" s="1"/>
  <c r="B5134" i="4" s="1"/>
  <c r="B5184" i="4" s="1"/>
  <c r="B5234" i="4" s="1"/>
  <c r="B5284" i="4" s="1"/>
  <c r="B5334" i="4" s="1"/>
  <c r="B5384" i="4" s="1"/>
  <c r="B5434" i="4" s="1"/>
  <c r="B5484" i="4" s="1"/>
  <c r="B5534" i="4" s="1"/>
  <c r="B5584" i="4" s="1"/>
  <c r="B5634" i="4" s="1"/>
  <c r="B5684" i="4" s="1"/>
  <c r="B5734" i="4" s="1"/>
  <c r="B5784" i="4" s="1"/>
  <c r="B5834" i="4" s="1"/>
  <c r="B5884" i="4" s="1"/>
  <c r="B5934" i="4" s="1"/>
  <c r="B5984" i="4" s="1"/>
  <c r="B6034" i="4" s="1"/>
  <c r="B6084" i="4" s="1"/>
  <c r="B6134" i="4" s="1"/>
  <c r="B6184" i="4" s="1"/>
  <c r="B6234" i="4" s="1"/>
  <c r="B6284" i="4" s="1"/>
  <c r="B6334" i="4" s="1"/>
  <c r="B6384" i="4" s="1"/>
  <c r="B6434" i="4" s="1"/>
  <c r="B6484" i="4" s="1"/>
  <c r="B6534" i="4" s="1"/>
  <c r="B6584" i="4" s="1"/>
  <c r="B6634" i="4" s="1"/>
  <c r="B6684" i="4" s="1"/>
  <c r="B6734" i="4" s="1"/>
  <c r="B6784" i="4" s="1"/>
  <c r="B6834" i="4" s="1"/>
  <c r="B6884" i="4" s="1"/>
  <c r="B6934" i="4" s="1"/>
  <c r="B6984" i="4" s="1"/>
  <c r="B7034" i="4" s="1"/>
  <c r="B7084" i="4" s="1"/>
  <c r="B7134" i="4" s="1"/>
  <c r="B7184" i="4" s="1"/>
  <c r="B7234" i="4" s="1"/>
  <c r="B7284" i="4" s="1"/>
  <c r="B7334" i="4" s="1"/>
  <c r="B7384" i="4" s="1"/>
  <c r="B7434" i="4" s="1"/>
  <c r="B7484" i="4" s="1"/>
  <c r="B7534" i="4" s="1"/>
  <c r="B7584" i="4" s="1"/>
  <c r="B7634" i="4" s="1"/>
  <c r="B7684" i="4" s="1"/>
  <c r="B7734" i="4" s="1"/>
  <c r="B7784" i="4" s="1"/>
  <c r="B7834" i="4" s="1"/>
  <c r="B7884" i="4" s="1"/>
  <c r="B7934" i="4" s="1"/>
  <c r="B7984" i="4" s="1"/>
  <c r="B8034" i="4" s="1"/>
  <c r="B8084" i="4" s="1"/>
  <c r="B8134" i="4" s="1"/>
  <c r="B8184" i="4" s="1"/>
  <c r="B8234" i="4" s="1"/>
  <c r="B8284" i="4" s="1"/>
  <c r="B8334" i="4" s="1"/>
  <c r="B8384" i="4" s="1"/>
  <c r="B8434" i="4" s="1"/>
  <c r="B8484" i="4" s="1"/>
  <c r="B8534" i="4" s="1"/>
  <c r="B8584" i="4" s="1"/>
  <c r="B8634" i="4" s="1"/>
  <c r="B8684" i="4" s="1"/>
  <c r="B8734" i="4" s="1"/>
  <c r="B8784" i="4" s="1"/>
  <c r="B8834" i="4" s="1"/>
  <c r="B8884" i="4" s="1"/>
  <c r="B8934" i="4" s="1"/>
  <c r="B8984" i="4" s="1"/>
  <c r="B9034" i="4" s="1"/>
  <c r="B9084" i="4" s="1"/>
  <c r="B9134" i="4" s="1"/>
  <c r="B9184" i="4" s="1"/>
  <c r="B9234" i="4" s="1"/>
  <c r="B9284" i="4" s="1"/>
  <c r="B9334" i="4" s="1"/>
  <c r="B9384" i="4" s="1"/>
  <c r="B9434" i="4" s="1"/>
  <c r="B9484" i="4" s="1"/>
  <c r="B9534" i="4" s="1"/>
  <c r="B9584" i="4" s="1"/>
  <c r="B9634" i="4" s="1"/>
  <c r="B9684" i="4" s="1"/>
  <c r="B9734" i="4" s="1"/>
  <c r="B9784" i="4" s="1"/>
  <c r="B9834" i="4" s="1"/>
  <c r="B9884" i="4" s="1"/>
  <c r="B9934" i="4" s="1"/>
  <c r="B9984" i="4" s="1"/>
  <c r="B10034" i="4" s="1"/>
  <c r="B10084" i="4" s="1"/>
  <c r="B10134" i="4" s="1"/>
  <c r="B10184" i="4" s="1"/>
  <c r="B10234" i="4" s="1"/>
  <c r="B10284" i="4" s="1"/>
  <c r="B10334" i="4" s="1"/>
  <c r="B10384" i="4" s="1"/>
  <c r="B10434" i="4" s="1"/>
  <c r="B10484" i="4" s="1"/>
  <c r="B10534" i="4" s="1"/>
  <c r="B10584" i="4" s="1"/>
  <c r="B10634" i="4" s="1"/>
  <c r="B10684" i="4" s="1"/>
  <c r="B10734" i="4" s="1"/>
  <c r="B10784" i="4" s="1"/>
  <c r="B10834" i="4" s="1"/>
  <c r="B10884" i="4" s="1"/>
  <c r="B10934" i="4" s="1"/>
  <c r="B10984" i="4" s="1"/>
  <c r="B11034" i="4" s="1"/>
  <c r="B11084" i="4" s="1"/>
  <c r="B11134" i="4" s="1"/>
  <c r="B11184" i="4" s="1"/>
  <c r="B11234" i="4" s="1"/>
  <c r="B11284" i="4" s="1"/>
  <c r="B11334" i="4" s="1"/>
  <c r="B11384" i="4" s="1"/>
  <c r="B11434" i="4" s="1"/>
  <c r="B11484" i="4" s="1"/>
  <c r="B11534" i="4" s="1"/>
  <c r="B11584" i="4" s="1"/>
  <c r="B11634" i="4" s="1"/>
  <c r="B11684" i="4" s="1"/>
  <c r="B11734" i="4" s="1"/>
  <c r="B11784" i="4" s="1"/>
  <c r="B11834" i="4" s="1"/>
  <c r="B11884" i="4" s="1"/>
  <c r="B11934" i="4" s="1"/>
  <c r="B11984" i="4" s="1"/>
  <c r="B12034" i="4" s="1"/>
  <c r="B12084" i="4" s="1"/>
  <c r="B12134" i="4" s="1"/>
  <c r="B12184" i="4" s="1"/>
  <c r="B12234" i="4" s="1"/>
  <c r="B12284" i="4" s="1"/>
  <c r="B12334" i="4" s="1"/>
  <c r="B12384" i="4" s="1"/>
  <c r="B12434" i="4" s="1"/>
  <c r="B12484" i="4" s="1"/>
  <c r="B12534" i="4" s="1"/>
  <c r="B12584" i="4" s="1"/>
  <c r="B12634" i="4" s="1"/>
  <c r="B12684" i="4" s="1"/>
  <c r="B12734" i="4" s="1"/>
  <c r="B12784" i="4" s="1"/>
  <c r="B12834" i="4" s="1"/>
  <c r="B12884" i="4" s="1"/>
  <c r="B12934" i="4" s="1"/>
  <c r="B12984" i="4" s="1"/>
  <c r="B13034" i="4" s="1"/>
  <c r="B13084" i="4" s="1"/>
  <c r="B13134" i="4" s="1"/>
  <c r="B13184" i="4" s="1"/>
  <c r="B13234" i="4" s="1"/>
  <c r="B13284" i="4" s="1"/>
  <c r="B85" i="4"/>
  <c r="B135" i="4" s="1"/>
  <c r="B185" i="4" s="1"/>
  <c r="B235" i="4" s="1"/>
  <c r="B285" i="4" s="1"/>
  <c r="B335" i="4" s="1"/>
  <c r="B385" i="4" s="1"/>
  <c r="B435" i="4" s="1"/>
  <c r="B485" i="4" s="1"/>
  <c r="B535" i="4" s="1"/>
  <c r="B585" i="4" s="1"/>
  <c r="B635" i="4" s="1"/>
  <c r="B685" i="4" s="1"/>
  <c r="B735" i="4" s="1"/>
  <c r="B785" i="4" s="1"/>
  <c r="B835" i="4" s="1"/>
  <c r="B885" i="4" s="1"/>
  <c r="B935" i="4" s="1"/>
  <c r="B985" i="4" s="1"/>
  <c r="B1035" i="4" s="1"/>
  <c r="B1085" i="4" s="1"/>
  <c r="B1135" i="4" s="1"/>
  <c r="B1185" i="4" s="1"/>
  <c r="B1235" i="4" s="1"/>
  <c r="B1285" i="4" s="1"/>
  <c r="B1335" i="4" s="1"/>
  <c r="B1385" i="4" s="1"/>
  <c r="B1435" i="4" s="1"/>
  <c r="B1485" i="4" s="1"/>
  <c r="B1535" i="4" s="1"/>
  <c r="B1585" i="4" s="1"/>
  <c r="B1635" i="4" s="1"/>
  <c r="B1685" i="4" s="1"/>
  <c r="B1735" i="4" s="1"/>
  <c r="B1785" i="4" s="1"/>
  <c r="B1835" i="4" s="1"/>
  <c r="B1885" i="4" s="1"/>
  <c r="B1935" i="4" s="1"/>
  <c r="B1985" i="4" s="1"/>
  <c r="B2035" i="4" s="1"/>
  <c r="B2085" i="4" s="1"/>
  <c r="B2135" i="4" s="1"/>
  <c r="B2185" i="4" s="1"/>
  <c r="B2235" i="4" s="1"/>
  <c r="B2285" i="4" s="1"/>
  <c r="B2335" i="4" s="1"/>
  <c r="B2385" i="4" s="1"/>
  <c r="B2435" i="4" s="1"/>
  <c r="B2485" i="4" s="1"/>
  <c r="B2535" i="4" s="1"/>
  <c r="B2585" i="4" s="1"/>
  <c r="B2635" i="4" s="1"/>
  <c r="B2685" i="4" s="1"/>
  <c r="B2735" i="4" s="1"/>
  <c r="B2785" i="4" s="1"/>
  <c r="B2835" i="4" s="1"/>
  <c r="B2885" i="4" s="1"/>
  <c r="B2935" i="4" s="1"/>
  <c r="B2985" i="4" s="1"/>
  <c r="B3035" i="4" s="1"/>
  <c r="B3085" i="4" s="1"/>
  <c r="B3135" i="4" s="1"/>
  <c r="B3185" i="4" s="1"/>
  <c r="B3235" i="4" s="1"/>
  <c r="B3285" i="4" s="1"/>
  <c r="B3335" i="4" s="1"/>
  <c r="B3385" i="4" s="1"/>
  <c r="B3435" i="4" s="1"/>
  <c r="B3485" i="4" s="1"/>
  <c r="B3535" i="4" s="1"/>
  <c r="B3585" i="4" s="1"/>
  <c r="B3635" i="4" s="1"/>
  <c r="B3685" i="4" s="1"/>
  <c r="B3735" i="4" s="1"/>
  <c r="B3785" i="4" s="1"/>
  <c r="B3835" i="4" s="1"/>
  <c r="B3885" i="4" s="1"/>
  <c r="B3935" i="4" s="1"/>
  <c r="B3985" i="4" s="1"/>
  <c r="B4035" i="4" s="1"/>
  <c r="B4085" i="4" s="1"/>
  <c r="B4135" i="4" s="1"/>
  <c r="B4185" i="4" s="1"/>
  <c r="B4235" i="4" s="1"/>
  <c r="B4285" i="4" s="1"/>
  <c r="B4335" i="4" s="1"/>
  <c r="B4385" i="4" s="1"/>
  <c r="B4435" i="4" s="1"/>
  <c r="B4485" i="4" s="1"/>
  <c r="B4535" i="4" s="1"/>
  <c r="B4585" i="4" s="1"/>
  <c r="B4635" i="4" s="1"/>
  <c r="B4685" i="4" s="1"/>
  <c r="B4735" i="4" s="1"/>
  <c r="B4785" i="4" s="1"/>
  <c r="B4835" i="4" s="1"/>
  <c r="B4885" i="4" s="1"/>
  <c r="B4935" i="4" s="1"/>
  <c r="B4985" i="4" s="1"/>
  <c r="B5035" i="4" s="1"/>
  <c r="B5085" i="4" s="1"/>
  <c r="B5135" i="4" s="1"/>
  <c r="B5185" i="4" s="1"/>
  <c r="B5235" i="4" s="1"/>
  <c r="B5285" i="4" s="1"/>
  <c r="B5335" i="4" s="1"/>
  <c r="B5385" i="4" s="1"/>
  <c r="B5435" i="4" s="1"/>
  <c r="B5485" i="4" s="1"/>
  <c r="B5535" i="4" s="1"/>
  <c r="B5585" i="4" s="1"/>
  <c r="B5635" i="4" s="1"/>
  <c r="B5685" i="4" s="1"/>
  <c r="B5735" i="4" s="1"/>
  <c r="B5785" i="4" s="1"/>
  <c r="B5835" i="4" s="1"/>
  <c r="B5885" i="4" s="1"/>
  <c r="B5935" i="4" s="1"/>
  <c r="B5985" i="4" s="1"/>
  <c r="B6035" i="4" s="1"/>
  <c r="B6085" i="4" s="1"/>
  <c r="B6135" i="4" s="1"/>
  <c r="B6185" i="4" s="1"/>
  <c r="B6235" i="4" s="1"/>
  <c r="B6285" i="4" s="1"/>
  <c r="B6335" i="4" s="1"/>
  <c r="B6385" i="4" s="1"/>
  <c r="B6435" i="4" s="1"/>
  <c r="B6485" i="4" s="1"/>
  <c r="B6535" i="4" s="1"/>
  <c r="B6585" i="4" s="1"/>
  <c r="B6635" i="4" s="1"/>
  <c r="B6685" i="4" s="1"/>
  <c r="B6735" i="4" s="1"/>
  <c r="B6785" i="4" s="1"/>
  <c r="B6835" i="4" s="1"/>
  <c r="B6885" i="4" s="1"/>
  <c r="B6935" i="4" s="1"/>
  <c r="B6985" i="4" s="1"/>
  <c r="B7035" i="4" s="1"/>
  <c r="B7085" i="4" s="1"/>
  <c r="B7135" i="4" s="1"/>
  <c r="B7185" i="4" s="1"/>
  <c r="B7235" i="4" s="1"/>
  <c r="B7285" i="4" s="1"/>
  <c r="B7335" i="4" s="1"/>
  <c r="B7385" i="4" s="1"/>
  <c r="B7435" i="4" s="1"/>
  <c r="B7485" i="4" s="1"/>
  <c r="B7535" i="4" s="1"/>
  <c r="B7585" i="4" s="1"/>
  <c r="B7635" i="4" s="1"/>
  <c r="B7685" i="4" s="1"/>
  <c r="B7735" i="4" s="1"/>
  <c r="B7785" i="4" s="1"/>
  <c r="B7835" i="4" s="1"/>
  <c r="B7885" i="4" s="1"/>
  <c r="B7935" i="4" s="1"/>
  <c r="B7985" i="4" s="1"/>
  <c r="B8035" i="4" s="1"/>
  <c r="B8085" i="4" s="1"/>
  <c r="B8135" i="4" s="1"/>
  <c r="B8185" i="4" s="1"/>
  <c r="B8235" i="4" s="1"/>
  <c r="B8285" i="4" s="1"/>
  <c r="B8335" i="4" s="1"/>
  <c r="B8385" i="4" s="1"/>
  <c r="B8435" i="4" s="1"/>
  <c r="B8485" i="4" s="1"/>
  <c r="B8535" i="4" s="1"/>
  <c r="B8585" i="4" s="1"/>
  <c r="B8635" i="4" s="1"/>
  <c r="B8685" i="4" s="1"/>
  <c r="B8735" i="4" s="1"/>
  <c r="B8785" i="4" s="1"/>
  <c r="B8835" i="4" s="1"/>
  <c r="B8885" i="4" s="1"/>
  <c r="B8935" i="4" s="1"/>
  <c r="B8985" i="4" s="1"/>
  <c r="B9035" i="4" s="1"/>
  <c r="B9085" i="4" s="1"/>
  <c r="B9135" i="4" s="1"/>
  <c r="B9185" i="4" s="1"/>
  <c r="B9235" i="4" s="1"/>
  <c r="B9285" i="4" s="1"/>
  <c r="B9335" i="4" s="1"/>
  <c r="B9385" i="4" s="1"/>
  <c r="B9435" i="4" s="1"/>
  <c r="B9485" i="4" s="1"/>
  <c r="B9535" i="4" s="1"/>
  <c r="B9585" i="4" s="1"/>
  <c r="B9635" i="4" s="1"/>
  <c r="B9685" i="4" s="1"/>
  <c r="B9735" i="4" s="1"/>
  <c r="B9785" i="4" s="1"/>
  <c r="B9835" i="4" s="1"/>
  <c r="B9885" i="4" s="1"/>
  <c r="B9935" i="4" s="1"/>
  <c r="B9985" i="4" s="1"/>
  <c r="B10035" i="4" s="1"/>
  <c r="B10085" i="4" s="1"/>
  <c r="B10135" i="4" s="1"/>
  <c r="B10185" i="4" s="1"/>
  <c r="B10235" i="4" s="1"/>
  <c r="B10285" i="4" s="1"/>
  <c r="B10335" i="4" s="1"/>
  <c r="B10385" i="4" s="1"/>
  <c r="B10435" i="4" s="1"/>
  <c r="B10485" i="4" s="1"/>
  <c r="B10535" i="4" s="1"/>
  <c r="B10585" i="4" s="1"/>
  <c r="B10635" i="4" s="1"/>
  <c r="B10685" i="4" s="1"/>
  <c r="B10735" i="4" s="1"/>
  <c r="B10785" i="4" s="1"/>
  <c r="B10835" i="4" s="1"/>
  <c r="B10885" i="4" s="1"/>
  <c r="B10935" i="4" s="1"/>
  <c r="B10985" i="4" s="1"/>
  <c r="B11035" i="4" s="1"/>
  <c r="B11085" i="4" s="1"/>
  <c r="B11135" i="4" s="1"/>
  <c r="B11185" i="4" s="1"/>
  <c r="B11235" i="4" s="1"/>
  <c r="B11285" i="4" s="1"/>
  <c r="B11335" i="4" s="1"/>
  <c r="B11385" i="4" s="1"/>
  <c r="B11435" i="4" s="1"/>
  <c r="B11485" i="4" s="1"/>
  <c r="B11535" i="4" s="1"/>
  <c r="B11585" i="4" s="1"/>
  <c r="B11635" i="4" s="1"/>
  <c r="B11685" i="4" s="1"/>
  <c r="B11735" i="4" s="1"/>
  <c r="B11785" i="4" s="1"/>
  <c r="B11835" i="4" s="1"/>
  <c r="B11885" i="4" s="1"/>
  <c r="B11935" i="4" s="1"/>
  <c r="B11985" i="4" s="1"/>
  <c r="B12035" i="4" s="1"/>
  <c r="B12085" i="4" s="1"/>
  <c r="B12135" i="4" s="1"/>
  <c r="B12185" i="4" s="1"/>
  <c r="B12235" i="4" s="1"/>
  <c r="B12285" i="4" s="1"/>
  <c r="B12335" i="4" s="1"/>
  <c r="B12385" i="4" s="1"/>
  <c r="B12435" i="4" s="1"/>
  <c r="B12485" i="4" s="1"/>
  <c r="B12535" i="4" s="1"/>
  <c r="B12585" i="4" s="1"/>
  <c r="B12635" i="4" s="1"/>
  <c r="B12685" i="4" s="1"/>
  <c r="B12735" i="4" s="1"/>
  <c r="B12785" i="4" s="1"/>
  <c r="B12835" i="4" s="1"/>
  <c r="B12885" i="4" s="1"/>
  <c r="B12935" i="4" s="1"/>
  <c r="B12985" i="4" s="1"/>
  <c r="B13035" i="4" s="1"/>
  <c r="B13085" i="4" s="1"/>
  <c r="B13135" i="4" s="1"/>
  <c r="B13185" i="4" s="1"/>
  <c r="B13235" i="4" s="1"/>
  <c r="B13285" i="4" s="1"/>
  <c r="B86" i="4"/>
  <c r="B87" i="4"/>
  <c r="B137" i="4" s="1"/>
  <c r="B187" i="4" s="1"/>
  <c r="B237" i="4" s="1"/>
  <c r="B287" i="4" s="1"/>
  <c r="B337" i="4" s="1"/>
  <c r="B387" i="4" s="1"/>
  <c r="B437" i="4" s="1"/>
  <c r="B487" i="4" s="1"/>
  <c r="B537" i="4" s="1"/>
  <c r="B587" i="4" s="1"/>
  <c r="B637" i="4" s="1"/>
  <c r="B687" i="4" s="1"/>
  <c r="B737" i="4" s="1"/>
  <c r="B787" i="4" s="1"/>
  <c r="B837" i="4" s="1"/>
  <c r="B887" i="4" s="1"/>
  <c r="B937" i="4" s="1"/>
  <c r="B987" i="4" s="1"/>
  <c r="B1037" i="4" s="1"/>
  <c r="B1087" i="4" s="1"/>
  <c r="B1137" i="4" s="1"/>
  <c r="B1187" i="4" s="1"/>
  <c r="B1237" i="4" s="1"/>
  <c r="B1287" i="4" s="1"/>
  <c r="B1337" i="4" s="1"/>
  <c r="B1387" i="4" s="1"/>
  <c r="B1437" i="4" s="1"/>
  <c r="B1487" i="4" s="1"/>
  <c r="B1537" i="4" s="1"/>
  <c r="B1587" i="4" s="1"/>
  <c r="B1637" i="4" s="1"/>
  <c r="B1687" i="4" s="1"/>
  <c r="B1737" i="4" s="1"/>
  <c r="B1787" i="4" s="1"/>
  <c r="B1837" i="4" s="1"/>
  <c r="B1887" i="4" s="1"/>
  <c r="B1937" i="4" s="1"/>
  <c r="B1987" i="4" s="1"/>
  <c r="B2037" i="4" s="1"/>
  <c r="B2087" i="4" s="1"/>
  <c r="B2137" i="4" s="1"/>
  <c r="B2187" i="4" s="1"/>
  <c r="B2237" i="4" s="1"/>
  <c r="B2287" i="4" s="1"/>
  <c r="B2337" i="4" s="1"/>
  <c r="B2387" i="4" s="1"/>
  <c r="B2437" i="4" s="1"/>
  <c r="B2487" i="4" s="1"/>
  <c r="B2537" i="4" s="1"/>
  <c r="B2587" i="4" s="1"/>
  <c r="B2637" i="4" s="1"/>
  <c r="B2687" i="4" s="1"/>
  <c r="B2737" i="4" s="1"/>
  <c r="B2787" i="4" s="1"/>
  <c r="B2837" i="4" s="1"/>
  <c r="B2887" i="4" s="1"/>
  <c r="B2937" i="4" s="1"/>
  <c r="B2987" i="4" s="1"/>
  <c r="B3037" i="4" s="1"/>
  <c r="B3087" i="4" s="1"/>
  <c r="B3137" i="4" s="1"/>
  <c r="B3187" i="4" s="1"/>
  <c r="B3237" i="4" s="1"/>
  <c r="B3287" i="4" s="1"/>
  <c r="B3337" i="4" s="1"/>
  <c r="B3387" i="4" s="1"/>
  <c r="B3437" i="4" s="1"/>
  <c r="B3487" i="4" s="1"/>
  <c r="B3537" i="4" s="1"/>
  <c r="B3587" i="4" s="1"/>
  <c r="B3637" i="4" s="1"/>
  <c r="B3687" i="4" s="1"/>
  <c r="B3737" i="4" s="1"/>
  <c r="B3787" i="4" s="1"/>
  <c r="B3837" i="4" s="1"/>
  <c r="B3887" i="4" s="1"/>
  <c r="B3937" i="4" s="1"/>
  <c r="B3987" i="4" s="1"/>
  <c r="B4037" i="4" s="1"/>
  <c r="B4087" i="4" s="1"/>
  <c r="B4137" i="4" s="1"/>
  <c r="B4187" i="4" s="1"/>
  <c r="B4237" i="4" s="1"/>
  <c r="B4287" i="4" s="1"/>
  <c r="B4337" i="4" s="1"/>
  <c r="B4387" i="4" s="1"/>
  <c r="B4437" i="4" s="1"/>
  <c r="B4487" i="4" s="1"/>
  <c r="B4537" i="4" s="1"/>
  <c r="B4587" i="4" s="1"/>
  <c r="B4637" i="4" s="1"/>
  <c r="B4687" i="4" s="1"/>
  <c r="B4737" i="4" s="1"/>
  <c r="B4787" i="4" s="1"/>
  <c r="B4837" i="4" s="1"/>
  <c r="B4887" i="4" s="1"/>
  <c r="B4937" i="4" s="1"/>
  <c r="B4987" i="4" s="1"/>
  <c r="B5037" i="4" s="1"/>
  <c r="B5087" i="4" s="1"/>
  <c r="B5137" i="4" s="1"/>
  <c r="B5187" i="4" s="1"/>
  <c r="B5237" i="4" s="1"/>
  <c r="B5287" i="4" s="1"/>
  <c r="B5337" i="4" s="1"/>
  <c r="B5387" i="4" s="1"/>
  <c r="B5437" i="4" s="1"/>
  <c r="B5487" i="4" s="1"/>
  <c r="B5537" i="4" s="1"/>
  <c r="B5587" i="4" s="1"/>
  <c r="B5637" i="4" s="1"/>
  <c r="B5687" i="4" s="1"/>
  <c r="B5737" i="4" s="1"/>
  <c r="B5787" i="4" s="1"/>
  <c r="B5837" i="4" s="1"/>
  <c r="B5887" i="4" s="1"/>
  <c r="B5937" i="4" s="1"/>
  <c r="B5987" i="4" s="1"/>
  <c r="B6037" i="4" s="1"/>
  <c r="B6087" i="4" s="1"/>
  <c r="B6137" i="4" s="1"/>
  <c r="B6187" i="4" s="1"/>
  <c r="B6237" i="4" s="1"/>
  <c r="B6287" i="4" s="1"/>
  <c r="B6337" i="4" s="1"/>
  <c r="B6387" i="4" s="1"/>
  <c r="B6437" i="4" s="1"/>
  <c r="B6487" i="4" s="1"/>
  <c r="B6537" i="4" s="1"/>
  <c r="B6587" i="4" s="1"/>
  <c r="B6637" i="4" s="1"/>
  <c r="B6687" i="4" s="1"/>
  <c r="B6737" i="4" s="1"/>
  <c r="B6787" i="4" s="1"/>
  <c r="B6837" i="4" s="1"/>
  <c r="B6887" i="4" s="1"/>
  <c r="B6937" i="4" s="1"/>
  <c r="B6987" i="4" s="1"/>
  <c r="B7037" i="4" s="1"/>
  <c r="B7087" i="4" s="1"/>
  <c r="B7137" i="4" s="1"/>
  <c r="B7187" i="4" s="1"/>
  <c r="B7237" i="4" s="1"/>
  <c r="B7287" i="4" s="1"/>
  <c r="B7337" i="4" s="1"/>
  <c r="B7387" i="4" s="1"/>
  <c r="B7437" i="4" s="1"/>
  <c r="B7487" i="4" s="1"/>
  <c r="B7537" i="4" s="1"/>
  <c r="B7587" i="4" s="1"/>
  <c r="B7637" i="4" s="1"/>
  <c r="B7687" i="4" s="1"/>
  <c r="B7737" i="4" s="1"/>
  <c r="B7787" i="4" s="1"/>
  <c r="B7837" i="4" s="1"/>
  <c r="B7887" i="4" s="1"/>
  <c r="B7937" i="4" s="1"/>
  <c r="B7987" i="4" s="1"/>
  <c r="B8037" i="4" s="1"/>
  <c r="B8087" i="4" s="1"/>
  <c r="B8137" i="4" s="1"/>
  <c r="B8187" i="4" s="1"/>
  <c r="B8237" i="4" s="1"/>
  <c r="B8287" i="4" s="1"/>
  <c r="B8337" i="4" s="1"/>
  <c r="B8387" i="4" s="1"/>
  <c r="B8437" i="4" s="1"/>
  <c r="B8487" i="4" s="1"/>
  <c r="B8537" i="4" s="1"/>
  <c r="B8587" i="4" s="1"/>
  <c r="B8637" i="4" s="1"/>
  <c r="B8687" i="4" s="1"/>
  <c r="B8737" i="4" s="1"/>
  <c r="B8787" i="4" s="1"/>
  <c r="B8837" i="4" s="1"/>
  <c r="B8887" i="4" s="1"/>
  <c r="B8937" i="4" s="1"/>
  <c r="B8987" i="4" s="1"/>
  <c r="B9037" i="4" s="1"/>
  <c r="B9087" i="4" s="1"/>
  <c r="B9137" i="4" s="1"/>
  <c r="B9187" i="4" s="1"/>
  <c r="B9237" i="4" s="1"/>
  <c r="B9287" i="4" s="1"/>
  <c r="B9337" i="4" s="1"/>
  <c r="B9387" i="4" s="1"/>
  <c r="B9437" i="4" s="1"/>
  <c r="B9487" i="4" s="1"/>
  <c r="B9537" i="4" s="1"/>
  <c r="B9587" i="4" s="1"/>
  <c r="B9637" i="4" s="1"/>
  <c r="B9687" i="4" s="1"/>
  <c r="B9737" i="4" s="1"/>
  <c r="B9787" i="4" s="1"/>
  <c r="B9837" i="4" s="1"/>
  <c r="B9887" i="4" s="1"/>
  <c r="B9937" i="4" s="1"/>
  <c r="B9987" i="4" s="1"/>
  <c r="B10037" i="4" s="1"/>
  <c r="B10087" i="4" s="1"/>
  <c r="B10137" i="4" s="1"/>
  <c r="B10187" i="4" s="1"/>
  <c r="B10237" i="4" s="1"/>
  <c r="B10287" i="4" s="1"/>
  <c r="B10337" i="4" s="1"/>
  <c r="B10387" i="4" s="1"/>
  <c r="B10437" i="4" s="1"/>
  <c r="B10487" i="4" s="1"/>
  <c r="B10537" i="4" s="1"/>
  <c r="B10587" i="4" s="1"/>
  <c r="B10637" i="4" s="1"/>
  <c r="B10687" i="4" s="1"/>
  <c r="B10737" i="4" s="1"/>
  <c r="B10787" i="4" s="1"/>
  <c r="B10837" i="4" s="1"/>
  <c r="B10887" i="4" s="1"/>
  <c r="B10937" i="4" s="1"/>
  <c r="B10987" i="4" s="1"/>
  <c r="B11037" i="4" s="1"/>
  <c r="B11087" i="4" s="1"/>
  <c r="B11137" i="4" s="1"/>
  <c r="B11187" i="4" s="1"/>
  <c r="B11237" i="4" s="1"/>
  <c r="B11287" i="4" s="1"/>
  <c r="B11337" i="4" s="1"/>
  <c r="B11387" i="4" s="1"/>
  <c r="B11437" i="4" s="1"/>
  <c r="B11487" i="4" s="1"/>
  <c r="B11537" i="4" s="1"/>
  <c r="B11587" i="4" s="1"/>
  <c r="B11637" i="4" s="1"/>
  <c r="B11687" i="4" s="1"/>
  <c r="B11737" i="4" s="1"/>
  <c r="B11787" i="4" s="1"/>
  <c r="B11837" i="4" s="1"/>
  <c r="B11887" i="4" s="1"/>
  <c r="B11937" i="4" s="1"/>
  <c r="B11987" i="4" s="1"/>
  <c r="B12037" i="4" s="1"/>
  <c r="B12087" i="4" s="1"/>
  <c r="B12137" i="4" s="1"/>
  <c r="B12187" i="4" s="1"/>
  <c r="B12237" i="4" s="1"/>
  <c r="B12287" i="4" s="1"/>
  <c r="B12337" i="4" s="1"/>
  <c r="B12387" i="4" s="1"/>
  <c r="B12437" i="4" s="1"/>
  <c r="B12487" i="4" s="1"/>
  <c r="B12537" i="4" s="1"/>
  <c r="B12587" i="4" s="1"/>
  <c r="B12637" i="4" s="1"/>
  <c r="B12687" i="4" s="1"/>
  <c r="B12737" i="4" s="1"/>
  <c r="B12787" i="4" s="1"/>
  <c r="B12837" i="4" s="1"/>
  <c r="B12887" i="4" s="1"/>
  <c r="B12937" i="4" s="1"/>
  <c r="B12987" i="4" s="1"/>
  <c r="B13037" i="4" s="1"/>
  <c r="B13087" i="4" s="1"/>
  <c r="B13137" i="4" s="1"/>
  <c r="B13187" i="4" s="1"/>
  <c r="B13237" i="4" s="1"/>
  <c r="B13287" i="4" s="1"/>
  <c r="B88" i="4"/>
  <c r="B138" i="4" s="1"/>
  <c r="B188" i="4" s="1"/>
  <c r="B238" i="4" s="1"/>
  <c r="B288" i="4" s="1"/>
  <c r="B338" i="4" s="1"/>
  <c r="B388" i="4" s="1"/>
  <c r="B438" i="4" s="1"/>
  <c r="B488" i="4" s="1"/>
  <c r="B538" i="4" s="1"/>
  <c r="B588" i="4" s="1"/>
  <c r="B638" i="4" s="1"/>
  <c r="B688" i="4" s="1"/>
  <c r="B738" i="4" s="1"/>
  <c r="B788" i="4" s="1"/>
  <c r="B838" i="4" s="1"/>
  <c r="B888" i="4" s="1"/>
  <c r="B938" i="4" s="1"/>
  <c r="B988" i="4" s="1"/>
  <c r="B1038" i="4" s="1"/>
  <c r="B1088" i="4" s="1"/>
  <c r="B1138" i="4" s="1"/>
  <c r="B1188" i="4" s="1"/>
  <c r="B1238" i="4" s="1"/>
  <c r="B1288" i="4" s="1"/>
  <c r="B1338" i="4" s="1"/>
  <c r="B1388" i="4" s="1"/>
  <c r="B1438" i="4" s="1"/>
  <c r="B1488" i="4" s="1"/>
  <c r="B1538" i="4" s="1"/>
  <c r="B1588" i="4" s="1"/>
  <c r="B1638" i="4" s="1"/>
  <c r="B1688" i="4" s="1"/>
  <c r="B1738" i="4" s="1"/>
  <c r="B1788" i="4" s="1"/>
  <c r="B1838" i="4" s="1"/>
  <c r="B1888" i="4" s="1"/>
  <c r="B1938" i="4" s="1"/>
  <c r="B1988" i="4" s="1"/>
  <c r="B2038" i="4" s="1"/>
  <c r="B2088" i="4" s="1"/>
  <c r="B2138" i="4" s="1"/>
  <c r="B2188" i="4" s="1"/>
  <c r="B2238" i="4" s="1"/>
  <c r="B2288" i="4" s="1"/>
  <c r="B2338" i="4" s="1"/>
  <c r="B2388" i="4" s="1"/>
  <c r="B2438" i="4" s="1"/>
  <c r="B2488" i="4" s="1"/>
  <c r="B2538" i="4" s="1"/>
  <c r="B2588" i="4" s="1"/>
  <c r="B2638" i="4" s="1"/>
  <c r="B2688" i="4" s="1"/>
  <c r="B2738" i="4" s="1"/>
  <c r="B2788" i="4" s="1"/>
  <c r="B2838" i="4" s="1"/>
  <c r="B2888" i="4" s="1"/>
  <c r="B2938" i="4" s="1"/>
  <c r="B2988" i="4" s="1"/>
  <c r="B3038" i="4" s="1"/>
  <c r="B3088" i="4" s="1"/>
  <c r="B3138" i="4" s="1"/>
  <c r="B3188" i="4" s="1"/>
  <c r="B3238" i="4" s="1"/>
  <c r="B3288" i="4" s="1"/>
  <c r="B3338" i="4" s="1"/>
  <c r="B3388" i="4" s="1"/>
  <c r="B3438" i="4" s="1"/>
  <c r="B3488" i="4" s="1"/>
  <c r="B3538" i="4" s="1"/>
  <c r="B3588" i="4" s="1"/>
  <c r="B3638" i="4" s="1"/>
  <c r="B3688" i="4" s="1"/>
  <c r="B3738" i="4" s="1"/>
  <c r="B3788" i="4" s="1"/>
  <c r="B3838" i="4" s="1"/>
  <c r="B3888" i="4" s="1"/>
  <c r="B3938" i="4" s="1"/>
  <c r="B3988" i="4" s="1"/>
  <c r="B4038" i="4" s="1"/>
  <c r="B4088" i="4" s="1"/>
  <c r="B4138" i="4" s="1"/>
  <c r="B4188" i="4" s="1"/>
  <c r="B4238" i="4" s="1"/>
  <c r="B4288" i="4" s="1"/>
  <c r="B4338" i="4" s="1"/>
  <c r="B4388" i="4" s="1"/>
  <c r="B4438" i="4" s="1"/>
  <c r="B4488" i="4" s="1"/>
  <c r="B4538" i="4" s="1"/>
  <c r="B4588" i="4" s="1"/>
  <c r="B4638" i="4" s="1"/>
  <c r="B4688" i="4" s="1"/>
  <c r="B4738" i="4" s="1"/>
  <c r="B4788" i="4" s="1"/>
  <c r="B4838" i="4" s="1"/>
  <c r="B4888" i="4" s="1"/>
  <c r="B4938" i="4" s="1"/>
  <c r="B4988" i="4" s="1"/>
  <c r="B5038" i="4" s="1"/>
  <c r="B5088" i="4" s="1"/>
  <c r="B5138" i="4" s="1"/>
  <c r="B5188" i="4" s="1"/>
  <c r="B5238" i="4" s="1"/>
  <c r="B5288" i="4" s="1"/>
  <c r="B5338" i="4" s="1"/>
  <c r="B5388" i="4" s="1"/>
  <c r="B5438" i="4" s="1"/>
  <c r="B5488" i="4" s="1"/>
  <c r="B5538" i="4" s="1"/>
  <c r="B5588" i="4" s="1"/>
  <c r="B5638" i="4" s="1"/>
  <c r="B5688" i="4" s="1"/>
  <c r="B5738" i="4" s="1"/>
  <c r="B5788" i="4" s="1"/>
  <c r="B5838" i="4" s="1"/>
  <c r="B5888" i="4" s="1"/>
  <c r="B5938" i="4" s="1"/>
  <c r="B5988" i="4" s="1"/>
  <c r="B6038" i="4" s="1"/>
  <c r="B6088" i="4" s="1"/>
  <c r="B6138" i="4" s="1"/>
  <c r="B6188" i="4" s="1"/>
  <c r="B6238" i="4" s="1"/>
  <c r="B6288" i="4" s="1"/>
  <c r="B6338" i="4" s="1"/>
  <c r="B6388" i="4" s="1"/>
  <c r="B6438" i="4" s="1"/>
  <c r="B6488" i="4" s="1"/>
  <c r="B6538" i="4" s="1"/>
  <c r="B6588" i="4" s="1"/>
  <c r="B6638" i="4" s="1"/>
  <c r="B6688" i="4" s="1"/>
  <c r="B6738" i="4" s="1"/>
  <c r="B6788" i="4" s="1"/>
  <c r="B6838" i="4" s="1"/>
  <c r="B6888" i="4" s="1"/>
  <c r="B6938" i="4" s="1"/>
  <c r="B6988" i="4" s="1"/>
  <c r="B7038" i="4" s="1"/>
  <c r="B7088" i="4" s="1"/>
  <c r="B7138" i="4" s="1"/>
  <c r="B7188" i="4" s="1"/>
  <c r="B7238" i="4" s="1"/>
  <c r="B7288" i="4" s="1"/>
  <c r="B7338" i="4" s="1"/>
  <c r="B7388" i="4" s="1"/>
  <c r="B7438" i="4" s="1"/>
  <c r="B7488" i="4" s="1"/>
  <c r="B7538" i="4" s="1"/>
  <c r="B7588" i="4" s="1"/>
  <c r="B7638" i="4" s="1"/>
  <c r="B7688" i="4" s="1"/>
  <c r="B7738" i="4" s="1"/>
  <c r="B7788" i="4" s="1"/>
  <c r="B7838" i="4" s="1"/>
  <c r="B7888" i="4" s="1"/>
  <c r="B7938" i="4" s="1"/>
  <c r="B7988" i="4" s="1"/>
  <c r="B8038" i="4" s="1"/>
  <c r="B8088" i="4" s="1"/>
  <c r="B8138" i="4" s="1"/>
  <c r="B8188" i="4" s="1"/>
  <c r="B8238" i="4" s="1"/>
  <c r="B8288" i="4" s="1"/>
  <c r="B8338" i="4" s="1"/>
  <c r="B8388" i="4" s="1"/>
  <c r="B8438" i="4" s="1"/>
  <c r="B8488" i="4" s="1"/>
  <c r="B8538" i="4" s="1"/>
  <c r="B8588" i="4" s="1"/>
  <c r="B8638" i="4" s="1"/>
  <c r="B8688" i="4" s="1"/>
  <c r="B8738" i="4" s="1"/>
  <c r="B8788" i="4" s="1"/>
  <c r="B8838" i="4" s="1"/>
  <c r="B8888" i="4" s="1"/>
  <c r="B8938" i="4" s="1"/>
  <c r="B8988" i="4" s="1"/>
  <c r="B9038" i="4" s="1"/>
  <c r="B9088" i="4" s="1"/>
  <c r="B9138" i="4" s="1"/>
  <c r="B9188" i="4" s="1"/>
  <c r="B9238" i="4" s="1"/>
  <c r="B9288" i="4" s="1"/>
  <c r="B9338" i="4" s="1"/>
  <c r="B9388" i="4" s="1"/>
  <c r="B9438" i="4" s="1"/>
  <c r="B9488" i="4" s="1"/>
  <c r="B9538" i="4" s="1"/>
  <c r="B9588" i="4" s="1"/>
  <c r="B9638" i="4" s="1"/>
  <c r="B9688" i="4" s="1"/>
  <c r="B9738" i="4" s="1"/>
  <c r="B9788" i="4" s="1"/>
  <c r="B9838" i="4" s="1"/>
  <c r="B9888" i="4" s="1"/>
  <c r="B9938" i="4" s="1"/>
  <c r="B9988" i="4" s="1"/>
  <c r="B10038" i="4" s="1"/>
  <c r="B10088" i="4" s="1"/>
  <c r="B10138" i="4" s="1"/>
  <c r="B10188" i="4" s="1"/>
  <c r="B10238" i="4" s="1"/>
  <c r="B10288" i="4" s="1"/>
  <c r="B10338" i="4" s="1"/>
  <c r="B10388" i="4" s="1"/>
  <c r="B10438" i="4" s="1"/>
  <c r="B10488" i="4" s="1"/>
  <c r="B10538" i="4" s="1"/>
  <c r="B10588" i="4" s="1"/>
  <c r="B10638" i="4" s="1"/>
  <c r="B10688" i="4" s="1"/>
  <c r="B10738" i="4" s="1"/>
  <c r="B10788" i="4" s="1"/>
  <c r="B10838" i="4" s="1"/>
  <c r="B10888" i="4" s="1"/>
  <c r="B10938" i="4" s="1"/>
  <c r="B10988" i="4" s="1"/>
  <c r="B11038" i="4" s="1"/>
  <c r="B11088" i="4" s="1"/>
  <c r="B11138" i="4" s="1"/>
  <c r="B11188" i="4" s="1"/>
  <c r="B11238" i="4" s="1"/>
  <c r="B11288" i="4" s="1"/>
  <c r="B11338" i="4" s="1"/>
  <c r="B11388" i="4" s="1"/>
  <c r="B11438" i="4" s="1"/>
  <c r="B11488" i="4" s="1"/>
  <c r="B11538" i="4" s="1"/>
  <c r="B11588" i="4" s="1"/>
  <c r="B11638" i="4" s="1"/>
  <c r="B11688" i="4" s="1"/>
  <c r="B11738" i="4" s="1"/>
  <c r="B11788" i="4" s="1"/>
  <c r="B11838" i="4" s="1"/>
  <c r="B11888" i="4" s="1"/>
  <c r="B11938" i="4" s="1"/>
  <c r="B11988" i="4" s="1"/>
  <c r="B12038" i="4" s="1"/>
  <c r="B12088" i="4" s="1"/>
  <c r="B12138" i="4" s="1"/>
  <c r="B12188" i="4" s="1"/>
  <c r="B12238" i="4" s="1"/>
  <c r="B12288" i="4" s="1"/>
  <c r="B12338" i="4" s="1"/>
  <c r="B12388" i="4" s="1"/>
  <c r="B12438" i="4" s="1"/>
  <c r="B12488" i="4" s="1"/>
  <c r="B12538" i="4" s="1"/>
  <c r="B12588" i="4" s="1"/>
  <c r="B12638" i="4" s="1"/>
  <c r="B12688" i="4" s="1"/>
  <c r="B12738" i="4" s="1"/>
  <c r="B12788" i="4" s="1"/>
  <c r="B12838" i="4" s="1"/>
  <c r="B12888" i="4" s="1"/>
  <c r="B12938" i="4" s="1"/>
  <c r="B12988" i="4" s="1"/>
  <c r="B13038" i="4" s="1"/>
  <c r="B13088" i="4" s="1"/>
  <c r="B13138" i="4" s="1"/>
  <c r="B13188" i="4" s="1"/>
  <c r="B13238" i="4" s="1"/>
  <c r="B13288" i="4" s="1"/>
  <c r="B89" i="4"/>
  <c r="B90" i="4"/>
  <c r="B140" i="4" s="1"/>
  <c r="B190" i="4" s="1"/>
  <c r="B240" i="4" s="1"/>
  <c r="B290" i="4" s="1"/>
  <c r="B91" i="4"/>
  <c r="B141" i="4" s="1"/>
  <c r="B191" i="4" s="1"/>
  <c r="B241" i="4" s="1"/>
  <c r="B291" i="4" s="1"/>
  <c r="B341" i="4" s="1"/>
  <c r="B391" i="4" s="1"/>
  <c r="B441" i="4" s="1"/>
  <c r="B491" i="4" s="1"/>
  <c r="B541" i="4" s="1"/>
  <c r="B591" i="4" s="1"/>
  <c r="B641" i="4" s="1"/>
  <c r="B691" i="4" s="1"/>
  <c r="B741" i="4" s="1"/>
  <c r="B791" i="4" s="1"/>
  <c r="B841" i="4" s="1"/>
  <c r="B891" i="4" s="1"/>
  <c r="B941" i="4" s="1"/>
  <c r="B991" i="4" s="1"/>
  <c r="B1041" i="4" s="1"/>
  <c r="B1091" i="4" s="1"/>
  <c r="B1141" i="4" s="1"/>
  <c r="B1191" i="4" s="1"/>
  <c r="B1241" i="4" s="1"/>
  <c r="B1291" i="4" s="1"/>
  <c r="B1341" i="4" s="1"/>
  <c r="B1391" i="4" s="1"/>
  <c r="B1441" i="4" s="1"/>
  <c r="B1491" i="4" s="1"/>
  <c r="B1541" i="4" s="1"/>
  <c r="B1591" i="4" s="1"/>
  <c r="B1641" i="4" s="1"/>
  <c r="B1691" i="4" s="1"/>
  <c r="B1741" i="4" s="1"/>
  <c r="B1791" i="4" s="1"/>
  <c r="B1841" i="4" s="1"/>
  <c r="B1891" i="4" s="1"/>
  <c r="B1941" i="4" s="1"/>
  <c r="B1991" i="4" s="1"/>
  <c r="B2041" i="4" s="1"/>
  <c r="B2091" i="4" s="1"/>
  <c r="B2141" i="4" s="1"/>
  <c r="B2191" i="4" s="1"/>
  <c r="B2241" i="4" s="1"/>
  <c r="B2291" i="4" s="1"/>
  <c r="B2341" i="4" s="1"/>
  <c r="B2391" i="4" s="1"/>
  <c r="B2441" i="4" s="1"/>
  <c r="B2491" i="4" s="1"/>
  <c r="B2541" i="4" s="1"/>
  <c r="B2591" i="4" s="1"/>
  <c r="B2641" i="4" s="1"/>
  <c r="B2691" i="4" s="1"/>
  <c r="B2741" i="4" s="1"/>
  <c r="B2791" i="4" s="1"/>
  <c r="B2841" i="4" s="1"/>
  <c r="B2891" i="4" s="1"/>
  <c r="B2941" i="4" s="1"/>
  <c r="B2991" i="4" s="1"/>
  <c r="B3041" i="4" s="1"/>
  <c r="B3091" i="4" s="1"/>
  <c r="B3141" i="4" s="1"/>
  <c r="B3191" i="4" s="1"/>
  <c r="B3241" i="4" s="1"/>
  <c r="B3291" i="4" s="1"/>
  <c r="B3341" i="4" s="1"/>
  <c r="B3391" i="4" s="1"/>
  <c r="B3441" i="4" s="1"/>
  <c r="B3491" i="4" s="1"/>
  <c r="B3541" i="4" s="1"/>
  <c r="B3591" i="4" s="1"/>
  <c r="B3641" i="4" s="1"/>
  <c r="B3691" i="4" s="1"/>
  <c r="B3741" i="4" s="1"/>
  <c r="B3791" i="4" s="1"/>
  <c r="B3841" i="4" s="1"/>
  <c r="B3891" i="4" s="1"/>
  <c r="B3941" i="4" s="1"/>
  <c r="B3991" i="4" s="1"/>
  <c r="B4041" i="4" s="1"/>
  <c r="B4091" i="4" s="1"/>
  <c r="B4141" i="4" s="1"/>
  <c r="B4191" i="4" s="1"/>
  <c r="B4241" i="4" s="1"/>
  <c r="B4291" i="4" s="1"/>
  <c r="B4341" i="4" s="1"/>
  <c r="B4391" i="4" s="1"/>
  <c r="B4441" i="4" s="1"/>
  <c r="B4491" i="4" s="1"/>
  <c r="B4541" i="4" s="1"/>
  <c r="B4591" i="4" s="1"/>
  <c r="B4641" i="4" s="1"/>
  <c r="B4691" i="4" s="1"/>
  <c r="B4741" i="4" s="1"/>
  <c r="B4791" i="4" s="1"/>
  <c r="B4841" i="4" s="1"/>
  <c r="B4891" i="4" s="1"/>
  <c r="B4941" i="4" s="1"/>
  <c r="B4991" i="4" s="1"/>
  <c r="B5041" i="4" s="1"/>
  <c r="B5091" i="4" s="1"/>
  <c r="B5141" i="4" s="1"/>
  <c r="B5191" i="4" s="1"/>
  <c r="B5241" i="4" s="1"/>
  <c r="B5291" i="4" s="1"/>
  <c r="B5341" i="4" s="1"/>
  <c r="B5391" i="4" s="1"/>
  <c r="B5441" i="4" s="1"/>
  <c r="B5491" i="4" s="1"/>
  <c r="B5541" i="4" s="1"/>
  <c r="B5591" i="4" s="1"/>
  <c r="B5641" i="4" s="1"/>
  <c r="B5691" i="4" s="1"/>
  <c r="B5741" i="4" s="1"/>
  <c r="B5791" i="4" s="1"/>
  <c r="B5841" i="4" s="1"/>
  <c r="B5891" i="4" s="1"/>
  <c r="B5941" i="4" s="1"/>
  <c r="B5991" i="4" s="1"/>
  <c r="B6041" i="4" s="1"/>
  <c r="B6091" i="4" s="1"/>
  <c r="B6141" i="4" s="1"/>
  <c r="B6191" i="4" s="1"/>
  <c r="B6241" i="4" s="1"/>
  <c r="B6291" i="4" s="1"/>
  <c r="B6341" i="4" s="1"/>
  <c r="B6391" i="4" s="1"/>
  <c r="B6441" i="4" s="1"/>
  <c r="B6491" i="4" s="1"/>
  <c r="B6541" i="4" s="1"/>
  <c r="B6591" i="4" s="1"/>
  <c r="B6641" i="4" s="1"/>
  <c r="B6691" i="4" s="1"/>
  <c r="B6741" i="4" s="1"/>
  <c r="B6791" i="4" s="1"/>
  <c r="B6841" i="4" s="1"/>
  <c r="B6891" i="4" s="1"/>
  <c r="B6941" i="4" s="1"/>
  <c r="B6991" i="4" s="1"/>
  <c r="B7041" i="4" s="1"/>
  <c r="B7091" i="4" s="1"/>
  <c r="B7141" i="4" s="1"/>
  <c r="B7191" i="4" s="1"/>
  <c r="B7241" i="4" s="1"/>
  <c r="B7291" i="4" s="1"/>
  <c r="B7341" i="4" s="1"/>
  <c r="B7391" i="4" s="1"/>
  <c r="B7441" i="4" s="1"/>
  <c r="B7491" i="4" s="1"/>
  <c r="B7541" i="4" s="1"/>
  <c r="B7591" i="4" s="1"/>
  <c r="B7641" i="4" s="1"/>
  <c r="B7691" i="4" s="1"/>
  <c r="B7741" i="4" s="1"/>
  <c r="B7791" i="4" s="1"/>
  <c r="B7841" i="4" s="1"/>
  <c r="B7891" i="4" s="1"/>
  <c r="B7941" i="4" s="1"/>
  <c r="B7991" i="4" s="1"/>
  <c r="B8041" i="4" s="1"/>
  <c r="B8091" i="4" s="1"/>
  <c r="B8141" i="4" s="1"/>
  <c r="B8191" i="4" s="1"/>
  <c r="B8241" i="4" s="1"/>
  <c r="B8291" i="4" s="1"/>
  <c r="B8341" i="4" s="1"/>
  <c r="B8391" i="4" s="1"/>
  <c r="B8441" i="4" s="1"/>
  <c r="B8491" i="4" s="1"/>
  <c r="B8541" i="4" s="1"/>
  <c r="B8591" i="4" s="1"/>
  <c r="B8641" i="4" s="1"/>
  <c r="B8691" i="4" s="1"/>
  <c r="B8741" i="4" s="1"/>
  <c r="B8791" i="4" s="1"/>
  <c r="B8841" i="4" s="1"/>
  <c r="B8891" i="4" s="1"/>
  <c r="B8941" i="4" s="1"/>
  <c r="B8991" i="4" s="1"/>
  <c r="B9041" i="4" s="1"/>
  <c r="B9091" i="4" s="1"/>
  <c r="B9141" i="4" s="1"/>
  <c r="B9191" i="4" s="1"/>
  <c r="B9241" i="4" s="1"/>
  <c r="B9291" i="4" s="1"/>
  <c r="B9341" i="4" s="1"/>
  <c r="B9391" i="4" s="1"/>
  <c r="B9441" i="4" s="1"/>
  <c r="B9491" i="4" s="1"/>
  <c r="B9541" i="4" s="1"/>
  <c r="B9591" i="4" s="1"/>
  <c r="B9641" i="4" s="1"/>
  <c r="B9691" i="4" s="1"/>
  <c r="B9741" i="4" s="1"/>
  <c r="B9791" i="4" s="1"/>
  <c r="B9841" i="4" s="1"/>
  <c r="B9891" i="4" s="1"/>
  <c r="B9941" i="4" s="1"/>
  <c r="B9991" i="4" s="1"/>
  <c r="B10041" i="4" s="1"/>
  <c r="B10091" i="4" s="1"/>
  <c r="B10141" i="4" s="1"/>
  <c r="B10191" i="4" s="1"/>
  <c r="B10241" i="4" s="1"/>
  <c r="B10291" i="4" s="1"/>
  <c r="B10341" i="4" s="1"/>
  <c r="B10391" i="4" s="1"/>
  <c r="B10441" i="4" s="1"/>
  <c r="B10491" i="4" s="1"/>
  <c r="B10541" i="4" s="1"/>
  <c r="B10591" i="4" s="1"/>
  <c r="B10641" i="4" s="1"/>
  <c r="B10691" i="4" s="1"/>
  <c r="B10741" i="4" s="1"/>
  <c r="B10791" i="4" s="1"/>
  <c r="B10841" i="4" s="1"/>
  <c r="B10891" i="4" s="1"/>
  <c r="B10941" i="4" s="1"/>
  <c r="B10991" i="4" s="1"/>
  <c r="B11041" i="4" s="1"/>
  <c r="B11091" i="4" s="1"/>
  <c r="B11141" i="4" s="1"/>
  <c r="B11191" i="4" s="1"/>
  <c r="B11241" i="4" s="1"/>
  <c r="B11291" i="4" s="1"/>
  <c r="B11341" i="4" s="1"/>
  <c r="B11391" i="4" s="1"/>
  <c r="B11441" i="4" s="1"/>
  <c r="B11491" i="4" s="1"/>
  <c r="B11541" i="4" s="1"/>
  <c r="B11591" i="4" s="1"/>
  <c r="B11641" i="4" s="1"/>
  <c r="B11691" i="4" s="1"/>
  <c r="B11741" i="4" s="1"/>
  <c r="B11791" i="4" s="1"/>
  <c r="B11841" i="4" s="1"/>
  <c r="B11891" i="4" s="1"/>
  <c r="B11941" i="4" s="1"/>
  <c r="B11991" i="4" s="1"/>
  <c r="B12041" i="4" s="1"/>
  <c r="B12091" i="4" s="1"/>
  <c r="B12141" i="4" s="1"/>
  <c r="B12191" i="4" s="1"/>
  <c r="B12241" i="4" s="1"/>
  <c r="B12291" i="4" s="1"/>
  <c r="B12341" i="4" s="1"/>
  <c r="B12391" i="4" s="1"/>
  <c r="B12441" i="4" s="1"/>
  <c r="B12491" i="4" s="1"/>
  <c r="B12541" i="4" s="1"/>
  <c r="B12591" i="4" s="1"/>
  <c r="B12641" i="4" s="1"/>
  <c r="B12691" i="4" s="1"/>
  <c r="B12741" i="4" s="1"/>
  <c r="B12791" i="4" s="1"/>
  <c r="B12841" i="4" s="1"/>
  <c r="B12891" i="4" s="1"/>
  <c r="B12941" i="4" s="1"/>
  <c r="B12991" i="4" s="1"/>
  <c r="B13041" i="4" s="1"/>
  <c r="B13091" i="4" s="1"/>
  <c r="B13141" i="4" s="1"/>
  <c r="B13191" i="4" s="1"/>
  <c r="B13241" i="4" s="1"/>
  <c r="B13291" i="4" s="1"/>
  <c r="B92" i="4"/>
  <c r="B142" i="4" s="1"/>
  <c r="B192" i="4" s="1"/>
  <c r="B242" i="4" s="1"/>
  <c r="B292" i="4" s="1"/>
  <c r="B342" i="4" s="1"/>
  <c r="B392" i="4" s="1"/>
  <c r="B442" i="4" s="1"/>
  <c r="B492" i="4" s="1"/>
  <c r="B542" i="4" s="1"/>
  <c r="B592" i="4" s="1"/>
  <c r="B642" i="4" s="1"/>
  <c r="B692" i="4" s="1"/>
  <c r="B742" i="4" s="1"/>
  <c r="B792" i="4" s="1"/>
  <c r="B842" i="4" s="1"/>
  <c r="B892" i="4" s="1"/>
  <c r="B942" i="4" s="1"/>
  <c r="B992" i="4" s="1"/>
  <c r="B1042" i="4" s="1"/>
  <c r="B1092" i="4" s="1"/>
  <c r="B1142" i="4" s="1"/>
  <c r="B1192" i="4" s="1"/>
  <c r="B1242" i="4" s="1"/>
  <c r="B1292" i="4" s="1"/>
  <c r="B1342" i="4" s="1"/>
  <c r="B1392" i="4" s="1"/>
  <c r="B1442" i="4" s="1"/>
  <c r="B1492" i="4" s="1"/>
  <c r="B1542" i="4" s="1"/>
  <c r="B1592" i="4" s="1"/>
  <c r="B1642" i="4" s="1"/>
  <c r="B1692" i="4" s="1"/>
  <c r="B1742" i="4" s="1"/>
  <c r="B1792" i="4" s="1"/>
  <c r="B1842" i="4" s="1"/>
  <c r="B1892" i="4" s="1"/>
  <c r="B1942" i="4" s="1"/>
  <c r="B1992" i="4" s="1"/>
  <c r="B2042" i="4" s="1"/>
  <c r="B2092" i="4" s="1"/>
  <c r="B2142" i="4" s="1"/>
  <c r="B2192" i="4" s="1"/>
  <c r="B2242" i="4" s="1"/>
  <c r="B2292" i="4" s="1"/>
  <c r="B2342" i="4" s="1"/>
  <c r="B2392" i="4" s="1"/>
  <c r="B2442" i="4" s="1"/>
  <c r="B2492" i="4" s="1"/>
  <c r="B2542" i="4" s="1"/>
  <c r="B2592" i="4" s="1"/>
  <c r="B2642" i="4" s="1"/>
  <c r="B2692" i="4" s="1"/>
  <c r="B2742" i="4" s="1"/>
  <c r="B2792" i="4" s="1"/>
  <c r="B2842" i="4" s="1"/>
  <c r="B2892" i="4" s="1"/>
  <c r="B2942" i="4" s="1"/>
  <c r="B2992" i="4" s="1"/>
  <c r="B3042" i="4" s="1"/>
  <c r="B3092" i="4" s="1"/>
  <c r="B3142" i="4" s="1"/>
  <c r="B3192" i="4" s="1"/>
  <c r="B3242" i="4" s="1"/>
  <c r="B3292" i="4" s="1"/>
  <c r="B3342" i="4" s="1"/>
  <c r="B3392" i="4" s="1"/>
  <c r="B3442" i="4" s="1"/>
  <c r="B3492" i="4" s="1"/>
  <c r="B3542" i="4" s="1"/>
  <c r="B3592" i="4" s="1"/>
  <c r="B3642" i="4" s="1"/>
  <c r="B3692" i="4" s="1"/>
  <c r="B3742" i="4" s="1"/>
  <c r="B3792" i="4" s="1"/>
  <c r="B3842" i="4" s="1"/>
  <c r="B3892" i="4" s="1"/>
  <c r="B3942" i="4" s="1"/>
  <c r="B3992" i="4" s="1"/>
  <c r="B4042" i="4" s="1"/>
  <c r="B4092" i="4" s="1"/>
  <c r="B4142" i="4" s="1"/>
  <c r="B4192" i="4" s="1"/>
  <c r="B4242" i="4" s="1"/>
  <c r="B4292" i="4" s="1"/>
  <c r="B4342" i="4" s="1"/>
  <c r="B4392" i="4" s="1"/>
  <c r="B4442" i="4" s="1"/>
  <c r="B4492" i="4" s="1"/>
  <c r="B4542" i="4" s="1"/>
  <c r="B4592" i="4" s="1"/>
  <c r="B4642" i="4" s="1"/>
  <c r="B4692" i="4" s="1"/>
  <c r="B4742" i="4" s="1"/>
  <c r="B4792" i="4" s="1"/>
  <c r="B4842" i="4" s="1"/>
  <c r="B4892" i="4" s="1"/>
  <c r="B4942" i="4" s="1"/>
  <c r="B4992" i="4" s="1"/>
  <c r="B5042" i="4" s="1"/>
  <c r="B5092" i="4" s="1"/>
  <c r="B5142" i="4" s="1"/>
  <c r="B5192" i="4" s="1"/>
  <c r="B5242" i="4" s="1"/>
  <c r="B5292" i="4" s="1"/>
  <c r="B5342" i="4" s="1"/>
  <c r="B5392" i="4" s="1"/>
  <c r="B5442" i="4" s="1"/>
  <c r="B5492" i="4" s="1"/>
  <c r="B5542" i="4" s="1"/>
  <c r="B5592" i="4" s="1"/>
  <c r="B5642" i="4" s="1"/>
  <c r="B5692" i="4" s="1"/>
  <c r="B5742" i="4" s="1"/>
  <c r="B5792" i="4" s="1"/>
  <c r="B5842" i="4" s="1"/>
  <c r="B5892" i="4" s="1"/>
  <c r="B5942" i="4" s="1"/>
  <c r="B5992" i="4" s="1"/>
  <c r="B6042" i="4" s="1"/>
  <c r="B6092" i="4" s="1"/>
  <c r="B6142" i="4" s="1"/>
  <c r="B6192" i="4" s="1"/>
  <c r="B6242" i="4" s="1"/>
  <c r="B6292" i="4" s="1"/>
  <c r="B6342" i="4" s="1"/>
  <c r="B6392" i="4" s="1"/>
  <c r="B6442" i="4" s="1"/>
  <c r="B6492" i="4" s="1"/>
  <c r="B6542" i="4" s="1"/>
  <c r="B6592" i="4" s="1"/>
  <c r="B6642" i="4" s="1"/>
  <c r="B6692" i="4" s="1"/>
  <c r="B6742" i="4" s="1"/>
  <c r="B6792" i="4" s="1"/>
  <c r="B6842" i="4" s="1"/>
  <c r="B6892" i="4" s="1"/>
  <c r="B6942" i="4" s="1"/>
  <c r="B6992" i="4" s="1"/>
  <c r="B7042" i="4" s="1"/>
  <c r="B7092" i="4" s="1"/>
  <c r="B7142" i="4" s="1"/>
  <c r="B7192" i="4" s="1"/>
  <c r="B7242" i="4" s="1"/>
  <c r="B7292" i="4" s="1"/>
  <c r="B7342" i="4" s="1"/>
  <c r="B7392" i="4" s="1"/>
  <c r="B7442" i="4" s="1"/>
  <c r="B7492" i="4" s="1"/>
  <c r="B7542" i="4" s="1"/>
  <c r="B7592" i="4" s="1"/>
  <c r="B7642" i="4" s="1"/>
  <c r="B7692" i="4" s="1"/>
  <c r="B7742" i="4" s="1"/>
  <c r="B7792" i="4" s="1"/>
  <c r="B7842" i="4" s="1"/>
  <c r="B7892" i="4" s="1"/>
  <c r="B7942" i="4" s="1"/>
  <c r="B7992" i="4" s="1"/>
  <c r="B8042" i="4" s="1"/>
  <c r="B8092" i="4" s="1"/>
  <c r="B8142" i="4" s="1"/>
  <c r="B8192" i="4" s="1"/>
  <c r="B8242" i="4" s="1"/>
  <c r="B8292" i="4" s="1"/>
  <c r="B8342" i="4" s="1"/>
  <c r="B8392" i="4" s="1"/>
  <c r="B8442" i="4" s="1"/>
  <c r="B8492" i="4" s="1"/>
  <c r="B8542" i="4" s="1"/>
  <c r="B8592" i="4" s="1"/>
  <c r="B8642" i="4" s="1"/>
  <c r="B8692" i="4" s="1"/>
  <c r="B8742" i="4" s="1"/>
  <c r="B8792" i="4" s="1"/>
  <c r="B8842" i="4" s="1"/>
  <c r="B8892" i="4" s="1"/>
  <c r="B8942" i="4" s="1"/>
  <c r="B8992" i="4" s="1"/>
  <c r="B9042" i="4" s="1"/>
  <c r="B9092" i="4" s="1"/>
  <c r="B9142" i="4" s="1"/>
  <c r="B9192" i="4" s="1"/>
  <c r="B9242" i="4" s="1"/>
  <c r="B9292" i="4" s="1"/>
  <c r="B9342" i="4" s="1"/>
  <c r="B9392" i="4" s="1"/>
  <c r="B9442" i="4" s="1"/>
  <c r="B9492" i="4" s="1"/>
  <c r="B9542" i="4" s="1"/>
  <c r="B9592" i="4" s="1"/>
  <c r="B9642" i="4" s="1"/>
  <c r="B9692" i="4" s="1"/>
  <c r="B9742" i="4" s="1"/>
  <c r="B9792" i="4" s="1"/>
  <c r="B9842" i="4" s="1"/>
  <c r="B9892" i="4" s="1"/>
  <c r="B9942" i="4" s="1"/>
  <c r="B9992" i="4" s="1"/>
  <c r="B10042" i="4" s="1"/>
  <c r="B10092" i="4" s="1"/>
  <c r="B10142" i="4" s="1"/>
  <c r="B10192" i="4" s="1"/>
  <c r="B10242" i="4" s="1"/>
  <c r="B10292" i="4" s="1"/>
  <c r="B10342" i="4" s="1"/>
  <c r="B10392" i="4" s="1"/>
  <c r="B10442" i="4" s="1"/>
  <c r="B10492" i="4" s="1"/>
  <c r="B10542" i="4" s="1"/>
  <c r="B10592" i="4" s="1"/>
  <c r="B10642" i="4" s="1"/>
  <c r="B10692" i="4" s="1"/>
  <c r="B10742" i="4" s="1"/>
  <c r="B10792" i="4" s="1"/>
  <c r="B10842" i="4" s="1"/>
  <c r="B10892" i="4" s="1"/>
  <c r="B10942" i="4" s="1"/>
  <c r="B10992" i="4" s="1"/>
  <c r="B11042" i="4" s="1"/>
  <c r="B11092" i="4" s="1"/>
  <c r="B11142" i="4" s="1"/>
  <c r="B11192" i="4" s="1"/>
  <c r="B11242" i="4" s="1"/>
  <c r="B11292" i="4" s="1"/>
  <c r="B11342" i="4" s="1"/>
  <c r="B11392" i="4" s="1"/>
  <c r="B11442" i="4" s="1"/>
  <c r="B11492" i="4" s="1"/>
  <c r="B11542" i="4" s="1"/>
  <c r="B11592" i="4" s="1"/>
  <c r="B11642" i="4" s="1"/>
  <c r="B11692" i="4" s="1"/>
  <c r="B11742" i="4" s="1"/>
  <c r="B11792" i="4" s="1"/>
  <c r="B11842" i="4" s="1"/>
  <c r="B11892" i="4" s="1"/>
  <c r="B11942" i="4" s="1"/>
  <c r="B11992" i="4" s="1"/>
  <c r="B12042" i="4" s="1"/>
  <c r="B12092" i="4" s="1"/>
  <c r="B12142" i="4" s="1"/>
  <c r="B12192" i="4" s="1"/>
  <c r="B12242" i="4" s="1"/>
  <c r="B12292" i="4" s="1"/>
  <c r="B12342" i="4" s="1"/>
  <c r="B12392" i="4" s="1"/>
  <c r="B12442" i="4" s="1"/>
  <c r="B12492" i="4" s="1"/>
  <c r="B12542" i="4" s="1"/>
  <c r="B12592" i="4" s="1"/>
  <c r="B12642" i="4" s="1"/>
  <c r="B12692" i="4" s="1"/>
  <c r="B12742" i="4" s="1"/>
  <c r="B12792" i="4" s="1"/>
  <c r="B12842" i="4" s="1"/>
  <c r="B12892" i="4" s="1"/>
  <c r="B12942" i="4" s="1"/>
  <c r="B12992" i="4" s="1"/>
  <c r="B13042" i="4" s="1"/>
  <c r="B13092" i="4" s="1"/>
  <c r="B13142" i="4" s="1"/>
  <c r="B13192" i="4" s="1"/>
  <c r="B13242" i="4" s="1"/>
  <c r="B13292" i="4" s="1"/>
  <c r="B93" i="4"/>
  <c r="B143" i="4" s="1"/>
  <c r="B193" i="4" s="1"/>
  <c r="B243" i="4" s="1"/>
  <c r="B293" i="4" s="1"/>
  <c r="B343" i="4" s="1"/>
  <c r="B393" i="4" s="1"/>
  <c r="B443" i="4" s="1"/>
  <c r="B493" i="4" s="1"/>
  <c r="B94" i="4"/>
  <c r="B144" i="4" s="1"/>
  <c r="B194" i="4" s="1"/>
  <c r="B244" i="4" s="1"/>
  <c r="B294" i="4" s="1"/>
  <c r="B344" i="4" s="1"/>
  <c r="B394" i="4" s="1"/>
  <c r="B444" i="4" s="1"/>
  <c r="B494" i="4" s="1"/>
  <c r="B95" i="4"/>
  <c r="B145" i="4" s="1"/>
  <c r="B195" i="4" s="1"/>
  <c r="B245" i="4" s="1"/>
  <c r="B295" i="4" s="1"/>
  <c r="B345" i="4" s="1"/>
  <c r="B395" i="4" s="1"/>
  <c r="B445" i="4" s="1"/>
  <c r="B495" i="4" s="1"/>
  <c r="B545" i="4" s="1"/>
  <c r="B595" i="4" s="1"/>
  <c r="B645" i="4" s="1"/>
  <c r="B695" i="4" s="1"/>
  <c r="B745" i="4" s="1"/>
  <c r="B795" i="4" s="1"/>
  <c r="B845" i="4" s="1"/>
  <c r="B895" i="4" s="1"/>
  <c r="B945" i="4" s="1"/>
  <c r="B995" i="4" s="1"/>
  <c r="B1045" i="4" s="1"/>
  <c r="B1095" i="4" s="1"/>
  <c r="B1145" i="4" s="1"/>
  <c r="B1195" i="4" s="1"/>
  <c r="B1245" i="4" s="1"/>
  <c r="B1295" i="4" s="1"/>
  <c r="B1345" i="4" s="1"/>
  <c r="B1395" i="4" s="1"/>
  <c r="B1445" i="4" s="1"/>
  <c r="B1495" i="4" s="1"/>
  <c r="B1545" i="4" s="1"/>
  <c r="B1595" i="4" s="1"/>
  <c r="B1645" i="4" s="1"/>
  <c r="B1695" i="4" s="1"/>
  <c r="B1745" i="4" s="1"/>
  <c r="B1795" i="4" s="1"/>
  <c r="B1845" i="4" s="1"/>
  <c r="B1895" i="4" s="1"/>
  <c r="B1945" i="4" s="1"/>
  <c r="B1995" i="4" s="1"/>
  <c r="B2045" i="4" s="1"/>
  <c r="B2095" i="4" s="1"/>
  <c r="B2145" i="4" s="1"/>
  <c r="B2195" i="4" s="1"/>
  <c r="B2245" i="4" s="1"/>
  <c r="B2295" i="4" s="1"/>
  <c r="B2345" i="4" s="1"/>
  <c r="B2395" i="4" s="1"/>
  <c r="B2445" i="4" s="1"/>
  <c r="B2495" i="4" s="1"/>
  <c r="B2545" i="4" s="1"/>
  <c r="B2595" i="4" s="1"/>
  <c r="B2645" i="4" s="1"/>
  <c r="B2695" i="4" s="1"/>
  <c r="B2745" i="4" s="1"/>
  <c r="B2795" i="4" s="1"/>
  <c r="B2845" i="4" s="1"/>
  <c r="B2895" i="4" s="1"/>
  <c r="B2945" i="4" s="1"/>
  <c r="B2995" i="4" s="1"/>
  <c r="B3045" i="4" s="1"/>
  <c r="B3095" i="4" s="1"/>
  <c r="B3145" i="4" s="1"/>
  <c r="B3195" i="4" s="1"/>
  <c r="B3245" i="4" s="1"/>
  <c r="B3295" i="4" s="1"/>
  <c r="B3345" i="4" s="1"/>
  <c r="B3395" i="4" s="1"/>
  <c r="B3445" i="4" s="1"/>
  <c r="B3495" i="4" s="1"/>
  <c r="B3545" i="4" s="1"/>
  <c r="B3595" i="4" s="1"/>
  <c r="B3645" i="4" s="1"/>
  <c r="B3695" i="4" s="1"/>
  <c r="B3745" i="4" s="1"/>
  <c r="B3795" i="4" s="1"/>
  <c r="B3845" i="4" s="1"/>
  <c r="B3895" i="4" s="1"/>
  <c r="B3945" i="4" s="1"/>
  <c r="B3995" i="4" s="1"/>
  <c r="B4045" i="4" s="1"/>
  <c r="B4095" i="4" s="1"/>
  <c r="B4145" i="4" s="1"/>
  <c r="B4195" i="4" s="1"/>
  <c r="B4245" i="4" s="1"/>
  <c r="B4295" i="4" s="1"/>
  <c r="B4345" i="4" s="1"/>
  <c r="B4395" i="4" s="1"/>
  <c r="B4445" i="4" s="1"/>
  <c r="B4495" i="4" s="1"/>
  <c r="B4545" i="4" s="1"/>
  <c r="B4595" i="4" s="1"/>
  <c r="B4645" i="4" s="1"/>
  <c r="B4695" i="4" s="1"/>
  <c r="B4745" i="4" s="1"/>
  <c r="B4795" i="4" s="1"/>
  <c r="B4845" i="4" s="1"/>
  <c r="B4895" i="4" s="1"/>
  <c r="B4945" i="4" s="1"/>
  <c r="B4995" i="4" s="1"/>
  <c r="B5045" i="4" s="1"/>
  <c r="B5095" i="4" s="1"/>
  <c r="B5145" i="4" s="1"/>
  <c r="B5195" i="4" s="1"/>
  <c r="B5245" i="4" s="1"/>
  <c r="B5295" i="4" s="1"/>
  <c r="B5345" i="4" s="1"/>
  <c r="B5395" i="4" s="1"/>
  <c r="B5445" i="4" s="1"/>
  <c r="B5495" i="4" s="1"/>
  <c r="B5545" i="4" s="1"/>
  <c r="B5595" i="4" s="1"/>
  <c r="B5645" i="4" s="1"/>
  <c r="B5695" i="4" s="1"/>
  <c r="B5745" i="4" s="1"/>
  <c r="B5795" i="4" s="1"/>
  <c r="B5845" i="4" s="1"/>
  <c r="B5895" i="4" s="1"/>
  <c r="B5945" i="4" s="1"/>
  <c r="B5995" i="4" s="1"/>
  <c r="B6045" i="4" s="1"/>
  <c r="B6095" i="4" s="1"/>
  <c r="B6145" i="4" s="1"/>
  <c r="B6195" i="4" s="1"/>
  <c r="B6245" i="4" s="1"/>
  <c r="B6295" i="4" s="1"/>
  <c r="B6345" i="4" s="1"/>
  <c r="B6395" i="4" s="1"/>
  <c r="B6445" i="4" s="1"/>
  <c r="B6495" i="4" s="1"/>
  <c r="B6545" i="4" s="1"/>
  <c r="B6595" i="4" s="1"/>
  <c r="B6645" i="4" s="1"/>
  <c r="B6695" i="4" s="1"/>
  <c r="B6745" i="4" s="1"/>
  <c r="B6795" i="4" s="1"/>
  <c r="B6845" i="4" s="1"/>
  <c r="B6895" i="4" s="1"/>
  <c r="B6945" i="4" s="1"/>
  <c r="B6995" i="4" s="1"/>
  <c r="B7045" i="4" s="1"/>
  <c r="B7095" i="4" s="1"/>
  <c r="B7145" i="4" s="1"/>
  <c r="B7195" i="4" s="1"/>
  <c r="B7245" i="4" s="1"/>
  <c r="B7295" i="4" s="1"/>
  <c r="B7345" i="4" s="1"/>
  <c r="B7395" i="4" s="1"/>
  <c r="B7445" i="4" s="1"/>
  <c r="B7495" i="4" s="1"/>
  <c r="B7545" i="4" s="1"/>
  <c r="B7595" i="4" s="1"/>
  <c r="B7645" i="4" s="1"/>
  <c r="B7695" i="4" s="1"/>
  <c r="B7745" i="4" s="1"/>
  <c r="B7795" i="4" s="1"/>
  <c r="B7845" i="4" s="1"/>
  <c r="B7895" i="4" s="1"/>
  <c r="B7945" i="4" s="1"/>
  <c r="B7995" i="4" s="1"/>
  <c r="B8045" i="4" s="1"/>
  <c r="B8095" i="4" s="1"/>
  <c r="B8145" i="4" s="1"/>
  <c r="B8195" i="4" s="1"/>
  <c r="B8245" i="4" s="1"/>
  <c r="B8295" i="4" s="1"/>
  <c r="B8345" i="4" s="1"/>
  <c r="B8395" i="4" s="1"/>
  <c r="B8445" i="4" s="1"/>
  <c r="B8495" i="4" s="1"/>
  <c r="B8545" i="4" s="1"/>
  <c r="B8595" i="4" s="1"/>
  <c r="B8645" i="4" s="1"/>
  <c r="B8695" i="4" s="1"/>
  <c r="B8745" i="4" s="1"/>
  <c r="B8795" i="4" s="1"/>
  <c r="B8845" i="4" s="1"/>
  <c r="B8895" i="4" s="1"/>
  <c r="B8945" i="4" s="1"/>
  <c r="B8995" i="4" s="1"/>
  <c r="B9045" i="4" s="1"/>
  <c r="B9095" i="4" s="1"/>
  <c r="B9145" i="4" s="1"/>
  <c r="B9195" i="4" s="1"/>
  <c r="B9245" i="4" s="1"/>
  <c r="B9295" i="4" s="1"/>
  <c r="B9345" i="4" s="1"/>
  <c r="B9395" i="4" s="1"/>
  <c r="B9445" i="4" s="1"/>
  <c r="B9495" i="4" s="1"/>
  <c r="B9545" i="4" s="1"/>
  <c r="B9595" i="4" s="1"/>
  <c r="B9645" i="4" s="1"/>
  <c r="B9695" i="4" s="1"/>
  <c r="B9745" i="4" s="1"/>
  <c r="B9795" i="4" s="1"/>
  <c r="B9845" i="4" s="1"/>
  <c r="B9895" i="4" s="1"/>
  <c r="B9945" i="4" s="1"/>
  <c r="B9995" i="4" s="1"/>
  <c r="B10045" i="4" s="1"/>
  <c r="B10095" i="4" s="1"/>
  <c r="B10145" i="4" s="1"/>
  <c r="B10195" i="4" s="1"/>
  <c r="B10245" i="4" s="1"/>
  <c r="B10295" i="4" s="1"/>
  <c r="B10345" i="4" s="1"/>
  <c r="B10395" i="4" s="1"/>
  <c r="B10445" i="4" s="1"/>
  <c r="B10495" i="4" s="1"/>
  <c r="B10545" i="4" s="1"/>
  <c r="B10595" i="4" s="1"/>
  <c r="B10645" i="4" s="1"/>
  <c r="B10695" i="4" s="1"/>
  <c r="B10745" i="4" s="1"/>
  <c r="B10795" i="4" s="1"/>
  <c r="B10845" i="4" s="1"/>
  <c r="B10895" i="4" s="1"/>
  <c r="B10945" i="4" s="1"/>
  <c r="B10995" i="4" s="1"/>
  <c r="B11045" i="4" s="1"/>
  <c r="B11095" i="4" s="1"/>
  <c r="B11145" i="4" s="1"/>
  <c r="B11195" i="4" s="1"/>
  <c r="B11245" i="4" s="1"/>
  <c r="B11295" i="4" s="1"/>
  <c r="B11345" i="4" s="1"/>
  <c r="B11395" i="4" s="1"/>
  <c r="B11445" i="4" s="1"/>
  <c r="B11495" i="4" s="1"/>
  <c r="B11545" i="4" s="1"/>
  <c r="B11595" i="4" s="1"/>
  <c r="B11645" i="4" s="1"/>
  <c r="B11695" i="4" s="1"/>
  <c r="B11745" i="4" s="1"/>
  <c r="B11795" i="4" s="1"/>
  <c r="B11845" i="4" s="1"/>
  <c r="B11895" i="4" s="1"/>
  <c r="B11945" i="4" s="1"/>
  <c r="B11995" i="4" s="1"/>
  <c r="B12045" i="4" s="1"/>
  <c r="B12095" i="4" s="1"/>
  <c r="B12145" i="4" s="1"/>
  <c r="B12195" i="4" s="1"/>
  <c r="B12245" i="4" s="1"/>
  <c r="B12295" i="4" s="1"/>
  <c r="B12345" i="4" s="1"/>
  <c r="B12395" i="4" s="1"/>
  <c r="B12445" i="4" s="1"/>
  <c r="B12495" i="4" s="1"/>
  <c r="B12545" i="4" s="1"/>
  <c r="B12595" i="4" s="1"/>
  <c r="B12645" i="4" s="1"/>
  <c r="B12695" i="4" s="1"/>
  <c r="B12745" i="4" s="1"/>
  <c r="B12795" i="4" s="1"/>
  <c r="B12845" i="4" s="1"/>
  <c r="B12895" i="4" s="1"/>
  <c r="B12945" i="4" s="1"/>
  <c r="B12995" i="4" s="1"/>
  <c r="B13045" i="4" s="1"/>
  <c r="B13095" i="4" s="1"/>
  <c r="B13145" i="4" s="1"/>
  <c r="B13195" i="4" s="1"/>
  <c r="B13245" i="4" s="1"/>
  <c r="B13295" i="4" s="1"/>
  <c r="B96" i="4"/>
  <c r="B146" i="4" s="1"/>
  <c r="B196" i="4" s="1"/>
  <c r="B246" i="4" s="1"/>
  <c r="B296" i="4" s="1"/>
  <c r="B346" i="4" s="1"/>
  <c r="B396" i="4" s="1"/>
  <c r="B446" i="4" s="1"/>
  <c r="B496" i="4" s="1"/>
  <c r="B546" i="4" s="1"/>
  <c r="B596" i="4" s="1"/>
  <c r="B646" i="4" s="1"/>
  <c r="B696" i="4" s="1"/>
  <c r="B746" i="4" s="1"/>
  <c r="B796" i="4" s="1"/>
  <c r="B846" i="4" s="1"/>
  <c r="B896" i="4" s="1"/>
  <c r="B946" i="4" s="1"/>
  <c r="B996" i="4" s="1"/>
  <c r="B1046" i="4" s="1"/>
  <c r="B1096" i="4" s="1"/>
  <c r="B1146" i="4" s="1"/>
  <c r="B1196" i="4" s="1"/>
  <c r="B1246" i="4" s="1"/>
  <c r="B1296" i="4" s="1"/>
  <c r="B1346" i="4" s="1"/>
  <c r="B1396" i="4" s="1"/>
  <c r="B1446" i="4" s="1"/>
  <c r="B1496" i="4" s="1"/>
  <c r="B1546" i="4" s="1"/>
  <c r="B1596" i="4" s="1"/>
  <c r="B1646" i="4" s="1"/>
  <c r="B1696" i="4" s="1"/>
  <c r="B1746" i="4" s="1"/>
  <c r="B1796" i="4" s="1"/>
  <c r="B1846" i="4" s="1"/>
  <c r="B1896" i="4" s="1"/>
  <c r="B1946" i="4" s="1"/>
  <c r="B1996" i="4" s="1"/>
  <c r="B2046" i="4" s="1"/>
  <c r="B2096" i="4" s="1"/>
  <c r="B2146" i="4" s="1"/>
  <c r="B2196" i="4" s="1"/>
  <c r="B2246" i="4" s="1"/>
  <c r="B2296" i="4" s="1"/>
  <c r="B2346" i="4" s="1"/>
  <c r="B2396" i="4" s="1"/>
  <c r="B2446" i="4" s="1"/>
  <c r="B2496" i="4" s="1"/>
  <c r="B2546" i="4" s="1"/>
  <c r="B2596" i="4" s="1"/>
  <c r="B2646" i="4" s="1"/>
  <c r="B2696" i="4" s="1"/>
  <c r="B2746" i="4" s="1"/>
  <c r="B2796" i="4" s="1"/>
  <c r="B2846" i="4" s="1"/>
  <c r="B2896" i="4" s="1"/>
  <c r="B2946" i="4" s="1"/>
  <c r="B2996" i="4" s="1"/>
  <c r="B3046" i="4" s="1"/>
  <c r="B3096" i="4" s="1"/>
  <c r="B3146" i="4" s="1"/>
  <c r="B3196" i="4" s="1"/>
  <c r="B3246" i="4" s="1"/>
  <c r="B3296" i="4" s="1"/>
  <c r="B3346" i="4" s="1"/>
  <c r="B3396" i="4" s="1"/>
  <c r="B3446" i="4" s="1"/>
  <c r="B3496" i="4" s="1"/>
  <c r="B3546" i="4" s="1"/>
  <c r="B3596" i="4" s="1"/>
  <c r="B3646" i="4" s="1"/>
  <c r="B3696" i="4" s="1"/>
  <c r="B3746" i="4" s="1"/>
  <c r="B3796" i="4" s="1"/>
  <c r="B3846" i="4" s="1"/>
  <c r="B3896" i="4" s="1"/>
  <c r="B3946" i="4" s="1"/>
  <c r="B3996" i="4" s="1"/>
  <c r="B4046" i="4" s="1"/>
  <c r="B4096" i="4" s="1"/>
  <c r="B4146" i="4" s="1"/>
  <c r="B4196" i="4" s="1"/>
  <c r="B4246" i="4" s="1"/>
  <c r="B4296" i="4" s="1"/>
  <c r="B4346" i="4" s="1"/>
  <c r="B4396" i="4" s="1"/>
  <c r="B4446" i="4" s="1"/>
  <c r="B4496" i="4" s="1"/>
  <c r="B4546" i="4" s="1"/>
  <c r="B4596" i="4" s="1"/>
  <c r="B4646" i="4" s="1"/>
  <c r="B4696" i="4" s="1"/>
  <c r="B4746" i="4" s="1"/>
  <c r="B4796" i="4" s="1"/>
  <c r="B4846" i="4" s="1"/>
  <c r="B4896" i="4" s="1"/>
  <c r="B4946" i="4" s="1"/>
  <c r="B4996" i="4" s="1"/>
  <c r="B5046" i="4" s="1"/>
  <c r="B5096" i="4" s="1"/>
  <c r="B5146" i="4" s="1"/>
  <c r="B5196" i="4" s="1"/>
  <c r="B5246" i="4" s="1"/>
  <c r="B5296" i="4" s="1"/>
  <c r="B5346" i="4" s="1"/>
  <c r="B5396" i="4" s="1"/>
  <c r="B5446" i="4" s="1"/>
  <c r="B5496" i="4" s="1"/>
  <c r="B5546" i="4" s="1"/>
  <c r="B5596" i="4" s="1"/>
  <c r="B5646" i="4" s="1"/>
  <c r="B5696" i="4" s="1"/>
  <c r="B5746" i="4" s="1"/>
  <c r="B5796" i="4" s="1"/>
  <c r="B5846" i="4" s="1"/>
  <c r="B5896" i="4" s="1"/>
  <c r="B5946" i="4" s="1"/>
  <c r="B5996" i="4" s="1"/>
  <c r="B6046" i="4" s="1"/>
  <c r="B6096" i="4" s="1"/>
  <c r="B6146" i="4" s="1"/>
  <c r="B6196" i="4" s="1"/>
  <c r="B6246" i="4" s="1"/>
  <c r="B6296" i="4" s="1"/>
  <c r="B6346" i="4" s="1"/>
  <c r="B6396" i="4" s="1"/>
  <c r="B6446" i="4" s="1"/>
  <c r="B6496" i="4" s="1"/>
  <c r="B6546" i="4" s="1"/>
  <c r="B6596" i="4" s="1"/>
  <c r="B6646" i="4" s="1"/>
  <c r="B6696" i="4" s="1"/>
  <c r="B6746" i="4" s="1"/>
  <c r="B6796" i="4" s="1"/>
  <c r="B6846" i="4" s="1"/>
  <c r="B6896" i="4" s="1"/>
  <c r="B6946" i="4" s="1"/>
  <c r="B6996" i="4" s="1"/>
  <c r="B7046" i="4" s="1"/>
  <c r="B7096" i="4" s="1"/>
  <c r="B7146" i="4" s="1"/>
  <c r="B7196" i="4" s="1"/>
  <c r="B7246" i="4" s="1"/>
  <c r="B7296" i="4" s="1"/>
  <c r="B7346" i="4" s="1"/>
  <c r="B7396" i="4" s="1"/>
  <c r="B7446" i="4" s="1"/>
  <c r="B7496" i="4" s="1"/>
  <c r="B7546" i="4" s="1"/>
  <c r="B7596" i="4" s="1"/>
  <c r="B7646" i="4" s="1"/>
  <c r="B7696" i="4" s="1"/>
  <c r="B7746" i="4" s="1"/>
  <c r="B7796" i="4" s="1"/>
  <c r="B7846" i="4" s="1"/>
  <c r="B7896" i="4" s="1"/>
  <c r="B7946" i="4" s="1"/>
  <c r="B7996" i="4" s="1"/>
  <c r="B8046" i="4" s="1"/>
  <c r="B8096" i="4" s="1"/>
  <c r="B8146" i="4" s="1"/>
  <c r="B8196" i="4" s="1"/>
  <c r="B8246" i="4" s="1"/>
  <c r="B8296" i="4" s="1"/>
  <c r="B8346" i="4" s="1"/>
  <c r="B8396" i="4" s="1"/>
  <c r="B8446" i="4" s="1"/>
  <c r="B8496" i="4" s="1"/>
  <c r="B8546" i="4" s="1"/>
  <c r="B8596" i="4" s="1"/>
  <c r="B8646" i="4" s="1"/>
  <c r="B8696" i="4" s="1"/>
  <c r="B8746" i="4" s="1"/>
  <c r="B8796" i="4" s="1"/>
  <c r="B8846" i="4" s="1"/>
  <c r="B8896" i="4" s="1"/>
  <c r="B8946" i="4" s="1"/>
  <c r="B8996" i="4" s="1"/>
  <c r="B9046" i="4" s="1"/>
  <c r="B9096" i="4" s="1"/>
  <c r="B9146" i="4" s="1"/>
  <c r="B9196" i="4" s="1"/>
  <c r="B9246" i="4" s="1"/>
  <c r="B9296" i="4" s="1"/>
  <c r="B9346" i="4" s="1"/>
  <c r="B9396" i="4" s="1"/>
  <c r="B9446" i="4" s="1"/>
  <c r="B9496" i="4" s="1"/>
  <c r="B9546" i="4" s="1"/>
  <c r="B9596" i="4" s="1"/>
  <c r="B9646" i="4" s="1"/>
  <c r="B9696" i="4" s="1"/>
  <c r="B9746" i="4" s="1"/>
  <c r="B9796" i="4" s="1"/>
  <c r="B9846" i="4" s="1"/>
  <c r="B9896" i="4" s="1"/>
  <c r="B9946" i="4" s="1"/>
  <c r="B9996" i="4" s="1"/>
  <c r="B10046" i="4" s="1"/>
  <c r="B10096" i="4" s="1"/>
  <c r="B10146" i="4" s="1"/>
  <c r="B10196" i="4" s="1"/>
  <c r="B10246" i="4" s="1"/>
  <c r="B10296" i="4" s="1"/>
  <c r="B10346" i="4" s="1"/>
  <c r="B10396" i="4" s="1"/>
  <c r="B10446" i="4" s="1"/>
  <c r="B10496" i="4" s="1"/>
  <c r="B10546" i="4" s="1"/>
  <c r="B10596" i="4" s="1"/>
  <c r="B10646" i="4" s="1"/>
  <c r="B10696" i="4" s="1"/>
  <c r="B10746" i="4" s="1"/>
  <c r="B10796" i="4" s="1"/>
  <c r="B10846" i="4" s="1"/>
  <c r="B10896" i="4" s="1"/>
  <c r="B10946" i="4" s="1"/>
  <c r="B10996" i="4" s="1"/>
  <c r="B11046" i="4" s="1"/>
  <c r="B11096" i="4" s="1"/>
  <c r="B11146" i="4" s="1"/>
  <c r="B11196" i="4" s="1"/>
  <c r="B11246" i="4" s="1"/>
  <c r="B11296" i="4" s="1"/>
  <c r="B11346" i="4" s="1"/>
  <c r="B11396" i="4" s="1"/>
  <c r="B11446" i="4" s="1"/>
  <c r="B11496" i="4" s="1"/>
  <c r="B11546" i="4" s="1"/>
  <c r="B11596" i="4" s="1"/>
  <c r="B11646" i="4" s="1"/>
  <c r="B11696" i="4" s="1"/>
  <c r="B11746" i="4" s="1"/>
  <c r="B11796" i="4" s="1"/>
  <c r="B11846" i="4" s="1"/>
  <c r="B11896" i="4" s="1"/>
  <c r="B11946" i="4" s="1"/>
  <c r="B11996" i="4" s="1"/>
  <c r="B12046" i="4" s="1"/>
  <c r="B12096" i="4" s="1"/>
  <c r="B12146" i="4" s="1"/>
  <c r="B12196" i="4" s="1"/>
  <c r="B12246" i="4" s="1"/>
  <c r="B12296" i="4" s="1"/>
  <c r="B12346" i="4" s="1"/>
  <c r="B12396" i="4" s="1"/>
  <c r="B12446" i="4" s="1"/>
  <c r="B12496" i="4" s="1"/>
  <c r="B12546" i="4" s="1"/>
  <c r="B12596" i="4" s="1"/>
  <c r="B12646" i="4" s="1"/>
  <c r="B12696" i="4" s="1"/>
  <c r="B12746" i="4" s="1"/>
  <c r="B12796" i="4" s="1"/>
  <c r="B12846" i="4" s="1"/>
  <c r="B12896" i="4" s="1"/>
  <c r="B12946" i="4" s="1"/>
  <c r="B12996" i="4" s="1"/>
  <c r="B13046" i="4" s="1"/>
  <c r="B13096" i="4" s="1"/>
  <c r="B13146" i="4" s="1"/>
  <c r="B13196" i="4" s="1"/>
  <c r="B13246" i="4" s="1"/>
  <c r="B13296" i="4" s="1"/>
  <c r="B97" i="4"/>
  <c r="B147" i="4" s="1"/>
  <c r="B197" i="4" s="1"/>
  <c r="B247" i="4" s="1"/>
  <c r="B297" i="4" s="1"/>
  <c r="B347" i="4" s="1"/>
  <c r="B397" i="4" s="1"/>
  <c r="B447" i="4" s="1"/>
  <c r="B497" i="4" s="1"/>
  <c r="B547" i="4" s="1"/>
  <c r="B597" i="4" s="1"/>
  <c r="B647" i="4" s="1"/>
  <c r="B697" i="4" s="1"/>
  <c r="B747" i="4" s="1"/>
  <c r="B797" i="4" s="1"/>
  <c r="B847" i="4" s="1"/>
  <c r="B897" i="4" s="1"/>
  <c r="B947" i="4" s="1"/>
  <c r="B997" i="4" s="1"/>
  <c r="B1047" i="4" s="1"/>
  <c r="B1097" i="4" s="1"/>
  <c r="B1147" i="4" s="1"/>
  <c r="B1197" i="4" s="1"/>
  <c r="B1247" i="4" s="1"/>
  <c r="B1297" i="4" s="1"/>
  <c r="B1347" i="4" s="1"/>
  <c r="B1397" i="4" s="1"/>
  <c r="B1447" i="4" s="1"/>
  <c r="B1497" i="4" s="1"/>
  <c r="B1547" i="4" s="1"/>
  <c r="B1597" i="4" s="1"/>
  <c r="B1647" i="4" s="1"/>
  <c r="B1697" i="4" s="1"/>
  <c r="B1747" i="4" s="1"/>
  <c r="B1797" i="4" s="1"/>
  <c r="B1847" i="4" s="1"/>
  <c r="B1897" i="4" s="1"/>
  <c r="B1947" i="4" s="1"/>
  <c r="B1997" i="4" s="1"/>
  <c r="B2047" i="4" s="1"/>
  <c r="B2097" i="4" s="1"/>
  <c r="B2147" i="4" s="1"/>
  <c r="B2197" i="4" s="1"/>
  <c r="B2247" i="4" s="1"/>
  <c r="B2297" i="4" s="1"/>
  <c r="B2347" i="4" s="1"/>
  <c r="B2397" i="4" s="1"/>
  <c r="B2447" i="4" s="1"/>
  <c r="B2497" i="4" s="1"/>
  <c r="B2547" i="4" s="1"/>
  <c r="B2597" i="4" s="1"/>
  <c r="B2647" i="4" s="1"/>
  <c r="B2697" i="4" s="1"/>
  <c r="B2747" i="4" s="1"/>
  <c r="B2797" i="4" s="1"/>
  <c r="B2847" i="4" s="1"/>
  <c r="B2897" i="4" s="1"/>
  <c r="B2947" i="4" s="1"/>
  <c r="B2997" i="4" s="1"/>
  <c r="B3047" i="4" s="1"/>
  <c r="B3097" i="4" s="1"/>
  <c r="B3147" i="4" s="1"/>
  <c r="B3197" i="4" s="1"/>
  <c r="B3247" i="4" s="1"/>
  <c r="B3297" i="4" s="1"/>
  <c r="B3347" i="4" s="1"/>
  <c r="B3397" i="4" s="1"/>
  <c r="B3447" i="4" s="1"/>
  <c r="B3497" i="4" s="1"/>
  <c r="B3547" i="4" s="1"/>
  <c r="B3597" i="4" s="1"/>
  <c r="B3647" i="4" s="1"/>
  <c r="B3697" i="4" s="1"/>
  <c r="B3747" i="4" s="1"/>
  <c r="B3797" i="4" s="1"/>
  <c r="B3847" i="4" s="1"/>
  <c r="B3897" i="4" s="1"/>
  <c r="B3947" i="4" s="1"/>
  <c r="B3997" i="4" s="1"/>
  <c r="B4047" i="4" s="1"/>
  <c r="B4097" i="4" s="1"/>
  <c r="B4147" i="4" s="1"/>
  <c r="B4197" i="4" s="1"/>
  <c r="B4247" i="4" s="1"/>
  <c r="B4297" i="4" s="1"/>
  <c r="B4347" i="4" s="1"/>
  <c r="B4397" i="4" s="1"/>
  <c r="B4447" i="4" s="1"/>
  <c r="B4497" i="4" s="1"/>
  <c r="B4547" i="4" s="1"/>
  <c r="B4597" i="4" s="1"/>
  <c r="B4647" i="4" s="1"/>
  <c r="B4697" i="4" s="1"/>
  <c r="B4747" i="4" s="1"/>
  <c r="B4797" i="4" s="1"/>
  <c r="B4847" i="4" s="1"/>
  <c r="B4897" i="4" s="1"/>
  <c r="B4947" i="4" s="1"/>
  <c r="B4997" i="4" s="1"/>
  <c r="B5047" i="4" s="1"/>
  <c r="B5097" i="4" s="1"/>
  <c r="B5147" i="4" s="1"/>
  <c r="B5197" i="4" s="1"/>
  <c r="B5247" i="4" s="1"/>
  <c r="B5297" i="4" s="1"/>
  <c r="B5347" i="4" s="1"/>
  <c r="B5397" i="4" s="1"/>
  <c r="B5447" i="4" s="1"/>
  <c r="B5497" i="4" s="1"/>
  <c r="B5547" i="4" s="1"/>
  <c r="B5597" i="4" s="1"/>
  <c r="B5647" i="4" s="1"/>
  <c r="B5697" i="4" s="1"/>
  <c r="B5747" i="4" s="1"/>
  <c r="B5797" i="4" s="1"/>
  <c r="B5847" i="4" s="1"/>
  <c r="B5897" i="4" s="1"/>
  <c r="B5947" i="4" s="1"/>
  <c r="B5997" i="4" s="1"/>
  <c r="B6047" i="4" s="1"/>
  <c r="B6097" i="4" s="1"/>
  <c r="B6147" i="4" s="1"/>
  <c r="B6197" i="4" s="1"/>
  <c r="B6247" i="4" s="1"/>
  <c r="B6297" i="4" s="1"/>
  <c r="B6347" i="4" s="1"/>
  <c r="B6397" i="4" s="1"/>
  <c r="B6447" i="4" s="1"/>
  <c r="B6497" i="4" s="1"/>
  <c r="B6547" i="4" s="1"/>
  <c r="B6597" i="4" s="1"/>
  <c r="B6647" i="4" s="1"/>
  <c r="B6697" i="4" s="1"/>
  <c r="B6747" i="4" s="1"/>
  <c r="B6797" i="4" s="1"/>
  <c r="B6847" i="4" s="1"/>
  <c r="B6897" i="4" s="1"/>
  <c r="B6947" i="4" s="1"/>
  <c r="B6997" i="4" s="1"/>
  <c r="B7047" i="4" s="1"/>
  <c r="B7097" i="4" s="1"/>
  <c r="B7147" i="4" s="1"/>
  <c r="B7197" i="4" s="1"/>
  <c r="B7247" i="4" s="1"/>
  <c r="B7297" i="4" s="1"/>
  <c r="B7347" i="4" s="1"/>
  <c r="B7397" i="4" s="1"/>
  <c r="B7447" i="4" s="1"/>
  <c r="B7497" i="4" s="1"/>
  <c r="B7547" i="4" s="1"/>
  <c r="B7597" i="4" s="1"/>
  <c r="B7647" i="4" s="1"/>
  <c r="B7697" i="4" s="1"/>
  <c r="B7747" i="4" s="1"/>
  <c r="B7797" i="4" s="1"/>
  <c r="B7847" i="4" s="1"/>
  <c r="B7897" i="4" s="1"/>
  <c r="B7947" i="4" s="1"/>
  <c r="B7997" i="4" s="1"/>
  <c r="B8047" i="4" s="1"/>
  <c r="B8097" i="4" s="1"/>
  <c r="B8147" i="4" s="1"/>
  <c r="B8197" i="4" s="1"/>
  <c r="B8247" i="4" s="1"/>
  <c r="B8297" i="4" s="1"/>
  <c r="B8347" i="4" s="1"/>
  <c r="B8397" i="4" s="1"/>
  <c r="B8447" i="4" s="1"/>
  <c r="B8497" i="4" s="1"/>
  <c r="B8547" i="4" s="1"/>
  <c r="B8597" i="4" s="1"/>
  <c r="B8647" i="4" s="1"/>
  <c r="B8697" i="4" s="1"/>
  <c r="B8747" i="4" s="1"/>
  <c r="B8797" i="4" s="1"/>
  <c r="B8847" i="4" s="1"/>
  <c r="B8897" i="4" s="1"/>
  <c r="B8947" i="4" s="1"/>
  <c r="B8997" i="4" s="1"/>
  <c r="B9047" i="4" s="1"/>
  <c r="B9097" i="4" s="1"/>
  <c r="B9147" i="4" s="1"/>
  <c r="B9197" i="4" s="1"/>
  <c r="B9247" i="4" s="1"/>
  <c r="B9297" i="4" s="1"/>
  <c r="B9347" i="4" s="1"/>
  <c r="B9397" i="4" s="1"/>
  <c r="B9447" i="4" s="1"/>
  <c r="B9497" i="4" s="1"/>
  <c r="B9547" i="4" s="1"/>
  <c r="B9597" i="4" s="1"/>
  <c r="B9647" i="4" s="1"/>
  <c r="B9697" i="4" s="1"/>
  <c r="B9747" i="4" s="1"/>
  <c r="B9797" i="4" s="1"/>
  <c r="B9847" i="4" s="1"/>
  <c r="B9897" i="4" s="1"/>
  <c r="B9947" i="4" s="1"/>
  <c r="B9997" i="4" s="1"/>
  <c r="B10047" i="4" s="1"/>
  <c r="B10097" i="4" s="1"/>
  <c r="B10147" i="4" s="1"/>
  <c r="B10197" i="4" s="1"/>
  <c r="B10247" i="4" s="1"/>
  <c r="B10297" i="4" s="1"/>
  <c r="B10347" i="4" s="1"/>
  <c r="B10397" i="4" s="1"/>
  <c r="B10447" i="4" s="1"/>
  <c r="B10497" i="4" s="1"/>
  <c r="B10547" i="4" s="1"/>
  <c r="B10597" i="4" s="1"/>
  <c r="B10647" i="4" s="1"/>
  <c r="B10697" i="4" s="1"/>
  <c r="B10747" i="4" s="1"/>
  <c r="B10797" i="4" s="1"/>
  <c r="B10847" i="4" s="1"/>
  <c r="B10897" i="4" s="1"/>
  <c r="B10947" i="4" s="1"/>
  <c r="B10997" i="4" s="1"/>
  <c r="B11047" i="4" s="1"/>
  <c r="B11097" i="4" s="1"/>
  <c r="B11147" i="4" s="1"/>
  <c r="B11197" i="4" s="1"/>
  <c r="B11247" i="4" s="1"/>
  <c r="B11297" i="4" s="1"/>
  <c r="B11347" i="4" s="1"/>
  <c r="B11397" i="4" s="1"/>
  <c r="B11447" i="4" s="1"/>
  <c r="B11497" i="4" s="1"/>
  <c r="B11547" i="4" s="1"/>
  <c r="B11597" i="4" s="1"/>
  <c r="B11647" i="4" s="1"/>
  <c r="B11697" i="4" s="1"/>
  <c r="B11747" i="4" s="1"/>
  <c r="B11797" i="4" s="1"/>
  <c r="B11847" i="4" s="1"/>
  <c r="B11897" i="4" s="1"/>
  <c r="B11947" i="4" s="1"/>
  <c r="B11997" i="4" s="1"/>
  <c r="B12047" i="4" s="1"/>
  <c r="B12097" i="4" s="1"/>
  <c r="B12147" i="4" s="1"/>
  <c r="B12197" i="4" s="1"/>
  <c r="B12247" i="4" s="1"/>
  <c r="B12297" i="4" s="1"/>
  <c r="B12347" i="4" s="1"/>
  <c r="B12397" i="4" s="1"/>
  <c r="B12447" i="4" s="1"/>
  <c r="B12497" i="4" s="1"/>
  <c r="B12547" i="4" s="1"/>
  <c r="B12597" i="4" s="1"/>
  <c r="B12647" i="4" s="1"/>
  <c r="B12697" i="4" s="1"/>
  <c r="B12747" i="4" s="1"/>
  <c r="B12797" i="4" s="1"/>
  <c r="B12847" i="4" s="1"/>
  <c r="B12897" i="4" s="1"/>
  <c r="B12947" i="4" s="1"/>
  <c r="B12997" i="4" s="1"/>
  <c r="B13047" i="4" s="1"/>
  <c r="B13097" i="4" s="1"/>
  <c r="B13147" i="4" s="1"/>
  <c r="B13197" i="4" s="1"/>
  <c r="B13247" i="4" s="1"/>
  <c r="B13297" i="4" s="1"/>
  <c r="B98" i="4"/>
  <c r="B148" i="4" s="1"/>
  <c r="B198" i="4" s="1"/>
  <c r="B248" i="4" s="1"/>
  <c r="B298" i="4" s="1"/>
  <c r="B348" i="4" s="1"/>
  <c r="B398" i="4" s="1"/>
  <c r="B448" i="4" s="1"/>
  <c r="B498" i="4" s="1"/>
  <c r="B548" i="4" s="1"/>
  <c r="B598" i="4" s="1"/>
  <c r="B648" i="4" s="1"/>
  <c r="B698" i="4" s="1"/>
  <c r="B748" i="4" s="1"/>
  <c r="B798" i="4" s="1"/>
  <c r="B848" i="4" s="1"/>
  <c r="B898" i="4" s="1"/>
  <c r="B948" i="4" s="1"/>
  <c r="B998" i="4" s="1"/>
  <c r="B1048" i="4" s="1"/>
  <c r="B1098" i="4" s="1"/>
  <c r="B1148" i="4" s="1"/>
  <c r="B1198" i="4" s="1"/>
  <c r="B1248" i="4" s="1"/>
  <c r="B1298" i="4" s="1"/>
  <c r="B1348" i="4" s="1"/>
  <c r="B1398" i="4" s="1"/>
  <c r="B1448" i="4" s="1"/>
  <c r="B1498" i="4" s="1"/>
  <c r="B1548" i="4" s="1"/>
  <c r="B1598" i="4" s="1"/>
  <c r="B1648" i="4" s="1"/>
  <c r="B1698" i="4" s="1"/>
  <c r="B1748" i="4" s="1"/>
  <c r="B1798" i="4" s="1"/>
  <c r="B1848" i="4" s="1"/>
  <c r="B1898" i="4" s="1"/>
  <c r="B1948" i="4" s="1"/>
  <c r="B1998" i="4" s="1"/>
  <c r="B2048" i="4" s="1"/>
  <c r="B2098" i="4" s="1"/>
  <c r="B2148" i="4" s="1"/>
  <c r="B2198" i="4" s="1"/>
  <c r="B2248" i="4" s="1"/>
  <c r="B2298" i="4" s="1"/>
  <c r="B2348" i="4" s="1"/>
  <c r="B2398" i="4" s="1"/>
  <c r="B2448" i="4" s="1"/>
  <c r="B2498" i="4" s="1"/>
  <c r="B2548" i="4" s="1"/>
  <c r="B2598" i="4" s="1"/>
  <c r="B2648" i="4" s="1"/>
  <c r="B2698" i="4" s="1"/>
  <c r="B2748" i="4" s="1"/>
  <c r="B2798" i="4" s="1"/>
  <c r="B2848" i="4" s="1"/>
  <c r="B2898" i="4" s="1"/>
  <c r="B2948" i="4" s="1"/>
  <c r="B2998" i="4" s="1"/>
  <c r="B3048" i="4" s="1"/>
  <c r="B3098" i="4" s="1"/>
  <c r="B3148" i="4" s="1"/>
  <c r="B3198" i="4" s="1"/>
  <c r="B3248" i="4" s="1"/>
  <c r="B3298" i="4" s="1"/>
  <c r="B3348" i="4" s="1"/>
  <c r="B3398" i="4" s="1"/>
  <c r="B3448" i="4" s="1"/>
  <c r="B3498" i="4" s="1"/>
  <c r="B3548" i="4" s="1"/>
  <c r="B3598" i="4" s="1"/>
  <c r="B3648" i="4" s="1"/>
  <c r="B3698" i="4" s="1"/>
  <c r="B3748" i="4" s="1"/>
  <c r="B3798" i="4" s="1"/>
  <c r="B3848" i="4" s="1"/>
  <c r="B3898" i="4" s="1"/>
  <c r="B3948" i="4" s="1"/>
  <c r="B3998" i="4" s="1"/>
  <c r="B4048" i="4" s="1"/>
  <c r="B4098" i="4" s="1"/>
  <c r="B4148" i="4" s="1"/>
  <c r="B4198" i="4" s="1"/>
  <c r="B4248" i="4" s="1"/>
  <c r="B4298" i="4" s="1"/>
  <c r="B4348" i="4" s="1"/>
  <c r="B4398" i="4" s="1"/>
  <c r="B4448" i="4" s="1"/>
  <c r="B4498" i="4" s="1"/>
  <c r="B4548" i="4" s="1"/>
  <c r="B4598" i="4" s="1"/>
  <c r="B4648" i="4" s="1"/>
  <c r="B4698" i="4" s="1"/>
  <c r="B4748" i="4" s="1"/>
  <c r="B4798" i="4" s="1"/>
  <c r="B4848" i="4" s="1"/>
  <c r="B4898" i="4" s="1"/>
  <c r="B4948" i="4" s="1"/>
  <c r="B4998" i="4" s="1"/>
  <c r="B5048" i="4" s="1"/>
  <c r="B5098" i="4" s="1"/>
  <c r="B5148" i="4" s="1"/>
  <c r="B5198" i="4" s="1"/>
  <c r="B5248" i="4" s="1"/>
  <c r="B5298" i="4" s="1"/>
  <c r="B5348" i="4" s="1"/>
  <c r="B5398" i="4" s="1"/>
  <c r="B5448" i="4" s="1"/>
  <c r="B5498" i="4" s="1"/>
  <c r="B5548" i="4" s="1"/>
  <c r="B5598" i="4" s="1"/>
  <c r="B5648" i="4" s="1"/>
  <c r="B5698" i="4" s="1"/>
  <c r="B5748" i="4" s="1"/>
  <c r="B5798" i="4" s="1"/>
  <c r="B5848" i="4" s="1"/>
  <c r="B5898" i="4" s="1"/>
  <c r="B5948" i="4" s="1"/>
  <c r="B5998" i="4" s="1"/>
  <c r="B6048" i="4" s="1"/>
  <c r="B6098" i="4" s="1"/>
  <c r="B6148" i="4" s="1"/>
  <c r="B6198" i="4" s="1"/>
  <c r="B6248" i="4" s="1"/>
  <c r="B6298" i="4" s="1"/>
  <c r="B6348" i="4" s="1"/>
  <c r="B6398" i="4" s="1"/>
  <c r="B6448" i="4" s="1"/>
  <c r="B6498" i="4" s="1"/>
  <c r="B6548" i="4" s="1"/>
  <c r="B6598" i="4" s="1"/>
  <c r="B6648" i="4" s="1"/>
  <c r="B6698" i="4" s="1"/>
  <c r="B6748" i="4" s="1"/>
  <c r="B6798" i="4" s="1"/>
  <c r="B6848" i="4" s="1"/>
  <c r="B6898" i="4" s="1"/>
  <c r="B6948" i="4" s="1"/>
  <c r="B6998" i="4" s="1"/>
  <c r="B7048" i="4" s="1"/>
  <c r="B7098" i="4" s="1"/>
  <c r="B7148" i="4" s="1"/>
  <c r="B7198" i="4" s="1"/>
  <c r="B7248" i="4" s="1"/>
  <c r="B7298" i="4" s="1"/>
  <c r="B7348" i="4" s="1"/>
  <c r="B7398" i="4" s="1"/>
  <c r="B7448" i="4" s="1"/>
  <c r="B7498" i="4" s="1"/>
  <c r="B7548" i="4" s="1"/>
  <c r="B7598" i="4" s="1"/>
  <c r="B7648" i="4" s="1"/>
  <c r="B7698" i="4" s="1"/>
  <c r="B7748" i="4" s="1"/>
  <c r="B7798" i="4" s="1"/>
  <c r="B7848" i="4" s="1"/>
  <c r="B7898" i="4" s="1"/>
  <c r="B7948" i="4" s="1"/>
  <c r="B7998" i="4" s="1"/>
  <c r="B8048" i="4" s="1"/>
  <c r="B8098" i="4" s="1"/>
  <c r="B8148" i="4" s="1"/>
  <c r="B8198" i="4" s="1"/>
  <c r="B8248" i="4" s="1"/>
  <c r="B8298" i="4" s="1"/>
  <c r="B8348" i="4" s="1"/>
  <c r="B8398" i="4" s="1"/>
  <c r="B8448" i="4" s="1"/>
  <c r="B8498" i="4" s="1"/>
  <c r="B8548" i="4" s="1"/>
  <c r="B8598" i="4" s="1"/>
  <c r="B8648" i="4" s="1"/>
  <c r="B8698" i="4" s="1"/>
  <c r="B8748" i="4" s="1"/>
  <c r="B8798" i="4" s="1"/>
  <c r="B8848" i="4" s="1"/>
  <c r="B8898" i="4" s="1"/>
  <c r="B8948" i="4" s="1"/>
  <c r="B8998" i="4" s="1"/>
  <c r="B9048" i="4" s="1"/>
  <c r="B9098" i="4" s="1"/>
  <c r="B9148" i="4" s="1"/>
  <c r="B9198" i="4" s="1"/>
  <c r="B9248" i="4" s="1"/>
  <c r="B9298" i="4" s="1"/>
  <c r="B9348" i="4" s="1"/>
  <c r="B9398" i="4" s="1"/>
  <c r="B9448" i="4" s="1"/>
  <c r="B9498" i="4" s="1"/>
  <c r="B9548" i="4" s="1"/>
  <c r="B9598" i="4" s="1"/>
  <c r="B9648" i="4" s="1"/>
  <c r="B9698" i="4" s="1"/>
  <c r="B9748" i="4" s="1"/>
  <c r="B9798" i="4" s="1"/>
  <c r="B9848" i="4" s="1"/>
  <c r="B9898" i="4" s="1"/>
  <c r="B9948" i="4" s="1"/>
  <c r="B9998" i="4" s="1"/>
  <c r="B10048" i="4" s="1"/>
  <c r="B10098" i="4" s="1"/>
  <c r="B10148" i="4" s="1"/>
  <c r="B10198" i="4" s="1"/>
  <c r="B10248" i="4" s="1"/>
  <c r="B10298" i="4" s="1"/>
  <c r="B10348" i="4" s="1"/>
  <c r="B10398" i="4" s="1"/>
  <c r="B10448" i="4" s="1"/>
  <c r="B10498" i="4" s="1"/>
  <c r="B10548" i="4" s="1"/>
  <c r="B10598" i="4" s="1"/>
  <c r="B10648" i="4" s="1"/>
  <c r="B10698" i="4" s="1"/>
  <c r="B10748" i="4" s="1"/>
  <c r="B10798" i="4" s="1"/>
  <c r="B10848" i="4" s="1"/>
  <c r="B10898" i="4" s="1"/>
  <c r="B10948" i="4" s="1"/>
  <c r="B10998" i="4" s="1"/>
  <c r="B11048" i="4" s="1"/>
  <c r="B11098" i="4" s="1"/>
  <c r="B11148" i="4" s="1"/>
  <c r="B11198" i="4" s="1"/>
  <c r="B11248" i="4" s="1"/>
  <c r="B11298" i="4" s="1"/>
  <c r="B11348" i="4" s="1"/>
  <c r="B11398" i="4" s="1"/>
  <c r="B11448" i="4" s="1"/>
  <c r="B11498" i="4" s="1"/>
  <c r="B11548" i="4" s="1"/>
  <c r="B11598" i="4" s="1"/>
  <c r="B11648" i="4" s="1"/>
  <c r="B11698" i="4" s="1"/>
  <c r="B11748" i="4" s="1"/>
  <c r="B11798" i="4" s="1"/>
  <c r="B11848" i="4" s="1"/>
  <c r="B11898" i="4" s="1"/>
  <c r="B11948" i="4" s="1"/>
  <c r="B11998" i="4" s="1"/>
  <c r="B12048" i="4" s="1"/>
  <c r="B12098" i="4" s="1"/>
  <c r="B12148" i="4" s="1"/>
  <c r="B12198" i="4" s="1"/>
  <c r="B12248" i="4" s="1"/>
  <c r="B12298" i="4" s="1"/>
  <c r="B12348" i="4" s="1"/>
  <c r="B12398" i="4" s="1"/>
  <c r="B12448" i="4" s="1"/>
  <c r="B12498" i="4" s="1"/>
  <c r="B12548" i="4" s="1"/>
  <c r="B12598" i="4" s="1"/>
  <c r="B12648" i="4" s="1"/>
  <c r="B12698" i="4" s="1"/>
  <c r="B12748" i="4" s="1"/>
  <c r="B12798" i="4" s="1"/>
  <c r="B12848" i="4" s="1"/>
  <c r="B12898" i="4" s="1"/>
  <c r="B12948" i="4" s="1"/>
  <c r="B12998" i="4" s="1"/>
  <c r="B13048" i="4" s="1"/>
  <c r="B13098" i="4" s="1"/>
  <c r="B13148" i="4" s="1"/>
  <c r="B13198" i="4" s="1"/>
  <c r="B13248" i="4" s="1"/>
  <c r="B13298" i="4" s="1"/>
  <c r="B99" i="4"/>
  <c r="B149" i="4" s="1"/>
  <c r="B199" i="4" s="1"/>
  <c r="B249" i="4" s="1"/>
  <c r="B299" i="4" s="1"/>
  <c r="B349" i="4" s="1"/>
  <c r="B399" i="4" s="1"/>
  <c r="B449" i="4" s="1"/>
  <c r="B499" i="4" s="1"/>
  <c r="B549" i="4" s="1"/>
  <c r="B599" i="4" s="1"/>
  <c r="B649" i="4" s="1"/>
  <c r="B699" i="4" s="1"/>
  <c r="B749" i="4" s="1"/>
  <c r="B799" i="4" s="1"/>
  <c r="B849" i="4" s="1"/>
  <c r="B899" i="4" s="1"/>
  <c r="B949" i="4" s="1"/>
  <c r="B999" i="4" s="1"/>
  <c r="B1049" i="4" s="1"/>
  <c r="B1099" i="4" s="1"/>
  <c r="B1149" i="4" s="1"/>
  <c r="B1199" i="4" s="1"/>
  <c r="B1249" i="4" s="1"/>
  <c r="B1299" i="4" s="1"/>
  <c r="B1349" i="4" s="1"/>
  <c r="B1399" i="4" s="1"/>
  <c r="B1449" i="4" s="1"/>
  <c r="B1499" i="4" s="1"/>
  <c r="B1549" i="4" s="1"/>
  <c r="B1599" i="4" s="1"/>
  <c r="B1649" i="4" s="1"/>
  <c r="B1699" i="4" s="1"/>
  <c r="B1749" i="4" s="1"/>
  <c r="B1799" i="4" s="1"/>
  <c r="B1849" i="4" s="1"/>
  <c r="B1899" i="4" s="1"/>
  <c r="B1949" i="4" s="1"/>
  <c r="B1999" i="4" s="1"/>
  <c r="B2049" i="4" s="1"/>
  <c r="B2099" i="4" s="1"/>
  <c r="B2149" i="4" s="1"/>
  <c r="B2199" i="4" s="1"/>
  <c r="B2249" i="4" s="1"/>
  <c r="B2299" i="4" s="1"/>
  <c r="B2349" i="4" s="1"/>
  <c r="B2399" i="4" s="1"/>
  <c r="B2449" i="4" s="1"/>
  <c r="B2499" i="4" s="1"/>
  <c r="B2549" i="4" s="1"/>
  <c r="B2599" i="4" s="1"/>
  <c r="B2649" i="4" s="1"/>
  <c r="B2699" i="4" s="1"/>
  <c r="B2749" i="4" s="1"/>
  <c r="B2799" i="4" s="1"/>
  <c r="B2849" i="4" s="1"/>
  <c r="B2899" i="4" s="1"/>
  <c r="B2949" i="4" s="1"/>
  <c r="B2999" i="4" s="1"/>
  <c r="B3049" i="4" s="1"/>
  <c r="B3099" i="4" s="1"/>
  <c r="B3149" i="4" s="1"/>
  <c r="B3199" i="4" s="1"/>
  <c r="B3249" i="4" s="1"/>
  <c r="B3299" i="4" s="1"/>
  <c r="B3349" i="4" s="1"/>
  <c r="B3399" i="4" s="1"/>
  <c r="B3449" i="4" s="1"/>
  <c r="B3499" i="4" s="1"/>
  <c r="B3549" i="4" s="1"/>
  <c r="B3599" i="4" s="1"/>
  <c r="B3649" i="4" s="1"/>
  <c r="B3699" i="4" s="1"/>
  <c r="B3749" i="4" s="1"/>
  <c r="B3799" i="4" s="1"/>
  <c r="B3849" i="4" s="1"/>
  <c r="B3899" i="4" s="1"/>
  <c r="B3949" i="4" s="1"/>
  <c r="B3999" i="4" s="1"/>
  <c r="B4049" i="4" s="1"/>
  <c r="B4099" i="4" s="1"/>
  <c r="B4149" i="4" s="1"/>
  <c r="B4199" i="4" s="1"/>
  <c r="B4249" i="4" s="1"/>
  <c r="B4299" i="4" s="1"/>
  <c r="B4349" i="4" s="1"/>
  <c r="B4399" i="4" s="1"/>
  <c r="B4449" i="4" s="1"/>
  <c r="B4499" i="4" s="1"/>
  <c r="B4549" i="4" s="1"/>
  <c r="B4599" i="4" s="1"/>
  <c r="B4649" i="4" s="1"/>
  <c r="B4699" i="4" s="1"/>
  <c r="B4749" i="4" s="1"/>
  <c r="B4799" i="4" s="1"/>
  <c r="B4849" i="4" s="1"/>
  <c r="B4899" i="4" s="1"/>
  <c r="B4949" i="4" s="1"/>
  <c r="B4999" i="4" s="1"/>
  <c r="B5049" i="4" s="1"/>
  <c r="B5099" i="4" s="1"/>
  <c r="B5149" i="4" s="1"/>
  <c r="B5199" i="4" s="1"/>
  <c r="B5249" i="4" s="1"/>
  <c r="B5299" i="4" s="1"/>
  <c r="B5349" i="4" s="1"/>
  <c r="B5399" i="4" s="1"/>
  <c r="B5449" i="4" s="1"/>
  <c r="B5499" i="4" s="1"/>
  <c r="B5549" i="4" s="1"/>
  <c r="B5599" i="4" s="1"/>
  <c r="B5649" i="4" s="1"/>
  <c r="B5699" i="4" s="1"/>
  <c r="B5749" i="4" s="1"/>
  <c r="B5799" i="4" s="1"/>
  <c r="B5849" i="4" s="1"/>
  <c r="B5899" i="4" s="1"/>
  <c r="B5949" i="4" s="1"/>
  <c r="B5999" i="4" s="1"/>
  <c r="B6049" i="4" s="1"/>
  <c r="B6099" i="4" s="1"/>
  <c r="B6149" i="4" s="1"/>
  <c r="B6199" i="4" s="1"/>
  <c r="B6249" i="4" s="1"/>
  <c r="B6299" i="4" s="1"/>
  <c r="B6349" i="4" s="1"/>
  <c r="B6399" i="4" s="1"/>
  <c r="B6449" i="4" s="1"/>
  <c r="B6499" i="4" s="1"/>
  <c r="B6549" i="4" s="1"/>
  <c r="B6599" i="4" s="1"/>
  <c r="B6649" i="4" s="1"/>
  <c r="B6699" i="4" s="1"/>
  <c r="B6749" i="4" s="1"/>
  <c r="B6799" i="4" s="1"/>
  <c r="B6849" i="4" s="1"/>
  <c r="B6899" i="4" s="1"/>
  <c r="B6949" i="4" s="1"/>
  <c r="B6999" i="4" s="1"/>
  <c r="B7049" i="4" s="1"/>
  <c r="B7099" i="4" s="1"/>
  <c r="B7149" i="4" s="1"/>
  <c r="B7199" i="4" s="1"/>
  <c r="B7249" i="4" s="1"/>
  <c r="B7299" i="4" s="1"/>
  <c r="B7349" i="4" s="1"/>
  <c r="B7399" i="4" s="1"/>
  <c r="B7449" i="4" s="1"/>
  <c r="B7499" i="4" s="1"/>
  <c r="B7549" i="4" s="1"/>
  <c r="B7599" i="4" s="1"/>
  <c r="B7649" i="4" s="1"/>
  <c r="B7699" i="4" s="1"/>
  <c r="B7749" i="4" s="1"/>
  <c r="B7799" i="4" s="1"/>
  <c r="B7849" i="4" s="1"/>
  <c r="B7899" i="4" s="1"/>
  <c r="B7949" i="4" s="1"/>
  <c r="B7999" i="4" s="1"/>
  <c r="B8049" i="4" s="1"/>
  <c r="B8099" i="4" s="1"/>
  <c r="B8149" i="4" s="1"/>
  <c r="B8199" i="4" s="1"/>
  <c r="B8249" i="4" s="1"/>
  <c r="B8299" i="4" s="1"/>
  <c r="B8349" i="4" s="1"/>
  <c r="B8399" i="4" s="1"/>
  <c r="B8449" i="4" s="1"/>
  <c r="B8499" i="4" s="1"/>
  <c r="B8549" i="4" s="1"/>
  <c r="B8599" i="4" s="1"/>
  <c r="B8649" i="4" s="1"/>
  <c r="B8699" i="4" s="1"/>
  <c r="B8749" i="4" s="1"/>
  <c r="B8799" i="4" s="1"/>
  <c r="B8849" i="4" s="1"/>
  <c r="B8899" i="4" s="1"/>
  <c r="B8949" i="4" s="1"/>
  <c r="B8999" i="4" s="1"/>
  <c r="B9049" i="4" s="1"/>
  <c r="B9099" i="4" s="1"/>
  <c r="B9149" i="4" s="1"/>
  <c r="B9199" i="4" s="1"/>
  <c r="B9249" i="4" s="1"/>
  <c r="B9299" i="4" s="1"/>
  <c r="B9349" i="4" s="1"/>
  <c r="B9399" i="4" s="1"/>
  <c r="B9449" i="4" s="1"/>
  <c r="B9499" i="4" s="1"/>
  <c r="B9549" i="4" s="1"/>
  <c r="B9599" i="4" s="1"/>
  <c r="B9649" i="4" s="1"/>
  <c r="B9699" i="4" s="1"/>
  <c r="B9749" i="4" s="1"/>
  <c r="B9799" i="4" s="1"/>
  <c r="B9849" i="4" s="1"/>
  <c r="B9899" i="4" s="1"/>
  <c r="B9949" i="4" s="1"/>
  <c r="B9999" i="4" s="1"/>
  <c r="B10049" i="4" s="1"/>
  <c r="B10099" i="4" s="1"/>
  <c r="B10149" i="4" s="1"/>
  <c r="B10199" i="4" s="1"/>
  <c r="B10249" i="4" s="1"/>
  <c r="B10299" i="4" s="1"/>
  <c r="B10349" i="4" s="1"/>
  <c r="B10399" i="4" s="1"/>
  <c r="B10449" i="4" s="1"/>
  <c r="B10499" i="4" s="1"/>
  <c r="B10549" i="4" s="1"/>
  <c r="B10599" i="4" s="1"/>
  <c r="B10649" i="4" s="1"/>
  <c r="B10699" i="4" s="1"/>
  <c r="B10749" i="4" s="1"/>
  <c r="B10799" i="4" s="1"/>
  <c r="B10849" i="4" s="1"/>
  <c r="B10899" i="4" s="1"/>
  <c r="B10949" i="4" s="1"/>
  <c r="B10999" i="4" s="1"/>
  <c r="B11049" i="4" s="1"/>
  <c r="B11099" i="4" s="1"/>
  <c r="B11149" i="4" s="1"/>
  <c r="B11199" i="4" s="1"/>
  <c r="B11249" i="4" s="1"/>
  <c r="B11299" i="4" s="1"/>
  <c r="B11349" i="4" s="1"/>
  <c r="B11399" i="4" s="1"/>
  <c r="B11449" i="4" s="1"/>
  <c r="B11499" i="4" s="1"/>
  <c r="B11549" i="4" s="1"/>
  <c r="B11599" i="4" s="1"/>
  <c r="B11649" i="4" s="1"/>
  <c r="B11699" i="4" s="1"/>
  <c r="B11749" i="4" s="1"/>
  <c r="B11799" i="4" s="1"/>
  <c r="B11849" i="4" s="1"/>
  <c r="B11899" i="4" s="1"/>
  <c r="B11949" i="4" s="1"/>
  <c r="B11999" i="4" s="1"/>
  <c r="B12049" i="4" s="1"/>
  <c r="B12099" i="4" s="1"/>
  <c r="B12149" i="4" s="1"/>
  <c r="B12199" i="4" s="1"/>
  <c r="B12249" i="4" s="1"/>
  <c r="B12299" i="4" s="1"/>
  <c r="B12349" i="4" s="1"/>
  <c r="B12399" i="4" s="1"/>
  <c r="B12449" i="4" s="1"/>
  <c r="B12499" i="4" s="1"/>
  <c r="B12549" i="4" s="1"/>
  <c r="B12599" i="4" s="1"/>
  <c r="B12649" i="4" s="1"/>
  <c r="B12699" i="4" s="1"/>
  <c r="B12749" i="4" s="1"/>
  <c r="B12799" i="4" s="1"/>
  <c r="B12849" i="4" s="1"/>
  <c r="B12899" i="4" s="1"/>
  <c r="B12949" i="4" s="1"/>
  <c r="B12999" i="4" s="1"/>
  <c r="B13049" i="4" s="1"/>
  <c r="B13099" i="4" s="1"/>
  <c r="B13149" i="4" s="1"/>
  <c r="B13199" i="4" s="1"/>
  <c r="B13249" i="4" s="1"/>
  <c r="B13299" i="4" s="1"/>
  <c r="B100" i="4"/>
  <c r="B150" i="4" s="1"/>
  <c r="B200" i="4" s="1"/>
  <c r="B250" i="4" s="1"/>
  <c r="B300" i="4" s="1"/>
  <c r="B350" i="4" s="1"/>
  <c r="B400" i="4" s="1"/>
  <c r="B450" i="4" s="1"/>
  <c r="B500" i="4" s="1"/>
  <c r="B550" i="4" s="1"/>
  <c r="B600" i="4" s="1"/>
  <c r="B650" i="4" s="1"/>
  <c r="B700" i="4" s="1"/>
  <c r="B750" i="4" s="1"/>
  <c r="B800" i="4" s="1"/>
  <c r="B850" i="4" s="1"/>
  <c r="B900" i="4" s="1"/>
  <c r="B950" i="4" s="1"/>
  <c r="B1000" i="4" s="1"/>
  <c r="B1050" i="4" s="1"/>
  <c r="B1100" i="4" s="1"/>
  <c r="B1150" i="4" s="1"/>
  <c r="B1200" i="4" s="1"/>
  <c r="B1250" i="4" s="1"/>
  <c r="B1300" i="4" s="1"/>
  <c r="B1350" i="4" s="1"/>
  <c r="B1400" i="4" s="1"/>
  <c r="B1450" i="4" s="1"/>
  <c r="B1500" i="4" s="1"/>
  <c r="B1550" i="4" s="1"/>
  <c r="B1600" i="4" s="1"/>
  <c r="B1650" i="4" s="1"/>
  <c r="B1700" i="4" s="1"/>
  <c r="B1750" i="4" s="1"/>
  <c r="B1800" i="4" s="1"/>
  <c r="B1850" i="4" s="1"/>
  <c r="B1900" i="4" s="1"/>
  <c r="B1950" i="4" s="1"/>
  <c r="B2000" i="4" s="1"/>
  <c r="B2050" i="4" s="1"/>
  <c r="B2100" i="4" s="1"/>
  <c r="B2150" i="4" s="1"/>
  <c r="B2200" i="4" s="1"/>
  <c r="B2250" i="4" s="1"/>
  <c r="B2300" i="4" s="1"/>
  <c r="B2350" i="4" s="1"/>
  <c r="B2400" i="4" s="1"/>
  <c r="B2450" i="4" s="1"/>
  <c r="B2500" i="4" s="1"/>
  <c r="B2550" i="4" s="1"/>
  <c r="B2600" i="4" s="1"/>
  <c r="B2650" i="4" s="1"/>
  <c r="B2700" i="4" s="1"/>
  <c r="B2750" i="4" s="1"/>
  <c r="B2800" i="4" s="1"/>
  <c r="B2850" i="4" s="1"/>
  <c r="B2900" i="4" s="1"/>
  <c r="B2950" i="4" s="1"/>
  <c r="B3000" i="4" s="1"/>
  <c r="B3050" i="4" s="1"/>
  <c r="B3100" i="4" s="1"/>
  <c r="B3150" i="4" s="1"/>
  <c r="B3200" i="4" s="1"/>
  <c r="B3250" i="4" s="1"/>
  <c r="B3300" i="4" s="1"/>
  <c r="B3350" i="4" s="1"/>
  <c r="B3400" i="4" s="1"/>
  <c r="B3450" i="4" s="1"/>
  <c r="B3500" i="4" s="1"/>
  <c r="B3550" i="4" s="1"/>
  <c r="B3600" i="4" s="1"/>
  <c r="B3650" i="4" s="1"/>
  <c r="B3700" i="4" s="1"/>
  <c r="B3750" i="4" s="1"/>
  <c r="B3800" i="4" s="1"/>
  <c r="B3850" i="4" s="1"/>
  <c r="B3900" i="4" s="1"/>
  <c r="B3950" i="4" s="1"/>
  <c r="B4000" i="4" s="1"/>
  <c r="B4050" i="4" s="1"/>
  <c r="B4100" i="4" s="1"/>
  <c r="B4150" i="4" s="1"/>
  <c r="B4200" i="4" s="1"/>
  <c r="B4250" i="4" s="1"/>
  <c r="B4300" i="4" s="1"/>
  <c r="B4350" i="4" s="1"/>
  <c r="B4400" i="4" s="1"/>
  <c r="B4450" i="4" s="1"/>
  <c r="B4500" i="4" s="1"/>
  <c r="B4550" i="4" s="1"/>
  <c r="B4600" i="4" s="1"/>
  <c r="B4650" i="4" s="1"/>
  <c r="B4700" i="4" s="1"/>
  <c r="B4750" i="4" s="1"/>
  <c r="B4800" i="4" s="1"/>
  <c r="B4850" i="4" s="1"/>
  <c r="B4900" i="4" s="1"/>
  <c r="B4950" i="4" s="1"/>
  <c r="B5000" i="4" s="1"/>
  <c r="B5050" i="4" s="1"/>
  <c r="B5100" i="4" s="1"/>
  <c r="B5150" i="4" s="1"/>
  <c r="B5200" i="4" s="1"/>
  <c r="B5250" i="4" s="1"/>
  <c r="B5300" i="4" s="1"/>
  <c r="B5350" i="4" s="1"/>
  <c r="B5400" i="4" s="1"/>
  <c r="B5450" i="4" s="1"/>
  <c r="B5500" i="4" s="1"/>
  <c r="B5550" i="4" s="1"/>
  <c r="B5600" i="4" s="1"/>
  <c r="B5650" i="4" s="1"/>
  <c r="B5700" i="4" s="1"/>
  <c r="B5750" i="4" s="1"/>
  <c r="B5800" i="4" s="1"/>
  <c r="B5850" i="4" s="1"/>
  <c r="B5900" i="4" s="1"/>
  <c r="B5950" i="4" s="1"/>
  <c r="B6000" i="4" s="1"/>
  <c r="B6050" i="4" s="1"/>
  <c r="B6100" i="4" s="1"/>
  <c r="B6150" i="4" s="1"/>
  <c r="B6200" i="4" s="1"/>
  <c r="B6250" i="4" s="1"/>
  <c r="B6300" i="4" s="1"/>
  <c r="B6350" i="4" s="1"/>
  <c r="B6400" i="4" s="1"/>
  <c r="B6450" i="4" s="1"/>
  <c r="B6500" i="4" s="1"/>
  <c r="B6550" i="4" s="1"/>
  <c r="B6600" i="4" s="1"/>
  <c r="B6650" i="4" s="1"/>
  <c r="B6700" i="4" s="1"/>
  <c r="B6750" i="4" s="1"/>
  <c r="B6800" i="4" s="1"/>
  <c r="B6850" i="4" s="1"/>
  <c r="B6900" i="4" s="1"/>
  <c r="B6950" i="4" s="1"/>
  <c r="B7000" i="4" s="1"/>
  <c r="B7050" i="4" s="1"/>
  <c r="B7100" i="4" s="1"/>
  <c r="B7150" i="4" s="1"/>
  <c r="B7200" i="4" s="1"/>
  <c r="B7250" i="4" s="1"/>
  <c r="B7300" i="4" s="1"/>
  <c r="B7350" i="4" s="1"/>
  <c r="B7400" i="4" s="1"/>
  <c r="B7450" i="4" s="1"/>
  <c r="B7500" i="4" s="1"/>
  <c r="B7550" i="4" s="1"/>
  <c r="B7600" i="4" s="1"/>
  <c r="B7650" i="4" s="1"/>
  <c r="B7700" i="4" s="1"/>
  <c r="B7750" i="4" s="1"/>
  <c r="B7800" i="4" s="1"/>
  <c r="B7850" i="4" s="1"/>
  <c r="B7900" i="4" s="1"/>
  <c r="B7950" i="4" s="1"/>
  <c r="B8000" i="4" s="1"/>
  <c r="B8050" i="4" s="1"/>
  <c r="B8100" i="4" s="1"/>
  <c r="B8150" i="4" s="1"/>
  <c r="B8200" i="4" s="1"/>
  <c r="B8250" i="4" s="1"/>
  <c r="B8300" i="4" s="1"/>
  <c r="B8350" i="4" s="1"/>
  <c r="B8400" i="4" s="1"/>
  <c r="B8450" i="4" s="1"/>
  <c r="B8500" i="4" s="1"/>
  <c r="B8550" i="4" s="1"/>
  <c r="B8600" i="4" s="1"/>
  <c r="B8650" i="4" s="1"/>
  <c r="B8700" i="4" s="1"/>
  <c r="B8750" i="4" s="1"/>
  <c r="B8800" i="4" s="1"/>
  <c r="B8850" i="4" s="1"/>
  <c r="B8900" i="4" s="1"/>
  <c r="B8950" i="4" s="1"/>
  <c r="B9000" i="4" s="1"/>
  <c r="B9050" i="4" s="1"/>
  <c r="B9100" i="4" s="1"/>
  <c r="B9150" i="4" s="1"/>
  <c r="B9200" i="4" s="1"/>
  <c r="B9250" i="4" s="1"/>
  <c r="B9300" i="4" s="1"/>
  <c r="B9350" i="4" s="1"/>
  <c r="B9400" i="4" s="1"/>
  <c r="B9450" i="4" s="1"/>
  <c r="B9500" i="4" s="1"/>
  <c r="B9550" i="4" s="1"/>
  <c r="B9600" i="4" s="1"/>
  <c r="B9650" i="4" s="1"/>
  <c r="B9700" i="4" s="1"/>
  <c r="B9750" i="4" s="1"/>
  <c r="B9800" i="4" s="1"/>
  <c r="B9850" i="4" s="1"/>
  <c r="B9900" i="4" s="1"/>
  <c r="B9950" i="4" s="1"/>
  <c r="B10000" i="4" s="1"/>
  <c r="B10050" i="4" s="1"/>
  <c r="B10100" i="4" s="1"/>
  <c r="B10150" i="4" s="1"/>
  <c r="B10200" i="4" s="1"/>
  <c r="B10250" i="4" s="1"/>
  <c r="B10300" i="4" s="1"/>
  <c r="B10350" i="4" s="1"/>
  <c r="B10400" i="4" s="1"/>
  <c r="B10450" i="4" s="1"/>
  <c r="B10500" i="4" s="1"/>
  <c r="B10550" i="4" s="1"/>
  <c r="B10600" i="4" s="1"/>
  <c r="B10650" i="4" s="1"/>
  <c r="B10700" i="4" s="1"/>
  <c r="B10750" i="4" s="1"/>
  <c r="B10800" i="4" s="1"/>
  <c r="B10850" i="4" s="1"/>
  <c r="B10900" i="4" s="1"/>
  <c r="B10950" i="4" s="1"/>
  <c r="B11000" i="4" s="1"/>
  <c r="B11050" i="4" s="1"/>
  <c r="B11100" i="4" s="1"/>
  <c r="B11150" i="4" s="1"/>
  <c r="B11200" i="4" s="1"/>
  <c r="B11250" i="4" s="1"/>
  <c r="B11300" i="4" s="1"/>
  <c r="B11350" i="4" s="1"/>
  <c r="B11400" i="4" s="1"/>
  <c r="B11450" i="4" s="1"/>
  <c r="B11500" i="4" s="1"/>
  <c r="B11550" i="4" s="1"/>
  <c r="B11600" i="4" s="1"/>
  <c r="B11650" i="4" s="1"/>
  <c r="B11700" i="4" s="1"/>
  <c r="B11750" i="4" s="1"/>
  <c r="B11800" i="4" s="1"/>
  <c r="B11850" i="4" s="1"/>
  <c r="B11900" i="4" s="1"/>
  <c r="B11950" i="4" s="1"/>
  <c r="B12000" i="4" s="1"/>
  <c r="B12050" i="4" s="1"/>
  <c r="B12100" i="4" s="1"/>
  <c r="B12150" i="4" s="1"/>
  <c r="B12200" i="4" s="1"/>
  <c r="B12250" i="4" s="1"/>
  <c r="B12300" i="4" s="1"/>
  <c r="B12350" i="4" s="1"/>
  <c r="B12400" i="4" s="1"/>
  <c r="B12450" i="4" s="1"/>
  <c r="B12500" i="4" s="1"/>
  <c r="B12550" i="4" s="1"/>
  <c r="B12600" i="4" s="1"/>
  <c r="B12650" i="4" s="1"/>
  <c r="B12700" i="4" s="1"/>
  <c r="B12750" i="4" s="1"/>
  <c r="B12800" i="4" s="1"/>
  <c r="B12850" i="4" s="1"/>
  <c r="B12900" i="4" s="1"/>
  <c r="B12950" i="4" s="1"/>
  <c r="B13000" i="4" s="1"/>
  <c r="B13050" i="4" s="1"/>
  <c r="B13100" i="4" s="1"/>
  <c r="B13150" i="4" s="1"/>
  <c r="B13200" i="4" s="1"/>
  <c r="B13250" i="4" s="1"/>
  <c r="B13300" i="4" s="1"/>
  <c r="B101" i="4"/>
  <c r="B103" i="4"/>
  <c r="B104" i="4"/>
  <c r="B115" i="4"/>
  <c r="B165" i="4" s="1"/>
  <c r="B215" i="4" s="1"/>
  <c r="B265" i="4" s="1"/>
  <c r="B315" i="4" s="1"/>
  <c r="B365" i="4" s="1"/>
  <c r="B415" i="4" s="1"/>
  <c r="B465" i="4" s="1"/>
  <c r="B515" i="4" s="1"/>
  <c r="B565" i="4" s="1"/>
  <c r="B615" i="4" s="1"/>
  <c r="B665" i="4" s="1"/>
  <c r="B715" i="4" s="1"/>
  <c r="B765" i="4" s="1"/>
  <c r="B815" i="4" s="1"/>
  <c r="B865" i="4" s="1"/>
  <c r="B915" i="4" s="1"/>
  <c r="B965" i="4" s="1"/>
  <c r="B1015" i="4" s="1"/>
  <c r="B1065" i="4" s="1"/>
  <c r="B1115" i="4" s="1"/>
  <c r="B1165" i="4" s="1"/>
  <c r="B1215" i="4" s="1"/>
  <c r="B1265" i="4" s="1"/>
  <c r="B1315" i="4" s="1"/>
  <c r="B1365" i="4" s="1"/>
  <c r="B1415" i="4" s="1"/>
  <c r="B1465" i="4" s="1"/>
  <c r="B1515" i="4" s="1"/>
  <c r="B1565" i="4" s="1"/>
  <c r="B1615" i="4" s="1"/>
  <c r="B1665" i="4" s="1"/>
  <c r="B1715" i="4" s="1"/>
  <c r="B1765" i="4" s="1"/>
  <c r="B1815" i="4" s="1"/>
  <c r="B1865" i="4" s="1"/>
  <c r="B1915" i="4" s="1"/>
  <c r="B1965" i="4" s="1"/>
  <c r="B2015" i="4" s="1"/>
  <c r="B2065" i="4" s="1"/>
  <c r="B2115" i="4" s="1"/>
  <c r="B2165" i="4" s="1"/>
  <c r="B2215" i="4" s="1"/>
  <c r="B2265" i="4" s="1"/>
  <c r="B2315" i="4" s="1"/>
  <c r="B2365" i="4" s="1"/>
  <c r="B2415" i="4" s="1"/>
  <c r="B2465" i="4" s="1"/>
  <c r="B2515" i="4" s="1"/>
  <c r="B2565" i="4" s="1"/>
  <c r="B2615" i="4" s="1"/>
  <c r="B2665" i="4" s="1"/>
  <c r="B2715" i="4" s="1"/>
  <c r="B2765" i="4" s="1"/>
  <c r="B2815" i="4" s="1"/>
  <c r="B2865" i="4" s="1"/>
  <c r="B2915" i="4" s="1"/>
  <c r="B2965" i="4" s="1"/>
  <c r="B3015" i="4" s="1"/>
  <c r="B3065" i="4" s="1"/>
  <c r="B3115" i="4" s="1"/>
  <c r="B3165" i="4" s="1"/>
  <c r="B3215" i="4" s="1"/>
  <c r="B3265" i="4" s="1"/>
  <c r="B3315" i="4" s="1"/>
  <c r="B3365" i="4" s="1"/>
  <c r="B3415" i="4" s="1"/>
  <c r="B3465" i="4" s="1"/>
  <c r="B3515" i="4" s="1"/>
  <c r="B3565" i="4" s="1"/>
  <c r="B3615" i="4" s="1"/>
  <c r="B3665" i="4" s="1"/>
  <c r="B3715" i="4" s="1"/>
  <c r="B3765" i="4" s="1"/>
  <c r="B3815" i="4" s="1"/>
  <c r="B3865" i="4" s="1"/>
  <c r="B3915" i="4" s="1"/>
  <c r="B3965" i="4" s="1"/>
  <c r="B4015" i="4" s="1"/>
  <c r="B4065" i="4" s="1"/>
  <c r="B4115" i="4" s="1"/>
  <c r="B4165" i="4" s="1"/>
  <c r="B4215" i="4" s="1"/>
  <c r="B4265" i="4" s="1"/>
  <c r="B4315" i="4" s="1"/>
  <c r="B4365" i="4" s="1"/>
  <c r="B4415" i="4" s="1"/>
  <c r="B4465" i="4" s="1"/>
  <c r="B4515" i="4" s="1"/>
  <c r="B4565" i="4" s="1"/>
  <c r="B4615" i="4" s="1"/>
  <c r="B4665" i="4" s="1"/>
  <c r="B4715" i="4" s="1"/>
  <c r="B4765" i="4" s="1"/>
  <c r="B4815" i="4" s="1"/>
  <c r="B4865" i="4" s="1"/>
  <c r="B4915" i="4" s="1"/>
  <c r="B4965" i="4" s="1"/>
  <c r="B5015" i="4" s="1"/>
  <c r="B5065" i="4" s="1"/>
  <c r="B5115" i="4" s="1"/>
  <c r="B5165" i="4" s="1"/>
  <c r="B5215" i="4" s="1"/>
  <c r="B5265" i="4" s="1"/>
  <c r="B5315" i="4" s="1"/>
  <c r="B5365" i="4" s="1"/>
  <c r="B5415" i="4" s="1"/>
  <c r="B5465" i="4" s="1"/>
  <c r="B5515" i="4" s="1"/>
  <c r="B5565" i="4" s="1"/>
  <c r="B5615" i="4" s="1"/>
  <c r="B5665" i="4" s="1"/>
  <c r="B5715" i="4" s="1"/>
  <c r="B5765" i="4" s="1"/>
  <c r="B5815" i="4" s="1"/>
  <c r="B5865" i="4" s="1"/>
  <c r="B5915" i="4" s="1"/>
  <c r="B5965" i="4" s="1"/>
  <c r="B6015" i="4" s="1"/>
  <c r="B6065" i="4" s="1"/>
  <c r="B6115" i="4" s="1"/>
  <c r="B6165" i="4" s="1"/>
  <c r="B6215" i="4" s="1"/>
  <c r="B6265" i="4" s="1"/>
  <c r="B6315" i="4" s="1"/>
  <c r="B6365" i="4" s="1"/>
  <c r="B6415" i="4" s="1"/>
  <c r="B6465" i="4" s="1"/>
  <c r="B6515" i="4" s="1"/>
  <c r="B6565" i="4" s="1"/>
  <c r="B6615" i="4" s="1"/>
  <c r="B6665" i="4" s="1"/>
  <c r="B6715" i="4" s="1"/>
  <c r="B6765" i="4" s="1"/>
  <c r="B6815" i="4" s="1"/>
  <c r="B6865" i="4" s="1"/>
  <c r="B6915" i="4" s="1"/>
  <c r="B6965" i="4" s="1"/>
  <c r="B7015" i="4" s="1"/>
  <c r="B7065" i="4" s="1"/>
  <c r="B7115" i="4" s="1"/>
  <c r="B7165" i="4" s="1"/>
  <c r="B7215" i="4" s="1"/>
  <c r="B7265" i="4" s="1"/>
  <c r="B7315" i="4" s="1"/>
  <c r="B7365" i="4" s="1"/>
  <c r="B7415" i="4" s="1"/>
  <c r="B7465" i="4" s="1"/>
  <c r="B7515" i="4" s="1"/>
  <c r="B7565" i="4" s="1"/>
  <c r="B7615" i="4" s="1"/>
  <c r="B7665" i="4" s="1"/>
  <c r="B7715" i="4" s="1"/>
  <c r="B7765" i="4" s="1"/>
  <c r="B7815" i="4" s="1"/>
  <c r="B7865" i="4" s="1"/>
  <c r="B7915" i="4" s="1"/>
  <c r="B7965" i="4" s="1"/>
  <c r="B8015" i="4" s="1"/>
  <c r="B8065" i="4" s="1"/>
  <c r="B8115" i="4" s="1"/>
  <c r="B8165" i="4" s="1"/>
  <c r="B8215" i="4" s="1"/>
  <c r="B8265" i="4" s="1"/>
  <c r="B8315" i="4" s="1"/>
  <c r="B8365" i="4" s="1"/>
  <c r="B8415" i="4" s="1"/>
  <c r="B8465" i="4" s="1"/>
  <c r="B8515" i="4" s="1"/>
  <c r="B8565" i="4" s="1"/>
  <c r="B8615" i="4" s="1"/>
  <c r="B8665" i="4" s="1"/>
  <c r="B8715" i="4" s="1"/>
  <c r="B8765" i="4" s="1"/>
  <c r="B8815" i="4" s="1"/>
  <c r="B8865" i="4" s="1"/>
  <c r="B8915" i="4" s="1"/>
  <c r="B8965" i="4" s="1"/>
  <c r="B9015" i="4" s="1"/>
  <c r="B9065" i="4" s="1"/>
  <c r="B9115" i="4" s="1"/>
  <c r="B9165" i="4" s="1"/>
  <c r="B9215" i="4" s="1"/>
  <c r="B9265" i="4" s="1"/>
  <c r="B9315" i="4" s="1"/>
  <c r="B9365" i="4" s="1"/>
  <c r="B9415" i="4" s="1"/>
  <c r="B9465" i="4" s="1"/>
  <c r="B9515" i="4" s="1"/>
  <c r="B9565" i="4" s="1"/>
  <c r="B9615" i="4" s="1"/>
  <c r="B9665" i="4" s="1"/>
  <c r="B9715" i="4" s="1"/>
  <c r="B9765" i="4" s="1"/>
  <c r="B9815" i="4" s="1"/>
  <c r="B9865" i="4" s="1"/>
  <c r="B9915" i="4" s="1"/>
  <c r="B9965" i="4" s="1"/>
  <c r="B10015" i="4" s="1"/>
  <c r="B10065" i="4" s="1"/>
  <c r="B10115" i="4" s="1"/>
  <c r="B10165" i="4" s="1"/>
  <c r="B10215" i="4" s="1"/>
  <c r="B10265" i="4" s="1"/>
  <c r="B10315" i="4" s="1"/>
  <c r="B10365" i="4" s="1"/>
  <c r="B10415" i="4" s="1"/>
  <c r="B10465" i="4" s="1"/>
  <c r="B10515" i="4" s="1"/>
  <c r="B10565" i="4" s="1"/>
  <c r="B10615" i="4" s="1"/>
  <c r="B10665" i="4" s="1"/>
  <c r="B10715" i="4" s="1"/>
  <c r="B10765" i="4" s="1"/>
  <c r="B10815" i="4" s="1"/>
  <c r="B10865" i="4" s="1"/>
  <c r="B10915" i="4" s="1"/>
  <c r="B10965" i="4" s="1"/>
  <c r="B11015" i="4" s="1"/>
  <c r="B11065" i="4" s="1"/>
  <c r="B11115" i="4" s="1"/>
  <c r="B11165" i="4" s="1"/>
  <c r="B11215" i="4" s="1"/>
  <c r="B11265" i="4" s="1"/>
  <c r="B11315" i="4" s="1"/>
  <c r="B11365" i="4" s="1"/>
  <c r="B11415" i="4" s="1"/>
  <c r="B11465" i="4" s="1"/>
  <c r="B11515" i="4" s="1"/>
  <c r="B11565" i="4" s="1"/>
  <c r="B11615" i="4" s="1"/>
  <c r="B11665" i="4" s="1"/>
  <c r="B11715" i="4" s="1"/>
  <c r="B11765" i="4" s="1"/>
  <c r="B11815" i="4" s="1"/>
  <c r="B11865" i="4" s="1"/>
  <c r="B11915" i="4" s="1"/>
  <c r="B11965" i="4" s="1"/>
  <c r="B12015" i="4" s="1"/>
  <c r="B12065" i="4" s="1"/>
  <c r="B12115" i="4" s="1"/>
  <c r="B12165" i="4" s="1"/>
  <c r="B12215" i="4" s="1"/>
  <c r="B12265" i="4" s="1"/>
  <c r="B12315" i="4" s="1"/>
  <c r="B12365" i="4" s="1"/>
  <c r="B12415" i="4" s="1"/>
  <c r="B12465" i="4" s="1"/>
  <c r="B12515" i="4" s="1"/>
  <c r="B12565" i="4" s="1"/>
  <c r="B12615" i="4" s="1"/>
  <c r="B12665" i="4" s="1"/>
  <c r="B12715" i="4" s="1"/>
  <c r="B12765" i="4" s="1"/>
  <c r="B12815" i="4" s="1"/>
  <c r="B12865" i="4" s="1"/>
  <c r="B12915" i="4" s="1"/>
  <c r="B12965" i="4" s="1"/>
  <c r="B13015" i="4" s="1"/>
  <c r="B13065" i="4" s="1"/>
  <c r="B13115" i="4" s="1"/>
  <c r="B13165" i="4" s="1"/>
  <c r="B13215" i="4" s="1"/>
  <c r="B13265" i="4" s="1"/>
  <c r="B121" i="4"/>
  <c r="B171" i="4" s="1"/>
  <c r="B221" i="4" s="1"/>
  <c r="B127" i="4"/>
  <c r="B177" i="4" s="1"/>
  <c r="B227" i="4" s="1"/>
  <c r="B277" i="4" s="1"/>
  <c r="B327" i="4" s="1"/>
  <c r="B377" i="4" s="1"/>
  <c r="B427" i="4" s="1"/>
  <c r="B477" i="4" s="1"/>
  <c r="B527" i="4" s="1"/>
  <c r="B577" i="4" s="1"/>
  <c r="B627" i="4" s="1"/>
  <c r="B677" i="4" s="1"/>
  <c r="B727" i="4" s="1"/>
  <c r="B777" i="4" s="1"/>
  <c r="B827" i="4" s="1"/>
  <c r="B877" i="4" s="1"/>
  <c r="B927" i="4" s="1"/>
  <c r="B977" i="4" s="1"/>
  <c r="B1027" i="4" s="1"/>
  <c r="B1077" i="4" s="1"/>
  <c r="B1127" i="4" s="1"/>
  <c r="B1177" i="4" s="1"/>
  <c r="B1227" i="4" s="1"/>
  <c r="B1277" i="4" s="1"/>
  <c r="B1327" i="4" s="1"/>
  <c r="B1377" i="4" s="1"/>
  <c r="B1427" i="4" s="1"/>
  <c r="B1477" i="4" s="1"/>
  <c r="B1527" i="4" s="1"/>
  <c r="B1577" i="4" s="1"/>
  <c r="B1627" i="4" s="1"/>
  <c r="B1677" i="4" s="1"/>
  <c r="B1727" i="4" s="1"/>
  <c r="B1777" i="4" s="1"/>
  <c r="B1827" i="4" s="1"/>
  <c r="B1877" i="4" s="1"/>
  <c r="B1927" i="4" s="1"/>
  <c r="B1977" i="4" s="1"/>
  <c r="B2027" i="4" s="1"/>
  <c r="B2077" i="4" s="1"/>
  <c r="B2127" i="4" s="1"/>
  <c r="B2177" i="4" s="1"/>
  <c r="B2227" i="4" s="1"/>
  <c r="B2277" i="4" s="1"/>
  <c r="B2327" i="4" s="1"/>
  <c r="B2377" i="4" s="1"/>
  <c r="B2427" i="4" s="1"/>
  <c r="B2477" i="4" s="1"/>
  <c r="B2527" i="4" s="1"/>
  <c r="B2577" i="4" s="1"/>
  <c r="B2627" i="4" s="1"/>
  <c r="B2677" i="4" s="1"/>
  <c r="B2727" i="4" s="1"/>
  <c r="B2777" i="4" s="1"/>
  <c r="B2827" i="4" s="1"/>
  <c r="B2877" i="4" s="1"/>
  <c r="B2927" i="4" s="1"/>
  <c r="B2977" i="4" s="1"/>
  <c r="B3027" i="4" s="1"/>
  <c r="B3077" i="4" s="1"/>
  <c r="B3127" i="4" s="1"/>
  <c r="B3177" i="4" s="1"/>
  <c r="B3227" i="4" s="1"/>
  <c r="B3277" i="4" s="1"/>
  <c r="B3327" i="4" s="1"/>
  <c r="B3377" i="4" s="1"/>
  <c r="B3427" i="4" s="1"/>
  <c r="B3477" i="4" s="1"/>
  <c r="B3527" i="4" s="1"/>
  <c r="B3577" i="4" s="1"/>
  <c r="B3627" i="4" s="1"/>
  <c r="B3677" i="4" s="1"/>
  <c r="B3727" i="4" s="1"/>
  <c r="B3777" i="4" s="1"/>
  <c r="B3827" i="4" s="1"/>
  <c r="B3877" i="4" s="1"/>
  <c r="B3927" i="4" s="1"/>
  <c r="B3977" i="4" s="1"/>
  <c r="B4027" i="4" s="1"/>
  <c r="B4077" i="4" s="1"/>
  <c r="B4127" i="4" s="1"/>
  <c r="B4177" i="4" s="1"/>
  <c r="B4227" i="4" s="1"/>
  <c r="B4277" i="4" s="1"/>
  <c r="B4327" i="4" s="1"/>
  <c r="B4377" i="4" s="1"/>
  <c r="B4427" i="4" s="1"/>
  <c r="B4477" i="4" s="1"/>
  <c r="B4527" i="4" s="1"/>
  <c r="B4577" i="4" s="1"/>
  <c r="B4627" i="4" s="1"/>
  <c r="B4677" i="4" s="1"/>
  <c r="B4727" i="4" s="1"/>
  <c r="B4777" i="4" s="1"/>
  <c r="B4827" i="4" s="1"/>
  <c r="B4877" i="4" s="1"/>
  <c r="B4927" i="4" s="1"/>
  <c r="B4977" i="4" s="1"/>
  <c r="B5027" i="4" s="1"/>
  <c r="B5077" i="4" s="1"/>
  <c r="B5127" i="4" s="1"/>
  <c r="B5177" i="4" s="1"/>
  <c r="B5227" i="4" s="1"/>
  <c r="B5277" i="4" s="1"/>
  <c r="B5327" i="4" s="1"/>
  <c r="B5377" i="4" s="1"/>
  <c r="B5427" i="4" s="1"/>
  <c r="B5477" i="4" s="1"/>
  <c r="B5527" i="4" s="1"/>
  <c r="B5577" i="4" s="1"/>
  <c r="B5627" i="4" s="1"/>
  <c r="B5677" i="4" s="1"/>
  <c r="B5727" i="4" s="1"/>
  <c r="B5777" i="4" s="1"/>
  <c r="B5827" i="4" s="1"/>
  <c r="B5877" i="4" s="1"/>
  <c r="B5927" i="4" s="1"/>
  <c r="B5977" i="4" s="1"/>
  <c r="B6027" i="4" s="1"/>
  <c r="B6077" i="4" s="1"/>
  <c r="B6127" i="4" s="1"/>
  <c r="B6177" i="4" s="1"/>
  <c r="B6227" i="4" s="1"/>
  <c r="B6277" i="4" s="1"/>
  <c r="B6327" i="4" s="1"/>
  <c r="B6377" i="4" s="1"/>
  <c r="B6427" i="4" s="1"/>
  <c r="B6477" i="4" s="1"/>
  <c r="B6527" i="4" s="1"/>
  <c r="B6577" i="4" s="1"/>
  <c r="B6627" i="4" s="1"/>
  <c r="B6677" i="4" s="1"/>
  <c r="B6727" i="4" s="1"/>
  <c r="B6777" i="4" s="1"/>
  <c r="B6827" i="4" s="1"/>
  <c r="B6877" i="4" s="1"/>
  <c r="B6927" i="4" s="1"/>
  <c r="B6977" i="4" s="1"/>
  <c r="B7027" i="4" s="1"/>
  <c r="B7077" i="4" s="1"/>
  <c r="B7127" i="4" s="1"/>
  <c r="B7177" i="4" s="1"/>
  <c r="B7227" i="4" s="1"/>
  <c r="B7277" i="4" s="1"/>
  <c r="B7327" i="4" s="1"/>
  <c r="B7377" i="4" s="1"/>
  <c r="B7427" i="4" s="1"/>
  <c r="B7477" i="4" s="1"/>
  <c r="B7527" i="4" s="1"/>
  <c r="B7577" i="4" s="1"/>
  <c r="B7627" i="4" s="1"/>
  <c r="B7677" i="4" s="1"/>
  <c r="B7727" i="4" s="1"/>
  <c r="B7777" i="4" s="1"/>
  <c r="B7827" i="4" s="1"/>
  <c r="B7877" i="4" s="1"/>
  <c r="B7927" i="4" s="1"/>
  <c r="B7977" i="4" s="1"/>
  <c r="B8027" i="4" s="1"/>
  <c r="B8077" i="4" s="1"/>
  <c r="B8127" i="4" s="1"/>
  <c r="B8177" i="4" s="1"/>
  <c r="B8227" i="4" s="1"/>
  <c r="B8277" i="4" s="1"/>
  <c r="B8327" i="4" s="1"/>
  <c r="B8377" i="4" s="1"/>
  <c r="B8427" i="4" s="1"/>
  <c r="B8477" i="4" s="1"/>
  <c r="B8527" i="4" s="1"/>
  <c r="B8577" i="4" s="1"/>
  <c r="B8627" i="4" s="1"/>
  <c r="B8677" i="4" s="1"/>
  <c r="B8727" i="4" s="1"/>
  <c r="B8777" i="4" s="1"/>
  <c r="B8827" i="4" s="1"/>
  <c r="B8877" i="4" s="1"/>
  <c r="B8927" i="4" s="1"/>
  <c r="B8977" i="4" s="1"/>
  <c r="B9027" i="4" s="1"/>
  <c r="B9077" i="4" s="1"/>
  <c r="B9127" i="4" s="1"/>
  <c r="B9177" i="4" s="1"/>
  <c r="B9227" i="4" s="1"/>
  <c r="B9277" i="4" s="1"/>
  <c r="B9327" i="4" s="1"/>
  <c r="B9377" i="4" s="1"/>
  <c r="B9427" i="4" s="1"/>
  <c r="B9477" i="4" s="1"/>
  <c r="B9527" i="4" s="1"/>
  <c r="B9577" i="4" s="1"/>
  <c r="B9627" i="4" s="1"/>
  <c r="B9677" i="4" s="1"/>
  <c r="B9727" i="4" s="1"/>
  <c r="B9777" i="4" s="1"/>
  <c r="B9827" i="4" s="1"/>
  <c r="B9877" i="4" s="1"/>
  <c r="B9927" i="4" s="1"/>
  <c r="B9977" i="4" s="1"/>
  <c r="B10027" i="4" s="1"/>
  <c r="B10077" i="4" s="1"/>
  <c r="B10127" i="4" s="1"/>
  <c r="B10177" i="4" s="1"/>
  <c r="B10227" i="4" s="1"/>
  <c r="B10277" i="4" s="1"/>
  <c r="B10327" i="4" s="1"/>
  <c r="B10377" i="4" s="1"/>
  <c r="B10427" i="4" s="1"/>
  <c r="B10477" i="4" s="1"/>
  <c r="B10527" i="4" s="1"/>
  <c r="B10577" i="4" s="1"/>
  <c r="B10627" i="4" s="1"/>
  <c r="B10677" i="4" s="1"/>
  <c r="B10727" i="4" s="1"/>
  <c r="B10777" i="4" s="1"/>
  <c r="B10827" i="4" s="1"/>
  <c r="B10877" i="4" s="1"/>
  <c r="B10927" i="4" s="1"/>
  <c r="B10977" i="4" s="1"/>
  <c r="B11027" i="4" s="1"/>
  <c r="B11077" i="4" s="1"/>
  <c r="B11127" i="4" s="1"/>
  <c r="B11177" i="4" s="1"/>
  <c r="B11227" i="4" s="1"/>
  <c r="B11277" i="4" s="1"/>
  <c r="B11327" i="4" s="1"/>
  <c r="B11377" i="4" s="1"/>
  <c r="B11427" i="4" s="1"/>
  <c r="B11477" i="4" s="1"/>
  <c r="B11527" i="4" s="1"/>
  <c r="B11577" i="4" s="1"/>
  <c r="B11627" i="4" s="1"/>
  <c r="B11677" i="4" s="1"/>
  <c r="B11727" i="4" s="1"/>
  <c r="B11777" i="4" s="1"/>
  <c r="B11827" i="4" s="1"/>
  <c r="B11877" i="4" s="1"/>
  <c r="B11927" i="4" s="1"/>
  <c r="B11977" i="4" s="1"/>
  <c r="B12027" i="4" s="1"/>
  <c r="B12077" i="4" s="1"/>
  <c r="B12127" i="4" s="1"/>
  <c r="B12177" i="4" s="1"/>
  <c r="B12227" i="4" s="1"/>
  <c r="B12277" i="4" s="1"/>
  <c r="B12327" i="4" s="1"/>
  <c r="B12377" i="4" s="1"/>
  <c r="B12427" i="4" s="1"/>
  <c r="B12477" i="4" s="1"/>
  <c r="B12527" i="4" s="1"/>
  <c r="B12577" i="4" s="1"/>
  <c r="B12627" i="4" s="1"/>
  <c r="B12677" i="4" s="1"/>
  <c r="B12727" i="4" s="1"/>
  <c r="B12777" i="4" s="1"/>
  <c r="B12827" i="4" s="1"/>
  <c r="B12877" i="4" s="1"/>
  <c r="B12927" i="4" s="1"/>
  <c r="B12977" i="4" s="1"/>
  <c r="B13027" i="4" s="1"/>
  <c r="B13077" i="4" s="1"/>
  <c r="B13127" i="4" s="1"/>
  <c r="B13177" i="4" s="1"/>
  <c r="B13227" i="4" s="1"/>
  <c r="B13277" i="4" s="1"/>
  <c r="B128" i="4"/>
  <c r="B178" i="4" s="1"/>
  <c r="B228" i="4" s="1"/>
  <c r="B278" i="4" s="1"/>
  <c r="B328" i="4" s="1"/>
  <c r="B378" i="4" s="1"/>
  <c r="B428" i="4" s="1"/>
  <c r="B478" i="4" s="1"/>
  <c r="B528" i="4" s="1"/>
  <c r="B578" i="4" s="1"/>
  <c r="B628" i="4" s="1"/>
  <c r="B678" i="4" s="1"/>
  <c r="B728" i="4" s="1"/>
  <c r="B778" i="4" s="1"/>
  <c r="B828" i="4" s="1"/>
  <c r="B878" i="4" s="1"/>
  <c r="B928" i="4" s="1"/>
  <c r="B978" i="4" s="1"/>
  <c r="B1028" i="4" s="1"/>
  <c r="B1078" i="4" s="1"/>
  <c r="B1128" i="4" s="1"/>
  <c r="B1178" i="4" s="1"/>
  <c r="B1228" i="4" s="1"/>
  <c r="B1278" i="4" s="1"/>
  <c r="B1328" i="4" s="1"/>
  <c r="B1378" i="4" s="1"/>
  <c r="B1428" i="4" s="1"/>
  <c r="B1478" i="4" s="1"/>
  <c r="B1528" i="4" s="1"/>
  <c r="B1578" i="4" s="1"/>
  <c r="B1628" i="4" s="1"/>
  <c r="B1678" i="4" s="1"/>
  <c r="B1728" i="4" s="1"/>
  <c r="B1778" i="4" s="1"/>
  <c r="B1828" i="4" s="1"/>
  <c r="B1878" i="4" s="1"/>
  <c r="B1928" i="4" s="1"/>
  <c r="B1978" i="4" s="1"/>
  <c r="B2028" i="4" s="1"/>
  <c r="B2078" i="4" s="1"/>
  <c r="B2128" i="4" s="1"/>
  <c r="B2178" i="4" s="1"/>
  <c r="B2228" i="4" s="1"/>
  <c r="B2278" i="4" s="1"/>
  <c r="B2328" i="4" s="1"/>
  <c r="B2378" i="4" s="1"/>
  <c r="B2428" i="4" s="1"/>
  <c r="B2478" i="4" s="1"/>
  <c r="B2528" i="4" s="1"/>
  <c r="B2578" i="4" s="1"/>
  <c r="B2628" i="4" s="1"/>
  <c r="B2678" i="4" s="1"/>
  <c r="B2728" i="4" s="1"/>
  <c r="B2778" i="4" s="1"/>
  <c r="B2828" i="4" s="1"/>
  <c r="B2878" i="4" s="1"/>
  <c r="B2928" i="4" s="1"/>
  <c r="B2978" i="4" s="1"/>
  <c r="B3028" i="4" s="1"/>
  <c r="B3078" i="4" s="1"/>
  <c r="B3128" i="4" s="1"/>
  <c r="B3178" i="4" s="1"/>
  <c r="B3228" i="4" s="1"/>
  <c r="B3278" i="4" s="1"/>
  <c r="B3328" i="4" s="1"/>
  <c r="B3378" i="4" s="1"/>
  <c r="B3428" i="4" s="1"/>
  <c r="B3478" i="4" s="1"/>
  <c r="B3528" i="4" s="1"/>
  <c r="B3578" i="4" s="1"/>
  <c r="B3628" i="4" s="1"/>
  <c r="B3678" i="4" s="1"/>
  <c r="B3728" i="4" s="1"/>
  <c r="B3778" i="4" s="1"/>
  <c r="B3828" i="4" s="1"/>
  <c r="B3878" i="4" s="1"/>
  <c r="B3928" i="4" s="1"/>
  <c r="B3978" i="4" s="1"/>
  <c r="B4028" i="4" s="1"/>
  <c r="B4078" i="4" s="1"/>
  <c r="B4128" i="4" s="1"/>
  <c r="B4178" i="4" s="1"/>
  <c r="B4228" i="4" s="1"/>
  <c r="B4278" i="4" s="1"/>
  <c r="B4328" i="4" s="1"/>
  <c r="B4378" i="4" s="1"/>
  <c r="B4428" i="4" s="1"/>
  <c r="B4478" i="4" s="1"/>
  <c r="B4528" i="4" s="1"/>
  <c r="B4578" i="4" s="1"/>
  <c r="B4628" i="4" s="1"/>
  <c r="B4678" i="4" s="1"/>
  <c r="B4728" i="4" s="1"/>
  <c r="B4778" i="4" s="1"/>
  <c r="B4828" i="4" s="1"/>
  <c r="B4878" i="4" s="1"/>
  <c r="B4928" i="4" s="1"/>
  <c r="B4978" i="4" s="1"/>
  <c r="B5028" i="4" s="1"/>
  <c r="B5078" i="4" s="1"/>
  <c r="B5128" i="4" s="1"/>
  <c r="B5178" i="4" s="1"/>
  <c r="B5228" i="4" s="1"/>
  <c r="B5278" i="4" s="1"/>
  <c r="B5328" i="4" s="1"/>
  <c r="B5378" i="4" s="1"/>
  <c r="B5428" i="4" s="1"/>
  <c r="B5478" i="4" s="1"/>
  <c r="B5528" i="4" s="1"/>
  <c r="B5578" i="4" s="1"/>
  <c r="B5628" i="4" s="1"/>
  <c r="B5678" i="4" s="1"/>
  <c r="B5728" i="4" s="1"/>
  <c r="B5778" i="4" s="1"/>
  <c r="B5828" i="4" s="1"/>
  <c r="B5878" i="4" s="1"/>
  <c r="B5928" i="4" s="1"/>
  <c r="B5978" i="4" s="1"/>
  <c r="B6028" i="4" s="1"/>
  <c r="B6078" i="4" s="1"/>
  <c r="B6128" i="4" s="1"/>
  <c r="B6178" i="4" s="1"/>
  <c r="B6228" i="4" s="1"/>
  <c r="B6278" i="4" s="1"/>
  <c r="B6328" i="4" s="1"/>
  <c r="B6378" i="4" s="1"/>
  <c r="B6428" i="4" s="1"/>
  <c r="B6478" i="4" s="1"/>
  <c r="B6528" i="4" s="1"/>
  <c r="B6578" i="4" s="1"/>
  <c r="B6628" i="4" s="1"/>
  <c r="B6678" i="4" s="1"/>
  <c r="B6728" i="4" s="1"/>
  <c r="B6778" i="4" s="1"/>
  <c r="B6828" i="4" s="1"/>
  <c r="B6878" i="4" s="1"/>
  <c r="B6928" i="4" s="1"/>
  <c r="B6978" i="4" s="1"/>
  <c r="B7028" i="4" s="1"/>
  <c r="B7078" i="4" s="1"/>
  <c r="B7128" i="4" s="1"/>
  <c r="B7178" i="4" s="1"/>
  <c r="B7228" i="4" s="1"/>
  <c r="B7278" i="4" s="1"/>
  <c r="B7328" i="4" s="1"/>
  <c r="B7378" i="4" s="1"/>
  <c r="B7428" i="4" s="1"/>
  <c r="B7478" i="4" s="1"/>
  <c r="B7528" i="4" s="1"/>
  <c r="B7578" i="4" s="1"/>
  <c r="B7628" i="4" s="1"/>
  <c r="B7678" i="4" s="1"/>
  <c r="B7728" i="4" s="1"/>
  <c r="B7778" i="4" s="1"/>
  <c r="B7828" i="4" s="1"/>
  <c r="B7878" i="4" s="1"/>
  <c r="B7928" i="4" s="1"/>
  <c r="B7978" i="4" s="1"/>
  <c r="B8028" i="4" s="1"/>
  <c r="B8078" i="4" s="1"/>
  <c r="B8128" i="4" s="1"/>
  <c r="B8178" i="4" s="1"/>
  <c r="B8228" i="4" s="1"/>
  <c r="B8278" i="4" s="1"/>
  <c r="B8328" i="4" s="1"/>
  <c r="B8378" i="4" s="1"/>
  <c r="B8428" i="4" s="1"/>
  <c r="B8478" i="4" s="1"/>
  <c r="B8528" i="4" s="1"/>
  <c r="B8578" i="4" s="1"/>
  <c r="B8628" i="4" s="1"/>
  <c r="B8678" i="4" s="1"/>
  <c r="B8728" i="4" s="1"/>
  <c r="B8778" i="4" s="1"/>
  <c r="B8828" i="4" s="1"/>
  <c r="B8878" i="4" s="1"/>
  <c r="B8928" i="4" s="1"/>
  <c r="B8978" i="4" s="1"/>
  <c r="B9028" i="4" s="1"/>
  <c r="B9078" i="4" s="1"/>
  <c r="B9128" i="4" s="1"/>
  <c r="B9178" i="4" s="1"/>
  <c r="B9228" i="4" s="1"/>
  <c r="B9278" i="4" s="1"/>
  <c r="B9328" i="4" s="1"/>
  <c r="B9378" i="4" s="1"/>
  <c r="B9428" i="4" s="1"/>
  <c r="B9478" i="4" s="1"/>
  <c r="B9528" i="4" s="1"/>
  <c r="B9578" i="4" s="1"/>
  <c r="B9628" i="4" s="1"/>
  <c r="B9678" i="4" s="1"/>
  <c r="B9728" i="4" s="1"/>
  <c r="B9778" i="4" s="1"/>
  <c r="B9828" i="4" s="1"/>
  <c r="B9878" i="4" s="1"/>
  <c r="B9928" i="4" s="1"/>
  <c r="B9978" i="4" s="1"/>
  <c r="B10028" i="4" s="1"/>
  <c r="B10078" i="4" s="1"/>
  <c r="B10128" i="4" s="1"/>
  <c r="B10178" i="4" s="1"/>
  <c r="B10228" i="4" s="1"/>
  <c r="B10278" i="4" s="1"/>
  <c r="B10328" i="4" s="1"/>
  <c r="B10378" i="4" s="1"/>
  <c r="B10428" i="4" s="1"/>
  <c r="B10478" i="4" s="1"/>
  <c r="B10528" i="4" s="1"/>
  <c r="B10578" i="4" s="1"/>
  <c r="B10628" i="4" s="1"/>
  <c r="B10678" i="4" s="1"/>
  <c r="B10728" i="4" s="1"/>
  <c r="B10778" i="4" s="1"/>
  <c r="B10828" i="4" s="1"/>
  <c r="B10878" i="4" s="1"/>
  <c r="B10928" i="4" s="1"/>
  <c r="B10978" i="4" s="1"/>
  <c r="B11028" i="4" s="1"/>
  <c r="B11078" i="4" s="1"/>
  <c r="B11128" i="4" s="1"/>
  <c r="B11178" i="4" s="1"/>
  <c r="B11228" i="4" s="1"/>
  <c r="B11278" i="4" s="1"/>
  <c r="B11328" i="4" s="1"/>
  <c r="B11378" i="4" s="1"/>
  <c r="B11428" i="4" s="1"/>
  <c r="B11478" i="4" s="1"/>
  <c r="B11528" i="4" s="1"/>
  <c r="B11578" i="4" s="1"/>
  <c r="B11628" i="4" s="1"/>
  <c r="B11678" i="4" s="1"/>
  <c r="B11728" i="4" s="1"/>
  <c r="B11778" i="4" s="1"/>
  <c r="B11828" i="4" s="1"/>
  <c r="B11878" i="4" s="1"/>
  <c r="B11928" i="4" s="1"/>
  <c r="B11978" i="4" s="1"/>
  <c r="B12028" i="4" s="1"/>
  <c r="B12078" i="4" s="1"/>
  <c r="B12128" i="4" s="1"/>
  <c r="B12178" i="4" s="1"/>
  <c r="B12228" i="4" s="1"/>
  <c r="B12278" i="4" s="1"/>
  <c r="B12328" i="4" s="1"/>
  <c r="B12378" i="4" s="1"/>
  <c r="B12428" i="4" s="1"/>
  <c r="B12478" i="4" s="1"/>
  <c r="B12528" i="4" s="1"/>
  <c r="B12578" i="4" s="1"/>
  <c r="B12628" i="4" s="1"/>
  <c r="B12678" i="4" s="1"/>
  <c r="B12728" i="4" s="1"/>
  <c r="B12778" i="4" s="1"/>
  <c r="B12828" i="4" s="1"/>
  <c r="B12878" i="4" s="1"/>
  <c r="B12928" i="4" s="1"/>
  <c r="B12978" i="4" s="1"/>
  <c r="B13028" i="4" s="1"/>
  <c r="B13078" i="4" s="1"/>
  <c r="B13128" i="4" s="1"/>
  <c r="B13178" i="4" s="1"/>
  <c r="B13228" i="4" s="1"/>
  <c r="B13278" i="4" s="1"/>
  <c r="B133" i="4"/>
  <c r="B183" i="4" s="1"/>
  <c r="B233" i="4" s="1"/>
  <c r="B283" i="4" s="1"/>
  <c r="B333" i="4" s="1"/>
  <c r="B383" i="4" s="1"/>
  <c r="B433" i="4" s="1"/>
  <c r="B483" i="4" s="1"/>
  <c r="B533" i="4" s="1"/>
  <c r="B583" i="4" s="1"/>
  <c r="B633" i="4" s="1"/>
  <c r="B683" i="4" s="1"/>
  <c r="B733" i="4" s="1"/>
  <c r="B783" i="4" s="1"/>
  <c r="B833" i="4" s="1"/>
  <c r="B883" i="4" s="1"/>
  <c r="B933" i="4" s="1"/>
  <c r="B983" i="4" s="1"/>
  <c r="B1033" i="4" s="1"/>
  <c r="B1083" i="4" s="1"/>
  <c r="B1133" i="4" s="1"/>
  <c r="B1183" i="4" s="1"/>
  <c r="B1233" i="4" s="1"/>
  <c r="B1283" i="4" s="1"/>
  <c r="B1333" i="4" s="1"/>
  <c r="B1383" i="4" s="1"/>
  <c r="B1433" i="4" s="1"/>
  <c r="B1483" i="4" s="1"/>
  <c r="B1533" i="4" s="1"/>
  <c r="B1583" i="4" s="1"/>
  <c r="B1633" i="4" s="1"/>
  <c r="B1683" i="4" s="1"/>
  <c r="B1733" i="4" s="1"/>
  <c r="B1783" i="4" s="1"/>
  <c r="B1833" i="4" s="1"/>
  <c r="B1883" i="4" s="1"/>
  <c r="B1933" i="4" s="1"/>
  <c r="B1983" i="4" s="1"/>
  <c r="B2033" i="4" s="1"/>
  <c r="B2083" i="4" s="1"/>
  <c r="B2133" i="4" s="1"/>
  <c r="B2183" i="4" s="1"/>
  <c r="B2233" i="4" s="1"/>
  <c r="B2283" i="4" s="1"/>
  <c r="B2333" i="4" s="1"/>
  <c r="B2383" i="4" s="1"/>
  <c r="B2433" i="4" s="1"/>
  <c r="B2483" i="4" s="1"/>
  <c r="B2533" i="4" s="1"/>
  <c r="B2583" i="4" s="1"/>
  <c r="B2633" i="4" s="1"/>
  <c r="B2683" i="4" s="1"/>
  <c r="B2733" i="4" s="1"/>
  <c r="B2783" i="4" s="1"/>
  <c r="B2833" i="4" s="1"/>
  <c r="B2883" i="4" s="1"/>
  <c r="B2933" i="4" s="1"/>
  <c r="B2983" i="4" s="1"/>
  <c r="B3033" i="4" s="1"/>
  <c r="B3083" i="4" s="1"/>
  <c r="B3133" i="4" s="1"/>
  <c r="B3183" i="4" s="1"/>
  <c r="B3233" i="4" s="1"/>
  <c r="B3283" i="4" s="1"/>
  <c r="B3333" i="4" s="1"/>
  <c r="B3383" i="4" s="1"/>
  <c r="B3433" i="4" s="1"/>
  <c r="B3483" i="4" s="1"/>
  <c r="B3533" i="4" s="1"/>
  <c r="B3583" i="4" s="1"/>
  <c r="B3633" i="4" s="1"/>
  <c r="B3683" i="4" s="1"/>
  <c r="B3733" i="4" s="1"/>
  <c r="B3783" i="4" s="1"/>
  <c r="B3833" i="4" s="1"/>
  <c r="B3883" i="4" s="1"/>
  <c r="B3933" i="4" s="1"/>
  <c r="B3983" i="4" s="1"/>
  <c r="B4033" i="4" s="1"/>
  <c r="B4083" i="4" s="1"/>
  <c r="B4133" i="4" s="1"/>
  <c r="B4183" i="4" s="1"/>
  <c r="B4233" i="4" s="1"/>
  <c r="B4283" i="4" s="1"/>
  <c r="B4333" i="4" s="1"/>
  <c r="B4383" i="4" s="1"/>
  <c r="B4433" i="4" s="1"/>
  <c r="B4483" i="4" s="1"/>
  <c r="B4533" i="4" s="1"/>
  <c r="B4583" i="4" s="1"/>
  <c r="B4633" i="4" s="1"/>
  <c r="B4683" i="4" s="1"/>
  <c r="B4733" i="4" s="1"/>
  <c r="B4783" i="4" s="1"/>
  <c r="B4833" i="4" s="1"/>
  <c r="B4883" i="4" s="1"/>
  <c r="B4933" i="4" s="1"/>
  <c r="B4983" i="4" s="1"/>
  <c r="B5033" i="4" s="1"/>
  <c r="B5083" i="4" s="1"/>
  <c r="B5133" i="4" s="1"/>
  <c r="B5183" i="4" s="1"/>
  <c r="B5233" i="4" s="1"/>
  <c r="B5283" i="4" s="1"/>
  <c r="B5333" i="4" s="1"/>
  <c r="B5383" i="4" s="1"/>
  <c r="B5433" i="4" s="1"/>
  <c r="B5483" i="4" s="1"/>
  <c r="B5533" i="4" s="1"/>
  <c r="B5583" i="4" s="1"/>
  <c r="B5633" i="4" s="1"/>
  <c r="B5683" i="4" s="1"/>
  <c r="B5733" i="4" s="1"/>
  <c r="B5783" i="4" s="1"/>
  <c r="B5833" i="4" s="1"/>
  <c r="B5883" i="4" s="1"/>
  <c r="B5933" i="4" s="1"/>
  <c r="B5983" i="4" s="1"/>
  <c r="B6033" i="4" s="1"/>
  <c r="B6083" i="4" s="1"/>
  <c r="B6133" i="4" s="1"/>
  <c r="B6183" i="4" s="1"/>
  <c r="B6233" i="4" s="1"/>
  <c r="B6283" i="4" s="1"/>
  <c r="B6333" i="4" s="1"/>
  <c r="B6383" i="4" s="1"/>
  <c r="B6433" i="4" s="1"/>
  <c r="B6483" i="4" s="1"/>
  <c r="B6533" i="4" s="1"/>
  <c r="B6583" i="4" s="1"/>
  <c r="B6633" i="4" s="1"/>
  <c r="B6683" i="4" s="1"/>
  <c r="B6733" i="4" s="1"/>
  <c r="B6783" i="4" s="1"/>
  <c r="B6833" i="4" s="1"/>
  <c r="B6883" i="4" s="1"/>
  <c r="B6933" i="4" s="1"/>
  <c r="B6983" i="4" s="1"/>
  <c r="B7033" i="4" s="1"/>
  <c r="B7083" i="4" s="1"/>
  <c r="B7133" i="4" s="1"/>
  <c r="B7183" i="4" s="1"/>
  <c r="B7233" i="4" s="1"/>
  <c r="B7283" i="4" s="1"/>
  <c r="B7333" i="4" s="1"/>
  <c r="B7383" i="4" s="1"/>
  <c r="B7433" i="4" s="1"/>
  <c r="B7483" i="4" s="1"/>
  <c r="B7533" i="4" s="1"/>
  <c r="B7583" i="4" s="1"/>
  <c r="B7633" i="4" s="1"/>
  <c r="B7683" i="4" s="1"/>
  <c r="B7733" i="4" s="1"/>
  <c r="B7783" i="4" s="1"/>
  <c r="B7833" i="4" s="1"/>
  <c r="B7883" i="4" s="1"/>
  <c r="B7933" i="4" s="1"/>
  <c r="B7983" i="4" s="1"/>
  <c r="B8033" i="4" s="1"/>
  <c r="B8083" i="4" s="1"/>
  <c r="B8133" i="4" s="1"/>
  <c r="B8183" i="4" s="1"/>
  <c r="B8233" i="4" s="1"/>
  <c r="B8283" i="4" s="1"/>
  <c r="B8333" i="4" s="1"/>
  <c r="B8383" i="4" s="1"/>
  <c r="B8433" i="4" s="1"/>
  <c r="B8483" i="4" s="1"/>
  <c r="B8533" i="4" s="1"/>
  <c r="B8583" i="4" s="1"/>
  <c r="B8633" i="4" s="1"/>
  <c r="B8683" i="4" s="1"/>
  <c r="B8733" i="4" s="1"/>
  <c r="B8783" i="4" s="1"/>
  <c r="B8833" i="4" s="1"/>
  <c r="B8883" i="4" s="1"/>
  <c r="B8933" i="4" s="1"/>
  <c r="B8983" i="4" s="1"/>
  <c r="B9033" i="4" s="1"/>
  <c r="B9083" i="4" s="1"/>
  <c r="B9133" i="4" s="1"/>
  <c r="B9183" i="4" s="1"/>
  <c r="B9233" i="4" s="1"/>
  <c r="B9283" i="4" s="1"/>
  <c r="B9333" i="4" s="1"/>
  <c r="B9383" i="4" s="1"/>
  <c r="B9433" i="4" s="1"/>
  <c r="B9483" i="4" s="1"/>
  <c r="B9533" i="4" s="1"/>
  <c r="B9583" i="4" s="1"/>
  <c r="B9633" i="4" s="1"/>
  <c r="B9683" i="4" s="1"/>
  <c r="B9733" i="4" s="1"/>
  <c r="B9783" i="4" s="1"/>
  <c r="B9833" i="4" s="1"/>
  <c r="B9883" i="4" s="1"/>
  <c r="B9933" i="4" s="1"/>
  <c r="B9983" i="4" s="1"/>
  <c r="B10033" i="4" s="1"/>
  <c r="B10083" i="4" s="1"/>
  <c r="B10133" i="4" s="1"/>
  <c r="B10183" i="4" s="1"/>
  <c r="B10233" i="4" s="1"/>
  <c r="B10283" i="4" s="1"/>
  <c r="B10333" i="4" s="1"/>
  <c r="B10383" i="4" s="1"/>
  <c r="B10433" i="4" s="1"/>
  <c r="B10483" i="4" s="1"/>
  <c r="B10533" i="4" s="1"/>
  <c r="B10583" i="4" s="1"/>
  <c r="B10633" i="4" s="1"/>
  <c r="B10683" i="4" s="1"/>
  <c r="B10733" i="4" s="1"/>
  <c r="B10783" i="4" s="1"/>
  <c r="B10833" i="4" s="1"/>
  <c r="B10883" i="4" s="1"/>
  <c r="B10933" i="4" s="1"/>
  <c r="B10983" i="4" s="1"/>
  <c r="B11033" i="4" s="1"/>
  <c r="B11083" i="4" s="1"/>
  <c r="B11133" i="4" s="1"/>
  <c r="B11183" i="4" s="1"/>
  <c r="B11233" i="4" s="1"/>
  <c r="B11283" i="4" s="1"/>
  <c r="B11333" i="4" s="1"/>
  <c r="B11383" i="4" s="1"/>
  <c r="B11433" i="4" s="1"/>
  <c r="B11483" i="4" s="1"/>
  <c r="B11533" i="4" s="1"/>
  <c r="B11583" i="4" s="1"/>
  <c r="B11633" i="4" s="1"/>
  <c r="B11683" i="4" s="1"/>
  <c r="B11733" i="4" s="1"/>
  <c r="B11783" i="4" s="1"/>
  <c r="B11833" i="4" s="1"/>
  <c r="B11883" i="4" s="1"/>
  <c r="B11933" i="4" s="1"/>
  <c r="B11983" i="4" s="1"/>
  <c r="B12033" i="4" s="1"/>
  <c r="B12083" i="4" s="1"/>
  <c r="B12133" i="4" s="1"/>
  <c r="B12183" i="4" s="1"/>
  <c r="B12233" i="4" s="1"/>
  <c r="B12283" i="4" s="1"/>
  <c r="B12333" i="4" s="1"/>
  <c r="B12383" i="4" s="1"/>
  <c r="B12433" i="4" s="1"/>
  <c r="B12483" i="4" s="1"/>
  <c r="B12533" i="4" s="1"/>
  <c r="B12583" i="4" s="1"/>
  <c r="B12633" i="4" s="1"/>
  <c r="B12683" i="4" s="1"/>
  <c r="B12733" i="4" s="1"/>
  <c r="B12783" i="4" s="1"/>
  <c r="B12833" i="4" s="1"/>
  <c r="B12883" i="4" s="1"/>
  <c r="B12933" i="4" s="1"/>
  <c r="B12983" i="4" s="1"/>
  <c r="B13033" i="4" s="1"/>
  <c r="B13083" i="4" s="1"/>
  <c r="B13133" i="4" s="1"/>
  <c r="B13183" i="4" s="1"/>
  <c r="B13233" i="4" s="1"/>
  <c r="B13283" i="4" s="1"/>
  <c r="B136" i="4"/>
  <c r="B186" i="4" s="1"/>
  <c r="B236" i="4" s="1"/>
  <c r="B286" i="4" s="1"/>
  <c r="B336" i="4" s="1"/>
  <c r="B386" i="4" s="1"/>
  <c r="B436" i="4" s="1"/>
  <c r="B486" i="4" s="1"/>
  <c r="B536" i="4" s="1"/>
  <c r="B586" i="4" s="1"/>
  <c r="B636" i="4" s="1"/>
  <c r="B686" i="4" s="1"/>
  <c r="B736" i="4" s="1"/>
  <c r="B786" i="4" s="1"/>
  <c r="B836" i="4" s="1"/>
  <c r="B886" i="4" s="1"/>
  <c r="B936" i="4" s="1"/>
  <c r="B986" i="4" s="1"/>
  <c r="B1036" i="4" s="1"/>
  <c r="B1086" i="4" s="1"/>
  <c r="B1136" i="4" s="1"/>
  <c r="B1186" i="4" s="1"/>
  <c r="B1236" i="4" s="1"/>
  <c r="B1286" i="4" s="1"/>
  <c r="B1336" i="4" s="1"/>
  <c r="B1386" i="4" s="1"/>
  <c r="B1436" i="4" s="1"/>
  <c r="B1486" i="4" s="1"/>
  <c r="B1536" i="4" s="1"/>
  <c r="B1586" i="4" s="1"/>
  <c r="B1636" i="4" s="1"/>
  <c r="B1686" i="4" s="1"/>
  <c r="B1736" i="4" s="1"/>
  <c r="B1786" i="4" s="1"/>
  <c r="B1836" i="4" s="1"/>
  <c r="B1886" i="4" s="1"/>
  <c r="B1936" i="4" s="1"/>
  <c r="B1986" i="4" s="1"/>
  <c r="B2036" i="4" s="1"/>
  <c r="B2086" i="4" s="1"/>
  <c r="B2136" i="4" s="1"/>
  <c r="B2186" i="4" s="1"/>
  <c r="B2236" i="4" s="1"/>
  <c r="B2286" i="4" s="1"/>
  <c r="B2336" i="4" s="1"/>
  <c r="B2386" i="4" s="1"/>
  <c r="B2436" i="4" s="1"/>
  <c r="B2486" i="4" s="1"/>
  <c r="B2536" i="4" s="1"/>
  <c r="B2586" i="4" s="1"/>
  <c r="B2636" i="4" s="1"/>
  <c r="B2686" i="4" s="1"/>
  <c r="B2736" i="4" s="1"/>
  <c r="B2786" i="4" s="1"/>
  <c r="B2836" i="4" s="1"/>
  <c r="B2886" i="4" s="1"/>
  <c r="B2936" i="4" s="1"/>
  <c r="B2986" i="4" s="1"/>
  <c r="B3036" i="4" s="1"/>
  <c r="B3086" i="4" s="1"/>
  <c r="B3136" i="4" s="1"/>
  <c r="B3186" i="4" s="1"/>
  <c r="B3236" i="4" s="1"/>
  <c r="B3286" i="4" s="1"/>
  <c r="B3336" i="4" s="1"/>
  <c r="B3386" i="4" s="1"/>
  <c r="B3436" i="4" s="1"/>
  <c r="B3486" i="4" s="1"/>
  <c r="B3536" i="4" s="1"/>
  <c r="B3586" i="4" s="1"/>
  <c r="B3636" i="4" s="1"/>
  <c r="B3686" i="4" s="1"/>
  <c r="B3736" i="4" s="1"/>
  <c r="B3786" i="4" s="1"/>
  <c r="B3836" i="4" s="1"/>
  <c r="B3886" i="4" s="1"/>
  <c r="B3936" i="4" s="1"/>
  <c r="B3986" i="4" s="1"/>
  <c r="B4036" i="4" s="1"/>
  <c r="B4086" i="4" s="1"/>
  <c r="B4136" i="4" s="1"/>
  <c r="B4186" i="4" s="1"/>
  <c r="B4236" i="4" s="1"/>
  <c r="B4286" i="4" s="1"/>
  <c r="B4336" i="4" s="1"/>
  <c r="B4386" i="4" s="1"/>
  <c r="B4436" i="4" s="1"/>
  <c r="B4486" i="4" s="1"/>
  <c r="B4536" i="4" s="1"/>
  <c r="B4586" i="4" s="1"/>
  <c r="B4636" i="4" s="1"/>
  <c r="B4686" i="4" s="1"/>
  <c r="B4736" i="4" s="1"/>
  <c r="B4786" i="4" s="1"/>
  <c r="B4836" i="4" s="1"/>
  <c r="B4886" i="4" s="1"/>
  <c r="B4936" i="4" s="1"/>
  <c r="B4986" i="4" s="1"/>
  <c r="B5036" i="4" s="1"/>
  <c r="B5086" i="4" s="1"/>
  <c r="B5136" i="4" s="1"/>
  <c r="B5186" i="4" s="1"/>
  <c r="B5236" i="4" s="1"/>
  <c r="B5286" i="4" s="1"/>
  <c r="B5336" i="4" s="1"/>
  <c r="B5386" i="4" s="1"/>
  <c r="B5436" i="4" s="1"/>
  <c r="B5486" i="4" s="1"/>
  <c r="B5536" i="4" s="1"/>
  <c r="B5586" i="4" s="1"/>
  <c r="B5636" i="4" s="1"/>
  <c r="B5686" i="4" s="1"/>
  <c r="B5736" i="4" s="1"/>
  <c r="B5786" i="4" s="1"/>
  <c r="B5836" i="4" s="1"/>
  <c r="B5886" i="4" s="1"/>
  <c r="B5936" i="4" s="1"/>
  <c r="B5986" i="4" s="1"/>
  <c r="B6036" i="4" s="1"/>
  <c r="B6086" i="4" s="1"/>
  <c r="B6136" i="4" s="1"/>
  <c r="B6186" i="4" s="1"/>
  <c r="B6236" i="4" s="1"/>
  <c r="B6286" i="4" s="1"/>
  <c r="B6336" i="4" s="1"/>
  <c r="B6386" i="4" s="1"/>
  <c r="B6436" i="4" s="1"/>
  <c r="B6486" i="4" s="1"/>
  <c r="B6536" i="4" s="1"/>
  <c r="B6586" i="4" s="1"/>
  <c r="B6636" i="4" s="1"/>
  <c r="B6686" i="4" s="1"/>
  <c r="B6736" i="4" s="1"/>
  <c r="B6786" i="4" s="1"/>
  <c r="B6836" i="4" s="1"/>
  <c r="B6886" i="4" s="1"/>
  <c r="B6936" i="4" s="1"/>
  <c r="B6986" i="4" s="1"/>
  <c r="B7036" i="4" s="1"/>
  <c r="B7086" i="4" s="1"/>
  <c r="B7136" i="4" s="1"/>
  <c r="B7186" i="4" s="1"/>
  <c r="B7236" i="4" s="1"/>
  <c r="B7286" i="4" s="1"/>
  <c r="B7336" i="4" s="1"/>
  <c r="B7386" i="4" s="1"/>
  <c r="B7436" i="4" s="1"/>
  <c r="B7486" i="4" s="1"/>
  <c r="B7536" i="4" s="1"/>
  <c r="B7586" i="4" s="1"/>
  <c r="B7636" i="4" s="1"/>
  <c r="B7686" i="4" s="1"/>
  <c r="B7736" i="4" s="1"/>
  <c r="B7786" i="4" s="1"/>
  <c r="B7836" i="4" s="1"/>
  <c r="B7886" i="4" s="1"/>
  <c r="B7936" i="4" s="1"/>
  <c r="B7986" i="4" s="1"/>
  <c r="B8036" i="4" s="1"/>
  <c r="B8086" i="4" s="1"/>
  <c r="B8136" i="4" s="1"/>
  <c r="B8186" i="4" s="1"/>
  <c r="B8236" i="4" s="1"/>
  <c r="B8286" i="4" s="1"/>
  <c r="B8336" i="4" s="1"/>
  <c r="B8386" i="4" s="1"/>
  <c r="B8436" i="4" s="1"/>
  <c r="B8486" i="4" s="1"/>
  <c r="B8536" i="4" s="1"/>
  <c r="B8586" i="4" s="1"/>
  <c r="B8636" i="4" s="1"/>
  <c r="B8686" i="4" s="1"/>
  <c r="B8736" i="4" s="1"/>
  <c r="B8786" i="4" s="1"/>
  <c r="B8836" i="4" s="1"/>
  <c r="B8886" i="4" s="1"/>
  <c r="B8936" i="4" s="1"/>
  <c r="B8986" i="4" s="1"/>
  <c r="B9036" i="4" s="1"/>
  <c r="B9086" i="4" s="1"/>
  <c r="B9136" i="4" s="1"/>
  <c r="B9186" i="4" s="1"/>
  <c r="B9236" i="4" s="1"/>
  <c r="B9286" i="4" s="1"/>
  <c r="B9336" i="4" s="1"/>
  <c r="B9386" i="4" s="1"/>
  <c r="B9436" i="4" s="1"/>
  <c r="B9486" i="4" s="1"/>
  <c r="B9536" i="4" s="1"/>
  <c r="B9586" i="4" s="1"/>
  <c r="B9636" i="4" s="1"/>
  <c r="B9686" i="4" s="1"/>
  <c r="B9736" i="4" s="1"/>
  <c r="B9786" i="4" s="1"/>
  <c r="B9836" i="4" s="1"/>
  <c r="B9886" i="4" s="1"/>
  <c r="B9936" i="4" s="1"/>
  <c r="B9986" i="4" s="1"/>
  <c r="B10036" i="4" s="1"/>
  <c r="B10086" i="4" s="1"/>
  <c r="B10136" i="4" s="1"/>
  <c r="B10186" i="4" s="1"/>
  <c r="B10236" i="4" s="1"/>
  <c r="B10286" i="4" s="1"/>
  <c r="B10336" i="4" s="1"/>
  <c r="B10386" i="4" s="1"/>
  <c r="B10436" i="4" s="1"/>
  <c r="B10486" i="4" s="1"/>
  <c r="B10536" i="4" s="1"/>
  <c r="B10586" i="4" s="1"/>
  <c r="B10636" i="4" s="1"/>
  <c r="B10686" i="4" s="1"/>
  <c r="B10736" i="4" s="1"/>
  <c r="B10786" i="4" s="1"/>
  <c r="B10836" i="4" s="1"/>
  <c r="B10886" i="4" s="1"/>
  <c r="B10936" i="4" s="1"/>
  <c r="B10986" i="4" s="1"/>
  <c r="B11036" i="4" s="1"/>
  <c r="B11086" i="4" s="1"/>
  <c r="B11136" i="4" s="1"/>
  <c r="B11186" i="4" s="1"/>
  <c r="B11236" i="4" s="1"/>
  <c r="B11286" i="4" s="1"/>
  <c r="B11336" i="4" s="1"/>
  <c r="B11386" i="4" s="1"/>
  <c r="B11436" i="4" s="1"/>
  <c r="B11486" i="4" s="1"/>
  <c r="B11536" i="4" s="1"/>
  <c r="B11586" i="4" s="1"/>
  <c r="B11636" i="4" s="1"/>
  <c r="B11686" i="4" s="1"/>
  <c r="B11736" i="4" s="1"/>
  <c r="B11786" i="4" s="1"/>
  <c r="B11836" i="4" s="1"/>
  <c r="B11886" i="4" s="1"/>
  <c r="B11936" i="4" s="1"/>
  <c r="B11986" i="4" s="1"/>
  <c r="B12036" i="4" s="1"/>
  <c r="B12086" i="4" s="1"/>
  <c r="B12136" i="4" s="1"/>
  <c r="B12186" i="4" s="1"/>
  <c r="B12236" i="4" s="1"/>
  <c r="B12286" i="4" s="1"/>
  <c r="B12336" i="4" s="1"/>
  <c r="B12386" i="4" s="1"/>
  <c r="B12436" i="4" s="1"/>
  <c r="B12486" i="4" s="1"/>
  <c r="B12536" i="4" s="1"/>
  <c r="B12586" i="4" s="1"/>
  <c r="B12636" i="4" s="1"/>
  <c r="B12686" i="4" s="1"/>
  <c r="B12736" i="4" s="1"/>
  <c r="B12786" i="4" s="1"/>
  <c r="B12836" i="4" s="1"/>
  <c r="B12886" i="4" s="1"/>
  <c r="B12936" i="4" s="1"/>
  <c r="B12986" i="4" s="1"/>
  <c r="B13036" i="4" s="1"/>
  <c r="B13086" i="4" s="1"/>
  <c r="B13136" i="4" s="1"/>
  <c r="B13186" i="4" s="1"/>
  <c r="B13236" i="4" s="1"/>
  <c r="B13286" i="4" s="1"/>
  <c r="B139" i="4"/>
  <c r="B151" i="4"/>
  <c r="B201" i="4" s="1"/>
  <c r="B251" i="4" s="1"/>
  <c r="B153" i="4"/>
  <c r="B203" i="4" s="1"/>
  <c r="B253" i="4" s="1"/>
  <c r="B303" i="4" s="1"/>
  <c r="B353" i="4" s="1"/>
  <c r="B403" i="4" s="1"/>
  <c r="B453" i="4" s="1"/>
  <c r="B503" i="4" s="1"/>
  <c r="B553" i="4" s="1"/>
  <c r="B603" i="4" s="1"/>
  <c r="B653" i="4" s="1"/>
  <c r="B703" i="4" s="1"/>
  <c r="B753" i="4" s="1"/>
  <c r="B803" i="4" s="1"/>
  <c r="B853" i="4" s="1"/>
  <c r="B903" i="4" s="1"/>
  <c r="B953" i="4" s="1"/>
  <c r="B1003" i="4" s="1"/>
  <c r="B1053" i="4" s="1"/>
  <c r="B154" i="4"/>
  <c r="B204" i="4" s="1"/>
  <c r="B254" i="4" s="1"/>
  <c r="B304" i="4" s="1"/>
  <c r="B354" i="4" s="1"/>
  <c r="B404" i="4" s="1"/>
  <c r="B454" i="4" s="1"/>
  <c r="B504" i="4" s="1"/>
  <c r="B554" i="4" s="1"/>
  <c r="B604" i="4" s="1"/>
  <c r="B654" i="4" s="1"/>
  <c r="B704" i="4" s="1"/>
  <c r="B754" i="4" s="1"/>
  <c r="B804" i="4" s="1"/>
  <c r="B854" i="4" s="1"/>
  <c r="B904" i="4" s="1"/>
  <c r="B954" i="4" s="1"/>
  <c r="B1004" i="4" s="1"/>
  <c r="B1054" i="4" s="1"/>
  <c r="B1104" i="4" s="1"/>
  <c r="B1154" i="4" s="1"/>
  <c r="B1204" i="4" s="1"/>
  <c r="B1254" i="4" s="1"/>
  <c r="B1304" i="4" s="1"/>
  <c r="B1354" i="4" s="1"/>
  <c r="B1404" i="4" s="1"/>
  <c r="B1454" i="4" s="1"/>
  <c r="B1504" i="4" s="1"/>
  <c r="B1554" i="4" s="1"/>
  <c r="B1604" i="4" s="1"/>
  <c r="B1654" i="4" s="1"/>
  <c r="B1704" i="4" s="1"/>
  <c r="B1754" i="4" s="1"/>
  <c r="B1804" i="4" s="1"/>
  <c r="B1854" i="4" s="1"/>
  <c r="B1904" i="4" s="1"/>
  <c r="B1954" i="4" s="1"/>
  <c r="B2004" i="4" s="1"/>
  <c r="B2054" i="4" s="1"/>
  <c r="B2104" i="4" s="1"/>
  <c r="B2154" i="4" s="1"/>
  <c r="B2204" i="4" s="1"/>
  <c r="B2254" i="4" s="1"/>
  <c r="B2304" i="4" s="1"/>
  <c r="B2354" i="4" s="1"/>
  <c r="B2404" i="4" s="1"/>
  <c r="B2454" i="4" s="1"/>
  <c r="B2504" i="4" s="1"/>
  <c r="B2554" i="4" s="1"/>
  <c r="B2604" i="4" s="1"/>
  <c r="B2654" i="4" s="1"/>
  <c r="B2704" i="4" s="1"/>
  <c r="B2754" i="4" s="1"/>
  <c r="B2804" i="4" s="1"/>
  <c r="B2854" i="4" s="1"/>
  <c r="B2904" i="4" s="1"/>
  <c r="B2954" i="4" s="1"/>
  <c r="B3004" i="4" s="1"/>
  <c r="B3054" i="4" s="1"/>
  <c r="B3104" i="4" s="1"/>
  <c r="B3154" i="4" s="1"/>
  <c r="B3204" i="4" s="1"/>
  <c r="B3254" i="4" s="1"/>
  <c r="B3304" i="4" s="1"/>
  <c r="B3354" i="4" s="1"/>
  <c r="B3404" i="4" s="1"/>
  <c r="B3454" i="4" s="1"/>
  <c r="B3504" i="4" s="1"/>
  <c r="B3554" i="4" s="1"/>
  <c r="B3604" i="4" s="1"/>
  <c r="B3654" i="4" s="1"/>
  <c r="B3704" i="4" s="1"/>
  <c r="B3754" i="4" s="1"/>
  <c r="B3804" i="4" s="1"/>
  <c r="B3854" i="4" s="1"/>
  <c r="B3904" i="4" s="1"/>
  <c r="B3954" i="4" s="1"/>
  <c r="B4004" i="4" s="1"/>
  <c r="B4054" i="4" s="1"/>
  <c r="B4104" i="4" s="1"/>
  <c r="B4154" i="4" s="1"/>
  <c r="B4204" i="4" s="1"/>
  <c r="B4254" i="4" s="1"/>
  <c r="B4304" i="4" s="1"/>
  <c r="B4354" i="4" s="1"/>
  <c r="B4404" i="4" s="1"/>
  <c r="B4454" i="4" s="1"/>
  <c r="B4504" i="4" s="1"/>
  <c r="B4554" i="4" s="1"/>
  <c r="B4604" i="4" s="1"/>
  <c r="B4654" i="4" s="1"/>
  <c r="B4704" i="4" s="1"/>
  <c r="B4754" i="4" s="1"/>
  <c r="B4804" i="4" s="1"/>
  <c r="B4854" i="4" s="1"/>
  <c r="B4904" i="4" s="1"/>
  <c r="B4954" i="4" s="1"/>
  <c r="B5004" i="4" s="1"/>
  <c r="B5054" i="4" s="1"/>
  <c r="B5104" i="4" s="1"/>
  <c r="B5154" i="4" s="1"/>
  <c r="B5204" i="4" s="1"/>
  <c r="B5254" i="4" s="1"/>
  <c r="B5304" i="4" s="1"/>
  <c r="B5354" i="4" s="1"/>
  <c r="B5404" i="4" s="1"/>
  <c r="B5454" i="4" s="1"/>
  <c r="B5504" i="4" s="1"/>
  <c r="B5554" i="4" s="1"/>
  <c r="B5604" i="4" s="1"/>
  <c r="B5654" i="4" s="1"/>
  <c r="B5704" i="4" s="1"/>
  <c r="B5754" i="4" s="1"/>
  <c r="B5804" i="4" s="1"/>
  <c r="B5854" i="4" s="1"/>
  <c r="B5904" i="4" s="1"/>
  <c r="B5954" i="4" s="1"/>
  <c r="B6004" i="4" s="1"/>
  <c r="B6054" i="4" s="1"/>
  <c r="B6104" i="4" s="1"/>
  <c r="B6154" i="4" s="1"/>
  <c r="B6204" i="4" s="1"/>
  <c r="B6254" i="4" s="1"/>
  <c r="B6304" i="4" s="1"/>
  <c r="B6354" i="4" s="1"/>
  <c r="B6404" i="4" s="1"/>
  <c r="B6454" i="4" s="1"/>
  <c r="B6504" i="4" s="1"/>
  <c r="B6554" i="4" s="1"/>
  <c r="B6604" i="4" s="1"/>
  <c r="B6654" i="4" s="1"/>
  <c r="B6704" i="4" s="1"/>
  <c r="B6754" i="4" s="1"/>
  <c r="B6804" i="4" s="1"/>
  <c r="B6854" i="4" s="1"/>
  <c r="B6904" i="4" s="1"/>
  <c r="B6954" i="4" s="1"/>
  <c r="B7004" i="4" s="1"/>
  <c r="B7054" i="4" s="1"/>
  <c r="B7104" i="4" s="1"/>
  <c r="B7154" i="4" s="1"/>
  <c r="B7204" i="4" s="1"/>
  <c r="B7254" i="4" s="1"/>
  <c r="B7304" i="4" s="1"/>
  <c r="B7354" i="4" s="1"/>
  <c r="B7404" i="4" s="1"/>
  <c r="B7454" i="4" s="1"/>
  <c r="B7504" i="4" s="1"/>
  <c r="B7554" i="4" s="1"/>
  <c r="B7604" i="4" s="1"/>
  <c r="B7654" i="4" s="1"/>
  <c r="B7704" i="4" s="1"/>
  <c r="B7754" i="4" s="1"/>
  <c r="B7804" i="4" s="1"/>
  <c r="B7854" i="4" s="1"/>
  <c r="B7904" i="4" s="1"/>
  <c r="B7954" i="4" s="1"/>
  <c r="B8004" i="4" s="1"/>
  <c r="B8054" i="4" s="1"/>
  <c r="B8104" i="4" s="1"/>
  <c r="B8154" i="4" s="1"/>
  <c r="B8204" i="4" s="1"/>
  <c r="B8254" i="4" s="1"/>
  <c r="B8304" i="4" s="1"/>
  <c r="B8354" i="4" s="1"/>
  <c r="B8404" i="4" s="1"/>
  <c r="B8454" i="4" s="1"/>
  <c r="B8504" i="4" s="1"/>
  <c r="B8554" i="4" s="1"/>
  <c r="B8604" i="4" s="1"/>
  <c r="B8654" i="4" s="1"/>
  <c r="B8704" i="4" s="1"/>
  <c r="B8754" i="4" s="1"/>
  <c r="B8804" i="4" s="1"/>
  <c r="B8854" i="4" s="1"/>
  <c r="B8904" i="4" s="1"/>
  <c r="B8954" i="4" s="1"/>
  <c r="B9004" i="4" s="1"/>
  <c r="B9054" i="4" s="1"/>
  <c r="B9104" i="4" s="1"/>
  <c r="B9154" i="4" s="1"/>
  <c r="B9204" i="4" s="1"/>
  <c r="B9254" i="4" s="1"/>
  <c r="B9304" i="4" s="1"/>
  <c r="B9354" i="4" s="1"/>
  <c r="B9404" i="4" s="1"/>
  <c r="B9454" i="4" s="1"/>
  <c r="B9504" i="4" s="1"/>
  <c r="B9554" i="4" s="1"/>
  <c r="B9604" i="4" s="1"/>
  <c r="B9654" i="4" s="1"/>
  <c r="B9704" i="4" s="1"/>
  <c r="B9754" i="4" s="1"/>
  <c r="B9804" i="4" s="1"/>
  <c r="B9854" i="4" s="1"/>
  <c r="B9904" i="4" s="1"/>
  <c r="B9954" i="4" s="1"/>
  <c r="B10004" i="4" s="1"/>
  <c r="B10054" i="4" s="1"/>
  <c r="B10104" i="4" s="1"/>
  <c r="B10154" i="4" s="1"/>
  <c r="B10204" i="4" s="1"/>
  <c r="B10254" i="4" s="1"/>
  <c r="B10304" i="4" s="1"/>
  <c r="B10354" i="4" s="1"/>
  <c r="B10404" i="4" s="1"/>
  <c r="B10454" i="4" s="1"/>
  <c r="B10504" i="4" s="1"/>
  <c r="B10554" i="4" s="1"/>
  <c r="B10604" i="4" s="1"/>
  <c r="B10654" i="4" s="1"/>
  <c r="B10704" i="4" s="1"/>
  <c r="B10754" i="4" s="1"/>
  <c r="B10804" i="4" s="1"/>
  <c r="B10854" i="4" s="1"/>
  <c r="B10904" i="4" s="1"/>
  <c r="B10954" i="4" s="1"/>
  <c r="B11004" i="4" s="1"/>
  <c r="B11054" i="4" s="1"/>
  <c r="B11104" i="4" s="1"/>
  <c r="B11154" i="4" s="1"/>
  <c r="B11204" i="4" s="1"/>
  <c r="B11254" i="4" s="1"/>
  <c r="B11304" i="4" s="1"/>
  <c r="B11354" i="4" s="1"/>
  <c r="B11404" i="4" s="1"/>
  <c r="B11454" i="4" s="1"/>
  <c r="B11504" i="4" s="1"/>
  <c r="B11554" i="4" s="1"/>
  <c r="B11604" i="4" s="1"/>
  <c r="B11654" i="4" s="1"/>
  <c r="B11704" i="4" s="1"/>
  <c r="B11754" i="4" s="1"/>
  <c r="B11804" i="4" s="1"/>
  <c r="B11854" i="4" s="1"/>
  <c r="B11904" i="4" s="1"/>
  <c r="B11954" i="4" s="1"/>
  <c r="B12004" i="4" s="1"/>
  <c r="B12054" i="4" s="1"/>
  <c r="B12104" i="4" s="1"/>
  <c r="B12154" i="4" s="1"/>
  <c r="B12204" i="4" s="1"/>
  <c r="B12254" i="4" s="1"/>
  <c r="B12304" i="4" s="1"/>
  <c r="B12354" i="4" s="1"/>
  <c r="B12404" i="4" s="1"/>
  <c r="B12454" i="4" s="1"/>
  <c r="B12504" i="4" s="1"/>
  <c r="B12554" i="4" s="1"/>
  <c r="B12604" i="4" s="1"/>
  <c r="B12654" i="4" s="1"/>
  <c r="B12704" i="4" s="1"/>
  <c r="B12754" i="4" s="1"/>
  <c r="B12804" i="4" s="1"/>
  <c r="B12854" i="4" s="1"/>
  <c r="B12904" i="4" s="1"/>
  <c r="B12954" i="4" s="1"/>
  <c r="B13004" i="4" s="1"/>
  <c r="B13054" i="4" s="1"/>
  <c r="B13104" i="4" s="1"/>
  <c r="B13154" i="4" s="1"/>
  <c r="B13204" i="4" s="1"/>
  <c r="B13254" i="4" s="1"/>
  <c r="B189" i="4"/>
  <c r="B239" i="4" s="1"/>
  <c r="B289" i="4" s="1"/>
  <c r="B339" i="4" s="1"/>
  <c r="B389" i="4" s="1"/>
  <c r="B439" i="4" s="1"/>
  <c r="B489" i="4" s="1"/>
  <c r="B271" i="4"/>
  <c r="B321" i="4" s="1"/>
  <c r="B371" i="4" s="1"/>
  <c r="B421" i="4" s="1"/>
  <c r="B471" i="4" s="1"/>
  <c r="B521" i="4" s="1"/>
  <c r="B571" i="4" s="1"/>
  <c r="B621" i="4" s="1"/>
  <c r="B671" i="4" s="1"/>
  <c r="B721" i="4" s="1"/>
  <c r="B771" i="4" s="1"/>
  <c r="B821" i="4" s="1"/>
  <c r="B871" i="4" s="1"/>
  <c r="B921" i="4" s="1"/>
  <c r="B971" i="4" s="1"/>
  <c r="B1021" i="4" s="1"/>
  <c r="B1071" i="4" s="1"/>
  <c r="B1121" i="4" s="1"/>
  <c r="B1171" i="4" s="1"/>
  <c r="B1221" i="4" s="1"/>
  <c r="B1271" i="4" s="1"/>
  <c r="B1321" i="4" s="1"/>
  <c r="B1371" i="4" s="1"/>
  <c r="B1421" i="4" s="1"/>
  <c r="B1471" i="4" s="1"/>
  <c r="B1521" i="4" s="1"/>
  <c r="B1571" i="4" s="1"/>
  <c r="B1621" i="4" s="1"/>
  <c r="B1671" i="4" s="1"/>
  <c r="B1721" i="4" s="1"/>
  <c r="B1771" i="4" s="1"/>
  <c r="B1821" i="4" s="1"/>
  <c r="B1871" i="4" s="1"/>
  <c r="B1921" i="4" s="1"/>
  <c r="B1971" i="4" s="1"/>
  <c r="B2021" i="4" s="1"/>
  <c r="B2071" i="4" s="1"/>
  <c r="B2121" i="4" s="1"/>
  <c r="B2171" i="4" s="1"/>
  <c r="B2221" i="4" s="1"/>
  <c r="B2271" i="4" s="1"/>
  <c r="B2321" i="4" s="1"/>
  <c r="B2371" i="4" s="1"/>
  <c r="B2421" i="4" s="1"/>
  <c r="B2471" i="4" s="1"/>
  <c r="B2521" i="4" s="1"/>
  <c r="B2571" i="4" s="1"/>
  <c r="B2621" i="4" s="1"/>
  <c r="B2671" i="4" s="1"/>
  <c r="B2721" i="4" s="1"/>
  <c r="B2771" i="4" s="1"/>
  <c r="B2821" i="4" s="1"/>
  <c r="B2871" i="4" s="1"/>
  <c r="B2921" i="4" s="1"/>
  <c r="B2971" i="4" s="1"/>
  <c r="B3021" i="4" s="1"/>
  <c r="B3071" i="4" s="1"/>
  <c r="B3121" i="4" s="1"/>
  <c r="B3171" i="4" s="1"/>
  <c r="B3221" i="4" s="1"/>
  <c r="B3271" i="4" s="1"/>
  <c r="B3321" i="4" s="1"/>
  <c r="B3371" i="4" s="1"/>
  <c r="B3421" i="4" s="1"/>
  <c r="B3471" i="4" s="1"/>
  <c r="B3521" i="4" s="1"/>
  <c r="B3571" i="4" s="1"/>
  <c r="B3621" i="4" s="1"/>
  <c r="B3671" i="4" s="1"/>
  <c r="B3721" i="4" s="1"/>
  <c r="B3771" i="4" s="1"/>
  <c r="B3821" i="4" s="1"/>
  <c r="B3871" i="4" s="1"/>
  <c r="B3921" i="4" s="1"/>
  <c r="B3971" i="4" s="1"/>
  <c r="B4021" i="4" s="1"/>
  <c r="B4071" i="4" s="1"/>
  <c r="B4121" i="4" s="1"/>
  <c r="B4171" i="4" s="1"/>
  <c r="B4221" i="4" s="1"/>
  <c r="B4271" i="4" s="1"/>
  <c r="B4321" i="4" s="1"/>
  <c r="B4371" i="4" s="1"/>
  <c r="B4421" i="4" s="1"/>
  <c r="B4471" i="4" s="1"/>
  <c r="B4521" i="4" s="1"/>
  <c r="B4571" i="4" s="1"/>
  <c r="B4621" i="4" s="1"/>
  <c r="B4671" i="4" s="1"/>
  <c r="B4721" i="4" s="1"/>
  <c r="B4771" i="4" s="1"/>
  <c r="B4821" i="4" s="1"/>
  <c r="B4871" i="4" s="1"/>
  <c r="B4921" i="4" s="1"/>
  <c r="B4971" i="4" s="1"/>
  <c r="B5021" i="4" s="1"/>
  <c r="B5071" i="4" s="1"/>
  <c r="B5121" i="4" s="1"/>
  <c r="B5171" i="4" s="1"/>
  <c r="B5221" i="4" s="1"/>
  <c r="B5271" i="4" s="1"/>
  <c r="B5321" i="4" s="1"/>
  <c r="B5371" i="4" s="1"/>
  <c r="B5421" i="4" s="1"/>
  <c r="B5471" i="4" s="1"/>
  <c r="B5521" i="4" s="1"/>
  <c r="B5571" i="4" s="1"/>
  <c r="B5621" i="4" s="1"/>
  <c r="B5671" i="4" s="1"/>
  <c r="B5721" i="4" s="1"/>
  <c r="B5771" i="4" s="1"/>
  <c r="B5821" i="4" s="1"/>
  <c r="B5871" i="4" s="1"/>
  <c r="B5921" i="4" s="1"/>
  <c r="B5971" i="4" s="1"/>
  <c r="B6021" i="4" s="1"/>
  <c r="B6071" i="4" s="1"/>
  <c r="B6121" i="4" s="1"/>
  <c r="B6171" i="4" s="1"/>
  <c r="B6221" i="4" s="1"/>
  <c r="B6271" i="4" s="1"/>
  <c r="B6321" i="4" s="1"/>
  <c r="B6371" i="4" s="1"/>
  <c r="B6421" i="4" s="1"/>
  <c r="B6471" i="4" s="1"/>
  <c r="B6521" i="4" s="1"/>
  <c r="B6571" i="4" s="1"/>
  <c r="B6621" i="4" s="1"/>
  <c r="B6671" i="4" s="1"/>
  <c r="B6721" i="4" s="1"/>
  <c r="B6771" i="4" s="1"/>
  <c r="B6821" i="4" s="1"/>
  <c r="B6871" i="4" s="1"/>
  <c r="B6921" i="4" s="1"/>
  <c r="B6971" i="4" s="1"/>
  <c r="B7021" i="4" s="1"/>
  <c r="B7071" i="4" s="1"/>
  <c r="B7121" i="4" s="1"/>
  <c r="B7171" i="4" s="1"/>
  <c r="B7221" i="4" s="1"/>
  <c r="B7271" i="4" s="1"/>
  <c r="B7321" i="4" s="1"/>
  <c r="B7371" i="4" s="1"/>
  <c r="B7421" i="4" s="1"/>
  <c r="B7471" i="4" s="1"/>
  <c r="B7521" i="4" s="1"/>
  <c r="B7571" i="4" s="1"/>
  <c r="B7621" i="4" s="1"/>
  <c r="B7671" i="4" s="1"/>
  <c r="B7721" i="4" s="1"/>
  <c r="B7771" i="4" s="1"/>
  <c r="B7821" i="4" s="1"/>
  <c r="B7871" i="4" s="1"/>
  <c r="B7921" i="4" s="1"/>
  <c r="B7971" i="4" s="1"/>
  <c r="B8021" i="4" s="1"/>
  <c r="B8071" i="4" s="1"/>
  <c r="B8121" i="4" s="1"/>
  <c r="B8171" i="4" s="1"/>
  <c r="B8221" i="4" s="1"/>
  <c r="B8271" i="4" s="1"/>
  <c r="B8321" i="4" s="1"/>
  <c r="B8371" i="4" s="1"/>
  <c r="B8421" i="4" s="1"/>
  <c r="B8471" i="4" s="1"/>
  <c r="B8521" i="4" s="1"/>
  <c r="B8571" i="4" s="1"/>
  <c r="B8621" i="4" s="1"/>
  <c r="B8671" i="4" s="1"/>
  <c r="B8721" i="4" s="1"/>
  <c r="B8771" i="4" s="1"/>
  <c r="B8821" i="4" s="1"/>
  <c r="B8871" i="4" s="1"/>
  <c r="B8921" i="4" s="1"/>
  <c r="B8971" i="4" s="1"/>
  <c r="B9021" i="4" s="1"/>
  <c r="B9071" i="4" s="1"/>
  <c r="B9121" i="4" s="1"/>
  <c r="B9171" i="4" s="1"/>
  <c r="B9221" i="4" s="1"/>
  <c r="B9271" i="4" s="1"/>
  <c r="B9321" i="4" s="1"/>
  <c r="B9371" i="4" s="1"/>
  <c r="B9421" i="4" s="1"/>
  <c r="B9471" i="4" s="1"/>
  <c r="B9521" i="4" s="1"/>
  <c r="B9571" i="4" s="1"/>
  <c r="B9621" i="4" s="1"/>
  <c r="B9671" i="4" s="1"/>
  <c r="B9721" i="4" s="1"/>
  <c r="B9771" i="4" s="1"/>
  <c r="B9821" i="4" s="1"/>
  <c r="B9871" i="4" s="1"/>
  <c r="B9921" i="4" s="1"/>
  <c r="B9971" i="4" s="1"/>
  <c r="B10021" i="4" s="1"/>
  <c r="B10071" i="4" s="1"/>
  <c r="B10121" i="4" s="1"/>
  <c r="B10171" i="4" s="1"/>
  <c r="B10221" i="4" s="1"/>
  <c r="B10271" i="4" s="1"/>
  <c r="B10321" i="4" s="1"/>
  <c r="B10371" i="4" s="1"/>
  <c r="B10421" i="4" s="1"/>
  <c r="B10471" i="4" s="1"/>
  <c r="B10521" i="4" s="1"/>
  <c r="B10571" i="4" s="1"/>
  <c r="B10621" i="4" s="1"/>
  <c r="B10671" i="4" s="1"/>
  <c r="B10721" i="4" s="1"/>
  <c r="B10771" i="4" s="1"/>
  <c r="B10821" i="4" s="1"/>
  <c r="B10871" i="4" s="1"/>
  <c r="B10921" i="4" s="1"/>
  <c r="B10971" i="4" s="1"/>
  <c r="B11021" i="4" s="1"/>
  <c r="B11071" i="4" s="1"/>
  <c r="B11121" i="4" s="1"/>
  <c r="B11171" i="4" s="1"/>
  <c r="B11221" i="4" s="1"/>
  <c r="B11271" i="4" s="1"/>
  <c r="B11321" i="4" s="1"/>
  <c r="B11371" i="4" s="1"/>
  <c r="B11421" i="4" s="1"/>
  <c r="B11471" i="4" s="1"/>
  <c r="B11521" i="4" s="1"/>
  <c r="B11571" i="4" s="1"/>
  <c r="B11621" i="4" s="1"/>
  <c r="B11671" i="4" s="1"/>
  <c r="B11721" i="4" s="1"/>
  <c r="B11771" i="4" s="1"/>
  <c r="B11821" i="4" s="1"/>
  <c r="B11871" i="4" s="1"/>
  <c r="B11921" i="4" s="1"/>
  <c r="B11971" i="4" s="1"/>
  <c r="B12021" i="4" s="1"/>
  <c r="B12071" i="4" s="1"/>
  <c r="B12121" i="4" s="1"/>
  <c r="B12171" i="4" s="1"/>
  <c r="B12221" i="4" s="1"/>
  <c r="B12271" i="4" s="1"/>
  <c r="B12321" i="4" s="1"/>
  <c r="B12371" i="4" s="1"/>
  <c r="B12421" i="4" s="1"/>
  <c r="B12471" i="4" s="1"/>
  <c r="B12521" i="4" s="1"/>
  <c r="B12571" i="4" s="1"/>
  <c r="B12621" i="4" s="1"/>
  <c r="B12671" i="4" s="1"/>
  <c r="B12721" i="4" s="1"/>
  <c r="B12771" i="4" s="1"/>
  <c r="B12821" i="4" s="1"/>
  <c r="B12871" i="4" s="1"/>
  <c r="B12921" i="4" s="1"/>
  <c r="B12971" i="4" s="1"/>
  <c r="B13021" i="4" s="1"/>
  <c r="B13071" i="4" s="1"/>
  <c r="B13121" i="4" s="1"/>
  <c r="B13171" i="4" s="1"/>
  <c r="B13221" i="4" s="1"/>
  <c r="B13271" i="4" s="1"/>
  <c r="B301" i="4"/>
  <c r="B351" i="4" s="1"/>
  <c r="B401" i="4" s="1"/>
  <c r="B451" i="4" s="1"/>
  <c r="B501" i="4" s="1"/>
  <c r="B551" i="4" s="1"/>
  <c r="B601" i="4" s="1"/>
  <c r="B651" i="4" s="1"/>
  <c r="B701" i="4" s="1"/>
  <c r="B751" i="4" s="1"/>
  <c r="B801" i="4" s="1"/>
  <c r="B851" i="4" s="1"/>
  <c r="B901" i="4" s="1"/>
  <c r="B951" i="4" s="1"/>
  <c r="B1001" i="4" s="1"/>
  <c r="B1051" i="4" s="1"/>
  <c r="B1101" i="4" s="1"/>
  <c r="B1151" i="4" s="1"/>
  <c r="B1201" i="4" s="1"/>
  <c r="B1251" i="4" s="1"/>
  <c r="B1301" i="4" s="1"/>
  <c r="B1351" i="4" s="1"/>
  <c r="B1401" i="4" s="1"/>
  <c r="B1451" i="4" s="1"/>
  <c r="B1501" i="4" s="1"/>
  <c r="B1551" i="4" s="1"/>
  <c r="B1601" i="4" s="1"/>
  <c r="B1651" i="4" s="1"/>
  <c r="B1701" i="4" s="1"/>
  <c r="B1751" i="4" s="1"/>
  <c r="B1801" i="4" s="1"/>
  <c r="B1851" i="4" s="1"/>
  <c r="B1901" i="4" s="1"/>
  <c r="B1951" i="4" s="1"/>
  <c r="B2001" i="4" s="1"/>
  <c r="B2051" i="4" s="1"/>
  <c r="B2101" i="4" s="1"/>
  <c r="B2151" i="4" s="1"/>
  <c r="B2201" i="4" s="1"/>
  <c r="B2251" i="4" s="1"/>
  <c r="B2301" i="4" s="1"/>
  <c r="B2351" i="4" s="1"/>
  <c r="B2401" i="4" s="1"/>
  <c r="B2451" i="4" s="1"/>
  <c r="B2501" i="4" s="1"/>
  <c r="B2551" i="4" s="1"/>
  <c r="B2601" i="4" s="1"/>
  <c r="B2651" i="4" s="1"/>
  <c r="B2701" i="4" s="1"/>
  <c r="B2751" i="4" s="1"/>
  <c r="B2801" i="4" s="1"/>
  <c r="B2851" i="4" s="1"/>
  <c r="B2901" i="4" s="1"/>
  <c r="B2951" i="4" s="1"/>
  <c r="B3001" i="4" s="1"/>
  <c r="B3051" i="4" s="1"/>
  <c r="B3101" i="4" s="1"/>
  <c r="B3151" i="4" s="1"/>
  <c r="B3201" i="4" s="1"/>
  <c r="B3251" i="4" s="1"/>
  <c r="B3301" i="4" s="1"/>
  <c r="B3351" i="4" s="1"/>
  <c r="B3401" i="4" s="1"/>
  <c r="B3451" i="4" s="1"/>
  <c r="B3501" i="4" s="1"/>
  <c r="B3551" i="4" s="1"/>
  <c r="B3601" i="4" s="1"/>
  <c r="B3651" i="4" s="1"/>
  <c r="B3701" i="4" s="1"/>
  <c r="B3751" i="4" s="1"/>
  <c r="B3801" i="4" s="1"/>
  <c r="B3851" i="4" s="1"/>
  <c r="B3901" i="4" s="1"/>
  <c r="B3951" i="4" s="1"/>
  <c r="B4001" i="4" s="1"/>
  <c r="B4051" i="4" s="1"/>
  <c r="B4101" i="4" s="1"/>
  <c r="B4151" i="4" s="1"/>
  <c r="B4201" i="4" s="1"/>
  <c r="B4251" i="4" s="1"/>
  <c r="B4301" i="4" s="1"/>
  <c r="B4351" i="4" s="1"/>
  <c r="B4401" i="4" s="1"/>
  <c r="B4451" i="4" s="1"/>
  <c r="B4501" i="4" s="1"/>
  <c r="B4551" i="4" s="1"/>
  <c r="B4601" i="4" s="1"/>
  <c r="B4651" i="4" s="1"/>
  <c r="B4701" i="4" s="1"/>
  <c r="B4751" i="4" s="1"/>
  <c r="B4801" i="4" s="1"/>
  <c r="B4851" i="4" s="1"/>
  <c r="B4901" i="4" s="1"/>
  <c r="B4951" i="4" s="1"/>
  <c r="B5001" i="4" s="1"/>
  <c r="B5051" i="4" s="1"/>
  <c r="B5101" i="4" s="1"/>
  <c r="B5151" i="4" s="1"/>
  <c r="B5201" i="4" s="1"/>
  <c r="B5251" i="4" s="1"/>
  <c r="B5301" i="4" s="1"/>
  <c r="B5351" i="4" s="1"/>
  <c r="B5401" i="4" s="1"/>
  <c r="B5451" i="4" s="1"/>
  <c r="B5501" i="4" s="1"/>
  <c r="B5551" i="4" s="1"/>
  <c r="B5601" i="4" s="1"/>
  <c r="B5651" i="4" s="1"/>
  <c r="B5701" i="4" s="1"/>
  <c r="B5751" i="4" s="1"/>
  <c r="B5801" i="4" s="1"/>
  <c r="B5851" i="4" s="1"/>
  <c r="B5901" i="4" s="1"/>
  <c r="B5951" i="4" s="1"/>
  <c r="B6001" i="4" s="1"/>
  <c r="B6051" i="4" s="1"/>
  <c r="B6101" i="4" s="1"/>
  <c r="B6151" i="4" s="1"/>
  <c r="B6201" i="4" s="1"/>
  <c r="B6251" i="4" s="1"/>
  <c r="B6301" i="4" s="1"/>
  <c r="B6351" i="4" s="1"/>
  <c r="B6401" i="4" s="1"/>
  <c r="B6451" i="4" s="1"/>
  <c r="B6501" i="4" s="1"/>
  <c r="B6551" i="4" s="1"/>
  <c r="B6601" i="4" s="1"/>
  <c r="B6651" i="4" s="1"/>
  <c r="B6701" i="4" s="1"/>
  <c r="B6751" i="4" s="1"/>
  <c r="B6801" i="4" s="1"/>
  <c r="B6851" i="4" s="1"/>
  <c r="B6901" i="4" s="1"/>
  <c r="B6951" i="4" s="1"/>
  <c r="B7001" i="4" s="1"/>
  <c r="B7051" i="4" s="1"/>
  <c r="B7101" i="4" s="1"/>
  <c r="B7151" i="4" s="1"/>
  <c r="B7201" i="4" s="1"/>
  <c r="B7251" i="4" s="1"/>
  <c r="B7301" i="4" s="1"/>
  <c r="B7351" i="4" s="1"/>
  <c r="B7401" i="4" s="1"/>
  <c r="B7451" i="4" s="1"/>
  <c r="B7501" i="4" s="1"/>
  <c r="B7551" i="4" s="1"/>
  <c r="B7601" i="4" s="1"/>
  <c r="B7651" i="4" s="1"/>
  <c r="B7701" i="4" s="1"/>
  <c r="B7751" i="4" s="1"/>
  <c r="B7801" i="4" s="1"/>
  <c r="B7851" i="4" s="1"/>
  <c r="B7901" i="4" s="1"/>
  <c r="B7951" i="4" s="1"/>
  <c r="B8001" i="4" s="1"/>
  <c r="B8051" i="4" s="1"/>
  <c r="B8101" i="4" s="1"/>
  <c r="B8151" i="4" s="1"/>
  <c r="B8201" i="4" s="1"/>
  <c r="B8251" i="4" s="1"/>
  <c r="B8301" i="4" s="1"/>
  <c r="B8351" i="4" s="1"/>
  <c r="B8401" i="4" s="1"/>
  <c r="B8451" i="4" s="1"/>
  <c r="B8501" i="4" s="1"/>
  <c r="B8551" i="4" s="1"/>
  <c r="B8601" i="4" s="1"/>
  <c r="B8651" i="4" s="1"/>
  <c r="B8701" i="4" s="1"/>
  <c r="B8751" i="4" s="1"/>
  <c r="B8801" i="4" s="1"/>
  <c r="B8851" i="4" s="1"/>
  <c r="B8901" i="4" s="1"/>
  <c r="B8951" i="4" s="1"/>
  <c r="B9001" i="4" s="1"/>
  <c r="B9051" i="4" s="1"/>
  <c r="B9101" i="4" s="1"/>
  <c r="B9151" i="4" s="1"/>
  <c r="B9201" i="4" s="1"/>
  <c r="B9251" i="4" s="1"/>
  <c r="B9301" i="4" s="1"/>
  <c r="B9351" i="4" s="1"/>
  <c r="B9401" i="4" s="1"/>
  <c r="B9451" i="4" s="1"/>
  <c r="B9501" i="4" s="1"/>
  <c r="B9551" i="4" s="1"/>
  <c r="B9601" i="4" s="1"/>
  <c r="B9651" i="4" s="1"/>
  <c r="B9701" i="4" s="1"/>
  <c r="B9751" i="4" s="1"/>
  <c r="B9801" i="4" s="1"/>
  <c r="B9851" i="4" s="1"/>
  <c r="B9901" i="4" s="1"/>
  <c r="B9951" i="4" s="1"/>
  <c r="B10001" i="4" s="1"/>
  <c r="B10051" i="4" s="1"/>
  <c r="B10101" i="4" s="1"/>
  <c r="B10151" i="4" s="1"/>
  <c r="B10201" i="4" s="1"/>
  <c r="B10251" i="4" s="1"/>
  <c r="B10301" i="4" s="1"/>
  <c r="B10351" i="4" s="1"/>
  <c r="B10401" i="4" s="1"/>
  <c r="B10451" i="4" s="1"/>
  <c r="B10501" i="4" s="1"/>
  <c r="B10551" i="4" s="1"/>
  <c r="B10601" i="4" s="1"/>
  <c r="B10651" i="4" s="1"/>
  <c r="B10701" i="4" s="1"/>
  <c r="B10751" i="4" s="1"/>
  <c r="B10801" i="4" s="1"/>
  <c r="B10851" i="4" s="1"/>
  <c r="B10901" i="4" s="1"/>
  <c r="B10951" i="4" s="1"/>
  <c r="B11001" i="4" s="1"/>
  <c r="B11051" i="4" s="1"/>
  <c r="B11101" i="4" s="1"/>
  <c r="B11151" i="4" s="1"/>
  <c r="B11201" i="4" s="1"/>
  <c r="B11251" i="4" s="1"/>
  <c r="B11301" i="4" s="1"/>
  <c r="B11351" i="4" s="1"/>
  <c r="B11401" i="4" s="1"/>
  <c r="B11451" i="4" s="1"/>
  <c r="B11501" i="4" s="1"/>
  <c r="B11551" i="4" s="1"/>
  <c r="B11601" i="4" s="1"/>
  <c r="B11651" i="4" s="1"/>
  <c r="B11701" i="4" s="1"/>
  <c r="B11751" i="4" s="1"/>
  <c r="B11801" i="4" s="1"/>
  <c r="B11851" i="4" s="1"/>
  <c r="B11901" i="4" s="1"/>
  <c r="B11951" i="4" s="1"/>
  <c r="B12001" i="4" s="1"/>
  <c r="B12051" i="4" s="1"/>
  <c r="B12101" i="4" s="1"/>
  <c r="B12151" i="4" s="1"/>
  <c r="B12201" i="4" s="1"/>
  <c r="B12251" i="4" s="1"/>
  <c r="B12301" i="4" s="1"/>
  <c r="B12351" i="4" s="1"/>
  <c r="B12401" i="4" s="1"/>
  <c r="B12451" i="4" s="1"/>
  <c r="B12501" i="4" s="1"/>
  <c r="B12551" i="4" s="1"/>
  <c r="B12601" i="4" s="1"/>
  <c r="B12651" i="4" s="1"/>
  <c r="B12701" i="4" s="1"/>
  <c r="B12751" i="4" s="1"/>
  <c r="B12801" i="4" s="1"/>
  <c r="B12851" i="4" s="1"/>
  <c r="B12901" i="4" s="1"/>
  <c r="B12951" i="4" s="1"/>
  <c r="B13001" i="4" s="1"/>
  <c r="B13051" i="4" s="1"/>
  <c r="B13101" i="4" s="1"/>
  <c r="B13151" i="4" s="1"/>
  <c r="B13201" i="4" s="1"/>
  <c r="B13251" i="4" s="1"/>
  <c r="B13301" i="4" s="1"/>
  <c r="B340" i="4"/>
  <c r="B390" i="4" s="1"/>
  <c r="B440" i="4" s="1"/>
  <c r="B490" i="4" s="1"/>
  <c r="B540" i="4" s="1"/>
  <c r="B590" i="4" s="1"/>
  <c r="B640" i="4" s="1"/>
  <c r="B690" i="4" s="1"/>
  <c r="B740" i="4" s="1"/>
  <c r="B790" i="4" s="1"/>
  <c r="B840" i="4" s="1"/>
  <c r="B890" i="4" s="1"/>
  <c r="B940" i="4" s="1"/>
  <c r="B990" i="4" s="1"/>
  <c r="B1040" i="4" s="1"/>
  <c r="B1090" i="4" s="1"/>
  <c r="B1140" i="4" s="1"/>
  <c r="B1190" i="4" s="1"/>
  <c r="B1240" i="4" s="1"/>
  <c r="B1290" i="4" s="1"/>
  <c r="B1340" i="4" s="1"/>
  <c r="B1390" i="4" s="1"/>
  <c r="B1440" i="4" s="1"/>
  <c r="B1490" i="4" s="1"/>
  <c r="B1540" i="4" s="1"/>
  <c r="B1590" i="4" s="1"/>
  <c r="B1640" i="4" s="1"/>
  <c r="B1690" i="4" s="1"/>
  <c r="B1740" i="4" s="1"/>
  <c r="B1790" i="4" s="1"/>
  <c r="B1840" i="4" s="1"/>
  <c r="B1890" i="4" s="1"/>
  <c r="B1940" i="4" s="1"/>
  <c r="B1990" i="4" s="1"/>
  <c r="B2040" i="4" s="1"/>
  <c r="B2090" i="4" s="1"/>
  <c r="B2140" i="4" s="1"/>
  <c r="B2190" i="4" s="1"/>
  <c r="B2240" i="4" s="1"/>
  <c r="B2290" i="4" s="1"/>
  <c r="B2340" i="4" s="1"/>
  <c r="B2390" i="4" s="1"/>
  <c r="B2440" i="4" s="1"/>
  <c r="B2490" i="4" s="1"/>
  <c r="B2540" i="4" s="1"/>
  <c r="B2590" i="4" s="1"/>
  <c r="B2640" i="4" s="1"/>
  <c r="B2690" i="4" s="1"/>
  <c r="B2740" i="4" s="1"/>
  <c r="B2790" i="4" s="1"/>
  <c r="B2840" i="4" s="1"/>
  <c r="B2890" i="4" s="1"/>
  <c r="B2940" i="4" s="1"/>
  <c r="B2990" i="4" s="1"/>
  <c r="B3040" i="4" s="1"/>
  <c r="B3090" i="4" s="1"/>
  <c r="B3140" i="4" s="1"/>
  <c r="B3190" i="4" s="1"/>
  <c r="B3240" i="4" s="1"/>
  <c r="B3290" i="4" s="1"/>
  <c r="B3340" i="4" s="1"/>
  <c r="B3390" i="4" s="1"/>
  <c r="B3440" i="4" s="1"/>
  <c r="B3490" i="4" s="1"/>
  <c r="B3540" i="4" s="1"/>
  <c r="B3590" i="4" s="1"/>
  <c r="B3640" i="4" s="1"/>
  <c r="B3690" i="4" s="1"/>
  <c r="B3740" i="4" s="1"/>
  <c r="B3790" i="4" s="1"/>
  <c r="B3840" i="4" s="1"/>
  <c r="B3890" i="4" s="1"/>
  <c r="B3940" i="4" s="1"/>
  <c r="B3990" i="4" s="1"/>
  <c r="B4040" i="4" s="1"/>
  <c r="B4090" i="4" s="1"/>
  <c r="B4140" i="4" s="1"/>
  <c r="B4190" i="4" s="1"/>
  <c r="B4240" i="4" s="1"/>
  <c r="B4290" i="4" s="1"/>
  <c r="B4340" i="4" s="1"/>
  <c r="B4390" i="4" s="1"/>
  <c r="B4440" i="4" s="1"/>
  <c r="B4490" i="4" s="1"/>
  <c r="B4540" i="4" s="1"/>
  <c r="B4590" i="4" s="1"/>
  <c r="B4640" i="4" s="1"/>
  <c r="B4690" i="4" s="1"/>
  <c r="B4740" i="4" s="1"/>
  <c r="B4790" i="4" s="1"/>
  <c r="B4840" i="4" s="1"/>
  <c r="B4890" i="4" s="1"/>
  <c r="B4940" i="4" s="1"/>
  <c r="B4990" i="4" s="1"/>
  <c r="B5040" i="4" s="1"/>
  <c r="B5090" i="4" s="1"/>
  <c r="B5140" i="4" s="1"/>
  <c r="B5190" i="4" s="1"/>
  <c r="B5240" i="4" s="1"/>
  <c r="B5290" i="4" s="1"/>
  <c r="B5340" i="4" s="1"/>
  <c r="B5390" i="4" s="1"/>
  <c r="B5440" i="4" s="1"/>
  <c r="B5490" i="4" s="1"/>
  <c r="B5540" i="4" s="1"/>
  <c r="B5590" i="4" s="1"/>
  <c r="B5640" i="4" s="1"/>
  <c r="B5690" i="4" s="1"/>
  <c r="B5740" i="4" s="1"/>
  <c r="B5790" i="4" s="1"/>
  <c r="B5840" i="4" s="1"/>
  <c r="B5890" i="4" s="1"/>
  <c r="B5940" i="4" s="1"/>
  <c r="B5990" i="4" s="1"/>
  <c r="B6040" i="4" s="1"/>
  <c r="B6090" i="4" s="1"/>
  <c r="B6140" i="4" s="1"/>
  <c r="B6190" i="4" s="1"/>
  <c r="B6240" i="4" s="1"/>
  <c r="B6290" i="4" s="1"/>
  <c r="B6340" i="4" s="1"/>
  <c r="B6390" i="4" s="1"/>
  <c r="B6440" i="4" s="1"/>
  <c r="B6490" i="4" s="1"/>
  <c r="B6540" i="4" s="1"/>
  <c r="B6590" i="4" s="1"/>
  <c r="B6640" i="4" s="1"/>
  <c r="B6690" i="4" s="1"/>
  <c r="B6740" i="4" s="1"/>
  <c r="B6790" i="4" s="1"/>
  <c r="B6840" i="4" s="1"/>
  <c r="B6890" i="4" s="1"/>
  <c r="B6940" i="4" s="1"/>
  <c r="B6990" i="4" s="1"/>
  <c r="B7040" i="4" s="1"/>
  <c r="B7090" i="4" s="1"/>
  <c r="B7140" i="4" s="1"/>
  <c r="B7190" i="4" s="1"/>
  <c r="B7240" i="4" s="1"/>
  <c r="B7290" i="4" s="1"/>
  <c r="B7340" i="4" s="1"/>
  <c r="B7390" i="4" s="1"/>
  <c r="B7440" i="4" s="1"/>
  <c r="B7490" i="4" s="1"/>
  <c r="B7540" i="4" s="1"/>
  <c r="B7590" i="4" s="1"/>
  <c r="B7640" i="4" s="1"/>
  <c r="B7690" i="4" s="1"/>
  <c r="B7740" i="4" s="1"/>
  <c r="B7790" i="4" s="1"/>
  <c r="B7840" i="4" s="1"/>
  <c r="B7890" i="4" s="1"/>
  <c r="B7940" i="4" s="1"/>
  <c r="B7990" i="4" s="1"/>
  <c r="B8040" i="4" s="1"/>
  <c r="B8090" i="4" s="1"/>
  <c r="B8140" i="4" s="1"/>
  <c r="B8190" i="4" s="1"/>
  <c r="B8240" i="4" s="1"/>
  <c r="B8290" i="4" s="1"/>
  <c r="B8340" i="4" s="1"/>
  <c r="B8390" i="4" s="1"/>
  <c r="B8440" i="4" s="1"/>
  <c r="B8490" i="4" s="1"/>
  <c r="B8540" i="4" s="1"/>
  <c r="B8590" i="4" s="1"/>
  <c r="B8640" i="4" s="1"/>
  <c r="B8690" i="4" s="1"/>
  <c r="B8740" i="4" s="1"/>
  <c r="B8790" i="4" s="1"/>
  <c r="B8840" i="4" s="1"/>
  <c r="B8890" i="4" s="1"/>
  <c r="B8940" i="4" s="1"/>
  <c r="B8990" i="4" s="1"/>
  <c r="B9040" i="4" s="1"/>
  <c r="B9090" i="4" s="1"/>
  <c r="B9140" i="4" s="1"/>
  <c r="B9190" i="4" s="1"/>
  <c r="B9240" i="4" s="1"/>
  <c r="B9290" i="4" s="1"/>
  <c r="B9340" i="4" s="1"/>
  <c r="B9390" i="4" s="1"/>
  <c r="B9440" i="4" s="1"/>
  <c r="B9490" i="4" s="1"/>
  <c r="B9540" i="4" s="1"/>
  <c r="B9590" i="4" s="1"/>
  <c r="B9640" i="4" s="1"/>
  <c r="B9690" i="4" s="1"/>
  <c r="B9740" i="4" s="1"/>
  <c r="B9790" i="4" s="1"/>
  <c r="B9840" i="4" s="1"/>
  <c r="B9890" i="4" s="1"/>
  <c r="B9940" i="4" s="1"/>
  <c r="B9990" i="4" s="1"/>
  <c r="B10040" i="4" s="1"/>
  <c r="B10090" i="4" s="1"/>
  <c r="B10140" i="4" s="1"/>
  <c r="B10190" i="4" s="1"/>
  <c r="B10240" i="4" s="1"/>
  <c r="B10290" i="4" s="1"/>
  <c r="B10340" i="4" s="1"/>
  <c r="B10390" i="4" s="1"/>
  <c r="B10440" i="4" s="1"/>
  <c r="B10490" i="4" s="1"/>
  <c r="B10540" i="4" s="1"/>
  <c r="B10590" i="4" s="1"/>
  <c r="B10640" i="4" s="1"/>
  <c r="B10690" i="4" s="1"/>
  <c r="B10740" i="4" s="1"/>
  <c r="B10790" i="4" s="1"/>
  <c r="B10840" i="4" s="1"/>
  <c r="B10890" i="4" s="1"/>
  <c r="B10940" i="4" s="1"/>
  <c r="B10990" i="4" s="1"/>
  <c r="B11040" i="4" s="1"/>
  <c r="B11090" i="4" s="1"/>
  <c r="B11140" i="4" s="1"/>
  <c r="B11190" i="4" s="1"/>
  <c r="B11240" i="4" s="1"/>
  <c r="B11290" i="4" s="1"/>
  <c r="B11340" i="4" s="1"/>
  <c r="B11390" i="4" s="1"/>
  <c r="B11440" i="4" s="1"/>
  <c r="B11490" i="4" s="1"/>
  <c r="B11540" i="4" s="1"/>
  <c r="B11590" i="4" s="1"/>
  <c r="B11640" i="4" s="1"/>
  <c r="B11690" i="4" s="1"/>
  <c r="B11740" i="4" s="1"/>
  <c r="B11790" i="4" s="1"/>
  <c r="B11840" i="4" s="1"/>
  <c r="B11890" i="4" s="1"/>
  <c r="B11940" i="4" s="1"/>
  <c r="B11990" i="4" s="1"/>
  <c r="B12040" i="4" s="1"/>
  <c r="B12090" i="4" s="1"/>
  <c r="B12140" i="4" s="1"/>
  <c r="B12190" i="4" s="1"/>
  <c r="B12240" i="4" s="1"/>
  <c r="B12290" i="4" s="1"/>
  <c r="B12340" i="4" s="1"/>
  <c r="B12390" i="4" s="1"/>
  <c r="B12440" i="4" s="1"/>
  <c r="B12490" i="4" s="1"/>
  <c r="B12540" i="4" s="1"/>
  <c r="B12590" i="4" s="1"/>
  <c r="B12640" i="4" s="1"/>
  <c r="B12690" i="4" s="1"/>
  <c r="B12740" i="4" s="1"/>
  <c r="B12790" i="4" s="1"/>
  <c r="B12840" i="4" s="1"/>
  <c r="B12890" i="4" s="1"/>
  <c r="B12940" i="4" s="1"/>
  <c r="B12990" i="4" s="1"/>
  <c r="B13040" i="4" s="1"/>
  <c r="B13090" i="4" s="1"/>
  <c r="B13140" i="4" s="1"/>
  <c r="B13190" i="4" s="1"/>
  <c r="B13240" i="4" s="1"/>
  <c r="B13290" i="4" s="1"/>
  <c r="B367" i="4"/>
  <c r="B417" i="4" s="1"/>
  <c r="B467" i="4" s="1"/>
  <c r="B517" i="4" s="1"/>
  <c r="B567" i="4" s="1"/>
  <c r="B617" i="4" s="1"/>
  <c r="B667" i="4" s="1"/>
  <c r="B717" i="4" s="1"/>
  <c r="B767" i="4" s="1"/>
  <c r="B817" i="4" s="1"/>
  <c r="B867" i="4" s="1"/>
  <c r="B917" i="4" s="1"/>
  <c r="B967" i="4" s="1"/>
  <c r="B1017" i="4" s="1"/>
  <c r="B1067" i="4" s="1"/>
  <c r="B1117" i="4" s="1"/>
  <c r="B1167" i="4" s="1"/>
  <c r="B1217" i="4" s="1"/>
  <c r="B1267" i="4" s="1"/>
  <c r="B1317" i="4" s="1"/>
  <c r="B1367" i="4" s="1"/>
  <c r="B1417" i="4" s="1"/>
  <c r="B1467" i="4" s="1"/>
  <c r="B1517" i="4" s="1"/>
  <c r="B1567" i="4" s="1"/>
  <c r="B1617" i="4" s="1"/>
  <c r="B1667" i="4" s="1"/>
  <c r="B1717" i="4" s="1"/>
  <c r="B1767" i="4" s="1"/>
  <c r="B1817" i="4" s="1"/>
  <c r="B1867" i="4" s="1"/>
  <c r="B1917" i="4" s="1"/>
  <c r="B1967" i="4" s="1"/>
  <c r="B2017" i="4" s="1"/>
  <c r="B2067" i="4" s="1"/>
  <c r="B2117" i="4" s="1"/>
  <c r="B2167" i="4" s="1"/>
  <c r="B2217" i="4" s="1"/>
  <c r="B2267" i="4" s="1"/>
  <c r="B2317" i="4" s="1"/>
  <c r="B2367" i="4" s="1"/>
  <c r="B2417" i="4" s="1"/>
  <c r="B2467" i="4" s="1"/>
  <c r="B2517" i="4" s="1"/>
  <c r="B2567" i="4" s="1"/>
  <c r="B2617" i="4" s="1"/>
  <c r="B2667" i="4" s="1"/>
  <c r="B2717" i="4" s="1"/>
  <c r="B2767" i="4" s="1"/>
  <c r="B2817" i="4" s="1"/>
  <c r="B2867" i="4" s="1"/>
  <c r="B2917" i="4" s="1"/>
  <c r="B2967" i="4" s="1"/>
  <c r="B3017" i="4" s="1"/>
  <c r="B3067" i="4" s="1"/>
  <c r="B3117" i="4" s="1"/>
  <c r="B3167" i="4" s="1"/>
  <c r="B3217" i="4" s="1"/>
  <c r="B3267" i="4" s="1"/>
  <c r="B3317" i="4" s="1"/>
  <c r="B3367" i="4" s="1"/>
  <c r="B3417" i="4" s="1"/>
  <c r="B3467" i="4" s="1"/>
  <c r="B3517" i="4" s="1"/>
  <c r="B3567" i="4" s="1"/>
  <c r="B3617" i="4" s="1"/>
  <c r="B3667" i="4" s="1"/>
  <c r="B3717" i="4" s="1"/>
  <c r="B3767" i="4" s="1"/>
  <c r="B3817" i="4" s="1"/>
  <c r="B3867" i="4" s="1"/>
  <c r="B3917" i="4" s="1"/>
  <c r="B3967" i="4" s="1"/>
  <c r="B4017" i="4" s="1"/>
  <c r="B4067" i="4" s="1"/>
  <c r="B4117" i="4" s="1"/>
  <c r="B4167" i="4" s="1"/>
  <c r="B4217" i="4" s="1"/>
  <c r="B4267" i="4" s="1"/>
  <c r="B4317" i="4" s="1"/>
  <c r="B4367" i="4" s="1"/>
  <c r="B4417" i="4" s="1"/>
  <c r="B4467" i="4" s="1"/>
  <c r="B4517" i="4" s="1"/>
  <c r="B4567" i="4" s="1"/>
  <c r="B4617" i="4" s="1"/>
  <c r="B4667" i="4" s="1"/>
  <c r="B4717" i="4" s="1"/>
  <c r="B4767" i="4" s="1"/>
  <c r="B4817" i="4" s="1"/>
  <c r="B4867" i="4" s="1"/>
  <c r="B4917" i="4" s="1"/>
  <c r="B4967" i="4" s="1"/>
  <c r="B5017" i="4" s="1"/>
  <c r="B5067" i="4" s="1"/>
  <c r="B5117" i="4" s="1"/>
  <c r="B5167" i="4" s="1"/>
  <c r="B5217" i="4" s="1"/>
  <c r="B5267" i="4" s="1"/>
  <c r="B5317" i="4" s="1"/>
  <c r="B5367" i="4" s="1"/>
  <c r="B5417" i="4" s="1"/>
  <c r="B5467" i="4" s="1"/>
  <c r="B5517" i="4" s="1"/>
  <c r="B5567" i="4" s="1"/>
  <c r="B5617" i="4" s="1"/>
  <c r="B5667" i="4" s="1"/>
  <c r="B5717" i="4" s="1"/>
  <c r="B5767" i="4" s="1"/>
  <c r="B5817" i="4" s="1"/>
  <c r="B5867" i="4" s="1"/>
  <c r="B5917" i="4" s="1"/>
  <c r="B5967" i="4" s="1"/>
  <c r="B6017" i="4" s="1"/>
  <c r="B6067" i="4" s="1"/>
  <c r="B6117" i="4" s="1"/>
  <c r="B6167" i="4" s="1"/>
  <c r="B6217" i="4" s="1"/>
  <c r="B6267" i="4" s="1"/>
  <c r="B6317" i="4" s="1"/>
  <c r="B6367" i="4" s="1"/>
  <c r="B6417" i="4" s="1"/>
  <c r="B6467" i="4" s="1"/>
  <c r="B6517" i="4" s="1"/>
  <c r="B6567" i="4" s="1"/>
  <c r="B6617" i="4" s="1"/>
  <c r="B6667" i="4" s="1"/>
  <c r="B6717" i="4" s="1"/>
  <c r="B6767" i="4" s="1"/>
  <c r="B6817" i="4" s="1"/>
  <c r="B6867" i="4" s="1"/>
  <c r="B6917" i="4" s="1"/>
  <c r="B6967" i="4" s="1"/>
  <c r="B7017" i="4" s="1"/>
  <c r="B7067" i="4" s="1"/>
  <c r="B7117" i="4" s="1"/>
  <c r="B7167" i="4" s="1"/>
  <c r="B7217" i="4" s="1"/>
  <c r="B7267" i="4" s="1"/>
  <c r="B7317" i="4" s="1"/>
  <c r="B7367" i="4" s="1"/>
  <c r="B7417" i="4" s="1"/>
  <c r="B7467" i="4" s="1"/>
  <c r="B7517" i="4" s="1"/>
  <c r="B7567" i="4" s="1"/>
  <c r="B7617" i="4" s="1"/>
  <c r="B7667" i="4" s="1"/>
  <c r="B7717" i="4" s="1"/>
  <c r="B7767" i="4" s="1"/>
  <c r="B7817" i="4" s="1"/>
  <c r="B7867" i="4" s="1"/>
  <c r="B7917" i="4" s="1"/>
  <c r="B7967" i="4" s="1"/>
  <c r="B8017" i="4" s="1"/>
  <c r="B8067" i="4" s="1"/>
  <c r="B8117" i="4" s="1"/>
  <c r="B8167" i="4" s="1"/>
  <c r="B8217" i="4" s="1"/>
  <c r="B8267" i="4" s="1"/>
  <c r="B8317" i="4" s="1"/>
  <c r="B8367" i="4" s="1"/>
  <c r="B8417" i="4" s="1"/>
  <c r="B8467" i="4" s="1"/>
  <c r="B8517" i="4" s="1"/>
  <c r="B8567" i="4" s="1"/>
  <c r="B8617" i="4" s="1"/>
  <c r="B8667" i="4" s="1"/>
  <c r="B8717" i="4" s="1"/>
  <c r="B8767" i="4" s="1"/>
  <c r="B8817" i="4" s="1"/>
  <c r="B8867" i="4" s="1"/>
  <c r="B8917" i="4" s="1"/>
  <c r="B8967" i="4" s="1"/>
  <c r="B9017" i="4" s="1"/>
  <c r="B9067" i="4" s="1"/>
  <c r="B9117" i="4" s="1"/>
  <c r="B9167" i="4" s="1"/>
  <c r="B9217" i="4" s="1"/>
  <c r="B9267" i="4" s="1"/>
  <c r="B9317" i="4" s="1"/>
  <c r="B9367" i="4" s="1"/>
  <c r="B9417" i="4" s="1"/>
  <c r="B9467" i="4" s="1"/>
  <c r="B9517" i="4" s="1"/>
  <c r="B9567" i="4" s="1"/>
  <c r="B9617" i="4" s="1"/>
  <c r="B9667" i="4" s="1"/>
  <c r="B9717" i="4" s="1"/>
  <c r="B9767" i="4" s="1"/>
  <c r="B9817" i="4" s="1"/>
  <c r="B9867" i="4" s="1"/>
  <c r="B9917" i="4" s="1"/>
  <c r="B9967" i="4" s="1"/>
  <c r="B10017" i="4" s="1"/>
  <c r="B10067" i="4" s="1"/>
  <c r="B10117" i="4" s="1"/>
  <c r="B10167" i="4" s="1"/>
  <c r="B10217" i="4" s="1"/>
  <c r="B10267" i="4" s="1"/>
  <c r="B10317" i="4" s="1"/>
  <c r="B10367" i="4" s="1"/>
  <c r="B10417" i="4" s="1"/>
  <c r="B10467" i="4" s="1"/>
  <c r="B10517" i="4" s="1"/>
  <c r="B10567" i="4" s="1"/>
  <c r="B10617" i="4" s="1"/>
  <c r="B10667" i="4" s="1"/>
  <c r="B10717" i="4" s="1"/>
  <c r="B10767" i="4" s="1"/>
  <c r="B10817" i="4" s="1"/>
  <c r="B10867" i="4" s="1"/>
  <c r="B10917" i="4" s="1"/>
  <c r="B10967" i="4" s="1"/>
  <c r="B11017" i="4" s="1"/>
  <c r="B11067" i="4" s="1"/>
  <c r="B11117" i="4" s="1"/>
  <c r="B11167" i="4" s="1"/>
  <c r="B11217" i="4" s="1"/>
  <c r="B11267" i="4" s="1"/>
  <c r="B11317" i="4" s="1"/>
  <c r="B11367" i="4" s="1"/>
  <c r="B11417" i="4" s="1"/>
  <c r="B11467" i="4" s="1"/>
  <c r="B11517" i="4" s="1"/>
  <c r="B11567" i="4" s="1"/>
  <c r="B11617" i="4" s="1"/>
  <c r="B11667" i="4" s="1"/>
  <c r="B11717" i="4" s="1"/>
  <c r="B11767" i="4" s="1"/>
  <c r="B11817" i="4" s="1"/>
  <c r="B11867" i="4" s="1"/>
  <c r="B11917" i="4" s="1"/>
  <c r="B11967" i="4" s="1"/>
  <c r="B12017" i="4" s="1"/>
  <c r="B12067" i="4" s="1"/>
  <c r="B12117" i="4" s="1"/>
  <c r="B12167" i="4" s="1"/>
  <c r="B12217" i="4" s="1"/>
  <c r="B12267" i="4" s="1"/>
  <c r="B12317" i="4" s="1"/>
  <c r="B12367" i="4" s="1"/>
  <c r="B12417" i="4" s="1"/>
  <c r="B12467" i="4" s="1"/>
  <c r="B12517" i="4" s="1"/>
  <c r="B12567" i="4" s="1"/>
  <c r="B12617" i="4" s="1"/>
  <c r="B12667" i="4" s="1"/>
  <c r="B12717" i="4" s="1"/>
  <c r="B12767" i="4" s="1"/>
  <c r="B12817" i="4" s="1"/>
  <c r="B12867" i="4" s="1"/>
  <c r="B12917" i="4" s="1"/>
  <c r="B12967" i="4" s="1"/>
  <c r="B13017" i="4" s="1"/>
  <c r="B13067" i="4" s="1"/>
  <c r="B13117" i="4" s="1"/>
  <c r="B13167" i="4" s="1"/>
  <c r="B13217" i="4" s="1"/>
  <c r="B13267" i="4" s="1"/>
  <c r="B52" i="4"/>
  <c r="B102" i="4" s="1"/>
  <c r="B152" i="4" s="1"/>
  <c r="B202" i="4" s="1"/>
  <c r="B252" i="4" s="1"/>
  <c r="B302" i="4" s="1"/>
  <c r="B352" i="4" s="1"/>
  <c r="B402" i="4" s="1"/>
  <c r="B452" i="4" s="1"/>
  <c r="B502" i="4" s="1"/>
  <c r="B552" i="4" s="1"/>
  <c r="B602" i="4" s="1"/>
  <c r="B652" i="4" s="1"/>
  <c r="B702" i="4" s="1"/>
  <c r="B752" i="4" s="1"/>
  <c r="B802" i="4" s="1"/>
  <c r="B852" i="4" s="1"/>
  <c r="B902" i="4" s="1"/>
  <c r="B952" i="4" s="1"/>
  <c r="B1002" i="4" s="1"/>
  <c r="B1052" i="4" s="1"/>
  <c r="B1102" i="4" s="1"/>
  <c r="B1152" i="4" s="1"/>
  <c r="B1202" i="4" s="1"/>
  <c r="B1252" i="4" s="1"/>
  <c r="B1302" i="4" s="1"/>
  <c r="B1352" i="4" s="1"/>
  <c r="B1402" i="4" s="1"/>
  <c r="B1452" i="4" s="1"/>
  <c r="B1502" i="4" s="1"/>
  <c r="B1552" i="4" s="1"/>
  <c r="B1602" i="4" s="1"/>
  <c r="B1652" i="4" s="1"/>
  <c r="B1702" i="4" s="1"/>
  <c r="B1752" i="4" s="1"/>
  <c r="B1802" i="4" s="1"/>
  <c r="B1852" i="4" s="1"/>
  <c r="B1902" i="4" s="1"/>
  <c r="B1952" i="4" s="1"/>
  <c r="B2002" i="4" s="1"/>
  <c r="B2052" i="4" s="1"/>
  <c r="B2102" i="4" s="1"/>
  <c r="B2152" i="4" s="1"/>
  <c r="B2202" i="4" s="1"/>
  <c r="B2252" i="4" s="1"/>
  <c r="B2302" i="4" s="1"/>
  <c r="B2352" i="4" s="1"/>
  <c r="B2402" i="4" s="1"/>
  <c r="B2452" i="4" s="1"/>
  <c r="B2502" i="4" s="1"/>
  <c r="B2552" i="4" s="1"/>
  <c r="B2602" i="4" s="1"/>
  <c r="B2652" i="4" s="1"/>
  <c r="B2702" i="4" s="1"/>
  <c r="B2752" i="4" s="1"/>
  <c r="B2802" i="4" s="1"/>
  <c r="B2852" i="4" s="1"/>
  <c r="B2902" i="4" s="1"/>
  <c r="B2952" i="4" s="1"/>
  <c r="B3002" i="4" s="1"/>
  <c r="B3052" i="4" s="1"/>
  <c r="B3102" i="4" s="1"/>
  <c r="B3152" i="4" s="1"/>
  <c r="B3202" i="4" s="1"/>
  <c r="B3252" i="4" s="1"/>
  <c r="B3302" i="4" s="1"/>
  <c r="B3352" i="4" s="1"/>
  <c r="B3402" i="4" s="1"/>
  <c r="B3452" i="4" s="1"/>
  <c r="B3502" i="4" s="1"/>
  <c r="B3552" i="4" s="1"/>
  <c r="B3602" i="4" s="1"/>
  <c r="B3652" i="4" s="1"/>
  <c r="B3702" i="4" s="1"/>
  <c r="B3752" i="4" s="1"/>
  <c r="B3802" i="4" s="1"/>
  <c r="B3852" i="4" s="1"/>
  <c r="B3902" i="4" s="1"/>
  <c r="B3952" i="4" s="1"/>
  <c r="B4002" i="4" s="1"/>
  <c r="B4052" i="4" s="1"/>
  <c r="B4102" i="4" s="1"/>
  <c r="B4152" i="4" s="1"/>
  <c r="B4202" i="4" s="1"/>
  <c r="B4252" i="4" s="1"/>
  <c r="B4302" i="4" s="1"/>
  <c r="B4352" i="4" s="1"/>
  <c r="B4402" i="4" s="1"/>
  <c r="B4452" i="4" s="1"/>
  <c r="B4502" i="4" s="1"/>
  <c r="B4552" i="4" s="1"/>
  <c r="B4602" i="4" s="1"/>
  <c r="B4652" i="4" s="1"/>
  <c r="B4702" i="4" s="1"/>
  <c r="B4752" i="4" s="1"/>
  <c r="B4802" i="4" s="1"/>
  <c r="B4852" i="4" s="1"/>
  <c r="B4902" i="4" s="1"/>
  <c r="B4952" i="4" s="1"/>
  <c r="B5002" i="4" s="1"/>
  <c r="B5052" i="4" s="1"/>
  <c r="B5102" i="4" s="1"/>
  <c r="B5152" i="4" s="1"/>
  <c r="B5202" i="4" s="1"/>
  <c r="B5252" i="4" s="1"/>
  <c r="B5302" i="4" s="1"/>
  <c r="B5352" i="4" s="1"/>
  <c r="B5402" i="4" s="1"/>
  <c r="B5452" i="4" s="1"/>
  <c r="B5502" i="4" s="1"/>
  <c r="B5552" i="4" s="1"/>
  <c r="B5602" i="4" s="1"/>
  <c r="B5652" i="4" s="1"/>
  <c r="B5702" i="4" s="1"/>
  <c r="B5752" i="4" s="1"/>
  <c r="B5802" i="4" s="1"/>
  <c r="B5852" i="4" s="1"/>
  <c r="B5902" i="4" s="1"/>
  <c r="B5952" i="4" s="1"/>
  <c r="B6002" i="4" s="1"/>
  <c r="B6052" i="4" s="1"/>
  <c r="B6102" i="4" s="1"/>
  <c r="B6152" i="4" s="1"/>
  <c r="B6202" i="4" s="1"/>
  <c r="B6252" i="4" s="1"/>
  <c r="B6302" i="4" s="1"/>
  <c r="B6352" i="4" s="1"/>
  <c r="B6402" i="4" s="1"/>
  <c r="B6452" i="4" s="1"/>
  <c r="B6502" i="4" s="1"/>
  <c r="B6552" i="4" s="1"/>
  <c r="B6602" i="4" s="1"/>
  <c r="B6652" i="4" s="1"/>
  <c r="B6702" i="4" s="1"/>
  <c r="B6752" i="4" s="1"/>
  <c r="B6802" i="4" s="1"/>
  <c r="B6852" i="4" s="1"/>
  <c r="B6902" i="4" s="1"/>
  <c r="B6952" i="4" s="1"/>
  <c r="B7002" i="4" s="1"/>
  <c r="B7052" i="4" s="1"/>
  <c r="B7102" i="4" s="1"/>
  <c r="B7152" i="4" s="1"/>
  <c r="B7202" i="4" s="1"/>
  <c r="B7252" i="4" s="1"/>
  <c r="B7302" i="4" s="1"/>
  <c r="B7352" i="4" s="1"/>
  <c r="B7402" i="4" s="1"/>
  <c r="B7452" i="4" s="1"/>
  <c r="B7502" i="4" s="1"/>
  <c r="B7552" i="4" s="1"/>
  <c r="B7602" i="4" s="1"/>
  <c r="B7652" i="4" s="1"/>
  <c r="B7702" i="4" s="1"/>
  <c r="B7752" i="4" s="1"/>
  <c r="B7802" i="4" s="1"/>
  <c r="B7852" i="4" s="1"/>
  <c r="B7902" i="4" s="1"/>
  <c r="B7952" i="4" s="1"/>
  <c r="B8002" i="4" s="1"/>
  <c r="B8052" i="4" s="1"/>
  <c r="B8102" i="4" s="1"/>
  <c r="B8152" i="4" s="1"/>
  <c r="B8202" i="4" s="1"/>
  <c r="B8252" i="4" s="1"/>
  <c r="B8302" i="4" s="1"/>
  <c r="B8352" i="4" s="1"/>
  <c r="B8402" i="4" s="1"/>
  <c r="B8452" i="4" s="1"/>
  <c r="B8502" i="4" s="1"/>
  <c r="B8552" i="4" s="1"/>
  <c r="B8602" i="4" s="1"/>
  <c r="B8652" i="4" s="1"/>
  <c r="B8702" i="4" s="1"/>
  <c r="B8752" i="4" s="1"/>
  <c r="B8802" i="4" s="1"/>
  <c r="B8852" i="4" s="1"/>
  <c r="B8902" i="4" s="1"/>
  <c r="B8952" i="4" s="1"/>
  <c r="B9002" i="4" s="1"/>
  <c r="B9052" i="4" s="1"/>
  <c r="B9102" i="4" s="1"/>
  <c r="B9152" i="4" s="1"/>
  <c r="B9202" i="4" s="1"/>
  <c r="B9252" i="4" s="1"/>
  <c r="B9302" i="4" s="1"/>
  <c r="B9352" i="4" s="1"/>
  <c r="B9402" i="4" s="1"/>
  <c r="B9452" i="4" s="1"/>
  <c r="B9502" i="4" s="1"/>
  <c r="B9552" i="4" s="1"/>
  <c r="B9602" i="4" s="1"/>
  <c r="B9652" i="4" s="1"/>
  <c r="B9702" i="4" s="1"/>
  <c r="B9752" i="4" s="1"/>
  <c r="B9802" i="4" s="1"/>
  <c r="B9852" i="4" s="1"/>
  <c r="B9902" i="4" s="1"/>
  <c r="B9952" i="4" s="1"/>
  <c r="B10002" i="4" s="1"/>
  <c r="B10052" i="4" s="1"/>
  <c r="B10102" i="4" s="1"/>
  <c r="B10152" i="4" s="1"/>
  <c r="B10202" i="4" s="1"/>
  <c r="B10252" i="4" s="1"/>
  <c r="B10302" i="4" s="1"/>
  <c r="B10352" i="4" s="1"/>
  <c r="B10402" i="4" s="1"/>
  <c r="B10452" i="4" s="1"/>
  <c r="B10502" i="4" s="1"/>
  <c r="B10552" i="4" s="1"/>
  <c r="B10602" i="4" s="1"/>
  <c r="B10652" i="4" s="1"/>
  <c r="B10702" i="4" s="1"/>
  <c r="B10752" i="4" s="1"/>
  <c r="B10802" i="4" s="1"/>
  <c r="B10852" i="4" s="1"/>
  <c r="B10902" i="4" s="1"/>
  <c r="B10952" i="4" s="1"/>
  <c r="B11002" i="4" s="1"/>
  <c r="B11052" i="4" s="1"/>
  <c r="B11102" i="4" s="1"/>
  <c r="B11152" i="4" s="1"/>
  <c r="B11202" i="4" s="1"/>
  <c r="B11252" i="4" s="1"/>
  <c r="B11302" i="4" s="1"/>
  <c r="B11352" i="4" s="1"/>
  <c r="B11402" i="4" s="1"/>
  <c r="B11452" i="4" s="1"/>
  <c r="B11502" i="4" s="1"/>
  <c r="B11552" i="4" s="1"/>
  <c r="B11602" i="4" s="1"/>
  <c r="B11652" i="4" s="1"/>
  <c r="B11702" i="4" s="1"/>
  <c r="B11752" i="4" s="1"/>
  <c r="B11802" i="4" s="1"/>
  <c r="B11852" i="4" s="1"/>
  <c r="B11902" i="4" s="1"/>
  <c r="B11952" i="4" s="1"/>
  <c r="B12002" i="4" s="1"/>
  <c r="B12052" i="4" s="1"/>
  <c r="B12102" i="4" s="1"/>
  <c r="B12152" i="4" s="1"/>
  <c r="B12202" i="4" s="1"/>
  <c r="B12252" i="4" s="1"/>
  <c r="B12302" i="4" s="1"/>
  <c r="B12352" i="4" s="1"/>
  <c r="B12402" i="4" s="1"/>
  <c r="B12452" i="4" s="1"/>
  <c r="B12502" i="4" s="1"/>
  <c r="B12552" i="4" s="1"/>
  <c r="B12602" i="4" s="1"/>
  <c r="B12652" i="4" s="1"/>
  <c r="B12702" i="4" s="1"/>
  <c r="B12752" i="4" s="1"/>
  <c r="B12802" i="4" s="1"/>
  <c r="B12852" i="4" s="1"/>
  <c r="B12902" i="4" s="1"/>
  <c r="B12952" i="4" s="1"/>
  <c r="B13002" i="4" s="1"/>
  <c r="B13052" i="4" s="1"/>
  <c r="B13102" i="4" s="1"/>
  <c r="B13152" i="4" s="1"/>
  <c r="B13202" i="4" s="1"/>
  <c r="B13252" i="4" s="1"/>
  <c r="AB133" i="5" l="1"/>
  <c r="AF28" i="5"/>
  <c r="AG28" i="5" s="1"/>
  <c r="O8" i="5" a="1"/>
  <c r="O8" i="5" s="1"/>
  <c r="J9" i="5"/>
  <c r="AF27" i="5"/>
  <c r="AG27" i="5" s="1"/>
  <c r="AF26" i="5"/>
  <c r="AG26" i="5" s="1"/>
  <c r="AF25" i="5"/>
  <c r="AG25" i="5" s="1"/>
  <c r="I7" i="5"/>
  <c r="O18" i="5" a="1"/>
  <c r="O18" i="5" s="1"/>
  <c r="O15" i="5" a="1"/>
  <c r="O15" i="5" s="1"/>
  <c r="O26" i="5" a="1"/>
  <c r="O26" i="5" s="1"/>
  <c r="O37" i="5" a="1"/>
  <c r="O37" i="5" s="1"/>
  <c r="O25" i="5" a="1"/>
  <c r="O25" i="5" s="1"/>
  <c r="I10" i="5"/>
  <c r="J14" i="5"/>
  <c r="O23" i="5" a="1"/>
  <c r="O23" i="5" s="1"/>
  <c r="O35" i="5" a="1"/>
  <c r="O35" i="5" s="1"/>
  <c r="O33" i="5" a="1"/>
  <c r="O33" i="5" s="1"/>
  <c r="I5" i="5"/>
  <c r="O30" i="5" a="1"/>
  <c r="O30" i="5" s="1"/>
  <c r="AB212" i="5"/>
  <c r="AC212" i="5" s="1"/>
  <c r="AB193" i="5"/>
  <c r="AC193" i="5" s="1"/>
  <c r="AB197" i="5"/>
  <c r="AC197" i="5" s="1"/>
  <c r="AB78" i="5"/>
  <c r="AC78" i="5" s="1"/>
  <c r="AB58" i="5"/>
  <c r="AC58" i="5" s="1"/>
  <c r="AB214" i="5"/>
  <c r="AC214" i="5" s="1"/>
  <c r="AB125" i="5"/>
  <c r="AC125" i="5" s="1"/>
  <c r="AB131" i="5"/>
  <c r="AC131" i="5" s="1"/>
  <c r="AB176" i="5"/>
  <c r="AC176" i="5" s="1"/>
  <c r="AB77" i="5"/>
  <c r="AB207" i="5"/>
  <c r="AC207" i="5" s="1"/>
  <c r="AB211" i="5"/>
  <c r="AC211" i="5" s="1"/>
  <c r="AB38" i="5"/>
  <c r="AC38" i="5" s="1"/>
  <c r="AB234" i="5"/>
  <c r="AC234" i="5" s="1"/>
  <c r="AB231" i="5"/>
  <c r="AC231" i="5" s="1"/>
  <c r="AB182" i="5"/>
  <c r="AC182" i="5" s="1"/>
  <c r="AB174" i="5"/>
  <c r="AC174" i="5" s="1"/>
  <c r="AB172" i="5"/>
  <c r="AC172" i="5" s="1"/>
  <c r="AB162" i="5"/>
  <c r="AC162" i="5" s="1"/>
  <c r="AB153" i="5"/>
  <c r="AC153" i="5" s="1"/>
  <c r="AB135" i="5"/>
  <c r="AB119" i="5"/>
  <c r="AC119" i="5" s="1"/>
  <c r="AB117" i="5"/>
  <c r="AC117" i="5" s="1"/>
  <c r="AB82" i="5"/>
  <c r="AC82" i="5" s="1"/>
  <c r="AB68" i="5"/>
  <c r="AC68" i="5" s="1"/>
  <c r="AB114" i="5"/>
  <c r="AC114" i="5" s="1"/>
  <c r="AB222" i="5"/>
  <c r="AC222" i="5" s="1"/>
  <c r="AB95" i="5"/>
  <c r="AC95" i="5" s="1"/>
  <c r="AB229" i="5"/>
  <c r="AC229" i="5" s="1"/>
  <c r="AB225" i="5"/>
  <c r="AC225" i="5" s="1"/>
  <c r="AB194" i="5"/>
  <c r="AC194" i="5" s="1"/>
  <c r="AB200" i="5"/>
  <c r="AC200" i="5" s="1"/>
  <c r="AB157" i="5"/>
  <c r="AC157" i="5" s="1"/>
  <c r="AB159" i="5"/>
  <c r="AC159" i="5" s="1"/>
  <c r="AB146" i="5"/>
  <c r="AC146" i="5" s="1"/>
  <c r="AB132" i="5"/>
  <c r="AC132" i="5" s="1"/>
  <c r="AB116" i="5"/>
  <c r="AC116" i="5" s="1"/>
  <c r="AB104" i="5"/>
  <c r="AC104" i="5" s="1"/>
  <c r="AB89" i="5"/>
  <c r="AC89" i="5" s="1"/>
  <c r="AB79" i="5"/>
  <c r="AC79" i="5" s="1"/>
  <c r="AB227" i="5"/>
  <c r="AC227" i="5" s="1"/>
  <c r="AB217" i="5"/>
  <c r="AC217" i="5" s="1"/>
  <c r="AB165" i="5"/>
  <c r="AC165" i="5" s="1"/>
  <c r="AB126" i="5"/>
  <c r="AC126" i="5" s="1"/>
  <c r="AB124" i="5"/>
  <c r="AC124" i="5" s="1"/>
  <c r="J236" i="5"/>
  <c r="I228" i="5"/>
  <c r="J218" i="5"/>
  <c r="I210" i="5"/>
  <c r="J200" i="5"/>
  <c r="I192" i="5"/>
  <c r="J182" i="5"/>
  <c r="I173" i="5"/>
  <c r="I163" i="5"/>
  <c r="J153" i="5"/>
  <c r="I143" i="5"/>
  <c r="I134" i="5"/>
  <c r="J123" i="5"/>
  <c r="J114" i="5"/>
  <c r="I104" i="5"/>
  <c r="J94" i="5"/>
  <c r="J84" i="5"/>
  <c r="I75" i="5"/>
  <c r="I64" i="5"/>
  <c r="J52" i="5"/>
  <c r="I42" i="5"/>
  <c r="I30" i="5"/>
  <c r="I19" i="5"/>
  <c r="I8" i="5"/>
  <c r="AB147" i="5"/>
  <c r="AC147" i="5" s="1"/>
  <c r="AB236" i="5"/>
  <c r="AC236" i="5" s="1"/>
  <c r="AB233" i="5"/>
  <c r="AC233" i="5" s="1"/>
  <c r="AB201" i="5"/>
  <c r="AC201" i="5" s="1"/>
  <c r="AB170" i="5"/>
  <c r="AC170" i="5" s="1"/>
  <c r="AB149" i="5"/>
  <c r="AC149" i="5" s="1"/>
  <c r="J235" i="5"/>
  <c r="J226" i="5"/>
  <c r="J217" i="5"/>
  <c r="J208" i="5"/>
  <c r="J199" i="5"/>
  <c r="J190" i="5"/>
  <c r="J181" i="5"/>
  <c r="J171" i="5"/>
  <c r="I162" i="5"/>
  <c r="I152" i="5"/>
  <c r="I142" i="5"/>
  <c r="J132" i="5"/>
  <c r="J122" i="5"/>
  <c r="J112" i="5"/>
  <c r="I103" i="5"/>
  <c r="I93" i="5"/>
  <c r="I83" i="5"/>
  <c r="J73" i="5"/>
  <c r="I62" i="5"/>
  <c r="I51" i="5"/>
  <c r="J39" i="5"/>
  <c r="J28" i="5"/>
  <c r="J16" i="5"/>
  <c r="I6" i="5"/>
  <c r="AB96" i="5"/>
  <c r="AC96" i="5" s="1"/>
  <c r="AB61" i="5"/>
  <c r="AC61" i="5" s="1"/>
  <c r="AB62" i="5"/>
  <c r="AC62" i="5" s="1"/>
  <c r="AB48" i="5"/>
  <c r="AC48" i="5" s="1"/>
  <c r="AB40" i="5"/>
  <c r="AC40" i="5" s="1"/>
  <c r="AB39" i="5"/>
  <c r="AC39" i="5" s="1"/>
  <c r="AB36" i="5"/>
  <c r="AC36" i="5" s="1"/>
  <c r="AB47" i="5"/>
  <c r="AC47" i="5" s="1"/>
  <c r="AB34" i="5"/>
  <c r="AC34" i="5" s="1"/>
  <c r="AB22" i="5"/>
  <c r="O13" i="5" a="1"/>
  <c r="O13" i="5" s="1"/>
  <c r="O36" i="5" a="1"/>
  <c r="O36" i="5" s="1"/>
  <c r="O24" i="5" a="1"/>
  <c r="O24" i="5" s="1"/>
  <c r="J225" i="5"/>
  <c r="J207" i="5"/>
  <c r="J189" i="5"/>
  <c r="J170" i="5"/>
  <c r="I151" i="5"/>
  <c r="I131" i="5"/>
  <c r="J111" i="5"/>
  <c r="I82" i="5"/>
  <c r="J61" i="5"/>
  <c r="J38" i="5"/>
  <c r="I16" i="5"/>
  <c r="O20" i="5" a="1"/>
  <c r="O20" i="5" s="1"/>
  <c r="AB177" i="5"/>
  <c r="AC177" i="5" s="1"/>
  <c r="AB140" i="5"/>
  <c r="AC140" i="5" s="1"/>
  <c r="AB118" i="5"/>
  <c r="AC118" i="5" s="1"/>
  <c r="AB224" i="5"/>
  <c r="AC224" i="5" s="1"/>
  <c r="AB220" i="5"/>
  <c r="AC220" i="5" s="1"/>
  <c r="AB213" i="5"/>
  <c r="AC213" i="5" s="1"/>
  <c r="AB184" i="5"/>
  <c r="AC184" i="5" s="1"/>
  <c r="AB160" i="5"/>
  <c r="AB150" i="5"/>
  <c r="AC150" i="5" s="1"/>
  <c r="AB138" i="5"/>
  <c r="AC138" i="5" s="1"/>
  <c r="AB87" i="5"/>
  <c r="AC87" i="5" s="1"/>
  <c r="O12" i="5" a="1"/>
  <c r="O12" i="5" s="1"/>
  <c r="I234" i="5"/>
  <c r="J224" i="5"/>
  <c r="I216" i="5"/>
  <c r="J206" i="5"/>
  <c r="I198" i="5"/>
  <c r="J188" i="5"/>
  <c r="I180" i="5"/>
  <c r="J169" i="5"/>
  <c r="I160" i="5"/>
  <c r="I150" i="5"/>
  <c r="J140" i="5"/>
  <c r="I130" i="5"/>
  <c r="I121" i="5"/>
  <c r="J110" i="5"/>
  <c r="I101" i="5"/>
  <c r="I91" i="5"/>
  <c r="J81" i="5"/>
  <c r="I71" i="5"/>
  <c r="J60" i="5"/>
  <c r="I49" i="5"/>
  <c r="I38" i="5"/>
  <c r="J26" i="5"/>
  <c r="J15" i="5"/>
  <c r="AB178" i="5"/>
  <c r="AC178" i="5" s="1"/>
  <c r="AB142" i="5"/>
  <c r="AC142" i="5" s="1"/>
  <c r="J233" i="5"/>
  <c r="I224" i="5"/>
  <c r="J215" i="5"/>
  <c r="I206" i="5"/>
  <c r="J197" i="5"/>
  <c r="I188" i="5"/>
  <c r="I179" i="5"/>
  <c r="I169" i="5"/>
  <c r="J159" i="5"/>
  <c r="I149" i="5"/>
  <c r="I140" i="5"/>
  <c r="J129" i="5"/>
  <c r="J120" i="5"/>
  <c r="I110" i="5"/>
  <c r="J100" i="5"/>
  <c r="J90" i="5"/>
  <c r="I81" i="5"/>
  <c r="J70" i="5"/>
  <c r="I59" i="5"/>
  <c r="J48" i="5"/>
  <c r="J36" i="5"/>
  <c r="J25" i="5"/>
  <c r="AB180" i="5"/>
  <c r="AC180" i="5" s="1"/>
  <c r="AB148" i="5"/>
  <c r="AC148" i="5" s="1"/>
  <c r="AB122" i="5"/>
  <c r="AC122" i="5" s="1"/>
  <c r="AB64" i="5"/>
  <c r="AC64" i="5" s="1"/>
  <c r="AB28" i="5"/>
  <c r="AB24" i="5"/>
  <c r="O22" i="5" a="1"/>
  <c r="O22" i="5" s="1"/>
  <c r="AB202" i="5"/>
  <c r="AC202" i="5" s="1"/>
  <c r="AB190" i="5"/>
  <c r="AC190" i="5" s="1"/>
  <c r="O34" i="5" a="1"/>
  <c r="O34" i="5" s="1"/>
  <c r="O10" i="5" a="1"/>
  <c r="O10" i="5" s="1"/>
  <c r="J232" i="5"/>
  <c r="J223" i="5"/>
  <c r="J214" i="5"/>
  <c r="J205" i="5"/>
  <c r="J196" i="5"/>
  <c r="J187" i="5"/>
  <c r="I178" i="5"/>
  <c r="J168" i="5"/>
  <c r="J158" i="5"/>
  <c r="J148" i="5"/>
  <c r="I139" i="5"/>
  <c r="I129" i="5"/>
  <c r="I119" i="5"/>
  <c r="J109" i="5"/>
  <c r="J99" i="5"/>
  <c r="I90" i="5"/>
  <c r="I80" i="5"/>
  <c r="I69" i="5"/>
  <c r="I58" i="5"/>
  <c r="I47" i="5"/>
  <c r="I36" i="5"/>
  <c r="I25" i="5"/>
  <c r="J13" i="5"/>
  <c r="J231" i="5"/>
  <c r="J222" i="5"/>
  <c r="J213" i="5"/>
  <c r="J204" i="5"/>
  <c r="J195" i="5"/>
  <c r="J186" i="5"/>
  <c r="I177" i="5"/>
  <c r="I167" i="5"/>
  <c r="J157" i="5"/>
  <c r="J147" i="5"/>
  <c r="I138" i="5"/>
  <c r="I128" i="5"/>
  <c r="I118" i="5"/>
  <c r="J108" i="5"/>
  <c r="J98" i="5"/>
  <c r="J88" i="5"/>
  <c r="I79" i="5"/>
  <c r="J68" i="5"/>
  <c r="J57" i="5"/>
  <c r="I46" i="5"/>
  <c r="I35" i="5"/>
  <c r="I23" i="5"/>
  <c r="J12" i="5"/>
  <c r="AB173" i="5"/>
  <c r="AC173" i="5" s="1"/>
  <c r="AB71" i="5"/>
  <c r="AC71" i="5" s="1"/>
  <c r="AB70" i="5"/>
  <c r="AC70" i="5" s="1"/>
  <c r="AB216" i="5"/>
  <c r="AC216" i="5" s="1"/>
  <c r="AB115" i="5"/>
  <c r="AC115" i="5" s="1"/>
  <c r="AB189" i="5"/>
  <c r="AC189" i="5" s="1"/>
  <c r="AB158" i="5"/>
  <c r="AC158" i="5" s="1"/>
  <c r="AB154" i="5"/>
  <c r="AC154" i="5" s="1"/>
  <c r="AB134" i="5"/>
  <c r="AC134" i="5" s="1"/>
  <c r="AB94" i="5"/>
  <c r="AC94" i="5" s="1"/>
  <c r="AB51" i="5"/>
  <c r="AC51" i="5" s="1"/>
  <c r="AB50" i="5"/>
  <c r="AB41" i="5"/>
  <c r="AC41" i="5" s="1"/>
  <c r="AB43" i="5"/>
  <c r="AC43" i="5" s="1"/>
  <c r="AB33" i="5"/>
  <c r="AC33" i="5" s="1"/>
  <c r="O38" i="5" a="1"/>
  <c r="O38" i="5" s="1"/>
  <c r="O21" i="5" a="1"/>
  <c r="O21" i="5" s="1"/>
  <c r="O32" i="5" a="1"/>
  <c r="O32" i="5" s="1"/>
  <c r="AB195" i="5"/>
  <c r="AC195" i="5" s="1"/>
  <c r="J230" i="5"/>
  <c r="I222" i="5"/>
  <c r="J212" i="5"/>
  <c r="I204" i="5"/>
  <c r="J194" i="5"/>
  <c r="I186" i="5"/>
  <c r="I176" i="5"/>
  <c r="J166" i="5"/>
  <c r="J156" i="5"/>
  <c r="I147" i="5"/>
  <c r="J136" i="5"/>
  <c r="J127" i="5"/>
  <c r="I117" i="5"/>
  <c r="I108" i="5"/>
  <c r="J97" i="5"/>
  <c r="I88" i="5"/>
  <c r="I78" i="5"/>
  <c r="I68" i="5"/>
  <c r="I56" i="5"/>
  <c r="I45" i="5"/>
  <c r="I34" i="5"/>
  <c r="J22" i="5"/>
  <c r="I12" i="5"/>
  <c r="AB155" i="5"/>
  <c r="AC155" i="5" s="1"/>
  <c r="AB98" i="5"/>
  <c r="AC98" i="5" s="1"/>
  <c r="AB49" i="5"/>
  <c r="AC49" i="5" s="1"/>
  <c r="AB228" i="5"/>
  <c r="AC228" i="5" s="1"/>
  <c r="AB219" i="5"/>
  <c r="AC219" i="5" s="1"/>
  <c r="AB123" i="5"/>
  <c r="AC123" i="5" s="1"/>
  <c r="AB188" i="5"/>
  <c r="AC188" i="5" s="1"/>
  <c r="AB232" i="5"/>
  <c r="AC232" i="5" s="1"/>
  <c r="AB105" i="5"/>
  <c r="AC105" i="5" s="1"/>
  <c r="AB86" i="5"/>
  <c r="AC86" i="5" s="1"/>
  <c r="AB85" i="5"/>
  <c r="AC85" i="5" s="1"/>
  <c r="AB84" i="5"/>
  <c r="AC84" i="5" s="1"/>
  <c r="AB66" i="5"/>
  <c r="AC66" i="5" s="1"/>
  <c r="AB92" i="5"/>
  <c r="AC92" i="5" s="1"/>
  <c r="AB35" i="5"/>
  <c r="AB27" i="5"/>
  <c r="AC27" i="5" s="1"/>
  <c r="AB25" i="5"/>
  <c r="O11" i="5" a="1"/>
  <c r="O11" i="5" s="1"/>
  <c r="O31" i="5" a="1"/>
  <c r="O31" i="5" s="1"/>
  <c r="J234" i="5"/>
  <c r="J216" i="5"/>
  <c r="J198" i="5"/>
  <c r="J180" i="5"/>
  <c r="J160" i="5"/>
  <c r="I141" i="5"/>
  <c r="J121" i="5"/>
  <c r="I102" i="5"/>
  <c r="I92" i="5"/>
  <c r="J72" i="5"/>
  <c r="J49" i="5"/>
  <c r="J27" i="5"/>
  <c r="AB129" i="5"/>
  <c r="AC129" i="5" s="1"/>
  <c r="AB187" i="5"/>
  <c r="AB75" i="5"/>
  <c r="AC75" i="5" s="1"/>
  <c r="AB139" i="5"/>
  <c r="AC139" i="5" s="1"/>
  <c r="I230" i="5"/>
  <c r="J221" i="5"/>
  <c r="I212" i="5"/>
  <c r="J203" i="5"/>
  <c r="I194" i="5"/>
  <c r="J185" i="5"/>
  <c r="J175" i="5"/>
  <c r="I166" i="5"/>
  <c r="I156" i="5"/>
  <c r="J146" i="5"/>
  <c r="I136" i="5"/>
  <c r="I127" i="5"/>
  <c r="J116" i="5"/>
  <c r="I107" i="5"/>
  <c r="I97" i="5"/>
  <c r="J87" i="5"/>
  <c r="I77" i="5"/>
  <c r="I67" i="5"/>
  <c r="J55" i="5"/>
  <c r="J44" i="5"/>
  <c r="I33" i="5"/>
  <c r="I22" i="5"/>
  <c r="AB164" i="5"/>
  <c r="AC164" i="5" s="1"/>
  <c r="AB206" i="5"/>
  <c r="AC206" i="5" s="1"/>
  <c r="AB37" i="5"/>
  <c r="AB218" i="5"/>
  <c r="AC218" i="5" s="1"/>
  <c r="AB208" i="5"/>
  <c r="AC208" i="5" s="1"/>
  <c r="AB226" i="5"/>
  <c r="AC226" i="5" s="1"/>
  <c r="AB102" i="5"/>
  <c r="AB103" i="5"/>
  <c r="AC103" i="5" s="1"/>
  <c r="AB101" i="5"/>
  <c r="AC101" i="5" s="1"/>
  <c r="AB80" i="5"/>
  <c r="AC80" i="5" s="1"/>
  <c r="AB29" i="5"/>
  <c r="O19" i="5" a="1"/>
  <c r="O19" i="5" s="1"/>
  <c r="AB23" i="5"/>
  <c r="AB26" i="5"/>
  <c r="O14" i="5" a="1"/>
  <c r="O14" i="5" s="1"/>
  <c r="O6" i="5" a="1"/>
  <c r="O6" i="5" s="1"/>
  <c r="O29" i="5" a="1"/>
  <c r="O29" i="5" s="1"/>
  <c r="AB185" i="5"/>
  <c r="AC185" i="5" s="1"/>
  <c r="AB191" i="5"/>
  <c r="AC191" i="5" s="1"/>
  <c r="AB203" i="5"/>
  <c r="AC203" i="5" s="1"/>
  <c r="AB169" i="5"/>
  <c r="AC169" i="5" s="1"/>
  <c r="AB175" i="5"/>
  <c r="AC175" i="5" s="1"/>
  <c r="AB143" i="5"/>
  <c r="AC143" i="5" s="1"/>
  <c r="AB113" i="5"/>
  <c r="AC113" i="5" s="1"/>
  <c r="J8" i="5"/>
  <c r="I15" i="5"/>
  <c r="J21" i="5"/>
  <c r="I28" i="5"/>
  <c r="J34" i="5"/>
  <c r="I41" i="5"/>
  <c r="I48" i="5"/>
  <c r="J54" i="5"/>
  <c r="I61" i="5"/>
  <c r="J67" i="5"/>
  <c r="I74" i="5"/>
  <c r="J80" i="5"/>
  <c r="I87" i="5"/>
  <c r="J93" i="5"/>
  <c r="I100" i="5"/>
  <c r="J106" i="5"/>
  <c r="I113" i="5"/>
  <c r="I120" i="5"/>
  <c r="J126" i="5"/>
  <c r="I133" i="5"/>
  <c r="J139" i="5"/>
  <c r="I146" i="5"/>
  <c r="J152" i="5"/>
  <c r="I159" i="5"/>
  <c r="J165" i="5"/>
  <c r="I172" i="5"/>
  <c r="J178" i="5"/>
  <c r="I185" i="5"/>
  <c r="I191" i="5"/>
  <c r="I197" i="5"/>
  <c r="I203" i="5"/>
  <c r="I209" i="5"/>
  <c r="I215" i="5"/>
  <c r="I221" i="5"/>
  <c r="I227" i="5"/>
  <c r="I233" i="5"/>
  <c r="J10" i="5"/>
  <c r="I17" i="5"/>
  <c r="I24" i="5"/>
  <c r="J30" i="5"/>
  <c r="I37" i="5"/>
  <c r="J43" i="5"/>
  <c r="I50" i="5"/>
  <c r="J56" i="5"/>
  <c r="I63" i="5"/>
  <c r="J69" i="5"/>
  <c r="I76" i="5"/>
  <c r="J82" i="5"/>
  <c r="I89" i="5"/>
  <c r="I96" i="5"/>
  <c r="J102" i="5"/>
  <c r="I109" i="5"/>
  <c r="J115" i="5"/>
  <c r="I122" i="5"/>
  <c r="J128" i="5"/>
  <c r="I135" i="5"/>
  <c r="J141" i="5"/>
  <c r="I148" i="5"/>
  <c r="J154" i="5"/>
  <c r="I161" i="5"/>
  <c r="I168" i="5"/>
  <c r="J174" i="5"/>
  <c r="I181" i="5"/>
  <c r="I187" i="5"/>
  <c r="I193" i="5"/>
  <c r="I199" i="5"/>
  <c r="I205" i="5"/>
  <c r="I211" i="5"/>
  <c r="I217" i="5"/>
  <c r="I223" i="5"/>
  <c r="I229" i="5"/>
  <c r="I235" i="5"/>
  <c r="I11" i="5"/>
  <c r="I18" i="5"/>
  <c r="J24" i="5"/>
  <c r="I31" i="5"/>
  <c r="J37" i="5"/>
  <c r="I44" i="5"/>
  <c r="J50" i="5"/>
  <c r="I57" i="5"/>
  <c r="J63" i="5"/>
  <c r="I70" i="5"/>
  <c r="I4" i="5"/>
  <c r="J228" i="5"/>
  <c r="J219" i="5"/>
  <c r="J210" i="5"/>
  <c r="J201" i="5"/>
  <c r="J192" i="5"/>
  <c r="J183" i="5"/>
  <c r="I174" i="5"/>
  <c r="I164" i="5"/>
  <c r="I154" i="5"/>
  <c r="J144" i="5"/>
  <c r="J134" i="5"/>
  <c r="J124" i="5"/>
  <c r="I115" i="5"/>
  <c r="I105" i="5"/>
  <c r="I95" i="5"/>
  <c r="J85" i="5"/>
  <c r="J75" i="5"/>
  <c r="J64" i="5"/>
  <c r="I54" i="5"/>
  <c r="J42" i="5"/>
  <c r="J31" i="5"/>
  <c r="I20" i="5"/>
  <c r="I9" i="5"/>
  <c r="AB183" i="5"/>
  <c r="AC183" i="5" s="1"/>
  <c r="AB60" i="5"/>
  <c r="AC60" i="5" s="1"/>
  <c r="AB167" i="5"/>
  <c r="AC167" i="5" s="1"/>
  <c r="AB156" i="5"/>
  <c r="AC156" i="5" s="1"/>
  <c r="AB152" i="5"/>
  <c r="AC152" i="5" s="1"/>
  <c r="AB144" i="5"/>
  <c r="AC144" i="5" s="1"/>
  <c r="AB108" i="5"/>
  <c r="AC108" i="5" s="1"/>
  <c r="AB204" i="5"/>
  <c r="AC204" i="5" s="1"/>
  <c r="O17" i="5" a="1"/>
  <c r="O17" i="5" s="1"/>
  <c r="O5" i="5" a="1"/>
  <c r="O5" i="5" s="1"/>
  <c r="O28" i="5" a="1"/>
  <c r="O28" i="5" s="1"/>
  <c r="J229" i="5"/>
  <c r="J220" i="5"/>
  <c r="J211" i="5"/>
  <c r="J202" i="5"/>
  <c r="J193" i="5"/>
  <c r="J184" i="5"/>
  <c r="I175" i="5"/>
  <c r="I165" i="5"/>
  <c r="I155" i="5"/>
  <c r="J145" i="5"/>
  <c r="J135" i="5"/>
  <c r="I126" i="5"/>
  <c r="I116" i="5"/>
  <c r="I106" i="5"/>
  <c r="J96" i="5"/>
  <c r="J86" i="5"/>
  <c r="J76" i="5"/>
  <c r="I66" i="5"/>
  <c r="I55" i="5"/>
  <c r="I43" i="5"/>
  <c r="I32" i="5"/>
  <c r="I21" i="5"/>
  <c r="AB210" i="5"/>
  <c r="AC210" i="5" s="1"/>
  <c r="AB91" i="5"/>
  <c r="AC91" i="5" s="1"/>
  <c r="AB230" i="5"/>
  <c r="AC230" i="5" s="1"/>
  <c r="AB128" i="5"/>
  <c r="AC128" i="5" s="1"/>
  <c r="AB130" i="5"/>
  <c r="AC130" i="5" s="1"/>
  <c r="AB110" i="5"/>
  <c r="AC110" i="5" s="1"/>
  <c r="AB76" i="5"/>
  <c r="AC76" i="5" s="1"/>
  <c r="AB74" i="5"/>
  <c r="AC74" i="5" s="1"/>
  <c r="AB72" i="5"/>
  <c r="AC72" i="5" s="1"/>
  <c r="AB73" i="5"/>
  <c r="AC73" i="5" s="1"/>
  <c r="AB54" i="5"/>
  <c r="AC54" i="5" s="1"/>
  <c r="AB53" i="5"/>
  <c r="AC53" i="5" s="1"/>
  <c r="AB21" i="5"/>
  <c r="AC21" i="5" s="1"/>
  <c r="O7" i="5" a="1"/>
  <c r="O7" i="5" s="1"/>
  <c r="O16" i="5" a="1"/>
  <c r="O16" i="5" s="1"/>
  <c r="AB57" i="5"/>
  <c r="AC57" i="5" s="1"/>
  <c r="O4" i="5" a="1"/>
  <c r="O4" i="5" s="1"/>
  <c r="O27" i="5" a="1"/>
  <c r="O27" i="5" s="1"/>
  <c r="AB235" i="5"/>
  <c r="AC235" i="5" s="1"/>
  <c r="AB209" i="5"/>
  <c r="AC209" i="5" s="1"/>
  <c r="AB198" i="5"/>
  <c r="AC198" i="5" s="1"/>
  <c r="AB181" i="5"/>
  <c r="AC181" i="5" s="1"/>
  <c r="AB168" i="5"/>
  <c r="AC168" i="5" s="1"/>
  <c r="AB141" i="5"/>
  <c r="AC141" i="5" s="1"/>
  <c r="AB145" i="5"/>
  <c r="AC145" i="5" s="1"/>
  <c r="I236" i="5"/>
  <c r="J227" i="5"/>
  <c r="I218" i="5"/>
  <c r="J209" i="5"/>
  <c r="I200" i="5"/>
  <c r="J191" i="5"/>
  <c r="I182" i="5"/>
  <c r="J172" i="5"/>
  <c r="J162" i="5"/>
  <c r="I153" i="5"/>
  <c r="J142" i="5"/>
  <c r="J133" i="5"/>
  <c r="I123" i="5"/>
  <c r="I114" i="5"/>
  <c r="J103" i="5"/>
  <c r="I94" i="5"/>
  <c r="I84" i="5"/>
  <c r="J74" i="5"/>
  <c r="J62" i="5"/>
  <c r="J51" i="5"/>
  <c r="J40" i="5"/>
  <c r="I29" i="5"/>
  <c r="J18" i="5"/>
  <c r="AB215" i="5"/>
  <c r="AC215" i="5" s="1"/>
  <c r="AB166" i="5"/>
  <c r="AC166" i="5" s="1"/>
  <c r="AB97" i="5"/>
  <c r="AC97" i="5" s="1"/>
  <c r="AB88" i="5"/>
  <c r="AC88" i="5" s="1"/>
  <c r="AB65" i="5"/>
  <c r="AC65" i="5" s="1"/>
  <c r="AB221" i="5"/>
  <c r="AC221" i="5" s="1"/>
  <c r="AB199" i="5"/>
  <c r="AC199" i="5" s="1"/>
  <c r="AB192" i="5"/>
  <c r="AC192" i="5" s="1"/>
  <c r="AB186" i="5"/>
  <c r="AC186" i="5" s="1"/>
  <c r="AB121" i="5"/>
  <c r="AC121" i="5" s="1"/>
  <c r="AB109" i="5"/>
  <c r="AC109" i="5" s="1"/>
  <c r="AB44" i="5"/>
  <c r="AC44" i="5" s="1"/>
  <c r="U4" i="5" a="1"/>
  <c r="U4" i="5" s="1"/>
  <c r="J5" i="5"/>
  <c r="J11" i="5"/>
  <c r="J17" i="5"/>
  <c r="J23" i="5"/>
  <c r="J29" i="5"/>
  <c r="J35" i="5"/>
  <c r="J41" i="5"/>
  <c r="J47" i="5"/>
  <c r="J53" i="5"/>
  <c r="J59" i="5"/>
  <c r="J65" i="5"/>
  <c r="J71" i="5"/>
  <c r="J77" i="5"/>
  <c r="J83" i="5"/>
  <c r="J89" i="5"/>
  <c r="J95" i="5"/>
  <c r="J101" i="5"/>
  <c r="J107" i="5"/>
  <c r="J113" i="5"/>
  <c r="J119" i="5"/>
  <c r="J125" i="5"/>
  <c r="J131" i="5"/>
  <c r="J137" i="5"/>
  <c r="J143" i="5"/>
  <c r="J149" i="5"/>
  <c r="J155" i="5"/>
  <c r="J161" i="5"/>
  <c r="J167" i="5"/>
  <c r="J173" i="5"/>
  <c r="J179" i="5"/>
  <c r="I232" i="5"/>
  <c r="I226" i="5"/>
  <c r="I220" i="5"/>
  <c r="I214" i="5"/>
  <c r="I208" i="5"/>
  <c r="I202" i="5"/>
  <c r="I196" i="5"/>
  <c r="I190" i="5"/>
  <c r="I184" i="5"/>
  <c r="J177" i="5"/>
  <c r="I171" i="5"/>
  <c r="J164" i="5"/>
  <c r="I158" i="5"/>
  <c r="J151" i="5"/>
  <c r="I145" i="5"/>
  <c r="J138" i="5"/>
  <c r="I132" i="5"/>
  <c r="I125" i="5"/>
  <c r="J118" i="5"/>
  <c r="I112" i="5"/>
  <c r="J105" i="5"/>
  <c r="I99" i="5"/>
  <c r="J92" i="5"/>
  <c r="I86" i="5"/>
  <c r="J79" i="5"/>
  <c r="I73" i="5"/>
  <c r="J66" i="5"/>
  <c r="I60" i="5"/>
  <c r="I53" i="5"/>
  <c r="J46" i="5"/>
  <c r="I40" i="5"/>
  <c r="J33" i="5"/>
  <c r="I27" i="5"/>
  <c r="J20" i="5"/>
  <c r="I14" i="5"/>
  <c r="J7" i="5"/>
  <c r="AB196" i="5"/>
  <c r="AC196" i="5" s="1"/>
  <c r="AB100" i="5"/>
  <c r="AC100" i="5" s="1"/>
  <c r="AB107" i="5"/>
  <c r="AC107" i="5" s="1"/>
  <c r="AB55" i="5"/>
  <c r="AC55" i="5" s="1"/>
  <c r="J4" i="5"/>
  <c r="I231" i="5"/>
  <c r="I225" i="5"/>
  <c r="I219" i="5"/>
  <c r="I213" i="5"/>
  <c r="I207" i="5"/>
  <c r="I201" i="5"/>
  <c r="I195" i="5"/>
  <c r="I189" i="5"/>
  <c r="I183" i="5"/>
  <c r="J176" i="5"/>
  <c r="I170" i="5"/>
  <c r="J163" i="5"/>
  <c r="I157" i="5"/>
  <c r="J150" i="5"/>
  <c r="I144" i="5"/>
  <c r="I137" i="5"/>
  <c r="J130" i="5"/>
  <c r="I124" i="5"/>
  <c r="J117" i="5"/>
  <c r="I111" i="5"/>
  <c r="J104" i="5"/>
  <c r="I98" i="5"/>
  <c r="J91" i="5"/>
  <c r="I85" i="5"/>
  <c r="J78" i="5"/>
  <c r="I72" i="5"/>
  <c r="I65" i="5"/>
  <c r="J58" i="5"/>
  <c r="I52" i="5"/>
  <c r="J45" i="5"/>
  <c r="I39" i="5"/>
  <c r="J32" i="5"/>
  <c r="I26" i="5"/>
  <c r="J19" i="5"/>
  <c r="I13" i="5"/>
  <c r="J6" i="5"/>
  <c r="AB205" i="5"/>
  <c r="AC205" i="5" s="1"/>
  <c r="AB59" i="5"/>
  <c r="AC59" i="5" s="1"/>
  <c r="AB127" i="5"/>
  <c r="AC127" i="5" s="1"/>
  <c r="AB67" i="5"/>
  <c r="AC67" i="5" s="1"/>
  <c r="AB171" i="5"/>
  <c r="AC171" i="5" s="1"/>
  <c r="AB99" i="5"/>
  <c r="AC99" i="5" s="1"/>
  <c r="AB56" i="5"/>
  <c r="AC56" i="5" s="1"/>
  <c r="AB111" i="5"/>
  <c r="AC111" i="5" s="1"/>
  <c r="AB151" i="5"/>
  <c r="AC151" i="5" s="1"/>
  <c r="AB120" i="5"/>
  <c r="AC120" i="5" s="1"/>
  <c r="AB63" i="5"/>
  <c r="AC63" i="5" s="1"/>
  <c r="AB45" i="5"/>
  <c r="AC45" i="5" s="1"/>
  <c r="AB30" i="5"/>
  <c r="AC30" i="5" s="1"/>
  <c r="AB31" i="5"/>
  <c r="AC31" i="5" s="1"/>
  <c r="AB179" i="5"/>
  <c r="AC179" i="5" s="1"/>
  <c r="AB163" i="5"/>
  <c r="AC163" i="5" s="1"/>
  <c r="AB112" i="5"/>
  <c r="AC112" i="5" s="1"/>
  <c r="AB223" i="5"/>
  <c r="AC223" i="5" s="1"/>
  <c r="AB137" i="5"/>
  <c r="AC137" i="5" s="1"/>
  <c r="AB93" i="5"/>
  <c r="AC93" i="5" s="1"/>
  <c r="AB52" i="5"/>
  <c r="AC52" i="5" s="1"/>
  <c r="AB46" i="5"/>
  <c r="AC46" i="5" s="1"/>
  <c r="AB32" i="5"/>
  <c r="AB19" i="5"/>
  <c r="AB136" i="5"/>
  <c r="AC136" i="5" s="1"/>
  <c r="AB90" i="5"/>
  <c r="AC90" i="5" s="1"/>
  <c r="AB81" i="5"/>
  <c r="AC81" i="5" s="1"/>
  <c r="AB83" i="5"/>
  <c r="AC83" i="5" s="1"/>
  <c r="AB20" i="5"/>
  <c r="O9" i="5" a="1"/>
  <c r="O9" i="5" s="1"/>
  <c r="AB161" i="5"/>
  <c r="AC161" i="5" s="1"/>
  <c r="AB106" i="5"/>
  <c r="AC106" i="5" s="1"/>
  <c r="AB42" i="5"/>
  <c r="AC42" i="5" s="1"/>
  <c r="U5" i="5" a="1"/>
  <c r="U5" i="5" s="1"/>
  <c r="AF11" i="5" l="1"/>
  <c r="AG11" i="5" s="1"/>
  <c r="AC26" i="5"/>
  <c r="AF7" i="5"/>
  <c r="AG7" i="5" s="1"/>
  <c r="AC20" i="5"/>
  <c r="AF21" i="5"/>
  <c r="AG21" i="5" s="1"/>
  <c r="AC187" i="5"/>
  <c r="AF9" i="5"/>
  <c r="AG9" i="5" s="1"/>
  <c r="AC29" i="5"/>
  <c r="AF12" i="5"/>
  <c r="AG12" i="5" s="1"/>
  <c r="AC23" i="5"/>
  <c r="AF8" i="5"/>
  <c r="AG8" i="5" s="1"/>
  <c r="AC22" i="5"/>
  <c r="AF16" i="5"/>
  <c r="AG16" i="5" s="1"/>
  <c r="AC50" i="5"/>
  <c r="AF19" i="5"/>
  <c r="AG19" i="5" s="1"/>
  <c r="AC160" i="5"/>
  <c r="AF14" i="5"/>
  <c r="AG14" i="5" s="1"/>
  <c r="AC25" i="5"/>
  <c r="AF18" i="5"/>
  <c r="AG18" i="5" s="1"/>
  <c r="AC19" i="5"/>
  <c r="AF22" i="5"/>
  <c r="AG22" i="5" s="1"/>
  <c r="AC102" i="5"/>
  <c r="AF15" i="5"/>
  <c r="AG15" i="5" s="1"/>
  <c r="AC77" i="5"/>
  <c r="AF24" i="5"/>
  <c r="AG24" i="5" s="1"/>
  <c r="AC32" i="5"/>
  <c r="AC35" i="5"/>
  <c r="AF17" i="5"/>
  <c r="AG17" i="5" s="1"/>
  <c r="AC24" i="5"/>
  <c r="AF23" i="5"/>
  <c r="AG23" i="5" s="1"/>
  <c r="AC135" i="5"/>
  <c r="AF10" i="5"/>
  <c r="AG10" i="5" s="1"/>
  <c r="AC28" i="5"/>
  <c r="AF13" i="5"/>
  <c r="AG13" i="5" s="1"/>
  <c r="AC37" i="5"/>
  <c r="AF29" i="5"/>
  <c r="AG29" i="5" s="1"/>
  <c r="AC133" i="5"/>
  <c r="AF6" i="5"/>
  <c r="AG6" i="5" s="1"/>
  <c r="AF20" i="5"/>
  <c r="AG20" i="5" s="1"/>
  <c r="T5" i="5"/>
  <c r="R6" i="5"/>
  <c r="S6" i="5" s="1"/>
  <c r="R7" i="5" l="1"/>
  <c r="S7" i="5" s="1"/>
  <c r="U6" i="5" a="1"/>
  <c r="U6" i="5" s="1"/>
  <c r="R8" i="5" l="1"/>
  <c r="S8" i="5" s="1"/>
  <c r="T7" i="5"/>
  <c r="U7" i="5" a="1"/>
  <c r="U7" i="5" s="1"/>
  <c r="T6" i="5"/>
  <c r="R9" i="5" l="1"/>
  <c r="S9" i="5" s="1"/>
  <c r="U8" i="5" a="1"/>
  <c r="U8" i="5" s="1"/>
  <c r="T8" i="5" l="1"/>
  <c r="R10" i="5"/>
  <c r="S10" i="5" s="1"/>
  <c r="R11" i="5" l="1"/>
  <c r="S11" i="5" s="1"/>
  <c r="U10" i="5" a="1"/>
  <c r="U10" i="5" s="1"/>
  <c r="U9" i="5" s="1"/>
  <c r="T9" i="5"/>
  <c r="T10" i="5" l="1"/>
  <c r="R12" i="5"/>
  <c r="S12" i="5" s="1"/>
  <c r="U11" i="5" a="1"/>
  <c r="U11" i="5" s="1"/>
  <c r="T11" i="5" l="1"/>
  <c r="R13" i="5"/>
  <c r="S13" i="5" s="1"/>
  <c r="U12" i="5" a="1"/>
  <c r="U12" i="5" s="1"/>
  <c r="T12" i="5" l="1"/>
  <c r="R14" i="5"/>
  <c r="S14" i="5" s="1"/>
  <c r="U13" i="5" a="1"/>
  <c r="U13" i="5" s="1"/>
  <c r="T13" i="5" l="1"/>
  <c r="R15" i="5"/>
  <c r="U14" i="5" a="1"/>
  <c r="U14" i="5" s="1"/>
  <c r="S15" i="5" l="1"/>
  <c r="R16" i="5" s="1"/>
  <c r="T14" i="5"/>
  <c r="U15" i="5" a="1"/>
  <c r="U15" i="5" s="1"/>
  <c r="S16" i="5" l="1"/>
  <c r="R17" i="5" s="1"/>
  <c r="T15" i="5"/>
  <c r="U16" i="5" a="1"/>
  <c r="U16" i="5" s="1"/>
  <c r="S17" i="5" l="1"/>
  <c r="R18" i="5" s="1"/>
  <c r="S18" i="5" s="1"/>
  <c r="T16" i="5"/>
  <c r="T17" i="5" l="1"/>
  <c r="U18" i="5" l="1" a="1"/>
  <c r="U18" i="5" s="1"/>
  <c r="U17" i="5" s="1"/>
  <c r="T18" i="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tc={A58D05AA-7B34-4BED-9126-11C4C397DAEC}</author>
  </authors>
  <commentList>
    <comment ref="Y3" authorId="0" shapeId="0" xr:uid="{A58D05AA-7B34-4BED-9126-11C4C397DAEC}">
      <text>
        <t>[Threaded comment]
Your version of Excel allows you to read this threaded comment; however, any edits to it will get removed if the file is opened in a newer version of Excel. Learn more: https://go.microsoft.com/fwlink/?linkid=870924
Comment:
    This is the slope coefficient of a regressrion done for each country (dependent - credit to gdp, independent -  gdp per capita)</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<sst xmlns="http://schemas.openxmlformats.org/spreadsheetml/2006/main" count="33690" uniqueCount="602">
  <si>
    <t>Iraq</t>
  </si>
  <si>
    <t>IDB</t>
  </si>
  <si>
    <t>Russian Federation</t>
  </si>
  <si>
    <t>Sri Lanka</t>
  </si>
  <si>
    <t>Haiti</t>
  </si>
  <si>
    <t>MCO</t>
  </si>
  <si>
    <t>South Asia (IDA &amp; IBRD)</t>
  </si>
  <si>
    <t>Zambia</t>
  </si>
  <si>
    <t>CRI</t>
  </si>
  <si>
    <t>ABW</t>
  </si>
  <si>
    <t>Netherlands</t>
  </si>
  <si>
    <t>YEM</t>
  </si>
  <si>
    <t>MDG</t>
  </si>
  <si>
    <t>AGO</t>
  </si>
  <si>
    <t>This indicator provides values for gross domestic product (GDP) expressed in current international dollars, converted by purchasing power parities (PPPs). PPPs account for the different price levels across countries and thus PPP-based comparisons of economic output are more appropriate for comparing the output of economies and the average material well-being of their inhabitants than exchange-rate based comparisons.  
Gross domestic product is the total income earned through the production of goods and services in an economic territory during an accounting period. It can be measured in three different ways: using either the expenditure approach, the income approach, or the production approach. This series has been linked to produce a consistent time series to counteract breaks in series over time due to changes in base years, source data and methodologies. Thus, it may not be comparable with other national accounts series in the database for historical years. The core indicator has been divided by the general population to achieve a per capita estimate. This indicator is expressed in current prices, meaning no adjustment has been made to account for price changes over time. The PPP conversion factor is a currency conversion factor and a spatial price deflator. PPPs convert different currencies to a common currency and, in the process of conversion, equalize their purchasing power by eliminating the differences in price levels between countries, thereby allowing volume or output comparisons of GDP and its expenditure components.</t>
  </si>
  <si>
    <t>TUN</t>
  </si>
  <si>
    <t>Djibouti</t>
  </si>
  <si>
    <t>QAT</t>
  </si>
  <si>
    <t>Gambia, The</t>
  </si>
  <si>
    <t>FIN</t>
  </si>
  <si>
    <t>Iceland</t>
  </si>
  <si>
    <t>DZA</t>
  </si>
  <si>
    <t>SOM</t>
  </si>
  <si>
    <t>Limitations and exceptions</t>
  </si>
  <si>
    <t>Senegal</t>
  </si>
  <si>
    <t>Domestic credit to private sector (% of GDP)</t>
  </si>
  <si>
    <t>Periodicity</t>
  </si>
  <si>
    <t>Morocco</t>
  </si>
  <si>
    <t>Bangladesh</t>
  </si>
  <si>
    <t>GUM</t>
  </si>
  <si>
    <t>European Union</t>
  </si>
  <si>
    <t>POL</t>
  </si>
  <si>
    <t>Small states</t>
  </si>
  <si>
    <t>United Arab Emirates</t>
  </si>
  <si>
    <t>Tajikistan</t>
  </si>
  <si>
    <t>BEL</t>
  </si>
  <si>
    <t>TJK</t>
  </si>
  <si>
    <t>Botswana</t>
  </si>
  <si>
    <t>Mauritius</t>
  </si>
  <si>
    <t>Hungary</t>
  </si>
  <si>
    <t>Finland</t>
  </si>
  <si>
    <t>St. Vincent and the Grenadines</t>
  </si>
  <si>
    <t>Bolivia</t>
  </si>
  <si>
    <t>IRL</t>
  </si>
  <si>
    <t>Mauritania</t>
  </si>
  <si>
    <t>PRK</t>
  </si>
  <si>
    <t>Sub-Saharan Africa (excluding high income)</t>
  </si>
  <si>
    <t>Austria</t>
  </si>
  <si>
    <t>SSD</t>
  </si>
  <si>
    <t>HND</t>
  </si>
  <si>
    <t>SUR</t>
  </si>
  <si>
    <t>MMR</t>
  </si>
  <si>
    <t>LIC</t>
  </si>
  <si>
    <t>BHR</t>
  </si>
  <si>
    <t>PRY</t>
  </si>
  <si>
    <t>Sweden</t>
  </si>
  <si>
    <t>Poland</t>
  </si>
  <si>
    <t>..</t>
  </si>
  <si>
    <t>Grenada</t>
  </si>
  <si>
    <t>CMR</t>
  </si>
  <si>
    <t>IDA &amp; IBRD total</t>
  </si>
  <si>
    <t>Venezuela, RB</t>
  </si>
  <si>
    <t>Spain</t>
  </si>
  <si>
    <t>SGP</t>
  </si>
  <si>
    <t>Kazakhstan</t>
  </si>
  <si>
    <t>GMB</t>
  </si>
  <si>
    <t>West Bank and Gaza</t>
  </si>
  <si>
    <t>MDA</t>
  </si>
  <si>
    <t>Armenia</t>
  </si>
  <si>
    <t>South Asia</t>
  </si>
  <si>
    <t>TSA</t>
  </si>
  <si>
    <t>HTI</t>
  </si>
  <si>
    <t>RWA</t>
  </si>
  <si>
    <t>SLV</t>
  </si>
  <si>
    <t>MDV</t>
  </si>
  <si>
    <t>TUV</t>
  </si>
  <si>
    <t>Cuba</t>
  </si>
  <si>
    <t>Domestic credit to private sector refers to financial resources provided to the private sector by financial corporations, such as through loans, purchases of nonequity securities, and trade credits and other accounts receivable, that establish a claim for repayment. For some countries these claims include credit to public enterprises. The financial corporations include monetary authorities and deposit money banks, as well as other financial corporations where data are available (including corporations that do not accept transferable deposits but do incur such liabilities as time and savings deposits). Examples of other financial corporations are finance and leasing companies, money lenders, insurance corporations, pension funds, and foreign exchange companies. This indicator is expressed as a percentage of Gross Domestic Product (GDP) which is the total income earned through the production of goods and services in an economic territory during an accounting period.</t>
  </si>
  <si>
    <t>CUW</t>
  </si>
  <si>
    <t>Solomon Islands</t>
  </si>
  <si>
    <t>ETH</t>
  </si>
  <si>
    <t>VCT</t>
  </si>
  <si>
    <t>Nauru</t>
  </si>
  <si>
    <t>Ireland</t>
  </si>
  <si>
    <t>ECU</t>
  </si>
  <si>
    <t>American Samoa</t>
  </si>
  <si>
    <t>LTU</t>
  </si>
  <si>
    <t>Credit to the private sector may sometimes include credit to state-owned or partially state-owned enterprises.</t>
  </si>
  <si>
    <t>Arab World</t>
  </si>
  <si>
    <t>IMN</t>
  </si>
  <si>
    <t>MLT</t>
  </si>
  <si>
    <t>Burkina Faso</t>
  </si>
  <si>
    <t>Turkiye</t>
  </si>
  <si>
    <t>BTN</t>
  </si>
  <si>
    <t>North Macedonia</t>
  </si>
  <si>
    <t>Turks and Caicos Islands</t>
  </si>
  <si>
    <t>VUT</t>
  </si>
  <si>
    <t>SAS</t>
  </si>
  <si>
    <t>Jamaica</t>
  </si>
  <si>
    <t>BRN</t>
  </si>
  <si>
    <t>Pacific island small states</t>
  </si>
  <si>
    <t>Long definition</t>
  </si>
  <si>
    <t>Gibraltar</t>
  </si>
  <si>
    <t>PAK</t>
  </si>
  <si>
    <t>VIR</t>
  </si>
  <si>
    <t>SWZ</t>
  </si>
  <si>
    <t>GTM</t>
  </si>
  <si>
    <t>MOZ</t>
  </si>
  <si>
    <t>NER</t>
  </si>
  <si>
    <t>Euro area</t>
  </si>
  <si>
    <t>IBD</t>
  </si>
  <si>
    <t>ISL</t>
  </si>
  <si>
    <t>Latin America &amp; the Caribbean (IDA &amp; IBRD countries)</t>
  </si>
  <si>
    <t>Fiji</t>
  </si>
  <si>
    <t>WDI</t>
  </si>
  <si>
    <t>SVK</t>
  </si>
  <si>
    <t>BGD</t>
  </si>
  <si>
    <t>BGR</t>
  </si>
  <si>
    <t>SYC</t>
  </si>
  <si>
    <t>Namibia</t>
  </si>
  <si>
    <t>UZB</t>
  </si>
  <si>
    <t>Ethiopia</t>
  </si>
  <si>
    <t>HPC</t>
  </si>
  <si>
    <t>UGA</t>
  </si>
  <si>
    <t>License Type</t>
  </si>
  <si>
    <t>GNB</t>
  </si>
  <si>
    <t>MEA</t>
  </si>
  <si>
    <t>Upper middle income</t>
  </si>
  <si>
    <t>Chile</t>
  </si>
  <si>
    <t>St. Kitts and Nevis</t>
  </si>
  <si>
    <t>Bahamas, The</t>
  </si>
  <si>
    <t>Ghana</t>
  </si>
  <si>
    <t>ERI</t>
  </si>
  <si>
    <t>Italy</t>
  </si>
  <si>
    <t>TTO</t>
  </si>
  <si>
    <t>AFW</t>
  </si>
  <si>
    <t>LCN</t>
  </si>
  <si>
    <t>CC BY-4.0</t>
  </si>
  <si>
    <t>Syrian Arab Republic</t>
  </si>
  <si>
    <t>Niger</t>
  </si>
  <si>
    <t>IRN</t>
  </si>
  <si>
    <t>This indicator is related the monetary and financial statistics. Monetary and financial statistics are crucial as they offer a detailed picture of a country's financial condition and the workings of its monetary system. This encompasses information on the money supply, prevailing interest rates, and the activities of financial institutions. Central banks and policymakers rely on these statistics to craft monetary policy, manage interest rates, and regulate inflation. For investors and market analysts, these figures provide a window into the financial sector's stability and performance, guiding investment decisions and risk evaluations. They also shed light on the circulation of money within the economy, which has direct implications for consumer spending, business investments, and the overall trajectory of economic growth. Ultimately, these statistics play a pivotal role in ensuring economic stability and promoting sustainable development.</t>
  </si>
  <si>
    <t>Northern Mariana Islands</t>
  </si>
  <si>
    <t>Samoa</t>
  </si>
  <si>
    <t>SSF</t>
  </si>
  <si>
    <t>Central African Republic</t>
  </si>
  <si>
    <t>CHN</t>
  </si>
  <si>
    <t>Switzerland</t>
  </si>
  <si>
    <t>PRT</t>
  </si>
  <si>
    <t>Dataset</t>
  </si>
  <si>
    <t>SST</t>
  </si>
  <si>
    <t>Korea, Rep.</t>
  </si>
  <si>
    <t>NCL</t>
  </si>
  <si>
    <t>PSE</t>
  </si>
  <si>
    <t>MNE</t>
  </si>
  <si>
    <t>Canada</t>
  </si>
  <si>
    <t>MAR</t>
  </si>
  <si>
    <t>Albania</t>
  </si>
  <si>
    <t>India</t>
  </si>
  <si>
    <t>PSS</t>
  </si>
  <si>
    <t>East Asia &amp; Pacific (excluding high income)</t>
  </si>
  <si>
    <t>Tunisia</t>
  </si>
  <si>
    <t>Nepal</t>
  </si>
  <si>
    <t>ARE</t>
  </si>
  <si>
    <t>XKX</t>
  </si>
  <si>
    <t>NIC</t>
  </si>
  <si>
    <t>Code</t>
  </si>
  <si>
    <t>Fragile and conflict affected situations</t>
  </si>
  <si>
    <t>SYR</t>
  </si>
  <si>
    <t>LMC</t>
  </si>
  <si>
    <t>BLR</t>
  </si>
  <si>
    <t>North America</t>
  </si>
  <si>
    <t>Maldives</t>
  </si>
  <si>
    <t>COD</t>
  </si>
  <si>
    <t>Indicator Name</t>
  </si>
  <si>
    <t>Sudan</t>
  </si>
  <si>
    <t>TCA</t>
  </si>
  <si>
    <t>GNQ</t>
  </si>
  <si>
    <t>NY.GDP.PCAP.PP.CD</t>
  </si>
  <si>
    <t>Pre-demographic dividend</t>
  </si>
  <si>
    <t>CEB</t>
  </si>
  <si>
    <t>Sub-Saharan Africa (IDA &amp; IBRD countries)</t>
  </si>
  <si>
    <t>EAP</t>
  </si>
  <si>
    <t>LAO</t>
  </si>
  <si>
    <t>Mexico</t>
  </si>
  <si>
    <t>MWI</t>
  </si>
  <si>
    <t>Liberia</t>
  </si>
  <si>
    <t>SAU</t>
  </si>
  <si>
    <t>DJI</t>
  </si>
  <si>
    <t>Ecuador</t>
  </si>
  <si>
    <t>Sao Tome and Principe</t>
  </si>
  <si>
    <t>ESP</t>
  </si>
  <si>
    <t>CUB</t>
  </si>
  <si>
    <t>CYP</t>
  </si>
  <si>
    <t>LSO</t>
  </si>
  <si>
    <t>Togo</t>
  </si>
  <si>
    <t>PNG</t>
  </si>
  <si>
    <t>Egypt, Arab Rep.</t>
  </si>
  <si>
    <t>LBN</t>
  </si>
  <si>
    <t>DMA</t>
  </si>
  <si>
    <t>TKM</t>
  </si>
  <si>
    <t>Guatemala</t>
  </si>
  <si>
    <t>Puerto Rico (US)</t>
  </si>
  <si>
    <t>NAM</t>
  </si>
  <si>
    <t>NRU</t>
  </si>
  <si>
    <t>Rwanda</t>
  </si>
  <si>
    <t>Hong Kong SAR, China</t>
  </si>
  <si>
    <t>Latvia</t>
  </si>
  <si>
    <t>IBT</t>
  </si>
  <si>
    <t>Europe &amp; Central Asia (excluding high income)</t>
  </si>
  <si>
    <t>PST</t>
  </si>
  <si>
    <t>Aggregation method</t>
  </si>
  <si>
    <t>Least developed countries: UN classification</t>
  </si>
  <si>
    <t>Philippines</t>
  </si>
  <si>
    <t>FSM</t>
  </si>
  <si>
    <t>Latin America &amp; Caribbean (excluding high income)</t>
  </si>
  <si>
    <t>South Sudan</t>
  </si>
  <si>
    <t>TLS</t>
  </si>
  <si>
    <t>SWE</t>
  </si>
  <si>
    <t>KAZ</t>
  </si>
  <si>
    <t>ARM</t>
  </si>
  <si>
    <t>PRE</t>
  </si>
  <si>
    <t>NZL</t>
  </si>
  <si>
    <t>PER</t>
  </si>
  <si>
    <t>BLZ</t>
  </si>
  <si>
    <t>CSS</t>
  </si>
  <si>
    <t>Luxembourg</t>
  </si>
  <si>
    <t>BHS</t>
  </si>
  <si>
    <t>Isle of Man</t>
  </si>
  <si>
    <t>Nigeria</t>
  </si>
  <si>
    <t>COL</t>
  </si>
  <si>
    <t>LMY</t>
  </si>
  <si>
    <t>MAC</t>
  </si>
  <si>
    <t>AUS</t>
  </si>
  <si>
    <t>MEX</t>
  </si>
  <si>
    <t>JOR</t>
  </si>
  <si>
    <t>Last Updated: 07/01/2025</t>
  </si>
  <si>
    <t>Denmark</t>
  </si>
  <si>
    <t>Sub-Saharan Africa</t>
  </si>
  <si>
    <t>Uzbekistan</t>
  </si>
  <si>
    <t>SLB</t>
  </si>
  <si>
    <t>Argentina</t>
  </si>
  <si>
    <t>CHI</t>
  </si>
  <si>
    <t>Serbia</t>
  </si>
  <si>
    <t>Belize</t>
  </si>
  <si>
    <t>VEN</t>
  </si>
  <si>
    <t>Angola</t>
  </si>
  <si>
    <t>ECA</t>
  </si>
  <si>
    <t>Low &amp; middle income</t>
  </si>
  <si>
    <t>British Virgin Islands</t>
  </si>
  <si>
    <t>ROU</t>
  </si>
  <si>
    <t>SVN</t>
  </si>
  <si>
    <t>Topic</t>
  </si>
  <si>
    <t>Afghanistan</t>
  </si>
  <si>
    <t>CIV</t>
  </si>
  <si>
    <t>BRA</t>
  </si>
  <si>
    <t>HKG</t>
  </si>
  <si>
    <t>BEN</t>
  </si>
  <si>
    <t>Series Code</t>
  </si>
  <si>
    <t>OECD members</t>
  </si>
  <si>
    <t>Faroe Islands</t>
  </si>
  <si>
    <t>Costa Rica</t>
  </si>
  <si>
    <t>Caribbean small states</t>
  </si>
  <si>
    <t>ZWE</t>
  </si>
  <si>
    <t>Andorra</t>
  </si>
  <si>
    <t>High income</t>
  </si>
  <si>
    <t>Czechia</t>
  </si>
  <si>
    <t>GDP per capita, PPP (current international $)</t>
  </si>
  <si>
    <t>Methodology: Monetary and Financial statistics are compiled in accordance with international standards: Monetary and Financial Statistics Manual, 2018 or 2004 versions. Specific information on how countries compile their Monetary and Finance statistics can be found on the IMF website: https://dsbb.imf.org/
Statistical concept(s): The conceptual framework comes from the Monetary and Financial Statistic Manual which outlines the analytical presentation of monetary statistics, which provide critical inputs for monetary policy formulation and monitoring. The statistics covered in this Manual also support the assessment of financial system stability.</t>
  </si>
  <si>
    <t>RUS</t>
  </si>
  <si>
    <t>LIE</t>
  </si>
  <si>
    <t>Mali</t>
  </si>
  <si>
    <t>COM</t>
  </si>
  <si>
    <t>FCS</t>
  </si>
  <si>
    <t>ASM</t>
  </si>
  <si>
    <t>AUT</t>
  </si>
  <si>
    <t>Comoros</t>
  </si>
  <si>
    <t>EAR</t>
  </si>
  <si>
    <t>French Polynesia</t>
  </si>
  <si>
    <t>Guyana</t>
  </si>
  <si>
    <t>Sint Maarten (Dutch part)</t>
  </si>
  <si>
    <t>Bahrain</t>
  </si>
  <si>
    <t>GAB</t>
  </si>
  <si>
    <t>Lower middle income</t>
  </si>
  <si>
    <t>Curacao</t>
  </si>
  <si>
    <t>INX</t>
  </si>
  <si>
    <t>Methodology: The International Comparison Program (ICP) estimates PPPs for the world’s countries. The ICP is conducted as a global partnership of countries, multilateral agencies, and academia. The recent 2021 ICP comparison covered 176 countries, including 49 Eurostat-OECD countries. For countries that have not participated in ICP comparisons, the PPP are imputed based on a regression model. ICP estimated PPPs cover years from 2011 to 2021. WDI extrapolates 2011 PPPs for years earlier years, and 2021 PPPs for later years. For the member countries of Eurostat-OECD PPP Programme, PPP conversion factors are periodically updated based on the organizations’ databases. 
National accounts are compiled in accordance with international standards: System of National Accounts, 2008 or 1993 versions. Specific information on how countries compile their national accounts can be found on the IMF website: https://dsbb.imf.org/  Linked series have been smoothed to remove breaks resulting from changes in base years, data sources or compilation methods. The linking is performed using historical nominal growth rates from archived WDI databases.
Statistical concept(s): PPPs are primarily used to convert the national accounts data of economies, such as GDP and its expenditure components, into a common currency.  In the process of conversion, they control for differences in the price levels of economies, and thus equalize purchasing power. PPP-based comparisons of economic output differ from market exchange rate-based comparisons as the latter do not distinguish between the relative price levels of different items in economies. Overall price levels are normally higher in higher-income economies than they are in lower-income economies (Balassa-Samuelson effect), mostly because of the large differences in price levels for non-traded products. If no account is taken of the larger price level differences for non-traded products when converting GDP to a common currency, the size of higher-income economies with high price levels will be overstated and the size of lower-income economies with low price levels will be understated. No distinction is made between traded products and non-traded products when market exchange rates are used to convert GDP to a common currency: the rate is the same for all products. PPP-converted GDP does not have this bias because PPPs account for the different price levels of traded products and non-traded products. Thus, PPPs are more appropriate for comparing the output of economies and the average material well-being of their inhabitants and are also less impacted by the potential volatility of market exchange rates. PPPs are calculated by the International Comparison Program (ICP) based on the prices of goods and services within an economy and national accounts expenditures. 
The  conceptual elements of the SNA (System of National Accounts) measure what takes place in the economy, between which agents, and for what purpose. At the heart of the SNA is the production of goods and services. These may be used for consumption in the period to which the accounts relate or may be accumulated for use in a later period. In simple terms, the amount of value added generated by production represents GDP. The income corresponding to GDP is distributed to the various agents or groups of agents as income and it is the process of distributing and redistributing income that allows one agent to consume the goods and services produced by another agent or to acquire goods and services for later consumption. The way in which the SNA captures this pattern of economic flows is to identify the activities concerned by recognizing the institutional units in the economy and by specifying the structure of accounts capturing the transactions relevant to one stage or another of the process by which goods and services are produced and ultimately consumed.</t>
  </si>
  <si>
    <t>Slovenia</t>
  </si>
  <si>
    <t>TEA</t>
  </si>
  <si>
    <t>https://creativecommons.org/licenses/by/4.0/</t>
  </si>
  <si>
    <t>Bermuda</t>
  </si>
  <si>
    <t>France</t>
  </si>
  <si>
    <t>LCA</t>
  </si>
  <si>
    <t>PLW</t>
  </si>
  <si>
    <t>Slovak Republic</t>
  </si>
  <si>
    <t>TGO</t>
  </si>
  <si>
    <t>Micronesia, Fed. Sts.</t>
  </si>
  <si>
    <t>FJI</t>
  </si>
  <si>
    <t>Source</t>
  </si>
  <si>
    <t>KNA</t>
  </si>
  <si>
    <t>Congo, Rep.</t>
  </si>
  <si>
    <t>PPPs are used to convert national accounts data from different countries, such as GDP and its expenditure components, into a common currency, while also eliminating the effect of price level differences between countries. PPPs are also used to derive price level indexes (PLIs), the ratio of a country’s PPP to its market exchange rate, to directly compare price levels across countries.
The PPP-based expenditures to which they give rise are primarily used to make spatial comparisons of volume and per capita consumption or levels of GDP and its expenditure components across countries.  PPP-based indicators are used for national, regional, and global policy making and analysis across the socioeconomic spectrum from poverty and inequality, to health and education, to energy and climate, through to economic growth, labor, productivity, trade, competitiveness, and infrastructure. A number of Sustainable Development Goals use PPP-based indicators to measure development progress.
This indicator is related to the national accounts, which are critical for understanding and managing a country's economy. They provide a framework for the analysis of economic performance. National accounts are the basis for estimating the Gross Domestic Product (GDP) and Gross National Income (GNI), which are the most widely used indicator of economic performance. They are essential for government policymakers, providing the data needed to design and assess fiscal and monetary policies; and are also used by businesses and investors to assess the economic climate and make investment decisions. NAS enable comparison between economies, which is crucial for international trade, investment decisions, and economic competitiveness. More specifically, this indicator is related to national accounts aggregates. Gross Domestic Product (GDP), Gross National Income (GNI), and other aggregates provide a snapshot of the size and health of an economy by measuring the total economic activity within a country. They can thus be used by policymakers to design and implement economic policies, as they reflect the overall economic performance and can indicate the need for intervention in certain areas. Aggregates also allow for comparisons between different economies, which can be useful for trade negotiations, investment decisions, and economic benchmarking. By examining aggregates over time, economists and analysts can identify trends, cycles, and potential areas of concern within an economy, and investors can use national accounts aggregates to assess the potential risks and returns of investing in a particular country. Overall, national accounts aggregates are fundamental tools for economic analysis, policy formulation, and decision-making at both the national and international levels.</t>
  </si>
  <si>
    <t>BRB</t>
  </si>
  <si>
    <t>Channel Islands</t>
  </si>
  <si>
    <t>ZAF</t>
  </si>
  <si>
    <t>Bosnia and Herzegovina</t>
  </si>
  <si>
    <t>Viet Nam</t>
  </si>
  <si>
    <t>Europe &amp; Central Asia</t>
  </si>
  <si>
    <t>BWA</t>
  </si>
  <si>
    <t>Mongolia</t>
  </si>
  <si>
    <t>St. Martin (French part)</t>
  </si>
  <si>
    <t>Malta</t>
  </si>
  <si>
    <t>United States</t>
  </si>
  <si>
    <t>EMU</t>
  </si>
  <si>
    <t>COG</t>
  </si>
  <si>
    <t>Montenegro</t>
  </si>
  <si>
    <t>Monaco</t>
  </si>
  <si>
    <t>Late-demographic dividend</t>
  </si>
  <si>
    <t>Antigua and Barbuda</t>
  </si>
  <si>
    <t>SXM</t>
  </si>
  <si>
    <t>MRT</t>
  </si>
  <si>
    <t>Iran, Islamic Rep.</t>
  </si>
  <si>
    <t>OSS</t>
  </si>
  <si>
    <t>Dominican Republic</t>
  </si>
  <si>
    <t>KGZ</t>
  </si>
  <si>
    <t>Lithuania</t>
  </si>
  <si>
    <t>Madagascar</t>
  </si>
  <si>
    <t>MUS</t>
  </si>
  <si>
    <t>TUR</t>
  </si>
  <si>
    <t>Myanmar</t>
  </si>
  <si>
    <t>Portugal</t>
  </si>
  <si>
    <t>Brunei Darussalam</t>
  </si>
  <si>
    <t>Virgin Islands (U.S.)</t>
  </si>
  <si>
    <t>ZMB</t>
  </si>
  <si>
    <t>Australia</t>
  </si>
  <si>
    <t>Unit of measure</t>
  </si>
  <si>
    <t>Kosovo</t>
  </si>
  <si>
    <t>Ukraine</t>
  </si>
  <si>
    <t>Tuvalu</t>
  </si>
  <si>
    <t>Central Europe and the Baltics</t>
  </si>
  <si>
    <t>SRB</t>
  </si>
  <si>
    <t>Lebanon</t>
  </si>
  <si>
    <t>Cyprus</t>
  </si>
  <si>
    <t>STP</t>
  </si>
  <si>
    <t>THA</t>
  </si>
  <si>
    <t>Malaysia</t>
  </si>
  <si>
    <t>Papua New Guinea</t>
  </si>
  <si>
    <t>San Marino</t>
  </si>
  <si>
    <t>Middle income</t>
  </si>
  <si>
    <t>SSA</t>
  </si>
  <si>
    <t>ALB</t>
  </si>
  <si>
    <t>BFA</t>
  </si>
  <si>
    <t>PAN</t>
  </si>
  <si>
    <t>SDN</t>
  </si>
  <si>
    <t>TZA</t>
  </si>
  <si>
    <t>GEO</t>
  </si>
  <si>
    <t>TMN</t>
  </si>
  <si>
    <t>Kyrgyz Republic</t>
  </si>
  <si>
    <t>LVA</t>
  </si>
  <si>
    <t>Indonesia</t>
  </si>
  <si>
    <t>FRO</t>
  </si>
  <si>
    <t>MAF</t>
  </si>
  <si>
    <t>Burundi</t>
  </si>
  <si>
    <t>IDN</t>
  </si>
  <si>
    <t>Saudi Arabia</t>
  </si>
  <si>
    <t>MNG</t>
  </si>
  <si>
    <t>Cayman Islands</t>
  </si>
  <si>
    <t>Moldova</t>
  </si>
  <si>
    <t>Germany</t>
  </si>
  <si>
    <t>Israel</t>
  </si>
  <si>
    <t>Country Code</t>
  </si>
  <si>
    <t>DEU</t>
  </si>
  <si>
    <t>Europe &amp; Central Asia (IDA &amp; IBRD countries)</t>
  </si>
  <si>
    <t>East Asia &amp; Pacific</t>
  </si>
  <si>
    <t>WSM</t>
  </si>
  <si>
    <t>CAF</t>
  </si>
  <si>
    <t>South Africa</t>
  </si>
  <si>
    <t>Paraguay</t>
  </si>
  <si>
    <t>Peru</t>
  </si>
  <si>
    <t>Cabo Verde</t>
  </si>
  <si>
    <t>Congo, Dem. Rep.</t>
  </si>
  <si>
    <t>ATG</t>
  </si>
  <si>
    <t>Economic Policy &amp; Debt: Purchasing power parity</t>
  </si>
  <si>
    <t>ARG</t>
  </si>
  <si>
    <t>Gabon</t>
  </si>
  <si>
    <t>Lesotho</t>
  </si>
  <si>
    <t>IDA blend</t>
  </si>
  <si>
    <t>Seychelles</t>
  </si>
  <si>
    <t>TSS</t>
  </si>
  <si>
    <t>China</t>
  </si>
  <si>
    <t>Singapore</t>
  </si>
  <si>
    <t>KWT</t>
  </si>
  <si>
    <t>International Financial Statistics database, International Monetary Fund (IMF);
World Development Indicators Database, World Bank (WB);
National Accounts data files, Organisation for Economic Co-operation and Development (OECD)</t>
  </si>
  <si>
    <t>UKR</t>
  </si>
  <si>
    <t>AFE</t>
  </si>
  <si>
    <t>Suriname</t>
  </si>
  <si>
    <t>TEC</t>
  </si>
  <si>
    <t>Data from database: World Development Indicators</t>
  </si>
  <si>
    <t>St. Lucia</t>
  </si>
  <si>
    <t>Estonia</t>
  </si>
  <si>
    <t>NLD</t>
  </si>
  <si>
    <t>BOL</t>
  </si>
  <si>
    <t>SMR</t>
  </si>
  <si>
    <t>Not classified</t>
  </si>
  <si>
    <t>Croatia</t>
  </si>
  <si>
    <t>LAC</t>
  </si>
  <si>
    <t>Turkmenistan</t>
  </si>
  <si>
    <t>Korea, Dem. People's Rep.</t>
  </si>
  <si>
    <t>Greenland</t>
  </si>
  <si>
    <t>KIR</t>
  </si>
  <si>
    <t>AZE</t>
  </si>
  <si>
    <t>Aruba</t>
  </si>
  <si>
    <t>DNK</t>
  </si>
  <si>
    <t>Uruguay</t>
  </si>
  <si>
    <t>GUY</t>
  </si>
  <si>
    <t>HIC</t>
  </si>
  <si>
    <t>Azerbaijan</t>
  </si>
  <si>
    <t>Somalia</t>
  </si>
  <si>
    <t>IRQ</t>
  </si>
  <si>
    <t>Panama</t>
  </si>
  <si>
    <t>Africa Eastern and Southern</t>
  </si>
  <si>
    <t>Malawi</t>
  </si>
  <si>
    <t>GRC</t>
  </si>
  <si>
    <t>LUX</t>
  </si>
  <si>
    <t>IDA</t>
  </si>
  <si>
    <t>BDI</t>
  </si>
  <si>
    <t>GHA</t>
  </si>
  <si>
    <t>Honduras</t>
  </si>
  <si>
    <t>Development relevance</t>
  </si>
  <si>
    <t>Current international $</t>
  </si>
  <si>
    <t>MNA</t>
  </si>
  <si>
    <t>Romania</t>
  </si>
  <si>
    <t>License URL</t>
  </si>
  <si>
    <t>Libya</t>
  </si>
  <si>
    <t>BIH</t>
  </si>
  <si>
    <t>Thailand</t>
  </si>
  <si>
    <t>Colombia</t>
  </si>
  <si>
    <t>SEN</t>
  </si>
  <si>
    <t>New Zealand</t>
  </si>
  <si>
    <t>Barbados</t>
  </si>
  <si>
    <t>CAN</t>
  </si>
  <si>
    <t>ITA</t>
  </si>
  <si>
    <t>JPN</t>
  </si>
  <si>
    <t>OMN</t>
  </si>
  <si>
    <t>CPV</t>
  </si>
  <si>
    <t>Tanzania</t>
  </si>
  <si>
    <t>GIN</t>
  </si>
  <si>
    <t>Bhutan</t>
  </si>
  <si>
    <t>El Salvador</t>
  </si>
  <si>
    <t>Lao PDR</t>
  </si>
  <si>
    <t>Jordan</t>
  </si>
  <si>
    <t>Guinea</t>
  </si>
  <si>
    <t>PYF</t>
  </si>
  <si>
    <t>Macao SAR, China</t>
  </si>
  <si>
    <t>PHL</t>
  </si>
  <si>
    <t>Guinea-Bissau</t>
  </si>
  <si>
    <t>TCD</t>
  </si>
  <si>
    <t>Middle East, North Africa, Afghanistan &amp; Pakistan</t>
  </si>
  <si>
    <t>ECS</t>
  </si>
  <si>
    <t>Series Name</t>
  </si>
  <si>
    <t>EAS</t>
  </si>
  <si>
    <t>GBR</t>
  </si>
  <si>
    <t>%</t>
  </si>
  <si>
    <t>MYS</t>
  </si>
  <si>
    <t>LDC</t>
  </si>
  <si>
    <t>Belarus</t>
  </si>
  <si>
    <t>World</t>
  </si>
  <si>
    <t>Post-demographic dividend</t>
  </si>
  <si>
    <t>Brazil</t>
  </si>
  <si>
    <t>VGB</t>
  </si>
  <si>
    <t>UMC</t>
  </si>
  <si>
    <t>IND</t>
  </si>
  <si>
    <t>NOR</t>
  </si>
  <si>
    <t>GRD</t>
  </si>
  <si>
    <t>MIC</t>
  </si>
  <si>
    <t>Nicaragua</t>
  </si>
  <si>
    <t>Latin America &amp; Caribbean</t>
  </si>
  <si>
    <t>Mozambique</t>
  </si>
  <si>
    <t>Bulgaria</t>
  </si>
  <si>
    <t>Chad</t>
  </si>
  <si>
    <t>TLA</t>
  </si>
  <si>
    <t>MLI</t>
  </si>
  <si>
    <t>MNP</t>
  </si>
  <si>
    <t>Qatar</t>
  </si>
  <si>
    <t>Liechtenstein</t>
  </si>
  <si>
    <t>USA</t>
  </si>
  <si>
    <t>ARB</t>
  </si>
  <si>
    <t>Georgia</t>
  </si>
  <si>
    <t>TON</t>
  </si>
  <si>
    <t>HRV</t>
  </si>
  <si>
    <t>FRA</t>
  </si>
  <si>
    <t>AFG</t>
  </si>
  <si>
    <t>Benin</t>
  </si>
  <si>
    <t>Vanuatu</t>
  </si>
  <si>
    <t>Kiribati</t>
  </si>
  <si>
    <t>VNM</t>
  </si>
  <si>
    <t>HUN</t>
  </si>
  <si>
    <t>BMU</t>
  </si>
  <si>
    <t>MHL</t>
  </si>
  <si>
    <t>Belgium</t>
  </si>
  <si>
    <t>SLE</t>
  </si>
  <si>
    <t>Equatorial Guinea</t>
  </si>
  <si>
    <t>Tonga</t>
  </si>
  <si>
    <t>CHE</t>
  </si>
  <si>
    <t>Low income</t>
  </si>
  <si>
    <t>CYM</t>
  </si>
  <si>
    <t>OED</t>
  </si>
  <si>
    <t>MKD</t>
  </si>
  <si>
    <t>CHL</t>
  </si>
  <si>
    <t>Eswatini</t>
  </si>
  <si>
    <t>EST</t>
  </si>
  <si>
    <t>Middle East, North Africa, Afghanistan &amp; Pakistan (excluding high income)</t>
  </si>
  <si>
    <t>LBR</t>
  </si>
  <si>
    <t>GRL</t>
  </si>
  <si>
    <t>NAC</t>
  </si>
  <si>
    <t>Trinidad and Tobago</t>
  </si>
  <si>
    <t>LBY</t>
  </si>
  <si>
    <t>Statistical concept and methodology</t>
  </si>
  <si>
    <t>KOR</t>
  </si>
  <si>
    <t>CZE</t>
  </si>
  <si>
    <t>United Kingdom</t>
  </si>
  <si>
    <t>ISR</t>
  </si>
  <si>
    <t>EGY</t>
  </si>
  <si>
    <t>Timor-Leste</t>
  </si>
  <si>
    <t>Cambodia</t>
  </si>
  <si>
    <t>IDX</t>
  </si>
  <si>
    <t>Palau</t>
  </si>
  <si>
    <t>Norway</t>
  </si>
  <si>
    <t>Weighted average</t>
  </si>
  <si>
    <t>GIB</t>
  </si>
  <si>
    <t>Heavily indebted poor countries (HIPC)</t>
  </si>
  <si>
    <t>NGA</t>
  </si>
  <si>
    <t>PRI</t>
  </si>
  <si>
    <t>LKA</t>
  </si>
  <si>
    <t>Cote d'Ivoire</t>
  </si>
  <si>
    <t>Algeria</t>
  </si>
  <si>
    <t>Dominica</t>
  </si>
  <si>
    <t>Greece</t>
  </si>
  <si>
    <t>Annual</t>
  </si>
  <si>
    <t>Early-demographic dividend</t>
  </si>
  <si>
    <t>Uganda</t>
  </si>
  <si>
    <t>Other small states</t>
  </si>
  <si>
    <t>KEN</t>
  </si>
  <si>
    <t>Oman</t>
  </si>
  <si>
    <t>Financial Sector: Assets</t>
  </si>
  <si>
    <t>Yemen, Rep.</t>
  </si>
  <si>
    <t>JAM</t>
  </si>
  <si>
    <t>FS.AST.PRVT.GD.ZS</t>
  </si>
  <si>
    <t>Sierra Leone</t>
  </si>
  <si>
    <t>EUU</t>
  </si>
  <si>
    <t>Africa Western and Central</t>
  </si>
  <si>
    <t>Marshall Islands</t>
  </si>
  <si>
    <t>KHM</t>
  </si>
  <si>
    <t>East Asia &amp; Pacific (IDA &amp; IBRD countries)</t>
  </si>
  <si>
    <t>DOM</t>
  </si>
  <si>
    <t>IBRD only</t>
  </si>
  <si>
    <t>WLD</t>
  </si>
  <si>
    <t>Middle East, North Africa, Afghanistan &amp; Pakistan (IDA &amp; IBRD)</t>
  </si>
  <si>
    <t>Country Name</t>
  </si>
  <si>
    <t>NPL</t>
  </si>
  <si>
    <t>LTE</t>
  </si>
  <si>
    <t>New Caledonia</t>
  </si>
  <si>
    <t>Kuwait</t>
  </si>
  <si>
    <t>Eritrea</t>
  </si>
  <si>
    <t>International Comparison Program (ICP), World Bank (WB), uri: https://www.worldbank.org/en/programs/icp/data, note: This information is for ICP’s PPPs utilized in WDI, publisher: International Comparison Program (ICP), data accessed: May 30, 2024, date published: May 30, 2024;
The Eurostat PPP Programme, Eurostat (ESTAT), uri: https://ec.europa.eu/eurostat/databrowser/explore/all/all_themes, publisher: Eurostat;
The OECD PPP Programme, Organisation for Economic Co-operation and Development (OECD), uri: https://data-explorer.oecd.org/, publisher: OECD;
Staff estimates, World Bank (WB);
National Accounts data files, Organisation for Economic Co-operation and Development (OECD);
World Economic Outlook database, International Monetary Fund (IMF)</t>
  </si>
  <si>
    <t>URY</t>
  </si>
  <si>
    <t>IDA only</t>
  </si>
  <si>
    <t>Japan</t>
  </si>
  <si>
    <t>Guam</t>
  </si>
  <si>
    <t>IDA total</t>
  </si>
  <si>
    <t>AND</t>
  </si>
  <si>
    <t>Kenya</t>
  </si>
  <si>
    <t>Pakistan</t>
  </si>
  <si>
    <t>Zimbabwe</t>
  </si>
  <si>
    <t>Cameroon</t>
  </si>
  <si>
    <t>country</t>
  </si>
  <si>
    <t>year</t>
  </si>
  <si>
    <t>id</t>
  </si>
  <si>
    <t>gdp_pc</t>
  </si>
  <si>
    <t>credit_gdp</t>
  </si>
  <si>
    <t>Year</t>
  </si>
  <si>
    <t>Credit to GDP</t>
  </si>
  <si>
    <t>GDP per capita</t>
  </si>
  <si>
    <t>log_gdp_pc</t>
  </si>
  <si>
    <t>Low</t>
  </si>
  <si>
    <t>Up</t>
  </si>
  <si>
    <t>Count</t>
  </si>
  <si>
    <t>Indebtedness rises fastest in poor economies</t>
  </si>
  <si>
    <t>Change in debt (p.p.) per $1,000 increase in income</t>
  </si>
  <si>
    <t>Country</t>
  </si>
  <si>
    <t>Average GDP per capita</t>
  </si>
  <si>
    <t>Average Credit to GDP</t>
  </si>
  <si>
    <t>Slope coefficient of regression</t>
  </si>
  <si>
    <t>Slope normalized fo 1000$</t>
  </si>
  <si>
    <t>Scatter plot data</t>
  </si>
  <si>
    <t>Range of income</t>
  </si>
  <si>
    <t>Average slope coefficient for countries with income in that range</t>
  </si>
  <si>
    <t>Normalized for 1000$</t>
  </si>
  <si>
    <t>Line plot data</t>
  </si>
  <si>
    <t>Chart title</t>
  </si>
  <si>
    <t>X-axis title</t>
  </si>
  <si>
    <t>Y-axis title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</si>
</sst>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 #,##0.00_);_(* \(#,##0.00\);_(* &quot;-&quot;??_);_(@_)"/>
  </numFmts>
  <fonts count="6" x14ac:knownFonts="1">
    <font>
      <sz val="11"/>
      <color theme="1"/>
      <name val="Calibri"/>
      <family val="2"/>
      <scheme val="minor"/>
    </font>
    <font>
      <sz val="11"/>
      <color theme="1"/>
      <name val="Calibri"/>
      <family val="2"/>
      <scheme val="minor"/>
    </font>
    <font>
      <b/>
      <sz val="11"/>
      <color theme="1"/>
      <name val="Calibri"/>
      <family val="2"/>
      <charset val="204"/>
      <scheme val="minor"/>
    </font>
    <font>
      <b/>
      <sz val="11"/>
      <color rgb="FFC00000"/>
      <name val="Calibri"/>
      <family val="2"/>
      <charset val="204"/>
      <scheme val="minor"/>
    </font>
    <font>
      <sz val="9"/>
      <color indexed="81"/>
      <name val="Tahoma"/>
      <family val="2"/>
      <charset val="204"/>
    </font>
    <font>
      <b/>
      <sz val="16"/>
      <color rgb="FF0070C0"/>
      <name val="Calibri"/>
      <family val="2"/>
      <charset val="204"/>
      <scheme val="minor"/>
    </font>
  </fonts>
  <fills count="2">
    <fill>
      <patternFill patternType="none"/>
    </fill>
    <fill>
      <patternFill patternType="gray125"/>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3">
    <xf numFmtId="0" fontId="0" fillId="0" borderId="0"/>
    <xf numFmtId="164" fontId="1" fillId="0" borderId="0" applyFont="0" applyFill="0" applyBorder="0" applyAlignment="0" applyProtection="0"/>
    <xf numFmtId="9" fontId="1" fillId="0" borderId="0" applyFont="0" applyFill="0" applyBorder="0" applyAlignment="0" applyProtection="0"/>
  </cellStyleXfs>
  <cellXfs count="20">
    <xf numFmtId="0" fontId="0" fillId="0" borderId="0" xfId="0"/>
    <xf numFmtId="49" fontId="0" fillId="0" borderId="0" xfId="0" applyNumberFormat="1"/>
    <xf numFmtId="3" fontId="0" fillId="0" borderId="0" xfId="0" applyNumberFormat="1"/>
    <xf numFmtId="164" fontId="0" fillId="0" borderId="0" xfId="1" applyFont="1"/>
    <xf numFmtId="0" fontId="2" fillId="0" borderId="0" xfId="0" applyFont="1"/>
    <xf numFmtId="0" fontId="5" fillId="0" borderId="1" xfId="0" applyFont="1" applyBorder="1" applyAlignment="1">
      <alignment horizontal="center"/>
    </xf>
    <xf numFmtId="0" fontId="2" fillId="0" borderId="1" xfId="0" applyFont="1" applyBorder="1"/>
    <xf numFmtId="0" fontId="3" fillId="0" borderId="1" xfId="0" applyFont="1" applyBorder="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0" xfId="0" applyBorder="1"/>
    <xf numFmtId="0" fontId="0" fillId="0" borderId="6" xfId="0" applyBorder="1"/>
    <xf numFmtId="0" fontId="0" fillId="0" borderId="7" xfId="0" applyBorder="1"/>
    <xf numFmtId="0" fontId="0" fillId="0" borderId="8" xfId="0" applyBorder="1"/>
    <xf numFmtId="0" fontId="0" fillId="0" borderId="9" xfId="0" applyBorder="1"/>
    <xf numFmtId="10" fontId="0" fillId="0" borderId="0" xfId="2" applyNumberFormat="1" applyFont="1" applyBorder="1"/>
    <xf numFmtId="0" fontId="2" fillId="0" borderId="0" xfId="0" applyFont="1" applyFill="1" applyBorder="1"/>
  </cellXfs>
  <cellStyles count="3">
    <cellStyle name="Comma" xfId="1" builtinId="3"/>
    <cellStyle name="Normal" xfId="0" builtinId="0"/>
    <cellStyle name="Percent" xfId="2" builtinId="5"/>
  </cellStyles>
  <dxfs count="0"/>
  <tableStyles count="0" defaultTableStyle="TableStyleMedium2" defaultPivotStyle="PivotStyleLight16"/>
  <colors>
    <mruColors>
      <color rgb="FF760000"/>
      <color rgb="FF92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0"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xVal>
            <c:numRef>
              <c:f>Final!$M$4:$M$38</c:f>
              <c:numCache>
                <c:formatCode>#,##0</c:formatCode>
                <c:ptCount val="35"/>
                <c:pt idx="0">
                  <c:v>6859.1795442746843</c:v>
                </c:pt>
                <c:pt idx="1">
                  <c:v>7259.1624712768571</c:v>
                </c:pt>
                <c:pt idx="2">
                  <c:v>7286.3343445002474</c:v>
                </c:pt>
                <c:pt idx="3">
                  <c:v>7882.7701004463361</c:v>
                </c:pt>
                <c:pt idx="4">
                  <c:v>8168.3255110545351</c:v>
                </c:pt>
                <c:pt idx="5">
                  <c:v>8165.4655269582072</c:v>
                </c:pt>
                <c:pt idx="6">
                  <c:v>8475.7528355782615</c:v>
                </c:pt>
                <c:pt idx="7">
                  <c:v>8866.5835710586853</c:v>
                </c:pt>
                <c:pt idx="8">
                  <c:v>9027.0108126522173</c:v>
                </c:pt>
                <c:pt idx="9">
                  <c:v>9287.8761751686525</c:v>
                </c:pt>
                <c:pt idx="10">
                  <c:v>9698.1455398431517</c:v>
                </c:pt>
                <c:pt idx="11">
                  <c:v>11468.647272344802</c:v>
                </c:pt>
                <c:pt idx="12">
                  <c:v>11718.406420655128</c:v>
                </c:pt>
                <c:pt idx="13">
                  <c:v>12177.611111976274</c:v>
                </c:pt>
                <c:pt idx="14">
                  <c:v>13082.929912580337</c:v>
                </c:pt>
                <c:pt idx="15">
                  <c:v>13813.427098874978</c:v>
                </c:pt>
                <c:pt idx="16">
                  <c:v>15276.98468091026</c:v>
                </c:pt>
                <c:pt idx="17">
                  <c:v>16094.611684175941</c:v>
                </c:pt>
                <c:pt idx="18">
                  <c:v>16502.950751028504</c:v>
                </c:pt>
                <c:pt idx="19">
                  <c:v>15847.416133467985</c:v>
                </c:pt>
                <c:pt idx="20">
                  <c:v>16523.790637242186</c:v>
                </c:pt>
                <c:pt idx="21">
                  <c:v>17275.853828212963</c:v>
                </c:pt>
                <c:pt idx="22">
                  <c:v>17929.632362922668</c:v>
                </c:pt>
                <c:pt idx="23">
                  <c:v>18286.911144876209</c:v>
                </c:pt>
                <c:pt idx="24">
                  <c:v>18696.942043906151</c:v>
                </c:pt>
                <c:pt idx="25">
                  <c:v>18371.532589429982</c:v>
                </c:pt>
                <c:pt idx="26">
                  <c:v>19032.446293261542</c:v>
                </c:pt>
                <c:pt idx="27">
                  <c:v>19688.466261038298</c:v>
                </c:pt>
                <c:pt idx="28">
                  <c:v>20507.345519086062</c:v>
                </c:pt>
                <c:pt idx="29">
                  <c:v>21569.305163601191</c:v>
                </c:pt>
                <c:pt idx="30">
                  <c:v>20564.233844363123</c:v>
                </c:pt>
                <c:pt idx="31">
                  <c:v>22785.777436340621</c:v>
                </c:pt>
                <c:pt idx="32">
                  <c:v>25963.487277912307</c:v>
                </c:pt>
                <c:pt idx="33">
                  <c:v>28652.035199157239</c:v>
                </c:pt>
                <c:pt idx="34">
                  <c:v>33305.809772806497</c:v>
                </c:pt>
              </c:numCache>
            </c:numRef>
          </c:xVal>
          <c:yVal>
            <c:numRef>
              <c:f>Final!$O$4:$O$38</c:f>
              <c:numCache>
                <c:formatCode>_(* #,##0.00_);_(* \(#,##0.00\);_(* "-"??_);_(@_)</c:formatCode>
                <c:ptCount val="35"/>
                <c:pt idx="0">
                  <c:v>14.617034656251946</c:v>
                </c:pt>
                <c:pt idx="1">
                  <c:v>15.222353987496367</c:v>
                </c:pt>
                <c:pt idx="2">
                  <c:v>14.4852196681296</c:v>
                </c:pt>
                <c:pt idx="3">
                  <c:v>16.59272447151158</c:v>
                </c:pt>
                <c:pt idx="4">
                  <c:v>16.352124592581891</c:v>
                </c:pt>
                <c:pt idx="5">
                  <c:v>17.033424513530129</c:v>
                </c:pt>
                <c:pt idx="6">
                  <c:v>17.659107155073674</c:v>
                </c:pt>
                <c:pt idx="7">
                  <c:v>18.401998240540966</c:v>
                </c:pt>
                <c:pt idx="8">
                  <c:v>19.233468074898422</c:v>
                </c:pt>
                <c:pt idx="9">
                  <c:v>19.634586139201353</c:v>
                </c:pt>
                <c:pt idx="10">
                  <c:v>19.8203013938254</c:v>
                </c:pt>
                <c:pt idx="11">
                  <c:v>22.004133519330026</c:v>
                </c:pt>
                <c:pt idx="12">
                  <c:v>21.641253605767279</c:v>
                </c:pt>
                <c:pt idx="13">
                  <c:v>22.013750385808038</c:v>
                </c:pt>
                <c:pt idx="14">
                  <c:v>21.997156050566179</c:v>
                </c:pt>
                <c:pt idx="15">
                  <c:v>23.518227047818748</c:v>
                </c:pt>
                <c:pt idx="16">
                  <c:v>23.757995214562104</c:v>
                </c:pt>
                <c:pt idx="17">
                  <c:v>24.573946858696349</c:v>
                </c:pt>
                <c:pt idx="18">
                  <c:v>24.661309384563015</c:v>
                </c:pt>
                <c:pt idx="19">
                  <c:v>26.390504071696181</c:v>
                </c:pt>
                <c:pt idx="20">
                  <c:v>25.482418703986465</c:v>
                </c:pt>
                <c:pt idx="21">
                  <c:v>24.890715170347214</c:v>
                </c:pt>
                <c:pt idx="22">
                  <c:v>24.167223488665257</c:v>
                </c:pt>
                <c:pt idx="23">
                  <c:v>24.460251869477091</c:v>
                </c:pt>
                <c:pt idx="24">
                  <c:v>24.604553338851904</c:v>
                </c:pt>
                <c:pt idx="25">
                  <c:v>25.779000304866852</c:v>
                </c:pt>
                <c:pt idx="26">
                  <c:v>26.122098420715908</c:v>
                </c:pt>
                <c:pt idx="27">
                  <c:v>25.576070260688567</c:v>
                </c:pt>
                <c:pt idx="28">
                  <c:v>24.918977943668349</c:v>
                </c:pt>
                <c:pt idx="29">
                  <c:v>25.184662174174999</c:v>
                </c:pt>
                <c:pt idx="30">
                  <c:v>29.404985174961169</c:v>
                </c:pt>
                <c:pt idx="31">
                  <c:v>26.251964619648518</c:v>
                </c:pt>
                <c:pt idx="32">
                  <c:v>23.987967680907456</c:v>
                </c:pt>
                <c:pt idx="33">
                  <c:v>22.499626822251678</c:v>
                </c:pt>
                <c:pt idx="34">
                  <c:v>21.222639604375431</c:v>
                </c:pt>
              </c:numCache>
            </c:numRef>
          </c:yVal>
          <c:smooth val="0"/>
          <c:extLst>
            <c:ext xmlns:c16="http://schemas.microsoft.com/office/drawing/2014/chart" uri="{C3380CC4-5D6E-409C-BE32-E72D297353CC}">
              <c16:uniqueId val="{00000000-107D-49D0-B0EC-B0C29BF372E7}"/>
            </c:ext>
          </c:extLst>
        </c:ser>
        <c:dLbls>
          <c:showLegendKey val="0"/>
          <c:showVal val="0"/>
          <c:showCatName val="0"/>
          <c:showSerName val="0"/>
          <c:showPercent val="0"/>
          <c:showBubbleSize val="0"/>
        </c:dLbls>
        <c:axId val="1441259519"/>
        <c:axId val="1441262399"/>
      </c:scatterChart>
      <c:valAx>
        <c:axId val="1441259519"/>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1262399"/>
        <c:crosses val="autoZero"/>
        <c:crossBetween val="midCat"/>
      </c:valAx>
      <c:valAx>
        <c:axId val="1441262399"/>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125951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Final!$AK$3</c:f>
          <c:strCache>
            <c:ptCount val="1"/>
            <c:pt idx="0">
              <c:v>Indebtedness rises fastest in poor economies</c:v>
            </c:pt>
          </c:strCache>
        </c:strRef>
      </c:tx>
      <c:layout>
        <c:manualLayout>
          <c:xMode val="edge"/>
          <c:yMode val="edge"/>
          <c:x val="0.10255320351173022"/>
          <c:y val="1.0751265107855507E-2"/>
        </c:manualLayout>
      </c:layout>
      <c:overlay val="0"/>
      <c:spPr>
        <a:noFill/>
        <a:ln>
          <a:noFill/>
        </a:ln>
        <a:effectLst/>
      </c:spPr>
      <c:txPr>
        <a:bodyPr rot="0" spcFirstLastPara="1" vertOverflow="ellipsis" vert="horz" wrap="square" anchor="ctr" anchorCtr="1"/>
        <a:lstStyle/>
        <a:p>
          <a:pPr>
            <a:defRPr sz="1600" b="0" i="0" u="none" strike="noStrike" kern="1200" spc="0" baseline="0">
              <a:solidFill>
                <a:sysClr val="windowText" lastClr="000000"/>
              </a:solidFill>
              <a:latin typeface="Amasis MT Pro Black" panose="02040A04050005020304" pitchFamily="18" charset="0"/>
              <a:ea typeface="+mn-ea"/>
              <a:cs typeface="+mn-cs"/>
            </a:defRPr>
          </a:pPr>
          <a:endParaRPr lang="en-US"/>
        </a:p>
      </c:txPr>
    </c:title>
    <c:autoTitleDeleted val="0"/>
    <c:plotArea>
      <c:layout>
        <c:manualLayout>
          <c:layoutTarget val="inner"/>
          <c:xMode val="edge"/>
          <c:yMode val="edge"/>
          <c:x val="0.11894436780592989"/>
          <c:y val="0.17180013708568476"/>
          <c:w val="0.82793823457591142"/>
          <c:h val="0.6659691983309296"/>
        </c:manualLayout>
      </c:layout>
      <c:scatterChart>
        <c:scatterStyle val="lineMarker"/>
        <c:varyColors val="0"/>
        <c:ser>
          <c:idx val="1"/>
          <c:order val="0"/>
          <c:spPr>
            <a:ln w="28575" cap="rnd">
              <a:noFill/>
              <a:round/>
            </a:ln>
            <a:effectLst/>
          </c:spPr>
          <c:marker>
            <c:symbol val="circle"/>
            <c:size val="2"/>
            <c:spPr>
              <a:noFill/>
              <a:ln w="0">
                <a:solidFill>
                  <a:srgbClr val="C00000">
                    <a:alpha val="35000"/>
                  </a:srgbClr>
                </a:solidFill>
              </a:ln>
              <a:effectLst/>
            </c:spPr>
          </c:marker>
          <c:dLbls>
            <c:dLbl>
              <c:idx val="0"/>
              <c:tx>
                <c:rich>
                  <a:bodyPr/>
                  <a:lstStyle/>
                  <a:p>
                    <a:fld id="{B98D8072-79E8-4E7E-8F0C-2F8B80CE09F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B473-49C4-9F9C-F896D696E995}"/>
                </c:ext>
              </c:extLst>
            </c:dLbl>
            <c:dLbl>
              <c:idx val="1"/>
              <c:tx>
                <c:rich>
                  <a:bodyPr/>
                  <a:lstStyle/>
                  <a:p>
                    <a:fld id="{208F19F6-2AD5-4E00-8E16-458E8B03104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B473-49C4-9F9C-F896D696E995}"/>
                </c:ext>
              </c:extLst>
            </c:dLbl>
            <c:dLbl>
              <c:idx val="2"/>
              <c:tx>
                <c:rich>
                  <a:bodyPr/>
                  <a:lstStyle/>
                  <a:p>
                    <a:fld id="{B480BBD4-82CC-4530-BC5E-40A1A6E38F3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B473-49C4-9F9C-F896D696E995}"/>
                </c:ext>
              </c:extLst>
            </c:dLbl>
            <c:dLbl>
              <c:idx val="3"/>
              <c:tx>
                <c:rich>
                  <a:bodyPr/>
                  <a:lstStyle/>
                  <a:p>
                    <a:fld id="{1FC2FEE3-E2F0-43CE-8619-88B60AC3CAB5}"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B473-49C4-9F9C-F896D696E995}"/>
                </c:ext>
              </c:extLst>
            </c:dLbl>
            <c:dLbl>
              <c:idx val="4"/>
              <c:tx>
                <c:rich>
                  <a:bodyPr/>
                  <a:lstStyle/>
                  <a:p>
                    <a:fld id="{45400DF5-1F93-4823-A5BC-A001C90E5DE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B473-49C4-9F9C-F896D696E995}"/>
                </c:ext>
              </c:extLst>
            </c:dLbl>
            <c:dLbl>
              <c:idx val="5"/>
              <c:tx>
                <c:rich>
                  <a:bodyPr/>
                  <a:lstStyle/>
                  <a:p>
                    <a:fld id="{7B9571CB-BAB4-44B5-A328-6A984771F1F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B473-49C4-9F9C-F896D696E995}"/>
                </c:ext>
              </c:extLst>
            </c:dLbl>
            <c:dLbl>
              <c:idx val="6"/>
              <c:tx>
                <c:rich>
                  <a:bodyPr/>
                  <a:lstStyle/>
                  <a:p>
                    <a:fld id="{175FA330-B1F4-4E94-88EA-236FA407A253}"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B473-49C4-9F9C-F896D696E995}"/>
                </c:ext>
              </c:extLst>
            </c:dLbl>
            <c:dLbl>
              <c:idx val="7"/>
              <c:tx>
                <c:rich>
                  <a:bodyPr/>
                  <a:lstStyle/>
                  <a:p>
                    <a:fld id="{8E927FFC-669D-4F3E-A829-3829E5208E2B}"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B473-49C4-9F9C-F896D696E995}"/>
                </c:ext>
              </c:extLst>
            </c:dLbl>
            <c:dLbl>
              <c:idx val="8"/>
              <c:tx>
                <c:rich>
                  <a:bodyPr/>
                  <a:lstStyle/>
                  <a:p>
                    <a:fld id="{9F3F3AE9-A933-4477-B124-A90348A675F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B473-49C4-9F9C-F896D696E995}"/>
                </c:ext>
              </c:extLst>
            </c:dLbl>
            <c:dLbl>
              <c:idx val="9"/>
              <c:tx>
                <c:rich>
                  <a:bodyPr/>
                  <a:lstStyle/>
                  <a:p>
                    <a:fld id="{9D5DC30E-D9D0-4656-8F73-560ED7FC7BA5}"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B473-49C4-9F9C-F896D696E995}"/>
                </c:ext>
              </c:extLst>
            </c:dLbl>
            <c:dLbl>
              <c:idx val="10"/>
              <c:tx>
                <c:rich>
                  <a:bodyPr/>
                  <a:lstStyle/>
                  <a:p>
                    <a:fld id="{12A37B6B-DDA3-4D59-ADCE-2B57B1157F2C}"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B473-49C4-9F9C-F896D696E995}"/>
                </c:ext>
              </c:extLst>
            </c:dLbl>
            <c:dLbl>
              <c:idx val="11"/>
              <c:tx>
                <c:rich>
                  <a:bodyPr/>
                  <a:lstStyle/>
                  <a:p>
                    <a:fld id="{D3EF9070-E0D4-4575-97EB-AA098562A98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D-B473-49C4-9F9C-F896D696E995}"/>
                </c:ext>
              </c:extLst>
            </c:dLbl>
            <c:dLbl>
              <c:idx val="12"/>
              <c:tx>
                <c:rich>
                  <a:bodyPr/>
                  <a:lstStyle/>
                  <a:p>
                    <a:fld id="{8214A523-2088-4F8B-A50B-458361673FD9}"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E-B473-49C4-9F9C-F896D696E995}"/>
                </c:ext>
              </c:extLst>
            </c:dLbl>
            <c:dLbl>
              <c:idx val="13"/>
              <c:tx>
                <c:rich>
                  <a:bodyPr/>
                  <a:lstStyle/>
                  <a:p>
                    <a:fld id="{3633C1A7-910B-4C1C-90A4-7A5DB12453C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F-B473-49C4-9F9C-F896D696E995}"/>
                </c:ext>
              </c:extLst>
            </c:dLbl>
            <c:dLbl>
              <c:idx val="14"/>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10-B473-49C4-9F9C-F896D696E995}"/>
                </c:ext>
              </c:extLst>
            </c:dLbl>
            <c:dLbl>
              <c:idx val="15"/>
              <c:tx>
                <c:rich>
                  <a:bodyPr/>
                  <a:lstStyle/>
                  <a:p>
                    <a:fld id="{4BCDEC86-923A-4305-B524-6214BB71862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1-B473-49C4-9F9C-F896D696E995}"/>
                </c:ext>
              </c:extLst>
            </c:dLbl>
            <c:dLbl>
              <c:idx val="16"/>
              <c:tx>
                <c:rich>
                  <a:bodyPr/>
                  <a:lstStyle/>
                  <a:p>
                    <a:fld id="{D076BC96-13E8-452E-B234-1CDDB09D0F29}"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2-B473-49C4-9F9C-F896D696E995}"/>
                </c:ext>
              </c:extLst>
            </c:dLbl>
            <c:dLbl>
              <c:idx val="17"/>
              <c:tx>
                <c:rich>
                  <a:bodyPr/>
                  <a:lstStyle/>
                  <a:p>
                    <a:fld id="{C18E55B0-CE5B-4FD7-B668-8C582F5B4B8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3-B473-49C4-9F9C-F896D696E995}"/>
                </c:ext>
              </c:extLst>
            </c:dLbl>
            <c:dLbl>
              <c:idx val="18"/>
              <c:tx>
                <c:rich>
                  <a:bodyPr/>
                  <a:lstStyle/>
                  <a:p>
                    <a:fld id="{D492EA62-FA92-4585-B3F1-1F6B43047E2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4-B473-49C4-9F9C-F896D696E995}"/>
                </c:ext>
              </c:extLst>
            </c:dLbl>
            <c:dLbl>
              <c:idx val="19"/>
              <c:tx>
                <c:rich>
                  <a:bodyPr/>
                  <a:lstStyle/>
                  <a:p>
                    <a:fld id="{D9F4F5BD-F7B4-4C0C-9CE6-5F341B97073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5-B473-49C4-9F9C-F896D696E995}"/>
                </c:ext>
              </c:extLst>
            </c:dLbl>
            <c:dLbl>
              <c:idx val="20"/>
              <c:tx>
                <c:rich>
                  <a:bodyPr/>
                  <a:lstStyle/>
                  <a:p>
                    <a:fld id="{C74F8773-A27C-4965-A533-FBB6A05F975C}"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6-B473-49C4-9F9C-F896D696E995}"/>
                </c:ext>
              </c:extLst>
            </c:dLbl>
            <c:dLbl>
              <c:idx val="21"/>
              <c:tx>
                <c:rich>
                  <a:bodyPr/>
                  <a:lstStyle/>
                  <a:p>
                    <a:fld id="{C1FD87F8-0535-4EB5-B95E-D44142657CA5}"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7-B473-49C4-9F9C-F896D696E995}"/>
                </c:ext>
              </c:extLst>
            </c:dLbl>
            <c:dLbl>
              <c:idx val="22"/>
              <c:tx>
                <c:rich>
                  <a:bodyPr/>
                  <a:lstStyle/>
                  <a:p>
                    <a:fld id="{7A9A3C99-447C-495E-BC21-F2AF23E017F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8-B473-49C4-9F9C-F896D696E995}"/>
                </c:ext>
              </c:extLst>
            </c:dLbl>
            <c:dLbl>
              <c:idx val="23"/>
              <c:tx>
                <c:rich>
                  <a:bodyPr/>
                  <a:lstStyle/>
                  <a:p>
                    <a:fld id="{4CBAC939-5C22-4B11-BEB4-5D9763F1231B}"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9-B473-49C4-9F9C-F896D696E995}"/>
                </c:ext>
              </c:extLst>
            </c:dLbl>
            <c:dLbl>
              <c:idx val="24"/>
              <c:tx>
                <c:rich>
                  <a:bodyPr/>
                  <a:lstStyle/>
                  <a:p>
                    <a:fld id="{34E233BD-15EF-424D-9049-2EC8B82B9A9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A-B473-49C4-9F9C-F896D696E995}"/>
                </c:ext>
              </c:extLst>
            </c:dLbl>
            <c:dLbl>
              <c:idx val="25"/>
              <c:tx>
                <c:rich>
                  <a:bodyPr/>
                  <a:lstStyle/>
                  <a:p>
                    <a:fld id="{732BD44E-1C83-4D1C-B73F-FEE8E3D5A7E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B-B473-49C4-9F9C-F896D696E995}"/>
                </c:ext>
              </c:extLst>
            </c:dLbl>
            <c:dLbl>
              <c:idx val="26"/>
              <c:tx>
                <c:rich>
                  <a:bodyPr/>
                  <a:lstStyle/>
                  <a:p>
                    <a:fld id="{1098D4AE-E502-44C1-A53D-02594F09E70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C-B473-49C4-9F9C-F896D696E995}"/>
                </c:ext>
              </c:extLst>
            </c:dLbl>
            <c:dLbl>
              <c:idx val="27"/>
              <c:tx>
                <c:rich>
                  <a:bodyPr/>
                  <a:lstStyle/>
                  <a:p>
                    <a:fld id="{8D23761A-CCB4-4E72-88B7-0A4C44E6132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D-B473-49C4-9F9C-F896D696E995}"/>
                </c:ext>
              </c:extLst>
            </c:dLbl>
            <c:dLbl>
              <c:idx val="28"/>
              <c:tx>
                <c:rich>
                  <a:bodyPr/>
                  <a:lstStyle/>
                  <a:p>
                    <a:fld id="{EACF2816-FB6E-4444-A03F-E9912622FBC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E-B473-49C4-9F9C-F896D696E995}"/>
                </c:ext>
              </c:extLst>
            </c:dLbl>
            <c:dLbl>
              <c:idx val="29"/>
              <c:tx>
                <c:rich>
                  <a:bodyPr/>
                  <a:lstStyle/>
                  <a:p>
                    <a:fld id="{4C89FD7F-BB76-4A00-8F56-25A4EB54D25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F-B473-49C4-9F9C-F896D696E995}"/>
                </c:ext>
              </c:extLst>
            </c:dLbl>
            <c:dLbl>
              <c:idx val="30"/>
              <c:tx>
                <c:rich>
                  <a:bodyPr/>
                  <a:lstStyle/>
                  <a:p>
                    <a:fld id="{01DDC147-D1B4-4ED2-8B4B-9BE2F32AAAE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0-B473-49C4-9F9C-F896D696E995}"/>
                </c:ext>
              </c:extLst>
            </c:dLbl>
            <c:dLbl>
              <c:idx val="31"/>
              <c:tx>
                <c:rich>
                  <a:bodyPr/>
                  <a:lstStyle/>
                  <a:p>
                    <a:fld id="{1EB0EC29-782A-47C5-9C5D-BA50045EF09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1-B473-49C4-9F9C-F896D696E995}"/>
                </c:ext>
              </c:extLst>
            </c:dLbl>
            <c:dLbl>
              <c:idx val="32"/>
              <c:tx>
                <c:rich>
                  <a:bodyPr/>
                  <a:lstStyle/>
                  <a:p>
                    <a:fld id="{D2CC29A5-BFBF-477C-BAE7-B038C80F584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2-B473-49C4-9F9C-F896D696E995}"/>
                </c:ext>
              </c:extLst>
            </c:dLbl>
            <c:dLbl>
              <c:idx val="33"/>
              <c:tx>
                <c:rich>
                  <a:bodyPr/>
                  <a:lstStyle/>
                  <a:p>
                    <a:fld id="{F7D49895-5E6D-4F76-8AD5-5C7574B0AC1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3-B473-49C4-9F9C-F896D696E995}"/>
                </c:ext>
              </c:extLst>
            </c:dLbl>
            <c:dLbl>
              <c:idx val="34"/>
              <c:tx>
                <c:rich>
                  <a:bodyPr/>
                  <a:lstStyle/>
                  <a:p>
                    <a:fld id="{3DD5C607-FBB9-49D1-8B20-09060580BEC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4-B473-49C4-9F9C-F896D696E995}"/>
                </c:ext>
              </c:extLst>
            </c:dLbl>
            <c:dLbl>
              <c:idx val="35"/>
              <c:tx>
                <c:rich>
                  <a:bodyPr/>
                  <a:lstStyle/>
                  <a:p>
                    <a:fld id="{BEB82062-7119-445B-9545-03271959526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5-B473-49C4-9F9C-F896D696E995}"/>
                </c:ext>
              </c:extLst>
            </c:dLbl>
            <c:dLbl>
              <c:idx val="36"/>
              <c:tx>
                <c:rich>
                  <a:bodyPr/>
                  <a:lstStyle/>
                  <a:p>
                    <a:fld id="{4547F936-E930-4853-B7C3-D09CF0CED49B}"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6-B473-49C4-9F9C-F896D696E995}"/>
                </c:ext>
              </c:extLst>
            </c:dLbl>
            <c:dLbl>
              <c:idx val="37"/>
              <c:tx>
                <c:rich>
                  <a:bodyPr/>
                  <a:lstStyle/>
                  <a:p>
                    <a:fld id="{97617EE4-CF2F-4D2D-9F4F-0B7626DB31B9}"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7-B473-49C4-9F9C-F896D696E995}"/>
                </c:ext>
              </c:extLst>
            </c:dLbl>
            <c:dLbl>
              <c:idx val="38"/>
              <c:tx>
                <c:rich>
                  <a:bodyPr/>
                  <a:lstStyle/>
                  <a:p>
                    <a:fld id="{7AFB796A-9B1D-4EDD-BD43-00FAB271396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8-B473-49C4-9F9C-F896D696E995}"/>
                </c:ext>
              </c:extLst>
            </c:dLbl>
            <c:dLbl>
              <c:idx val="39"/>
              <c:tx>
                <c:rich>
                  <a:bodyPr/>
                  <a:lstStyle/>
                  <a:p>
                    <a:fld id="{1E5181CB-EAE5-47D0-BC81-62A544E370F9}"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9-B473-49C4-9F9C-F896D696E995}"/>
                </c:ext>
              </c:extLst>
            </c:dLbl>
            <c:dLbl>
              <c:idx val="40"/>
              <c:tx>
                <c:rich>
                  <a:bodyPr/>
                  <a:lstStyle/>
                  <a:p>
                    <a:fld id="{8DB167B8-0417-4026-A692-18AEFB4493C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A-B473-49C4-9F9C-F896D696E995}"/>
                </c:ext>
              </c:extLst>
            </c:dLbl>
            <c:dLbl>
              <c:idx val="41"/>
              <c:tx>
                <c:rich>
                  <a:bodyPr/>
                  <a:lstStyle/>
                  <a:p>
                    <a:fld id="{93AE3886-E579-496B-8DE0-C73BD85B3945}"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B-B473-49C4-9F9C-F896D696E995}"/>
                </c:ext>
              </c:extLst>
            </c:dLbl>
            <c:dLbl>
              <c:idx val="42"/>
              <c:tx>
                <c:rich>
                  <a:bodyPr/>
                  <a:lstStyle/>
                  <a:p>
                    <a:fld id="{1403ABE7-92F1-463C-B663-670BC73CDCA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C-B473-49C4-9F9C-F896D696E995}"/>
                </c:ext>
              </c:extLst>
            </c:dLbl>
            <c:dLbl>
              <c:idx val="43"/>
              <c:tx>
                <c:rich>
                  <a:bodyPr/>
                  <a:lstStyle/>
                  <a:p>
                    <a:fld id="{27E55E11-733D-41CE-8912-B5A66D1BCDD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D-B473-49C4-9F9C-F896D696E995}"/>
                </c:ext>
              </c:extLst>
            </c:dLbl>
            <c:dLbl>
              <c:idx val="44"/>
              <c:tx>
                <c:rich>
                  <a:bodyPr/>
                  <a:lstStyle/>
                  <a:p>
                    <a:fld id="{18F00912-0226-4A66-8C91-C29AF360CFAB}"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E-B473-49C4-9F9C-F896D696E995}"/>
                </c:ext>
              </c:extLst>
            </c:dLbl>
            <c:dLbl>
              <c:idx val="45"/>
              <c:tx>
                <c:rich>
                  <a:bodyPr/>
                  <a:lstStyle/>
                  <a:p>
                    <a:fld id="{4B77DE01-6D72-4F19-9A5E-876BF11F816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F-B473-49C4-9F9C-F896D696E995}"/>
                </c:ext>
              </c:extLst>
            </c:dLbl>
            <c:dLbl>
              <c:idx val="46"/>
              <c:tx>
                <c:rich>
                  <a:bodyPr/>
                  <a:lstStyle/>
                  <a:p>
                    <a:fld id="{0D5AAB9E-11B4-4A7C-B168-9488EC74437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0-B473-49C4-9F9C-F896D696E995}"/>
                </c:ext>
              </c:extLst>
            </c:dLbl>
            <c:dLbl>
              <c:idx val="47"/>
              <c:tx>
                <c:rich>
                  <a:bodyPr/>
                  <a:lstStyle/>
                  <a:p>
                    <a:fld id="{435D9E21-1BD4-4034-84A5-ACA53A7F34E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1-B473-49C4-9F9C-F896D696E995}"/>
                </c:ext>
              </c:extLst>
            </c:dLbl>
            <c:dLbl>
              <c:idx val="48"/>
              <c:tx>
                <c:rich>
                  <a:bodyPr/>
                  <a:lstStyle/>
                  <a:p>
                    <a:fld id="{EBDFD8A2-E21F-4E5F-8CA9-6B7962426A7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2-B473-49C4-9F9C-F896D696E995}"/>
                </c:ext>
              </c:extLst>
            </c:dLbl>
            <c:dLbl>
              <c:idx val="49"/>
              <c:tx>
                <c:rich>
                  <a:bodyPr/>
                  <a:lstStyle/>
                  <a:p>
                    <a:fld id="{A8FC6F0E-62B6-463E-8D27-77C95D74A3D9}"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3-B473-49C4-9F9C-F896D696E995}"/>
                </c:ext>
              </c:extLst>
            </c:dLbl>
            <c:dLbl>
              <c:idx val="50"/>
              <c:tx>
                <c:rich>
                  <a:bodyPr/>
                  <a:lstStyle/>
                  <a:p>
                    <a:fld id="{73C7A9C4-8614-4F5B-A0C4-AA91D56D0453}"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4-B473-49C4-9F9C-F896D696E995}"/>
                </c:ext>
              </c:extLst>
            </c:dLbl>
            <c:dLbl>
              <c:idx val="51"/>
              <c:tx>
                <c:rich>
                  <a:bodyPr/>
                  <a:lstStyle/>
                  <a:p>
                    <a:fld id="{630AF667-0E99-4090-9590-5ED487395D8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5-B473-49C4-9F9C-F896D696E995}"/>
                </c:ext>
              </c:extLst>
            </c:dLbl>
            <c:dLbl>
              <c:idx val="52"/>
              <c:tx>
                <c:rich>
                  <a:bodyPr/>
                  <a:lstStyle/>
                  <a:p>
                    <a:fld id="{81CC277B-6330-4AB3-8621-2B685FB0B2C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6-B473-49C4-9F9C-F896D696E995}"/>
                </c:ext>
              </c:extLst>
            </c:dLbl>
            <c:dLbl>
              <c:idx val="53"/>
              <c:tx>
                <c:rich>
                  <a:bodyPr/>
                  <a:lstStyle/>
                  <a:p>
                    <a:fld id="{548762D0-924B-4A9B-AB27-24A319D4DC8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7-B473-49C4-9F9C-F896D696E995}"/>
                </c:ext>
              </c:extLst>
            </c:dLbl>
            <c:dLbl>
              <c:idx val="54"/>
              <c:tx>
                <c:rich>
                  <a:bodyPr/>
                  <a:lstStyle/>
                  <a:p>
                    <a:fld id="{E87A63E1-E77C-42BE-9703-6B63303D0F65}"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8-B473-49C4-9F9C-F896D696E995}"/>
                </c:ext>
              </c:extLst>
            </c:dLbl>
            <c:dLbl>
              <c:idx val="55"/>
              <c:tx>
                <c:rich>
                  <a:bodyPr/>
                  <a:lstStyle/>
                  <a:p>
                    <a:fld id="{1B9D68EC-B10C-4252-AA81-6AE43000BF6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9-B473-49C4-9F9C-F896D696E995}"/>
                </c:ext>
              </c:extLst>
            </c:dLbl>
            <c:dLbl>
              <c:idx val="56"/>
              <c:tx>
                <c:rich>
                  <a:bodyPr/>
                  <a:lstStyle/>
                  <a:p>
                    <a:fld id="{BD764321-7342-4A69-AF7B-356925051BA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A-B473-49C4-9F9C-F896D696E995}"/>
                </c:ext>
              </c:extLst>
            </c:dLbl>
            <c:dLbl>
              <c:idx val="57"/>
              <c:tx>
                <c:rich>
                  <a:bodyPr/>
                  <a:lstStyle/>
                  <a:p>
                    <a:fld id="{6FEF9002-2B4D-46A5-B637-20155C9C069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B-B473-49C4-9F9C-F896D696E995}"/>
                </c:ext>
              </c:extLst>
            </c:dLbl>
            <c:dLbl>
              <c:idx val="58"/>
              <c:tx>
                <c:rich>
                  <a:bodyPr/>
                  <a:lstStyle/>
                  <a:p>
                    <a:fld id="{0533E9A0-3135-482C-9BDA-E53AE46D494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C-B473-49C4-9F9C-F896D696E995}"/>
                </c:ext>
              </c:extLst>
            </c:dLbl>
            <c:dLbl>
              <c:idx val="59"/>
              <c:tx>
                <c:rich>
                  <a:bodyPr/>
                  <a:lstStyle/>
                  <a:p>
                    <a:fld id="{A85AA47F-0CEA-43DF-9B6F-3F4306121D6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D-B473-49C4-9F9C-F896D696E995}"/>
                </c:ext>
              </c:extLst>
            </c:dLbl>
            <c:dLbl>
              <c:idx val="60"/>
              <c:tx>
                <c:rich>
                  <a:bodyPr/>
                  <a:lstStyle/>
                  <a:p>
                    <a:fld id="{1D0C6981-E317-442A-BE0A-25DB7864917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E-B473-49C4-9F9C-F896D696E995}"/>
                </c:ext>
              </c:extLst>
            </c:dLbl>
            <c:dLbl>
              <c:idx val="61"/>
              <c:tx>
                <c:rich>
                  <a:bodyPr/>
                  <a:lstStyle/>
                  <a:p>
                    <a:fld id="{FBC73970-7DA0-4853-BD18-A610F69F8255}"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F-B473-49C4-9F9C-F896D696E995}"/>
                </c:ext>
              </c:extLst>
            </c:dLbl>
            <c:dLbl>
              <c:idx val="62"/>
              <c:tx>
                <c:rich>
                  <a:bodyPr/>
                  <a:lstStyle/>
                  <a:p>
                    <a:fld id="{BCAC7AD7-78DC-4A28-AB71-0524D4A0205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0-B473-49C4-9F9C-F896D696E995}"/>
                </c:ext>
              </c:extLst>
            </c:dLbl>
            <c:dLbl>
              <c:idx val="63"/>
              <c:tx>
                <c:rich>
                  <a:bodyPr/>
                  <a:lstStyle/>
                  <a:p>
                    <a:fld id="{187CBF87-F487-43E8-B1D6-8E5A3225CB9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1-B473-49C4-9F9C-F896D696E995}"/>
                </c:ext>
              </c:extLst>
            </c:dLbl>
            <c:dLbl>
              <c:idx val="64"/>
              <c:tx>
                <c:rich>
                  <a:bodyPr/>
                  <a:lstStyle/>
                  <a:p>
                    <a:fld id="{94CAD3A7-FEA6-48A6-AEDD-67955B626CB3}"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2-B473-49C4-9F9C-F896D696E995}"/>
                </c:ext>
              </c:extLst>
            </c:dLbl>
            <c:dLbl>
              <c:idx val="65"/>
              <c:tx>
                <c:rich>
                  <a:bodyPr/>
                  <a:lstStyle/>
                  <a:p>
                    <a:fld id="{7292771C-EB74-43A5-8A3F-8675CDB6A24B}"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3-B473-49C4-9F9C-F896D696E995}"/>
                </c:ext>
              </c:extLst>
            </c:dLbl>
            <c:dLbl>
              <c:idx val="66"/>
              <c:tx>
                <c:rich>
                  <a:bodyPr/>
                  <a:lstStyle/>
                  <a:p>
                    <a:fld id="{CF5F1DC2-E59E-44A7-98C1-A224A5C87F5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4-B473-49C4-9F9C-F896D696E995}"/>
                </c:ext>
              </c:extLst>
            </c:dLbl>
            <c:dLbl>
              <c:idx val="67"/>
              <c:tx>
                <c:rich>
                  <a:bodyPr/>
                  <a:lstStyle/>
                  <a:p>
                    <a:fld id="{06320DBE-5287-4810-8EFD-21C05BEB3E1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5-B473-49C4-9F9C-F896D696E995}"/>
                </c:ext>
              </c:extLst>
            </c:dLbl>
            <c:dLbl>
              <c:idx val="68"/>
              <c:tx>
                <c:rich>
                  <a:bodyPr/>
                  <a:lstStyle/>
                  <a:p>
                    <a:fld id="{1A8628F4-3273-4A34-822A-6535FD1D4095}"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6-B473-49C4-9F9C-F896D696E995}"/>
                </c:ext>
              </c:extLst>
            </c:dLbl>
            <c:dLbl>
              <c:idx val="69"/>
              <c:tx>
                <c:rich>
                  <a:bodyPr/>
                  <a:lstStyle/>
                  <a:p>
                    <a:fld id="{ACA5E018-F6B7-42FB-A7BB-6C656637ADD5}"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7-B473-49C4-9F9C-F896D696E995}"/>
                </c:ext>
              </c:extLst>
            </c:dLbl>
            <c:dLbl>
              <c:idx val="70"/>
              <c:tx>
                <c:rich>
                  <a:bodyPr/>
                  <a:lstStyle/>
                  <a:p>
                    <a:fld id="{BA151741-630A-4B89-B44E-3252EF60395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8-B473-49C4-9F9C-F896D696E995}"/>
                </c:ext>
              </c:extLst>
            </c:dLbl>
            <c:dLbl>
              <c:idx val="71"/>
              <c:tx>
                <c:rich>
                  <a:bodyPr/>
                  <a:lstStyle/>
                  <a:p>
                    <a:fld id="{CA500EF5-5D7C-4280-9389-6311BF6FED9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9-B473-49C4-9F9C-F896D696E995}"/>
                </c:ext>
              </c:extLst>
            </c:dLbl>
            <c:dLbl>
              <c:idx val="72"/>
              <c:tx>
                <c:rich>
                  <a:bodyPr/>
                  <a:lstStyle/>
                  <a:p>
                    <a:fld id="{F9701FB3-76F5-4BB1-AA21-E6BC2260B9B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A-B473-49C4-9F9C-F896D696E995}"/>
                </c:ext>
              </c:extLst>
            </c:dLbl>
            <c:dLbl>
              <c:idx val="73"/>
              <c:tx>
                <c:rich>
                  <a:bodyPr/>
                  <a:lstStyle/>
                  <a:p>
                    <a:fld id="{05B7BA1E-47AE-4E3C-93A0-4E3F90197E5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B-B473-49C4-9F9C-F896D696E995}"/>
                </c:ext>
              </c:extLst>
            </c:dLbl>
            <c:dLbl>
              <c:idx val="74"/>
              <c:tx>
                <c:rich>
                  <a:bodyPr/>
                  <a:lstStyle/>
                  <a:p>
                    <a:fld id="{B41BD4D3-DC33-4E69-8719-F52CBBEE322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C-B473-49C4-9F9C-F896D696E995}"/>
                </c:ext>
              </c:extLst>
            </c:dLbl>
            <c:dLbl>
              <c:idx val="75"/>
              <c:tx>
                <c:rich>
                  <a:bodyPr/>
                  <a:lstStyle/>
                  <a:p>
                    <a:fld id="{F098D626-60D6-44E8-AE93-677393BDBDAC}"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D-B473-49C4-9F9C-F896D696E995}"/>
                </c:ext>
              </c:extLst>
            </c:dLbl>
            <c:dLbl>
              <c:idx val="76"/>
              <c:tx>
                <c:rich>
                  <a:bodyPr/>
                  <a:lstStyle/>
                  <a:p>
                    <a:fld id="{9CA09CC8-3826-4C60-8634-E0A71417620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E-B473-49C4-9F9C-F896D696E995}"/>
                </c:ext>
              </c:extLst>
            </c:dLbl>
            <c:dLbl>
              <c:idx val="77"/>
              <c:tx>
                <c:rich>
                  <a:bodyPr/>
                  <a:lstStyle/>
                  <a:p>
                    <a:fld id="{271A029D-0E07-4C1C-96E6-BF47125062F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F-B473-49C4-9F9C-F896D696E995}"/>
                </c:ext>
              </c:extLst>
            </c:dLbl>
            <c:dLbl>
              <c:idx val="78"/>
              <c:tx>
                <c:rich>
                  <a:bodyPr/>
                  <a:lstStyle/>
                  <a:p>
                    <a:fld id="{492FA67F-1565-4AB2-84B0-C5CD1F9B4833}"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0-B473-49C4-9F9C-F896D696E995}"/>
                </c:ext>
              </c:extLst>
            </c:dLbl>
            <c:dLbl>
              <c:idx val="79"/>
              <c:tx>
                <c:rich>
                  <a:bodyPr/>
                  <a:lstStyle/>
                  <a:p>
                    <a:fld id="{F22717AF-74CF-4520-A5E3-FECD8C91FA5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1-B473-49C4-9F9C-F896D696E995}"/>
                </c:ext>
              </c:extLst>
            </c:dLbl>
            <c:dLbl>
              <c:idx val="80"/>
              <c:tx>
                <c:rich>
                  <a:bodyPr/>
                  <a:lstStyle/>
                  <a:p>
                    <a:fld id="{8132264A-81FC-4790-BA97-D217EB87516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2-B473-49C4-9F9C-F896D696E995}"/>
                </c:ext>
              </c:extLst>
            </c:dLbl>
            <c:dLbl>
              <c:idx val="81"/>
              <c:tx>
                <c:rich>
                  <a:bodyPr/>
                  <a:lstStyle/>
                  <a:p>
                    <a:fld id="{1E9A827D-9BE4-4ABE-B117-B29AADBFEF2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3-B473-49C4-9F9C-F896D696E995}"/>
                </c:ext>
              </c:extLst>
            </c:dLbl>
            <c:dLbl>
              <c:idx val="82"/>
              <c:tx>
                <c:rich>
                  <a:bodyPr/>
                  <a:lstStyle/>
                  <a:p>
                    <a:fld id="{6581ADE4-FB0B-4F1A-81B3-17BE67D6DF9C}"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4-B473-49C4-9F9C-F896D696E995}"/>
                </c:ext>
              </c:extLst>
            </c:dLbl>
            <c:dLbl>
              <c:idx val="83"/>
              <c:tx>
                <c:rich>
                  <a:bodyPr/>
                  <a:lstStyle/>
                  <a:p>
                    <a:fld id="{72500201-D3E4-4C6E-A950-D3F6B2CF5CA9}"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5-B473-49C4-9F9C-F896D696E995}"/>
                </c:ext>
              </c:extLst>
            </c:dLbl>
            <c:dLbl>
              <c:idx val="84"/>
              <c:tx>
                <c:rich>
                  <a:bodyPr/>
                  <a:lstStyle/>
                  <a:p>
                    <a:fld id="{E698F7E8-E3CE-4F78-A992-4D11794A171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6-B473-49C4-9F9C-F896D696E995}"/>
                </c:ext>
              </c:extLst>
            </c:dLbl>
            <c:dLbl>
              <c:idx val="85"/>
              <c:tx>
                <c:rich>
                  <a:bodyPr/>
                  <a:lstStyle/>
                  <a:p>
                    <a:fld id="{5683B6E3-AE54-446B-AA77-C3A5AEEB73AB}"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7-B473-49C4-9F9C-F896D696E995}"/>
                </c:ext>
              </c:extLst>
            </c:dLbl>
            <c:dLbl>
              <c:idx val="86"/>
              <c:tx>
                <c:rich>
                  <a:bodyPr/>
                  <a:lstStyle/>
                  <a:p>
                    <a:fld id="{3C4D979B-33D3-4351-9690-E799A2D3213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8-B473-49C4-9F9C-F896D696E995}"/>
                </c:ext>
              </c:extLst>
            </c:dLbl>
            <c:dLbl>
              <c:idx val="87"/>
              <c:tx>
                <c:rich>
                  <a:bodyPr/>
                  <a:lstStyle/>
                  <a:p>
                    <a:fld id="{C4906656-BFD8-499A-9B66-6B1C3659FE9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9-B473-49C4-9F9C-F896D696E995}"/>
                </c:ext>
              </c:extLst>
            </c:dLbl>
            <c:dLbl>
              <c:idx val="88"/>
              <c:tx>
                <c:rich>
                  <a:bodyPr/>
                  <a:lstStyle/>
                  <a:p>
                    <a:fld id="{3B37FE85-5152-44F8-8ED8-FA56734BAA8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A-B473-49C4-9F9C-F896D696E995}"/>
                </c:ext>
              </c:extLst>
            </c:dLbl>
            <c:dLbl>
              <c:idx val="89"/>
              <c:tx>
                <c:rich>
                  <a:bodyPr/>
                  <a:lstStyle/>
                  <a:p>
                    <a:fld id="{A8FDDE03-4086-4496-84E8-7F8835ECD1B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B-B473-49C4-9F9C-F896D696E995}"/>
                </c:ext>
              </c:extLst>
            </c:dLbl>
            <c:dLbl>
              <c:idx val="90"/>
              <c:tx>
                <c:rich>
                  <a:bodyPr/>
                  <a:lstStyle/>
                  <a:p>
                    <a:fld id="{A1DDBD0C-7A43-4262-B68F-C34738C63C7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C-B473-49C4-9F9C-F896D696E995}"/>
                </c:ext>
              </c:extLst>
            </c:dLbl>
            <c:dLbl>
              <c:idx val="91"/>
              <c:tx>
                <c:rich>
                  <a:bodyPr/>
                  <a:lstStyle/>
                  <a:p>
                    <a:fld id="{99D5EBD6-B57F-437C-B93D-FD0EF779E2A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D-B473-49C4-9F9C-F896D696E995}"/>
                </c:ext>
              </c:extLst>
            </c:dLbl>
            <c:dLbl>
              <c:idx val="92"/>
              <c:tx>
                <c:rich>
                  <a:bodyPr/>
                  <a:lstStyle/>
                  <a:p>
                    <a:fld id="{6759A264-C1E5-4B8F-BEDC-B7B733DB319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E-B473-49C4-9F9C-F896D696E995}"/>
                </c:ext>
              </c:extLst>
            </c:dLbl>
            <c:dLbl>
              <c:idx val="93"/>
              <c:tx>
                <c:rich>
                  <a:bodyPr/>
                  <a:lstStyle/>
                  <a:p>
                    <a:fld id="{E25E224D-1434-4D18-B49A-0476B80A9A6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F-B473-49C4-9F9C-F896D696E995}"/>
                </c:ext>
              </c:extLst>
            </c:dLbl>
            <c:dLbl>
              <c:idx val="94"/>
              <c:tx>
                <c:rich>
                  <a:bodyPr/>
                  <a:lstStyle/>
                  <a:p>
                    <a:fld id="{97CD3AE3-E10D-4B60-B36B-C06A5477830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60-B473-49C4-9F9C-F896D696E995}"/>
                </c:ext>
              </c:extLst>
            </c:dLbl>
            <c:dLbl>
              <c:idx val="95"/>
              <c:tx>
                <c:rich>
                  <a:bodyPr/>
                  <a:lstStyle/>
                  <a:p>
                    <a:fld id="{8848FA43-871A-4F6B-818B-07E5CBA10155}"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61-B473-49C4-9F9C-F896D696E995}"/>
                </c:ext>
              </c:extLst>
            </c:dLbl>
            <c:dLbl>
              <c:idx val="96"/>
              <c:tx>
                <c:rich>
                  <a:bodyPr/>
                  <a:lstStyle/>
                  <a:p>
                    <a:fld id="{265C27D9-A461-4641-AC22-FC66077B3C6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62-B473-49C4-9F9C-F896D696E995}"/>
                </c:ext>
              </c:extLst>
            </c:dLbl>
            <c:dLbl>
              <c:idx val="97"/>
              <c:tx>
                <c:rich>
                  <a:bodyPr/>
                  <a:lstStyle/>
                  <a:p>
                    <a:fld id="{87663763-5F89-4A8C-935D-A37D5F87739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63-B473-49C4-9F9C-F896D696E995}"/>
                </c:ext>
              </c:extLst>
            </c:dLbl>
            <c:dLbl>
              <c:idx val="98"/>
              <c:tx>
                <c:rich>
                  <a:bodyPr/>
                  <a:lstStyle/>
                  <a:p>
                    <a:fld id="{139E9B38-CFC1-4F57-95AF-E0C23426117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64-B473-49C4-9F9C-F896D696E995}"/>
                </c:ext>
              </c:extLst>
            </c:dLbl>
            <c:dLbl>
              <c:idx val="99"/>
              <c:tx>
                <c:rich>
                  <a:bodyPr/>
                  <a:lstStyle/>
                  <a:p>
                    <a:fld id="{043FEFD2-B125-4A7D-8B3C-CC8A1BED2A4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65-B473-49C4-9F9C-F896D696E995}"/>
                </c:ext>
              </c:extLst>
            </c:dLbl>
            <c:dLbl>
              <c:idx val="100"/>
              <c:tx>
                <c:rich>
                  <a:bodyPr/>
                  <a:lstStyle/>
                  <a:p>
                    <a:fld id="{1582719D-2CD9-47CE-A5A9-45E729096BB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66-B473-49C4-9F9C-F896D696E995}"/>
                </c:ext>
              </c:extLst>
            </c:dLbl>
            <c:dLbl>
              <c:idx val="101"/>
              <c:tx>
                <c:rich>
                  <a:bodyPr/>
                  <a:lstStyle/>
                  <a:p>
                    <a:fld id="{EF5900A2-FACC-4DC4-B4A7-8D81940154E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67-B473-49C4-9F9C-F896D696E995}"/>
                </c:ext>
              </c:extLst>
            </c:dLbl>
            <c:dLbl>
              <c:idx val="102"/>
              <c:tx>
                <c:rich>
                  <a:bodyPr/>
                  <a:lstStyle/>
                  <a:p>
                    <a:fld id="{E06AB62A-4E07-4934-B482-0C2E2A16A969}"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68-B473-49C4-9F9C-F896D696E995}"/>
                </c:ext>
              </c:extLst>
            </c:dLbl>
            <c:dLbl>
              <c:idx val="103"/>
              <c:tx>
                <c:rich>
                  <a:bodyPr/>
                  <a:lstStyle/>
                  <a:p>
                    <a:fld id="{F15CB2D7-8E2D-43E2-87FF-50E786B892B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69-B473-49C4-9F9C-F896D696E995}"/>
                </c:ext>
              </c:extLst>
            </c:dLbl>
            <c:dLbl>
              <c:idx val="104"/>
              <c:tx>
                <c:rich>
                  <a:bodyPr/>
                  <a:lstStyle/>
                  <a:p>
                    <a:fld id="{98C4BB37-8715-4C15-938B-FFC233C3D199}"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6A-B473-49C4-9F9C-F896D696E995}"/>
                </c:ext>
              </c:extLst>
            </c:dLbl>
            <c:dLbl>
              <c:idx val="105"/>
              <c:tx>
                <c:rich>
                  <a:bodyPr/>
                  <a:lstStyle/>
                  <a:p>
                    <a:fld id="{066F1DC7-A467-46FB-BA06-77A49FBE4B2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6B-B473-49C4-9F9C-F896D696E995}"/>
                </c:ext>
              </c:extLst>
            </c:dLbl>
            <c:dLbl>
              <c:idx val="106"/>
              <c:tx>
                <c:rich>
                  <a:bodyPr/>
                  <a:lstStyle/>
                  <a:p>
                    <a:fld id="{6EC9F855-6363-418D-8AD7-D921510A635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6C-B473-49C4-9F9C-F896D696E995}"/>
                </c:ext>
              </c:extLst>
            </c:dLbl>
            <c:dLbl>
              <c:idx val="107"/>
              <c:tx>
                <c:rich>
                  <a:bodyPr/>
                  <a:lstStyle/>
                  <a:p>
                    <a:fld id="{67082237-9B6E-4F1B-B0FF-02D790FBD84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6D-B473-49C4-9F9C-F896D696E995}"/>
                </c:ext>
              </c:extLst>
            </c:dLbl>
            <c:dLbl>
              <c:idx val="108"/>
              <c:tx>
                <c:rich>
                  <a:bodyPr/>
                  <a:lstStyle/>
                  <a:p>
                    <a:fld id="{566A9ADE-B6E0-40D9-9E76-4856EEDA764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6E-B473-49C4-9F9C-F896D696E995}"/>
                </c:ext>
              </c:extLst>
            </c:dLbl>
            <c:dLbl>
              <c:idx val="109"/>
              <c:tx>
                <c:rich>
                  <a:bodyPr/>
                  <a:lstStyle/>
                  <a:p>
                    <a:fld id="{38D304AD-0C38-4885-99B1-2232E59BCD45}"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6F-B473-49C4-9F9C-F896D696E995}"/>
                </c:ext>
              </c:extLst>
            </c:dLbl>
            <c:dLbl>
              <c:idx val="110"/>
              <c:tx>
                <c:rich>
                  <a:bodyPr/>
                  <a:lstStyle/>
                  <a:p>
                    <a:fld id="{06BFBE1F-9425-42A6-AB7E-4F796DCB2105}"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70-B473-49C4-9F9C-F896D696E995}"/>
                </c:ext>
              </c:extLst>
            </c:dLbl>
            <c:dLbl>
              <c:idx val="111"/>
              <c:tx>
                <c:rich>
                  <a:bodyPr/>
                  <a:lstStyle/>
                  <a:p>
                    <a:fld id="{FDE3EEC4-C275-47A9-9F89-A96D6667455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71-B473-49C4-9F9C-F896D696E995}"/>
                </c:ext>
              </c:extLst>
            </c:dLbl>
            <c:dLbl>
              <c:idx val="112"/>
              <c:tx>
                <c:rich>
                  <a:bodyPr/>
                  <a:lstStyle/>
                  <a:p>
                    <a:fld id="{FA886785-CC84-43BE-A688-4C1EF2298A8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72-B473-49C4-9F9C-F896D696E995}"/>
                </c:ext>
              </c:extLst>
            </c:dLbl>
            <c:dLbl>
              <c:idx val="113"/>
              <c:tx>
                <c:rich>
                  <a:bodyPr/>
                  <a:lstStyle/>
                  <a:p>
                    <a:fld id="{1F841C49-2D81-4DA9-8634-141576A0F95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73-B473-49C4-9F9C-F896D696E995}"/>
                </c:ext>
              </c:extLst>
            </c:dLbl>
            <c:dLbl>
              <c:idx val="114"/>
              <c:tx>
                <c:rich>
                  <a:bodyPr/>
                  <a:lstStyle/>
                  <a:p>
                    <a:fld id="{618AFE5A-7CCB-4215-AA45-2410704121F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74-B473-49C4-9F9C-F896D696E995}"/>
                </c:ext>
              </c:extLst>
            </c:dLbl>
            <c:dLbl>
              <c:idx val="115"/>
              <c:tx>
                <c:rich>
                  <a:bodyPr/>
                  <a:lstStyle/>
                  <a:p>
                    <a:fld id="{74492354-B9C2-43B2-884B-1280B52C93D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75-B473-49C4-9F9C-F896D696E995}"/>
                </c:ext>
              </c:extLst>
            </c:dLbl>
            <c:dLbl>
              <c:idx val="116"/>
              <c:tx>
                <c:rich>
                  <a:bodyPr/>
                  <a:lstStyle/>
                  <a:p>
                    <a:fld id="{BF2D6B75-B09A-4B05-9EB9-C214A67C30C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76-B473-49C4-9F9C-F896D696E995}"/>
                </c:ext>
              </c:extLst>
            </c:dLbl>
            <c:dLbl>
              <c:idx val="117"/>
              <c:tx>
                <c:rich>
                  <a:bodyPr/>
                  <a:lstStyle/>
                  <a:p>
                    <a:fld id="{EACF7E04-755B-4879-B097-42AC8E35CA7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77-B473-49C4-9F9C-F896D696E995}"/>
                </c:ext>
              </c:extLst>
            </c:dLbl>
            <c:dLbl>
              <c:idx val="118"/>
              <c:tx>
                <c:rich>
                  <a:bodyPr/>
                  <a:lstStyle/>
                  <a:p>
                    <a:fld id="{F654A22C-BB54-475E-910B-FAB3E35851BB}"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78-B473-49C4-9F9C-F896D696E995}"/>
                </c:ext>
              </c:extLst>
            </c:dLbl>
            <c:dLbl>
              <c:idx val="119"/>
              <c:tx>
                <c:rich>
                  <a:bodyPr/>
                  <a:lstStyle/>
                  <a:p>
                    <a:fld id="{B577E2FF-6F06-4A7C-AA19-9BE37D2C27E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79-B473-49C4-9F9C-F896D696E995}"/>
                </c:ext>
              </c:extLst>
            </c:dLbl>
            <c:dLbl>
              <c:idx val="120"/>
              <c:tx>
                <c:rich>
                  <a:bodyPr/>
                  <a:lstStyle/>
                  <a:p>
                    <a:fld id="{D703E20E-DCC4-42BD-97B8-E9F6E30FBCC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7A-B473-49C4-9F9C-F896D696E995}"/>
                </c:ext>
              </c:extLst>
            </c:dLbl>
            <c:dLbl>
              <c:idx val="121"/>
              <c:tx>
                <c:rich>
                  <a:bodyPr/>
                  <a:lstStyle/>
                  <a:p>
                    <a:fld id="{57B8BB00-0BE5-4234-B01C-2CB65F5A227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7B-B473-49C4-9F9C-F896D696E995}"/>
                </c:ext>
              </c:extLst>
            </c:dLbl>
            <c:dLbl>
              <c:idx val="122"/>
              <c:tx>
                <c:rich>
                  <a:bodyPr/>
                  <a:lstStyle/>
                  <a:p>
                    <a:fld id="{CBD0AEED-F6C5-4471-83D5-759C59DCFDF5}"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7C-B473-49C4-9F9C-F896D696E995}"/>
                </c:ext>
              </c:extLst>
            </c:dLbl>
            <c:dLbl>
              <c:idx val="123"/>
              <c:tx>
                <c:rich>
                  <a:bodyPr/>
                  <a:lstStyle/>
                  <a:p>
                    <a:fld id="{BDBED58E-D304-4061-BC88-951F8B29AE1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7D-B473-49C4-9F9C-F896D696E995}"/>
                </c:ext>
              </c:extLst>
            </c:dLbl>
            <c:dLbl>
              <c:idx val="124"/>
              <c:tx>
                <c:rich>
                  <a:bodyPr/>
                  <a:lstStyle/>
                  <a:p>
                    <a:fld id="{CDCD3546-D6B9-49BA-9E7A-49A148057FA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7E-B473-49C4-9F9C-F896D696E995}"/>
                </c:ext>
              </c:extLst>
            </c:dLbl>
            <c:dLbl>
              <c:idx val="125"/>
              <c:tx>
                <c:rich>
                  <a:bodyPr/>
                  <a:lstStyle/>
                  <a:p>
                    <a:fld id="{FB1E1C1F-4CB4-4BD2-B4AC-63D109557483}"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7F-B473-49C4-9F9C-F896D696E995}"/>
                </c:ext>
              </c:extLst>
            </c:dLbl>
            <c:dLbl>
              <c:idx val="126"/>
              <c:tx>
                <c:rich>
                  <a:bodyPr/>
                  <a:lstStyle/>
                  <a:p>
                    <a:fld id="{2FDC2886-F8BA-49DE-81F8-99A1587C858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80-B473-49C4-9F9C-F896D696E995}"/>
                </c:ext>
              </c:extLst>
            </c:dLbl>
            <c:dLbl>
              <c:idx val="127"/>
              <c:tx>
                <c:rich>
                  <a:bodyPr/>
                  <a:lstStyle/>
                  <a:p>
                    <a:fld id="{93F9611D-7725-44AD-9055-931D25E383B3}"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81-B473-49C4-9F9C-F896D696E995}"/>
                </c:ext>
              </c:extLst>
            </c:dLbl>
            <c:dLbl>
              <c:idx val="128"/>
              <c:tx>
                <c:rich>
                  <a:bodyPr/>
                  <a:lstStyle/>
                  <a:p>
                    <a:fld id="{A3C0D0E5-3479-42BC-AAE7-77FAC8587EF9}"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82-B473-49C4-9F9C-F896D696E995}"/>
                </c:ext>
              </c:extLst>
            </c:dLbl>
            <c:dLbl>
              <c:idx val="129"/>
              <c:tx>
                <c:rich>
                  <a:bodyPr/>
                  <a:lstStyle/>
                  <a:p>
                    <a:fld id="{654DEE1B-6B39-4DE1-B979-0FA1088A302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83-B473-49C4-9F9C-F896D696E995}"/>
                </c:ext>
              </c:extLst>
            </c:dLbl>
            <c:dLbl>
              <c:idx val="130"/>
              <c:tx>
                <c:rich>
                  <a:bodyPr/>
                  <a:lstStyle/>
                  <a:p>
                    <a:fld id="{D9945450-1E16-463C-8A7D-F3F4A0114D03}"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84-B473-49C4-9F9C-F896D696E995}"/>
                </c:ext>
              </c:extLst>
            </c:dLbl>
            <c:dLbl>
              <c:idx val="131"/>
              <c:tx>
                <c:rich>
                  <a:bodyPr/>
                  <a:lstStyle/>
                  <a:p>
                    <a:fld id="{188633AD-9112-4E57-BC13-35C86774C98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85-B473-49C4-9F9C-F896D696E995}"/>
                </c:ext>
              </c:extLst>
            </c:dLbl>
            <c:dLbl>
              <c:idx val="132"/>
              <c:tx>
                <c:rich>
                  <a:bodyPr/>
                  <a:lstStyle/>
                  <a:p>
                    <a:fld id="{38A8F842-0F76-43B6-B9A9-976A058530D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86-B473-49C4-9F9C-F896D696E995}"/>
                </c:ext>
              </c:extLst>
            </c:dLbl>
            <c:dLbl>
              <c:idx val="133"/>
              <c:tx>
                <c:rich>
                  <a:bodyPr/>
                  <a:lstStyle/>
                  <a:p>
                    <a:fld id="{431F58C4-809A-4AEF-BE5A-B6777716D92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87-B473-49C4-9F9C-F896D696E995}"/>
                </c:ext>
              </c:extLst>
            </c:dLbl>
            <c:dLbl>
              <c:idx val="134"/>
              <c:tx>
                <c:rich>
                  <a:bodyPr/>
                  <a:lstStyle/>
                  <a:p>
                    <a:fld id="{DCAC271B-2657-4A9B-AC90-EE7B0BCC409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88-B473-49C4-9F9C-F896D696E995}"/>
                </c:ext>
              </c:extLst>
            </c:dLbl>
            <c:dLbl>
              <c:idx val="135"/>
              <c:tx>
                <c:rich>
                  <a:bodyPr/>
                  <a:lstStyle/>
                  <a:p>
                    <a:fld id="{EEE9CE5B-5F63-4C9D-BB03-4F491E220B9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89-B473-49C4-9F9C-F896D696E995}"/>
                </c:ext>
              </c:extLst>
            </c:dLbl>
            <c:dLbl>
              <c:idx val="136"/>
              <c:tx>
                <c:rich>
                  <a:bodyPr/>
                  <a:lstStyle/>
                  <a:p>
                    <a:fld id="{086B0661-812D-4E21-9D91-B461FD04663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8A-B473-49C4-9F9C-F896D696E995}"/>
                </c:ext>
              </c:extLst>
            </c:dLbl>
            <c:dLbl>
              <c:idx val="137"/>
              <c:tx>
                <c:rich>
                  <a:bodyPr/>
                  <a:lstStyle/>
                  <a:p>
                    <a:fld id="{8620CFC1-56CD-4E06-8A60-3FAA43F4C3E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8B-B473-49C4-9F9C-F896D696E995}"/>
                </c:ext>
              </c:extLst>
            </c:dLbl>
            <c:dLbl>
              <c:idx val="138"/>
              <c:tx>
                <c:rich>
                  <a:bodyPr/>
                  <a:lstStyle/>
                  <a:p>
                    <a:fld id="{EF7936F8-9D55-453A-89C1-CFE0CDDEDE8C}"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8C-B473-49C4-9F9C-F896D696E995}"/>
                </c:ext>
              </c:extLst>
            </c:dLbl>
            <c:dLbl>
              <c:idx val="139"/>
              <c:tx>
                <c:rich>
                  <a:bodyPr/>
                  <a:lstStyle/>
                  <a:p>
                    <a:fld id="{57BADAC7-D5DB-44E2-85FB-870117A348C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8D-B473-49C4-9F9C-F896D696E995}"/>
                </c:ext>
              </c:extLst>
            </c:dLbl>
            <c:dLbl>
              <c:idx val="140"/>
              <c:tx>
                <c:rich>
                  <a:bodyPr/>
                  <a:lstStyle/>
                  <a:p>
                    <a:fld id="{8D82DB4F-FC24-46DC-B6E1-90B365B9D6FC}"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8E-B473-49C4-9F9C-F896D696E995}"/>
                </c:ext>
              </c:extLst>
            </c:dLbl>
            <c:dLbl>
              <c:idx val="141"/>
              <c:tx>
                <c:rich>
                  <a:bodyPr/>
                  <a:lstStyle/>
                  <a:p>
                    <a:fld id="{38524D55-EFC0-4334-BB28-23F9A45F69B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8F-B473-49C4-9F9C-F896D696E995}"/>
                </c:ext>
              </c:extLst>
            </c:dLbl>
            <c:dLbl>
              <c:idx val="142"/>
              <c:tx>
                <c:rich>
                  <a:bodyPr/>
                  <a:lstStyle/>
                  <a:p>
                    <a:fld id="{17E842BF-BBA2-41B3-BF26-BE95E9C9BC6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90-B473-49C4-9F9C-F896D696E995}"/>
                </c:ext>
              </c:extLst>
            </c:dLbl>
            <c:dLbl>
              <c:idx val="143"/>
              <c:tx>
                <c:rich>
                  <a:bodyPr/>
                  <a:lstStyle/>
                  <a:p>
                    <a:fld id="{1EA78319-9934-45E7-A3A4-D658DCD925F9}"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91-B473-49C4-9F9C-F896D696E995}"/>
                </c:ext>
              </c:extLst>
            </c:dLbl>
            <c:dLbl>
              <c:idx val="144"/>
              <c:tx>
                <c:rich>
                  <a:bodyPr/>
                  <a:lstStyle/>
                  <a:p>
                    <a:fld id="{05CA8B25-7D5F-4561-8513-923AD372BE2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92-B473-49C4-9F9C-F896D696E995}"/>
                </c:ext>
              </c:extLst>
            </c:dLbl>
            <c:dLbl>
              <c:idx val="145"/>
              <c:tx>
                <c:rich>
                  <a:bodyPr/>
                  <a:lstStyle/>
                  <a:p>
                    <a:fld id="{118057F4-6ADD-4DC0-950C-E9135CCE56F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93-B473-49C4-9F9C-F896D696E995}"/>
                </c:ext>
              </c:extLst>
            </c:dLbl>
            <c:dLbl>
              <c:idx val="146"/>
              <c:tx>
                <c:rich>
                  <a:bodyPr/>
                  <a:lstStyle/>
                  <a:p>
                    <a:fld id="{8BD0C618-7E23-47B3-93B8-B4F123C55D0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94-B473-49C4-9F9C-F896D696E995}"/>
                </c:ext>
              </c:extLst>
            </c:dLbl>
            <c:dLbl>
              <c:idx val="147"/>
              <c:tx>
                <c:rich>
                  <a:bodyPr/>
                  <a:lstStyle/>
                  <a:p>
                    <a:fld id="{47DA0F1D-AF4C-4D79-A528-6D77C9210F3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95-B473-49C4-9F9C-F896D696E995}"/>
                </c:ext>
              </c:extLst>
            </c:dLbl>
            <c:dLbl>
              <c:idx val="148"/>
              <c:tx>
                <c:rich>
                  <a:bodyPr/>
                  <a:lstStyle/>
                  <a:p>
                    <a:fld id="{50544A34-017B-4931-B549-EEA297CD583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96-B473-49C4-9F9C-F896D696E995}"/>
                </c:ext>
              </c:extLst>
            </c:dLbl>
            <c:dLbl>
              <c:idx val="149"/>
              <c:tx>
                <c:rich>
                  <a:bodyPr/>
                  <a:lstStyle/>
                  <a:p>
                    <a:fld id="{76388B3C-CA04-4861-9AE9-B78FDD0CD1F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97-B473-49C4-9F9C-F896D696E995}"/>
                </c:ext>
              </c:extLst>
            </c:dLbl>
            <c:dLbl>
              <c:idx val="150"/>
              <c:tx>
                <c:rich>
                  <a:bodyPr/>
                  <a:lstStyle/>
                  <a:p>
                    <a:fld id="{8CD6F0EB-3584-4A4F-AFCA-0D358DA45B7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98-B473-49C4-9F9C-F896D696E995}"/>
                </c:ext>
              </c:extLst>
            </c:dLbl>
            <c:dLbl>
              <c:idx val="151"/>
              <c:tx>
                <c:rich>
                  <a:bodyPr/>
                  <a:lstStyle/>
                  <a:p>
                    <a:fld id="{FFF62A8D-E212-4128-B852-CC9C62D7E7C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99-B473-49C4-9F9C-F896D696E995}"/>
                </c:ext>
              </c:extLst>
            </c:dLbl>
            <c:dLbl>
              <c:idx val="152"/>
              <c:tx>
                <c:rich>
                  <a:bodyPr/>
                  <a:lstStyle/>
                  <a:p>
                    <a:fld id="{67BF1D69-AA8E-451B-B01F-7F9B2E34EA2B}"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9A-B473-49C4-9F9C-F896D696E995}"/>
                </c:ext>
              </c:extLst>
            </c:dLbl>
            <c:dLbl>
              <c:idx val="153"/>
              <c:tx>
                <c:rich>
                  <a:bodyPr/>
                  <a:lstStyle/>
                  <a:p>
                    <a:fld id="{5D27A867-E9A5-476B-9513-65E404F2F0B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9B-B473-49C4-9F9C-F896D696E995}"/>
                </c:ext>
              </c:extLst>
            </c:dLbl>
            <c:dLbl>
              <c:idx val="154"/>
              <c:tx>
                <c:rich>
                  <a:bodyPr/>
                  <a:lstStyle/>
                  <a:p>
                    <a:fld id="{817014BD-24D2-434E-AD87-6F2EE84A3AF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9C-B473-49C4-9F9C-F896D696E995}"/>
                </c:ext>
              </c:extLst>
            </c:dLbl>
            <c:dLbl>
              <c:idx val="155"/>
              <c:tx>
                <c:rich>
                  <a:bodyPr/>
                  <a:lstStyle/>
                  <a:p>
                    <a:fld id="{92F3EA08-295C-4523-8D06-D4061CB9E9A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9D-B473-49C4-9F9C-F896D696E995}"/>
                </c:ext>
              </c:extLst>
            </c:dLbl>
            <c:dLbl>
              <c:idx val="156"/>
              <c:tx>
                <c:rich>
                  <a:bodyPr/>
                  <a:lstStyle/>
                  <a:p>
                    <a:fld id="{8BC52073-2CB9-4767-91DC-7C384237E14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9E-B473-49C4-9F9C-F896D696E995}"/>
                </c:ext>
              </c:extLst>
            </c:dLbl>
            <c:dLbl>
              <c:idx val="157"/>
              <c:tx>
                <c:rich>
                  <a:bodyPr/>
                  <a:lstStyle/>
                  <a:p>
                    <a:fld id="{CA9E2027-2BDA-49B7-8A16-42104BCBA739}"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9F-B473-49C4-9F9C-F896D696E995}"/>
                </c:ext>
              </c:extLst>
            </c:dLbl>
            <c:dLbl>
              <c:idx val="158"/>
              <c:tx>
                <c:rich>
                  <a:bodyPr/>
                  <a:lstStyle/>
                  <a:p>
                    <a:fld id="{8CF2EE25-4000-4FE7-B2B9-117AB511C17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A0-B473-49C4-9F9C-F896D696E995}"/>
                </c:ext>
              </c:extLst>
            </c:dLbl>
            <c:dLbl>
              <c:idx val="159"/>
              <c:tx>
                <c:rich>
                  <a:bodyPr/>
                  <a:lstStyle/>
                  <a:p>
                    <a:fld id="{17504D24-9155-4A4D-BC60-5CF7AA979C83}"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A1-B473-49C4-9F9C-F896D696E995}"/>
                </c:ext>
              </c:extLst>
            </c:dLbl>
            <c:dLbl>
              <c:idx val="160"/>
              <c:tx>
                <c:rich>
                  <a:bodyPr/>
                  <a:lstStyle/>
                  <a:p>
                    <a:fld id="{0A03C5E2-7D8C-44E7-AA81-1B4F3E9A58B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A2-B473-49C4-9F9C-F896D696E995}"/>
                </c:ext>
              </c:extLst>
            </c:dLbl>
            <c:dLbl>
              <c:idx val="161"/>
              <c:tx>
                <c:rich>
                  <a:bodyPr/>
                  <a:lstStyle/>
                  <a:p>
                    <a:fld id="{5377C875-2862-436E-A8E6-9A3DE4CAE32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A3-B473-49C4-9F9C-F896D696E995}"/>
                </c:ext>
              </c:extLst>
            </c:dLbl>
            <c:dLbl>
              <c:idx val="162"/>
              <c:tx>
                <c:rich>
                  <a:bodyPr/>
                  <a:lstStyle/>
                  <a:p>
                    <a:fld id="{4AE6945D-43B1-4783-B5EB-9E1F044F234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A4-B473-49C4-9F9C-F896D696E995}"/>
                </c:ext>
              </c:extLst>
            </c:dLbl>
            <c:dLbl>
              <c:idx val="163"/>
              <c:tx>
                <c:rich>
                  <a:bodyPr/>
                  <a:lstStyle/>
                  <a:p>
                    <a:fld id="{6F857F7A-6CAA-401E-914B-0741E42B344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A5-B473-49C4-9F9C-F896D696E995}"/>
                </c:ext>
              </c:extLst>
            </c:dLbl>
            <c:dLbl>
              <c:idx val="164"/>
              <c:tx>
                <c:rich>
                  <a:bodyPr/>
                  <a:lstStyle/>
                  <a:p>
                    <a:fld id="{F6A8452E-1BAD-4CFD-BB0C-6A1A2B3D7A6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A6-B473-49C4-9F9C-F896D696E995}"/>
                </c:ext>
              </c:extLst>
            </c:dLbl>
            <c:dLbl>
              <c:idx val="165"/>
              <c:tx>
                <c:rich>
                  <a:bodyPr/>
                  <a:lstStyle/>
                  <a:p>
                    <a:fld id="{22A6685F-B51F-4ABF-9ADA-7663BA45DA2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A7-B473-49C4-9F9C-F896D696E995}"/>
                </c:ext>
              </c:extLst>
            </c:dLbl>
            <c:dLbl>
              <c:idx val="166"/>
              <c:tx>
                <c:rich>
                  <a:bodyPr/>
                  <a:lstStyle/>
                  <a:p>
                    <a:fld id="{3A3EF868-2795-40E1-BC84-C31180BF5035}"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A8-B473-49C4-9F9C-F896D696E995}"/>
                </c:ext>
              </c:extLst>
            </c:dLbl>
            <c:dLbl>
              <c:idx val="167"/>
              <c:tx>
                <c:rich>
                  <a:bodyPr/>
                  <a:lstStyle/>
                  <a:p>
                    <a:fld id="{055A5D4B-F8B4-4DCF-BF4C-2634D6B1F11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A9-B473-49C4-9F9C-F896D696E995}"/>
                </c:ext>
              </c:extLst>
            </c:dLbl>
            <c:dLbl>
              <c:idx val="168"/>
              <c:tx>
                <c:rich>
                  <a:bodyPr/>
                  <a:lstStyle/>
                  <a:p>
                    <a:fld id="{994CC212-926B-4F34-AA0A-E293277981A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AA-B473-49C4-9F9C-F896D696E995}"/>
                </c:ext>
              </c:extLst>
            </c:dLbl>
            <c:dLbl>
              <c:idx val="169"/>
              <c:tx>
                <c:rich>
                  <a:bodyPr/>
                  <a:lstStyle/>
                  <a:p>
                    <a:fld id="{4683C448-3F76-41BA-8EE3-003901546C9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AB-B473-49C4-9F9C-F896D696E995}"/>
                </c:ext>
              </c:extLst>
            </c:dLbl>
            <c:dLbl>
              <c:idx val="170"/>
              <c:tx>
                <c:rich>
                  <a:bodyPr/>
                  <a:lstStyle/>
                  <a:p>
                    <a:fld id="{3B3A65DD-409B-4C3A-8F9C-6C0A52A8F32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AC-B473-49C4-9F9C-F896D696E995}"/>
                </c:ext>
              </c:extLst>
            </c:dLbl>
            <c:dLbl>
              <c:idx val="171"/>
              <c:tx>
                <c:rich>
                  <a:bodyPr/>
                  <a:lstStyle/>
                  <a:p>
                    <a:fld id="{09FFD6F1-1668-488F-B209-9FDAACC24AB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AD-B473-49C4-9F9C-F896D696E995}"/>
                </c:ext>
              </c:extLst>
            </c:dLbl>
            <c:dLbl>
              <c:idx val="172"/>
              <c:tx>
                <c:rich>
                  <a:bodyPr/>
                  <a:lstStyle/>
                  <a:p>
                    <a:fld id="{649DA925-A507-4B4F-86F0-C79CC878E56C}"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AE-B473-49C4-9F9C-F896D696E995}"/>
                </c:ext>
              </c:extLst>
            </c:dLbl>
            <c:dLbl>
              <c:idx val="173"/>
              <c:tx>
                <c:rich>
                  <a:bodyPr/>
                  <a:lstStyle/>
                  <a:p>
                    <a:fld id="{6B48A4CA-DBEA-43BE-A027-E2A47672133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AF-B473-49C4-9F9C-F896D696E995}"/>
                </c:ext>
              </c:extLst>
            </c:dLbl>
            <c:dLbl>
              <c:idx val="174"/>
              <c:tx>
                <c:rich>
                  <a:bodyPr/>
                  <a:lstStyle/>
                  <a:p>
                    <a:fld id="{58A82E65-FA47-4ECB-9130-036AA820C229}"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B0-B473-49C4-9F9C-F896D696E995}"/>
                </c:ext>
              </c:extLst>
            </c:dLbl>
            <c:dLbl>
              <c:idx val="175"/>
              <c:tx>
                <c:rich>
                  <a:bodyPr/>
                  <a:lstStyle/>
                  <a:p>
                    <a:fld id="{3D793357-66E8-4743-B9F7-B79307DF581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B1-B473-49C4-9F9C-F896D696E995}"/>
                </c:ext>
              </c:extLst>
            </c:dLbl>
            <c:dLbl>
              <c:idx val="176"/>
              <c:tx>
                <c:rich>
                  <a:bodyPr/>
                  <a:lstStyle/>
                  <a:p>
                    <a:fld id="{ECA774FD-0FFE-4877-B507-2B0F1C9F408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B2-B473-49C4-9F9C-F896D696E995}"/>
                </c:ext>
              </c:extLst>
            </c:dLbl>
            <c:dLbl>
              <c:idx val="177"/>
              <c:tx>
                <c:rich>
                  <a:bodyPr/>
                  <a:lstStyle/>
                  <a:p>
                    <a:fld id="{9829FEFC-7081-4279-8E3B-0AF40375960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B3-B473-49C4-9F9C-F896D696E995}"/>
                </c:ext>
              </c:extLst>
            </c:dLbl>
            <c:dLbl>
              <c:idx val="178"/>
              <c:tx>
                <c:rich>
                  <a:bodyPr/>
                  <a:lstStyle/>
                  <a:p>
                    <a:fld id="{33FC491A-6080-459A-B45F-2BEABF6BCD2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B4-B473-49C4-9F9C-F896D696E995}"/>
                </c:ext>
              </c:extLst>
            </c:dLbl>
            <c:dLbl>
              <c:idx val="179"/>
              <c:tx>
                <c:rich>
                  <a:bodyPr/>
                  <a:lstStyle/>
                  <a:p>
                    <a:fld id="{7B5C2220-76A7-4EFB-8E7E-0E04185C3A3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B5-B473-49C4-9F9C-F896D696E995}"/>
                </c:ext>
              </c:extLst>
            </c:dLbl>
            <c:dLbl>
              <c:idx val="180"/>
              <c:tx>
                <c:rich>
                  <a:bodyPr/>
                  <a:lstStyle/>
                  <a:p>
                    <a:fld id="{206B857B-2B58-4BF9-8130-E7CEE62371D3}"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B6-B473-49C4-9F9C-F896D696E995}"/>
                </c:ext>
              </c:extLst>
            </c:dLbl>
            <c:dLbl>
              <c:idx val="181"/>
              <c:tx>
                <c:rich>
                  <a:bodyPr/>
                  <a:lstStyle/>
                  <a:p>
                    <a:fld id="{95097208-0241-4647-AB6F-A95C219B19D9}"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B7-B473-49C4-9F9C-F896D696E995}"/>
                </c:ext>
              </c:extLst>
            </c:dLbl>
            <c:dLbl>
              <c:idx val="182"/>
              <c:tx>
                <c:rich>
                  <a:bodyPr/>
                  <a:lstStyle/>
                  <a:p>
                    <a:fld id="{65A75F93-9EEF-400F-9007-2CB58475823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B8-B473-49C4-9F9C-F896D696E995}"/>
                </c:ext>
              </c:extLst>
            </c:dLbl>
            <c:dLbl>
              <c:idx val="183"/>
              <c:tx>
                <c:rich>
                  <a:bodyPr/>
                  <a:lstStyle/>
                  <a:p>
                    <a:fld id="{C1D7C42F-0F08-4B3E-9C6B-8CC3E233822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B9-B473-49C4-9F9C-F896D696E995}"/>
                </c:ext>
              </c:extLst>
            </c:dLbl>
            <c:dLbl>
              <c:idx val="184"/>
              <c:tx>
                <c:rich>
                  <a:bodyPr/>
                  <a:lstStyle/>
                  <a:p>
                    <a:fld id="{ABC830CC-7D3A-4FC0-A177-0BA3D9C67D5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BA-B473-49C4-9F9C-F896D696E995}"/>
                </c:ext>
              </c:extLst>
            </c:dLbl>
            <c:dLbl>
              <c:idx val="185"/>
              <c:tx>
                <c:rich>
                  <a:bodyPr/>
                  <a:lstStyle/>
                  <a:p>
                    <a:fld id="{DBF5D53F-493A-46CF-B81A-D55798BD1E5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BB-B473-49C4-9F9C-F896D696E995}"/>
                </c:ext>
              </c:extLst>
            </c:dLbl>
            <c:dLbl>
              <c:idx val="186"/>
              <c:tx>
                <c:rich>
                  <a:bodyPr/>
                  <a:lstStyle/>
                  <a:p>
                    <a:fld id="{DD40F062-4292-4745-8B3E-C82899FF88A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BC-B473-49C4-9F9C-F896D696E995}"/>
                </c:ext>
              </c:extLst>
            </c:dLbl>
            <c:dLbl>
              <c:idx val="187"/>
              <c:tx>
                <c:rich>
                  <a:bodyPr/>
                  <a:lstStyle/>
                  <a:p>
                    <a:fld id="{8DAF9804-8F51-4286-BD91-C02B0575701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BD-B473-49C4-9F9C-F896D696E995}"/>
                </c:ext>
              </c:extLst>
            </c:dLbl>
            <c:dLbl>
              <c:idx val="188"/>
              <c:tx>
                <c:rich>
                  <a:bodyPr/>
                  <a:lstStyle/>
                  <a:p>
                    <a:fld id="{BEB39EC9-F3B9-43B3-BEFD-723138C9FE3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BE-B473-49C4-9F9C-F896D696E995}"/>
                </c:ext>
              </c:extLst>
            </c:dLbl>
            <c:dLbl>
              <c:idx val="189"/>
              <c:tx>
                <c:rich>
                  <a:bodyPr/>
                  <a:lstStyle/>
                  <a:p>
                    <a:fld id="{23072452-FEF0-45E3-B92F-43CD312472C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BF-B473-49C4-9F9C-F896D696E995}"/>
                </c:ext>
              </c:extLst>
            </c:dLbl>
            <c:dLbl>
              <c:idx val="190"/>
              <c:tx>
                <c:rich>
                  <a:bodyPr/>
                  <a:lstStyle/>
                  <a:p>
                    <a:fld id="{3EBABC81-924D-4165-B940-5536BEC5825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C0-B473-49C4-9F9C-F896D696E995}"/>
                </c:ext>
              </c:extLst>
            </c:dLbl>
            <c:dLbl>
              <c:idx val="191"/>
              <c:tx>
                <c:rich>
                  <a:bodyPr/>
                  <a:lstStyle/>
                  <a:p>
                    <a:fld id="{10160AA5-1CEC-4EA6-A4BE-C24F94FC6C8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C1-B473-49C4-9F9C-F896D696E995}"/>
                </c:ext>
              </c:extLst>
            </c:dLbl>
            <c:dLbl>
              <c:idx val="192"/>
              <c:tx>
                <c:rich>
                  <a:bodyPr/>
                  <a:lstStyle/>
                  <a:p>
                    <a:fld id="{C1F3D12A-59DF-42D7-A6C7-243381EE6D4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C2-B473-49C4-9F9C-F896D696E995}"/>
                </c:ext>
              </c:extLst>
            </c:dLbl>
            <c:dLbl>
              <c:idx val="193"/>
              <c:tx>
                <c:rich>
                  <a:bodyPr/>
                  <a:lstStyle/>
                  <a:p>
                    <a:fld id="{7828507C-01EA-4DA5-8FFF-F26FE5635773}"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C3-B473-49C4-9F9C-F896D696E995}"/>
                </c:ext>
              </c:extLst>
            </c:dLbl>
            <c:dLbl>
              <c:idx val="194"/>
              <c:tx>
                <c:rich>
                  <a:bodyPr/>
                  <a:lstStyle/>
                  <a:p>
                    <a:fld id="{98B8913C-33AF-4FCD-8BCD-7756AB34504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C4-B473-49C4-9F9C-F896D696E995}"/>
                </c:ext>
              </c:extLst>
            </c:dLbl>
            <c:dLbl>
              <c:idx val="195"/>
              <c:tx>
                <c:rich>
                  <a:bodyPr/>
                  <a:lstStyle/>
                  <a:p>
                    <a:fld id="{40F0792F-764D-4EC6-9322-7232A421FD4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C5-B473-49C4-9F9C-F896D696E995}"/>
                </c:ext>
              </c:extLst>
            </c:dLbl>
            <c:dLbl>
              <c:idx val="196"/>
              <c:tx>
                <c:rich>
                  <a:bodyPr/>
                  <a:lstStyle/>
                  <a:p>
                    <a:fld id="{E3F3156C-3548-417D-BF5C-20373022CB5C}"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C6-B473-49C4-9F9C-F896D696E995}"/>
                </c:ext>
              </c:extLst>
            </c:dLbl>
            <c:dLbl>
              <c:idx val="197"/>
              <c:tx>
                <c:rich>
                  <a:bodyPr/>
                  <a:lstStyle/>
                  <a:p>
                    <a:fld id="{F44E3F09-FB24-41EC-B609-D9C61056354C}"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C7-B473-49C4-9F9C-F896D696E995}"/>
                </c:ext>
              </c:extLst>
            </c:dLbl>
            <c:dLbl>
              <c:idx val="198"/>
              <c:tx>
                <c:rich>
                  <a:bodyPr/>
                  <a:lstStyle/>
                  <a:p>
                    <a:fld id="{AA68A8AD-2E44-4844-AFCB-ADE424E37A0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C8-B473-49C4-9F9C-F896D696E995}"/>
                </c:ext>
              </c:extLst>
            </c:dLbl>
            <c:dLbl>
              <c:idx val="199"/>
              <c:tx>
                <c:rich>
                  <a:bodyPr/>
                  <a:lstStyle/>
                  <a:p>
                    <a:fld id="{6D83D742-E328-4F16-93FF-7247B27582B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C9-B473-49C4-9F9C-F896D696E995}"/>
                </c:ext>
              </c:extLst>
            </c:dLbl>
            <c:dLbl>
              <c:idx val="200"/>
              <c:tx>
                <c:rich>
                  <a:bodyPr/>
                  <a:lstStyle/>
                  <a:p>
                    <a:fld id="{FB753D87-35D6-4E11-9945-15087CBDB39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CA-B473-49C4-9F9C-F896D696E995}"/>
                </c:ext>
              </c:extLst>
            </c:dLbl>
            <c:dLbl>
              <c:idx val="201"/>
              <c:tx>
                <c:rich>
                  <a:bodyPr/>
                  <a:lstStyle/>
                  <a:p>
                    <a:fld id="{3AE92DBB-6F7F-4A05-9FA3-FB4421D07465}"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CB-B473-49C4-9F9C-F896D696E995}"/>
                </c:ext>
              </c:extLst>
            </c:dLbl>
            <c:dLbl>
              <c:idx val="202"/>
              <c:tx>
                <c:rich>
                  <a:bodyPr/>
                  <a:lstStyle/>
                  <a:p>
                    <a:fld id="{A11F48B4-CC45-4443-97D2-9379AD3001A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CC-B473-49C4-9F9C-F896D696E995}"/>
                </c:ext>
              </c:extLst>
            </c:dLbl>
            <c:dLbl>
              <c:idx val="203"/>
              <c:tx>
                <c:rich>
                  <a:bodyPr/>
                  <a:lstStyle/>
                  <a:p>
                    <a:fld id="{0D1C3745-C6D0-438B-9EFE-20CAF8B0AD4C}"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CD-B473-49C4-9F9C-F896D696E995}"/>
                </c:ext>
              </c:extLst>
            </c:dLbl>
            <c:dLbl>
              <c:idx val="204"/>
              <c:tx>
                <c:rich>
                  <a:bodyPr/>
                  <a:lstStyle/>
                  <a:p>
                    <a:fld id="{9A6FED71-A5B4-4050-B158-76A1FDC5C7A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CE-B473-49C4-9F9C-F896D696E995}"/>
                </c:ext>
              </c:extLst>
            </c:dLbl>
            <c:dLbl>
              <c:idx val="205"/>
              <c:tx>
                <c:rich>
                  <a:bodyPr/>
                  <a:lstStyle/>
                  <a:p>
                    <a:fld id="{409248CF-DDD3-48DC-8550-6CD1740CADD9}"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CF-B473-49C4-9F9C-F896D696E995}"/>
                </c:ext>
              </c:extLst>
            </c:dLbl>
            <c:dLbl>
              <c:idx val="206"/>
              <c:tx>
                <c:rich>
                  <a:bodyPr/>
                  <a:lstStyle/>
                  <a:p>
                    <a:fld id="{626DAA4D-9D9A-4625-BBD0-9A6369563B0B}"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D0-B473-49C4-9F9C-F896D696E995}"/>
                </c:ext>
              </c:extLst>
            </c:dLbl>
            <c:dLbl>
              <c:idx val="207"/>
              <c:tx>
                <c:rich>
                  <a:bodyPr/>
                  <a:lstStyle/>
                  <a:p>
                    <a:fld id="{D1BB36C0-F76F-43FF-B8B6-F11C5F66F03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D1-B473-49C4-9F9C-F896D696E995}"/>
                </c:ext>
              </c:extLst>
            </c:dLbl>
            <c:dLbl>
              <c:idx val="208"/>
              <c:tx>
                <c:rich>
                  <a:bodyPr/>
                  <a:lstStyle/>
                  <a:p>
                    <a:fld id="{3612C36B-CA56-4017-B2DA-969AA5D09F1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D2-B473-49C4-9F9C-F896D696E995}"/>
                </c:ext>
              </c:extLst>
            </c:dLbl>
            <c:dLbl>
              <c:idx val="209"/>
              <c:tx>
                <c:rich>
                  <a:bodyPr/>
                  <a:lstStyle/>
                  <a:p>
                    <a:fld id="{37E85FB4-D3D2-42B4-971D-A69339582DB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D3-B473-49C4-9F9C-F896D696E995}"/>
                </c:ext>
              </c:extLst>
            </c:dLbl>
            <c:dLbl>
              <c:idx val="210"/>
              <c:tx>
                <c:rich>
                  <a:bodyPr/>
                  <a:lstStyle/>
                  <a:p>
                    <a:fld id="{3193F2D0-2A0B-4BBC-AA77-926A8199E7B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D4-B473-49C4-9F9C-F896D696E995}"/>
                </c:ext>
              </c:extLst>
            </c:dLbl>
            <c:dLbl>
              <c:idx val="211"/>
              <c:tx>
                <c:rich>
                  <a:bodyPr/>
                  <a:lstStyle/>
                  <a:p>
                    <a:fld id="{656B66E8-8548-4EFE-BC0B-23F0C97C4CAC}"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D5-B473-49C4-9F9C-F896D696E995}"/>
                </c:ext>
              </c:extLst>
            </c:dLbl>
            <c:dLbl>
              <c:idx val="212"/>
              <c:tx>
                <c:rich>
                  <a:bodyPr/>
                  <a:lstStyle/>
                  <a:p>
                    <a:fld id="{BF11B4E7-29E0-445A-B23B-8D3D30BCE61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D6-B473-49C4-9F9C-F896D696E995}"/>
                </c:ext>
              </c:extLst>
            </c:dLbl>
            <c:dLbl>
              <c:idx val="213"/>
              <c:tx>
                <c:rich>
                  <a:bodyPr/>
                  <a:lstStyle/>
                  <a:p>
                    <a:fld id="{E18AD605-EB19-410A-A525-48A21E6B527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D7-B473-49C4-9F9C-F896D696E995}"/>
                </c:ext>
              </c:extLst>
            </c:dLbl>
            <c:dLbl>
              <c:idx val="214"/>
              <c:tx>
                <c:rich>
                  <a:bodyPr/>
                  <a:lstStyle/>
                  <a:p>
                    <a:fld id="{3EEBC2F0-68CD-4741-9155-6AFB4F38FD8C}"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D8-B473-49C4-9F9C-F896D696E995}"/>
                </c:ext>
              </c:extLst>
            </c:dLbl>
            <c:dLbl>
              <c:idx val="215"/>
              <c:tx>
                <c:rich>
                  <a:bodyPr/>
                  <a:lstStyle/>
                  <a:p>
                    <a:fld id="{3BC9648E-F5BA-4E07-B98A-7B806D4F57B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D9-B473-49C4-9F9C-F896D696E995}"/>
                </c:ext>
              </c:extLst>
            </c:dLbl>
            <c:dLbl>
              <c:idx val="216"/>
              <c:tx>
                <c:rich>
                  <a:bodyPr/>
                  <a:lstStyle/>
                  <a:p>
                    <a:fld id="{ADA2838B-5B76-4391-8D53-CFF4F62D432B}"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DA-B473-49C4-9F9C-F896D696E995}"/>
                </c:ext>
              </c:extLst>
            </c:dLbl>
            <c:dLbl>
              <c:idx val="217"/>
              <c:tx>
                <c:rich>
                  <a:bodyPr/>
                  <a:lstStyle/>
                  <a:p>
                    <a:fld id="{AB7EB32E-0804-44F9-B47C-E342E223DCB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DB-B473-49C4-9F9C-F896D696E995}"/>
                </c:ext>
              </c:extLst>
            </c:dLbl>
            <c:dLbl>
              <c:idx val="218"/>
              <c:tx>
                <c:rich>
                  <a:bodyPr/>
                  <a:lstStyle/>
                  <a:p>
                    <a:fld id="{5E69FD28-A41D-42EC-A876-7B1E9C13C65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DC-B473-49C4-9F9C-F896D696E995}"/>
                </c:ext>
              </c:extLst>
            </c:dLbl>
            <c:dLbl>
              <c:idx val="219"/>
              <c:tx>
                <c:rich>
                  <a:bodyPr/>
                  <a:lstStyle/>
                  <a:p>
                    <a:fld id="{7D2DD037-B8C4-4591-911B-C9345E435519}"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DD-B473-49C4-9F9C-F896D696E995}"/>
                </c:ext>
              </c:extLst>
            </c:dLbl>
            <c:dLbl>
              <c:idx val="220"/>
              <c:tx>
                <c:rich>
                  <a:bodyPr/>
                  <a:lstStyle/>
                  <a:p>
                    <a:fld id="{9B5D843D-C709-484F-B831-1EAB5D1DB8C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DE-B473-49C4-9F9C-F896D696E995}"/>
                </c:ext>
              </c:extLst>
            </c:dLbl>
            <c:dLbl>
              <c:idx val="221"/>
              <c:tx>
                <c:rich>
                  <a:bodyPr/>
                  <a:lstStyle/>
                  <a:p>
                    <a:fld id="{B142CD0F-622A-4535-A3FE-E6FCAF5B2F4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DF-B473-49C4-9F9C-F896D696E995}"/>
                </c:ext>
              </c:extLst>
            </c:dLbl>
            <c:dLbl>
              <c:idx val="222"/>
              <c:tx>
                <c:rich>
                  <a:bodyPr/>
                  <a:lstStyle/>
                  <a:p>
                    <a:fld id="{ADD10061-BEC6-46B5-80B0-9BCD48F31769}"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E0-B473-49C4-9F9C-F896D696E995}"/>
                </c:ext>
              </c:extLst>
            </c:dLbl>
            <c:dLbl>
              <c:idx val="223"/>
              <c:tx>
                <c:rich>
                  <a:bodyPr/>
                  <a:lstStyle/>
                  <a:p>
                    <a:fld id="{C472C250-D43C-42D0-B65E-50B16000963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E1-B473-49C4-9F9C-F896D696E995}"/>
                </c:ext>
              </c:extLst>
            </c:dLbl>
            <c:dLbl>
              <c:idx val="224"/>
              <c:tx>
                <c:rich>
                  <a:bodyPr/>
                  <a:lstStyle/>
                  <a:p>
                    <a:fld id="{088743DA-8270-4979-BA77-FEC702C6C68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E2-B473-49C4-9F9C-F896D696E995}"/>
                </c:ext>
              </c:extLst>
            </c:dLbl>
            <c:dLbl>
              <c:idx val="225"/>
              <c:tx>
                <c:rich>
                  <a:bodyPr/>
                  <a:lstStyle/>
                  <a:p>
                    <a:fld id="{F2F4BD52-AD1C-46EA-B4CB-39ADE329254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E3-B473-49C4-9F9C-F896D696E995}"/>
                </c:ext>
              </c:extLst>
            </c:dLbl>
            <c:dLbl>
              <c:idx val="226"/>
              <c:tx>
                <c:rich>
                  <a:bodyPr/>
                  <a:lstStyle/>
                  <a:p>
                    <a:fld id="{1F12CDAD-B127-49D7-BE9F-AE499B8806A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E4-B473-49C4-9F9C-F896D696E995}"/>
                </c:ext>
              </c:extLst>
            </c:dLbl>
            <c:dLbl>
              <c:idx val="227"/>
              <c:tx>
                <c:rich>
                  <a:bodyPr/>
                  <a:lstStyle/>
                  <a:p>
                    <a:fld id="{94F6FD4E-D0AD-4D9C-AE44-60E253444E1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E5-B473-49C4-9F9C-F896D696E995}"/>
                </c:ext>
              </c:extLst>
            </c:dLbl>
            <c:dLbl>
              <c:idx val="228"/>
              <c:tx>
                <c:rich>
                  <a:bodyPr/>
                  <a:lstStyle/>
                  <a:p>
                    <a:fld id="{375AB854-0F92-484A-96C1-670BCC449BE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E6-B473-49C4-9F9C-F896D696E995}"/>
                </c:ext>
              </c:extLst>
            </c:dLbl>
            <c:dLbl>
              <c:idx val="229"/>
              <c:tx>
                <c:rich>
                  <a:bodyPr/>
                  <a:lstStyle/>
                  <a:p>
                    <a:fld id="{5E6B508F-0433-4019-9839-3D4F0376C2EC}"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E7-B473-49C4-9F9C-F896D696E995}"/>
                </c:ext>
              </c:extLst>
            </c:dLbl>
            <c:dLbl>
              <c:idx val="230"/>
              <c:tx>
                <c:rich>
                  <a:bodyPr/>
                  <a:lstStyle/>
                  <a:p>
                    <a:fld id="{007F9E4D-0E52-4CEE-A678-1DBEE6F10FD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E8-B473-49C4-9F9C-F896D696E995}"/>
                </c:ext>
              </c:extLst>
            </c:dLbl>
            <c:dLbl>
              <c:idx val="231"/>
              <c:tx>
                <c:rich>
                  <a:bodyPr/>
                  <a:lstStyle/>
                  <a:p>
                    <a:fld id="{C241A566-037F-43E2-A8B7-4CCDEB76EB5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E9-B473-49C4-9F9C-F896D696E995}"/>
                </c:ext>
              </c:extLst>
            </c:dLbl>
            <c:dLbl>
              <c:idx val="232"/>
              <c:tx>
                <c:rich>
                  <a:bodyPr/>
                  <a:lstStyle/>
                  <a:p>
                    <a:fld id="{408A4D99-74CF-4142-B54E-5300BF63223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EA-B473-49C4-9F9C-F896D696E995}"/>
                </c:ext>
              </c:extLst>
            </c:dLbl>
            <c:spPr>
              <a:noFill/>
              <a:ln>
                <a:noFill/>
              </a:ln>
              <a:effectLst/>
            </c:spPr>
            <c:txPr>
              <a:bodyPr rot="0" spcFirstLastPara="1" vertOverflow="ellipsis" vert="horz" wrap="square" lIns="38100" tIns="19050" rIns="38100" bIns="19050" anchor="ctr" anchorCtr="1">
                <a:spAutoFit/>
              </a:bodyPr>
              <a:lstStyle/>
              <a:p>
                <a:pPr>
                  <a:defRPr sz="400" b="0" i="0" u="none" strike="noStrike" kern="1200" baseline="0">
                    <a:solidFill>
                      <a:schemeClr val="tx1">
                        <a:lumMod val="75000"/>
                        <a:lumOff val="25000"/>
                        <a:alpha val="3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Final!$Z$4:$Z$236</c:f>
              <c:numCache>
                <c:formatCode>General</c:formatCode>
                <c:ptCount val="233"/>
                <c:pt idx="0">
                  <c:v>32689.648370362516</c:v>
                </c:pt>
                <c:pt idx="1">
                  <c:v>2828.0424345641131</c:v>
                </c:pt>
                <c:pt idx="2">
                  <c:v>1971.9857763521914</c:v>
                </c:pt>
                <c:pt idx="3">
                  <c:v>3014.3201077812282</c:v>
                </c:pt>
                <c:pt idx="4">
                  <c:v>7401.0908961120413</c:v>
                </c:pt>
                <c:pt idx="5">
                  <c:v>13856.535661629518</c:v>
                </c:pt>
                <c:pt idx="6">
                  <c:v>11611.783778323163</c:v>
                </c:pt>
                <c:pt idx="7">
                  <c:v>70604.743666335315</c:v>
                </c:pt>
                <c:pt idx="8">
                  <c:v>16280.95283148799</c:v>
                </c:pt>
                <c:pt idx="9">
                  <c:v>12753.618085896131</c:v>
                </c:pt>
                <c:pt idx="10">
                  <c:v>21764.855748138169</c:v>
                </c:pt>
                <c:pt idx="11">
                  <c:v>37659.884554370125</c:v>
                </c:pt>
                <c:pt idx="12">
                  <c:v>48090.090335949491</c:v>
                </c:pt>
                <c:pt idx="13">
                  <c:v>18597.514827711842</c:v>
                </c:pt>
                <c:pt idx="14">
                  <c:v>645.80302093980583</c:v>
                </c:pt>
                <c:pt idx="15">
                  <c:v>45655.583620325218</c:v>
                </c:pt>
                <c:pt idx="16">
                  <c:v>2257.0745231687551</c:v>
                </c:pt>
                <c:pt idx="17">
                  <c:v>1410.0974869470435</c:v>
                </c:pt>
                <c:pt idx="18">
                  <c:v>3300.9409661575955</c:v>
                </c:pt>
                <c:pt idx="19">
                  <c:v>15592.564091086349</c:v>
                </c:pt>
                <c:pt idx="20">
                  <c:v>44729.338119935113</c:v>
                </c:pt>
                <c:pt idx="21">
                  <c:v>26201.666745469094</c:v>
                </c:pt>
                <c:pt idx="22">
                  <c:v>13299.749653387889</c:v>
                </c:pt>
                <c:pt idx="23">
                  <c:v>18500.010319028577</c:v>
                </c:pt>
                <c:pt idx="24">
                  <c:v>8845.4988740642457</c:v>
                </c:pt>
                <c:pt idx="25">
                  <c:v>5424.328237289883</c:v>
                </c:pt>
                <c:pt idx="26">
                  <c:v>12500.610809823909</c:v>
                </c:pt>
                <c:pt idx="27">
                  <c:v>15961.701504337861</c:v>
                </c:pt>
                <c:pt idx="28">
                  <c:v>76982.318480080372</c:v>
                </c:pt>
                <c:pt idx="29">
                  <c:v>6635.5647382837369</c:v>
                </c:pt>
                <c:pt idx="30">
                  <c:v>12091.119118270262</c:v>
                </c:pt>
                <c:pt idx="31">
                  <c:v>774.09230497967849</c:v>
                </c:pt>
                <c:pt idx="32">
                  <c:v>28597.086146841495</c:v>
                </c:pt>
                <c:pt idx="33">
                  <c:v>21548.040899892767</c:v>
                </c:pt>
                <c:pt idx="34">
                  <c:v>43570.295073284222</c:v>
                </c:pt>
                <c:pt idx="35">
                  <c:v>20712.610523862186</c:v>
                </c:pt>
                <c:pt idx="36">
                  <c:v>9083.0762229571483</c:v>
                </c:pt>
                <c:pt idx="37">
                  <c:v>3772.4095605758826</c:v>
                </c:pt>
                <c:pt idx="38">
                  <c:v>2634.5448555754629</c:v>
                </c:pt>
                <c:pt idx="39">
                  <c:v>754.6281073260393</c:v>
                </c:pt>
                <c:pt idx="40">
                  <c:v>4514.7767081091433</c:v>
                </c:pt>
                <c:pt idx="41">
                  <c:v>10731.905974353871</c:v>
                </c:pt>
                <c:pt idx="42">
                  <c:v>2282.5349740991246</c:v>
                </c:pt>
                <c:pt idx="43">
                  <c:v>4866.8140432684359</c:v>
                </c:pt>
                <c:pt idx="44">
                  <c:v>18099.836281944976</c:v>
                </c:pt>
                <c:pt idx="45">
                  <c:v>17028.217573334463</c:v>
                </c:pt>
                <c:pt idx="46">
                  <c:v>36428.167317708336</c:v>
                </c:pt>
                <c:pt idx="47">
                  <c:v>28820.622898028327</c:v>
                </c:pt>
                <c:pt idx="48">
                  <c:v>45595.527302582857</c:v>
                </c:pt>
                <c:pt idx="49">
                  <c:v>5395.2244378912919</c:v>
                </c:pt>
                <c:pt idx="50">
                  <c:v>10270.619647112077</c:v>
                </c:pt>
                <c:pt idx="51">
                  <c:v>40911.575830344285</c:v>
                </c:pt>
                <c:pt idx="52">
                  <c:v>15273.663769055005</c:v>
                </c:pt>
                <c:pt idx="53">
                  <c:v>11826.024660134277</c:v>
                </c:pt>
                <c:pt idx="54">
                  <c:v>8456.7070320616931</c:v>
                </c:pt>
                <c:pt idx="55">
                  <c:v>6574.8689703921655</c:v>
                </c:pt>
                <c:pt idx="56">
                  <c:v>11281.84787646392</c:v>
                </c:pt>
                <c:pt idx="57">
                  <c:v>17806.495204618335</c:v>
                </c:pt>
                <c:pt idx="58">
                  <c:v>30514.132436390079</c:v>
                </c:pt>
                <c:pt idx="59">
                  <c:v>10560.996385568085</c:v>
                </c:pt>
                <c:pt idx="60">
                  <c:v>8641.0848311494738</c:v>
                </c:pt>
                <c:pt idx="61">
                  <c:v>41160.065644177521</c:v>
                </c:pt>
                <c:pt idx="62">
                  <c:v>1607.0322962147027</c:v>
                </c:pt>
                <c:pt idx="63">
                  <c:v>35793.174934068353</c:v>
                </c:pt>
                <c:pt idx="64">
                  <c:v>30880.386363721642</c:v>
                </c:pt>
                <c:pt idx="65">
                  <c:v>505.45205697783354</c:v>
                </c:pt>
                <c:pt idx="66">
                  <c:v>38380.791788403418</c:v>
                </c:pt>
                <c:pt idx="67">
                  <c:v>3582.1775634856867</c:v>
                </c:pt>
                <c:pt idx="68">
                  <c:v>43132.110635313329</c:v>
                </c:pt>
                <c:pt idx="69">
                  <c:v>9713.2358333460488</c:v>
                </c:pt>
                <c:pt idx="70">
                  <c:v>40574.713355438864</c:v>
                </c:pt>
                <c:pt idx="71">
                  <c:v>2935.2931922589546</c:v>
                </c:pt>
                <c:pt idx="72">
                  <c:v>13944.173944110982</c:v>
                </c:pt>
                <c:pt idx="73">
                  <c:v>34988.307496429901</c:v>
                </c:pt>
                <c:pt idx="74">
                  <c:v>14459.138892820196</c:v>
                </c:pt>
                <c:pt idx="75">
                  <c:v>3714.2304498481885</c:v>
                </c:pt>
                <c:pt idx="76">
                  <c:v>1693.4533634258003</c:v>
                </c:pt>
                <c:pt idx="77">
                  <c:v>1967.1159101891537</c:v>
                </c:pt>
                <c:pt idx="78">
                  <c:v>1473.3401028700669</c:v>
                </c:pt>
                <c:pt idx="79">
                  <c:v>15157.415380730366</c:v>
                </c:pt>
                <c:pt idx="80">
                  <c:v>28952.331569934264</c:v>
                </c:pt>
                <c:pt idx="81">
                  <c:v>10290.818525049875</c:v>
                </c:pt>
                <c:pt idx="82">
                  <c:v>8303.8828871361166</c:v>
                </c:pt>
                <c:pt idx="83">
                  <c:v>12672.188286541037</c:v>
                </c:pt>
                <c:pt idx="84">
                  <c:v>36944.374674628765</c:v>
                </c:pt>
                <c:pt idx="85">
                  <c:v>42828.782468602607</c:v>
                </c:pt>
                <c:pt idx="86">
                  <c:v>4556.2453412627647</c:v>
                </c:pt>
                <c:pt idx="87">
                  <c:v>1822.2590713625598</c:v>
                </c:pt>
                <c:pt idx="88">
                  <c:v>31670.651491000692</c:v>
                </c:pt>
                <c:pt idx="89">
                  <c:v>2630.2943855206404</c:v>
                </c:pt>
                <c:pt idx="90">
                  <c:v>21218.211427818555</c:v>
                </c:pt>
                <c:pt idx="91">
                  <c:v>10117.521968164632</c:v>
                </c:pt>
                <c:pt idx="92">
                  <c:v>7971.9881825815419</c:v>
                </c:pt>
                <c:pt idx="93">
                  <c:v>2666.199510717307</c:v>
                </c:pt>
                <c:pt idx="94">
                  <c:v>3513.7710135619777</c:v>
                </c:pt>
                <c:pt idx="95">
                  <c:v>11224.454848787171</c:v>
                </c:pt>
                <c:pt idx="96">
                  <c:v>2170.0310599387371</c:v>
                </c:pt>
                <c:pt idx="97">
                  <c:v>3572.7096423135222</c:v>
                </c:pt>
                <c:pt idx="98">
                  <c:v>66965.205487425745</c:v>
                </c:pt>
                <c:pt idx="99">
                  <c:v>12665.835577143356</c:v>
                </c:pt>
                <c:pt idx="100">
                  <c:v>11911.252527563949</c:v>
                </c:pt>
                <c:pt idx="101">
                  <c:v>41362.54408027383</c:v>
                </c:pt>
                <c:pt idx="102">
                  <c:v>29858.185454334071</c:v>
                </c:pt>
                <c:pt idx="103">
                  <c:v>39271.423734671371</c:v>
                </c:pt>
                <c:pt idx="104">
                  <c:v>7928.1058099797565</c:v>
                </c:pt>
                <c:pt idx="105">
                  <c:v>7588.969571377299</c:v>
                </c:pt>
                <c:pt idx="106">
                  <c:v>33686.881696952689</c:v>
                </c:pt>
                <c:pt idx="107">
                  <c:v>30047.489867107965</c:v>
                </c:pt>
                <c:pt idx="108">
                  <c:v>2874.4920020734839</c:v>
                </c:pt>
                <c:pt idx="109">
                  <c:v>3563.4974788605073</c:v>
                </c:pt>
                <c:pt idx="110">
                  <c:v>3310.2426658644913</c:v>
                </c:pt>
                <c:pt idx="111">
                  <c:v>20901.242008594279</c:v>
                </c:pt>
                <c:pt idx="112">
                  <c:v>27729.70992145803</c:v>
                </c:pt>
                <c:pt idx="113">
                  <c:v>62941.900390984207</c:v>
                </c:pt>
                <c:pt idx="114">
                  <c:v>12906.99673390659</c:v>
                </c:pt>
                <c:pt idx="115">
                  <c:v>2011.2153762592404</c:v>
                </c:pt>
                <c:pt idx="116">
                  <c:v>10675.277719781439</c:v>
                </c:pt>
                <c:pt idx="117">
                  <c:v>1005.0794641851381</c:v>
                </c:pt>
                <c:pt idx="118">
                  <c:v>20296.841113014605</c:v>
                </c:pt>
                <c:pt idx="119">
                  <c:v>12900.149991407749</c:v>
                </c:pt>
                <c:pt idx="120">
                  <c:v>13371.664510366016</c:v>
                </c:pt>
                <c:pt idx="121">
                  <c:v>2052.3625933720623</c:v>
                </c:pt>
                <c:pt idx="122">
                  <c:v>1456.6432560790074</c:v>
                </c:pt>
                <c:pt idx="123">
                  <c:v>6932.9665621602308</c:v>
                </c:pt>
                <c:pt idx="124">
                  <c:v>3735.4625069482813</c:v>
                </c:pt>
                <c:pt idx="125">
                  <c:v>7198.2296104693951</c:v>
                </c:pt>
                <c:pt idx="126">
                  <c:v>1892.575660329841</c:v>
                </c:pt>
                <c:pt idx="127">
                  <c:v>12558.821447420325</c:v>
                </c:pt>
                <c:pt idx="128">
                  <c:v>35660.201981317725</c:v>
                </c:pt>
                <c:pt idx="129">
                  <c:v>100316.5637230521</c:v>
                </c:pt>
                <c:pt idx="130">
                  <c:v>29078.268878705541</c:v>
                </c:pt>
                <c:pt idx="131">
                  <c:v>73627.097458271135</c:v>
                </c:pt>
                <c:pt idx="132">
                  <c:v>7948.5320870535716</c:v>
                </c:pt>
                <c:pt idx="133">
                  <c:v>11697.944934725627</c:v>
                </c:pt>
                <c:pt idx="134">
                  <c:v>1382.5388699847972</c:v>
                </c:pt>
                <c:pt idx="135">
                  <c:v>16760.478746300476</c:v>
                </c:pt>
                <c:pt idx="136">
                  <c:v>9703.5771072177558</c:v>
                </c:pt>
                <c:pt idx="137">
                  <c:v>16763.937074291687</c:v>
                </c:pt>
                <c:pt idx="138">
                  <c:v>7707.4748834880111</c:v>
                </c:pt>
                <c:pt idx="139">
                  <c:v>18873.587815988572</c:v>
                </c:pt>
                <c:pt idx="140">
                  <c:v>1833.1584329264242</c:v>
                </c:pt>
                <c:pt idx="141">
                  <c:v>40185.397693874329</c:v>
                </c:pt>
                <c:pt idx="142">
                  <c:v>2414.1757252346192</c:v>
                </c:pt>
                <c:pt idx="143">
                  <c:v>7000.9138854614894</c:v>
                </c:pt>
                <c:pt idx="144">
                  <c:v>16868.740999034682</c:v>
                </c:pt>
                <c:pt idx="145">
                  <c:v>7623.9396998793882</c:v>
                </c:pt>
                <c:pt idx="146">
                  <c:v>890.34040732169899</c:v>
                </c:pt>
                <c:pt idx="147">
                  <c:v>3686.6190197890428</c:v>
                </c:pt>
                <c:pt idx="148">
                  <c:v>14681.61282918677</c:v>
                </c:pt>
                <c:pt idx="149">
                  <c:v>1186.0488312940477</c:v>
                </c:pt>
                <c:pt idx="150">
                  <c:v>19187.36002778705</c:v>
                </c:pt>
                <c:pt idx="151">
                  <c:v>46383.870741980652</c:v>
                </c:pt>
                <c:pt idx="152">
                  <c:v>9967.8904928770862</c:v>
                </c:pt>
                <c:pt idx="153">
                  <c:v>1059.0316183043058</c:v>
                </c:pt>
                <c:pt idx="154">
                  <c:v>3617.0714676222724</c:v>
                </c:pt>
                <c:pt idx="155">
                  <c:v>5060.0288407317466</c:v>
                </c:pt>
                <c:pt idx="156">
                  <c:v>51852.344718192799</c:v>
                </c:pt>
                <c:pt idx="157">
                  <c:v>65006.323543536149</c:v>
                </c:pt>
                <c:pt idx="158">
                  <c:v>2336.2546861922219</c:v>
                </c:pt>
                <c:pt idx="159">
                  <c:v>44571.896000695982</c:v>
                </c:pt>
                <c:pt idx="160">
                  <c:v>34919.875714561946</c:v>
                </c:pt>
                <c:pt idx="161">
                  <c:v>40117.153276893121</c:v>
                </c:pt>
                <c:pt idx="162">
                  <c:v>18741.499768277685</c:v>
                </c:pt>
                <c:pt idx="163">
                  <c:v>3626.5823382167646</c:v>
                </c:pt>
                <c:pt idx="164">
                  <c:v>25690.44926955763</c:v>
                </c:pt>
                <c:pt idx="165">
                  <c:v>8163.855551405466</c:v>
                </c:pt>
                <c:pt idx="166">
                  <c:v>5455.9066359772769</c:v>
                </c:pt>
                <c:pt idx="167">
                  <c:v>3633.1648125201637</c:v>
                </c:pt>
                <c:pt idx="168">
                  <c:v>20346.406870984003</c:v>
                </c:pt>
                <c:pt idx="169">
                  <c:v>2698.7210977296427</c:v>
                </c:pt>
                <c:pt idx="170">
                  <c:v>30414.877420268822</c:v>
                </c:pt>
                <c:pt idx="171">
                  <c:v>10156.069552535442</c:v>
                </c:pt>
                <c:pt idx="172">
                  <c:v>4444.6568467523894</c:v>
                </c:pt>
                <c:pt idx="173">
                  <c:v>5705.5179775751385</c:v>
                </c:pt>
                <c:pt idx="174">
                  <c:v>37709.823446305098</c:v>
                </c:pt>
                <c:pt idx="175">
                  <c:v>104765.78045891754</c:v>
                </c:pt>
                <c:pt idx="176">
                  <c:v>19572.415830297639</c:v>
                </c:pt>
                <c:pt idx="177">
                  <c:v>20980.172735305059</c:v>
                </c:pt>
                <c:pt idx="178">
                  <c:v>1338.2722778350771</c:v>
                </c:pt>
                <c:pt idx="179">
                  <c:v>3515.7548821826613</c:v>
                </c:pt>
                <c:pt idx="180">
                  <c:v>52565.775402588806</c:v>
                </c:pt>
                <c:pt idx="181">
                  <c:v>3129.4660052675204</c:v>
                </c:pt>
                <c:pt idx="182">
                  <c:v>2624.4105827378939</c:v>
                </c:pt>
                <c:pt idx="183">
                  <c:v>60575.46077527984</c:v>
                </c:pt>
                <c:pt idx="184">
                  <c:v>2000.4444740230522</c:v>
                </c:pt>
                <c:pt idx="185">
                  <c:v>1951.796986349181</c:v>
                </c:pt>
                <c:pt idx="186">
                  <c:v>7695.7126051942732</c:v>
                </c:pt>
                <c:pt idx="187">
                  <c:v>1512.9363784582415</c:v>
                </c:pt>
                <c:pt idx="188">
                  <c:v>14496.47147254566</c:v>
                </c:pt>
                <c:pt idx="189">
                  <c:v>3149.7127655588883</c:v>
                </c:pt>
                <c:pt idx="190">
                  <c:v>1715.9861499424799</c:v>
                </c:pt>
                <c:pt idx="191">
                  <c:v>2891.0032244751892</c:v>
                </c:pt>
                <c:pt idx="192">
                  <c:v>16870.426138739083</c:v>
                </c:pt>
                <c:pt idx="193">
                  <c:v>3033.4956710471838</c:v>
                </c:pt>
                <c:pt idx="194">
                  <c:v>12238.907035959548</c:v>
                </c:pt>
                <c:pt idx="195">
                  <c:v>30756.883782947989</c:v>
                </c:pt>
                <c:pt idx="196">
                  <c:v>34886.744846942456</c:v>
                </c:pt>
                <c:pt idx="197">
                  <c:v>39729.220750698354</c:v>
                </c:pt>
                <c:pt idx="198">
                  <c:v>6536.5061020395206</c:v>
                </c:pt>
                <c:pt idx="199">
                  <c:v>16335.080520324871</c:v>
                </c:pt>
                <c:pt idx="200">
                  <c:v>1706.0440289105986</c:v>
                </c:pt>
                <c:pt idx="201">
                  <c:v>8553.4034981838577</c:v>
                </c:pt>
                <c:pt idx="202">
                  <c:v>20617.290928222392</c:v>
                </c:pt>
                <c:pt idx="203">
                  <c:v>1659.4199908572648</c:v>
                </c:pt>
                <c:pt idx="204">
                  <c:v>16992.186857982695</c:v>
                </c:pt>
                <c:pt idx="205">
                  <c:v>3146.3014648468707</c:v>
                </c:pt>
                <c:pt idx="206">
                  <c:v>13292.05367062569</c:v>
                </c:pt>
                <c:pt idx="207">
                  <c:v>3048.9609600209678</c:v>
                </c:pt>
                <c:pt idx="208">
                  <c:v>7021.4503470540249</c:v>
                </c:pt>
                <c:pt idx="209">
                  <c:v>4639.2020071992483</c:v>
                </c:pt>
                <c:pt idx="210">
                  <c:v>3515.7548821826613</c:v>
                </c:pt>
                <c:pt idx="211">
                  <c:v>2891.003224475191</c:v>
                </c:pt>
                <c:pt idx="212">
                  <c:v>22329.843495771671</c:v>
                </c:pt>
                <c:pt idx="213">
                  <c:v>8729.2341796345372</c:v>
                </c:pt>
                <c:pt idx="214">
                  <c:v>26965.349431228693</c:v>
                </c:pt>
                <c:pt idx="215">
                  <c:v>1945.6382638113853</c:v>
                </c:pt>
                <c:pt idx="216">
                  <c:v>2446.7807210185747</c:v>
                </c:pt>
                <c:pt idx="217">
                  <c:v>11922.868072509766</c:v>
                </c:pt>
                <c:pt idx="218">
                  <c:v>11479.840903027285</c:v>
                </c:pt>
                <c:pt idx="219">
                  <c:v>16898.060071836353</c:v>
                </c:pt>
                <c:pt idx="220">
                  <c:v>47303.546797317038</c:v>
                </c:pt>
                <c:pt idx="221">
                  <c:v>8517.4691676534403</c:v>
                </c:pt>
                <c:pt idx="222">
                  <c:v>10151.461891908266</c:v>
                </c:pt>
                <c:pt idx="223">
                  <c:v>12762.278215914035</c:v>
                </c:pt>
                <c:pt idx="224">
                  <c:v>5565.8668069611658</c:v>
                </c:pt>
                <c:pt idx="225">
                  <c:v>2544.1213643646938</c:v>
                </c:pt>
                <c:pt idx="226">
                  <c:v>12746.83749503708</c:v>
                </c:pt>
                <c:pt idx="227">
                  <c:v>5907.5119445729952</c:v>
                </c:pt>
                <c:pt idx="228">
                  <c:v>10096.274443353341</c:v>
                </c:pt>
                <c:pt idx="229">
                  <c:v>2691.4942561479634</c:v>
                </c:pt>
                <c:pt idx="230">
                  <c:v>10732.661009256974</c:v>
                </c:pt>
                <c:pt idx="231">
                  <c:v>3401.4915904866007</c:v>
                </c:pt>
                <c:pt idx="232">
                  <c:v>2480.7654687057075</c:v>
                </c:pt>
              </c:numCache>
            </c:numRef>
          </c:xVal>
          <c:yVal>
            <c:numRef>
              <c:f>Final!$AC$4:$AC$236</c:f>
              <c:numCache>
                <c:formatCode>General</c:formatCode>
                <c:ptCount val="233"/>
                <c:pt idx="0">
                  <c:v>0.90192744824585336</c:v>
                </c:pt>
                <c:pt idx="1">
                  <c:v>-5.1271657748308348</c:v>
                </c:pt>
                <c:pt idx="2">
                  <c:v>-3.7259604351448719</c:v>
                </c:pt>
                <c:pt idx="3">
                  <c:v>2.1106727890998331</c:v>
                </c:pt>
                <c:pt idx="4">
                  <c:v>-5.9583155243583992</c:v>
                </c:pt>
                <c:pt idx="5">
                  <c:v>-0.47619615619890304</c:v>
                </c:pt>
                <c:pt idx="6">
                  <c:v>1.9639519812014659</c:v>
                </c:pt>
                <c:pt idx="7">
                  <c:v>-1.1014718463581425</c:v>
                </c:pt>
                <c:pt idx="8">
                  <c:v>-0.196461093487446</c:v>
                </c:pt>
                <c:pt idx="9">
                  <c:v>1.9585482210697831</c:v>
                </c:pt>
                <c:pt idx="10">
                  <c:v>0.25711012171778164</c:v>
                </c:pt>
                <c:pt idx="11">
                  <c:v>1.6416962153112686</c:v>
                </c:pt>
                <c:pt idx="12">
                  <c:v>-0.1676622746530772</c:v>
                </c:pt>
                <c:pt idx="13">
                  <c:v>-0.24003891002638392</c:v>
                </c:pt>
                <c:pt idx="15">
                  <c:v>0.25996075781982758</c:v>
                </c:pt>
                <c:pt idx="16">
                  <c:v>3.6102892853869393</c:v>
                </c:pt>
                <c:pt idx="17">
                  <c:v>10.864248950789113</c:v>
                </c:pt>
                <c:pt idx="18">
                  <c:v>2.7511721153281044</c:v>
                </c:pt>
                <c:pt idx="19">
                  <c:v>0.51844075742808482</c:v>
                </c:pt>
                <c:pt idx="20">
                  <c:v>1.5654834399275341</c:v>
                </c:pt>
                <c:pt idx="21">
                  <c:v>0.65737966493213884</c:v>
                </c:pt>
                <c:pt idx="22">
                  <c:v>-0.75348657776862737</c:v>
                </c:pt>
                <c:pt idx="23">
                  <c:v>-0.18653957334898993</c:v>
                </c:pt>
                <c:pt idx="24">
                  <c:v>2.5053136792663606</c:v>
                </c:pt>
                <c:pt idx="25">
                  <c:v>3.1410883221750945</c:v>
                </c:pt>
                <c:pt idx="26">
                  <c:v>1.6186736319653328</c:v>
                </c:pt>
                <c:pt idx="27">
                  <c:v>4.2606460760392348</c:v>
                </c:pt>
                <c:pt idx="28">
                  <c:v>-0.3142063525844106</c:v>
                </c:pt>
                <c:pt idx="29">
                  <c:v>4.8907079565511129</c:v>
                </c:pt>
                <c:pt idx="30">
                  <c:v>1.9185749601618203</c:v>
                </c:pt>
                <c:pt idx="31">
                  <c:v>13.161456588652127</c:v>
                </c:pt>
                <c:pt idx="32">
                  <c:v>3.098997728131232</c:v>
                </c:pt>
                <c:pt idx="33">
                  <c:v>0.45644116815061453</c:v>
                </c:pt>
                <c:pt idx="34">
                  <c:v>0.61754747322967118</c:v>
                </c:pt>
                <c:pt idx="35">
                  <c:v>1.8412244847631101</c:v>
                </c:pt>
                <c:pt idx="36">
                  <c:v>4.1150981625752587</c:v>
                </c:pt>
                <c:pt idx="37">
                  <c:v>1.1816608398821633</c:v>
                </c:pt>
                <c:pt idx="38">
                  <c:v>1.9216092483656191</c:v>
                </c:pt>
                <c:pt idx="39">
                  <c:v>7.8745454574278888</c:v>
                </c:pt>
                <c:pt idx="40">
                  <c:v>0.9389637240227019</c:v>
                </c:pt>
                <c:pt idx="41">
                  <c:v>1.4993864692660013</c:v>
                </c:pt>
                <c:pt idx="42">
                  <c:v>5.4264456796639307</c:v>
                </c:pt>
                <c:pt idx="43">
                  <c:v>4.9047586047661955</c:v>
                </c:pt>
                <c:pt idx="44">
                  <c:v>0.78157127278952143</c:v>
                </c:pt>
                <c:pt idx="45">
                  <c:v>-4.4850915132031832E-3</c:v>
                </c:pt>
                <c:pt idx="46">
                  <c:v>-3.8894707778073618</c:v>
                </c:pt>
                <c:pt idx="47">
                  <c:v>-2.15443409311068E-3</c:v>
                </c:pt>
                <c:pt idx="48">
                  <c:v>-0.82677112049074064</c:v>
                </c:pt>
                <c:pt idx="49">
                  <c:v>2.2353640269750549E-2</c:v>
                </c:pt>
                <c:pt idx="50">
                  <c:v>2.1245908605519156E-2</c:v>
                </c:pt>
                <c:pt idx="51">
                  <c:v>2.1815161699833232</c:v>
                </c:pt>
                <c:pt idx="52">
                  <c:v>0.57920866134981874</c:v>
                </c:pt>
                <c:pt idx="53">
                  <c:v>0.49151538428347741</c:v>
                </c:pt>
                <c:pt idx="54">
                  <c:v>4.380707461394926</c:v>
                </c:pt>
                <c:pt idx="55">
                  <c:v>2.9641119746258529</c:v>
                </c:pt>
                <c:pt idx="56">
                  <c:v>0.2001132222132119</c:v>
                </c:pt>
                <c:pt idx="57">
                  <c:v>-0.36559100974936592</c:v>
                </c:pt>
                <c:pt idx="58">
                  <c:v>-0.49002847152262519</c:v>
                </c:pt>
                <c:pt idx="59">
                  <c:v>3.968837614129384</c:v>
                </c:pt>
                <c:pt idx="60">
                  <c:v>-0.96353304170195586</c:v>
                </c:pt>
                <c:pt idx="61">
                  <c:v>-0.39030913234226705</c:v>
                </c:pt>
                <c:pt idx="62">
                  <c:v>-3.6228129757469731</c:v>
                </c:pt>
                <c:pt idx="63">
                  <c:v>-1.867340122958312</c:v>
                </c:pt>
                <c:pt idx="64">
                  <c:v>-0.54081641896634813</c:v>
                </c:pt>
                <c:pt idx="65">
                  <c:v>0</c:v>
                </c:pt>
                <c:pt idx="66">
                  <c:v>-0.35160250360288475</c:v>
                </c:pt>
                <c:pt idx="67">
                  <c:v>2.3959155321214149</c:v>
                </c:pt>
                <c:pt idx="68">
                  <c:v>1.0908019492759657</c:v>
                </c:pt>
                <c:pt idx="69">
                  <c:v>5.4935466713640766</c:v>
                </c:pt>
                <c:pt idx="70">
                  <c:v>1.2650799708203215</c:v>
                </c:pt>
                <c:pt idx="71">
                  <c:v>-4.1748370774119872</c:v>
                </c:pt>
                <c:pt idx="72">
                  <c:v>0.33265914329270829</c:v>
                </c:pt>
                <c:pt idx="73">
                  <c:v>0.88941789772485802</c:v>
                </c:pt>
                <c:pt idx="74">
                  <c:v>2.0764355303984803</c:v>
                </c:pt>
                <c:pt idx="75">
                  <c:v>1.4323658337630927</c:v>
                </c:pt>
                <c:pt idx="76">
                  <c:v>3.4640670201467456</c:v>
                </c:pt>
                <c:pt idx="77">
                  <c:v>2.050676343751991</c:v>
                </c:pt>
                <c:pt idx="78">
                  <c:v>5.7023969753064607</c:v>
                </c:pt>
                <c:pt idx="79">
                  <c:v>-0.2610823846906245</c:v>
                </c:pt>
                <c:pt idx="80">
                  <c:v>-1.6660141745232657</c:v>
                </c:pt>
                <c:pt idx="81">
                  <c:v>0.46899698497080766</c:v>
                </c:pt>
                <c:pt idx="82">
                  <c:v>1.535249565431098</c:v>
                </c:pt>
                <c:pt idx="83">
                  <c:v>-0.34640350114426716</c:v>
                </c:pt>
                <c:pt idx="84">
                  <c:v>0.23601791082408799</c:v>
                </c:pt>
                <c:pt idx="85">
                  <c:v>2.1958139487759922</c:v>
                </c:pt>
                <c:pt idx="86">
                  <c:v>8.3986446953116154</c:v>
                </c:pt>
                <c:pt idx="87">
                  <c:v>5.4790685304760398</c:v>
                </c:pt>
                <c:pt idx="88">
                  <c:v>-0.7641457810162805</c:v>
                </c:pt>
                <c:pt idx="89">
                  <c:v>-2.2378742347333396</c:v>
                </c:pt>
                <c:pt idx="90">
                  <c:v>0.16208908053390284</c:v>
                </c:pt>
                <c:pt idx="91">
                  <c:v>5.5217744717787394</c:v>
                </c:pt>
                <c:pt idx="92">
                  <c:v>6.7709750246702614</c:v>
                </c:pt>
                <c:pt idx="93">
                  <c:v>4.0272488642530391</c:v>
                </c:pt>
                <c:pt idx="94">
                  <c:v>0.66231541823832618</c:v>
                </c:pt>
                <c:pt idx="95">
                  <c:v>0.7369488299703002</c:v>
                </c:pt>
                <c:pt idx="96">
                  <c:v>7.5105512197572244</c:v>
                </c:pt>
                <c:pt idx="97">
                  <c:v>5.3721373054439878</c:v>
                </c:pt>
                <c:pt idx="98">
                  <c:v>-1.139412529814172</c:v>
                </c:pt>
                <c:pt idx="99">
                  <c:v>3.6570552507351333</c:v>
                </c:pt>
                <c:pt idx="100">
                  <c:v>0.69022963249633673</c:v>
                </c:pt>
                <c:pt idx="101">
                  <c:v>0.63905549191153366</c:v>
                </c:pt>
                <c:pt idx="102">
                  <c:v>0.33571639139468845</c:v>
                </c:pt>
                <c:pt idx="103">
                  <c:v>-0.2216244634201891</c:v>
                </c:pt>
                <c:pt idx="104">
                  <c:v>5.0524496291880689</c:v>
                </c:pt>
                <c:pt idx="105">
                  <c:v>2.2236297228437918</c:v>
                </c:pt>
                <c:pt idx="106">
                  <c:v>-0.60163416900565736</c:v>
                </c:pt>
                <c:pt idx="107">
                  <c:v>-0.35608085341903772</c:v>
                </c:pt>
                <c:pt idx="108">
                  <c:v>2.7663654334134233</c:v>
                </c:pt>
                <c:pt idx="109">
                  <c:v>3.5896498407529394</c:v>
                </c:pt>
                <c:pt idx="110">
                  <c:v>19.405494729771938</c:v>
                </c:pt>
                <c:pt idx="111">
                  <c:v>0.3675298070212194</c:v>
                </c:pt>
                <c:pt idx="112">
                  <c:v>3.0798501921652792</c:v>
                </c:pt>
                <c:pt idx="113">
                  <c:v>9.279987403988868E-2</c:v>
                </c:pt>
                <c:pt idx="114">
                  <c:v>2.2083826522788663</c:v>
                </c:pt>
                <c:pt idx="115">
                  <c:v>3.050422116673305</c:v>
                </c:pt>
                <c:pt idx="116">
                  <c:v>2.9170965769658612</c:v>
                </c:pt>
                <c:pt idx="117">
                  <c:v>9.8365575283635955</c:v>
                </c:pt>
                <c:pt idx="118">
                  <c:v>-0.62422681866338126</c:v>
                </c:pt>
                <c:pt idx="119">
                  <c:v>0.44626986459350843</c:v>
                </c:pt>
                <c:pt idx="120">
                  <c:v>2.3618840965147223</c:v>
                </c:pt>
                <c:pt idx="121">
                  <c:v>7.5851109229250824</c:v>
                </c:pt>
                <c:pt idx="122">
                  <c:v>6.2964435754601249</c:v>
                </c:pt>
                <c:pt idx="123">
                  <c:v>1.9985169913722041</c:v>
                </c:pt>
                <c:pt idx="124">
                  <c:v>4.5029892082235135</c:v>
                </c:pt>
                <c:pt idx="125">
                  <c:v>7.2285089729802756</c:v>
                </c:pt>
                <c:pt idx="126">
                  <c:v>2.8802500906484232</c:v>
                </c:pt>
                <c:pt idx="127">
                  <c:v>4.1468392504844269</c:v>
                </c:pt>
                <c:pt idx="128">
                  <c:v>-0.49313206777464869</c:v>
                </c:pt>
                <c:pt idx="129">
                  <c:v>0.3513147626419198</c:v>
                </c:pt>
                <c:pt idx="130">
                  <c:v>-2.0787184925638638</c:v>
                </c:pt>
                <c:pt idx="131">
                  <c:v>0.17642972509731292</c:v>
                </c:pt>
                <c:pt idx="132">
                  <c:v>-0.24829017765908901</c:v>
                </c:pt>
                <c:pt idx="133">
                  <c:v>-0.37310908844258306</c:v>
                </c:pt>
                <c:pt idx="134">
                  <c:v>8.6196609786294118</c:v>
                </c:pt>
                <c:pt idx="135">
                  <c:v>-0.80771088385661483</c:v>
                </c:pt>
                <c:pt idx="136">
                  <c:v>2.4249978150450584</c:v>
                </c:pt>
                <c:pt idx="137">
                  <c:v>1.7016294849965587</c:v>
                </c:pt>
                <c:pt idx="138">
                  <c:v>6.5970090082753279</c:v>
                </c:pt>
                <c:pt idx="139">
                  <c:v>0.48023828381541644</c:v>
                </c:pt>
                <c:pt idx="140">
                  <c:v>5.7451063311794837</c:v>
                </c:pt>
                <c:pt idx="141">
                  <c:v>-1.2978637378779934</c:v>
                </c:pt>
                <c:pt idx="142">
                  <c:v>3.055443909524771</c:v>
                </c:pt>
                <c:pt idx="143">
                  <c:v>0.78032126393456214</c:v>
                </c:pt>
                <c:pt idx="144">
                  <c:v>0.75063534801393428</c:v>
                </c:pt>
                <c:pt idx="145">
                  <c:v>3.439372470592351</c:v>
                </c:pt>
                <c:pt idx="146">
                  <c:v>13.388271340335944</c:v>
                </c:pt>
                <c:pt idx="147">
                  <c:v>0.79166663685330929</c:v>
                </c:pt>
                <c:pt idx="148">
                  <c:v>2.0289863367059251</c:v>
                </c:pt>
                <c:pt idx="149">
                  <c:v>4.1539318132408205</c:v>
                </c:pt>
                <c:pt idx="150">
                  <c:v>0.17461020194189186</c:v>
                </c:pt>
                <c:pt idx="151">
                  <c:v>1.5254340380566103</c:v>
                </c:pt>
                <c:pt idx="152">
                  <c:v>-6.9903407251311078</c:v>
                </c:pt>
                <c:pt idx="153">
                  <c:v>6.8525198021195921</c:v>
                </c:pt>
                <c:pt idx="154">
                  <c:v>1.8287459024384867</c:v>
                </c:pt>
                <c:pt idx="155">
                  <c:v>2.347336198767497</c:v>
                </c:pt>
                <c:pt idx="156">
                  <c:v>-0.62319990331885744</c:v>
                </c:pt>
                <c:pt idx="157">
                  <c:v>0.29021209861247643</c:v>
                </c:pt>
                <c:pt idx="158">
                  <c:v>18.21282306301995</c:v>
                </c:pt>
                <c:pt idx="159">
                  <c:v>-0.41145695723748577</c:v>
                </c:pt>
                <c:pt idx="160">
                  <c:v>0.22339646413166644</c:v>
                </c:pt>
                <c:pt idx="161">
                  <c:v>8.6446351718019732E-2</c:v>
                </c:pt>
                <c:pt idx="162">
                  <c:v>-4.5638360292634585</c:v>
                </c:pt>
                <c:pt idx="163">
                  <c:v>-2.7694575813864293</c:v>
                </c:pt>
                <c:pt idx="164">
                  <c:v>0.41031622842662901</c:v>
                </c:pt>
                <c:pt idx="165">
                  <c:v>3.0003375999608353</c:v>
                </c:pt>
                <c:pt idx="166">
                  <c:v>2.7452156040777442</c:v>
                </c:pt>
                <c:pt idx="167">
                  <c:v>-3.6209878896987289</c:v>
                </c:pt>
                <c:pt idx="168">
                  <c:v>0.74648179802856163</c:v>
                </c:pt>
                <c:pt idx="169">
                  <c:v>2.5545297886693779</c:v>
                </c:pt>
                <c:pt idx="170">
                  <c:v>-2.0719423741723109</c:v>
                </c:pt>
                <c:pt idx="171">
                  <c:v>3.1901853334353509</c:v>
                </c:pt>
                <c:pt idx="172">
                  <c:v>6.3840319922404571</c:v>
                </c:pt>
                <c:pt idx="173">
                  <c:v>9.0010608976470881</c:v>
                </c:pt>
                <c:pt idx="174">
                  <c:v>0.40304796878279192</c:v>
                </c:pt>
                <c:pt idx="175">
                  <c:v>8.1801010939046001E-2</c:v>
                </c:pt>
                <c:pt idx="176">
                  <c:v>0.33214266512921126</c:v>
                </c:pt>
                <c:pt idx="177">
                  <c:v>1.4795469473200182</c:v>
                </c:pt>
                <c:pt idx="178">
                  <c:v>6.3962417589029972</c:v>
                </c:pt>
                <c:pt idx="179">
                  <c:v>5.2988462025482903</c:v>
                </c:pt>
                <c:pt idx="180">
                  <c:v>1.0150695108956989</c:v>
                </c:pt>
                <c:pt idx="181">
                  <c:v>2.9082427783759117</c:v>
                </c:pt>
                <c:pt idx="182">
                  <c:v>6.1420223437472048</c:v>
                </c:pt>
                <c:pt idx="183">
                  <c:v>0.47749882148783745</c:v>
                </c:pt>
                <c:pt idx="184">
                  <c:v>13.356926029347919</c:v>
                </c:pt>
                <c:pt idx="185">
                  <c:v>0.60161827141808821</c:v>
                </c:pt>
                <c:pt idx="186">
                  <c:v>2.0220627242057527</c:v>
                </c:pt>
                <c:pt idx="187">
                  <c:v>1.962711624661996E-4</c:v>
                </c:pt>
                <c:pt idx="188">
                  <c:v>0.69551909848445526</c:v>
                </c:pt>
                <c:pt idx="189">
                  <c:v>-2.5020094027847879</c:v>
                </c:pt>
                <c:pt idx="190">
                  <c:v>-0.97268366985083143</c:v>
                </c:pt>
                <c:pt idx="191">
                  <c:v>-2.3361952467648543</c:v>
                </c:pt>
                <c:pt idx="192">
                  <c:v>-1.9667248511310991</c:v>
                </c:pt>
                <c:pt idx="193">
                  <c:v>1.9846603655274595</c:v>
                </c:pt>
                <c:pt idx="194">
                  <c:v>0.28724887908367341</c:v>
                </c:pt>
                <c:pt idx="195">
                  <c:v>1.122637220520714</c:v>
                </c:pt>
                <c:pt idx="196">
                  <c:v>-1.1407589589896574</c:v>
                </c:pt>
                <c:pt idx="197">
                  <c:v>2.3555394089330304</c:v>
                </c:pt>
                <c:pt idx="198">
                  <c:v>1.0304939530257813</c:v>
                </c:pt>
                <c:pt idx="199">
                  <c:v>0.99778594339809956</c:v>
                </c:pt>
                <c:pt idx="200">
                  <c:v>0.772316625111239</c:v>
                </c:pt>
                <c:pt idx="201">
                  <c:v>4.3325703476728146</c:v>
                </c:pt>
                <c:pt idx="202">
                  <c:v>0.53181183124981768</c:v>
                </c:pt>
                <c:pt idx="203">
                  <c:v>9.3979849004510001</c:v>
                </c:pt>
                <c:pt idx="204">
                  <c:v>3.5912951507072846</c:v>
                </c:pt>
                <c:pt idx="205">
                  <c:v>-3.9980110737105741</c:v>
                </c:pt>
                <c:pt idx="206">
                  <c:v>2.3798848322774453</c:v>
                </c:pt>
                <c:pt idx="207">
                  <c:v>0.20482641335568189</c:v>
                </c:pt>
                <c:pt idx="208">
                  <c:v>0.73415222159658611</c:v>
                </c:pt>
                <c:pt idx="209">
                  <c:v>0.30322356038093284</c:v>
                </c:pt>
                <c:pt idx="210">
                  <c:v>5.2988462025482894</c:v>
                </c:pt>
                <c:pt idx="211">
                  <c:v>-2.3361952467648499</c:v>
                </c:pt>
                <c:pt idx="212">
                  <c:v>0.11948179495850175</c:v>
                </c:pt>
                <c:pt idx="213">
                  <c:v>1.2807194397265222</c:v>
                </c:pt>
                <c:pt idx="214">
                  <c:v>0.38173327360299919</c:v>
                </c:pt>
                <c:pt idx="215">
                  <c:v>3.7599077555288711</c:v>
                </c:pt>
                <c:pt idx="216">
                  <c:v>1.9691464905743135</c:v>
                </c:pt>
                <c:pt idx="217">
                  <c:v>-6.811718851999073</c:v>
                </c:pt>
                <c:pt idx="218">
                  <c:v>4.8207083247076614</c:v>
                </c:pt>
                <c:pt idx="219">
                  <c:v>-0.32118427960147011</c:v>
                </c:pt>
                <c:pt idx="220">
                  <c:v>1.3839438630820844</c:v>
                </c:pt>
                <c:pt idx="221">
                  <c:v>5.2233577633422801</c:v>
                </c:pt>
                <c:pt idx="222">
                  <c:v>0.17943878219579862</c:v>
                </c:pt>
                <c:pt idx="223">
                  <c:v>1.411497638182674</c:v>
                </c:pt>
                <c:pt idx="224">
                  <c:v>9.2619159040766874</c:v>
                </c:pt>
                <c:pt idx="225">
                  <c:v>21.243722870178129</c:v>
                </c:pt>
                <c:pt idx="226">
                  <c:v>0.90601864347526195</c:v>
                </c:pt>
                <c:pt idx="227">
                  <c:v>10.749605200399209</c:v>
                </c:pt>
                <c:pt idx="228">
                  <c:v>2.203218920374256</c:v>
                </c:pt>
                <c:pt idx="229">
                  <c:v>1.7205611170864368</c:v>
                </c:pt>
                <c:pt idx="230">
                  <c:v>2.3095375363635089</c:v>
                </c:pt>
                <c:pt idx="231">
                  <c:v>-4.2434800950279596</c:v>
                </c:pt>
                <c:pt idx="232">
                  <c:v>-4.6833457163196819</c:v>
                </c:pt>
              </c:numCache>
            </c:numRef>
          </c:yVal>
          <c:smooth val="0"/>
          <c:extLst>
            <c:ext xmlns:c15="http://schemas.microsoft.com/office/drawing/2012/chart" uri="{02D57815-91ED-43cb-92C2-25804820EDAC}">
              <c15:datalabelsRange>
                <c15:f>Final!$X$4:$X$236</c15:f>
                <c15:dlblRangeCache>
                  <c:ptCount val="233"/>
                  <c:pt idx="0">
                    <c:v>ABW</c:v>
                  </c:pt>
                  <c:pt idx="1">
                    <c:v>AFE</c:v>
                  </c:pt>
                  <c:pt idx="2">
                    <c:v>AFG</c:v>
                  </c:pt>
                  <c:pt idx="3">
                    <c:v>AFW</c:v>
                  </c:pt>
                  <c:pt idx="4">
                    <c:v>AGO</c:v>
                  </c:pt>
                  <c:pt idx="5">
                    <c:v>ALB</c:v>
                  </c:pt>
                  <c:pt idx="6">
                    <c:v>ARB</c:v>
                  </c:pt>
                  <c:pt idx="7">
                    <c:v>ARE</c:v>
                  </c:pt>
                  <c:pt idx="8">
                    <c:v>ARG</c:v>
                  </c:pt>
                  <c:pt idx="9">
                    <c:v>ARM</c:v>
                  </c:pt>
                  <c:pt idx="10">
                    <c:v>ATG</c:v>
                  </c:pt>
                  <c:pt idx="11">
                    <c:v>AUS</c:v>
                  </c:pt>
                  <c:pt idx="12">
                    <c:v>AUT</c:v>
                  </c:pt>
                  <c:pt idx="13">
                    <c:v>AZE</c:v>
                  </c:pt>
                  <c:pt idx="14">
                    <c:v>BDI</c:v>
                  </c:pt>
                  <c:pt idx="15">
                    <c:v>BEL</c:v>
                  </c:pt>
                  <c:pt idx="16">
                    <c:v>BEN</c:v>
                  </c:pt>
                  <c:pt idx="17">
                    <c:v>BFA</c:v>
                  </c:pt>
                  <c:pt idx="18">
                    <c:v>BGD</c:v>
                  </c:pt>
                  <c:pt idx="19">
                    <c:v>BGR</c:v>
                  </c:pt>
                  <c:pt idx="20">
                    <c:v>BHR</c:v>
                  </c:pt>
                  <c:pt idx="21">
                    <c:v>BHS</c:v>
                  </c:pt>
                  <c:pt idx="22">
                    <c:v>BIH</c:v>
                  </c:pt>
                  <c:pt idx="23">
                    <c:v>BLR</c:v>
                  </c:pt>
                  <c:pt idx="24">
                    <c:v>BLZ</c:v>
                  </c:pt>
                  <c:pt idx="25">
                    <c:v>BOL</c:v>
                  </c:pt>
                  <c:pt idx="26">
                    <c:v>BRA</c:v>
                  </c:pt>
                  <c:pt idx="27">
                    <c:v>BRB</c:v>
                  </c:pt>
                  <c:pt idx="28">
                    <c:v>BRN</c:v>
                  </c:pt>
                  <c:pt idx="29">
                    <c:v>BTN</c:v>
                  </c:pt>
                  <c:pt idx="30">
                    <c:v>BWA</c:v>
                  </c:pt>
                  <c:pt idx="31">
                    <c:v>CAF</c:v>
                  </c:pt>
                  <c:pt idx="32">
                    <c:v>CAN</c:v>
                  </c:pt>
                  <c:pt idx="33">
                    <c:v>CEB</c:v>
                  </c:pt>
                  <c:pt idx="34">
                    <c:v>CHE</c:v>
                  </c:pt>
                  <c:pt idx="35">
                    <c:v>CHL</c:v>
                  </c:pt>
                  <c:pt idx="36">
                    <c:v>CHN</c:v>
                  </c:pt>
                  <c:pt idx="37">
                    <c:v>CIV</c:v>
                  </c:pt>
                  <c:pt idx="38">
                    <c:v>CMR</c:v>
                  </c:pt>
                  <c:pt idx="39">
                    <c:v>COD</c:v>
                  </c:pt>
                  <c:pt idx="40">
                    <c:v>COG</c:v>
                  </c:pt>
                  <c:pt idx="41">
                    <c:v>COL</c:v>
                  </c:pt>
                  <c:pt idx="42">
                    <c:v>COM</c:v>
                  </c:pt>
                  <c:pt idx="43">
                    <c:v>CPV</c:v>
                  </c:pt>
                  <c:pt idx="44">
                    <c:v>CRI</c:v>
                  </c:pt>
                  <c:pt idx="45">
                    <c:v>CSS</c:v>
                  </c:pt>
                  <c:pt idx="46">
                    <c:v>CYP</c:v>
                  </c:pt>
                  <c:pt idx="47">
                    <c:v>CZE</c:v>
                  </c:pt>
                  <c:pt idx="48">
                    <c:v>DEU</c:v>
                  </c:pt>
                  <c:pt idx="49">
                    <c:v>DJI</c:v>
                  </c:pt>
                  <c:pt idx="50">
                    <c:v>DMA</c:v>
                  </c:pt>
                  <c:pt idx="51">
                    <c:v>DNK</c:v>
                  </c:pt>
                  <c:pt idx="52">
                    <c:v>DOM</c:v>
                  </c:pt>
                  <c:pt idx="53">
                    <c:v>DZA</c:v>
                  </c:pt>
                  <c:pt idx="54">
                    <c:v>EAP</c:v>
                  </c:pt>
                  <c:pt idx="55">
                    <c:v>EAR</c:v>
                  </c:pt>
                  <c:pt idx="56">
                    <c:v>EAS</c:v>
                  </c:pt>
                  <c:pt idx="57">
                    <c:v>ECA</c:v>
                  </c:pt>
                  <c:pt idx="58">
                    <c:v>ECS</c:v>
                  </c:pt>
                  <c:pt idx="59">
                    <c:v>ECU</c:v>
                  </c:pt>
                  <c:pt idx="60">
                    <c:v>EGY</c:v>
                  </c:pt>
                  <c:pt idx="61">
                    <c:v>EMU</c:v>
                  </c:pt>
                  <c:pt idx="62">
                    <c:v>ERI</c:v>
                  </c:pt>
                  <c:pt idx="63">
                    <c:v>ESP</c:v>
                  </c:pt>
                  <c:pt idx="64">
                    <c:v>EST</c:v>
                  </c:pt>
                  <c:pt idx="65">
                    <c:v>ETH</c:v>
                  </c:pt>
                  <c:pt idx="66">
                    <c:v>EUU</c:v>
                  </c:pt>
                  <c:pt idx="67">
                    <c:v>FCS</c:v>
                  </c:pt>
                  <c:pt idx="68">
                    <c:v>FIN</c:v>
                  </c:pt>
                  <c:pt idx="69">
                    <c:v>FJI</c:v>
                  </c:pt>
                  <c:pt idx="70">
                    <c:v>FRA</c:v>
                  </c:pt>
                  <c:pt idx="71">
                    <c:v>FSM</c:v>
                  </c:pt>
                  <c:pt idx="72">
                    <c:v>GAB</c:v>
                  </c:pt>
                  <c:pt idx="73">
                    <c:v>GBR</c:v>
                  </c:pt>
                  <c:pt idx="74">
                    <c:v>GEO</c:v>
                  </c:pt>
                  <c:pt idx="75">
                    <c:v>GHA</c:v>
                  </c:pt>
                  <c:pt idx="76">
                    <c:v>GIN</c:v>
                  </c:pt>
                  <c:pt idx="77">
                    <c:v>GMB</c:v>
                  </c:pt>
                  <c:pt idx="78">
                    <c:v>GNB</c:v>
                  </c:pt>
                  <c:pt idx="79">
                    <c:v>GNQ</c:v>
                  </c:pt>
                  <c:pt idx="80">
                    <c:v>GRC</c:v>
                  </c:pt>
                  <c:pt idx="81">
                    <c:v>GRD</c:v>
                  </c:pt>
                  <c:pt idx="82">
                    <c:v>GTM</c:v>
                  </c:pt>
                  <c:pt idx="83">
                    <c:v>GUY</c:v>
                  </c:pt>
                  <c:pt idx="84">
                    <c:v>HIC</c:v>
                  </c:pt>
                  <c:pt idx="85">
                    <c:v>HKG</c:v>
                  </c:pt>
                  <c:pt idx="86">
                    <c:v>HND</c:v>
                  </c:pt>
                  <c:pt idx="87">
                    <c:v>HPC</c:v>
                  </c:pt>
                  <c:pt idx="88">
                    <c:v>HRV</c:v>
                  </c:pt>
                  <c:pt idx="89">
                    <c:v>HTI</c:v>
                  </c:pt>
                  <c:pt idx="90">
                    <c:v>HUN</c:v>
                  </c:pt>
                  <c:pt idx="91">
                    <c:v>IBD</c:v>
                  </c:pt>
                  <c:pt idx="92">
                    <c:v>IBT</c:v>
                  </c:pt>
                  <c:pt idx="93">
                    <c:v>IDA</c:v>
                  </c:pt>
                  <c:pt idx="94">
                    <c:v>IDB</c:v>
                  </c:pt>
                  <c:pt idx="95">
                    <c:v>IDN</c:v>
                  </c:pt>
                  <c:pt idx="96">
                    <c:v>IDX</c:v>
                  </c:pt>
                  <c:pt idx="97">
                    <c:v>IND</c:v>
                  </c:pt>
                  <c:pt idx="98">
                    <c:v>IRL</c:v>
                  </c:pt>
                  <c:pt idx="99">
                    <c:v>IRN</c:v>
                  </c:pt>
                  <c:pt idx="100">
                    <c:v>IRQ</c:v>
                  </c:pt>
                  <c:pt idx="101">
                    <c:v>ISL</c:v>
                  </c:pt>
                  <c:pt idx="102">
                    <c:v>ISR</c:v>
                  </c:pt>
                  <c:pt idx="103">
                    <c:v>ITA</c:v>
                  </c:pt>
                  <c:pt idx="104">
                    <c:v>JAM</c:v>
                  </c:pt>
                  <c:pt idx="105">
                    <c:v>JOR</c:v>
                  </c:pt>
                  <c:pt idx="106">
                    <c:v>JPN</c:v>
                  </c:pt>
                  <c:pt idx="107">
                    <c:v>KAZ</c:v>
                  </c:pt>
                  <c:pt idx="108">
                    <c:v>KEN</c:v>
                  </c:pt>
                  <c:pt idx="109">
                    <c:v>KGZ</c:v>
                  </c:pt>
                  <c:pt idx="110">
                    <c:v>KHM</c:v>
                  </c:pt>
                  <c:pt idx="111">
                    <c:v>KNA</c:v>
                  </c:pt>
                  <c:pt idx="112">
                    <c:v>KOR</c:v>
                  </c:pt>
                  <c:pt idx="113">
                    <c:v>KWT</c:v>
                  </c:pt>
                  <c:pt idx="114">
                    <c:v>LAC</c:v>
                  </c:pt>
                  <c:pt idx="115">
                    <c:v>LAO</c:v>
                  </c:pt>
                  <c:pt idx="116">
                    <c:v>LBN</c:v>
                  </c:pt>
                  <c:pt idx="117">
                    <c:v>LBR</c:v>
                  </c:pt>
                  <c:pt idx="118">
                    <c:v>LBY</c:v>
                  </c:pt>
                  <c:pt idx="119">
                    <c:v>LCA</c:v>
                  </c:pt>
                  <c:pt idx="120">
                    <c:v>LCN</c:v>
                  </c:pt>
                  <c:pt idx="121">
                    <c:v>LDC</c:v>
                  </c:pt>
                  <c:pt idx="122">
                    <c:v>LIC</c:v>
                  </c:pt>
                  <c:pt idx="123">
                    <c:v>LKA</c:v>
                  </c:pt>
                  <c:pt idx="124">
                    <c:v>LMC</c:v>
                  </c:pt>
                  <c:pt idx="125">
                    <c:v>LMY</c:v>
                  </c:pt>
                  <c:pt idx="126">
                    <c:v>LSO</c:v>
                  </c:pt>
                  <c:pt idx="127">
                    <c:v>LTE</c:v>
                  </c:pt>
                  <c:pt idx="128">
                    <c:v>LTU</c:v>
                  </c:pt>
                  <c:pt idx="129">
                    <c:v>LUX</c:v>
                  </c:pt>
                  <c:pt idx="130">
                    <c:v>LVA</c:v>
                  </c:pt>
                  <c:pt idx="131">
                    <c:v>MAC</c:v>
                  </c:pt>
                  <c:pt idx="132">
                    <c:v>MAR</c:v>
                  </c:pt>
                  <c:pt idx="133">
                    <c:v>MDA</c:v>
                  </c:pt>
                  <c:pt idx="134">
                    <c:v>MDG</c:v>
                  </c:pt>
                  <c:pt idx="135">
                    <c:v>MDV</c:v>
                  </c:pt>
                  <c:pt idx="136">
                    <c:v>MEA</c:v>
                  </c:pt>
                  <c:pt idx="137">
                    <c:v>MEX</c:v>
                  </c:pt>
                  <c:pt idx="138">
                    <c:v>MIC</c:v>
                  </c:pt>
                  <c:pt idx="139">
                    <c:v>MKD</c:v>
                  </c:pt>
                  <c:pt idx="140">
                    <c:v>MLI</c:v>
                  </c:pt>
                  <c:pt idx="141">
                    <c:v>MLT</c:v>
                  </c:pt>
                  <c:pt idx="142">
                    <c:v>MMR</c:v>
                  </c:pt>
                  <c:pt idx="143">
                    <c:v>MNA</c:v>
                  </c:pt>
                  <c:pt idx="144">
                    <c:v>MNE</c:v>
                  </c:pt>
                  <c:pt idx="145">
                    <c:v>MNG</c:v>
                  </c:pt>
                  <c:pt idx="146">
                    <c:v>MOZ</c:v>
                  </c:pt>
                  <c:pt idx="147">
                    <c:v>MRT</c:v>
                  </c:pt>
                  <c:pt idx="148">
                    <c:v>MUS</c:v>
                  </c:pt>
                  <c:pt idx="149">
                    <c:v>MWI</c:v>
                  </c:pt>
                  <c:pt idx="150">
                    <c:v>MYS</c:v>
                  </c:pt>
                  <c:pt idx="151">
                    <c:v>NAC</c:v>
                  </c:pt>
                  <c:pt idx="152">
                    <c:v>NAM</c:v>
                  </c:pt>
                  <c:pt idx="153">
                    <c:v>NER</c:v>
                  </c:pt>
                  <c:pt idx="154">
                    <c:v>NGA</c:v>
                  </c:pt>
                  <c:pt idx="155">
                    <c:v>NIC</c:v>
                  </c:pt>
                  <c:pt idx="156">
                    <c:v>NLD</c:v>
                  </c:pt>
                  <c:pt idx="157">
                    <c:v>NOR</c:v>
                  </c:pt>
                  <c:pt idx="158">
                    <c:v>NPL</c:v>
                  </c:pt>
                  <c:pt idx="159">
                    <c:v>NZL</c:v>
                  </c:pt>
                  <c:pt idx="160">
                    <c:v>OED</c:v>
                  </c:pt>
                  <c:pt idx="161">
                    <c:v>OMN</c:v>
                  </c:pt>
                  <c:pt idx="162">
                    <c:v>OSS</c:v>
                  </c:pt>
                  <c:pt idx="163">
                    <c:v>PAK</c:v>
                  </c:pt>
                  <c:pt idx="164">
                    <c:v>PAN</c:v>
                  </c:pt>
                  <c:pt idx="165">
                    <c:v>PER</c:v>
                  </c:pt>
                  <c:pt idx="166">
                    <c:v>PHL</c:v>
                  </c:pt>
                  <c:pt idx="167">
                    <c:v>PNG</c:v>
                  </c:pt>
                  <c:pt idx="168">
                    <c:v>POL</c:v>
                  </c:pt>
                  <c:pt idx="169">
                    <c:v>PRE</c:v>
                  </c:pt>
                  <c:pt idx="170">
                    <c:v>PRT</c:v>
                  </c:pt>
                  <c:pt idx="171">
                    <c:v>PRY</c:v>
                  </c:pt>
                  <c:pt idx="172">
                    <c:v>PSE</c:v>
                  </c:pt>
                  <c:pt idx="173">
                    <c:v>PSS</c:v>
                  </c:pt>
                  <c:pt idx="174">
                    <c:v>PST</c:v>
                  </c:pt>
                  <c:pt idx="175">
                    <c:v>QAT</c:v>
                  </c:pt>
                  <c:pt idx="176">
                    <c:v>ROU</c:v>
                  </c:pt>
                  <c:pt idx="177">
                    <c:v>RUS</c:v>
                  </c:pt>
                  <c:pt idx="178">
                    <c:v>RWA</c:v>
                  </c:pt>
                  <c:pt idx="179">
                    <c:v>SAS</c:v>
                  </c:pt>
                  <c:pt idx="180">
                    <c:v>SAU</c:v>
                  </c:pt>
                  <c:pt idx="181">
                    <c:v>SDN</c:v>
                  </c:pt>
                  <c:pt idx="182">
                    <c:v>SEN</c:v>
                  </c:pt>
                  <c:pt idx="183">
                    <c:v>SGP</c:v>
                  </c:pt>
                  <c:pt idx="184">
                    <c:v>SLB</c:v>
                  </c:pt>
                  <c:pt idx="185">
                    <c:v>SLE</c:v>
                  </c:pt>
                  <c:pt idx="186">
                    <c:v>SLV</c:v>
                  </c:pt>
                  <c:pt idx="187">
                    <c:v>SOM</c:v>
                  </c:pt>
                  <c:pt idx="188">
                    <c:v>SRB</c:v>
                  </c:pt>
                  <c:pt idx="189">
                    <c:v>SSA</c:v>
                  </c:pt>
                  <c:pt idx="190">
                    <c:v>SSD</c:v>
                  </c:pt>
                  <c:pt idx="191">
                    <c:v>SSF</c:v>
                  </c:pt>
                  <c:pt idx="192">
                    <c:v>SST</c:v>
                  </c:pt>
                  <c:pt idx="193">
                    <c:v>STP</c:v>
                  </c:pt>
                  <c:pt idx="194">
                    <c:v>SUR</c:v>
                  </c:pt>
                  <c:pt idx="195">
                    <c:v>SVK</c:v>
                  </c:pt>
                  <c:pt idx="196">
                    <c:v>SVN</c:v>
                  </c:pt>
                  <c:pt idx="197">
                    <c:v>SWE</c:v>
                  </c:pt>
                  <c:pt idx="198">
                    <c:v>SWZ</c:v>
                  </c:pt>
                  <c:pt idx="199">
                    <c:v>SYC</c:v>
                  </c:pt>
                  <c:pt idx="200">
                    <c:v>TCD</c:v>
                  </c:pt>
                  <c:pt idx="201">
                    <c:v>TEA</c:v>
                  </c:pt>
                  <c:pt idx="202">
                    <c:v>TEC</c:v>
                  </c:pt>
                  <c:pt idx="203">
                    <c:v>TGO</c:v>
                  </c:pt>
                  <c:pt idx="204">
                    <c:v>THA</c:v>
                  </c:pt>
                  <c:pt idx="205">
                    <c:v>TJK</c:v>
                  </c:pt>
                  <c:pt idx="206">
                    <c:v>TLA</c:v>
                  </c:pt>
                  <c:pt idx="207">
                    <c:v>TLS</c:v>
                  </c:pt>
                  <c:pt idx="208">
                    <c:v>TMN</c:v>
                  </c:pt>
                  <c:pt idx="209">
                    <c:v>TON</c:v>
                  </c:pt>
                  <c:pt idx="210">
                    <c:v>TSA</c:v>
                  </c:pt>
                  <c:pt idx="211">
                    <c:v>TSS</c:v>
                  </c:pt>
                  <c:pt idx="212">
                    <c:v>TTO</c:v>
                  </c:pt>
                  <c:pt idx="213">
                    <c:v>TUN</c:v>
                  </c:pt>
                  <c:pt idx="214">
                    <c:v>TUR</c:v>
                  </c:pt>
                  <c:pt idx="215">
                    <c:v>TZA</c:v>
                  </c:pt>
                  <c:pt idx="216">
                    <c:v>UGA</c:v>
                  </c:pt>
                  <c:pt idx="217">
                    <c:v>UKR</c:v>
                  </c:pt>
                  <c:pt idx="218">
                    <c:v>UMC</c:v>
                  </c:pt>
                  <c:pt idx="219">
                    <c:v>URY</c:v>
                  </c:pt>
                  <c:pt idx="220">
                    <c:v>USA</c:v>
                  </c:pt>
                  <c:pt idx="221">
                    <c:v>UZB</c:v>
                  </c:pt>
                  <c:pt idx="222">
                    <c:v>VCT</c:v>
                  </c:pt>
                  <c:pt idx="223">
                    <c:v>VEN</c:v>
                  </c:pt>
                  <c:pt idx="224">
                    <c:v>VNM</c:v>
                  </c:pt>
                  <c:pt idx="225">
                    <c:v>VUT</c:v>
                  </c:pt>
                  <c:pt idx="226">
                    <c:v>WLD</c:v>
                  </c:pt>
                  <c:pt idx="227">
                    <c:v>WSM</c:v>
                  </c:pt>
                  <c:pt idx="228">
                    <c:v>XKX</c:v>
                  </c:pt>
                  <c:pt idx="229">
                    <c:v>YEM</c:v>
                  </c:pt>
                  <c:pt idx="230">
                    <c:v>ZAF</c:v>
                  </c:pt>
                  <c:pt idx="231">
                    <c:v>ZMB</c:v>
                  </c:pt>
                  <c:pt idx="232">
                    <c:v>ZWE</c:v>
                  </c:pt>
                </c15:dlblRangeCache>
              </c15:datalabelsRange>
            </c:ext>
            <c:ext xmlns:c16="http://schemas.microsoft.com/office/drawing/2014/chart" uri="{C3380CC4-5D6E-409C-BE32-E72D297353CC}">
              <c16:uniqueId val="{00000001-B473-49C4-9F9C-F896D696E995}"/>
            </c:ext>
          </c:extLst>
        </c:ser>
        <c:ser>
          <c:idx val="0"/>
          <c:order val="1"/>
          <c:spPr>
            <a:ln w="12700" cap="rnd">
              <a:solidFill>
                <a:schemeClr val="accent1"/>
              </a:solidFill>
              <a:prstDash val="dash"/>
              <a:round/>
              <a:tailEnd type="arrow"/>
            </a:ln>
            <a:effectLst/>
          </c:spPr>
          <c:marker>
            <c:symbol val="circle"/>
            <c:size val="7"/>
            <c:spPr>
              <a:solidFill>
                <a:srgbClr val="00B0F0"/>
              </a:solidFill>
              <a:ln w="9525">
                <a:solidFill>
                  <a:schemeClr val="accent1"/>
                </a:solidFill>
              </a:ln>
              <a:effectLst/>
            </c:spPr>
          </c:marker>
          <c:dPt>
            <c:idx val="1"/>
            <c:marker>
              <c:symbol val="circle"/>
              <c:size val="7"/>
              <c:spPr>
                <a:solidFill>
                  <a:srgbClr val="00B0F0"/>
                </a:solidFill>
                <a:ln w="9525">
                  <a:solidFill>
                    <a:schemeClr val="accent1"/>
                  </a:solidFill>
                </a:ln>
                <a:effectLst/>
              </c:spPr>
            </c:marker>
            <c:bubble3D val="0"/>
            <c:spPr>
              <a:ln w="12700" cap="rnd">
                <a:solidFill>
                  <a:schemeClr val="accent1"/>
                </a:solidFill>
                <a:prstDash val="dash"/>
                <a:round/>
                <a:tailEnd type="none"/>
              </a:ln>
              <a:effectLst/>
            </c:spPr>
            <c:extLst>
              <c:ext xmlns:c16="http://schemas.microsoft.com/office/drawing/2014/chart" uri="{C3380CC4-5D6E-409C-BE32-E72D297353CC}">
                <c16:uniqueId val="{000000EC-B473-49C4-9F9C-F896D696E995}"/>
              </c:ext>
            </c:extLst>
          </c:dPt>
          <c:xVal>
            <c:numRef>
              <c:f>Final!$AE$6:$AE$24</c:f>
              <c:numCache>
                <c:formatCode>General</c:formatCode>
                <c:ptCount val="19"/>
                <c:pt idx="0">
                  <c:v>1000</c:v>
                </c:pt>
                <c:pt idx="1">
                  <c:v>3000</c:v>
                </c:pt>
                <c:pt idx="2">
                  <c:v>5000</c:v>
                </c:pt>
                <c:pt idx="3">
                  <c:v>7500</c:v>
                </c:pt>
                <c:pt idx="4">
                  <c:v>10000</c:v>
                </c:pt>
                <c:pt idx="5">
                  <c:v>15000</c:v>
                </c:pt>
                <c:pt idx="6">
                  <c:v>20000</c:v>
                </c:pt>
                <c:pt idx="7">
                  <c:v>25000</c:v>
                </c:pt>
                <c:pt idx="8">
                  <c:v>30000</c:v>
                </c:pt>
                <c:pt idx="9">
                  <c:v>35000</c:v>
                </c:pt>
                <c:pt idx="10">
                  <c:v>40000</c:v>
                </c:pt>
                <c:pt idx="11">
                  <c:v>45000</c:v>
                </c:pt>
                <c:pt idx="12">
                  <c:v>50000</c:v>
                </c:pt>
                <c:pt idx="13">
                  <c:v>55000</c:v>
                </c:pt>
                <c:pt idx="14">
                  <c:v>60000</c:v>
                </c:pt>
                <c:pt idx="15">
                  <c:v>65000</c:v>
                </c:pt>
                <c:pt idx="16">
                  <c:v>70000</c:v>
                </c:pt>
                <c:pt idx="17">
                  <c:v>75000</c:v>
                </c:pt>
                <c:pt idx="18">
                  <c:v>80000</c:v>
                </c:pt>
              </c:numCache>
            </c:numRef>
          </c:xVal>
          <c:yVal>
            <c:numRef>
              <c:f>Final!$AG$6:$AG$24</c:f>
              <c:numCache>
                <c:formatCode>General</c:formatCode>
                <c:ptCount val="19"/>
                <c:pt idx="0">
                  <c:v>11.474757795471987</c:v>
                </c:pt>
                <c:pt idx="1">
                  <c:v>3.9025428262256949</c:v>
                </c:pt>
                <c:pt idx="2">
                  <c:v>2.4265142462365241</c:v>
                </c:pt>
                <c:pt idx="3">
                  <c:v>3.3958049051427359</c:v>
                </c:pt>
                <c:pt idx="4">
                  <c:v>2.747117533740139</c:v>
                </c:pt>
                <c:pt idx="5">
                  <c:v>1.374506752084012</c:v>
                </c:pt>
                <c:pt idx="6">
                  <c:v>0.25021665423525719</c:v>
                </c:pt>
                <c:pt idx="7">
                  <c:v>0.53374902150801473</c:v>
                </c:pt>
                <c:pt idx="8">
                  <c:v>0.4685673752747474</c:v>
                </c:pt>
                <c:pt idx="9">
                  <c:v>-0.25709345422443869</c:v>
                </c:pt>
                <c:pt idx="10">
                  <c:v>-0.24298538130135761</c:v>
                </c:pt>
                <c:pt idx="11">
                  <c:v>0.68564681528951055</c:v>
                </c:pt>
                <c:pt idx="12">
                  <c:v>0.43498105276294091</c:v>
                </c:pt>
                <c:pt idx="13">
                  <c:v>0.19593480378842068</c:v>
                </c:pt>
                <c:pt idx="14">
                  <c:v>0.24054207577614187</c:v>
                </c:pt>
                <c:pt idx="15">
                  <c:v>0.28514934776386308</c:v>
                </c:pt>
                <c:pt idx="16">
                  <c:v>-0.42460021560084776</c:v>
                </c:pt>
                <c:pt idx="17">
                  <c:v>-0.46252106063041482</c:v>
                </c:pt>
                <c:pt idx="18">
                  <c:v>-0.3142063525844106</c:v>
                </c:pt>
              </c:numCache>
            </c:numRef>
          </c:yVal>
          <c:smooth val="1"/>
          <c:extLst>
            <c:ext xmlns:c16="http://schemas.microsoft.com/office/drawing/2014/chart" uri="{C3380CC4-5D6E-409C-BE32-E72D297353CC}">
              <c16:uniqueId val="{000000EB-B473-49C4-9F9C-F896D696E995}"/>
            </c:ext>
          </c:extLst>
        </c:ser>
        <c:dLbls>
          <c:showLegendKey val="0"/>
          <c:showVal val="0"/>
          <c:showCatName val="0"/>
          <c:showSerName val="0"/>
          <c:showPercent val="0"/>
          <c:showBubbleSize val="0"/>
        </c:dLbls>
        <c:axId val="1742570079"/>
        <c:axId val="1550999375"/>
      </c:scatterChart>
      <c:valAx>
        <c:axId val="1742570079"/>
        <c:scaling>
          <c:logBase val="10"/>
          <c:orientation val="minMax"/>
          <c:max val="100000"/>
          <c:min val="900"/>
        </c:scaling>
        <c:delete val="0"/>
        <c:axPos val="b"/>
        <c:title>
          <c:tx>
            <c:strRef>
              <c:f>Final!$AK$4</c:f>
              <c:strCache>
                <c:ptCount val="1"/>
                <c:pt idx="0">
                  <c:v>GDP per capita</c:v>
                </c:pt>
              </c:strCache>
            </c:strRef>
          </c:tx>
          <c:layout>
            <c:manualLayout>
              <c:xMode val="edge"/>
              <c:yMode val="edge"/>
              <c:x val="0.43206054461175769"/>
              <c:y val="0.89940371395539609"/>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Amasis MT Pro Medium" panose="02040604050005020304" pitchFamily="18" charset="0"/>
                  <a:ea typeface="+mn-ea"/>
                  <a:cs typeface="+mn-cs"/>
                </a:defRPr>
              </a:pPr>
              <a:endParaRPr lang="en-US"/>
            </a:p>
          </c:txPr>
        </c:title>
        <c:numFmt formatCode="#,##0_);\(#,##0\)" sourceLinked="0"/>
        <c:majorTickMark val="none"/>
        <c:minorTickMark val="none"/>
        <c:tickLblPos val="low"/>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0999375"/>
        <c:crosses val="autoZero"/>
        <c:crossBetween val="midCat"/>
      </c:valAx>
      <c:valAx>
        <c:axId val="1550999375"/>
        <c:scaling>
          <c:orientation val="minMax"/>
          <c:max val="15"/>
          <c:min val="-5"/>
        </c:scaling>
        <c:delete val="0"/>
        <c:axPos val="l"/>
        <c:title>
          <c:tx>
            <c:strRef>
              <c:f>Final!$AK$5</c:f>
              <c:strCache>
                <c:ptCount val="1"/>
                <c:pt idx="0">
                  <c:v>Change in debt (p.p.) per $1,000 increase in income</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Amasis MT Pro Medium" panose="02040604050005020304" pitchFamily="18" charset="0"/>
                  <a:ea typeface="+mn-ea"/>
                  <a:cs typeface="+mn-cs"/>
                </a:defRPr>
              </a:pPr>
              <a:endParaRPr lang="en-US"/>
            </a:p>
          </c:txPr>
        </c:title>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257007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7</xdr:col>
      <xdr:colOff>216693</xdr:colOff>
      <xdr:row>21</xdr:row>
      <xdr:rowOff>147638</xdr:rowOff>
    </xdr:from>
    <xdr:to>
      <xdr:col>13</xdr:col>
      <xdr:colOff>335756</xdr:colOff>
      <xdr:row>36</xdr:row>
      <xdr:rowOff>176213</xdr:rowOff>
    </xdr:to>
    <xdr:graphicFrame macro="">
      <xdr:nvGraphicFramePr>
        <xdr:cNvPr id="5" name="Chart 4">
          <a:extLst>
            <a:ext uri="{FF2B5EF4-FFF2-40B4-BE49-F238E27FC236}">
              <a16:creationId xmlns:a16="http://schemas.microsoft.com/office/drawing/2014/main" id="{26082B7C-015B-6BD5-13D5-048A18DF8E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34</xdr:col>
      <xdr:colOff>428626</xdr:colOff>
      <xdr:row>5</xdr:row>
      <xdr:rowOff>95250</xdr:rowOff>
    </xdr:from>
    <xdr:to>
      <xdr:col>41</xdr:col>
      <xdr:colOff>600077</xdr:colOff>
      <xdr:row>25</xdr:row>
      <xdr:rowOff>47625</xdr:rowOff>
    </xdr:to>
    <xdr:graphicFrame macro="">
      <xdr:nvGraphicFramePr>
        <xdr:cNvPr id="16" name="Chart 15">
          <a:extLst>
            <a:ext uri="{FF2B5EF4-FFF2-40B4-BE49-F238E27FC236}">
              <a16:creationId xmlns:a16="http://schemas.microsoft.com/office/drawing/2014/main" id="{9FF7D92B-1B37-27F9-76A4-6433C942B8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0.25969</cdr:x>
      <cdr:y>0.19728</cdr:y>
    </cdr:from>
    <cdr:to>
      <cdr:x>0.89127</cdr:x>
      <cdr:y>0.33062</cdr:y>
    </cdr:to>
    <cdr:sp macro="" textlink="">
      <cdr:nvSpPr>
        <cdr:cNvPr id="2" name="TextBox 1">
          <a:extLst xmlns:a="http://schemas.openxmlformats.org/drawingml/2006/main">
            <a:ext uri="{FF2B5EF4-FFF2-40B4-BE49-F238E27FC236}">
              <a16:creationId xmlns:a16="http://schemas.microsoft.com/office/drawing/2014/main" id="{FACCBF25-A283-5878-1B7F-E6999A14F3EA}"/>
            </a:ext>
          </a:extLst>
        </cdr:cNvPr>
        <cdr:cNvSpPr txBox="1"/>
      </cdr:nvSpPr>
      <cdr:spPr>
        <a:xfrm xmlns:a="http://schemas.openxmlformats.org/drawingml/2006/main">
          <a:off x="1222517" y="699123"/>
          <a:ext cx="2973179" cy="47250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a:t>1000$ rise in income brings </a:t>
          </a:r>
          <a:r>
            <a:rPr lang="en-US" b="1">
              <a:solidFill>
                <a:srgbClr val="760000"/>
              </a:solidFill>
            </a:rPr>
            <a:t>almost 11p.p. rise in credit-to-GDP</a:t>
          </a:r>
          <a:r>
            <a:rPr lang="en-US" b="1">
              <a:solidFill>
                <a:srgbClr val="C00000"/>
              </a:solidFill>
            </a:rPr>
            <a:t> </a:t>
          </a:r>
          <a:r>
            <a:rPr lang="en-US" sz="1100" b="0">
              <a:solidFill>
                <a:sysClr val="windowText" lastClr="000000"/>
              </a:solidFill>
              <a:effectLst/>
              <a:latin typeface="+mn-lt"/>
              <a:ea typeface="+mn-ea"/>
              <a:cs typeface="+mn-cs"/>
            </a:rPr>
            <a:t>i</a:t>
          </a:r>
          <a:r>
            <a:rPr lang="en-US" sz="1100">
              <a:effectLst/>
              <a:latin typeface="+mn-lt"/>
              <a:ea typeface="+mn-ea"/>
              <a:cs typeface="+mn-cs"/>
            </a:rPr>
            <a:t>n </a:t>
          </a:r>
          <a:r>
            <a:rPr lang="en-US" sz="1100" b="1">
              <a:effectLst/>
              <a:latin typeface="+mn-lt"/>
              <a:ea typeface="+mn-ea"/>
              <a:cs typeface="+mn-cs"/>
            </a:rPr>
            <a:t>low-income countries</a:t>
          </a:r>
          <a:endParaRPr lang="en-US" sz="1100" kern="1200">
            <a:solidFill>
              <a:srgbClr val="C00000"/>
            </a:solidFill>
          </a:endParaRPr>
        </a:p>
      </cdr:txBody>
    </cdr:sp>
  </cdr:relSizeAnchor>
  <cdr:relSizeAnchor xmlns:cdr="http://schemas.openxmlformats.org/drawingml/2006/chartDrawing">
    <cdr:from>
      <cdr:x>0.66228</cdr:x>
      <cdr:y>0.40622</cdr:y>
    </cdr:from>
    <cdr:to>
      <cdr:x>1</cdr:x>
      <cdr:y>0.608</cdr:y>
    </cdr:to>
    <cdr:sp macro="" textlink="">
      <cdr:nvSpPr>
        <cdr:cNvPr id="3" name="TextBox 1">
          <a:extLst xmlns:a="http://schemas.openxmlformats.org/drawingml/2006/main">
            <a:ext uri="{FF2B5EF4-FFF2-40B4-BE49-F238E27FC236}">
              <a16:creationId xmlns:a16="http://schemas.microsoft.com/office/drawing/2014/main" id="{14CCC3A8-4D30-97DD-6E52-7F33968A9068}"/>
            </a:ext>
          </a:extLst>
        </cdr:cNvPr>
        <cdr:cNvSpPr txBox="1"/>
      </cdr:nvSpPr>
      <cdr:spPr>
        <a:xfrm xmlns:a="http://schemas.openxmlformats.org/drawingml/2006/main">
          <a:off x="3116264" y="1450974"/>
          <a:ext cx="1589087" cy="72072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a:t>...and virtually</a:t>
          </a:r>
          <a:r>
            <a:rPr lang="en-US" baseline="0"/>
            <a:t> </a:t>
          </a:r>
          <a:r>
            <a:rPr lang="en-US" b="1" baseline="0">
              <a:solidFill>
                <a:srgbClr val="920000"/>
              </a:solidFill>
            </a:rPr>
            <a:t>no change</a:t>
          </a:r>
          <a:r>
            <a:rPr lang="en-US" baseline="0"/>
            <a:t> </a:t>
          </a:r>
          <a:r>
            <a:rPr lang="en-US" sz="1100" b="0">
              <a:solidFill>
                <a:sysClr val="windowText" lastClr="000000"/>
              </a:solidFill>
              <a:effectLst/>
              <a:latin typeface="+mn-lt"/>
              <a:ea typeface="+mn-ea"/>
              <a:cs typeface="+mn-cs"/>
            </a:rPr>
            <a:t>i</a:t>
          </a:r>
          <a:r>
            <a:rPr lang="en-US" sz="1100">
              <a:effectLst/>
              <a:latin typeface="+mn-lt"/>
              <a:ea typeface="+mn-ea"/>
              <a:cs typeface="+mn-cs"/>
            </a:rPr>
            <a:t>n </a:t>
          </a:r>
          <a:r>
            <a:rPr lang="en-US" sz="1100" b="1">
              <a:effectLst/>
              <a:latin typeface="+mn-lt"/>
              <a:ea typeface="+mn-ea"/>
              <a:cs typeface="+mn-cs"/>
            </a:rPr>
            <a:t>rich countries</a:t>
          </a:r>
          <a:endParaRPr lang="en-US" sz="1100" kern="1200">
            <a:solidFill>
              <a:srgbClr val="C00000"/>
            </a:solidFill>
          </a:endParaRPr>
        </a:p>
      </cdr:txBody>
    </cdr:sp>
  </cdr:relSizeAnchor>
  <cdr:relSizeAnchor xmlns:cdr="http://schemas.openxmlformats.org/drawingml/2006/chartDrawing">
    <cdr:from>
      <cdr:x>0</cdr:x>
      <cdr:y>0.9403</cdr:y>
    </cdr:from>
    <cdr:to>
      <cdr:x>0.89159</cdr:x>
      <cdr:y>1</cdr:y>
    </cdr:to>
    <cdr:sp macro="" textlink="">
      <cdr:nvSpPr>
        <cdr:cNvPr id="4" name="TextBox 1">
          <a:extLst xmlns:a="http://schemas.openxmlformats.org/drawingml/2006/main">
            <a:ext uri="{FF2B5EF4-FFF2-40B4-BE49-F238E27FC236}">
              <a16:creationId xmlns:a16="http://schemas.microsoft.com/office/drawing/2014/main" id="{411C199F-0D3D-DFB9-53AE-39D97893ACB4}"/>
            </a:ext>
          </a:extLst>
        </cdr:cNvPr>
        <cdr:cNvSpPr txBox="1"/>
      </cdr:nvSpPr>
      <cdr:spPr>
        <a:xfrm xmlns:a="http://schemas.openxmlformats.org/drawingml/2006/main">
          <a:off x="0" y="3332189"/>
          <a:ext cx="4197193" cy="21158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600" i="1"/>
            <a:t>Data from Worldbank.</a:t>
          </a:r>
          <a:r>
            <a:rPr lang="en-US" sz="600" i="1" baseline="0"/>
            <a:t> Chart prepared by Arthur Grigoryan, CFA</a:t>
          </a:r>
          <a:endParaRPr lang="en-US" sz="600" i="1" kern="1200">
            <a:solidFill>
              <a:srgbClr val="C00000"/>
            </a:solidFill>
          </a:endParaRPr>
        </a:p>
      </cdr:txBody>
    </cdr:sp>
  </cdr:relSizeAnchor>
</c:userShapes>
</file>

<file path=xl/persons/person.xml><?xml version="1.0" encoding="utf-8"?>
<personList xmlns="http://schemas.microsoft.com/office/spreadsheetml/2018/threadedcomments" xmlns:x="http://schemas.openxmlformats.org/spreadsheetml/2006/main">
  <person displayName="Arthur Grigoryan" id="{8738E42E-1BFC-48CB-80AA-8BCADE011A05}" userId="e6a9da4622382dea" providerId="Windows Liv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Y3" dT="2025-08-28T07:00:51.21" personId="{8738E42E-1BFC-48CB-80AA-8BCADE011A05}" id="{A58D05AA-7B34-4BED-9126-11C4C397DAEC}">
    <text>This is the slope coefficient of a regressrion done for each country (dependent - credit to gdp, independent -  gdp per capita)</text>
  </threadedComment>
</ThreadedComment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 Id="rId4" Type="http://schemas.microsoft.com/office/2017/10/relationships/threadedComment" Target="../threadedComments/threadedComment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C538"/>
  <sheetViews>
    <sheetView workbookViewId="0">
      <selection activeCell="A300" sqref="A1:A300"/>
    </sheetView>
  </sheetViews>
  <sheetFormatPr defaultRowHeight="14.25" x14ac:dyDescent="0.45"/>
  <sheetData>
    <row r="1" spans="1:55" x14ac:dyDescent="0.45">
      <c r="A1" t="s">
        <v>577</v>
      </c>
      <c r="B1" t="s">
        <v>558</v>
      </c>
      <c r="C1" s="1" t="s">
        <v>370</v>
      </c>
      <c r="D1" t="s">
        <v>459</v>
      </c>
      <c r="E1" s="1" t="s">
        <v>258</v>
      </c>
      <c r="F1">
        <v>1975</v>
      </c>
      <c r="G1">
        <v>1976</v>
      </c>
      <c r="H1">
        <v>1977</v>
      </c>
      <c r="I1">
        <v>1978</v>
      </c>
      <c r="J1">
        <v>1979</v>
      </c>
      <c r="K1">
        <v>1980</v>
      </c>
      <c r="L1">
        <v>1981</v>
      </c>
      <c r="M1">
        <v>1982</v>
      </c>
      <c r="N1">
        <v>1983</v>
      </c>
      <c r="O1">
        <v>1984</v>
      </c>
      <c r="P1">
        <v>1985</v>
      </c>
      <c r="Q1">
        <v>1986</v>
      </c>
      <c r="R1">
        <v>1987</v>
      </c>
      <c r="S1">
        <v>1988</v>
      </c>
      <c r="T1">
        <v>1989</v>
      </c>
      <c r="U1">
        <v>1990</v>
      </c>
      <c r="V1">
        <v>1991</v>
      </c>
      <c r="W1">
        <v>1992</v>
      </c>
      <c r="X1">
        <v>1993</v>
      </c>
      <c r="Y1">
        <v>1994</v>
      </c>
      <c r="Z1">
        <v>1995</v>
      </c>
      <c r="AA1">
        <v>1996</v>
      </c>
      <c r="AB1">
        <v>1997</v>
      </c>
      <c r="AC1">
        <v>1998</v>
      </c>
      <c r="AD1">
        <v>1999</v>
      </c>
      <c r="AE1">
        <v>2000</v>
      </c>
      <c r="AF1">
        <v>2001</v>
      </c>
      <c r="AG1">
        <v>2002</v>
      </c>
      <c r="AH1">
        <v>2003</v>
      </c>
      <c r="AI1">
        <v>2004</v>
      </c>
      <c r="AJ1">
        <v>2005</v>
      </c>
      <c r="AK1">
        <v>2006</v>
      </c>
      <c r="AL1">
        <v>2007</v>
      </c>
      <c r="AM1">
        <v>2008</v>
      </c>
      <c r="AN1">
        <v>2009</v>
      </c>
      <c r="AO1">
        <v>2010</v>
      </c>
      <c r="AP1">
        <v>2011</v>
      </c>
      <c r="AQ1">
        <v>2012</v>
      </c>
      <c r="AR1">
        <v>2013</v>
      </c>
      <c r="AS1">
        <v>2014</v>
      </c>
      <c r="AT1">
        <v>2015</v>
      </c>
      <c r="AU1">
        <v>2016</v>
      </c>
      <c r="AV1">
        <v>2017</v>
      </c>
      <c r="AW1">
        <v>2018</v>
      </c>
      <c r="AX1">
        <v>2019</v>
      </c>
      <c r="AY1">
        <v>2020</v>
      </c>
      <c r="AZ1">
        <v>2021</v>
      </c>
      <c r="BA1">
        <v>2022</v>
      </c>
      <c r="BB1">
        <v>2023</v>
      </c>
      <c r="BC1">
        <v>2024</v>
      </c>
    </row>
    <row r="2" spans="1:55" x14ac:dyDescent="0.45">
      <c r="A2" t="str">
        <f>C2&amp;D2</f>
        <v>AFGDomestic credit to private sector (% of GDP)</v>
      </c>
      <c r="B2" t="s">
        <v>253</v>
      </c>
      <c r="C2" s="1" t="s">
        <v>491</v>
      </c>
      <c r="D2" t="s">
        <v>25</v>
      </c>
      <c r="E2" s="1" t="s">
        <v>547</v>
      </c>
      <c r="F2" t="s">
        <v>57</v>
      </c>
      <c r="G2" t="s">
        <v>57</v>
      </c>
      <c r="H2" t="s">
        <v>57</v>
      </c>
      <c r="I2" t="s">
        <v>57</v>
      </c>
      <c r="J2" t="s">
        <v>57</v>
      </c>
      <c r="K2" t="s">
        <v>57</v>
      </c>
      <c r="L2" t="s">
        <v>57</v>
      </c>
      <c r="M2" t="s">
        <v>57</v>
      </c>
      <c r="N2" t="s">
        <v>57</v>
      </c>
      <c r="O2" t="s">
        <v>57</v>
      </c>
      <c r="P2" t="s">
        <v>57</v>
      </c>
      <c r="Q2" t="s">
        <v>57</v>
      </c>
      <c r="R2" t="s">
        <v>57</v>
      </c>
      <c r="S2" t="s">
        <v>57</v>
      </c>
      <c r="T2" t="s">
        <v>57</v>
      </c>
      <c r="U2" t="s">
        <v>57</v>
      </c>
      <c r="V2" t="s">
        <v>57</v>
      </c>
      <c r="W2" t="s">
        <v>57</v>
      </c>
      <c r="X2" t="s">
        <v>57</v>
      </c>
      <c r="Y2" t="s">
        <v>57</v>
      </c>
      <c r="Z2" t="s">
        <v>57</v>
      </c>
      <c r="AA2" t="s">
        <v>57</v>
      </c>
      <c r="AB2" t="s">
        <v>57</v>
      </c>
      <c r="AC2" t="s">
        <v>57</v>
      </c>
      <c r="AD2" t="s">
        <v>57</v>
      </c>
      <c r="AE2" t="s">
        <v>57</v>
      </c>
      <c r="AF2" t="s">
        <v>57</v>
      </c>
      <c r="AG2" t="s">
        <v>57</v>
      </c>
      <c r="AH2" t="s">
        <v>57</v>
      </c>
      <c r="AI2" t="s">
        <v>57</v>
      </c>
      <c r="AJ2" t="s">
        <v>57</v>
      </c>
      <c r="AK2">
        <v>4.8428568656625295</v>
      </c>
      <c r="AL2">
        <v>6.8399822365672085</v>
      </c>
      <c r="AM2">
        <v>9.3883277208397864</v>
      </c>
      <c r="AN2">
        <v>10.584130684229999</v>
      </c>
      <c r="AO2">
        <v>11.575044239012204</v>
      </c>
      <c r="AP2">
        <v>4.9591803760602726</v>
      </c>
      <c r="AQ2">
        <v>4.4721036297372088</v>
      </c>
      <c r="AR2">
        <v>4.3216854169301957</v>
      </c>
      <c r="AS2">
        <v>3.9410570999634507</v>
      </c>
      <c r="AT2">
        <v>3.9814937946253499</v>
      </c>
      <c r="AU2">
        <v>3.8883217461248765</v>
      </c>
      <c r="AV2">
        <v>3.8418812049259614</v>
      </c>
      <c r="AW2">
        <v>3.5123170333913314</v>
      </c>
      <c r="AX2">
        <v>3.2299572302621482</v>
      </c>
      <c r="AY2">
        <v>3.0965980896605854</v>
      </c>
      <c r="AZ2" t="s">
        <v>57</v>
      </c>
      <c r="BA2" t="s">
        <v>57</v>
      </c>
      <c r="BB2" t="s">
        <v>57</v>
      </c>
      <c r="BC2" t="s">
        <v>57</v>
      </c>
    </row>
    <row r="3" spans="1:55" x14ac:dyDescent="0.45">
      <c r="A3" t="str">
        <f t="shared" ref="A3:A66" si="0">C3&amp;D3</f>
        <v>AFGGDP per capita, PPP (current international $)</v>
      </c>
      <c r="B3" t="s">
        <v>253</v>
      </c>
      <c r="C3" s="1" t="s">
        <v>491</v>
      </c>
      <c r="D3" t="s">
        <v>267</v>
      </c>
      <c r="E3" s="1" t="s">
        <v>178</v>
      </c>
      <c r="F3" t="s">
        <v>57</v>
      </c>
      <c r="G3" t="s">
        <v>57</v>
      </c>
      <c r="H3" t="s">
        <v>57</v>
      </c>
      <c r="I3" t="s">
        <v>57</v>
      </c>
      <c r="J3" t="s">
        <v>57</v>
      </c>
      <c r="K3" t="s">
        <v>57</v>
      </c>
      <c r="L3" t="s">
        <v>57</v>
      </c>
      <c r="M3" t="s">
        <v>57</v>
      </c>
      <c r="N3" t="s">
        <v>57</v>
      </c>
      <c r="O3" t="s">
        <v>57</v>
      </c>
      <c r="P3" t="s">
        <v>57</v>
      </c>
      <c r="Q3" t="s">
        <v>57</v>
      </c>
      <c r="R3" t="s">
        <v>57</v>
      </c>
      <c r="S3" t="s">
        <v>57</v>
      </c>
      <c r="T3" t="s">
        <v>57</v>
      </c>
      <c r="U3" t="s">
        <v>57</v>
      </c>
      <c r="V3" t="s">
        <v>57</v>
      </c>
      <c r="W3" t="s">
        <v>57</v>
      </c>
      <c r="X3" t="s">
        <v>57</v>
      </c>
      <c r="Y3" t="s">
        <v>57</v>
      </c>
      <c r="Z3" t="s">
        <v>57</v>
      </c>
      <c r="AA3" t="s">
        <v>57</v>
      </c>
      <c r="AB3" t="s">
        <v>57</v>
      </c>
      <c r="AC3" t="s">
        <v>57</v>
      </c>
      <c r="AD3" t="s">
        <v>57</v>
      </c>
      <c r="AE3">
        <v>813.55025598962447</v>
      </c>
      <c r="AF3">
        <v>747.68804549241315</v>
      </c>
      <c r="AG3">
        <v>926.5079410116457</v>
      </c>
      <c r="AH3">
        <v>966.96203205578115</v>
      </c>
      <c r="AI3">
        <v>971.63350304666596</v>
      </c>
      <c r="AJ3">
        <v>1076.0873526087053</v>
      </c>
      <c r="AK3">
        <v>1121.8344707774861</v>
      </c>
      <c r="AL3">
        <v>1286.9498431267491</v>
      </c>
      <c r="AM3">
        <v>1333.7472666189688</v>
      </c>
      <c r="AN3">
        <v>1570.6981451794879</v>
      </c>
      <c r="AO3">
        <v>1765.538028306152</v>
      </c>
      <c r="AP3">
        <v>1744.0606232155815</v>
      </c>
      <c r="AQ3">
        <v>1988.4293038155438</v>
      </c>
      <c r="AR3">
        <v>2133.241270986467</v>
      </c>
      <c r="AS3">
        <v>2224.4907481521473</v>
      </c>
      <c r="AT3">
        <v>2284.0758478934936</v>
      </c>
      <c r="AU3">
        <v>2213.1814410479042</v>
      </c>
      <c r="AV3">
        <v>2335.7958623445379</v>
      </c>
      <c r="AW3">
        <v>2432.2767008333622</v>
      </c>
      <c r="AX3">
        <v>2583.4853323987691</v>
      </c>
      <c r="AY3">
        <v>2561.9817605862195</v>
      </c>
      <c r="AZ3">
        <v>2144.1665700281878</v>
      </c>
      <c r="BA3">
        <v>2122.9958151266328</v>
      </c>
      <c r="BB3">
        <v>2201.722906916772</v>
      </c>
      <c r="BC3" t="s">
        <v>57</v>
      </c>
    </row>
    <row r="4" spans="1:55" x14ac:dyDescent="0.45">
      <c r="A4" t="str">
        <f t="shared" si="0"/>
        <v>ALBDomestic credit to private sector (% of GDP)</v>
      </c>
      <c r="B4" t="s">
        <v>157</v>
      </c>
      <c r="C4" s="1" t="s">
        <v>350</v>
      </c>
      <c r="D4" t="s">
        <v>25</v>
      </c>
      <c r="E4" s="1" t="s">
        <v>547</v>
      </c>
      <c r="F4" t="s">
        <v>57</v>
      </c>
      <c r="G4" t="s">
        <v>57</v>
      </c>
      <c r="H4" t="s">
        <v>57</v>
      </c>
      <c r="I4" t="s">
        <v>57</v>
      </c>
      <c r="J4" t="s">
        <v>57</v>
      </c>
      <c r="K4" t="s">
        <v>57</v>
      </c>
      <c r="L4" t="s">
        <v>57</v>
      </c>
      <c r="M4" t="s">
        <v>57</v>
      </c>
      <c r="N4" t="s">
        <v>57</v>
      </c>
      <c r="O4" t="s">
        <v>57</v>
      </c>
      <c r="P4" t="s">
        <v>57</v>
      </c>
      <c r="Q4" t="s">
        <v>57</v>
      </c>
      <c r="R4" t="s">
        <v>57</v>
      </c>
      <c r="S4" t="s">
        <v>57</v>
      </c>
      <c r="T4" t="s">
        <v>57</v>
      </c>
      <c r="U4" t="s">
        <v>57</v>
      </c>
      <c r="V4" t="s">
        <v>57</v>
      </c>
      <c r="W4" t="s">
        <v>57</v>
      </c>
      <c r="X4" t="s">
        <v>57</v>
      </c>
      <c r="Y4" t="s">
        <v>57</v>
      </c>
      <c r="Z4" t="s">
        <v>57</v>
      </c>
      <c r="AA4" t="s">
        <v>57</v>
      </c>
      <c r="AB4" t="s">
        <v>57</v>
      </c>
      <c r="AC4" t="s">
        <v>57</v>
      </c>
      <c r="AD4" t="s">
        <v>57</v>
      </c>
      <c r="AE4" t="s">
        <v>57</v>
      </c>
      <c r="AF4" t="s">
        <v>57</v>
      </c>
      <c r="AG4" t="s">
        <v>57</v>
      </c>
      <c r="AH4" t="s">
        <v>57</v>
      </c>
      <c r="AI4" t="s">
        <v>57</v>
      </c>
      <c r="AJ4" t="s">
        <v>57</v>
      </c>
      <c r="AK4" t="s">
        <v>57</v>
      </c>
      <c r="AL4" t="s">
        <v>57</v>
      </c>
      <c r="AM4" t="s">
        <v>57</v>
      </c>
      <c r="AN4">
        <v>37.310937301823124</v>
      </c>
      <c r="AO4">
        <v>38.566722207384416</v>
      </c>
      <c r="AP4">
        <v>40.890419108519843</v>
      </c>
      <c r="AQ4">
        <v>41.048928970867983</v>
      </c>
      <c r="AR4">
        <v>39.721995761621223</v>
      </c>
      <c r="AS4">
        <v>39.060369611519391</v>
      </c>
      <c r="AT4">
        <v>36.880880217805071</v>
      </c>
      <c r="AU4">
        <v>36.209863534835804</v>
      </c>
      <c r="AV4">
        <v>34.132465235847242</v>
      </c>
      <c r="AW4">
        <v>32.507358683887041</v>
      </c>
      <c r="AX4">
        <v>33.725595513727967</v>
      </c>
      <c r="AY4">
        <v>37.719341319879362</v>
      </c>
      <c r="AZ4">
        <v>36.434128987895797</v>
      </c>
      <c r="BA4">
        <v>33.79124329949267</v>
      </c>
      <c r="BB4">
        <v>32.389441002886485</v>
      </c>
      <c r="BC4">
        <v>33.895224832030728</v>
      </c>
    </row>
    <row r="5" spans="1:55" x14ac:dyDescent="0.45">
      <c r="A5" t="str">
        <f t="shared" si="0"/>
        <v>ALBGDP per capita, PPP (current international $)</v>
      </c>
      <c r="B5" t="s">
        <v>157</v>
      </c>
      <c r="C5" s="1" t="s">
        <v>350</v>
      </c>
      <c r="D5" t="s">
        <v>267</v>
      </c>
      <c r="E5" s="1" t="s">
        <v>178</v>
      </c>
      <c r="F5" t="s">
        <v>57</v>
      </c>
      <c r="G5" t="s">
        <v>57</v>
      </c>
      <c r="H5" t="s">
        <v>57</v>
      </c>
      <c r="I5" t="s">
        <v>57</v>
      </c>
      <c r="J5" t="s">
        <v>57</v>
      </c>
      <c r="K5" t="s">
        <v>57</v>
      </c>
      <c r="L5" t="s">
        <v>57</v>
      </c>
      <c r="M5" t="s">
        <v>57</v>
      </c>
      <c r="N5" t="s">
        <v>57</v>
      </c>
      <c r="O5" t="s">
        <v>57</v>
      </c>
      <c r="P5" t="s">
        <v>57</v>
      </c>
      <c r="Q5" t="s">
        <v>57</v>
      </c>
      <c r="R5" t="s">
        <v>57</v>
      </c>
      <c r="S5" t="s">
        <v>57</v>
      </c>
      <c r="T5" t="s">
        <v>57</v>
      </c>
      <c r="U5">
        <v>2655.0599005418862</v>
      </c>
      <c r="V5">
        <v>1988.1814063283282</v>
      </c>
      <c r="W5">
        <v>1898.8203036205016</v>
      </c>
      <c r="X5">
        <v>2142.6811848922771</v>
      </c>
      <c r="Y5">
        <v>2384.7287854520123</v>
      </c>
      <c r="Z5">
        <v>2776.1876057527711</v>
      </c>
      <c r="AA5">
        <v>3053.329986617603</v>
      </c>
      <c r="AB5">
        <v>2759.4280259137622</v>
      </c>
      <c r="AC5">
        <v>3085.5727957565618</v>
      </c>
      <c r="AD5">
        <v>3549.2844245194774</v>
      </c>
      <c r="AE5">
        <v>3976.9260830203157</v>
      </c>
      <c r="AF5">
        <v>4451.0005236607431</v>
      </c>
      <c r="AG5">
        <v>4840.3478818915492</v>
      </c>
      <c r="AH5">
        <v>5169.8425107784724</v>
      </c>
      <c r="AI5">
        <v>5595.5505802569332</v>
      </c>
      <c r="AJ5">
        <v>6014.3268228393972</v>
      </c>
      <c r="AK5">
        <v>6754.3567952485319</v>
      </c>
      <c r="AL5">
        <v>7584.970686975551</v>
      </c>
      <c r="AM5">
        <v>8469.260124856497</v>
      </c>
      <c r="AN5">
        <v>9025.926106922876</v>
      </c>
      <c r="AO5">
        <v>9755.9287596459635</v>
      </c>
      <c r="AP5">
        <v>10273.466834566047</v>
      </c>
      <c r="AQ5">
        <v>10463.606241477346</v>
      </c>
      <c r="AR5">
        <v>10588.15787670098</v>
      </c>
      <c r="AS5">
        <v>11317.283777099325</v>
      </c>
      <c r="AT5">
        <v>11747.318031541989</v>
      </c>
      <c r="AU5">
        <v>12208.375347337234</v>
      </c>
      <c r="AV5">
        <v>13004.777625684639</v>
      </c>
      <c r="AW5">
        <v>13696.533998541256</v>
      </c>
      <c r="AX5">
        <v>14792.030821722074</v>
      </c>
      <c r="AY5">
        <v>14511.889366771062</v>
      </c>
      <c r="AZ5">
        <v>16126.777493193078</v>
      </c>
      <c r="BA5">
        <v>19444.706898241253</v>
      </c>
      <c r="BB5">
        <v>21259.797781456909</v>
      </c>
      <c r="BC5">
        <v>23487.99362517026</v>
      </c>
    </row>
    <row r="6" spans="1:55" x14ac:dyDescent="0.45">
      <c r="A6" t="str">
        <f t="shared" si="0"/>
        <v>DZADomestic credit to private sector (% of GDP)</v>
      </c>
      <c r="B6" t="s">
        <v>535</v>
      </c>
      <c r="C6" s="1" t="s">
        <v>21</v>
      </c>
      <c r="D6" t="s">
        <v>25</v>
      </c>
      <c r="E6" s="1" t="s">
        <v>547</v>
      </c>
      <c r="F6">
        <v>49.965411390664684</v>
      </c>
      <c r="G6">
        <v>53.553846938152681</v>
      </c>
      <c r="H6">
        <v>49.904399613495251</v>
      </c>
      <c r="I6">
        <v>53.822276793422731</v>
      </c>
      <c r="J6">
        <v>51.987215245071553</v>
      </c>
      <c r="K6">
        <v>48.508307154984905</v>
      </c>
      <c r="L6">
        <v>52.571054969401345</v>
      </c>
      <c r="M6">
        <v>62.161370171299922</v>
      </c>
      <c r="N6">
        <v>65.067180229012209</v>
      </c>
      <c r="O6">
        <v>66.497383385120003</v>
      </c>
      <c r="P6">
        <v>68.729827989872192</v>
      </c>
      <c r="Q6">
        <v>69.311850427090889</v>
      </c>
      <c r="R6">
        <v>67.532592177301112</v>
      </c>
      <c r="S6">
        <v>68.14677826911884</v>
      </c>
      <c r="T6">
        <v>63.193715159832465</v>
      </c>
      <c r="U6">
        <v>56.143216721892109</v>
      </c>
      <c r="V6">
        <v>46.289166491038678</v>
      </c>
      <c r="W6">
        <v>7.2548176444415633</v>
      </c>
      <c r="X6">
        <v>6.6177530193096343</v>
      </c>
      <c r="Y6">
        <v>6.4891048957295503</v>
      </c>
      <c r="Z6">
        <v>5.199387035094845</v>
      </c>
      <c r="AA6">
        <v>5.3649027087053307</v>
      </c>
      <c r="AB6">
        <v>3.9074168571315493</v>
      </c>
      <c r="AC6">
        <v>4.563822481552279</v>
      </c>
      <c r="AD6">
        <v>5.3880893015189315</v>
      </c>
      <c r="AE6">
        <v>5.9656399857015163</v>
      </c>
      <c r="AF6">
        <v>7.3845038855289911</v>
      </c>
      <c r="AG6">
        <v>11.25663890370625</v>
      </c>
      <c r="AH6">
        <v>10.364272501840462</v>
      </c>
      <c r="AI6">
        <v>10.210328391616335</v>
      </c>
      <c r="AJ6">
        <v>11.500288629842679</v>
      </c>
      <c r="AK6">
        <v>11.520815373144458</v>
      </c>
      <c r="AL6">
        <v>12.305815626595781</v>
      </c>
      <c r="AM6">
        <v>12.13019175816515</v>
      </c>
      <c r="AN6">
        <v>14.847576861545747</v>
      </c>
      <c r="AO6">
        <v>13.790133198986048</v>
      </c>
      <c r="AP6">
        <v>12.565106412338467</v>
      </c>
      <c r="AQ6">
        <v>12.908643865172234</v>
      </c>
      <c r="AR6">
        <v>15.065274898980721</v>
      </c>
      <c r="AS6">
        <v>16.421663636013839</v>
      </c>
      <c r="AT6">
        <v>19.220345135103372</v>
      </c>
      <c r="AU6">
        <v>20.252454823048463</v>
      </c>
      <c r="AV6">
        <v>21.860385583363833</v>
      </c>
      <c r="AW6">
        <v>22.387148870126026</v>
      </c>
      <c r="AX6">
        <v>22.912869536899429</v>
      </c>
      <c r="AY6">
        <v>26.117213419446173</v>
      </c>
      <c r="AZ6">
        <v>22.659990400839</v>
      </c>
      <c r="BA6">
        <v>18.235192138280446</v>
      </c>
      <c r="BB6">
        <v>18.869362309225675</v>
      </c>
      <c r="BC6">
        <v>19.445813000261253</v>
      </c>
    </row>
    <row r="7" spans="1:55" x14ac:dyDescent="0.45">
      <c r="A7" t="str">
        <f t="shared" si="0"/>
        <v>DZAGDP per capita, PPP (current international $)</v>
      </c>
      <c r="B7" t="s">
        <v>535</v>
      </c>
      <c r="C7" s="1" t="s">
        <v>21</v>
      </c>
      <c r="D7" t="s">
        <v>267</v>
      </c>
      <c r="E7" s="1" t="s">
        <v>178</v>
      </c>
      <c r="F7" t="s">
        <v>57</v>
      </c>
      <c r="G7" t="s">
        <v>57</v>
      </c>
      <c r="H7" t="s">
        <v>57</v>
      </c>
      <c r="I7" t="s">
        <v>57</v>
      </c>
      <c r="J7" t="s">
        <v>57</v>
      </c>
      <c r="K7" t="s">
        <v>57</v>
      </c>
      <c r="L7" t="s">
        <v>57</v>
      </c>
      <c r="M7" t="s">
        <v>57</v>
      </c>
      <c r="N7" t="s">
        <v>57</v>
      </c>
      <c r="O7" t="s">
        <v>57</v>
      </c>
      <c r="P7" t="s">
        <v>57</v>
      </c>
      <c r="Q7" t="s">
        <v>57</v>
      </c>
      <c r="R7" t="s">
        <v>57</v>
      </c>
      <c r="S7" t="s">
        <v>57</v>
      </c>
      <c r="T7" t="s">
        <v>57</v>
      </c>
      <c r="U7">
        <v>7602.1872568726476</v>
      </c>
      <c r="V7">
        <v>7582.0719445094537</v>
      </c>
      <c r="W7">
        <v>7704.516443445681</v>
      </c>
      <c r="X7">
        <v>7537.9386823434888</v>
      </c>
      <c r="Y7">
        <v>7462.6475876540535</v>
      </c>
      <c r="Z7">
        <v>7746.7168389299077</v>
      </c>
      <c r="AA7">
        <v>8052.7685670820201</v>
      </c>
      <c r="AB7">
        <v>8128.7989138793928</v>
      </c>
      <c r="AC7">
        <v>8502.8883594639592</v>
      </c>
      <c r="AD7">
        <v>8776.4420948346342</v>
      </c>
      <c r="AE7">
        <v>9186.8159034289856</v>
      </c>
      <c r="AF7">
        <v>9543.520353849588</v>
      </c>
      <c r="AG7">
        <v>10080.18250039801</v>
      </c>
      <c r="AH7">
        <v>10802.750670312653</v>
      </c>
      <c r="AI7">
        <v>11431.685671542564</v>
      </c>
      <c r="AJ7">
        <v>12246.26922436132</v>
      </c>
      <c r="AK7">
        <v>12791.341260597299</v>
      </c>
      <c r="AL7">
        <v>13320.964120903023</v>
      </c>
      <c r="AM7">
        <v>13666.218196053427</v>
      </c>
      <c r="AN7">
        <v>13651.447299504112</v>
      </c>
      <c r="AO7">
        <v>14201.36599069689</v>
      </c>
      <c r="AP7">
        <v>14639.877943626769</v>
      </c>
      <c r="AQ7">
        <v>14441.329339880571</v>
      </c>
      <c r="AR7">
        <v>14370.820661674035</v>
      </c>
      <c r="AS7">
        <v>14694.14382738305</v>
      </c>
      <c r="AT7">
        <v>13807.351584147766</v>
      </c>
      <c r="AU7">
        <v>13437.846023216924</v>
      </c>
      <c r="AV7">
        <v>13493.560749483971</v>
      </c>
      <c r="AW7">
        <v>13727.126635785886</v>
      </c>
      <c r="AX7">
        <v>13892.533344620473</v>
      </c>
      <c r="AY7">
        <v>12676.5130564294</v>
      </c>
      <c r="AZ7">
        <v>14496.865469729873</v>
      </c>
      <c r="BA7">
        <v>15836.094437032132</v>
      </c>
      <c r="BB7">
        <v>16824.487903462628</v>
      </c>
      <c r="BC7">
        <v>17552.774247563109</v>
      </c>
    </row>
    <row r="8" spans="1:55" x14ac:dyDescent="0.45">
      <c r="A8" t="str">
        <f t="shared" si="0"/>
        <v>ASMDomestic credit to private sector (% of GDP)</v>
      </c>
      <c r="B8" t="s">
        <v>85</v>
      </c>
      <c r="C8" s="1" t="s">
        <v>274</v>
      </c>
      <c r="D8" t="s">
        <v>25</v>
      </c>
      <c r="E8" s="1" t="s">
        <v>547</v>
      </c>
      <c r="F8" t="s">
        <v>57</v>
      </c>
      <c r="G8" t="s">
        <v>57</v>
      </c>
      <c r="H8" t="s">
        <v>57</v>
      </c>
      <c r="I8" t="s">
        <v>57</v>
      </c>
      <c r="J8" t="s">
        <v>57</v>
      </c>
      <c r="K8" t="s">
        <v>57</v>
      </c>
      <c r="L8" t="s">
        <v>57</v>
      </c>
      <c r="M8" t="s">
        <v>57</v>
      </c>
      <c r="N8" t="s">
        <v>57</v>
      </c>
      <c r="O8" t="s">
        <v>57</v>
      </c>
      <c r="P8" t="s">
        <v>57</v>
      </c>
      <c r="Q8" t="s">
        <v>57</v>
      </c>
      <c r="R8" t="s">
        <v>57</v>
      </c>
      <c r="S8" t="s">
        <v>57</v>
      </c>
      <c r="T8" t="s">
        <v>57</v>
      </c>
      <c r="U8" t="s">
        <v>57</v>
      </c>
      <c r="V8" t="s">
        <v>57</v>
      </c>
      <c r="W8" t="s">
        <v>57</v>
      </c>
      <c r="X8" t="s">
        <v>57</v>
      </c>
      <c r="Y8" t="s">
        <v>57</v>
      </c>
      <c r="Z8" t="s">
        <v>57</v>
      </c>
      <c r="AA8" t="s">
        <v>57</v>
      </c>
      <c r="AB8" t="s">
        <v>57</v>
      </c>
      <c r="AC8" t="s">
        <v>57</v>
      </c>
      <c r="AD8" t="s">
        <v>57</v>
      </c>
      <c r="AE8" t="s">
        <v>57</v>
      </c>
      <c r="AF8" t="s">
        <v>57</v>
      </c>
      <c r="AG8" t="s">
        <v>57</v>
      </c>
      <c r="AH8" t="s">
        <v>57</v>
      </c>
      <c r="AI8" t="s">
        <v>57</v>
      </c>
      <c r="AJ8" t="s">
        <v>57</v>
      </c>
      <c r="AK8" t="s">
        <v>57</v>
      </c>
      <c r="AL8" t="s">
        <v>57</v>
      </c>
      <c r="AM8" t="s">
        <v>57</v>
      </c>
      <c r="AN8" t="s">
        <v>57</v>
      </c>
      <c r="AO8" t="s">
        <v>57</v>
      </c>
      <c r="AP8" t="s">
        <v>57</v>
      </c>
      <c r="AQ8" t="s">
        <v>57</v>
      </c>
      <c r="AR8" t="s">
        <v>57</v>
      </c>
      <c r="AS8" t="s">
        <v>57</v>
      </c>
      <c r="AT8" t="s">
        <v>57</v>
      </c>
      <c r="AU8" t="s">
        <v>57</v>
      </c>
      <c r="AV8" t="s">
        <v>57</v>
      </c>
      <c r="AW8" t="s">
        <v>57</v>
      </c>
      <c r="AX8" t="s">
        <v>57</v>
      </c>
      <c r="AY8" t="s">
        <v>57</v>
      </c>
      <c r="AZ8" t="s">
        <v>57</v>
      </c>
      <c r="BA8" t="s">
        <v>57</v>
      </c>
      <c r="BB8" t="s">
        <v>57</v>
      </c>
      <c r="BC8" t="s">
        <v>57</v>
      </c>
    </row>
    <row r="9" spans="1:55" x14ac:dyDescent="0.45">
      <c r="A9" t="str">
        <f t="shared" si="0"/>
        <v>ASMGDP per capita, PPP (current international $)</v>
      </c>
      <c r="B9" t="s">
        <v>85</v>
      </c>
      <c r="C9" s="1" t="s">
        <v>274</v>
      </c>
      <c r="D9" t="s">
        <v>267</v>
      </c>
      <c r="E9" s="1" t="s">
        <v>178</v>
      </c>
      <c r="F9" t="s">
        <v>57</v>
      </c>
      <c r="G9" t="s">
        <v>57</v>
      </c>
      <c r="H9" t="s">
        <v>57</v>
      </c>
      <c r="I9" t="s">
        <v>57</v>
      </c>
      <c r="J9" t="s">
        <v>57</v>
      </c>
      <c r="K9" t="s">
        <v>57</v>
      </c>
      <c r="L9" t="s">
        <v>57</v>
      </c>
      <c r="M9" t="s">
        <v>57</v>
      </c>
      <c r="N9" t="s">
        <v>57</v>
      </c>
      <c r="O9" t="s">
        <v>57</v>
      </c>
      <c r="P9" t="s">
        <v>57</v>
      </c>
      <c r="Q9" t="s">
        <v>57</v>
      </c>
      <c r="R9" t="s">
        <v>57</v>
      </c>
      <c r="S9" t="s">
        <v>57</v>
      </c>
      <c r="T9" t="s">
        <v>57</v>
      </c>
      <c r="U9" t="s">
        <v>57</v>
      </c>
      <c r="V9" t="s">
        <v>57</v>
      </c>
      <c r="W9" t="s">
        <v>57</v>
      </c>
      <c r="X9" t="s">
        <v>57</v>
      </c>
      <c r="Y9" t="s">
        <v>57</v>
      </c>
      <c r="Z9" t="s">
        <v>57</v>
      </c>
      <c r="AA9" t="s">
        <v>57</v>
      </c>
      <c r="AB9" t="s">
        <v>57</v>
      </c>
      <c r="AC9" t="s">
        <v>57</v>
      </c>
      <c r="AD9" t="s">
        <v>57</v>
      </c>
      <c r="AE9" t="s">
        <v>57</v>
      </c>
      <c r="AF9" t="s">
        <v>57</v>
      </c>
      <c r="AG9" t="s">
        <v>57</v>
      </c>
      <c r="AH9" t="s">
        <v>57</v>
      </c>
      <c r="AI9" t="s">
        <v>57</v>
      </c>
      <c r="AJ9" t="s">
        <v>57</v>
      </c>
      <c r="AK9" t="s">
        <v>57</v>
      </c>
      <c r="AL9" t="s">
        <v>57</v>
      </c>
      <c r="AM9" t="s">
        <v>57</v>
      </c>
      <c r="AN9" t="s">
        <v>57</v>
      </c>
      <c r="AO9" t="s">
        <v>57</v>
      </c>
      <c r="AP9" t="s">
        <v>57</v>
      </c>
      <c r="AQ9" t="s">
        <v>57</v>
      </c>
      <c r="AR9" t="s">
        <v>57</v>
      </c>
      <c r="AS9" t="s">
        <v>57</v>
      </c>
      <c r="AT9" t="s">
        <v>57</v>
      </c>
      <c r="AU9" t="s">
        <v>57</v>
      </c>
      <c r="AV9" t="s">
        <v>57</v>
      </c>
      <c r="AW9" t="s">
        <v>57</v>
      </c>
      <c r="AX9" t="s">
        <v>57</v>
      </c>
      <c r="AY9" t="s">
        <v>57</v>
      </c>
      <c r="AZ9" t="s">
        <v>57</v>
      </c>
      <c r="BA9" t="s">
        <v>57</v>
      </c>
      <c r="BB9" t="s">
        <v>57</v>
      </c>
      <c r="BC9" t="s">
        <v>57</v>
      </c>
    </row>
    <row r="10" spans="1:55" x14ac:dyDescent="0.45">
      <c r="A10" t="str">
        <f t="shared" si="0"/>
        <v>ANDDomestic credit to private sector (% of GDP)</v>
      </c>
      <c r="B10" t="s">
        <v>264</v>
      </c>
      <c r="C10" s="1" t="s">
        <v>570</v>
      </c>
      <c r="D10" t="s">
        <v>25</v>
      </c>
      <c r="E10" s="1" t="s">
        <v>547</v>
      </c>
      <c r="F10" t="s">
        <v>57</v>
      </c>
      <c r="G10" t="s">
        <v>57</v>
      </c>
      <c r="H10" t="s">
        <v>57</v>
      </c>
      <c r="I10" t="s">
        <v>57</v>
      </c>
      <c r="J10" t="s">
        <v>57</v>
      </c>
      <c r="K10" t="s">
        <v>57</v>
      </c>
      <c r="L10" t="s">
        <v>57</v>
      </c>
      <c r="M10" t="s">
        <v>57</v>
      </c>
      <c r="N10" t="s">
        <v>57</v>
      </c>
      <c r="O10" t="s">
        <v>57</v>
      </c>
      <c r="P10" t="s">
        <v>57</v>
      </c>
      <c r="Q10" t="s">
        <v>57</v>
      </c>
      <c r="R10" t="s">
        <v>57</v>
      </c>
      <c r="S10" t="s">
        <v>57</v>
      </c>
      <c r="T10" t="s">
        <v>57</v>
      </c>
      <c r="U10" t="s">
        <v>57</v>
      </c>
      <c r="V10" t="s">
        <v>57</v>
      </c>
      <c r="W10" t="s">
        <v>57</v>
      </c>
      <c r="X10" t="s">
        <v>57</v>
      </c>
      <c r="Y10" t="s">
        <v>57</v>
      </c>
      <c r="Z10" t="s">
        <v>57</v>
      </c>
      <c r="AA10" t="s">
        <v>57</v>
      </c>
      <c r="AB10" t="s">
        <v>57</v>
      </c>
      <c r="AC10" t="s">
        <v>57</v>
      </c>
      <c r="AD10" t="s">
        <v>57</v>
      </c>
      <c r="AE10" t="s">
        <v>57</v>
      </c>
      <c r="AF10" t="s">
        <v>57</v>
      </c>
      <c r="AG10" t="s">
        <v>57</v>
      </c>
      <c r="AH10" t="s">
        <v>57</v>
      </c>
      <c r="AI10" t="s">
        <v>57</v>
      </c>
      <c r="AJ10" t="s">
        <v>57</v>
      </c>
      <c r="AK10" t="s">
        <v>57</v>
      </c>
      <c r="AL10" t="s">
        <v>57</v>
      </c>
      <c r="AM10" t="s">
        <v>57</v>
      </c>
      <c r="AN10" t="s">
        <v>57</v>
      </c>
      <c r="AO10" t="s">
        <v>57</v>
      </c>
      <c r="AP10" t="s">
        <v>57</v>
      </c>
      <c r="AQ10" t="s">
        <v>57</v>
      </c>
      <c r="AR10" t="s">
        <v>57</v>
      </c>
      <c r="AS10" t="s">
        <v>57</v>
      </c>
      <c r="AT10" t="s">
        <v>57</v>
      </c>
      <c r="AU10" t="s">
        <v>57</v>
      </c>
      <c r="AV10" t="s">
        <v>57</v>
      </c>
      <c r="AW10" t="s">
        <v>57</v>
      </c>
      <c r="AX10" t="s">
        <v>57</v>
      </c>
      <c r="AY10" t="s">
        <v>57</v>
      </c>
      <c r="AZ10" t="s">
        <v>57</v>
      </c>
      <c r="BA10" t="s">
        <v>57</v>
      </c>
      <c r="BB10" t="s">
        <v>57</v>
      </c>
      <c r="BC10" t="s">
        <v>57</v>
      </c>
    </row>
    <row r="11" spans="1:55" x14ac:dyDescent="0.45">
      <c r="A11" t="str">
        <f t="shared" si="0"/>
        <v>ANDGDP per capita, PPP (current international $)</v>
      </c>
      <c r="B11" t="s">
        <v>264</v>
      </c>
      <c r="C11" s="1" t="s">
        <v>570</v>
      </c>
      <c r="D11" t="s">
        <v>267</v>
      </c>
      <c r="E11" s="1" t="s">
        <v>178</v>
      </c>
      <c r="F11" t="s">
        <v>57</v>
      </c>
      <c r="G11" t="s">
        <v>57</v>
      </c>
      <c r="H11" t="s">
        <v>57</v>
      </c>
      <c r="I11" t="s">
        <v>57</v>
      </c>
      <c r="J11" t="s">
        <v>57</v>
      </c>
      <c r="K11" t="s">
        <v>57</v>
      </c>
      <c r="L11" t="s">
        <v>57</v>
      </c>
      <c r="M11" t="s">
        <v>57</v>
      </c>
      <c r="N11" t="s">
        <v>57</v>
      </c>
      <c r="O11" t="s">
        <v>57</v>
      </c>
      <c r="P11" t="s">
        <v>57</v>
      </c>
      <c r="Q11" t="s">
        <v>57</v>
      </c>
      <c r="R11" t="s">
        <v>57</v>
      </c>
      <c r="S11" t="s">
        <v>57</v>
      </c>
      <c r="T11" t="s">
        <v>57</v>
      </c>
      <c r="U11">
        <v>24908.870943784565</v>
      </c>
      <c r="V11">
        <v>24510.246081766738</v>
      </c>
      <c r="W11">
        <v>23816.840471363063</v>
      </c>
      <c r="X11">
        <v>22958.325781468462</v>
      </c>
      <c r="Y11">
        <v>23509.459983830682</v>
      </c>
      <c r="Z11">
        <v>24934.382774224501</v>
      </c>
      <c r="AA11">
        <v>26541.581445673834</v>
      </c>
      <c r="AB11">
        <v>29121.603706606897</v>
      </c>
      <c r="AC11">
        <v>30072.72727230682</v>
      </c>
      <c r="AD11">
        <v>31589.958242947985</v>
      </c>
      <c r="AE11">
        <v>33458.118162507359</v>
      </c>
      <c r="AF11">
        <v>36895.440245407917</v>
      </c>
      <c r="AG11">
        <v>38787.052253491842</v>
      </c>
      <c r="AH11">
        <v>41147.880695547377</v>
      </c>
      <c r="AI11">
        <v>42717.237773545596</v>
      </c>
      <c r="AJ11">
        <v>44577.819334308115</v>
      </c>
      <c r="AK11">
        <v>46852.658390238372</v>
      </c>
      <c r="AL11">
        <v>47501.430929201873</v>
      </c>
      <c r="AM11">
        <v>44838.994999217604</v>
      </c>
      <c r="AN11">
        <v>42522.994563950073</v>
      </c>
      <c r="AO11">
        <v>43853.171238535433</v>
      </c>
      <c r="AP11">
        <v>46436.115859616068</v>
      </c>
      <c r="AQ11">
        <v>45503.044483265774</v>
      </c>
      <c r="AR11">
        <v>45609.230722424705</v>
      </c>
      <c r="AS11">
        <v>48505.60173616081</v>
      </c>
      <c r="AT11">
        <v>50733.239001170448</v>
      </c>
      <c r="AU11">
        <v>53110.142626321067</v>
      </c>
      <c r="AV11">
        <v>53084.863964090284</v>
      </c>
      <c r="AW11">
        <v>55244.655408817729</v>
      </c>
      <c r="AX11">
        <v>57475.069284221499</v>
      </c>
      <c r="AY11">
        <v>52095.841400462705</v>
      </c>
      <c r="AZ11">
        <v>59332.202910012718</v>
      </c>
      <c r="BA11">
        <v>68470.075948384794</v>
      </c>
      <c r="BB11">
        <v>71730.668682165022</v>
      </c>
      <c r="BC11">
        <v>74939.474603857831</v>
      </c>
    </row>
    <row r="12" spans="1:55" x14ac:dyDescent="0.45">
      <c r="A12" t="str">
        <f t="shared" si="0"/>
        <v>AGODomestic credit to private sector (% of GDP)</v>
      </c>
      <c r="B12" t="s">
        <v>246</v>
      </c>
      <c r="C12" s="1" t="s">
        <v>13</v>
      </c>
      <c r="D12" t="s">
        <v>25</v>
      </c>
      <c r="E12" s="1" t="s">
        <v>547</v>
      </c>
      <c r="F12" t="s">
        <v>57</v>
      </c>
      <c r="G12" t="s">
        <v>57</v>
      </c>
      <c r="H12" t="s">
        <v>57</v>
      </c>
      <c r="I12" t="s">
        <v>57</v>
      </c>
      <c r="J12" t="s">
        <v>57</v>
      </c>
      <c r="K12" t="s">
        <v>57</v>
      </c>
      <c r="L12" t="s">
        <v>57</v>
      </c>
      <c r="M12" t="s">
        <v>57</v>
      </c>
      <c r="N12" t="s">
        <v>57</v>
      </c>
      <c r="O12" t="s">
        <v>57</v>
      </c>
      <c r="P12" t="s">
        <v>57</v>
      </c>
      <c r="Q12" t="s">
        <v>57</v>
      </c>
      <c r="R12" t="s">
        <v>57</v>
      </c>
      <c r="S12" t="s">
        <v>57</v>
      </c>
      <c r="T12" t="s">
        <v>57</v>
      </c>
      <c r="U12" t="s">
        <v>57</v>
      </c>
      <c r="V12" t="s">
        <v>57</v>
      </c>
      <c r="W12" t="s">
        <v>57</v>
      </c>
      <c r="X12" t="s">
        <v>57</v>
      </c>
      <c r="Y12" t="s">
        <v>57</v>
      </c>
      <c r="Z12" t="s">
        <v>57</v>
      </c>
      <c r="AA12" t="s">
        <v>57</v>
      </c>
      <c r="AB12" t="s">
        <v>57</v>
      </c>
      <c r="AC12" t="s">
        <v>57</v>
      </c>
      <c r="AD12" t="s">
        <v>57</v>
      </c>
      <c r="AE12" t="s">
        <v>57</v>
      </c>
      <c r="AF12" t="s">
        <v>57</v>
      </c>
      <c r="AG12" t="s">
        <v>57</v>
      </c>
      <c r="AH12" t="s">
        <v>57</v>
      </c>
      <c r="AI12" t="s">
        <v>57</v>
      </c>
      <c r="AJ12" t="s">
        <v>57</v>
      </c>
      <c r="AK12" t="s">
        <v>57</v>
      </c>
      <c r="AL12" t="s">
        <v>57</v>
      </c>
      <c r="AM12" t="s">
        <v>57</v>
      </c>
      <c r="AN12" t="s">
        <v>57</v>
      </c>
      <c r="AO12" t="s">
        <v>57</v>
      </c>
      <c r="AP12" t="s">
        <v>57</v>
      </c>
      <c r="AQ12" t="s">
        <v>57</v>
      </c>
      <c r="AR12" t="s">
        <v>57</v>
      </c>
      <c r="AS12" t="s">
        <v>57</v>
      </c>
      <c r="AT12">
        <v>25.24010830549836</v>
      </c>
      <c r="AU12">
        <v>21.098409900147345</v>
      </c>
      <c r="AV12">
        <v>17.000685058629436</v>
      </c>
      <c r="AW12">
        <v>14.93527048877287</v>
      </c>
      <c r="AX12">
        <v>15.340921560583464</v>
      </c>
      <c r="AY12">
        <v>13.724622325978226</v>
      </c>
      <c r="AZ12">
        <v>10.410725335659327</v>
      </c>
      <c r="BA12">
        <v>8.6288667821295064</v>
      </c>
      <c r="BB12">
        <v>9.552518656929216</v>
      </c>
      <c r="BC12">
        <v>9.1417828284378242</v>
      </c>
    </row>
    <row r="13" spans="1:55" x14ac:dyDescent="0.45">
      <c r="A13" t="str">
        <f t="shared" si="0"/>
        <v>AGOGDP per capita, PPP (current international $)</v>
      </c>
      <c r="B13" t="s">
        <v>246</v>
      </c>
      <c r="C13" s="1" t="s">
        <v>13</v>
      </c>
      <c r="D13" t="s">
        <v>267</v>
      </c>
      <c r="E13" s="1" t="s">
        <v>178</v>
      </c>
      <c r="F13" t="s">
        <v>57</v>
      </c>
      <c r="G13" t="s">
        <v>57</v>
      </c>
      <c r="H13" t="s">
        <v>57</v>
      </c>
      <c r="I13" t="s">
        <v>57</v>
      </c>
      <c r="J13" t="s">
        <v>57</v>
      </c>
      <c r="K13" t="s">
        <v>57</v>
      </c>
      <c r="L13" t="s">
        <v>57</v>
      </c>
      <c r="M13" t="s">
        <v>57</v>
      </c>
      <c r="N13" t="s">
        <v>57</v>
      </c>
      <c r="O13" t="s">
        <v>57</v>
      </c>
      <c r="P13" t="s">
        <v>57</v>
      </c>
      <c r="Q13" t="s">
        <v>57</v>
      </c>
      <c r="R13" t="s">
        <v>57</v>
      </c>
      <c r="S13" t="s">
        <v>57</v>
      </c>
      <c r="T13" t="s">
        <v>57</v>
      </c>
      <c r="U13">
        <v>3340.5984818072025</v>
      </c>
      <c r="V13">
        <v>3372.5969684874121</v>
      </c>
      <c r="W13">
        <v>3143.4406104598311</v>
      </c>
      <c r="X13">
        <v>2369.2418315343707</v>
      </c>
      <c r="Y13">
        <v>2374.0208209748967</v>
      </c>
      <c r="Z13">
        <v>2695.8059851033877</v>
      </c>
      <c r="AA13">
        <v>3013.3328130118257</v>
      </c>
      <c r="AB13">
        <v>3178.4948025426788</v>
      </c>
      <c r="AC13">
        <v>3254.2444746085584</v>
      </c>
      <c r="AD13">
        <v>3262.9755288830638</v>
      </c>
      <c r="AE13">
        <v>3326.7799138279197</v>
      </c>
      <c r="AF13">
        <v>3427.8539496339517</v>
      </c>
      <c r="AG13">
        <v>3824.284804372277</v>
      </c>
      <c r="AH13">
        <v>3878.50795458421</v>
      </c>
      <c r="AI13">
        <v>4262.9060125877577</v>
      </c>
      <c r="AJ13">
        <v>4876.2876839482269</v>
      </c>
      <c r="AK13">
        <v>5404.3838301697788</v>
      </c>
      <c r="AL13">
        <v>6095.999266893502</v>
      </c>
      <c r="AM13">
        <v>6651.377741161682</v>
      </c>
      <c r="AN13">
        <v>6498.1692820980961</v>
      </c>
      <c r="AO13">
        <v>6607.0221970300991</v>
      </c>
      <c r="AP13">
        <v>6711.3902572388306</v>
      </c>
      <c r="AQ13">
        <v>7354.9429663126093</v>
      </c>
      <c r="AR13">
        <v>7561.0392049517895</v>
      </c>
      <c r="AS13">
        <v>7990.2744567277496</v>
      </c>
      <c r="AT13">
        <v>7119.7264427440059</v>
      </c>
      <c r="AU13">
        <v>6843.7358966050379</v>
      </c>
      <c r="AV13">
        <v>6992.7288342811999</v>
      </c>
      <c r="AW13">
        <v>7347.7999363505187</v>
      </c>
      <c r="AX13">
        <v>7528.3824179121748</v>
      </c>
      <c r="AY13">
        <v>6450.7499462515398</v>
      </c>
      <c r="AZ13">
        <v>7408.1265912105882</v>
      </c>
      <c r="BA13">
        <v>7924.8888058390057</v>
      </c>
      <c r="BB13">
        <v>8046.8172987557891</v>
      </c>
      <c r="BC13">
        <v>8347.9527911705463</v>
      </c>
    </row>
    <row r="14" spans="1:55" x14ac:dyDescent="0.45">
      <c r="A14" t="str">
        <f t="shared" si="0"/>
        <v>ATGDomestic credit to private sector (% of GDP)</v>
      </c>
      <c r="B14" t="s">
        <v>318</v>
      </c>
      <c r="C14" s="1" t="s">
        <v>381</v>
      </c>
      <c r="D14" t="s">
        <v>25</v>
      </c>
      <c r="E14" s="1" t="s">
        <v>547</v>
      </c>
      <c r="F14" t="s">
        <v>57</v>
      </c>
      <c r="G14" t="s">
        <v>57</v>
      </c>
      <c r="H14">
        <v>40.012901992641083</v>
      </c>
      <c r="I14">
        <v>38.087585713684739</v>
      </c>
      <c r="J14">
        <v>29.020986110641751</v>
      </c>
      <c r="K14">
        <v>28.722946143951685</v>
      </c>
      <c r="L14">
        <v>32.56477005082435</v>
      </c>
      <c r="M14">
        <v>30.65287049399199</v>
      </c>
      <c r="N14">
        <v>36.088672516728778</v>
      </c>
      <c r="O14">
        <v>32.126426751370033</v>
      </c>
      <c r="P14">
        <v>33.134245339747444</v>
      </c>
      <c r="Q14">
        <v>32.189265888327398</v>
      </c>
      <c r="R14">
        <v>38.195165182480196</v>
      </c>
      <c r="S14">
        <v>37.131539382590454</v>
      </c>
      <c r="T14">
        <v>38.132908044948209</v>
      </c>
      <c r="U14">
        <v>38.922431800950072</v>
      </c>
      <c r="V14">
        <v>40.202906639445992</v>
      </c>
      <c r="W14">
        <v>42.817626563976695</v>
      </c>
      <c r="X14">
        <v>40.941798872512756</v>
      </c>
      <c r="Y14">
        <v>36.370132486431402</v>
      </c>
      <c r="Z14">
        <v>42.496242500030064</v>
      </c>
      <c r="AA14">
        <v>46.373194886785043</v>
      </c>
      <c r="AB14">
        <v>51.791884777149079</v>
      </c>
      <c r="AC14">
        <v>51.739095773366536</v>
      </c>
      <c r="AD14">
        <v>53.015199670208382</v>
      </c>
      <c r="AE14">
        <v>53.771349647101388</v>
      </c>
      <c r="AF14">
        <v>56.907666277072899</v>
      </c>
      <c r="AG14">
        <v>60.08784048497845</v>
      </c>
      <c r="AH14">
        <v>58.269052725333701</v>
      </c>
      <c r="AI14">
        <v>54.422916614039963</v>
      </c>
      <c r="AJ14">
        <v>53.930329089661065</v>
      </c>
      <c r="AK14">
        <v>56.974675560808194</v>
      </c>
      <c r="AL14">
        <v>56.866902560552603</v>
      </c>
      <c r="AM14">
        <v>58.655635422041414</v>
      </c>
      <c r="AN14">
        <v>65.792045090287417</v>
      </c>
      <c r="AO14">
        <v>69.967280361941391</v>
      </c>
      <c r="AP14">
        <v>67.715852434066875</v>
      </c>
      <c r="AQ14">
        <v>61.878190497643004</v>
      </c>
      <c r="AR14">
        <v>61.278235405885709</v>
      </c>
      <c r="AS14">
        <v>56.033294739302242</v>
      </c>
      <c r="AT14">
        <v>48.631741132275764</v>
      </c>
      <c r="AU14">
        <v>47.013423903449343</v>
      </c>
      <c r="AV14">
        <v>44.226625258499418</v>
      </c>
      <c r="AW14">
        <v>41.654187462244742</v>
      </c>
      <c r="AX14">
        <v>41.949131271439327</v>
      </c>
      <c r="AY14">
        <v>53.770405780522758</v>
      </c>
      <c r="AZ14">
        <v>45.434746424889148</v>
      </c>
      <c r="BA14">
        <v>38.169941643699168</v>
      </c>
      <c r="BB14">
        <v>38.011843519301578</v>
      </c>
      <c r="BC14">
        <v>38.254303312801731</v>
      </c>
    </row>
    <row r="15" spans="1:55" x14ac:dyDescent="0.45">
      <c r="A15" t="str">
        <f t="shared" si="0"/>
        <v>ATGGDP per capita, PPP (current international $)</v>
      </c>
      <c r="B15" t="s">
        <v>318</v>
      </c>
      <c r="C15" s="1" t="s">
        <v>381</v>
      </c>
      <c r="D15" t="s">
        <v>267</v>
      </c>
      <c r="E15" s="1" t="s">
        <v>178</v>
      </c>
      <c r="F15" t="s">
        <v>57</v>
      </c>
      <c r="G15" t="s">
        <v>57</v>
      </c>
      <c r="H15" t="s">
        <v>57</v>
      </c>
      <c r="I15" t="s">
        <v>57</v>
      </c>
      <c r="J15" t="s">
        <v>57</v>
      </c>
      <c r="K15" t="s">
        <v>57</v>
      </c>
      <c r="L15" t="s">
        <v>57</v>
      </c>
      <c r="M15" t="s">
        <v>57</v>
      </c>
      <c r="N15" t="s">
        <v>57</v>
      </c>
      <c r="O15" t="s">
        <v>57</v>
      </c>
      <c r="P15" t="s">
        <v>57</v>
      </c>
      <c r="Q15" t="s">
        <v>57</v>
      </c>
      <c r="R15" t="s">
        <v>57</v>
      </c>
      <c r="S15" t="s">
        <v>57</v>
      </c>
      <c r="T15" t="s">
        <v>57</v>
      </c>
      <c r="U15">
        <v>12996.045352878939</v>
      </c>
      <c r="V15">
        <v>13658.498614276497</v>
      </c>
      <c r="W15">
        <v>13908.451265129401</v>
      </c>
      <c r="X15">
        <v>14719.50952179773</v>
      </c>
      <c r="Y15">
        <v>15736.168114952136</v>
      </c>
      <c r="Z15">
        <v>15062.352245144701</v>
      </c>
      <c r="AA15">
        <v>16016.933194116313</v>
      </c>
      <c r="AB15">
        <v>16836.061944852059</v>
      </c>
      <c r="AC15">
        <v>17496.148751553308</v>
      </c>
      <c r="AD15">
        <v>18088.382235678237</v>
      </c>
      <c r="AE15">
        <v>19318.896577972078</v>
      </c>
      <c r="AF15">
        <v>18568.679914651024</v>
      </c>
      <c r="AG15">
        <v>18812.782777072895</v>
      </c>
      <c r="AH15">
        <v>20127.345572168964</v>
      </c>
      <c r="AI15">
        <v>21628.683654167507</v>
      </c>
      <c r="AJ15">
        <v>23484.800105169128</v>
      </c>
      <c r="AK15">
        <v>26949.408582134576</v>
      </c>
      <c r="AL15">
        <v>29850.567573463602</v>
      </c>
      <c r="AM15">
        <v>29978.209586109217</v>
      </c>
      <c r="AN15">
        <v>26156.915171596531</v>
      </c>
      <c r="AO15">
        <v>24071.029795648185</v>
      </c>
      <c r="AP15">
        <v>23804.079010769568</v>
      </c>
      <c r="AQ15">
        <v>23011.738661136646</v>
      </c>
      <c r="AR15">
        <v>21760.523286425378</v>
      </c>
      <c r="AS15">
        <v>21671.473785661561</v>
      </c>
      <c r="AT15">
        <v>20985.438829217725</v>
      </c>
      <c r="AU15">
        <v>21320.437506780931</v>
      </c>
      <c r="AV15">
        <v>21422.002157662686</v>
      </c>
      <c r="AW15">
        <v>24524.21379538871</v>
      </c>
      <c r="AX15">
        <v>26550.589844733007</v>
      </c>
      <c r="AY15">
        <v>22370.091869381278</v>
      </c>
      <c r="AZ15">
        <v>25745.495806774616</v>
      </c>
      <c r="BA15">
        <v>29933.889369890207</v>
      </c>
      <c r="BB15">
        <v>31601.752714687671</v>
      </c>
      <c r="BC15">
        <v>33602.353995792917</v>
      </c>
    </row>
    <row r="16" spans="1:55" x14ac:dyDescent="0.45">
      <c r="A16" t="str">
        <f t="shared" si="0"/>
        <v>ARGDomestic credit to private sector (% of GDP)</v>
      </c>
      <c r="B16" t="s">
        <v>241</v>
      </c>
      <c r="C16" s="1" t="s">
        <v>383</v>
      </c>
      <c r="D16" t="s">
        <v>25</v>
      </c>
      <c r="E16" s="1" t="s">
        <v>547</v>
      </c>
      <c r="F16">
        <v>16.441349837726488</v>
      </c>
      <c r="G16">
        <v>13.562767294777222</v>
      </c>
      <c r="H16">
        <v>18.382909855152775</v>
      </c>
      <c r="I16">
        <v>20.557117414511143</v>
      </c>
      <c r="J16">
        <v>24.056227627800819</v>
      </c>
      <c r="K16">
        <v>25.395792751059513</v>
      </c>
      <c r="L16">
        <v>33.552306778262249</v>
      </c>
      <c r="M16">
        <v>33.906372268619151</v>
      </c>
      <c r="N16">
        <v>28.118275641611106</v>
      </c>
      <c r="O16">
        <v>25.000998836797649</v>
      </c>
      <c r="P16">
        <v>17.364141376060321</v>
      </c>
      <c r="Q16">
        <v>16.907229494896885</v>
      </c>
      <c r="R16">
        <v>21.297314881087591</v>
      </c>
      <c r="S16">
        <v>20.33583547928184</v>
      </c>
      <c r="T16">
        <v>39.717495019148863</v>
      </c>
      <c r="U16">
        <v>15.601694814211495</v>
      </c>
      <c r="V16">
        <v>12.58720349071843</v>
      </c>
      <c r="W16">
        <v>15.445335447407722</v>
      </c>
      <c r="X16">
        <v>18.284604926741302</v>
      </c>
      <c r="Y16">
        <v>20.280577998756989</v>
      </c>
      <c r="Z16">
        <v>19.960607560891248</v>
      </c>
      <c r="AA16">
        <v>20.187001825281854</v>
      </c>
      <c r="AB16">
        <v>21.933458763432231</v>
      </c>
      <c r="AC16">
        <v>24.153298773282668</v>
      </c>
      <c r="AD16">
        <v>24.89334374988978</v>
      </c>
      <c r="AE16">
        <v>23.894733619806217</v>
      </c>
      <c r="AF16">
        <v>20.833574652466027</v>
      </c>
      <c r="AG16">
        <v>15.331858404248514</v>
      </c>
      <c r="AH16">
        <v>10.762705917248699</v>
      </c>
      <c r="AI16">
        <v>9.6825181963322251</v>
      </c>
      <c r="AJ16">
        <v>10.653492918935887</v>
      </c>
      <c r="AK16">
        <v>11.91026166075606</v>
      </c>
      <c r="AL16">
        <v>13.098541349354445</v>
      </c>
      <c r="AM16">
        <v>12.313946714342004</v>
      </c>
      <c r="AN16">
        <v>12.416207541680489</v>
      </c>
      <c r="AO16">
        <v>12.690106245474947</v>
      </c>
      <c r="AP16">
        <v>14.008715116812443</v>
      </c>
      <c r="AQ16">
        <v>15.212815015692444</v>
      </c>
      <c r="AR16">
        <v>15.729092013356382</v>
      </c>
      <c r="AS16">
        <v>13.823769245515058</v>
      </c>
      <c r="AT16">
        <v>14.414233041706447</v>
      </c>
      <c r="AU16">
        <v>13.667633427351367</v>
      </c>
      <c r="AV16">
        <v>15.958497342058303</v>
      </c>
      <c r="AW16" t="s">
        <v>57</v>
      </c>
      <c r="AX16">
        <v>14.477629244732308</v>
      </c>
      <c r="AY16">
        <v>15.746489768327962</v>
      </c>
      <c r="AZ16">
        <v>13.264428981453458</v>
      </c>
      <c r="BA16">
        <v>12.913618438061855</v>
      </c>
      <c r="BB16">
        <v>15.437576647907973</v>
      </c>
      <c r="BC16">
        <v>15.23939820393144</v>
      </c>
    </row>
    <row r="17" spans="1:55" x14ac:dyDescent="0.45">
      <c r="A17" t="str">
        <f t="shared" si="0"/>
        <v>ARGGDP per capita, PPP (current international $)</v>
      </c>
      <c r="B17" t="s">
        <v>241</v>
      </c>
      <c r="C17" s="1" t="s">
        <v>383</v>
      </c>
      <c r="D17" t="s">
        <v>267</v>
      </c>
      <c r="E17" s="1" t="s">
        <v>178</v>
      </c>
      <c r="F17" t="s">
        <v>57</v>
      </c>
      <c r="G17" t="s">
        <v>57</v>
      </c>
      <c r="H17" t="s">
        <v>57</v>
      </c>
      <c r="I17" t="s">
        <v>57</v>
      </c>
      <c r="J17" t="s">
        <v>57</v>
      </c>
      <c r="K17" t="s">
        <v>57</v>
      </c>
      <c r="L17" t="s">
        <v>57</v>
      </c>
      <c r="M17" t="s">
        <v>57</v>
      </c>
      <c r="N17" t="s">
        <v>57</v>
      </c>
      <c r="O17" t="s">
        <v>57</v>
      </c>
      <c r="P17" t="s">
        <v>57</v>
      </c>
      <c r="Q17" t="s">
        <v>57</v>
      </c>
      <c r="R17" t="s">
        <v>57</v>
      </c>
      <c r="S17" t="s">
        <v>57</v>
      </c>
      <c r="T17" t="s">
        <v>57</v>
      </c>
      <c r="U17">
        <v>7158.3084915707823</v>
      </c>
      <c r="V17">
        <v>7960.9784401880761</v>
      </c>
      <c r="W17">
        <v>8667.8528038659897</v>
      </c>
      <c r="X17">
        <v>9472.445099427996</v>
      </c>
      <c r="Y17">
        <v>10103.02974159792</v>
      </c>
      <c r="Z17">
        <v>9890.9247092483565</v>
      </c>
      <c r="AA17">
        <v>10495.839245253061</v>
      </c>
      <c r="AB17">
        <v>11403.480792604136</v>
      </c>
      <c r="AC17">
        <v>11835.676986910901</v>
      </c>
      <c r="AD17">
        <v>11463.853308326306</v>
      </c>
      <c r="AE17">
        <v>11499.982800251848</v>
      </c>
      <c r="AF17">
        <v>11117.754923786984</v>
      </c>
      <c r="AG17">
        <v>9953.4649288085693</v>
      </c>
      <c r="AH17">
        <v>10933.392549159447</v>
      </c>
      <c r="AI17">
        <v>12117.679742309769</v>
      </c>
      <c r="AJ17">
        <v>13464.812847056115</v>
      </c>
      <c r="AK17">
        <v>14843.577865964187</v>
      </c>
      <c r="AL17">
        <v>16455.112980167396</v>
      </c>
      <c r="AM17">
        <v>17276.757088680555</v>
      </c>
      <c r="AN17">
        <v>16182.075347767692</v>
      </c>
      <c r="AO17">
        <v>17847.611037317809</v>
      </c>
      <c r="AP17">
        <v>19104.990940522788</v>
      </c>
      <c r="AQ17">
        <v>19430.417806811183</v>
      </c>
      <c r="AR17">
        <v>19928.989490167023</v>
      </c>
      <c r="AS17">
        <v>19487.418174886807</v>
      </c>
      <c r="AT17">
        <v>19899.149927524544</v>
      </c>
      <c r="AU17">
        <v>20105.761359796023</v>
      </c>
      <c r="AV17">
        <v>23385.07409049166</v>
      </c>
      <c r="AW17">
        <v>24410.391906333491</v>
      </c>
      <c r="AX17">
        <v>23516.826198088642</v>
      </c>
      <c r="AY17">
        <v>22393.347957535338</v>
      </c>
      <c r="AZ17">
        <v>26300.274261175044</v>
      </c>
      <c r="BA17">
        <v>29597.693842926288</v>
      </c>
      <c r="BB17">
        <v>30082.304524732503</v>
      </c>
      <c r="BC17">
        <v>30175.535965669857</v>
      </c>
    </row>
    <row r="18" spans="1:55" x14ac:dyDescent="0.45">
      <c r="A18" t="str">
        <f t="shared" si="0"/>
        <v>ARMDomestic credit to private sector (% of GDP)</v>
      </c>
      <c r="B18" t="s">
        <v>68</v>
      </c>
      <c r="C18" s="1" t="s">
        <v>220</v>
      </c>
      <c r="D18" t="s">
        <v>25</v>
      </c>
      <c r="E18" s="1" t="s">
        <v>547</v>
      </c>
      <c r="F18" t="s">
        <v>57</v>
      </c>
      <c r="G18" t="s">
        <v>57</v>
      </c>
      <c r="H18" t="s">
        <v>57</v>
      </c>
      <c r="I18" t="s">
        <v>57</v>
      </c>
      <c r="J18" t="s">
        <v>57</v>
      </c>
      <c r="K18" t="s">
        <v>57</v>
      </c>
      <c r="L18" t="s">
        <v>57</v>
      </c>
      <c r="M18" t="s">
        <v>57</v>
      </c>
      <c r="N18" t="s">
        <v>57</v>
      </c>
      <c r="O18" t="s">
        <v>57</v>
      </c>
      <c r="P18" t="s">
        <v>57</v>
      </c>
      <c r="Q18" t="s">
        <v>57</v>
      </c>
      <c r="R18" t="s">
        <v>57</v>
      </c>
      <c r="S18" t="s">
        <v>57</v>
      </c>
      <c r="T18" t="s">
        <v>57</v>
      </c>
      <c r="U18" t="s">
        <v>57</v>
      </c>
      <c r="V18" t="s">
        <v>57</v>
      </c>
      <c r="W18" t="s">
        <v>57</v>
      </c>
      <c r="X18" t="s">
        <v>57</v>
      </c>
      <c r="Y18" t="s">
        <v>57</v>
      </c>
      <c r="Z18" t="s">
        <v>57</v>
      </c>
      <c r="AA18" t="s">
        <v>57</v>
      </c>
      <c r="AB18" t="s">
        <v>57</v>
      </c>
      <c r="AC18" t="s">
        <v>57</v>
      </c>
      <c r="AD18" t="s">
        <v>57</v>
      </c>
      <c r="AE18" t="s">
        <v>57</v>
      </c>
      <c r="AF18" t="s">
        <v>57</v>
      </c>
      <c r="AG18" t="s">
        <v>57</v>
      </c>
      <c r="AH18" t="s">
        <v>57</v>
      </c>
      <c r="AI18" t="s">
        <v>57</v>
      </c>
      <c r="AJ18" t="s">
        <v>57</v>
      </c>
      <c r="AK18" t="s">
        <v>57</v>
      </c>
      <c r="AL18" t="s">
        <v>57</v>
      </c>
      <c r="AM18" t="s">
        <v>57</v>
      </c>
      <c r="AN18">
        <v>24.854921969358756</v>
      </c>
      <c r="AO18">
        <v>28.44516459979593</v>
      </c>
      <c r="AP18">
        <v>35.367887872035006</v>
      </c>
      <c r="AQ18">
        <v>40.060055104666745</v>
      </c>
      <c r="AR18">
        <v>42.380240486921025</v>
      </c>
      <c r="AS18">
        <v>48.917173106384112</v>
      </c>
      <c r="AT18">
        <v>45.630782609943957</v>
      </c>
      <c r="AU18">
        <v>48.875644374277314</v>
      </c>
      <c r="AV18">
        <v>51.542585805579087</v>
      </c>
      <c r="AW18">
        <v>55.502002733359447</v>
      </c>
      <c r="AX18">
        <v>60.155237915179114</v>
      </c>
      <c r="AY18">
        <v>72.19291408585164</v>
      </c>
      <c r="AZ18">
        <v>61.673812545880814</v>
      </c>
      <c r="BA18">
        <v>52.553842675539421</v>
      </c>
      <c r="BB18">
        <v>55.635527485111936</v>
      </c>
      <c r="BC18">
        <v>64.801100890886062</v>
      </c>
    </row>
    <row r="19" spans="1:55" x14ac:dyDescent="0.45">
      <c r="A19" t="str">
        <f t="shared" si="0"/>
        <v>ARMGDP per capita, PPP (current international $)</v>
      </c>
      <c r="B19" t="s">
        <v>68</v>
      </c>
      <c r="C19" s="1" t="s">
        <v>220</v>
      </c>
      <c r="D19" t="s">
        <v>267</v>
      </c>
      <c r="E19" s="1" t="s">
        <v>178</v>
      </c>
      <c r="F19" t="s">
        <v>57</v>
      </c>
      <c r="G19" t="s">
        <v>57</v>
      </c>
      <c r="H19" t="s">
        <v>57</v>
      </c>
      <c r="I19" t="s">
        <v>57</v>
      </c>
      <c r="J19" t="s">
        <v>57</v>
      </c>
      <c r="K19" t="s">
        <v>57</v>
      </c>
      <c r="L19" t="s">
        <v>57</v>
      </c>
      <c r="M19" t="s">
        <v>57</v>
      </c>
      <c r="N19" t="s">
        <v>57</v>
      </c>
      <c r="O19" t="s">
        <v>57</v>
      </c>
      <c r="P19" t="s">
        <v>57</v>
      </c>
      <c r="Q19" t="s">
        <v>57</v>
      </c>
      <c r="R19" t="s">
        <v>57</v>
      </c>
      <c r="S19" t="s">
        <v>57</v>
      </c>
      <c r="T19" t="s">
        <v>57</v>
      </c>
      <c r="U19">
        <v>2760.2495002461383</v>
      </c>
      <c r="V19">
        <v>2476.6030920512667</v>
      </c>
      <c r="W19">
        <v>1491.6126717429527</v>
      </c>
      <c r="X19">
        <v>1440.3936776611285</v>
      </c>
      <c r="Y19">
        <v>1591.4788351410339</v>
      </c>
      <c r="Z19">
        <v>1766.910147612339</v>
      </c>
      <c r="AA19">
        <v>1921.5499890479618</v>
      </c>
      <c r="AB19">
        <v>2039.7883227803484</v>
      </c>
      <c r="AC19">
        <v>2239.4275831804421</v>
      </c>
      <c r="AD19">
        <v>2376.519169465781</v>
      </c>
      <c r="AE19">
        <v>2530.7439465719399</v>
      </c>
      <c r="AF19">
        <v>2844.3626636700888</v>
      </c>
      <c r="AG19">
        <v>3282.1170633736897</v>
      </c>
      <c r="AH19">
        <v>3836.2255676867285</v>
      </c>
      <c r="AI19">
        <v>4377.2275968255126</v>
      </c>
      <c r="AJ19">
        <v>5172.2189210295019</v>
      </c>
      <c r="AK19">
        <v>6072.7592447985453</v>
      </c>
      <c r="AL19">
        <v>7136.7540551995344</v>
      </c>
      <c r="AM19">
        <v>7827.3166674649419</v>
      </c>
      <c r="AN19">
        <v>6811.6924795958075</v>
      </c>
      <c r="AO19">
        <v>7095.2126797900873</v>
      </c>
      <c r="AP19">
        <v>7624.2677262690495</v>
      </c>
      <c r="AQ19">
        <v>8942.6353789716431</v>
      </c>
      <c r="AR19">
        <v>9454.8785283655652</v>
      </c>
      <c r="AS19">
        <v>9736.234974627896</v>
      </c>
      <c r="AT19">
        <v>9756.8408483602598</v>
      </c>
      <c r="AU19">
        <v>10570.272041393568</v>
      </c>
      <c r="AV19">
        <v>12066.004309381942</v>
      </c>
      <c r="AW19">
        <v>12877.493754355326</v>
      </c>
      <c r="AX19">
        <v>14975.753953815694</v>
      </c>
      <c r="AY19">
        <v>14706.317304342227</v>
      </c>
      <c r="AZ19">
        <v>15921.705281964018</v>
      </c>
      <c r="BA19">
        <v>19161.370051418886</v>
      </c>
      <c r="BB19">
        <v>21534.030536116945</v>
      </c>
      <c r="BC19">
        <v>22823.179525569172</v>
      </c>
    </row>
    <row r="20" spans="1:55" x14ac:dyDescent="0.45">
      <c r="A20" t="str">
        <f t="shared" si="0"/>
        <v>ABWDomestic credit to private sector (% of GDP)</v>
      </c>
      <c r="B20" t="s">
        <v>411</v>
      </c>
      <c r="C20" s="1" t="s">
        <v>9</v>
      </c>
      <c r="D20" t="s">
        <v>25</v>
      </c>
      <c r="E20" s="1" t="s">
        <v>547</v>
      </c>
      <c r="F20" t="s">
        <v>57</v>
      </c>
      <c r="G20" t="s">
        <v>57</v>
      </c>
      <c r="H20" t="s">
        <v>57</v>
      </c>
      <c r="I20" t="s">
        <v>57</v>
      </c>
      <c r="J20" t="s">
        <v>57</v>
      </c>
      <c r="K20" t="s">
        <v>57</v>
      </c>
      <c r="L20" t="s">
        <v>57</v>
      </c>
      <c r="M20" t="s">
        <v>57</v>
      </c>
      <c r="N20" t="s">
        <v>57</v>
      </c>
      <c r="O20" t="s">
        <v>57</v>
      </c>
      <c r="P20" t="s">
        <v>57</v>
      </c>
      <c r="Q20">
        <v>39.464325068870529</v>
      </c>
      <c r="R20">
        <v>39.441924398625424</v>
      </c>
      <c r="S20">
        <v>43.775655430711616</v>
      </c>
      <c r="T20">
        <v>43.356385542168674</v>
      </c>
      <c r="U20">
        <v>44.488823959094233</v>
      </c>
      <c r="V20">
        <v>44.225944907110829</v>
      </c>
      <c r="W20">
        <v>43.282925407925411</v>
      </c>
      <c r="X20">
        <v>40.902166064981948</v>
      </c>
      <c r="Y20">
        <v>42.444887892376684</v>
      </c>
      <c r="Z20">
        <v>43.061844331641282</v>
      </c>
      <c r="AA20">
        <v>45.416113360323884</v>
      </c>
      <c r="AB20">
        <v>43.233770970094824</v>
      </c>
      <c r="AC20">
        <v>41.870110701107009</v>
      </c>
      <c r="AD20">
        <v>44.620525291828791</v>
      </c>
      <c r="AE20">
        <v>44.799700609516087</v>
      </c>
      <c r="AF20">
        <v>46.59285265260889</v>
      </c>
      <c r="AG20">
        <v>50.791212233391235</v>
      </c>
      <c r="AH20">
        <v>55.012517218007304</v>
      </c>
      <c r="AI20">
        <v>51.785229824384501</v>
      </c>
      <c r="AJ20">
        <v>54.060700719221124</v>
      </c>
      <c r="AK20">
        <v>53.884120263900357</v>
      </c>
      <c r="AL20">
        <v>51.727255998254115</v>
      </c>
      <c r="AM20">
        <v>50.658457610845645</v>
      </c>
      <c r="AN20">
        <v>55.893041132809337</v>
      </c>
      <c r="AO20">
        <v>58.800657295103598</v>
      </c>
      <c r="AP20">
        <v>56.250434159408094</v>
      </c>
      <c r="AQ20">
        <v>58.685903235116122</v>
      </c>
      <c r="AR20">
        <v>59.163673026270928</v>
      </c>
      <c r="AS20">
        <v>60.240538663761726</v>
      </c>
      <c r="AT20">
        <v>56.626871086151986</v>
      </c>
      <c r="AU20">
        <v>57.221974543819762</v>
      </c>
      <c r="AV20">
        <v>57.246513741977168</v>
      </c>
      <c r="AW20">
        <v>55.965159087847461</v>
      </c>
      <c r="AX20">
        <v>58.785551651070669</v>
      </c>
      <c r="AY20">
        <v>81.748704018779605</v>
      </c>
      <c r="AZ20">
        <v>67.508470565327045</v>
      </c>
      <c r="BA20">
        <v>61.356553591197219</v>
      </c>
      <c r="BB20">
        <v>59.605469888019321</v>
      </c>
      <c r="BC20" t="s">
        <v>57</v>
      </c>
    </row>
    <row r="21" spans="1:55" x14ac:dyDescent="0.45">
      <c r="A21" t="str">
        <f t="shared" si="0"/>
        <v>ABWGDP per capita, PPP (current international $)</v>
      </c>
      <c r="B21" t="s">
        <v>411</v>
      </c>
      <c r="C21" s="1" t="s">
        <v>9</v>
      </c>
      <c r="D21" t="s">
        <v>267</v>
      </c>
      <c r="E21" s="1" t="s">
        <v>178</v>
      </c>
      <c r="F21" t="s">
        <v>57</v>
      </c>
      <c r="G21" t="s">
        <v>57</v>
      </c>
      <c r="H21" t="s">
        <v>57</v>
      </c>
      <c r="I21" t="s">
        <v>57</v>
      </c>
      <c r="J21" t="s">
        <v>57</v>
      </c>
      <c r="K21" t="s">
        <v>57</v>
      </c>
      <c r="L21" t="s">
        <v>57</v>
      </c>
      <c r="M21" t="s">
        <v>57</v>
      </c>
      <c r="N21" t="s">
        <v>57</v>
      </c>
      <c r="O21" t="s">
        <v>57</v>
      </c>
      <c r="P21" t="s">
        <v>57</v>
      </c>
      <c r="Q21" t="s">
        <v>57</v>
      </c>
      <c r="R21" t="s">
        <v>57</v>
      </c>
      <c r="S21" t="s">
        <v>57</v>
      </c>
      <c r="T21" t="s">
        <v>57</v>
      </c>
      <c r="U21">
        <v>21732.85831481083</v>
      </c>
      <c r="V21">
        <v>23099.940085341979</v>
      </c>
      <c r="W21">
        <v>23889.045017862474</v>
      </c>
      <c r="X21">
        <v>24575.660659642737</v>
      </c>
      <c r="Y21">
        <v>25791.043179095919</v>
      </c>
      <c r="Z21">
        <v>26254.742803767473</v>
      </c>
      <c r="AA21">
        <v>26004.495627638906</v>
      </c>
      <c r="AB21">
        <v>27240.802789280791</v>
      </c>
      <c r="AC21">
        <v>27412.755193074834</v>
      </c>
      <c r="AD21">
        <v>27765.653257602578</v>
      </c>
      <c r="AE21">
        <v>30245.706973927401</v>
      </c>
      <c r="AF21">
        <v>31920.239073231827</v>
      </c>
      <c r="AG21">
        <v>31888.508736959804</v>
      </c>
      <c r="AH21">
        <v>32507.084314832755</v>
      </c>
      <c r="AI21">
        <v>35059.27309757124</v>
      </c>
      <c r="AJ21">
        <v>35098.797669142477</v>
      </c>
      <c r="AK21">
        <v>35937.594655646986</v>
      </c>
      <c r="AL21">
        <v>37768.566014235206</v>
      </c>
      <c r="AM21">
        <v>38904.999248464432</v>
      </c>
      <c r="AN21">
        <v>34339.939155952932</v>
      </c>
      <c r="AO21">
        <v>33729.511910502777</v>
      </c>
      <c r="AP21">
        <v>35324.072064332489</v>
      </c>
      <c r="AQ21">
        <v>34095.647171441604</v>
      </c>
      <c r="AR21">
        <v>35901.653313158953</v>
      </c>
      <c r="AS21">
        <v>35657.287197052887</v>
      </c>
      <c r="AT21">
        <v>35972.866444651459</v>
      </c>
      <c r="AU21">
        <v>36117.508211251683</v>
      </c>
      <c r="AV21">
        <v>37524.9284784013</v>
      </c>
      <c r="AW21">
        <v>39287.019516970264</v>
      </c>
      <c r="AX21">
        <v>39110.276189984121</v>
      </c>
      <c r="AY21">
        <v>28976.46354971244</v>
      </c>
      <c r="AZ21">
        <v>35696.309372292635</v>
      </c>
      <c r="BA21">
        <v>41649.45079178131</v>
      </c>
      <c r="BB21">
        <v>44967.344512708172</v>
      </c>
      <c r="BC21" t="s">
        <v>57</v>
      </c>
    </row>
    <row r="22" spans="1:55" x14ac:dyDescent="0.45">
      <c r="A22" t="str">
        <f t="shared" si="0"/>
        <v>AUSDomestic credit to private sector (% of GDP)</v>
      </c>
      <c r="B22" t="s">
        <v>334</v>
      </c>
      <c r="C22" s="1" t="s">
        <v>233</v>
      </c>
      <c r="D22" t="s">
        <v>25</v>
      </c>
      <c r="E22" s="1" t="s">
        <v>547</v>
      </c>
      <c r="F22">
        <v>27.33832940383968</v>
      </c>
      <c r="G22">
        <v>27.851683883429917</v>
      </c>
      <c r="H22">
        <v>27.382464528870642</v>
      </c>
      <c r="I22">
        <v>28.047478083743421</v>
      </c>
      <c r="J22">
        <v>28.651234074086545</v>
      </c>
      <c r="K22">
        <v>27.841012078981386</v>
      </c>
      <c r="L22">
        <v>27.924652139669202</v>
      </c>
      <c r="M22">
        <v>27.046116228818377</v>
      </c>
      <c r="N22">
        <v>28.787312447865521</v>
      </c>
      <c r="O22">
        <v>30.313580697542736</v>
      </c>
      <c r="P22">
        <v>37.023307558714755</v>
      </c>
      <c r="Q22">
        <v>40.290637278390037</v>
      </c>
      <c r="R22">
        <v>42.773932659603439</v>
      </c>
      <c r="S22">
        <v>46.713311274192655</v>
      </c>
      <c r="T22">
        <v>59.254100141196922</v>
      </c>
      <c r="U22">
        <v>60.555765586121183</v>
      </c>
      <c r="V22">
        <v>60.114607350264372</v>
      </c>
      <c r="W22">
        <v>61.860143167643166</v>
      </c>
      <c r="X22">
        <v>63.280125340758929</v>
      </c>
      <c r="Y22">
        <v>66.769015273768417</v>
      </c>
      <c r="Z22">
        <v>69.773748583229462</v>
      </c>
      <c r="AA22">
        <v>71.496768978900462</v>
      </c>
      <c r="AB22">
        <v>75.318730439312702</v>
      </c>
      <c r="AC22">
        <v>79.110666892946853</v>
      </c>
      <c r="AD22">
        <v>84.054479348093537</v>
      </c>
      <c r="AE22">
        <v>87.535178685145326</v>
      </c>
      <c r="AF22">
        <v>88.359078713376547</v>
      </c>
      <c r="AG22">
        <v>91.217703353644538</v>
      </c>
      <c r="AH22">
        <v>99.134710527574128</v>
      </c>
      <c r="AI22">
        <v>102.61154576235434</v>
      </c>
      <c r="AJ22">
        <v>108.43307824027437</v>
      </c>
      <c r="AK22">
        <v>113.60150973145153</v>
      </c>
      <c r="AL22">
        <v>120.51180319528696</v>
      </c>
      <c r="AM22">
        <v>121.71342028777099</v>
      </c>
      <c r="AN22">
        <v>122.50745535870249</v>
      </c>
      <c r="AO22">
        <v>125.19633264252079</v>
      </c>
      <c r="AP22">
        <v>122.1677968569478</v>
      </c>
      <c r="AQ22">
        <v>121.18027931898108</v>
      </c>
      <c r="AR22">
        <v>124.70407488229726</v>
      </c>
      <c r="AS22">
        <v>128.44229453342675</v>
      </c>
      <c r="AT22">
        <v>136.35397385148306</v>
      </c>
      <c r="AU22">
        <v>142.66370240764658</v>
      </c>
      <c r="AV22">
        <v>140.66908755455648</v>
      </c>
      <c r="AW22">
        <v>140.01938812374399</v>
      </c>
      <c r="AX22">
        <v>136.21472648698031</v>
      </c>
      <c r="AY22">
        <v>142.22983253700352</v>
      </c>
      <c r="AZ22">
        <v>138.6845170390767</v>
      </c>
      <c r="BA22">
        <v>134.02084331268588</v>
      </c>
      <c r="BB22">
        <v>127.4318907291823</v>
      </c>
      <c r="BC22">
        <v>129.67375560500832</v>
      </c>
    </row>
    <row r="23" spans="1:55" x14ac:dyDescent="0.45">
      <c r="A23" t="str">
        <f t="shared" si="0"/>
        <v>AUSGDP per capita, PPP (current international $)</v>
      </c>
      <c r="B23" t="s">
        <v>334</v>
      </c>
      <c r="C23" s="1" t="s">
        <v>233</v>
      </c>
      <c r="D23" t="s">
        <v>267</v>
      </c>
      <c r="E23" s="1" t="s">
        <v>178</v>
      </c>
      <c r="F23" t="s">
        <v>57</v>
      </c>
      <c r="G23" t="s">
        <v>57</v>
      </c>
      <c r="H23" t="s">
        <v>57</v>
      </c>
      <c r="I23" t="s">
        <v>57</v>
      </c>
      <c r="J23" t="s">
        <v>57</v>
      </c>
      <c r="K23" t="s">
        <v>57</v>
      </c>
      <c r="L23" t="s">
        <v>57</v>
      </c>
      <c r="M23" t="s">
        <v>57</v>
      </c>
      <c r="N23" t="s">
        <v>57</v>
      </c>
      <c r="O23" t="s">
        <v>57</v>
      </c>
      <c r="P23" t="s">
        <v>57</v>
      </c>
      <c r="Q23" t="s">
        <v>57</v>
      </c>
      <c r="R23" t="s">
        <v>57</v>
      </c>
      <c r="S23" t="s">
        <v>57</v>
      </c>
      <c r="T23" t="s">
        <v>57</v>
      </c>
      <c r="U23">
        <v>17381.225272482283</v>
      </c>
      <c r="V23">
        <v>17835.830456476549</v>
      </c>
      <c r="W23">
        <v>18253.969760081418</v>
      </c>
      <c r="X23">
        <v>19216.306648767626</v>
      </c>
      <c r="Y23">
        <v>20170.784764353499</v>
      </c>
      <c r="Z23">
        <v>21038.666785302215</v>
      </c>
      <c r="AA23">
        <v>22132.192903435622</v>
      </c>
      <c r="AB23">
        <v>23124.963911723324</v>
      </c>
      <c r="AC23">
        <v>24378.245310924452</v>
      </c>
      <c r="AD23">
        <v>25485.391445939993</v>
      </c>
      <c r="AE23">
        <v>26541.665320843698</v>
      </c>
      <c r="AF23">
        <v>27645.81402897013</v>
      </c>
      <c r="AG23">
        <v>29032.490955588812</v>
      </c>
      <c r="AH23">
        <v>30121.818417733721</v>
      </c>
      <c r="AI23">
        <v>31763.796092685396</v>
      </c>
      <c r="AJ23">
        <v>33036.583477024884</v>
      </c>
      <c r="AK23">
        <v>34846.715630241844</v>
      </c>
      <c r="AL23">
        <v>36653.841717944284</v>
      </c>
      <c r="AM23">
        <v>37532.999043413263</v>
      </c>
      <c r="AN23">
        <v>40312.39511869452</v>
      </c>
      <c r="AO23">
        <v>39372.851103854227</v>
      </c>
      <c r="AP23">
        <v>42022.7392158859</v>
      </c>
      <c r="AQ23">
        <v>42863.348316994525</v>
      </c>
      <c r="AR23">
        <v>45930.850508150339</v>
      </c>
      <c r="AS23">
        <v>46903.770304138983</v>
      </c>
      <c r="AT23">
        <v>46263.731388771994</v>
      </c>
      <c r="AU23">
        <v>47260.15299337473</v>
      </c>
      <c r="AV23">
        <v>48371.140995658498</v>
      </c>
      <c r="AW23">
        <v>50183.689812763376</v>
      </c>
      <c r="AX23">
        <v>52673.063817623079</v>
      </c>
      <c r="AY23">
        <v>53984.124697907493</v>
      </c>
      <c r="AZ23">
        <v>58182.33694775006</v>
      </c>
      <c r="BA23">
        <v>65871.771515776942</v>
      </c>
      <c r="BB23">
        <v>70513.474870698075</v>
      </c>
      <c r="BC23">
        <v>71193.215850978784</v>
      </c>
    </row>
    <row r="24" spans="1:55" x14ac:dyDescent="0.45">
      <c r="A24" t="str">
        <f t="shared" si="0"/>
        <v>AUTDomestic credit to private sector (% of GDP)</v>
      </c>
      <c r="B24" t="s">
        <v>47</v>
      </c>
      <c r="C24" s="1" t="s">
        <v>275</v>
      </c>
      <c r="D24" t="s">
        <v>25</v>
      </c>
      <c r="E24" s="1" t="s">
        <v>547</v>
      </c>
      <c r="F24" t="s">
        <v>57</v>
      </c>
      <c r="G24" t="s">
        <v>57</v>
      </c>
      <c r="H24" t="s">
        <v>57</v>
      </c>
      <c r="I24" t="s">
        <v>57</v>
      </c>
      <c r="J24" t="s">
        <v>57</v>
      </c>
      <c r="K24" t="s">
        <v>57</v>
      </c>
      <c r="L24" t="s">
        <v>57</v>
      </c>
      <c r="M24" t="s">
        <v>57</v>
      </c>
      <c r="N24" t="s">
        <v>57</v>
      </c>
      <c r="O24" t="s">
        <v>57</v>
      </c>
      <c r="P24" t="s">
        <v>57</v>
      </c>
      <c r="Q24" t="s">
        <v>57</v>
      </c>
      <c r="R24" t="s">
        <v>57</v>
      </c>
      <c r="S24" t="s">
        <v>57</v>
      </c>
      <c r="T24" t="s">
        <v>57</v>
      </c>
      <c r="U24" t="s">
        <v>57</v>
      </c>
      <c r="V24" t="s">
        <v>57</v>
      </c>
      <c r="W24" t="s">
        <v>57</v>
      </c>
      <c r="X24" t="s">
        <v>57</v>
      </c>
      <c r="Y24" t="s">
        <v>57</v>
      </c>
      <c r="Z24" t="s">
        <v>57</v>
      </c>
      <c r="AA24" t="s">
        <v>57</v>
      </c>
      <c r="AB24" t="s">
        <v>57</v>
      </c>
      <c r="AC24" t="s">
        <v>57</v>
      </c>
      <c r="AD24" t="s">
        <v>57</v>
      </c>
      <c r="AE24" t="s">
        <v>57</v>
      </c>
      <c r="AF24">
        <v>90.18438490566551</v>
      </c>
      <c r="AG24">
        <v>89.16936762490954</v>
      </c>
      <c r="AH24">
        <v>88.309337576646385</v>
      </c>
      <c r="AI24">
        <v>88.424990812508796</v>
      </c>
      <c r="AJ24">
        <v>94.967035972306519</v>
      </c>
      <c r="AK24">
        <v>95.1090616207875</v>
      </c>
      <c r="AL24">
        <v>93.502589490419069</v>
      </c>
      <c r="AM24">
        <v>96.441892033113078</v>
      </c>
      <c r="AN24">
        <v>98.343851026201364</v>
      </c>
      <c r="AO24">
        <v>99.146879500054482</v>
      </c>
      <c r="AP24">
        <v>96.672569255417955</v>
      </c>
      <c r="AQ24">
        <v>94.837979577396482</v>
      </c>
      <c r="AR24">
        <v>93.341139138806355</v>
      </c>
      <c r="AS24">
        <v>88.359917125832752</v>
      </c>
      <c r="AT24">
        <v>86.439996499100786</v>
      </c>
      <c r="AU24">
        <v>83.589753971145925</v>
      </c>
      <c r="AV24">
        <v>84.737086591152604</v>
      </c>
      <c r="AW24">
        <v>84.862963877005825</v>
      </c>
      <c r="AX24">
        <v>86.3027943646251</v>
      </c>
      <c r="AY24">
        <v>93.051633788691802</v>
      </c>
      <c r="AZ24">
        <v>93.062324100541701</v>
      </c>
      <c r="BA24">
        <v>89.457218729925344</v>
      </c>
      <c r="BB24">
        <v>84.921874592888059</v>
      </c>
      <c r="BC24">
        <v>83.826198605269596</v>
      </c>
    </row>
    <row r="25" spans="1:55" x14ac:dyDescent="0.45">
      <c r="A25" t="str">
        <f t="shared" si="0"/>
        <v>AUTGDP per capita, PPP (current international $)</v>
      </c>
      <c r="B25" t="s">
        <v>47</v>
      </c>
      <c r="C25" s="1" t="s">
        <v>275</v>
      </c>
      <c r="D25" t="s">
        <v>267</v>
      </c>
      <c r="E25" s="1" t="s">
        <v>178</v>
      </c>
      <c r="F25" t="s">
        <v>57</v>
      </c>
      <c r="G25" t="s">
        <v>57</v>
      </c>
      <c r="H25" t="s">
        <v>57</v>
      </c>
      <c r="I25" t="s">
        <v>57</v>
      </c>
      <c r="J25" t="s">
        <v>57</v>
      </c>
      <c r="K25" t="s">
        <v>57</v>
      </c>
      <c r="L25" t="s">
        <v>57</v>
      </c>
      <c r="M25" t="s">
        <v>57</v>
      </c>
      <c r="N25" t="s">
        <v>57</v>
      </c>
      <c r="O25" t="s">
        <v>57</v>
      </c>
      <c r="P25" t="s">
        <v>57</v>
      </c>
      <c r="Q25" t="s">
        <v>57</v>
      </c>
      <c r="R25" t="s">
        <v>57</v>
      </c>
      <c r="S25" t="s">
        <v>57</v>
      </c>
      <c r="T25" t="s">
        <v>57</v>
      </c>
      <c r="U25">
        <v>19382.966474791436</v>
      </c>
      <c r="V25">
        <v>20522.18551490931</v>
      </c>
      <c r="W25">
        <v>21194.757397252353</v>
      </c>
      <c r="X25">
        <v>21632.318674808361</v>
      </c>
      <c r="Y25">
        <v>22538.074265738211</v>
      </c>
      <c r="Z25">
        <v>23588.456299075715</v>
      </c>
      <c r="AA25">
        <v>24417.664296890016</v>
      </c>
      <c r="AB25">
        <v>25294.723885165007</v>
      </c>
      <c r="AC25">
        <v>26529.181568318778</v>
      </c>
      <c r="AD25">
        <v>27500.084954533966</v>
      </c>
      <c r="AE25">
        <v>29214.738648481289</v>
      </c>
      <c r="AF25">
        <v>29556.403560048981</v>
      </c>
      <c r="AG25">
        <v>30952.170823239823</v>
      </c>
      <c r="AH25">
        <v>31962.92553310646</v>
      </c>
      <c r="AI25">
        <v>33523.020496828278</v>
      </c>
      <c r="AJ25">
        <v>34776.669953521807</v>
      </c>
      <c r="AK25">
        <v>37396.03509608662</v>
      </c>
      <c r="AL25">
        <v>39193.817364097689</v>
      </c>
      <c r="AM25">
        <v>41046.790035211161</v>
      </c>
      <c r="AN25">
        <v>40665.504660501865</v>
      </c>
      <c r="AO25">
        <v>41740.114924175839</v>
      </c>
      <c r="AP25">
        <v>44171.561868702804</v>
      </c>
      <c r="AQ25">
        <v>46156.483207303711</v>
      </c>
      <c r="AR25">
        <v>47519.852279657134</v>
      </c>
      <c r="AS25">
        <v>48355.497762440704</v>
      </c>
      <c r="AT25">
        <v>49562.593925798647</v>
      </c>
      <c r="AU25">
        <v>52397.863517667414</v>
      </c>
      <c r="AV25">
        <v>53869.832118355604</v>
      </c>
      <c r="AW25">
        <v>56636.495303054166</v>
      </c>
      <c r="AX25">
        <v>60354.927942212104</v>
      </c>
      <c r="AY25">
        <v>58523.033781624559</v>
      </c>
      <c r="AZ25">
        <v>62968.942231189205</v>
      </c>
      <c r="BA25">
        <v>70734.94256479021</v>
      </c>
      <c r="BB25">
        <v>70478.78736354108</v>
      </c>
      <c r="BC25">
        <v>71617.901749632074</v>
      </c>
    </row>
    <row r="26" spans="1:55" x14ac:dyDescent="0.45">
      <c r="A26" t="str">
        <f t="shared" si="0"/>
        <v>AZEDomestic credit to private sector (% of GDP)</v>
      </c>
      <c r="B26" t="s">
        <v>416</v>
      </c>
      <c r="C26" s="1" t="s">
        <v>410</v>
      </c>
      <c r="D26" t="s">
        <v>25</v>
      </c>
      <c r="E26" s="1" t="s">
        <v>547</v>
      </c>
      <c r="F26" t="s">
        <v>57</v>
      </c>
      <c r="G26" t="s">
        <v>57</v>
      </c>
      <c r="H26" t="s">
        <v>57</v>
      </c>
      <c r="I26" t="s">
        <v>57</v>
      </c>
      <c r="J26" t="s">
        <v>57</v>
      </c>
      <c r="K26" t="s">
        <v>57</v>
      </c>
      <c r="L26" t="s">
        <v>57</v>
      </c>
      <c r="M26" t="s">
        <v>57</v>
      </c>
      <c r="N26" t="s">
        <v>57</v>
      </c>
      <c r="O26" t="s">
        <v>57</v>
      </c>
      <c r="P26" t="s">
        <v>57</v>
      </c>
      <c r="Q26" t="s">
        <v>57</v>
      </c>
      <c r="R26" t="s">
        <v>57</v>
      </c>
      <c r="S26" t="s">
        <v>57</v>
      </c>
      <c r="T26" t="s">
        <v>57</v>
      </c>
      <c r="U26" t="s">
        <v>57</v>
      </c>
      <c r="V26" t="s">
        <v>57</v>
      </c>
      <c r="W26" t="s">
        <v>57</v>
      </c>
      <c r="X26" t="s">
        <v>57</v>
      </c>
      <c r="Y26" t="s">
        <v>57</v>
      </c>
      <c r="Z26" t="s">
        <v>57</v>
      </c>
      <c r="AA26" t="s">
        <v>57</v>
      </c>
      <c r="AB26" t="s">
        <v>57</v>
      </c>
      <c r="AC26" t="s">
        <v>57</v>
      </c>
      <c r="AD26" t="s">
        <v>57</v>
      </c>
      <c r="AE26" t="s">
        <v>57</v>
      </c>
      <c r="AF26" t="s">
        <v>57</v>
      </c>
      <c r="AG26" t="s">
        <v>57</v>
      </c>
      <c r="AH26" t="s">
        <v>57</v>
      </c>
      <c r="AI26" t="s">
        <v>57</v>
      </c>
      <c r="AJ26" t="s">
        <v>57</v>
      </c>
      <c r="AK26" t="s">
        <v>57</v>
      </c>
      <c r="AL26" t="s">
        <v>57</v>
      </c>
      <c r="AM26" t="s">
        <v>57</v>
      </c>
      <c r="AN26" t="s">
        <v>57</v>
      </c>
      <c r="AO26" t="s">
        <v>57</v>
      </c>
      <c r="AP26" t="s">
        <v>57</v>
      </c>
      <c r="AQ26" t="s">
        <v>57</v>
      </c>
      <c r="AR26" t="s">
        <v>57</v>
      </c>
      <c r="AS26" t="s">
        <v>57</v>
      </c>
      <c r="AT26" t="s">
        <v>57</v>
      </c>
      <c r="AU26">
        <v>32.868854029433912</v>
      </c>
      <c r="AV26">
        <v>22.099603808675987</v>
      </c>
      <c r="AW26">
        <v>20.76648582345203</v>
      </c>
      <c r="AX26">
        <v>23.001869012286285</v>
      </c>
      <c r="AY26">
        <v>26.032015104462641</v>
      </c>
      <c r="AZ26">
        <v>22.925044075045925</v>
      </c>
      <c r="BA26">
        <v>18.298468787376159</v>
      </c>
      <c r="BB26">
        <v>23.127798053751285</v>
      </c>
      <c r="BC26">
        <v>26.394691931298986</v>
      </c>
    </row>
    <row r="27" spans="1:55" x14ac:dyDescent="0.45">
      <c r="A27" t="str">
        <f t="shared" si="0"/>
        <v>AZEGDP per capita, PPP (current international $)</v>
      </c>
      <c r="B27" t="s">
        <v>416</v>
      </c>
      <c r="C27" s="1" t="s">
        <v>410</v>
      </c>
      <c r="D27" t="s">
        <v>267</v>
      </c>
      <c r="E27" s="1" t="s">
        <v>178</v>
      </c>
      <c r="F27" t="s">
        <v>57</v>
      </c>
      <c r="G27" t="s">
        <v>57</v>
      </c>
      <c r="H27" t="s">
        <v>57</v>
      </c>
      <c r="I27" t="s">
        <v>57</v>
      </c>
      <c r="J27" t="s">
        <v>57</v>
      </c>
      <c r="K27" t="s">
        <v>57</v>
      </c>
      <c r="L27" t="s">
        <v>57</v>
      </c>
      <c r="M27" t="s">
        <v>57</v>
      </c>
      <c r="N27" t="s">
        <v>57</v>
      </c>
      <c r="O27" t="s">
        <v>57</v>
      </c>
      <c r="P27" t="s">
        <v>57</v>
      </c>
      <c r="Q27" t="s">
        <v>57</v>
      </c>
      <c r="R27" t="s">
        <v>57</v>
      </c>
      <c r="S27" t="s">
        <v>57</v>
      </c>
      <c r="T27" t="s">
        <v>57</v>
      </c>
      <c r="U27">
        <v>5342.5708211889896</v>
      </c>
      <c r="V27">
        <v>5412.0976074100236</v>
      </c>
      <c r="W27">
        <v>4220.1463772091729</v>
      </c>
      <c r="X27">
        <v>3272.2379536040871</v>
      </c>
      <c r="Y27">
        <v>2647.7653869536966</v>
      </c>
      <c r="Z27">
        <v>2356.8978038729779</v>
      </c>
      <c r="AA27">
        <v>2406.7723186384837</v>
      </c>
      <c r="AB27">
        <v>2565.4082843787555</v>
      </c>
      <c r="AC27">
        <v>2826.7069372133742</v>
      </c>
      <c r="AD27">
        <v>3051.9423366521114</v>
      </c>
      <c r="AE27">
        <v>3439.1444322200368</v>
      </c>
      <c r="AF27">
        <v>3834.8981568695594</v>
      </c>
      <c r="AG27">
        <v>4230.4059025540546</v>
      </c>
      <c r="AH27">
        <v>4718.4211499968969</v>
      </c>
      <c r="AI27">
        <v>5247.5383506146209</v>
      </c>
      <c r="AJ27">
        <v>6854.9361947582292</v>
      </c>
      <c r="AK27">
        <v>9398.0132394043503</v>
      </c>
      <c r="AL27">
        <v>11973.959638145521</v>
      </c>
      <c r="AM27">
        <v>13216.843483748675</v>
      </c>
      <c r="AN27">
        <v>14245.503545488084</v>
      </c>
      <c r="AO27">
        <v>14930.410033794422</v>
      </c>
      <c r="AP27">
        <v>14804.574450791077</v>
      </c>
      <c r="AQ27">
        <v>15994.146650183662</v>
      </c>
      <c r="AR27">
        <v>17267.511891953709</v>
      </c>
      <c r="AS27">
        <v>17563.612245438511</v>
      </c>
      <c r="AT27">
        <v>15075.272634791045</v>
      </c>
      <c r="AU27">
        <v>14535.802021063304</v>
      </c>
      <c r="AV27">
        <v>14315.929643106028</v>
      </c>
      <c r="AW27">
        <v>15282.999523229795</v>
      </c>
      <c r="AX27">
        <v>16675.317936155829</v>
      </c>
      <c r="AY27">
        <v>15163.570332728206</v>
      </c>
      <c r="AZ27">
        <v>20111.3756952109</v>
      </c>
      <c r="BA27">
        <v>22552.088665980518</v>
      </c>
      <c r="BB27">
        <v>23651.599455176558</v>
      </c>
      <c r="BC27">
        <v>25088.950176755468</v>
      </c>
    </row>
    <row r="28" spans="1:55" x14ac:dyDescent="0.45">
      <c r="A28" t="str">
        <f t="shared" si="0"/>
        <v>BHSDomestic credit to private sector (% of GDP)</v>
      </c>
      <c r="B28" t="s">
        <v>130</v>
      </c>
      <c r="C28" s="1" t="s">
        <v>227</v>
      </c>
      <c r="D28" t="s">
        <v>25</v>
      </c>
      <c r="E28" s="1" t="s">
        <v>547</v>
      </c>
      <c r="F28">
        <v>60.248238846024826</v>
      </c>
      <c r="G28">
        <v>51.393863884130198</v>
      </c>
      <c r="H28">
        <v>49.537166900420758</v>
      </c>
      <c r="I28">
        <v>46.191734742912061</v>
      </c>
      <c r="J28">
        <v>38.74363583579261</v>
      </c>
      <c r="K28">
        <v>38.643001572680298</v>
      </c>
      <c r="L28">
        <v>39.901857693655799</v>
      </c>
      <c r="M28">
        <v>39.643920674143061</v>
      </c>
      <c r="N28">
        <v>39.05817174515235</v>
      </c>
      <c r="O28">
        <v>36.098182352652977</v>
      </c>
      <c r="P28">
        <v>36.208904046576642</v>
      </c>
      <c r="Q28">
        <v>39.664307381193126</v>
      </c>
      <c r="R28">
        <v>42.745027367171232</v>
      </c>
      <c r="S28">
        <v>44.029241633840805</v>
      </c>
      <c r="T28">
        <v>43.491182233834095</v>
      </c>
      <c r="U28">
        <v>46.310802274162981</v>
      </c>
      <c r="V28">
        <v>48.705306059476207</v>
      </c>
      <c r="W28">
        <v>50.813766484400126</v>
      </c>
      <c r="X28">
        <v>53.948900388098323</v>
      </c>
      <c r="Y28">
        <v>57.026695305308372</v>
      </c>
      <c r="Z28">
        <v>60.078740157480311</v>
      </c>
      <c r="AA28">
        <v>62.349681352175111</v>
      </c>
      <c r="AB28">
        <v>40.284585841613548</v>
      </c>
      <c r="AC28">
        <v>41.514834880188253</v>
      </c>
      <c r="AD28">
        <v>41.108191575338985</v>
      </c>
      <c r="AE28">
        <v>44.806703918915069</v>
      </c>
      <c r="AF28">
        <v>46.913678206936183</v>
      </c>
      <c r="AG28">
        <v>45.823968940994192</v>
      </c>
      <c r="AH28">
        <v>46.160749214495006</v>
      </c>
      <c r="AI28">
        <v>47.921159896590829</v>
      </c>
      <c r="AJ28">
        <v>50.363961692523539</v>
      </c>
      <c r="AK28">
        <v>56.610194497037057</v>
      </c>
      <c r="AL28">
        <v>58.562826204472643</v>
      </c>
      <c r="AM28">
        <v>62.101463043891314</v>
      </c>
      <c r="AN28">
        <v>66.079206889228175</v>
      </c>
      <c r="AO28">
        <v>65.148141397973021</v>
      </c>
      <c r="AP28">
        <v>66.013931850115938</v>
      </c>
      <c r="AQ28">
        <v>61.841908883996865</v>
      </c>
      <c r="AR28">
        <v>62.191058967284953</v>
      </c>
      <c r="AS28">
        <v>58.067527897226888</v>
      </c>
      <c r="AT28">
        <v>54.083598026627023</v>
      </c>
      <c r="AU28">
        <v>51.942192931511919</v>
      </c>
      <c r="AV28" t="s">
        <v>57</v>
      </c>
      <c r="AW28" t="s">
        <v>57</v>
      </c>
      <c r="AX28" t="s">
        <v>57</v>
      </c>
      <c r="AY28" t="s">
        <v>57</v>
      </c>
      <c r="AZ28" t="s">
        <v>57</v>
      </c>
      <c r="BA28" t="s">
        <v>57</v>
      </c>
      <c r="BB28" t="s">
        <v>57</v>
      </c>
      <c r="BC28" t="s">
        <v>57</v>
      </c>
    </row>
    <row r="29" spans="1:55" x14ac:dyDescent="0.45">
      <c r="A29" t="str">
        <f t="shared" si="0"/>
        <v>BHSGDP per capita, PPP (current international $)</v>
      </c>
      <c r="B29" t="s">
        <v>130</v>
      </c>
      <c r="C29" s="1" t="s">
        <v>227</v>
      </c>
      <c r="D29" t="s">
        <v>267</v>
      </c>
      <c r="E29" s="1" t="s">
        <v>178</v>
      </c>
      <c r="F29" t="s">
        <v>57</v>
      </c>
      <c r="G29" t="s">
        <v>57</v>
      </c>
      <c r="H29" t="s">
        <v>57</v>
      </c>
      <c r="I29" t="s">
        <v>57</v>
      </c>
      <c r="J29" t="s">
        <v>57</v>
      </c>
      <c r="K29" t="s">
        <v>57</v>
      </c>
      <c r="L29" t="s">
        <v>57</v>
      </c>
      <c r="M29" t="s">
        <v>57</v>
      </c>
      <c r="N29" t="s">
        <v>57</v>
      </c>
      <c r="O29" t="s">
        <v>57</v>
      </c>
      <c r="P29" t="s">
        <v>57</v>
      </c>
      <c r="Q29" t="s">
        <v>57</v>
      </c>
      <c r="R29" t="s">
        <v>57</v>
      </c>
      <c r="S29" t="s">
        <v>57</v>
      </c>
      <c r="T29" t="s">
        <v>57</v>
      </c>
      <c r="U29">
        <v>19817.339774295</v>
      </c>
      <c r="V29">
        <v>19296.108177516566</v>
      </c>
      <c r="W29">
        <v>18635.899107317608</v>
      </c>
      <c r="X29">
        <v>18780.870072290509</v>
      </c>
      <c r="Y29">
        <v>19440.908597739435</v>
      </c>
      <c r="Z29">
        <v>20377.319698489828</v>
      </c>
      <c r="AA29">
        <v>21287.338027769856</v>
      </c>
      <c r="AB29">
        <v>21606.227702328699</v>
      </c>
      <c r="AC29">
        <v>22555.769796472672</v>
      </c>
      <c r="AD29">
        <v>24183.567942140024</v>
      </c>
      <c r="AE29">
        <v>25421.60220885673</v>
      </c>
      <c r="AF29">
        <v>26351.054536643096</v>
      </c>
      <c r="AG29">
        <v>27171.286255322502</v>
      </c>
      <c r="AH29">
        <v>27030.874892160773</v>
      </c>
      <c r="AI29">
        <v>27659.515397810221</v>
      </c>
      <c r="AJ29">
        <v>29142.876451823442</v>
      </c>
      <c r="AK29">
        <v>30401.482896956793</v>
      </c>
      <c r="AL29">
        <v>31232.105902833566</v>
      </c>
      <c r="AM29">
        <v>30678.601534921003</v>
      </c>
      <c r="AN29">
        <v>29196.594037770439</v>
      </c>
      <c r="AO29">
        <v>29624.951226114445</v>
      </c>
      <c r="AP29">
        <v>30073.652405701127</v>
      </c>
      <c r="AQ29">
        <v>31035.550056887387</v>
      </c>
      <c r="AR29">
        <v>30294.476830520085</v>
      </c>
      <c r="AS29">
        <v>31726.17408738624</v>
      </c>
      <c r="AT29">
        <v>32137.578472990499</v>
      </c>
      <c r="AU29">
        <v>32285.27603660688</v>
      </c>
      <c r="AV29">
        <v>34282.17103577908</v>
      </c>
      <c r="AW29">
        <v>35227.761906324289</v>
      </c>
      <c r="AX29">
        <v>36116.000202535317</v>
      </c>
      <c r="AY29">
        <v>27204.625909517963</v>
      </c>
      <c r="AZ29">
        <v>31064.682216619418</v>
      </c>
      <c r="BA29">
        <v>36791.25307920701</v>
      </c>
      <c r="BB29">
        <v>39090.166508016417</v>
      </c>
      <c r="BC29">
        <v>41197.918382990654</v>
      </c>
    </row>
    <row r="30" spans="1:55" x14ac:dyDescent="0.45">
      <c r="A30" t="str">
        <f t="shared" si="0"/>
        <v>BHRDomestic credit to private sector (% of GDP)</v>
      </c>
      <c r="B30" t="s">
        <v>281</v>
      </c>
      <c r="C30" s="1" t="s">
        <v>53</v>
      </c>
      <c r="D30" t="s">
        <v>25</v>
      </c>
      <c r="E30" s="1" t="s">
        <v>547</v>
      </c>
      <c r="F30">
        <v>36.982767143470141</v>
      </c>
      <c r="G30">
        <v>42.813693396044641</v>
      </c>
      <c r="H30">
        <v>39.483342569558836</v>
      </c>
      <c r="I30">
        <v>36.968800836893493</v>
      </c>
      <c r="J30">
        <v>36.350365785541925</v>
      </c>
      <c r="K30">
        <v>33.025390622331713</v>
      </c>
      <c r="L30">
        <v>32.879602073205554</v>
      </c>
      <c r="M30">
        <v>34.942168048085122</v>
      </c>
      <c r="N30">
        <v>38.003712651651398</v>
      </c>
      <c r="O30">
        <v>38.340696377483056</v>
      </c>
      <c r="P30">
        <v>38.329178835950849</v>
      </c>
      <c r="Q30">
        <v>43.378517036985173</v>
      </c>
      <c r="R30">
        <v>34.341055907932024</v>
      </c>
      <c r="S30">
        <v>31.059178103561642</v>
      </c>
      <c r="T30">
        <v>29.202629104761524</v>
      </c>
      <c r="U30">
        <v>26.245314236722137</v>
      </c>
      <c r="V30">
        <v>31.014537665511781</v>
      </c>
      <c r="W30">
        <v>33.299866081762694</v>
      </c>
      <c r="X30">
        <v>36.814836977514922</v>
      </c>
      <c r="Y30">
        <v>38.440272701596228</v>
      </c>
      <c r="Z30">
        <v>37.899205228314919</v>
      </c>
      <c r="AA30">
        <v>36.596061095450786</v>
      </c>
      <c r="AB30">
        <v>39.576388600570723</v>
      </c>
      <c r="AC30">
        <v>44.035564032332289</v>
      </c>
      <c r="AD30">
        <v>46.01328206505773</v>
      </c>
      <c r="AE30">
        <v>40.511789649758633</v>
      </c>
      <c r="AF30">
        <v>41.815676804788076</v>
      </c>
      <c r="AG30">
        <v>44.538307144678917</v>
      </c>
      <c r="AH30">
        <v>42.125485995874293</v>
      </c>
      <c r="AI30">
        <v>43.942919631340125</v>
      </c>
      <c r="AJ30">
        <v>43.684350905004457</v>
      </c>
      <c r="AK30">
        <v>44.877755724159542</v>
      </c>
      <c r="AL30">
        <v>53.118054263641788</v>
      </c>
      <c r="AM30">
        <v>64.213379123436738</v>
      </c>
      <c r="AN30">
        <v>71.437267312635583</v>
      </c>
      <c r="AO30">
        <v>64.937667736542622</v>
      </c>
      <c r="AP30">
        <v>66.906592507770327</v>
      </c>
      <c r="AQ30">
        <v>66.517227148068272</v>
      </c>
      <c r="AR30">
        <v>66.98763993435854</v>
      </c>
      <c r="AS30">
        <v>61.334799804504506</v>
      </c>
      <c r="AT30">
        <v>70.550080302500007</v>
      </c>
      <c r="AU30" t="s">
        <v>57</v>
      </c>
      <c r="AV30" t="s">
        <v>57</v>
      </c>
      <c r="AW30" t="s">
        <v>57</v>
      </c>
      <c r="AX30" t="s">
        <v>57</v>
      </c>
      <c r="AY30" t="s">
        <v>57</v>
      </c>
      <c r="AZ30" t="s">
        <v>57</v>
      </c>
      <c r="BA30" t="s">
        <v>57</v>
      </c>
      <c r="BB30" t="s">
        <v>57</v>
      </c>
      <c r="BC30" t="s">
        <v>57</v>
      </c>
    </row>
    <row r="31" spans="1:55" x14ac:dyDescent="0.45">
      <c r="A31" t="str">
        <f t="shared" si="0"/>
        <v>BHRGDP per capita, PPP (current international $)</v>
      </c>
      <c r="B31" t="s">
        <v>281</v>
      </c>
      <c r="C31" s="1" t="s">
        <v>53</v>
      </c>
      <c r="D31" t="s">
        <v>267</v>
      </c>
      <c r="E31" s="1" t="s">
        <v>178</v>
      </c>
      <c r="F31" t="s">
        <v>57</v>
      </c>
      <c r="G31" t="s">
        <v>57</v>
      </c>
      <c r="H31" t="s">
        <v>57</v>
      </c>
      <c r="I31" t="s">
        <v>57</v>
      </c>
      <c r="J31" t="s">
        <v>57</v>
      </c>
      <c r="K31" t="s">
        <v>57</v>
      </c>
      <c r="L31" t="s">
        <v>57</v>
      </c>
      <c r="M31" t="s">
        <v>57</v>
      </c>
      <c r="N31" t="s">
        <v>57</v>
      </c>
      <c r="O31" t="s">
        <v>57</v>
      </c>
      <c r="P31" t="s">
        <v>57</v>
      </c>
      <c r="Q31" t="s">
        <v>57</v>
      </c>
      <c r="R31" t="s">
        <v>57</v>
      </c>
      <c r="S31" t="s">
        <v>57</v>
      </c>
      <c r="T31" t="s">
        <v>57</v>
      </c>
      <c r="U31">
        <v>26902.061145815951</v>
      </c>
      <c r="V31">
        <v>31657.364043885238</v>
      </c>
      <c r="W31">
        <v>33648.226872634033</v>
      </c>
      <c r="X31">
        <v>37869.504636622609</v>
      </c>
      <c r="Y31">
        <v>37579.168645987324</v>
      </c>
      <c r="Z31">
        <v>38839.436518371193</v>
      </c>
      <c r="AA31">
        <v>40105.847695237222</v>
      </c>
      <c r="AB31">
        <v>40965.345727806511</v>
      </c>
      <c r="AC31">
        <v>42281.295205967261</v>
      </c>
      <c r="AD31">
        <v>43560.537746735448</v>
      </c>
      <c r="AE31">
        <v>45687.521740564735</v>
      </c>
      <c r="AF31">
        <v>46161.575846428816</v>
      </c>
      <c r="AG31">
        <v>45091.489421865619</v>
      </c>
      <c r="AH31">
        <v>45426.934593294442</v>
      </c>
      <c r="AI31">
        <v>46317.028480402463</v>
      </c>
      <c r="AJ31">
        <v>47268.272161218796</v>
      </c>
      <c r="AK31">
        <v>48009.491742150385</v>
      </c>
      <c r="AL31">
        <v>49347.494619614976</v>
      </c>
      <c r="AM31">
        <v>50330.324862252244</v>
      </c>
      <c r="AN31">
        <v>48625.656923159608</v>
      </c>
      <c r="AO31">
        <v>49254.577008423796</v>
      </c>
      <c r="AP31">
        <v>52677.451119066791</v>
      </c>
      <c r="AQ31">
        <v>56712.569265615311</v>
      </c>
      <c r="AR31">
        <v>56310.311745818915</v>
      </c>
      <c r="AS31">
        <v>54299.056461322791</v>
      </c>
      <c r="AT31">
        <v>48034.246888050344</v>
      </c>
      <c r="AU31">
        <v>47428.901890764937</v>
      </c>
      <c r="AV31">
        <v>50184.500576730126</v>
      </c>
      <c r="AW31">
        <v>51993.130781865177</v>
      </c>
      <c r="AX31">
        <v>56599.521436441137</v>
      </c>
      <c r="AY31">
        <v>53436.031699971172</v>
      </c>
      <c r="AZ31">
        <v>54954.675789553228</v>
      </c>
      <c r="BA31">
        <v>61677.653849269504</v>
      </c>
      <c r="BB31">
        <v>64171.08573590521</v>
      </c>
      <c r="BC31">
        <v>67210.989094748511</v>
      </c>
    </row>
    <row r="32" spans="1:55" x14ac:dyDescent="0.45">
      <c r="A32" t="str">
        <f t="shared" si="0"/>
        <v>BGDDomestic credit to private sector (% of GDP)</v>
      </c>
      <c r="B32" t="s">
        <v>28</v>
      </c>
      <c r="C32" s="1" t="s">
        <v>116</v>
      </c>
      <c r="D32" t="s">
        <v>25</v>
      </c>
      <c r="E32" s="1" t="s">
        <v>547</v>
      </c>
      <c r="F32">
        <v>1.9171197902255941</v>
      </c>
      <c r="G32">
        <v>2.9654058240604995</v>
      </c>
      <c r="H32">
        <v>4.9896425684478789</v>
      </c>
      <c r="I32">
        <v>4.5340531457535898</v>
      </c>
      <c r="J32">
        <v>5.3394457728734421</v>
      </c>
      <c r="K32">
        <v>5.7713416697236601</v>
      </c>
      <c r="L32">
        <v>6.7767468568665379</v>
      </c>
      <c r="M32">
        <v>7.1557095103286477</v>
      </c>
      <c r="N32">
        <v>9.0344438575399568</v>
      </c>
      <c r="O32">
        <v>12.55462231063737</v>
      </c>
      <c r="P32">
        <v>13.039522545961166</v>
      </c>
      <c r="Q32">
        <v>12.743313518701941</v>
      </c>
      <c r="R32">
        <v>13.214530846119226</v>
      </c>
      <c r="S32">
        <v>14.414933706354422</v>
      </c>
      <c r="T32">
        <v>15.970031161617202</v>
      </c>
      <c r="U32">
        <v>16.074099153044457</v>
      </c>
      <c r="V32">
        <v>15.919909283879086</v>
      </c>
      <c r="W32">
        <v>14.545543403043659</v>
      </c>
      <c r="X32">
        <v>15.294316924438064</v>
      </c>
      <c r="Y32">
        <v>16.2711918310691</v>
      </c>
      <c r="Z32">
        <v>20.881760737261615</v>
      </c>
      <c r="AA32">
        <v>18.911997573886424</v>
      </c>
      <c r="AB32">
        <v>19.986631275630671</v>
      </c>
      <c r="AC32">
        <v>20.496637948547107</v>
      </c>
      <c r="AD32">
        <v>20.987234132317329</v>
      </c>
      <c r="AE32">
        <v>21.779389013323481</v>
      </c>
      <c r="AF32">
        <v>24.179592705354967</v>
      </c>
      <c r="AG32">
        <v>26.208124973749559</v>
      </c>
      <c r="AH32">
        <v>26.038627676488474</v>
      </c>
      <c r="AI32">
        <v>27.913403288337413</v>
      </c>
      <c r="AJ32">
        <v>29.343830496862257</v>
      </c>
      <c r="AK32">
        <v>31.165701696138893</v>
      </c>
      <c r="AL32">
        <v>32.042833053564777</v>
      </c>
      <c r="AM32">
        <v>34.04219174648177</v>
      </c>
      <c r="AN32">
        <v>36.191037565252223</v>
      </c>
      <c r="AO32">
        <v>40.961322629234168</v>
      </c>
      <c r="AP32">
        <v>42.470241162977182</v>
      </c>
      <c r="AQ32">
        <v>43.00066937509142</v>
      </c>
      <c r="AR32">
        <v>41.794754805339167</v>
      </c>
      <c r="AS32">
        <v>43.736123870485287</v>
      </c>
      <c r="AT32">
        <v>44.406971806283707</v>
      </c>
      <c r="AU32">
        <v>37.798642667231775</v>
      </c>
      <c r="AV32">
        <v>40.448956144867601</v>
      </c>
      <c r="AW32">
        <v>40.024736590697934</v>
      </c>
      <c r="AX32">
        <v>39.034470935006553</v>
      </c>
      <c r="AY32">
        <v>39.161059242520999</v>
      </c>
      <c r="AZ32">
        <v>39.08201632957006</v>
      </c>
      <c r="BA32">
        <v>38.955568428803225</v>
      </c>
      <c r="BB32">
        <v>37.641380233910269</v>
      </c>
      <c r="BC32">
        <v>35.811172294639789</v>
      </c>
    </row>
    <row r="33" spans="1:55" x14ac:dyDescent="0.45">
      <c r="A33" t="str">
        <f t="shared" si="0"/>
        <v>BGDGDP per capita, PPP (current international $)</v>
      </c>
      <c r="B33" t="s">
        <v>28</v>
      </c>
      <c r="C33" s="1" t="s">
        <v>116</v>
      </c>
      <c r="D33" t="s">
        <v>267</v>
      </c>
      <c r="E33" s="1" t="s">
        <v>178</v>
      </c>
      <c r="F33" t="s">
        <v>57</v>
      </c>
      <c r="G33" t="s">
        <v>57</v>
      </c>
      <c r="H33" t="s">
        <v>57</v>
      </c>
      <c r="I33" t="s">
        <v>57</v>
      </c>
      <c r="J33" t="s">
        <v>57</v>
      </c>
      <c r="K33" t="s">
        <v>57</v>
      </c>
      <c r="L33" t="s">
        <v>57</v>
      </c>
      <c r="M33" t="s">
        <v>57</v>
      </c>
      <c r="N33" t="s">
        <v>57</v>
      </c>
      <c r="O33" t="s">
        <v>57</v>
      </c>
      <c r="P33" t="s">
        <v>57</v>
      </c>
      <c r="Q33" t="s">
        <v>57</v>
      </c>
      <c r="R33" t="s">
        <v>57</v>
      </c>
      <c r="S33" t="s">
        <v>57</v>
      </c>
      <c r="T33" t="s">
        <v>57</v>
      </c>
      <c r="U33">
        <v>940.65447083892957</v>
      </c>
      <c r="V33">
        <v>987.31319944819188</v>
      </c>
      <c r="W33">
        <v>1044.8918861306176</v>
      </c>
      <c r="X33">
        <v>1099.3858880379782</v>
      </c>
      <c r="Y33">
        <v>1145.1101660870004</v>
      </c>
      <c r="Z33">
        <v>1206.3664670518608</v>
      </c>
      <c r="AA33">
        <v>1260.754895215199</v>
      </c>
      <c r="AB33">
        <v>1315.4692332913642</v>
      </c>
      <c r="AC33">
        <v>1372.9538393470705</v>
      </c>
      <c r="AD33">
        <v>1429.9864525184983</v>
      </c>
      <c r="AE33">
        <v>1511.9050058884418</v>
      </c>
      <c r="AF33">
        <v>1597.5874061443494</v>
      </c>
      <c r="AG33">
        <v>1658.8023093456875</v>
      </c>
      <c r="AH33">
        <v>1746.1272578229809</v>
      </c>
      <c r="AI33">
        <v>1861.5125628545475</v>
      </c>
      <c r="AJ33">
        <v>2019.7383956343126</v>
      </c>
      <c r="AK33">
        <v>2195.2948546099356</v>
      </c>
      <c r="AL33">
        <v>2388.1002516035733</v>
      </c>
      <c r="AM33">
        <v>2554.8578823871908</v>
      </c>
      <c r="AN33">
        <v>2675.2594592678533</v>
      </c>
      <c r="AO33">
        <v>2833.6954436886417</v>
      </c>
      <c r="AP33">
        <v>3051.269832718111</v>
      </c>
      <c r="AQ33">
        <v>3434.2781509044744</v>
      </c>
      <c r="AR33">
        <v>3691.1043110211667</v>
      </c>
      <c r="AS33">
        <v>3972.5064773349054</v>
      </c>
      <c r="AT33">
        <v>4212.2357808942761</v>
      </c>
      <c r="AU33">
        <v>4579.1322868286197</v>
      </c>
      <c r="AV33">
        <v>4882.6069261563907</v>
      </c>
      <c r="AW33">
        <v>5490.1588186517929</v>
      </c>
      <c r="AX33">
        <v>6047.1240150412523</v>
      </c>
      <c r="AY33">
        <v>6640.5843733106212</v>
      </c>
      <c r="AZ33">
        <v>7441.0691396125412</v>
      </c>
      <c r="BA33">
        <v>8450.5490253394055</v>
      </c>
      <c r="BB33">
        <v>9147.7775066555023</v>
      </c>
      <c r="BC33">
        <v>9646.7698438325478</v>
      </c>
    </row>
    <row r="34" spans="1:55" x14ac:dyDescent="0.45">
      <c r="A34" t="str">
        <f t="shared" si="0"/>
        <v>BRBDomestic credit to private sector (% of GDP)</v>
      </c>
      <c r="B34" t="s">
        <v>439</v>
      </c>
      <c r="C34" s="1" t="s">
        <v>302</v>
      </c>
      <c r="D34" t="s">
        <v>25</v>
      </c>
      <c r="E34" s="1" t="s">
        <v>547</v>
      </c>
      <c r="F34">
        <v>35.08562467920747</v>
      </c>
      <c r="G34">
        <v>36.992303192177488</v>
      </c>
      <c r="H34">
        <v>35.493507199349409</v>
      </c>
      <c r="I34">
        <v>35.745920693515828</v>
      </c>
      <c r="J34">
        <v>36.72995624119261</v>
      </c>
      <c r="K34">
        <v>29.127701375245579</v>
      </c>
      <c r="L34">
        <v>32.267291387773319</v>
      </c>
      <c r="M34">
        <v>33.002563007261855</v>
      </c>
      <c r="N34">
        <v>34.631536604987936</v>
      </c>
      <c r="O34">
        <v>32.615725359911409</v>
      </c>
      <c r="P34">
        <v>32.404585537918877</v>
      </c>
      <c r="Q34">
        <v>31.838098297462253</v>
      </c>
      <c r="R34">
        <v>32.972870478413071</v>
      </c>
      <c r="S34">
        <v>34.240263302249041</v>
      </c>
      <c r="T34">
        <v>35.760099132589843</v>
      </c>
      <c r="U34">
        <v>36.203113417346181</v>
      </c>
      <c r="V34">
        <v>37.621062992125985</v>
      </c>
      <c r="W34">
        <v>38.529381706693918</v>
      </c>
      <c r="X34">
        <v>36.923614457831327</v>
      </c>
      <c r="Y34">
        <v>38.956551883522074</v>
      </c>
      <c r="Z34">
        <v>42.50325185019063</v>
      </c>
      <c r="AA34">
        <v>41.630416491375684</v>
      </c>
      <c r="AB34">
        <v>44.196815920398009</v>
      </c>
      <c r="AC34">
        <v>45.383162725026473</v>
      </c>
      <c r="AD34">
        <v>47.56577395991242</v>
      </c>
      <c r="AE34">
        <v>47.902108187612349</v>
      </c>
      <c r="AF34">
        <v>59.248142085447697</v>
      </c>
      <c r="AG34">
        <v>60.45039433446</v>
      </c>
      <c r="AH34">
        <v>62.402477021342882</v>
      </c>
      <c r="AI34">
        <v>67.268326317317459</v>
      </c>
      <c r="AJ34">
        <v>72.764471789501243</v>
      </c>
      <c r="AK34">
        <v>73.682458395175473</v>
      </c>
      <c r="AL34">
        <v>71.282304324683182</v>
      </c>
      <c r="AM34">
        <v>75.532142739273439</v>
      </c>
      <c r="AN34">
        <v>82.771619964616349</v>
      </c>
      <c r="AO34" t="s">
        <v>57</v>
      </c>
      <c r="AP34" t="s">
        <v>57</v>
      </c>
      <c r="AQ34">
        <v>74.835787959089458</v>
      </c>
      <c r="AR34">
        <v>72.70023733771005</v>
      </c>
      <c r="AS34">
        <v>71.765739493794115</v>
      </c>
      <c r="AT34">
        <v>73.993093524754613</v>
      </c>
      <c r="AU34">
        <v>74.504640930794878</v>
      </c>
      <c r="AV34">
        <v>74.307788237485596</v>
      </c>
      <c r="AW34">
        <v>73.083014041985564</v>
      </c>
      <c r="AX34">
        <v>71.722495009164803</v>
      </c>
      <c r="AY34">
        <v>79.388977456035661</v>
      </c>
      <c r="AZ34">
        <v>77.236597522739359</v>
      </c>
      <c r="BA34">
        <v>67.19930140409322</v>
      </c>
      <c r="BB34">
        <v>64.196910263074429</v>
      </c>
      <c r="BC34" t="s">
        <v>57</v>
      </c>
    </row>
    <row r="35" spans="1:55" x14ac:dyDescent="0.45">
      <c r="A35" t="str">
        <f t="shared" si="0"/>
        <v>BRBGDP per capita, PPP (current international $)</v>
      </c>
      <c r="B35" t="s">
        <v>439</v>
      </c>
      <c r="C35" s="1" t="s">
        <v>302</v>
      </c>
      <c r="D35" t="s">
        <v>267</v>
      </c>
      <c r="E35" s="1" t="s">
        <v>178</v>
      </c>
      <c r="F35" t="s">
        <v>57</v>
      </c>
      <c r="G35" t="s">
        <v>57</v>
      </c>
      <c r="H35" t="s">
        <v>57</v>
      </c>
      <c r="I35" t="s">
        <v>57</v>
      </c>
      <c r="J35" t="s">
        <v>57</v>
      </c>
      <c r="K35" t="s">
        <v>57</v>
      </c>
      <c r="L35" t="s">
        <v>57</v>
      </c>
      <c r="M35" t="s">
        <v>57</v>
      </c>
      <c r="N35" t="s">
        <v>57</v>
      </c>
      <c r="O35" t="s">
        <v>57</v>
      </c>
      <c r="P35" t="s">
        <v>57</v>
      </c>
      <c r="Q35" t="s">
        <v>57</v>
      </c>
      <c r="R35" t="s">
        <v>57</v>
      </c>
      <c r="S35" t="s">
        <v>57</v>
      </c>
      <c r="T35" t="s">
        <v>57</v>
      </c>
      <c r="U35">
        <v>11071.647973872598</v>
      </c>
      <c r="V35">
        <v>10966.138816144734</v>
      </c>
      <c r="W35">
        <v>10541.232412561265</v>
      </c>
      <c r="X35">
        <v>10845.006334649925</v>
      </c>
      <c r="Y35">
        <v>11273.682946320831</v>
      </c>
      <c r="Z35">
        <v>11723.094062656075</v>
      </c>
      <c r="AA35">
        <v>12400.822319840458</v>
      </c>
      <c r="AB35">
        <v>13207.178061555835</v>
      </c>
      <c r="AC35">
        <v>13851.245421294923</v>
      </c>
      <c r="AD35">
        <v>14089.915316219145</v>
      </c>
      <c r="AE35">
        <v>15075.951010333582</v>
      </c>
      <c r="AF35">
        <v>15030.006833720392</v>
      </c>
      <c r="AG35">
        <v>15283.411940270729</v>
      </c>
      <c r="AH35">
        <v>15826.663559161472</v>
      </c>
      <c r="AI35">
        <v>16387.826016959636</v>
      </c>
      <c r="AJ35">
        <v>17478.130178584037</v>
      </c>
      <c r="AK35">
        <v>19019.13373630396</v>
      </c>
      <c r="AL35">
        <v>19846.042292722123</v>
      </c>
      <c r="AM35">
        <v>20250.114139009409</v>
      </c>
      <c r="AN35">
        <v>19253.268783752916</v>
      </c>
      <c r="AO35">
        <v>18977.542679842652</v>
      </c>
      <c r="AP35">
        <v>19165.010128762515</v>
      </c>
      <c r="AQ35">
        <v>17936.993725974557</v>
      </c>
      <c r="AR35">
        <v>18004.669120299306</v>
      </c>
      <c r="AS35">
        <v>17752.517724070447</v>
      </c>
      <c r="AT35">
        <v>17804.749003836652</v>
      </c>
      <c r="AU35">
        <v>18013.673441590512</v>
      </c>
      <c r="AV35">
        <v>17898.899455127445</v>
      </c>
      <c r="AW35">
        <v>18551.168649112922</v>
      </c>
      <c r="AX35">
        <v>18760.370012993764</v>
      </c>
      <c r="AY35">
        <v>15824.491066139995</v>
      </c>
      <c r="AZ35">
        <v>15683.884712809597</v>
      </c>
      <c r="BA35">
        <v>19786.36151562072</v>
      </c>
      <c r="BB35">
        <v>21336.157555301616</v>
      </c>
      <c r="BC35">
        <v>22671.946686347899</v>
      </c>
    </row>
    <row r="36" spans="1:55" x14ac:dyDescent="0.45">
      <c r="A36" t="str">
        <f t="shared" si="0"/>
        <v>BLRDomestic credit to private sector (% of GDP)</v>
      </c>
      <c r="B36" t="s">
        <v>465</v>
      </c>
      <c r="C36" s="1" t="s">
        <v>170</v>
      </c>
      <c r="D36" t="s">
        <v>25</v>
      </c>
      <c r="E36" s="1" t="s">
        <v>547</v>
      </c>
      <c r="F36" t="s">
        <v>57</v>
      </c>
      <c r="G36" t="s">
        <v>57</v>
      </c>
      <c r="H36" t="s">
        <v>57</v>
      </c>
      <c r="I36" t="s">
        <v>57</v>
      </c>
      <c r="J36" t="s">
        <v>57</v>
      </c>
      <c r="K36" t="s">
        <v>57</v>
      </c>
      <c r="L36" t="s">
        <v>57</v>
      </c>
      <c r="M36" t="s">
        <v>57</v>
      </c>
      <c r="N36" t="s">
        <v>57</v>
      </c>
      <c r="O36" t="s">
        <v>57</v>
      </c>
      <c r="P36" t="s">
        <v>57</v>
      </c>
      <c r="Q36" t="s">
        <v>57</v>
      </c>
      <c r="R36" t="s">
        <v>57</v>
      </c>
      <c r="S36" t="s">
        <v>57</v>
      </c>
      <c r="T36" t="s">
        <v>57</v>
      </c>
      <c r="U36" t="s">
        <v>57</v>
      </c>
      <c r="V36" t="s">
        <v>57</v>
      </c>
      <c r="W36" t="s">
        <v>57</v>
      </c>
      <c r="X36" t="s">
        <v>57</v>
      </c>
      <c r="Y36" t="s">
        <v>57</v>
      </c>
      <c r="Z36" t="s">
        <v>57</v>
      </c>
      <c r="AA36" t="s">
        <v>57</v>
      </c>
      <c r="AB36" t="s">
        <v>57</v>
      </c>
      <c r="AC36" t="s">
        <v>57</v>
      </c>
      <c r="AD36" t="s">
        <v>57</v>
      </c>
      <c r="AE36" t="s">
        <v>57</v>
      </c>
      <c r="AF36" t="s">
        <v>57</v>
      </c>
      <c r="AG36" t="s">
        <v>57</v>
      </c>
      <c r="AH36" t="s">
        <v>57</v>
      </c>
      <c r="AI36" t="s">
        <v>57</v>
      </c>
      <c r="AJ36" t="s">
        <v>57</v>
      </c>
      <c r="AK36" t="s">
        <v>57</v>
      </c>
      <c r="AL36">
        <v>24.803877104274878</v>
      </c>
      <c r="AM36">
        <v>28.634192870372939</v>
      </c>
      <c r="AN36">
        <v>35.935630401016809</v>
      </c>
      <c r="AO36">
        <v>42.811373307725063</v>
      </c>
      <c r="AP36">
        <v>37.958618366450224</v>
      </c>
      <c r="AQ36">
        <v>21.777556436828899</v>
      </c>
      <c r="AR36">
        <v>22.92620252173699</v>
      </c>
      <c r="AS36">
        <v>23.632662110242496</v>
      </c>
      <c r="AT36">
        <v>27.882820094937362</v>
      </c>
      <c r="AU36">
        <v>25.717029141960424</v>
      </c>
      <c r="AV36">
        <v>26.236114398164695</v>
      </c>
      <c r="AW36">
        <v>27.614094055986076</v>
      </c>
      <c r="AX36">
        <v>28.768881303713073</v>
      </c>
      <c r="AY36">
        <v>32.508296843858702</v>
      </c>
      <c r="AZ36">
        <v>29.17298689612673</v>
      </c>
      <c r="BA36" t="s">
        <v>57</v>
      </c>
      <c r="BB36" t="s">
        <v>57</v>
      </c>
      <c r="BC36" t="s">
        <v>57</v>
      </c>
    </row>
    <row r="37" spans="1:55" x14ac:dyDescent="0.45">
      <c r="A37" t="str">
        <f t="shared" si="0"/>
        <v>BLRGDP per capita, PPP (current international $)</v>
      </c>
      <c r="B37" t="s">
        <v>465</v>
      </c>
      <c r="C37" s="1" t="s">
        <v>170</v>
      </c>
      <c r="D37" t="s">
        <v>267</v>
      </c>
      <c r="E37" s="1" t="s">
        <v>178</v>
      </c>
      <c r="F37" t="s">
        <v>57</v>
      </c>
      <c r="G37" t="s">
        <v>57</v>
      </c>
      <c r="H37" t="s">
        <v>57</v>
      </c>
      <c r="I37" t="s">
        <v>57</v>
      </c>
      <c r="J37" t="s">
        <v>57</v>
      </c>
      <c r="K37" t="s">
        <v>57</v>
      </c>
      <c r="L37" t="s">
        <v>57</v>
      </c>
      <c r="M37" t="s">
        <v>57</v>
      </c>
      <c r="N37" t="s">
        <v>57</v>
      </c>
      <c r="O37" t="s">
        <v>57</v>
      </c>
      <c r="P37" t="s">
        <v>57</v>
      </c>
      <c r="Q37" t="s">
        <v>57</v>
      </c>
      <c r="R37" t="s">
        <v>57</v>
      </c>
      <c r="S37" t="s">
        <v>57</v>
      </c>
      <c r="T37" t="s">
        <v>57</v>
      </c>
      <c r="U37">
        <v>5220.4747312912341</v>
      </c>
      <c r="V37">
        <v>5329.7978121484766</v>
      </c>
      <c r="W37">
        <v>4917.1211552976001</v>
      </c>
      <c r="X37">
        <v>4640.8566361052317</v>
      </c>
      <c r="Y37">
        <v>4190.3238893326252</v>
      </c>
      <c r="Z37">
        <v>3845.7068183018678</v>
      </c>
      <c r="AA37">
        <v>4039.3404239413421</v>
      </c>
      <c r="AB37">
        <v>4596.4861576694475</v>
      </c>
      <c r="AC37">
        <v>5061.3349946829821</v>
      </c>
      <c r="AD37">
        <v>5331.4174396785693</v>
      </c>
      <c r="AE37">
        <v>5795.6522396552482</v>
      </c>
      <c r="AF37">
        <v>6238.0986273118633</v>
      </c>
      <c r="AG37">
        <v>6697.1543637036884</v>
      </c>
      <c r="AH37">
        <v>7361.721614951045</v>
      </c>
      <c r="AI37">
        <v>8482.920205868857</v>
      </c>
      <c r="AJ37">
        <v>9636.8911234563311</v>
      </c>
      <c r="AK37">
        <v>10994.598127444777</v>
      </c>
      <c r="AL37">
        <v>12320.024024905797</v>
      </c>
      <c r="AM37">
        <v>13886.131409869713</v>
      </c>
      <c r="AN37">
        <v>14034.191120683745</v>
      </c>
      <c r="AO37">
        <v>15339.099902640331</v>
      </c>
      <c r="AP37">
        <v>16563.201407820929</v>
      </c>
      <c r="AQ37">
        <v>18114.750860670767</v>
      </c>
      <c r="AR37">
        <v>19014.052973769754</v>
      </c>
      <c r="AS37">
        <v>19037.884744018556</v>
      </c>
      <c r="AT37">
        <v>18133.531308588255</v>
      </c>
      <c r="AU37">
        <v>17832.477885581513</v>
      </c>
      <c r="AV37">
        <v>18413.747563366978</v>
      </c>
      <c r="AW37">
        <v>20025.981554359802</v>
      </c>
      <c r="AX37">
        <v>22301.593241183928</v>
      </c>
      <c r="AY37">
        <v>24872.306674452844</v>
      </c>
      <c r="AZ37">
        <v>27611.180113515707</v>
      </c>
      <c r="BA37">
        <v>28429.494881453371</v>
      </c>
      <c r="BB37">
        <v>30834.177366020114</v>
      </c>
      <c r="BC37">
        <v>33006.416667782702</v>
      </c>
    </row>
    <row r="38" spans="1:55" x14ac:dyDescent="0.45">
      <c r="A38" t="str">
        <f t="shared" si="0"/>
        <v>BELDomestic credit to private sector (% of GDP)</v>
      </c>
      <c r="B38" t="s">
        <v>499</v>
      </c>
      <c r="C38" s="1" t="s">
        <v>35</v>
      </c>
      <c r="D38" t="s">
        <v>25</v>
      </c>
      <c r="E38" s="1" t="s">
        <v>547</v>
      </c>
      <c r="F38" t="s">
        <v>57</v>
      </c>
      <c r="G38" t="s">
        <v>57</v>
      </c>
      <c r="H38" t="s">
        <v>57</v>
      </c>
      <c r="I38" t="s">
        <v>57</v>
      </c>
      <c r="J38" t="s">
        <v>57</v>
      </c>
      <c r="K38" t="s">
        <v>57</v>
      </c>
      <c r="L38" t="s">
        <v>57</v>
      </c>
      <c r="M38" t="s">
        <v>57</v>
      </c>
      <c r="N38" t="s">
        <v>57</v>
      </c>
      <c r="O38" t="s">
        <v>57</v>
      </c>
      <c r="P38" t="s">
        <v>57</v>
      </c>
      <c r="Q38" t="s">
        <v>57</v>
      </c>
      <c r="R38" t="s">
        <v>57</v>
      </c>
      <c r="S38" t="s">
        <v>57</v>
      </c>
      <c r="T38" t="s">
        <v>57</v>
      </c>
      <c r="U38" t="s">
        <v>57</v>
      </c>
      <c r="V38" t="s">
        <v>57</v>
      </c>
      <c r="W38" t="s">
        <v>57</v>
      </c>
      <c r="X38" t="s">
        <v>57</v>
      </c>
      <c r="Y38" t="s">
        <v>57</v>
      </c>
      <c r="Z38" t="s">
        <v>57</v>
      </c>
      <c r="AA38" t="s">
        <v>57</v>
      </c>
      <c r="AB38" t="s">
        <v>57</v>
      </c>
      <c r="AC38" t="s">
        <v>57</v>
      </c>
      <c r="AD38" t="s">
        <v>57</v>
      </c>
      <c r="AE38" t="s">
        <v>57</v>
      </c>
      <c r="AF38">
        <v>66.299228743537071</v>
      </c>
      <c r="AG38">
        <v>64.132924485802505</v>
      </c>
      <c r="AH38">
        <v>62.530894359250098</v>
      </c>
      <c r="AI38">
        <v>61.842593331911601</v>
      </c>
      <c r="AJ38">
        <v>63.597770076919701</v>
      </c>
      <c r="AK38">
        <v>65.833619097559136</v>
      </c>
      <c r="AL38">
        <v>68.443848694003734</v>
      </c>
      <c r="AM38">
        <v>62.758302863652482</v>
      </c>
      <c r="AN38">
        <v>58.465802540958641</v>
      </c>
      <c r="AO38">
        <v>56.785496406807134</v>
      </c>
      <c r="AP38">
        <v>55.014529549401793</v>
      </c>
      <c r="AQ38">
        <v>54.490328145263547</v>
      </c>
      <c r="AR38">
        <v>56.159869726617984</v>
      </c>
      <c r="AS38">
        <v>57.610623118479111</v>
      </c>
      <c r="AT38">
        <v>60.802622142860585</v>
      </c>
      <c r="AU38">
        <v>63.616086275935771</v>
      </c>
      <c r="AV38">
        <v>65.337234036795081</v>
      </c>
      <c r="AW38">
        <v>68.168572322726973</v>
      </c>
      <c r="AX38">
        <v>69.360003620854044</v>
      </c>
      <c r="AY38">
        <v>76.125350915761032</v>
      </c>
      <c r="AZ38">
        <v>74.753698864453753</v>
      </c>
      <c r="BA38">
        <v>72.292958885811061</v>
      </c>
      <c r="BB38">
        <v>69.995657517149795</v>
      </c>
      <c r="BC38">
        <v>68.79577786974545</v>
      </c>
    </row>
    <row r="39" spans="1:55" x14ac:dyDescent="0.45">
      <c r="A39" t="str">
        <f t="shared" si="0"/>
        <v>BELGDP per capita, PPP (current international $)</v>
      </c>
      <c r="B39" t="s">
        <v>499</v>
      </c>
      <c r="C39" s="1" t="s">
        <v>35</v>
      </c>
      <c r="D39" t="s">
        <v>267</v>
      </c>
      <c r="E39" s="1" t="s">
        <v>178</v>
      </c>
      <c r="F39" t="s">
        <v>57</v>
      </c>
      <c r="G39" t="s">
        <v>57</v>
      </c>
      <c r="H39" t="s">
        <v>57</v>
      </c>
      <c r="I39" t="s">
        <v>57</v>
      </c>
      <c r="J39" t="s">
        <v>57</v>
      </c>
      <c r="K39" t="s">
        <v>57</v>
      </c>
      <c r="L39" t="s">
        <v>57</v>
      </c>
      <c r="M39" t="s">
        <v>57</v>
      </c>
      <c r="N39" t="s">
        <v>57</v>
      </c>
      <c r="O39" t="s">
        <v>57</v>
      </c>
      <c r="P39" t="s">
        <v>57</v>
      </c>
      <c r="Q39" t="s">
        <v>57</v>
      </c>
      <c r="R39" t="s">
        <v>57</v>
      </c>
      <c r="S39" t="s">
        <v>57</v>
      </c>
      <c r="T39" t="s">
        <v>57</v>
      </c>
      <c r="U39">
        <v>18675.312194798451</v>
      </c>
      <c r="V39">
        <v>19587.855350042602</v>
      </c>
      <c r="W39">
        <v>20258.547446144239</v>
      </c>
      <c r="X39">
        <v>20459.18914783726</v>
      </c>
      <c r="Y39">
        <v>21504.011773890026</v>
      </c>
      <c r="Z39">
        <v>22431.459360451005</v>
      </c>
      <c r="AA39">
        <v>22736.75806859853</v>
      </c>
      <c r="AB39">
        <v>23727.897520819261</v>
      </c>
      <c r="AC39">
        <v>24368.757408823898</v>
      </c>
      <c r="AD39">
        <v>25440.841188863844</v>
      </c>
      <c r="AE39">
        <v>27788.090883225625</v>
      </c>
      <c r="AF39">
        <v>28796.579580446221</v>
      </c>
      <c r="AG39">
        <v>30282.288645028253</v>
      </c>
      <c r="AH39">
        <v>30934.582645457747</v>
      </c>
      <c r="AI39">
        <v>32063.982694986538</v>
      </c>
      <c r="AJ39">
        <v>33177.890945815823</v>
      </c>
      <c r="AK39">
        <v>35258.985063203028</v>
      </c>
      <c r="AL39">
        <v>36799.531868634323</v>
      </c>
      <c r="AM39">
        <v>37883.331941781944</v>
      </c>
      <c r="AN39">
        <v>37885.905912560163</v>
      </c>
      <c r="AO39">
        <v>39844.405438649592</v>
      </c>
      <c r="AP39">
        <v>41244.849503521291</v>
      </c>
      <c r="AQ39">
        <v>42483.525066678776</v>
      </c>
      <c r="AR39">
        <v>43864.120419683815</v>
      </c>
      <c r="AS39">
        <v>45147.642953405673</v>
      </c>
      <c r="AT39">
        <v>46084.242455171683</v>
      </c>
      <c r="AU39">
        <v>48414.551806568117</v>
      </c>
      <c r="AV39">
        <v>50256.063177278389</v>
      </c>
      <c r="AW39">
        <v>52466.733078459896</v>
      </c>
      <c r="AX39">
        <v>56712.469571978043</v>
      </c>
      <c r="AY39">
        <v>56120.095842046554</v>
      </c>
      <c r="AZ39">
        <v>60669.213774653123</v>
      </c>
      <c r="BA39">
        <v>68157.834786076055</v>
      </c>
      <c r="BB39">
        <v>69059.176826911193</v>
      </c>
      <c r="BC39">
        <v>72126.002888808871</v>
      </c>
    </row>
    <row r="40" spans="1:55" x14ac:dyDescent="0.45">
      <c r="A40" t="str">
        <f t="shared" si="0"/>
        <v>BLZDomestic credit to private sector (% of GDP)</v>
      </c>
      <c r="B40" t="s">
        <v>244</v>
      </c>
      <c r="C40" s="1" t="s">
        <v>224</v>
      </c>
      <c r="D40" t="s">
        <v>25</v>
      </c>
      <c r="E40" s="1" t="s">
        <v>547</v>
      </c>
      <c r="F40" t="s">
        <v>57</v>
      </c>
      <c r="G40">
        <v>26.683942619157797</v>
      </c>
      <c r="H40">
        <v>22.388015299617507</v>
      </c>
      <c r="I40">
        <v>20.294203961848865</v>
      </c>
      <c r="J40">
        <v>23.297101449275363</v>
      </c>
      <c r="K40">
        <v>15.018453768453771</v>
      </c>
      <c r="L40">
        <v>17.409779482262707</v>
      </c>
      <c r="M40">
        <v>21.657614162140415</v>
      </c>
      <c r="N40">
        <v>22.346175853518979</v>
      </c>
      <c r="O40">
        <v>20.00034441191665</v>
      </c>
      <c r="P40">
        <v>20.966063348416288</v>
      </c>
      <c r="Q40">
        <v>19.224077046548956</v>
      </c>
      <c r="R40">
        <v>19.752492589598493</v>
      </c>
      <c r="S40">
        <v>23.484280460315578</v>
      </c>
      <c r="T40">
        <v>23.526267562614539</v>
      </c>
      <c r="U40">
        <v>24.522799963446953</v>
      </c>
      <c r="V40">
        <v>27.725841567576619</v>
      </c>
      <c r="W40">
        <v>26.715188509874327</v>
      </c>
      <c r="X40">
        <v>25.63545194925948</v>
      </c>
      <c r="Y40">
        <v>26.237796193189176</v>
      </c>
      <c r="Z40">
        <v>26.642939991453513</v>
      </c>
      <c r="AA40">
        <v>28.091379209026268</v>
      </c>
      <c r="AB40">
        <v>30.915273643233341</v>
      </c>
      <c r="AC40">
        <v>32.852178590640129</v>
      </c>
      <c r="AD40">
        <v>32.048937765558613</v>
      </c>
      <c r="AE40">
        <v>29.840591799104399</v>
      </c>
      <c r="AF40">
        <v>32.871333560709417</v>
      </c>
      <c r="AG40">
        <v>35.516972642911661</v>
      </c>
      <c r="AH40">
        <v>38.6106272442509</v>
      </c>
      <c r="AI40">
        <v>40.151300995823966</v>
      </c>
      <c r="AJ40">
        <v>40.088782670599002</v>
      </c>
      <c r="AK40">
        <v>42.206160723061927</v>
      </c>
      <c r="AL40">
        <v>45.525752641321546</v>
      </c>
      <c r="AM40">
        <v>49.393943104836389</v>
      </c>
      <c r="AN40">
        <v>52.860118155759551</v>
      </c>
      <c r="AO40">
        <v>49.928467515609789</v>
      </c>
      <c r="AP40">
        <v>47.739792926849297</v>
      </c>
      <c r="AQ40">
        <v>46.666992012936007</v>
      </c>
      <c r="AR40">
        <v>44.924219943180418</v>
      </c>
      <c r="AS40">
        <v>44.694308148485909</v>
      </c>
      <c r="AT40">
        <v>45.892158809648663</v>
      </c>
      <c r="AU40">
        <v>44.723406307918935</v>
      </c>
      <c r="AV40">
        <v>44.371044888364288</v>
      </c>
      <c r="AW40">
        <v>45.185859224899168</v>
      </c>
      <c r="AX40">
        <v>45.825775397144419</v>
      </c>
      <c r="AY40">
        <v>55.197805986734224</v>
      </c>
      <c r="AZ40">
        <v>47.776324127780882</v>
      </c>
      <c r="BA40">
        <v>42.485362975023712</v>
      </c>
      <c r="BB40">
        <v>41.840670956681933</v>
      </c>
      <c r="BC40">
        <v>37.612723822906332</v>
      </c>
    </row>
    <row r="41" spans="1:55" x14ac:dyDescent="0.45">
      <c r="A41" t="str">
        <f t="shared" si="0"/>
        <v>BLZGDP per capita, PPP (current international $)</v>
      </c>
      <c r="B41" t="s">
        <v>244</v>
      </c>
      <c r="C41" s="1" t="s">
        <v>224</v>
      </c>
      <c r="D41" t="s">
        <v>267</v>
      </c>
      <c r="E41" s="1" t="s">
        <v>178</v>
      </c>
      <c r="F41" t="s">
        <v>57</v>
      </c>
      <c r="G41" t="s">
        <v>57</v>
      </c>
      <c r="H41" t="s">
        <v>57</v>
      </c>
      <c r="I41" t="s">
        <v>57</v>
      </c>
      <c r="J41" t="s">
        <v>57</v>
      </c>
      <c r="K41" t="s">
        <v>57</v>
      </c>
      <c r="L41" t="s">
        <v>57</v>
      </c>
      <c r="M41" t="s">
        <v>57</v>
      </c>
      <c r="N41" t="s">
        <v>57</v>
      </c>
      <c r="O41" t="s">
        <v>57</v>
      </c>
      <c r="P41" t="s">
        <v>57</v>
      </c>
      <c r="Q41" t="s">
        <v>57</v>
      </c>
      <c r="R41" t="s">
        <v>57</v>
      </c>
      <c r="S41" t="s">
        <v>57</v>
      </c>
      <c r="T41" t="s">
        <v>57</v>
      </c>
      <c r="U41">
        <v>4473.9029091364246</v>
      </c>
      <c r="V41">
        <v>5060.5107059081365</v>
      </c>
      <c r="W41">
        <v>5714.3062142159188</v>
      </c>
      <c r="X41">
        <v>6083.9677799588453</v>
      </c>
      <c r="Y41">
        <v>6081.7407284194205</v>
      </c>
      <c r="Z41">
        <v>6100.070488530022</v>
      </c>
      <c r="AA41">
        <v>6096.3843719946599</v>
      </c>
      <c r="AB41">
        <v>6252.0200135766545</v>
      </c>
      <c r="AC41">
        <v>6342.8558484178429</v>
      </c>
      <c r="AD41">
        <v>6800.7013475978465</v>
      </c>
      <c r="AE41">
        <v>7555.1343341816182</v>
      </c>
      <c r="AF41">
        <v>7863.5171450714843</v>
      </c>
      <c r="AG41">
        <v>8165.8660185976796</v>
      </c>
      <c r="AH41">
        <v>8863.0054078412686</v>
      </c>
      <c r="AI41">
        <v>9258.8829610902703</v>
      </c>
      <c r="AJ41">
        <v>9480.4806817968874</v>
      </c>
      <c r="AK41">
        <v>9924.6892014448695</v>
      </c>
      <c r="AL41">
        <v>10242.8475586846</v>
      </c>
      <c r="AM41">
        <v>9985.9788157582825</v>
      </c>
      <c r="AN41">
        <v>9744.2302050689286</v>
      </c>
      <c r="AO41">
        <v>9734.8923972924149</v>
      </c>
      <c r="AP41">
        <v>9697.853439036031</v>
      </c>
      <c r="AQ41">
        <v>9266.0914614569829</v>
      </c>
      <c r="AR41">
        <v>9514.4035428554289</v>
      </c>
      <c r="AS41">
        <v>9489.9468315486592</v>
      </c>
      <c r="AT41">
        <v>9538.1905414261419</v>
      </c>
      <c r="AU41">
        <v>9401.5329396001835</v>
      </c>
      <c r="AV41">
        <v>9121.7471639799587</v>
      </c>
      <c r="AW41">
        <v>9527.7091400525533</v>
      </c>
      <c r="AX41">
        <v>10531.323439862641</v>
      </c>
      <c r="AY41">
        <v>9618.0164352999436</v>
      </c>
      <c r="AZ41">
        <v>11677.46100951715</v>
      </c>
      <c r="BA41">
        <v>13465.980706986129</v>
      </c>
      <c r="BB41">
        <v>13823.437951375803</v>
      </c>
      <c r="BC41">
        <v>15092.780854666891</v>
      </c>
    </row>
    <row r="42" spans="1:55" x14ac:dyDescent="0.45">
      <c r="A42" t="str">
        <f t="shared" si="0"/>
        <v>BENDomestic credit to private sector (% of GDP)</v>
      </c>
      <c r="B42" t="s">
        <v>492</v>
      </c>
      <c r="C42" s="1" t="s">
        <v>257</v>
      </c>
      <c r="D42" t="s">
        <v>25</v>
      </c>
      <c r="E42" s="1" t="s">
        <v>547</v>
      </c>
      <c r="F42">
        <v>22.365608771510502</v>
      </c>
      <c r="G42">
        <v>19.234802501050677</v>
      </c>
      <c r="H42">
        <v>20.404619823215469</v>
      </c>
      <c r="I42">
        <v>21.517281116014864</v>
      </c>
      <c r="J42">
        <v>25.169910398959082</v>
      </c>
      <c r="K42">
        <v>28.629073109089937</v>
      </c>
      <c r="L42">
        <v>24.797772398889485</v>
      </c>
      <c r="M42">
        <v>30.220835442465805</v>
      </c>
      <c r="N42">
        <v>31.83996194207921</v>
      </c>
      <c r="O42">
        <v>25.443935760228108</v>
      </c>
      <c r="P42">
        <v>30.955511264497993</v>
      </c>
      <c r="Q42">
        <v>28.660253804609898</v>
      </c>
      <c r="R42">
        <v>26.578598813249709</v>
      </c>
      <c r="S42">
        <v>28.562286754590399</v>
      </c>
      <c r="T42">
        <v>21.581682113904815</v>
      </c>
      <c r="U42">
        <v>19.127689037696051</v>
      </c>
      <c r="V42">
        <v>15.383810263628625</v>
      </c>
      <c r="W42">
        <v>11.674476617866235</v>
      </c>
      <c r="X42">
        <v>10.514544707075855</v>
      </c>
      <c r="Y42">
        <v>8.4526251406014339</v>
      </c>
      <c r="Z42">
        <v>7.4284051541475815</v>
      </c>
      <c r="AA42">
        <v>8.4776407461342806</v>
      </c>
      <c r="AB42">
        <v>5.4152829894463403</v>
      </c>
      <c r="AC42">
        <v>6.9132109867838505</v>
      </c>
      <c r="AD42">
        <v>7.1423269524922919</v>
      </c>
      <c r="AE42">
        <v>7.7614297383202535</v>
      </c>
      <c r="AF42">
        <v>5.1360800015008197</v>
      </c>
      <c r="AG42">
        <v>4.8331896888577432</v>
      </c>
      <c r="AH42">
        <v>7.6712846477337839</v>
      </c>
      <c r="AI42">
        <v>7.8044719759382613</v>
      </c>
      <c r="AJ42">
        <v>9.0343103357131174</v>
      </c>
      <c r="AK42">
        <v>10.335066664497823</v>
      </c>
      <c r="AL42">
        <v>12.309183207447809</v>
      </c>
      <c r="AM42">
        <v>12.780565908830029</v>
      </c>
      <c r="AN42">
        <v>15.129711649095768</v>
      </c>
      <c r="AO42">
        <v>15.834837680315658</v>
      </c>
      <c r="AP42">
        <v>16.574340444037077</v>
      </c>
      <c r="AQ42">
        <v>15.647592407948274</v>
      </c>
      <c r="AR42">
        <v>16.453949848264287</v>
      </c>
      <c r="AS42">
        <v>16.737109135635588</v>
      </c>
      <c r="AT42">
        <v>16.735706436467574</v>
      </c>
      <c r="AU42">
        <v>17.482372279853337</v>
      </c>
      <c r="AV42">
        <v>16.577919509506557</v>
      </c>
      <c r="AW42">
        <v>16.746415437675378</v>
      </c>
      <c r="AX42">
        <v>17.61070253651927</v>
      </c>
      <c r="AY42">
        <v>15.537120761512426</v>
      </c>
      <c r="AZ42">
        <v>15.586079279462062</v>
      </c>
      <c r="BA42">
        <v>17.10004107080934</v>
      </c>
      <c r="BB42">
        <v>18.608330538973934</v>
      </c>
      <c r="BC42">
        <v>18.980161169715721</v>
      </c>
    </row>
    <row r="43" spans="1:55" x14ac:dyDescent="0.45">
      <c r="A43" t="str">
        <f t="shared" si="0"/>
        <v>BENGDP per capita, PPP (current international $)</v>
      </c>
      <c r="B43" t="s">
        <v>492</v>
      </c>
      <c r="C43" s="1" t="s">
        <v>257</v>
      </c>
      <c r="D43" t="s">
        <v>267</v>
      </c>
      <c r="E43" s="1" t="s">
        <v>178</v>
      </c>
      <c r="F43" t="s">
        <v>57</v>
      </c>
      <c r="G43" t="s">
        <v>57</v>
      </c>
      <c r="H43" t="s">
        <v>57</v>
      </c>
      <c r="I43" t="s">
        <v>57</v>
      </c>
      <c r="J43" t="s">
        <v>57</v>
      </c>
      <c r="K43" t="s">
        <v>57</v>
      </c>
      <c r="L43" t="s">
        <v>57</v>
      </c>
      <c r="M43" t="s">
        <v>57</v>
      </c>
      <c r="N43" t="s">
        <v>57</v>
      </c>
      <c r="O43" t="s">
        <v>57</v>
      </c>
      <c r="P43" t="s">
        <v>57</v>
      </c>
      <c r="Q43" t="s">
        <v>57</v>
      </c>
      <c r="R43" t="s">
        <v>57</v>
      </c>
      <c r="S43" t="s">
        <v>57</v>
      </c>
      <c r="T43" t="s">
        <v>57</v>
      </c>
      <c r="U43">
        <v>1186.1160690261565</v>
      </c>
      <c r="V43">
        <v>1239.2249973474413</v>
      </c>
      <c r="W43">
        <v>1265.252418750779</v>
      </c>
      <c r="X43">
        <v>1311.3444933881456</v>
      </c>
      <c r="Y43">
        <v>1316.2443253910487</v>
      </c>
      <c r="Z43">
        <v>1395.2664444405868</v>
      </c>
      <c r="AA43">
        <v>1443.9677128036938</v>
      </c>
      <c r="AB43">
        <v>1507.9241540042169</v>
      </c>
      <c r="AC43">
        <v>1537.1438255275782</v>
      </c>
      <c r="AD43">
        <v>1592.1378213944661</v>
      </c>
      <c r="AE43">
        <v>1671.3572517285438</v>
      </c>
      <c r="AF43">
        <v>1745.9825622769552</v>
      </c>
      <c r="AG43">
        <v>1799.8826963949891</v>
      </c>
      <c r="AH43">
        <v>1841.6029728387382</v>
      </c>
      <c r="AI43">
        <v>1915.3464434638117</v>
      </c>
      <c r="AJ43">
        <v>1945.564140522958</v>
      </c>
      <c r="AK43">
        <v>2020.6056773472212</v>
      </c>
      <c r="AL43">
        <v>2135.5378787372133</v>
      </c>
      <c r="AM43">
        <v>2215.3516385954167</v>
      </c>
      <c r="AN43">
        <v>2213.3289562080931</v>
      </c>
      <c r="AO43">
        <v>2220.3285461148917</v>
      </c>
      <c r="AP43">
        <v>2264.8418692638443</v>
      </c>
      <c r="AQ43">
        <v>2346.0841620454694</v>
      </c>
      <c r="AR43">
        <v>2511.653095883325</v>
      </c>
      <c r="AS43">
        <v>2670.4156139918723</v>
      </c>
      <c r="AT43">
        <v>2725.3372481714405</v>
      </c>
      <c r="AU43">
        <v>2842.0246258376046</v>
      </c>
      <c r="AV43">
        <v>2885.8938398772107</v>
      </c>
      <c r="AW43">
        <v>2965.3062814366422</v>
      </c>
      <c r="AX43">
        <v>3148.9796959783848</v>
      </c>
      <c r="AY43">
        <v>3244.58772756805</v>
      </c>
      <c r="AZ43">
        <v>3464.2886286745002</v>
      </c>
      <c r="BA43">
        <v>3844.1541574581552</v>
      </c>
      <c r="BB43">
        <v>4129.9661200141991</v>
      </c>
      <c r="BC43">
        <v>4434.5642184028029</v>
      </c>
    </row>
    <row r="44" spans="1:55" x14ac:dyDescent="0.45">
      <c r="A44" t="str">
        <f t="shared" si="0"/>
        <v>BMUDomestic credit to private sector (% of GDP)</v>
      </c>
      <c r="B44" t="s">
        <v>290</v>
      </c>
      <c r="C44" s="1" t="s">
        <v>497</v>
      </c>
      <c r="D44" t="s">
        <v>25</v>
      </c>
      <c r="E44" s="1" t="s">
        <v>547</v>
      </c>
      <c r="F44" t="s">
        <v>57</v>
      </c>
      <c r="G44" t="s">
        <v>57</v>
      </c>
      <c r="H44" t="s">
        <v>57</v>
      </c>
      <c r="I44" t="s">
        <v>57</v>
      </c>
      <c r="J44" t="s">
        <v>57</v>
      </c>
      <c r="K44" t="s">
        <v>57</v>
      </c>
      <c r="L44" t="s">
        <v>57</v>
      </c>
      <c r="M44" t="s">
        <v>57</v>
      </c>
      <c r="N44" t="s">
        <v>57</v>
      </c>
      <c r="O44" t="s">
        <v>57</v>
      </c>
      <c r="P44" t="s">
        <v>57</v>
      </c>
      <c r="Q44" t="s">
        <v>57</v>
      </c>
      <c r="R44" t="s">
        <v>57</v>
      </c>
      <c r="S44" t="s">
        <v>57</v>
      </c>
      <c r="T44" t="s">
        <v>57</v>
      </c>
      <c r="U44" t="s">
        <v>57</v>
      </c>
      <c r="V44" t="s">
        <v>57</v>
      </c>
      <c r="W44" t="s">
        <v>57</v>
      </c>
      <c r="X44" t="s">
        <v>57</v>
      </c>
      <c r="Y44" t="s">
        <v>57</v>
      </c>
      <c r="Z44" t="s">
        <v>57</v>
      </c>
      <c r="AA44" t="s">
        <v>57</v>
      </c>
      <c r="AB44" t="s">
        <v>57</v>
      </c>
      <c r="AC44" t="s">
        <v>57</v>
      </c>
      <c r="AD44" t="s">
        <v>57</v>
      </c>
      <c r="AE44" t="s">
        <v>57</v>
      </c>
      <c r="AF44" t="s">
        <v>57</v>
      </c>
      <c r="AG44" t="s">
        <v>57</v>
      </c>
      <c r="AH44" t="s">
        <v>57</v>
      </c>
      <c r="AI44" t="s">
        <v>57</v>
      </c>
      <c r="AJ44" t="s">
        <v>57</v>
      </c>
      <c r="AK44" t="s">
        <v>57</v>
      </c>
      <c r="AL44" t="s">
        <v>57</v>
      </c>
      <c r="AM44" t="s">
        <v>57</v>
      </c>
      <c r="AN44" t="s">
        <v>57</v>
      </c>
      <c r="AO44" t="s">
        <v>57</v>
      </c>
      <c r="AP44" t="s">
        <v>57</v>
      </c>
      <c r="AQ44" t="s">
        <v>57</v>
      </c>
      <c r="AR44" t="s">
        <v>57</v>
      </c>
      <c r="AS44" t="s">
        <v>57</v>
      </c>
      <c r="AT44" t="s">
        <v>57</v>
      </c>
      <c r="AU44" t="s">
        <v>57</v>
      </c>
      <c r="AV44" t="s">
        <v>57</v>
      </c>
      <c r="AW44" t="s">
        <v>57</v>
      </c>
      <c r="AX44" t="s">
        <v>57</v>
      </c>
      <c r="AY44" t="s">
        <v>57</v>
      </c>
      <c r="AZ44" t="s">
        <v>57</v>
      </c>
      <c r="BA44" t="s">
        <v>57</v>
      </c>
      <c r="BB44" t="s">
        <v>57</v>
      </c>
      <c r="BC44" t="s">
        <v>57</v>
      </c>
    </row>
    <row r="45" spans="1:55" x14ac:dyDescent="0.45">
      <c r="A45" t="str">
        <f t="shared" si="0"/>
        <v>BMUGDP per capita, PPP (current international $)</v>
      </c>
      <c r="B45" t="s">
        <v>290</v>
      </c>
      <c r="C45" s="1" t="s">
        <v>497</v>
      </c>
      <c r="D45" t="s">
        <v>267</v>
      </c>
      <c r="E45" s="1" t="s">
        <v>178</v>
      </c>
      <c r="F45" t="s">
        <v>57</v>
      </c>
      <c r="G45" t="s">
        <v>57</v>
      </c>
      <c r="H45" t="s">
        <v>57</v>
      </c>
      <c r="I45" t="s">
        <v>57</v>
      </c>
      <c r="J45" t="s">
        <v>57</v>
      </c>
      <c r="K45" t="s">
        <v>57</v>
      </c>
      <c r="L45" t="s">
        <v>57</v>
      </c>
      <c r="M45" t="s">
        <v>57</v>
      </c>
      <c r="N45" t="s">
        <v>57</v>
      </c>
      <c r="O45" t="s">
        <v>57</v>
      </c>
      <c r="P45" t="s">
        <v>57</v>
      </c>
      <c r="Q45" t="s">
        <v>57</v>
      </c>
      <c r="R45" t="s">
        <v>57</v>
      </c>
      <c r="S45" t="s">
        <v>57</v>
      </c>
      <c r="T45" t="s">
        <v>57</v>
      </c>
      <c r="U45">
        <v>35944.538350277231</v>
      </c>
      <c r="V45">
        <v>35583.991858800226</v>
      </c>
      <c r="W45">
        <v>36109.732857215997</v>
      </c>
      <c r="X45">
        <v>37812.99849190512</v>
      </c>
      <c r="Y45">
        <v>38603.853883773612</v>
      </c>
      <c r="Z45">
        <v>40917.610414649229</v>
      </c>
      <c r="AA45">
        <v>42545.120218723554</v>
      </c>
      <c r="AB45">
        <v>44995.78545705563</v>
      </c>
      <c r="AC45">
        <v>46915.845836542809</v>
      </c>
      <c r="AD45">
        <v>48798.905012788455</v>
      </c>
      <c r="AE45">
        <v>54176.37774835599</v>
      </c>
      <c r="AF45">
        <v>59092.875970467809</v>
      </c>
      <c r="AG45">
        <v>58862.690798679505</v>
      </c>
      <c r="AH45">
        <v>61829.324011689707</v>
      </c>
      <c r="AI45">
        <v>64790.273919806095</v>
      </c>
      <c r="AJ45">
        <v>67771.468375614146</v>
      </c>
      <c r="AK45">
        <v>73590.116070226475</v>
      </c>
      <c r="AL45">
        <v>77894.06462138443</v>
      </c>
      <c r="AM45">
        <v>77556.435003892533</v>
      </c>
      <c r="AN45">
        <v>73336.987515154542</v>
      </c>
      <c r="AO45">
        <v>72188.692830458516</v>
      </c>
      <c r="AP45">
        <v>70911.542318724983</v>
      </c>
      <c r="AQ45">
        <v>69149.050034268177</v>
      </c>
      <c r="AR45">
        <v>71519.639852658394</v>
      </c>
      <c r="AS45">
        <v>71988.538362782172</v>
      </c>
      <c r="AT45">
        <v>75943.464297092243</v>
      </c>
      <c r="AU45">
        <v>80412.18348954845</v>
      </c>
      <c r="AV45">
        <v>85680.970191721673</v>
      </c>
      <c r="AW45">
        <v>85978.21772270088</v>
      </c>
      <c r="AX45">
        <v>90984.45767083182</v>
      </c>
      <c r="AY45">
        <v>85146.400627569587</v>
      </c>
      <c r="AZ45">
        <v>92319.671486121879</v>
      </c>
      <c r="BA45">
        <v>105142.40996718328</v>
      </c>
      <c r="BB45">
        <v>114372.04992737246</v>
      </c>
      <c r="BC45">
        <v>119718.58466777127</v>
      </c>
    </row>
    <row r="46" spans="1:55" x14ac:dyDescent="0.45">
      <c r="A46" t="str">
        <f t="shared" si="0"/>
        <v>BTNDomestic credit to private sector (% of GDP)</v>
      </c>
      <c r="B46" t="s">
        <v>447</v>
      </c>
      <c r="C46" s="1" t="s">
        <v>93</v>
      </c>
      <c r="D46" t="s">
        <v>25</v>
      </c>
      <c r="E46" s="1" t="s">
        <v>547</v>
      </c>
      <c r="F46" t="s">
        <v>57</v>
      </c>
      <c r="G46" t="s">
        <v>57</v>
      </c>
      <c r="H46" t="s">
        <v>57</v>
      </c>
      <c r="I46" t="s">
        <v>57</v>
      </c>
      <c r="J46" t="s">
        <v>57</v>
      </c>
      <c r="K46" t="s">
        <v>57</v>
      </c>
      <c r="L46" t="s">
        <v>57</v>
      </c>
      <c r="M46" t="s">
        <v>57</v>
      </c>
      <c r="N46">
        <v>2.7234687634941244</v>
      </c>
      <c r="O46">
        <v>3.1709018472486443</v>
      </c>
      <c r="P46">
        <v>2.7430107831492103</v>
      </c>
      <c r="Q46">
        <v>2.7908870203686953</v>
      </c>
      <c r="R46">
        <v>2.6157622874513327</v>
      </c>
      <c r="S46">
        <v>3.0583744788251823</v>
      </c>
      <c r="T46">
        <v>4.4734188866719906</v>
      </c>
      <c r="U46">
        <v>4.2863710378519837</v>
      </c>
      <c r="V46">
        <v>5.6012242691587169</v>
      </c>
      <c r="W46">
        <v>6.8370247003055997</v>
      </c>
      <c r="X46">
        <v>7.0936376716742311</v>
      </c>
      <c r="Y46">
        <v>8.9102203538481266</v>
      </c>
      <c r="Z46">
        <v>7.9694060584365429</v>
      </c>
      <c r="AA46">
        <v>6.960742835428964</v>
      </c>
      <c r="AB46">
        <v>11.511583135708962</v>
      </c>
      <c r="AC46">
        <v>9.8179108621983566</v>
      </c>
      <c r="AD46">
        <v>8.6671440139419751</v>
      </c>
      <c r="AE46">
        <v>8.4395422560346756</v>
      </c>
      <c r="AF46">
        <v>9.3929234046411381</v>
      </c>
      <c r="AG46">
        <v>10.666218424764617</v>
      </c>
      <c r="AH46">
        <v>12.387474374848226</v>
      </c>
      <c r="AI46">
        <v>15.113747683924503</v>
      </c>
      <c r="AJ46">
        <v>17.197861615946707</v>
      </c>
      <c r="AK46">
        <v>20.384561838409283</v>
      </c>
      <c r="AL46">
        <v>22.307836712653724</v>
      </c>
      <c r="AM46">
        <v>28.615467916983579</v>
      </c>
      <c r="AN46">
        <v>30.800985774280608</v>
      </c>
      <c r="AO46">
        <v>38.458922034819601</v>
      </c>
      <c r="AP46">
        <v>43.083415955171255</v>
      </c>
      <c r="AQ46">
        <v>42.250039035105225</v>
      </c>
      <c r="AR46">
        <v>42.224632297174253</v>
      </c>
      <c r="AS46">
        <v>41.085299950237776</v>
      </c>
      <c r="AT46">
        <v>42.529142150968738</v>
      </c>
      <c r="AU46">
        <v>44.128934139162205</v>
      </c>
      <c r="AV46">
        <v>48.313024552348402</v>
      </c>
      <c r="AW46">
        <v>54.84782853652883</v>
      </c>
      <c r="AX46">
        <v>59.373419115905378</v>
      </c>
      <c r="AY46">
        <v>67.552498839945656</v>
      </c>
      <c r="AZ46">
        <v>65.024498678436103</v>
      </c>
      <c r="BA46">
        <v>67.871436544265137</v>
      </c>
      <c r="BB46">
        <v>71.293242293036457</v>
      </c>
      <c r="BC46">
        <v>53.171444532000855</v>
      </c>
    </row>
    <row r="47" spans="1:55" x14ac:dyDescent="0.45">
      <c r="A47" t="str">
        <f t="shared" si="0"/>
        <v>BTNGDP per capita, PPP (current international $)</v>
      </c>
      <c r="B47" t="s">
        <v>447</v>
      </c>
      <c r="C47" s="1" t="s">
        <v>93</v>
      </c>
      <c r="D47" t="s">
        <v>267</v>
      </c>
      <c r="E47" s="1" t="s">
        <v>178</v>
      </c>
      <c r="F47" t="s">
        <v>57</v>
      </c>
      <c r="G47" t="s">
        <v>57</v>
      </c>
      <c r="H47" t="s">
        <v>57</v>
      </c>
      <c r="I47" t="s">
        <v>57</v>
      </c>
      <c r="J47" t="s">
        <v>57</v>
      </c>
      <c r="K47" t="s">
        <v>57</v>
      </c>
      <c r="L47" t="s">
        <v>57</v>
      </c>
      <c r="M47" t="s">
        <v>57</v>
      </c>
      <c r="N47" t="s">
        <v>57</v>
      </c>
      <c r="O47" t="s">
        <v>57</v>
      </c>
      <c r="P47" t="s">
        <v>57</v>
      </c>
      <c r="Q47" t="s">
        <v>57</v>
      </c>
      <c r="R47" t="s">
        <v>57</v>
      </c>
      <c r="S47" t="s">
        <v>57</v>
      </c>
      <c r="T47" t="s">
        <v>57</v>
      </c>
      <c r="U47">
        <v>1637.8718121102645</v>
      </c>
      <c r="V47">
        <v>1656.8417357674302</v>
      </c>
      <c r="W47">
        <v>1840.0903477572178</v>
      </c>
      <c r="X47">
        <v>2001.1346716964083</v>
      </c>
      <c r="Y47">
        <v>2145.7456674600148</v>
      </c>
      <c r="Z47">
        <v>2373.5684671395074</v>
      </c>
      <c r="AA47">
        <v>2547.8381220306464</v>
      </c>
      <c r="AB47">
        <v>2682.5947815051027</v>
      </c>
      <c r="AC47">
        <v>2818.9957252743766</v>
      </c>
      <c r="AD47">
        <v>3017.4887625366591</v>
      </c>
      <c r="AE47">
        <v>3113.0454392639958</v>
      </c>
      <c r="AF47">
        <v>3338.4924689344775</v>
      </c>
      <c r="AG47">
        <v>3662.8090717759874</v>
      </c>
      <c r="AH47">
        <v>3942.2814458004927</v>
      </c>
      <c r="AI47">
        <v>4172.7821711984943</v>
      </c>
      <c r="AJ47">
        <v>4523.3597064452897</v>
      </c>
      <c r="AK47">
        <v>4860.2701715110179</v>
      </c>
      <c r="AL47">
        <v>5728.9156947102183</v>
      </c>
      <c r="AM47">
        <v>6035.2174114785448</v>
      </c>
      <c r="AN47">
        <v>6466.0974491582974</v>
      </c>
      <c r="AO47">
        <v>7245.7726352240379</v>
      </c>
      <c r="AP47">
        <v>7935.4676097308784</v>
      </c>
      <c r="AQ47">
        <v>8577.4073190100371</v>
      </c>
      <c r="AR47">
        <v>8666.9106359006855</v>
      </c>
      <c r="AS47">
        <v>9323.3944894138604</v>
      </c>
      <c r="AT47">
        <v>10213.813960892168</v>
      </c>
      <c r="AU47">
        <v>11273.282380767569</v>
      </c>
      <c r="AV47">
        <v>11677.414265997428</v>
      </c>
      <c r="AW47">
        <v>11969.561500330537</v>
      </c>
      <c r="AX47">
        <v>12909.100984039864</v>
      </c>
      <c r="AY47">
        <v>12475.048003427979</v>
      </c>
      <c r="AZ47">
        <v>13458.812666742977</v>
      </c>
      <c r="BA47">
        <v>15063.810576307216</v>
      </c>
      <c r="BB47">
        <v>16253.962950307417</v>
      </c>
      <c r="BC47" t="s">
        <v>57</v>
      </c>
    </row>
    <row r="48" spans="1:55" x14ac:dyDescent="0.45">
      <c r="A48" t="str">
        <f t="shared" si="0"/>
        <v>BOLDomestic credit to private sector (% of GDP)</v>
      </c>
      <c r="B48" t="s">
        <v>42</v>
      </c>
      <c r="C48" s="1" t="s">
        <v>401</v>
      </c>
      <c r="D48" t="s">
        <v>25</v>
      </c>
      <c r="E48" s="1" t="s">
        <v>547</v>
      </c>
      <c r="F48">
        <v>11.67525666070909</v>
      </c>
      <c r="G48">
        <v>13.66583130590667</v>
      </c>
      <c r="H48">
        <v>15.874638051439277</v>
      </c>
      <c r="I48">
        <v>17.314699077152206</v>
      </c>
      <c r="J48">
        <v>17.881055315375232</v>
      </c>
      <c r="K48">
        <v>17.08949388364087</v>
      </c>
      <c r="L48">
        <v>16.665005330121417</v>
      </c>
      <c r="M48">
        <v>27.085471158540841</v>
      </c>
      <c r="N48">
        <v>17.139047012459695</v>
      </c>
      <c r="O48">
        <v>14.295284644253027</v>
      </c>
      <c r="P48">
        <v>19.04108106202407</v>
      </c>
      <c r="Q48">
        <v>12.825619564474259</v>
      </c>
      <c r="R48">
        <v>15.398910900621196</v>
      </c>
      <c r="S48">
        <v>17.13849406167899</v>
      </c>
      <c r="T48">
        <v>20.711513834623599</v>
      </c>
      <c r="U48">
        <v>24.025560723537005</v>
      </c>
      <c r="V48">
        <v>28.660167410648192</v>
      </c>
      <c r="W48">
        <v>36.304614435010144</v>
      </c>
      <c r="X48">
        <v>45.498237736452779</v>
      </c>
      <c r="Y48">
        <v>49.936059012209569</v>
      </c>
      <c r="Z48">
        <v>48.2018453881021</v>
      </c>
      <c r="AA48">
        <v>52.737230453866758</v>
      </c>
      <c r="AB48">
        <v>58.275423378714599</v>
      </c>
      <c r="AC48">
        <v>64.051843082625865</v>
      </c>
      <c r="AD48">
        <v>64.449992698132661</v>
      </c>
      <c r="AE48">
        <v>58.721802694767646</v>
      </c>
      <c r="AF48">
        <v>53.556600028806855</v>
      </c>
      <c r="AG48">
        <v>51.001676850074006</v>
      </c>
      <c r="AH48">
        <v>47.880519858362</v>
      </c>
      <c r="AI48">
        <v>42.650701290377789</v>
      </c>
      <c r="AJ48">
        <v>39.795158899680814</v>
      </c>
      <c r="AK48">
        <v>35.177887664811273</v>
      </c>
      <c r="AL48">
        <v>34.346427964799567</v>
      </c>
      <c r="AM48">
        <v>31.494834365966355</v>
      </c>
      <c r="AN48">
        <v>34.021429779919885</v>
      </c>
      <c r="AO48">
        <v>36.029022193554987</v>
      </c>
      <c r="AP48">
        <v>36.753505922177673</v>
      </c>
      <c r="AQ48">
        <v>38.96580384297728</v>
      </c>
      <c r="AR48">
        <v>40.93109503433449</v>
      </c>
      <c r="AS48">
        <v>43.749719300000606</v>
      </c>
      <c r="AT48">
        <v>51.448872459157215</v>
      </c>
      <c r="AU48">
        <v>57.408645767642376</v>
      </c>
      <c r="AV48">
        <v>58.618440994372456</v>
      </c>
      <c r="AW48">
        <v>62.628413969708639</v>
      </c>
      <c r="AX48">
        <v>65.839704302333942</v>
      </c>
      <c r="AY48">
        <v>80.167952332378249</v>
      </c>
      <c r="AZ48">
        <v>74.470662692210738</v>
      </c>
      <c r="BA48">
        <v>72.889647310382472</v>
      </c>
      <c r="BB48">
        <v>69.834997713748251</v>
      </c>
      <c r="BC48">
        <v>65.460718250868027</v>
      </c>
    </row>
    <row r="49" spans="1:55" x14ac:dyDescent="0.45">
      <c r="A49" t="str">
        <f t="shared" si="0"/>
        <v>BOLGDP per capita, PPP (current international $)</v>
      </c>
      <c r="B49" t="s">
        <v>42</v>
      </c>
      <c r="C49" s="1" t="s">
        <v>401</v>
      </c>
      <c r="D49" t="s">
        <v>267</v>
      </c>
      <c r="E49" s="1" t="s">
        <v>178</v>
      </c>
      <c r="F49" t="s">
        <v>57</v>
      </c>
      <c r="G49" t="s">
        <v>57</v>
      </c>
      <c r="H49" t="s">
        <v>57</v>
      </c>
      <c r="I49" t="s">
        <v>57</v>
      </c>
      <c r="J49" t="s">
        <v>57</v>
      </c>
      <c r="K49" t="s">
        <v>57</v>
      </c>
      <c r="L49" t="s">
        <v>57</v>
      </c>
      <c r="M49" t="s">
        <v>57</v>
      </c>
      <c r="N49" t="s">
        <v>57</v>
      </c>
      <c r="O49" t="s">
        <v>57</v>
      </c>
      <c r="P49" t="s">
        <v>57</v>
      </c>
      <c r="Q49" t="s">
        <v>57</v>
      </c>
      <c r="R49" t="s">
        <v>57</v>
      </c>
      <c r="S49" t="s">
        <v>57</v>
      </c>
      <c r="T49" t="s">
        <v>57</v>
      </c>
      <c r="U49">
        <v>2284.0126832762712</v>
      </c>
      <c r="V49">
        <v>2434.3470963195891</v>
      </c>
      <c r="W49">
        <v>2479.7102883193534</v>
      </c>
      <c r="X49">
        <v>2594.877373744398</v>
      </c>
      <c r="Y49">
        <v>2720.8037885525523</v>
      </c>
      <c r="Z49">
        <v>2853.3941027217738</v>
      </c>
      <c r="AA49">
        <v>2976.7663503679605</v>
      </c>
      <c r="AB49">
        <v>3121.2452985897671</v>
      </c>
      <c r="AC49">
        <v>3257.0491315738764</v>
      </c>
      <c r="AD49">
        <v>3259.8294482083825</v>
      </c>
      <c r="AE49">
        <v>3359.095105405665</v>
      </c>
      <c r="AF49">
        <v>3434.1441565038463</v>
      </c>
      <c r="AG49">
        <v>3514.9142625967443</v>
      </c>
      <c r="AH49">
        <v>3620.3377218958622</v>
      </c>
      <c r="AI49">
        <v>3808.2180037843536</v>
      </c>
      <c r="AJ49">
        <v>4032.7263980008038</v>
      </c>
      <c r="AK49">
        <v>4282.8716476440695</v>
      </c>
      <c r="AL49">
        <v>4521.6793200279208</v>
      </c>
      <c r="AM49">
        <v>4810.2785829452587</v>
      </c>
      <c r="AN49">
        <v>4919.8103185910022</v>
      </c>
      <c r="AO49">
        <v>5100.5275723808309</v>
      </c>
      <c r="AP49">
        <v>5388.5129347758993</v>
      </c>
      <c r="AQ49">
        <v>5866.9841416844474</v>
      </c>
      <c r="AR49">
        <v>6589.6714554379878</v>
      </c>
      <c r="AS49">
        <v>7047.2015302798882</v>
      </c>
      <c r="AT49">
        <v>7152.0446502569212</v>
      </c>
      <c r="AU49">
        <v>7547.9037664161069</v>
      </c>
      <c r="AV49">
        <v>8510.2668567936071</v>
      </c>
      <c r="AW49">
        <v>8952.5878528444355</v>
      </c>
      <c r="AX49">
        <v>9174.4456361686334</v>
      </c>
      <c r="AY49">
        <v>8293.9912120836525</v>
      </c>
      <c r="AZ49">
        <v>9454.1981468000231</v>
      </c>
      <c r="BA49">
        <v>10371.962907945142</v>
      </c>
      <c r="BB49">
        <v>10925.273052505316</v>
      </c>
      <c r="BC49">
        <v>11189.805509703556</v>
      </c>
    </row>
    <row r="50" spans="1:55" x14ac:dyDescent="0.45">
      <c r="A50" t="str">
        <f t="shared" si="0"/>
        <v>BIHDomestic credit to private sector (% of GDP)</v>
      </c>
      <c r="B50" t="s">
        <v>305</v>
      </c>
      <c r="C50" s="1" t="s">
        <v>434</v>
      </c>
      <c r="D50" t="s">
        <v>25</v>
      </c>
      <c r="E50" s="1" t="s">
        <v>547</v>
      </c>
      <c r="F50" t="s">
        <v>57</v>
      </c>
      <c r="G50" t="s">
        <v>57</v>
      </c>
      <c r="H50" t="s">
        <v>57</v>
      </c>
      <c r="I50" t="s">
        <v>57</v>
      </c>
      <c r="J50" t="s">
        <v>57</v>
      </c>
      <c r="K50" t="s">
        <v>57</v>
      </c>
      <c r="L50" t="s">
        <v>57</v>
      </c>
      <c r="M50" t="s">
        <v>57</v>
      </c>
      <c r="N50" t="s">
        <v>57</v>
      </c>
      <c r="O50" t="s">
        <v>57</v>
      </c>
      <c r="P50" t="s">
        <v>57</v>
      </c>
      <c r="Q50" t="s">
        <v>57</v>
      </c>
      <c r="R50" t="s">
        <v>57</v>
      </c>
      <c r="S50" t="s">
        <v>57</v>
      </c>
      <c r="T50" t="s">
        <v>57</v>
      </c>
      <c r="U50" t="s">
        <v>57</v>
      </c>
      <c r="V50" t="s">
        <v>57</v>
      </c>
      <c r="W50" t="s">
        <v>57</v>
      </c>
      <c r="X50" t="s">
        <v>57</v>
      </c>
      <c r="Y50" t="s">
        <v>57</v>
      </c>
      <c r="Z50" t="s">
        <v>57</v>
      </c>
      <c r="AA50" t="s">
        <v>57</v>
      </c>
      <c r="AB50" t="s">
        <v>57</v>
      </c>
      <c r="AC50" t="s">
        <v>57</v>
      </c>
      <c r="AD50" t="s">
        <v>57</v>
      </c>
      <c r="AE50" t="s">
        <v>57</v>
      </c>
      <c r="AF50" t="s">
        <v>57</v>
      </c>
      <c r="AG50" t="s">
        <v>57</v>
      </c>
      <c r="AH50" t="s">
        <v>57</v>
      </c>
      <c r="AI50" t="s">
        <v>57</v>
      </c>
      <c r="AJ50" t="s">
        <v>57</v>
      </c>
      <c r="AK50">
        <v>47.775163793828433</v>
      </c>
      <c r="AL50">
        <v>60.223763080251004</v>
      </c>
      <c r="AM50">
        <v>65.613718481391842</v>
      </c>
      <c r="AN50">
        <v>64.068320592425351</v>
      </c>
      <c r="AO50">
        <v>61.845311119169999</v>
      </c>
      <c r="AP50">
        <v>60.548843452033687</v>
      </c>
      <c r="AQ50">
        <v>61.715927164901927</v>
      </c>
      <c r="AR50">
        <v>60.834447776686694</v>
      </c>
      <c r="AS50">
        <v>60.216672430996624</v>
      </c>
      <c r="AT50">
        <v>57.968272080622526</v>
      </c>
      <c r="AU50">
        <v>57.171178868737435</v>
      </c>
      <c r="AV50">
        <v>57.523652839258411</v>
      </c>
      <c r="AW50">
        <v>56.659522986662168</v>
      </c>
      <c r="AX50">
        <v>57.169103288685704</v>
      </c>
      <c r="AY50">
        <v>57.65856695330023</v>
      </c>
      <c r="AZ50">
        <v>53.289379979995324</v>
      </c>
      <c r="BA50">
        <v>48.099291736180618</v>
      </c>
      <c r="BB50">
        <v>47.344752072181308</v>
      </c>
      <c r="BC50">
        <v>50.43043463618806</v>
      </c>
    </row>
    <row r="51" spans="1:55" x14ac:dyDescent="0.45">
      <c r="A51" t="str">
        <f t="shared" si="0"/>
        <v>BIHGDP per capita, PPP (current international $)</v>
      </c>
      <c r="B51" t="s">
        <v>305</v>
      </c>
      <c r="C51" s="1" t="s">
        <v>434</v>
      </c>
      <c r="D51" t="s">
        <v>267</v>
      </c>
      <c r="E51" s="1" t="s">
        <v>178</v>
      </c>
      <c r="F51" t="s">
        <v>57</v>
      </c>
      <c r="G51" t="s">
        <v>57</v>
      </c>
      <c r="H51" t="s">
        <v>57</v>
      </c>
      <c r="I51" t="s">
        <v>57</v>
      </c>
      <c r="J51" t="s">
        <v>57</v>
      </c>
      <c r="K51" t="s">
        <v>57</v>
      </c>
      <c r="L51" t="s">
        <v>57</v>
      </c>
      <c r="M51" t="s">
        <v>57</v>
      </c>
      <c r="N51" t="s">
        <v>57</v>
      </c>
      <c r="O51" t="s">
        <v>57</v>
      </c>
      <c r="P51" t="s">
        <v>57</v>
      </c>
      <c r="Q51" t="s">
        <v>57</v>
      </c>
      <c r="R51" t="s">
        <v>57</v>
      </c>
      <c r="S51" t="s">
        <v>57</v>
      </c>
      <c r="T51" t="s">
        <v>57</v>
      </c>
      <c r="U51">
        <v>1042.545319664828</v>
      </c>
      <c r="V51">
        <v>974.92522350135903</v>
      </c>
      <c r="W51">
        <v>982.24804233293025</v>
      </c>
      <c r="X51">
        <v>1066.7619924349503</v>
      </c>
      <c r="Y51">
        <v>1269.0276421518026</v>
      </c>
      <c r="Z51">
        <v>1506.5085305779012</v>
      </c>
      <c r="AA51">
        <v>2268.0805384000678</v>
      </c>
      <c r="AB51">
        <v>3040.3953729847117</v>
      </c>
      <c r="AC51">
        <v>3523.0824656374816</v>
      </c>
      <c r="AD51">
        <v>3874.341356329724</v>
      </c>
      <c r="AE51">
        <v>4147.0381350940088</v>
      </c>
      <c r="AF51">
        <v>4307.1231181751518</v>
      </c>
      <c r="AG51">
        <v>4664.6851207200007</v>
      </c>
      <c r="AH51">
        <v>4917.8640240847899</v>
      </c>
      <c r="AI51">
        <v>5408.161504748432</v>
      </c>
      <c r="AJ51">
        <v>5955.8392069064994</v>
      </c>
      <c r="AK51">
        <v>6870.5065279752016</v>
      </c>
      <c r="AL51">
        <v>7686.4139346004995</v>
      </c>
      <c r="AM51">
        <v>8586.7780478118093</v>
      </c>
      <c r="AN51">
        <v>8693.6183974689466</v>
      </c>
      <c r="AO51">
        <v>9086.7485351598461</v>
      </c>
      <c r="AP51">
        <v>9761.5151957868602</v>
      </c>
      <c r="AQ51">
        <v>10121.15564283019</v>
      </c>
      <c r="AR51">
        <v>10808.311746360527</v>
      </c>
      <c r="AS51">
        <v>11167.867488123258</v>
      </c>
      <c r="AT51">
        <v>11848.63260841631</v>
      </c>
      <c r="AU51">
        <v>12899.103597191892</v>
      </c>
      <c r="AV51">
        <v>13626.915309658923</v>
      </c>
      <c r="AW51">
        <v>14858.279889898178</v>
      </c>
      <c r="AX51">
        <v>16428.393478206137</v>
      </c>
      <c r="AY51">
        <v>16369.766836317562</v>
      </c>
      <c r="AZ51">
        <v>18285.671124295252</v>
      </c>
      <c r="BA51">
        <v>21115.634254304812</v>
      </c>
      <c r="BB51">
        <v>22508.880403807452</v>
      </c>
      <c r="BC51">
        <v>21971.050396156264</v>
      </c>
    </row>
    <row r="52" spans="1:55" x14ac:dyDescent="0.45">
      <c r="A52" t="str">
        <f t="shared" si="0"/>
        <v>BWADomestic credit to private sector (% of GDP)</v>
      </c>
      <c r="B52" t="s">
        <v>37</v>
      </c>
      <c r="C52" s="1" t="s">
        <v>308</v>
      </c>
      <c r="D52" t="s">
        <v>25</v>
      </c>
      <c r="E52" s="1" t="s">
        <v>547</v>
      </c>
      <c r="F52">
        <v>19.323434228060158</v>
      </c>
      <c r="G52">
        <v>20.492426584234931</v>
      </c>
      <c r="H52">
        <v>17.855095332018408</v>
      </c>
      <c r="I52">
        <v>14.213518764699867</v>
      </c>
      <c r="J52">
        <v>12.640826099970068</v>
      </c>
      <c r="K52">
        <v>11.289551876781275</v>
      </c>
      <c r="L52">
        <v>15.116416249304395</v>
      </c>
      <c r="M52">
        <v>12.880723410363141</v>
      </c>
      <c r="N52">
        <v>12.02550841855582</v>
      </c>
      <c r="O52">
        <v>12.666273548307005</v>
      </c>
      <c r="P52">
        <v>8.5584290058700123</v>
      </c>
      <c r="Q52">
        <v>8.2972219037792811</v>
      </c>
      <c r="R52">
        <v>7.9221094105167449</v>
      </c>
      <c r="S52">
        <v>6.6404731378468913</v>
      </c>
      <c r="T52">
        <v>7.0043694828238285</v>
      </c>
      <c r="U52">
        <v>9.384531397335639</v>
      </c>
      <c r="V52">
        <v>11.859360787880689</v>
      </c>
      <c r="W52">
        <v>14.687296379702557</v>
      </c>
      <c r="X52">
        <v>14.228140914387016</v>
      </c>
      <c r="Y52">
        <v>13.990257639095377</v>
      </c>
      <c r="Z52">
        <v>11.893443747998353</v>
      </c>
      <c r="AA52">
        <v>10.090040893831175</v>
      </c>
      <c r="AB52">
        <v>9.6855105359072002</v>
      </c>
      <c r="AC52">
        <v>12.155947441217151</v>
      </c>
      <c r="AD52">
        <v>13.873169462253662</v>
      </c>
      <c r="AE52">
        <v>14.711133084328617</v>
      </c>
      <c r="AF52">
        <v>16.586160210691109</v>
      </c>
      <c r="AG52">
        <v>19.280159024872155</v>
      </c>
      <c r="AH52">
        <v>19.977362124298718</v>
      </c>
      <c r="AI52">
        <v>21.935704704551025</v>
      </c>
      <c r="AJ52">
        <v>19.763428572926049</v>
      </c>
      <c r="AK52">
        <v>20.936231035362965</v>
      </c>
      <c r="AL52">
        <v>23.46175582179702</v>
      </c>
      <c r="AM52">
        <v>26.302258810867094</v>
      </c>
      <c r="AN52">
        <v>29.356438624473117</v>
      </c>
      <c r="AO52">
        <v>27.514927743841632</v>
      </c>
      <c r="AP52">
        <v>27.853528531992598</v>
      </c>
      <c r="AQ52">
        <v>32.910460856068376</v>
      </c>
      <c r="AR52">
        <v>33.194462277052828</v>
      </c>
      <c r="AS52">
        <v>32.583692821400341</v>
      </c>
      <c r="AT52">
        <v>35.994367976893422</v>
      </c>
      <c r="AU52">
        <v>32.690644779712756</v>
      </c>
      <c r="AV52">
        <v>33.952221305875348</v>
      </c>
      <c r="AW52">
        <v>34.739663317142316</v>
      </c>
      <c r="AX52">
        <v>35.937154901047251</v>
      </c>
      <c r="AY52">
        <v>39.728531948677599</v>
      </c>
      <c r="AZ52">
        <v>34.53202846416383</v>
      </c>
      <c r="BA52">
        <v>29.889215837337584</v>
      </c>
      <c r="BB52">
        <v>30.059603446318771</v>
      </c>
      <c r="BC52">
        <v>32.930107134766928</v>
      </c>
    </row>
    <row r="53" spans="1:55" x14ac:dyDescent="0.45">
      <c r="A53" t="str">
        <f t="shared" si="0"/>
        <v>BWAGDP per capita, PPP (current international $)</v>
      </c>
      <c r="B53" t="s">
        <v>37</v>
      </c>
      <c r="C53" s="1" t="s">
        <v>308</v>
      </c>
      <c r="D53" t="s">
        <v>267</v>
      </c>
      <c r="E53" s="1" t="s">
        <v>178</v>
      </c>
      <c r="F53" t="s">
        <v>57</v>
      </c>
      <c r="G53" t="s">
        <v>57</v>
      </c>
      <c r="H53" t="s">
        <v>57</v>
      </c>
      <c r="I53" t="s">
        <v>57</v>
      </c>
      <c r="J53" t="s">
        <v>57</v>
      </c>
      <c r="K53" t="s">
        <v>57</v>
      </c>
      <c r="L53" t="s">
        <v>57</v>
      </c>
      <c r="M53" t="s">
        <v>57</v>
      </c>
      <c r="N53" t="s">
        <v>57</v>
      </c>
      <c r="O53" t="s">
        <v>57</v>
      </c>
      <c r="P53" t="s">
        <v>57</v>
      </c>
      <c r="Q53" t="s">
        <v>57</v>
      </c>
      <c r="R53" t="s">
        <v>57</v>
      </c>
      <c r="S53" t="s">
        <v>57</v>
      </c>
      <c r="T53" t="s">
        <v>57</v>
      </c>
      <c r="U53">
        <v>5978.0270240824975</v>
      </c>
      <c r="V53">
        <v>6462.6726474604302</v>
      </c>
      <c r="W53">
        <v>6614.0808865229756</v>
      </c>
      <c r="X53">
        <v>6705.8273277945664</v>
      </c>
      <c r="Y53">
        <v>6903.4850019186479</v>
      </c>
      <c r="Z53">
        <v>7348.4004204729426</v>
      </c>
      <c r="AA53">
        <v>7727.9981590525658</v>
      </c>
      <c r="AB53">
        <v>8321.9356608476246</v>
      </c>
      <c r="AC53">
        <v>8267.5941114057678</v>
      </c>
      <c r="AD53">
        <v>8998.5990226789309</v>
      </c>
      <c r="AE53">
        <v>9187.3637761382888</v>
      </c>
      <c r="AF53">
        <v>9225.970542612964</v>
      </c>
      <c r="AG53">
        <v>9752.8483079677007</v>
      </c>
      <c r="AH53">
        <v>10223.968280352676</v>
      </c>
      <c r="AI53">
        <v>10595.562282347546</v>
      </c>
      <c r="AJ53">
        <v>11222.460565952179</v>
      </c>
      <c r="AK53">
        <v>12304.467177810466</v>
      </c>
      <c r="AL53">
        <v>13113.248847025081</v>
      </c>
      <c r="AM53">
        <v>13526.191179887443</v>
      </c>
      <c r="AN53">
        <v>11445.727637432912</v>
      </c>
      <c r="AO53">
        <v>12490.892315826155</v>
      </c>
      <c r="AP53">
        <v>13354.861783774675</v>
      </c>
      <c r="AQ53">
        <v>12474.513168551779</v>
      </c>
      <c r="AR53">
        <v>13340.878261986509</v>
      </c>
      <c r="AS53">
        <v>15003.319751834926</v>
      </c>
      <c r="AT53">
        <v>14143.694073372764</v>
      </c>
      <c r="AU53">
        <v>16228.1231235664</v>
      </c>
      <c r="AV53">
        <v>15700.665047964107</v>
      </c>
      <c r="AW53">
        <v>15785.819633780993</v>
      </c>
      <c r="AX53">
        <v>15960.015614390279</v>
      </c>
      <c r="AY53">
        <v>15292.262470477726</v>
      </c>
      <c r="AZ53">
        <v>17960.625443125624</v>
      </c>
      <c r="BA53">
        <v>19976.834377647614</v>
      </c>
      <c r="BB53">
        <v>21012.103197356948</v>
      </c>
      <c r="BC53">
        <v>20538.132016038591</v>
      </c>
    </row>
    <row r="54" spans="1:55" x14ac:dyDescent="0.45">
      <c r="A54" t="str">
        <f t="shared" si="0"/>
        <v>BRADomestic credit to private sector (% of GDP)</v>
      </c>
      <c r="B54" t="s">
        <v>468</v>
      </c>
      <c r="C54" s="1" t="s">
        <v>255</v>
      </c>
      <c r="D54" t="s">
        <v>25</v>
      </c>
      <c r="E54" s="1" t="s">
        <v>547</v>
      </c>
      <c r="F54">
        <v>52.595593886279048</v>
      </c>
      <c r="G54">
        <v>54.46879497674162</v>
      </c>
      <c r="H54">
        <v>54.392780964823196</v>
      </c>
      <c r="I54">
        <v>50.425107350479934</v>
      </c>
      <c r="J54">
        <v>51.012910632825104</v>
      </c>
      <c r="K54">
        <v>42.053738281601952</v>
      </c>
      <c r="L54">
        <v>44.691433818360046</v>
      </c>
      <c r="M54">
        <v>45.652572338875991</v>
      </c>
      <c r="N54">
        <v>50.476140831232343</v>
      </c>
      <c r="O54">
        <v>50.393230092926522</v>
      </c>
      <c r="P54">
        <v>44.245833386531999</v>
      </c>
      <c r="Q54" t="s">
        <v>57</v>
      </c>
      <c r="R54" t="s">
        <v>57</v>
      </c>
      <c r="S54">
        <v>105.39100764608978</v>
      </c>
      <c r="T54">
        <v>127.74705013615586</v>
      </c>
      <c r="U54">
        <v>42.082789592994999</v>
      </c>
      <c r="V54">
        <v>45.159316349642538</v>
      </c>
      <c r="W54">
        <v>84.46590270133369</v>
      </c>
      <c r="X54">
        <v>134.11358913572397</v>
      </c>
      <c r="Y54">
        <v>69.523199422634036</v>
      </c>
      <c r="Z54">
        <v>43.494524816889765</v>
      </c>
      <c r="AA54">
        <v>40.778493678446701</v>
      </c>
      <c r="AB54">
        <v>40.852237171394478</v>
      </c>
      <c r="AC54">
        <v>29.532260565510281</v>
      </c>
      <c r="AD54">
        <v>29.826910202834721</v>
      </c>
      <c r="AE54">
        <v>31.140985777616244</v>
      </c>
      <c r="AF54">
        <v>29.004038021004302</v>
      </c>
      <c r="AG54">
        <v>29.645141941814291</v>
      </c>
      <c r="AH54">
        <v>27.685669944434547</v>
      </c>
      <c r="AI54">
        <v>29.372770255414988</v>
      </c>
      <c r="AJ54">
        <v>31.839784154990859</v>
      </c>
      <c r="AK54">
        <v>35.425166676593406</v>
      </c>
      <c r="AL54">
        <v>40.69093794335236</v>
      </c>
      <c r="AM54">
        <v>45.782255995168967</v>
      </c>
      <c r="AN54">
        <v>47.494289846614528</v>
      </c>
      <c r="AO54">
        <v>52.764657630442969</v>
      </c>
      <c r="AP54">
        <v>58.078491106201845</v>
      </c>
      <c r="AQ54">
        <v>62.519293201823501</v>
      </c>
      <c r="AR54">
        <v>64.230573828377686</v>
      </c>
      <c r="AS54">
        <v>66.028510394055985</v>
      </c>
      <c r="AT54">
        <v>66.829700647572849</v>
      </c>
      <c r="AU54">
        <v>62.194006963352244</v>
      </c>
      <c r="AV54">
        <v>59.484309297374203</v>
      </c>
      <c r="AW54">
        <v>60.218347938177551</v>
      </c>
      <c r="AX54">
        <v>62.790505078945991</v>
      </c>
      <c r="AY54">
        <v>68.696154847060924</v>
      </c>
      <c r="AZ54">
        <v>68.805224683025259</v>
      </c>
      <c r="BA54">
        <v>70.606097378297036</v>
      </c>
      <c r="BB54">
        <v>71.075540550911271</v>
      </c>
      <c r="BC54">
        <v>75.838762087161939</v>
      </c>
    </row>
    <row r="55" spans="1:55" x14ac:dyDescent="0.45">
      <c r="A55" t="str">
        <f t="shared" si="0"/>
        <v>BRAGDP per capita, PPP (current international $)</v>
      </c>
      <c r="B55" t="s">
        <v>468</v>
      </c>
      <c r="C55" s="1" t="s">
        <v>255</v>
      </c>
      <c r="D55" t="s">
        <v>267</v>
      </c>
      <c r="E55" s="1" t="s">
        <v>178</v>
      </c>
      <c r="F55" t="s">
        <v>57</v>
      </c>
      <c r="G55" t="s">
        <v>57</v>
      </c>
      <c r="H55" t="s">
        <v>57</v>
      </c>
      <c r="I55" t="s">
        <v>57</v>
      </c>
      <c r="J55" t="s">
        <v>57</v>
      </c>
      <c r="K55" t="s">
        <v>57</v>
      </c>
      <c r="L55" t="s">
        <v>57</v>
      </c>
      <c r="M55" t="s">
        <v>57</v>
      </c>
      <c r="N55" t="s">
        <v>57</v>
      </c>
      <c r="O55" t="s">
        <v>57</v>
      </c>
      <c r="P55" t="s">
        <v>57</v>
      </c>
      <c r="Q55" t="s">
        <v>57</v>
      </c>
      <c r="R55" t="s">
        <v>57</v>
      </c>
      <c r="S55" t="s">
        <v>57</v>
      </c>
      <c r="T55" t="s">
        <v>57</v>
      </c>
      <c r="U55">
        <v>6687.9229484583266</v>
      </c>
      <c r="V55">
        <v>6866.6303806714241</v>
      </c>
      <c r="W55">
        <v>6869.4100056711823</v>
      </c>
      <c r="X55">
        <v>7259.9888569401683</v>
      </c>
      <c r="Y55">
        <v>7727.2454173407286</v>
      </c>
      <c r="Z55">
        <v>8096.9114918851192</v>
      </c>
      <c r="AA55">
        <v>8300.6341414720046</v>
      </c>
      <c r="AB55">
        <v>8601.6090305810158</v>
      </c>
      <c r="AC55">
        <v>8598.8056921684547</v>
      </c>
      <c r="AD55">
        <v>8634.6078456951545</v>
      </c>
      <c r="AE55">
        <v>9091.7685137452299</v>
      </c>
      <c r="AF55">
        <v>9303.6452920237389</v>
      </c>
      <c r="AG55">
        <v>9616.5948550082467</v>
      </c>
      <c r="AH55">
        <v>9801.9621246482802</v>
      </c>
      <c r="AI55">
        <v>10525.711378335331</v>
      </c>
      <c r="AJ55">
        <v>11081.247473576201</v>
      </c>
      <c r="AK55">
        <v>11750.53124402168</v>
      </c>
      <c r="AL55">
        <v>12672.505116017288</v>
      </c>
      <c r="AM55">
        <v>13445.245469870433</v>
      </c>
      <c r="AN55">
        <v>13390.683131466034</v>
      </c>
      <c r="AO55">
        <v>14451.715838963668</v>
      </c>
      <c r="AP55">
        <v>15211.792039165353</v>
      </c>
      <c r="AQ55">
        <v>15198.086330862227</v>
      </c>
      <c r="AR55">
        <v>15722.333524290143</v>
      </c>
      <c r="AS55">
        <v>15827.308162551404</v>
      </c>
      <c r="AT55">
        <v>14821.438317453394</v>
      </c>
      <c r="AU55">
        <v>14309.206148927444</v>
      </c>
      <c r="AV55">
        <v>14559.048889700427</v>
      </c>
      <c r="AW55">
        <v>15463.742639388944</v>
      </c>
      <c r="AX55">
        <v>16069.838015262654</v>
      </c>
      <c r="AY55">
        <v>16101.618306346567</v>
      </c>
      <c r="AZ55">
        <v>18075.706004906784</v>
      </c>
      <c r="BA55">
        <v>19876.853353144692</v>
      </c>
      <c r="BB55">
        <v>21175.61869901852</v>
      </c>
      <c r="BC55">
        <v>22333.411664258507</v>
      </c>
    </row>
    <row r="56" spans="1:55" x14ac:dyDescent="0.45">
      <c r="A56" t="str">
        <f t="shared" si="0"/>
        <v>VGBDomestic credit to private sector (% of GDP)</v>
      </c>
      <c r="B56" t="s">
        <v>249</v>
      </c>
      <c r="C56" s="1" t="s">
        <v>469</v>
      </c>
      <c r="D56" t="s">
        <v>25</v>
      </c>
      <c r="E56" s="1" t="s">
        <v>547</v>
      </c>
      <c r="F56" t="s">
        <v>57</v>
      </c>
      <c r="G56" t="s">
        <v>57</v>
      </c>
      <c r="H56" t="s">
        <v>57</v>
      </c>
      <c r="I56" t="s">
        <v>57</v>
      </c>
      <c r="J56" t="s">
        <v>57</v>
      </c>
      <c r="K56" t="s">
        <v>57</v>
      </c>
      <c r="L56" t="s">
        <v>57</v>
      </c>
      <c r="M56" t="s">
        <v>57</v>
      </c>
      <c r="N56" t="s">
        <v>57</v>
      </c>
      <c r="O56" t="s">
        <v>57</v>
      </c>
      <c r="P56" t="s">
        <v>57</v>
      </c>
      <c r="Q56" t="s">
        <v>57</v>
      </c>
      <c r="R56" t="s">
        <v>57</v>
      </c>
      <c r="S56" t="s">
        <v>57</v>
      </c>
      <c r="T56" t="s">
        <v>57</v>
      </c>
      <c r="U56" t="s">
        <v>57</v>
      </c>
      <c r="V56" t="s">
        <v>57</v>
      </c>
      <c r="W56" t="s">
        <v>57</v>
      </c>
      <c r="X56" t="s">
        <v>57</v>
      </c>
      <c r="Y56" t="s">
        <v>57</v>
      </c>
      <c r="Z56" t="s">
        <v>57</v>
      </c>
      <c r="AA56" t="s">
        <v>57</v>
      </c>
      <c r="AB56" t="s">
        <v>57</v>
      </c>
      <c r="AC56" t="s">
        <v>57</v>
      </c>
      <c r="AD56" t="s">
        <v>57</v>
      </c>
      <c r="AE56" t="s">
        <v>57</v>
      </c>
      <c r="AF56" t="s">
        <v>57</v>
      </c>
      <c r="AG56" t="s">
        <v>57</v>
      </c>
      <c r="AH56" t="s">
        <v>57</v>
      </c>
      <c r="AI56" t="s">
        <v>57</v>
      </c>
      <c r="AJ56" t="s">
        <v>57</v>
      </c>
      <c r="AK56" t="s">
        <v>57</v>
      </c>
      <c r="AL56" t="s">
        <v>57</v>
      </c>
      <c r="AM56" t="s">
        <v>57</v>
      </c>
      <c r="AN56" t="s">
        <v>57</v>
      </c>
      <c r="AO56" t="s">
        <v>57</v>
      </c>
      <c r="AP56" t="s">
        <v>57</v>
      </c>
      <c r="AQ56" t="s">
        <v>57</v>
      </c>
      <c r="AR56" t="s">
        <v>57</v>
      </c>
      <c r="AS56" t="s">
        <v>57</v>
      </c>
      <c r="AT56" t="s">
        <v>57</v>
      </c>
      <c r="AU56" t="s">
        <v>57</v>
      </c>
      <c r="AV56" t="s">
        <v>57</v>
      </c>
      <c r="AW56" t="s">
        <v>57</v>
      </c>
      <c r="AX56" t="s">
        <v>57</v>
      </c>
      <c r="AY56" t="s">
        <v>57</v>
      </c>
      <c r="AZ56" t="s">
        <v>57</v>
      </c>
      <c r="BA56" t="s">
        <v>57</v>
      </c>
      <c r="BB56" t="s">
        <v>57</v>
      </c>
      <c r="BC56" t="s">
        <v>57</v>
      </c>
    </row>
    <row r="57" spans="1:55" x14ac:dyDescent="0.45">
      <c r="A57" t="str">
        <f t="shared" si="0"/>
        <v>VGBGDP per capita, PPP (current international $)</v>
      </c>
      <c r="B57" t="s">
        <v>249</v>
      </c>
      <c r="C57" s="1" t="s">
        <v>469</v>
      </c>
      <c r="D57" t="s">
        <v>267</v>
      </c>
      <c r="E57" s="1" t="s">
        <v>178</v>
      </c>
      <c r="F57" t="s">
        <v>57</v>
      </c>
      <c r="G57" t="s">
        <v>57</v>
      </c>
      <c r="H57" t="s">
        <v>57</v>
      </c>
      <c r="I57" t="s">
        <v>57</v>
      </c>
      <c r="J57" t="s">
        <v>57</v>
      </c>
      <c r="K57" t="s">
        <v>57</v>
      </c>
      <c r="L57" t="s">
        <v>57</v>
      </c>
      <c r="M57" t="s">
        <v>57</v>
      </c>
      <c r="N57" t="s">
        <v>57</v>
      </c>
      <c r="O57" t="s">
        <v>57</v>
      </c>
      <c r="P57" t="s">
        <v>57</v>
      </c>
      <c r="Q57" t="s">
        <v>57</v>
      </c>
      <c r="R57" t="s">
        <v>57</v>
      </c>
      <c r="S57" t="s">
        <v>57</v>
      </c>
      <c r="T57" t="s">
        <v>57</v>
      </c>
      <c r="U57" t="s">
        <v>57</v>
      </c>
      <c r="V57" t="s">
        <v>57</v>
      </c>
      <c r="W57" t="s">
        <v>57</v>
      </c>
      <c r="X57" t="s">
        <v>57</v>
      </c>
      <c r="Y57" t="s">
        <v>57</v>
      </c>
      <c r="Z57" t="s">
        <v>57</v>
      </c>
      <c r="AA57" t="s">
        <v>57</v>
      </c>
      <c r="AB57" t="s">
        <v>57</v>
      </c>
      <c r="AC57" t="s">
        <v>57</v>
      </c>
      <c r="AD57" t="s">
        <v>57</v>
      </c>
      <c r="AE57" t="s">
        <v>57</v>
      </c>
      <c r="AF57" t="s">
        <v>57</v>
      </c>
      <c r="AG57" t="s">
        <v>57</v>
      </c>
      <c r="AH57" t="s">
        <v>57</v>
      </c>
      <c r="AI57" t="s">
        <v>57</v>
      </c>
      <c r="AJ57" t="s">
        <v>57</v>
      </c>
      <c r="AK57" t="s">
        <v>57</v>
      </c>
      <c r="AL57" t="s">
        <v>57</v>
      </c>
      <c r="AM57" t="s">
        <v>57</v>
      </c>
      <c r="AN57" t="s">
        <v>57</v>
      </c>
      <c r="AO57" t="s">
        <v>57</v>
      </c>
      <c r="AP57" t="s">
        <v>57</v>
      </c>
      <c r="AQ57" t="s">
        <v>57</v>
      </c>
      <c r="AR57" t="s">
        <v>57</v>
      </c>
      <c r="AS57" t="s">
        <v>57</v>
      </c>
      <c r="AT57" t="s">
        <v>57</v>
      </c>
      <c r="AU57" t="s">
        <v>57</v>
      </c>
      <c r="AV57" t="s">
        <v>57</v>
      </c>
      <c r="AW57" t="s">
        <v>57</v>
      </c>
      <c r="AX57" t="s">
        <v>57</v>
      </c>
      <c r="AY57" t="s">
        <v>57</v>
      </c>
      <c r="AZ57" t="s">
        <v>57</v>
      </c>
      <c r="BA57" t="s">
        <v>57</v>
      </c>
      <c r="BB57" t="s">
        <v>57</v>
      </c>
      <c r="BC57" t="s">
        <v>57</v>
      </c>
    </row>
    <row r="58" spans="1:55" x14ac:dyDescent="0.45">
      <c r="A58" t="str">
        <f t="shared" si="0"/>
        <v>BRNDomestic credit to private sector (% of GDP)</v>
      </c>
      <c r="B58" t="s">
        <v>331</v>
      </c>
      <c r="C58" s="1" t="s">
        <v>99</v>
      </c>
      <c r="D58" t="s">
        <v>25</v>
      </c>
      <c r="E58" s="1" t="s">
        <v>547</v>
      </c>
      <c r="F58" t="s">
        <v>57</v>
      </c>
      <c r="G58" t="s">
        <v>57</v>
      </c>
      <c r="H58" t="s">
        <v>57</v>
      </c>
      <c r="I58" t="s">
        <v>57</v>
      </c>
      <c r="J58" t="s">
        <v>57</v>
      </c>
      <c r="K58" t="s">
        <v>57</v>
      </c>
      <c r="L58" t="s">
        <v>57</v>
      </c>
      <c r="M58" t="s">
        <v>57</v>
      </c>
      <c r="N58" t="s">
        <v>57</v>
      </c>
      <c r="O58" t="s">
        <v>57</v>
      </c>
      <c r="P58" t="s">
        <v>57</v>
      </c>
      <c r="Q58" t="s">
        <v>57</v>
      </c>
      <c r="R58" t="s">
        <v>57</v>
      </c>
      <c r="S58" t="s">
        <v>57</v>
      </c>
      <c r="T58" t="s">
        <v>57</v>
      </c>
      <c r="U58" t="s">
        <v>57</v>
      </c>
      <c r="V58" t="s">
        <v>57</v>
      </c>
      <c r="W58" t="s">
        <v>57</v>
      </c>
      <c r="X58" t="s">
        <v>57</v>
      </c>
      <c r="Y58" t="s">
        <v>57</v>
      </c>
      <c r="Z58" t="s">
        <v>57</v>
      </c>
      <c r="AA58" t="s">
        <v>57</v>
      </c>
      <c r="AB58" t="s">
        <v>57</v>
      </c>
      <c r="AC58" t="s">
        <v>57</v>
      </c>
      <c r="AD58" t="s">
        <v>57</v>
      </c>
      <c r="AE58" t="s">
        <v>57</v>
      </c>
      <c r="AF58" t="s">
        <v>57</v>
      </c>
      <c r="AG58" t="s">
        <v>57</v>
      </c>
      <c r="AH58" t="s">
        <v>57</v>
      </c>
      <c r="AI58" t="s">
        <v>57</v>
      </c>
      <c r="AJ58" t="s">
        <v>57</v>
      </c>
      <c r="AK58">
        <v>31.704559387817206</v>
      </c>
      <c r="AL58">
        <v>34.200351703626374</v>
      </c>
      <c r="AM58">
        <v>31.768527564464172</v>
      </c>
      <c r="AN58">
        <v>40.101786366648533</v>
      </c>
      <c r="AO58">
        <v>36.908271090430219</v>
      </c>
      <c r="AP58">
        <v>28.120948388356755</v>
      </c>
      <c r="AQ58">
        <v>27.992142334494741</v>
      </c>
      <c r="AR58">
        <v>31.192415546486814</v>
      </c>
      <c r="AS58">
        <v>33.207978517299573</v>
      </c>
      <c r="AT58">
        <v>41.436267873210433</v>
      </c>
      <c r="AU58">
        <v>44.302163834041458</v>
      </c>
      <c r="AV58">
        <v>39.461861115102295</v>
      </c>
      <c r="AW58">
        <v>35.040468770978826</v>
      </c>
      <c r="AX58">
        <v>35.7055507889078</v>
      </c>
      <c r="AY58">
        <v>39.689883138071785</v>
      </c>
      <c r="AZ58">
        <v>36.269377094640994</v>
      </c>
      <c r="BA58">
        <v>31.555634612160578</v>
      </c>
      <c r="BB58">
        <v>37.083849714869309</v>
      </c>
      <c r="BC58">
        <v>37.411334686033804</v>
      </c>
    </row>
    <row r="59" spans="1:55" x14ac:dyDescent="0.45">
      <c r="A59" t="str">
        <f t="shared" si="0"/>
        <v>BRNGDP per capita, PPP (current international $)</v>
      </c>
      <c r="B59" t="s">
        <v>331</v>
      </c>
      <c r="C59" s="1" t="s">
        <v>99</v>
      </c>
      <c r="D59" t="s">
        <v>267</v>
      </c>
      <c r="E59" s="1" t="s">
        <v>178</v>
      </c>
      <c r="F59" t="s">
        <v>57</v>
      </c>
      <c r="G59" t="s">
        <v>57</v>
      </c>
      <c r="H59" t="s">
        <v>57</v>
      </c>
      <c r="I59" t="s">
        <v>57</v>
      </c>
      <c r="J59" t="s">
        <v>57</v>
      </c>
      <c r="K59" t="s">
        <v>57</v>
      </c>
      <c r="L59" t="s">
        <v>57</v>
      </c>
      <c r="M59" t="s">
        <v>57</v>
      </c>
      <c r="N59" t="s">
        <v>57</v>
      </c>
      <c r="O59" t="s">
        <v>57</v>
      </c>
      <c r="P59" t="s">
        <v>57</v>
      </c>
      <c r="Q59" t="s">
        <v>57</v>
      </c>
      <c r="R59" t="s">
        <v>57</v>
      </c>
      <c r="S59" t="s">
        <v>57</v>
      </c>
      <c r="T59" t="s">
        <v>57</v>
      </c>
      <c r="U59">
        <v>70200.740620512282</v>
      </c>
      <c r="V59">
        <v>72609.806233447729</v>
      </c>
      <c r="W59">
        <v>70015.771121784783</v>
      </c>
      <c r="X59">
        <v>69387.256353006131</v>
      </c>
      <c r="Y59">
        <v>69778.576889244854</v>
      </c>
      <c r="Z59">
        <v>70440.021914510697</v>
      </c>
      <c r="AA59">
        <v>70007.64124328045</v>
      </c>
      <c r="AB59">
        <v>73980.41134359072</v>
      </c>
      <c r="AC59">
        <v>68256.869970590356</v>
      </c>
      <c r="AD59">
        <v>70584.609710067118</v>
      </c>
      <c r="AE59">
        <v>73086.931984443989</v>
      </c>
      <c r="AF59">
        <v>74253.881719350393</v>
      </c>
      <c r="AG59">
        <v>76838.175858997318</v>
      </c>
      <c r="AH59">
        <v>79632.172196947358</v>
      </c>
      <c r="AI59">
        <v>80403.757926631748</v>
      </c>
      <c r="AJ59">
        <v>81534.171661681612</v>
      </c>
      <c r="AK59">
        <v>86114.337221710317</v>
      </c>
      <c r="AL59">
        <v>83693.321343875403</v>
      </c>
      <c r="AM59">
        <v>80476.724892254846</v>
      </c>
      <c r="AN59">
        <v>77957.144256041502</v>
      </c>
      <c r="AO59">
        <v>79542.677876387417</v>
      </c>
      <c r="AP59">
        <v>82735.391483889383</v>
      </c>
      <c r="AQ59">
        <v>87256.042233153799</v>
      </c>
      <c r="AR59">
        <v>83237.147091823776</v>
      </c>
      <c r="AS59">
        <v>81225.548478176948</v>
      </c>
      <c r="AT59">
        <v>62707.826358242753</v>
      </c>
      <c r="AU59">
        <v>56679.51857513062</v>
      </c>
      <c r="AV59">
        <v>61657.680280974426</v>
      </c>
      <c r="AW59">
        <v>65148.826452038214</v>
      </c>
      <c r="AX59">
        <v>69353.679866617793</v>
      </c>
      <c r="AY59">
        <v>69787.963339360489</v>
      </c>
      <c r="AZ59">
        <v>78248.797110145373</v>
      </c>
      <c r="BA59">
        <v>81801.745908278972</v>
      </c>
      <c r="BB59">
        <v>85032.600867878136</v>
      </c>
      <c r="BC59">
        <v>90007.077485546994</v>
      </c>
    </row>
    <row r="60" spans="1:55" x14ac:dyDescent="0.45">
      <c r="A60" t="str">
        <f t="shared" si="0"/>
        <v>BGRDomestic credit to private sector (% of GDP)</v>
      </c>
      <c r="B60" t="s">
        <v>478</v>
      </c>
      <c r="C60" s="1" t="s">
        <v>117</v>
      </c>
      <c r="D60" t="s">
        <v>25</v>
      </c>
      <c r="E60" s="1" t="s">
        <v>547</v>
      </c>
      <c r="F60" t="s">
        <v>57</v>
      </c>
      <c r="G60" t="s">
        <v>57</v>
      </c>
      <c r="H60" t="s">
        <v>57</v>
      </c>
      <c r="I60" t="s">
        <v>57</v>
      </c>
      <c r="J60" t="s">
        <v>57</v>
      </c>
      <c r="K60" t="s">
        <v>57</v>
      </c>
      <c r="L60" t="s">
        <v>57</v>
      </c>
      <c r="M60" t="s">
        <v>57</v>
      </c>
      <c r="N60" t="s">
        <v>57</v>
      </c>
      <c r="O60" t="s">
        <v>57</v>
      </c>
      <c r="P60" t="s">
        <v>57</v>
      </c>
      <c r="Q60" t="s">
        <v>57</v>
      </c>
      <c r="R60" t="s">
        <v>57</v>
      </c>
      <c r="S60" t="s">
        <v>57</v>
      </c>
      <c r="T60" t="s">
        <v>57</v>
      </c>
      <c r="U60" t="s">
        <v>57</v>
      </c>
      <c r="V60">
        <v>82.803242446573321</v>
      </c>
      <c r="W60">
        <v>74.864541832669318</v>
      </c>
      <c r="X60">
        <v>66.447641351622622</v>
      </c>
      <c r="Y60">
        <v>49.247907153729066</v>
      </c>
      <c r="Z60">
        <v>27.538632428114639</v>
      </c>
      <c r="AA60">
        <v>50.708665521487205</v>
      </c>
      <c r="AB60">
        <v>8.5461459135092941</v>
      </c>
      <c r="AC60">
        <v>8.9448926717338804</v>
      </c>
      <c r="AD60">
        <v>11.478150964407687</v>
      </c>
      <c r="AE60">
        <v>11.955574566007037</v>
      </c>
      <c r="AF60">
        <v>14.337998949742548</v>
      </c>
      <c r="AG60">
        <v>18.777284565380693</v>
      </c>
      <c r="AH60">
        <v>25.89516907773481</v>
      </c>
      <c r="AI60">
        <v>33.14463900213093</v>
      </c>
      <c r="AJ60">
        <v>39.063445663760781</v>
      </c>
      <c r="AK60">
        <v>42.450445672393798</v>
      </c>
      <c r="AL60">
        <v>58.458507453434386</v>
      </c>
      <c r="AM60">
        <v>66.920294877010051</v>
      </c>
      <c r="AN60">
        <v>68.958567582652236</v>
      </c>
      <c r="AO60">
        <v>68.201665805843234</v>
      </c>
      <c r="AP60">
        <v>65.278953379320214</v>
      </c>
      <c r="AQ60">
        <v>65.783288538964328</v>
      </c>
      <c r="AR60">
        <v>66.18685036366206</v>
      </c>
      <c r="AS60">
        <v>59.226547020519448</v>
      </c>
      <c r="AT60">
        <v>54.794597015613888</v>
      </c>
      <c r="AU60">
        <v>52.019750215835039</v>
      </c>
      <c r="AV60">
        <v>49.803888117101252</v>
      </c>
      <c r="AW60">
        <v>50.42286027135281</v>
      </c>
      <c r="AX60">
        <v>49.740802601600656</v>
      </c>
      <c r="AY60">
        <v>51.256828347399349</v>
      </c>
      <c r="AZ60">
        <v>48.130926752134705</v>
      </c>
      <c r="BA60">
        <v>44.727289878827712</v>
      </c>
      <c r="BB60">
        <v>45.23747060484876</v>
      </c>
      <c r="BC60">
        <v>47.542475547637352</v>
      </c>
    </row>
    <row r="61" spans="1:55" x14ac:dyDescent="0.45">
      <c r="A61" t="str">
        <f t="shared" si="0"/>
        <v>BGRGDP per capita, PPP (current international $)</v>
      </c>
      <c r="B61" t="s">
        <v>478</v>
      </c>
      <c r="C61" s="1" t="s">
        <v>117</v>
      </c>
      <c r="D61" t="s">
        <v>267</v>
      </c>
      <c r="E61" s="1" t="s">
        <v>178</v>
      </c>
      <c r="F61" t="s">
        <v>57</v>
      </c>
      <c r="G61" t="s">
        <v>57</v>
      </c>
      <c r="H61" t="s">
        <v>57</v>
      </c>
      <c r="I61" t="s">
        <v>57</v>
      </c>
      <c r="J61" t="s">
        <v>57</v>
      </c>
      <c r="K61" t="s">
        <v>57</v>
      </c>
      <c r="L61" t="s">
        <v>57</v>
      </c>
      <c r="M61" t="s">
        <v>57</v>
      </c>
      <c r="N61" t="s">
        <v>57</v>
      </c>
      <c r="O61" t="s">
        <v>57</v>
      </c>
      <c r="P61" t="s">
        <v>57</v>
      </c>
      <c r="Q61" t="s">
        <v>57</v>
      </c>
      <c r="R61" t="s">
        <v>57</v>
      </c>
      <c r="S61" t="s">
        <v>57</v>
      </c>
      <c r="T61" t="s">
        <v>57</v>
      </c>
      <c r="U61">
        <v>7545.5852032644761</v>
      </c>
      <c r="V61">
        <v>7213.0478283956627</v>
      </c>
      <c r="W61">
        <v>6914.7650381723197</v>
      </c>
      <c r="X61">
        <v>7029.7387208599375</v>
      </c>
      <c r="Y61">
        <v>7335.235041501026</v>
      </c>
      <c r="Z61">
        <v>7737.756817361229</v>
      </c>
      <c r="AA61">
        <v>6846.4428828400414</v>
      </c>
      <c r="AB61">
        <v>5749.3646083912981</v>
      </c>
      <c r="AC61">
        <v>6177.6356051381317</v>
      </c>
      <c r="AD61">
        <v>5807.813190813722</v>
      </c>
      <c r="AE61">
        <v>6422.7893292647987</v>
      </c>
      <c r="AF61">
        <v>6961.0399683432806</v>
      </c>
      <c r="AG61">
        <v>7786.4217453019746</v>
      </c>
      <c r="AH61">
        <v>8417.4707331587924</v>
      </c>
      <c r="AI61">
        <v>9201.7397384053438</v>
      </c>
      <c r="AJ61">
        <v>10291.445877620312</v>
      </c>
      <c r="AK61">
        <v>11408.049515587465</v>
      </c>
      <c r="AL61">
        <v>12822.313048948809</v>
      </c>
      <c r="AM61">
        <v>14346.875879501415</v>
      </c>
      <c r="AN61">
        <v>14180.728070565263</v>
      </c>
      <c r="AO61">
        <v>14955.915778827515</v>
      </c>
      <c r="AP61">
        <v>15747.420164831601</v>
      </c>
      <c r="AQ61">
        <v>16327.287737136519</v>
      </c>
      <c r="AR61">
        <v>16893.816688792675</v>
      </c>
      <c r="AS61">
        <v>17990.826957744139</v>
      </c>
      <c r="AT61">
        <v>18901.171698586386</v>
      </c>
      <c r="AU61">
        <v>20745.400504138273</v>
      </c>
      <c r="AV61">
        <v>22316.975201721743</v>
      </c>
      <c r="AW61">
        <v>24053.254073636068</v>
      </c>
      <c r="AX61">
        <v>26814.471711733691</v>
      </c>
      <c r="AY61">
        <v>27376.4985703321</v>
      </c>
      <c r="AZ61">
        <v>30971.913188834584</v>
      </c>
      <c r="BA61">
        <v>35813.695155078356</v>
      </c>
      <c r="BB61">
        <v>37501.738612080117</v>
      </c>
      <c r="BC61">
        <v>41086.119413291322</v>
      </c>
    </row>
    <row r="62" spans="1:55" x14ac:dyDescent="0.45">
      <c r="A62" t="str">
        <f t="shared" si="0"/>
        <v>BFADomestic credit to private sector (% of GDP)</v>
      </c>
      <c r="B62" t="s">
        <v>91</v>
      </c>
      <c r="C62" s="1" t="s">
        <v>351</v>
      </c>
      <c r="D62" t="s">
        <v>25</v>
      </c>
      <c r="E62" s="1" t="s">
        <v>547</v>
      </c>
      <c r="F62">
        <v>10.754125292191629</v>
      </c>
      <c r="G62">
        <v>13.887077502487472</v>
      </c>
      <c r="H62">
        <v>16.582171176265209</v>
      </c>
      <c r="I62">
        <v>16.805811804884893</v>
      </c>
      <c r="J62">
        <v>15.507084703912122</v>
      </c>
      <c r="K62">
        <v>14.781873874188383</v>
      </c>
      <c r="L62">
        <v>13.827311856854433</v>
      </c>
      <c r="M62">
        <v>13.160613570750407</v>
      </c>
      <c r="N62">
        <v>12.795586581303036</v>
      </c>
      <c r="O62">
        <v>11.948656466556656</v>
      </c>
      <c r="P62">
        <v>13.344914236077274</v>
      </c>
      <c r="Q62">
        <v>13.904260074877028</v>
      </c>
      <c r="R62">
        <v>14.470416950162814</v>
      </c>
      <c r="S62">
        <v>14.901493021862301</v>
      </c>
      <c r="T62">
        <v>16.451336910483263</v>
      </c>
      <c r="U62">
        <v>16.906943025204374</v>
      </c>
      <c r="V62">
        <v>12.464128680603874</v>
      </c>
      <c r="W62">
        <v>10.926078058660943</v>
      </c>
      <c r="X62">
        <v>9.7738383449955037</v>
      </c>
      <c r="Y62">
        <v>7.0260294934401797</v>
      </c>
      <c r="Z62">
        <v>6.7851801383330166</v>
      </c>
      <c r="AA62">
        <v>6.9123356009796657</v>
      </c>
      <c r="AB62">
        <v>11.55207850828068</v>
      </c>
      <c r="AC62">
        <v>11.019296830463658</v>
      </c>
      <c r="AD62">
        <v>8.9927658548168008</v>
      </c>
      <c r="AE62">
        <v>10.336397053519647</v>
      </c>
      <c r="AF62">
        <v>9.7086681082892508</v>
      </c>
      <c r="AG62">
        <v>8.8587138512077228</v>
      </c>
      <c r="AH62">
        <v>11.353478138291461</v>
      </c>
      <c r="AI62">
        <v>12.953429460370355</v>
      </c>
      <c r="AJ62">
        <v>13.29620371277454</v>
      </c>
      <c r="AK62">
        <v>14.677884433703273</v>
      </c>
      <c r="AL62">
        <v>12.78455817715281</v>
      </c>
      <c r="AM62">
        <v>15.09095690486204</v>
      </c>
      <c r="AN62">
        <v>16.083101798088808</v>
      </c>
      <c r="AO62">
        <v>15.634526298698326</v>
      </c>
      <c r="AP62">
        <v>15.370342137342123</v>
      </c>
      <c r="AQ62">
        <v>16.642459171329488</v>
      </c>
      <c r="AR62">
        <v>20.82103798382018</v>
      </c>
      <c r="AS62">
        <v>23.405608156112866</v>
      </c>
      <c r="AT62">
        <v>25.037770562270357</v>
      </c>
      <c r="AU62">
        <v>25.809945602652579</v>
      </c>
      <c r="AV62">
        <v>27.421601890354264</v>
      </c>
      <c r="AW62">
        <v>27.149713713934869</v>
      </c>
      <c r="AX62">
        <v>28.347857887695753</v>
      </c>
      <c r="AY62">
        <v>28.673890525550412</v>
      </c>
      <c r="AZ62">
        <v>29.481969653848346</v>
      </c>
      <c r="BA62">
        <v>31.316676849120583</v>
      </c>
      <c r="BB62">
        <v>31.577391816775314</v>
      </c>
      <c r="BC62">
        <v>27.010620732111306</v>
      </c>
    </row>
    <row r="63" spans="1:55" x14ac:dyDescent="0.45">
      <c r="A63" t="str">
        <f t="shared" si="0"/>
        <v>BFAGDP per capita, PPP (current international $)</v>
      </c>
      <c r="B63" t="s">
        <v>91</v>
      </c>
      <c r="C63" s="1" t="s">
        <v>351</v>
      </c>
      <c r="D63" t="s">
        <v>267</v>
      </c>
      <c r="E63" s="1" t="s">
        <v>178</v>
      </c>
      <c r="F63" t="s">
        <v>57</v>
      </c>
      <c r="G63" t="s">
        <v>57</v>
      </c>
      <c r="H63" t="s">
        <v>57</v>
      </c>
      <c r="I63" t="s">
        <v>57</v>
      </c>
      <c r="J63" t="s">
        <v>57</v>
      </c>
      <c r="K63" t="s">
        <v>57</v>
      </c>
      <c r="L63" t="s">
        <v>57</v>
      </c>
      <c r="M63" t="s">
        <v>57</v>
      </c>
      <c r="N63" t="s">
        <v>57</v>
      </c>
      <c r="O63" t="s">
        <v>57</v>
      </c>
      <c r="P63" t="s">
        <v>57</v>
      </c>
      <c r="Q63" t="s">
        <v>57</v>
      </c>
      <c r="R63" t="s">
        <v>57</v>
      </c>
      <c r="S63" t="s">
        <v>57</v>
      </c>
      <c r="T63" t="s">
        <v>57</v>
      </c>
      <c r="U63">
        <v>566.94414729182279</v>
      </c>
      <c r="V63">
        <v>623.26800170847014</v>
      </c>
      <c r="W63">
        <v>623.38499529254966</v>
      </c>
      <c r="X63">
        <v>644.03546436099009</v>
      </c>
      <c r="Y63">
        <v>649.84240759873774</v>
      </c>
      <c r="Z63">
        <v>683.63915158119471</v>
      </c>
      <c r="AA63">
        <v>753.30916674030993</v>
      </c>
      <c r="AB63">
        <v>793.97084143548636</v>
      </c>
      <c r="AC63">
        <v>838.07935529001065</v>
      </c>
      <c r="AD63">
        <v>886.43409065090293</v>
      </c>
      <c r="AE63">
        <v>896.47748151081475</v>
      </c>
      <c r="AF63">
        <v>947.91937467695266</v>
      </c>
      <c r="AG63">
        <v>973.98393338321762</v>
      </c>
      <c r="AH63">
        <v>1037.8379937465252</v>
      </c>
      <c r="AI63">
        <v>1079.0000914275126</v>
      </c>
      <c r="AJ63">
        <v>1171.7643231958748</v>
      </c>
      <c r="AK63">
        <v>1244.0024384431906</v>
      </c>
      <c r="AL63">
        <v>1290.499510174245</v>
      </c>
      <c r="AM63">
        <v>1351.3604156913304</v>
      </c>
      <c r="AN63">
        <v>1359.6922490730215</v>
      </c>
      <c r="AO63">
        <v>1449.4221638292095</v>
      </c>
      <c r="AP63">
        <v>1531.3433824398164</v>
      </c>
      <c r="AQ63">
        <v>1571.8388447731454</v>
      </c>
      <c r="AR63">
        <v>1642.8921312577647</v>
      </c>
      <c r="AS63">
        <v>1661.3177379375693</v>
      </c>
      <c r="AT63">
        <v>1691.5793538740807</v>
      </c>
      <c r="AU63">
        <v>1881.7589313440665</v>
      </c>
      <c r="AV63">
        <v>2042.4029525991662</v>
      </c>
      <c r="AW63">
        <v>2073.3235382155035</v>
      </c>
      <c r="AX63">
        <v>2232.1628201658523</v>
      </c>
      <c r="AY63">
        <v>2380.7228278180219</v>
      </c>
      <c r="AZ63">
        <v>2486.4309314776174</v>
      </c>
      <c r="BA63">
        <v>2641.8701127696777</v>
      </c>
      <c r="BB63">
        <v>2754.713465434274</v>
      </c>
      <c r="BC63">
        <v>2896.187415937592</v>
      </c>
    </row>
    <row r="64" spans="1:55" x14ac:dyDescent="0.45">
      <c r="A64" t="str">
        <f t="shared" si="0"/>
        <v>BDIDomestic credit to private sector (% of GDP)</v>
      </c>
      <c r="B64" t="s">
        <v>362</v>
      </c>
      <c r="C64" s="1" t="s">
        <v>425</v>
      </c>
      <c r="D64" t="s">
        <v>25</v>
      </c>
      <c r="E64" s="1" t="s">
        <v>547</v>
      </c>
      <c r="F64">
        <v>2.9318879005329883</v>
      </c>
      <c r="G64">
        <v>3.8460941782415783</v>
      </c>
      <c r="H64">
        <v>3.2204910081942928</v>
      </c>
      <c r="I64">
        <v>6.1931562646234637</v>
      </c>
      <c r="J64">
        <v>7.4151540581642514</v>
      </c>
      <c r="K64">
        <v>6.8888824457507907</v>
      </c>
      <c r="L64">
        <v>9.7750137018971692</v>
      </c>
      <c r="M64">
        <v>8.2606645465511566</v>
      </c>
      <c r="N64">
        <v>7.0271612787855906</v>
      </c>
      <c r="O64">
        <v>3.9711096631153158</v>
      </c>
      <c r="P64">
        <v>3.5733585030729662</v>
      </c>
      <c r="Q64">
        <v>4.4547780263992243</v>
      </c>
      <c r="R64">
        <v>4.3415782094932904</v>
      </c>
      <c r="S64">
        <v>5.9563449237977411</v>
      </c>
      <c r="T64">
        <v>7.0054259574636628</v>
      </c>
      <c r="U64">
        <v>8.6145411031679728</v>
      </c>
      <c r="V64">
        <v>10.748473322070053</v>
      </c>
      <c r="W64">
        <v>10.721010833138939</v>
      </c>
      <c r="X64">
        <v>14.031198004634298</v>
      </c>
      <c r="Y64">
        <v>14.736116741993802</v>
      </c>
      <c r="Z64">
        <v>12.265663713531112</v>
      </c>
      <c r="AA64">
        <v>14.233409350057013</v>
      </c>
      <c r="AB64">
        <v>11.871703617269546</v>
      </c>
      <c r="AC64">
        <v>13.535207396301848</v>
      </c>
      <c r="AD64">
        <v>15.390206411945542</v>
      </c>
      <c r="AE64">
        <v>17.080014445038298</v>
      </c>
      <c r="AF64">
        <v>16.302832343421493</v>
      </c>
      <c r="AG64">
        <v>20.31026273327474</v>
      </c>
      <c r="AH64">
        <v>20.132726157902539</v>
      </c>
      <c r="AI64">
        <v>17.350747747931692</v>
      </c>
      <c r="AJ64">
        <v>14.543668331893228</v>
      </c>
      <c r="AK64">
        <v>15.830880219864113</v>
      </c>
      <c r="AL64">
        <v>14.7745242569166</v>
      </c>
      <c r="AM64">
        <v>13.662915151645173</v>
      </c>
      <c r="AN64">
        <v>14.630270740389385</v>
      </c>
      <c r="AO64">
        <v>18.361918028729569</v>
      </c>
      <c r="AP64">
        <v>21.559910254673291</v>
      </c>
      <c r="AQ64">
        <v>20.204925460313536</v>
      </c>
      <c r="AR64">
        <v>19.389820932408401</v>
      </c>
      <c r="AS64">
        <v>19.293412017541701</v>
      </c>
      <c r="AT64">
        <v>16.388092420485581</v>
      </c>
      <c r="AU64">
        <v>17.169907257375332</v>
      </c>
      <c r="AV64">
        <v>15.463733539857666</v>
      </c>
      <c r="AW64">
        <v>18.032643917196186</v>
      </c>
      <c r="AX64">
        <v>20.704499018402231</v>
      </c>
      <c r="AY64">
        <v>23.637703210135378</v>
      </c>
      <c r="AZ64">
        <v>35.122809889297628</v>
      </c>
      <c r="BA64">
        <v>42.233332937230145</v>
      </c>
      <c r="BB64">
        <v>48.770137015220385</v>
      </c>
      <c r="BC64" t="s">
        <v>57</v>
      </c>
    </row>
    <row r="65" spans="1:55" x14ac:dyDescent="0.45">
      <c r="A65" t="str">
        <f t="shared" si="0"/>
        <v>BDIGDP per capita, PPP (current international $)</v>
      </c>
      <c r="B65" t="s">
        <v>362</v>
      </c>
      <c r="C65" s="1" t="s">
        <v>425</v>
      </c>
      <c r="D65" t="s">
        <v>267</v>
      </c>
      <c r="E65" s="1" t="s">
        <v>178</v>
      </c>
      <c r="F65" t="s">
        <v>57</v>
      </c>
      <c r="G65" t="s">
        <v>57</v>
      </c>
      <c r="H65" t="s">
        <v>57</v>
      </c>
      <c r="I65" t="s">
        <v>57</v>
      </c>
      <c r="J65" t="s">
        <v>57</v>
      </c>
      <c r="K65" t="s">
        <v>57</v>
      </c>
      <c r="L65" t="s">
        <v>57</v>
      </c>
      <c r="M65" t="s">
        <v>57</v>
      </c>
      <c r="N65" t="s">
        <v>57</v>
      </c>
      <c r="O65" t="s">
        <v>57</v>
      </c>
      <c r="P65" t="s">
        <v>57</v>
      </c>
      <c r="Q65" t="s">
        <v>57</v>
      </c>
      <c r="R65" t="s">
        <v>57</v>
      </c>
      <c r="S65" t="s">
        <v>57</v>
      </c>
      <c r="T65" t="s">
        <v>57</v>
      </c>
      <c r="U65">
        <v>598.16418446747741</v>
      </c>
      <c r="V65">
        <v>635.99666948378774</v>
      </c>
      <c r="W65">
        <v>639.72621689136099</v>
      </c>
      <c r="X65">
        <v>633.66319928770588</v>
      </c>
      <c r="Y65">
        <v>618.37408826899969</v>
      </c>
      <c r="Z65">
        <v>547.56081264462432</v>
      </c>
      <c r="AA65">
        <v>512.62446363205243</v>
      </c>
      <c r="AB65">
        <v>513.21234914880108</v>
      </c>
      <c r="AC65">
        <v>533.34569208694688</v>
      </c>
      <c r="AD65">
        <v>522.75247582842417</v>
      </c>
      <c r="AE65">
        <v>519.11506039635526</v>
      </c>
      <c r="AF65">
        <v>528.31116155676693</v>
      </c>
      <c r="AG65">
        <v>544.79449650416859</v>
      </c>
      <c r="AH65">
        <v>531.68740526713952</v>
      </c>
      <c r="AI65">
        <v>551.43235258373329</v>
      </c>
      <c r="AJ65">
        <v>552.91776730007109</v>
      </c>
      <c r="AK65">
        <v>579.57132132555751</v>
      </c>
      <c r="AL65">
        <v>593.4637559488167</v>
      </c>
      <c r="AM65">
        <v>608.67043831071976</v>
      </c>
      <c r="AN65">
        <v>604.36785092248556</v>
      </c>
      <c r="AO65">
        <v>613.64984895619318</v>
      </c>
      <c r="AP65">
        <v>628.66767798263709</v>
      </c>
      <c r="AQ65">
        <v>638.87318163300847</v>
      </c>
      <c r="AR65">
        <v>687.36592007770571</v>
      </c>
      <c r="AS65">
        <v>724.36035749138455</v>
      </c>
      <c r="AT65">
        <v>797.42623440688328</v>
      </c>
      <c r="AU65">
        <v>771.98743371754108</v>
      </c>
      <c r="AV65">
        <v>761.26925722128976</v>
      </c>
      <c r="AW65">
        <v>753.45551606619472</v>
      </c>
      <c r="AX65">
        <v>779.19799065336326</v>
      </c>
      <c r="AY65">
        <v>786.51583067464844</v>
      </c>
      <c r="AZ65">
        <v>836.66557133782862</v>
      </c>
      <c r="BA65">
        <v>888.51815838692482</v>
      </c>
      <c r="BB65">
        <v>919.59797149180554</v>
      </c>
      <c r="BC65">
        <v>949.83461311820804</v>
      </c>
    </row>
    <row r="66" spans="1:55" x14ac:dyDescent="0.45">
      <c r="A66" t="str">
        <f t="shared" si="0"/>
        <v>CPVDomestic credit to private sector (% of GDP)</v>
      </c>
      <c r="B66" t="s">
        <v>379</v>
      </c>
      <c r="C66" s="1" t="s">
        <v>444</v>
      </c>
      <c r="D66" t="s">
        <v>25</v>
      </c>
      <c r="E66" s="1" t="s">
        <v>547</v>
      </c>
      <c r="F66" t="s">
        <v>57</v>
      </c>
      <c r="G66" t="s">
        <v>57</v>
      </c>
      <c r="H66" t="s">
        <v>57</v>
      </c>
      <c r="I66" t="s">
        <v>57</v>
      </c>
      <c r="J66" t="s">
        <v>57</v>
      </c>
      <c r="K66">
        <v>11.977768421877826</v>
      </c>
      <c r="L66">
        <v>13.805780817326962</v>
      </c>
      <c r="M66">
        <v>12.598454396046954</v>
      </c>
      <c r="N66">
        <v>14.993784490036044</v>
      </c>
      <c r="O66">
        <v>14.901609486269288</v>
      </c>
      <c r="P66">
        <v>18.893422602457239</v>
      </c>
      <c r="Q66">
        <v>18.451251927227471</v>
      </c>
      <c r="R66">
        <v>20.867783874142702</v>
      </c>
      <c r="S66">
        <v>14.551638416680312</v>
      </c>
      <c r="T66">
        <v>17.23700851707596</v>
      </c>
      <c r="U66">
        <v>20.741687533051859</v>
      </c>
      <c r="V66">
        <v>21.73594108112831</v>
      </c>
      <c r="W66">
        <v>24.114392434029721</v>
      </c>
      <c r="X66">
        <v>19.018680504710829</v>
      </c>
      <c r="Y66">
        <v>22.721227510809772</v>
      </c>
      <c r="Z66">
        <v>27.592353395702606</v>
      </c>
      <c r="AA66">
        <v>26.926469498113352</v>
      </c>
      <c r="AB66">
        <v>32.221779918146581</v>
      </c>
      <c r="AC66">
        <v>32.167279975000753</v>
      </c>
      <c r="AD66">
        <v>41.339406288117097</v>
      </c>
      <c r="AE66">
        <v>40.131518853745042</v>
      </c>
      <c r="AF66">
        <v>31.054134259861716</v>
      </c>
      <c r="AG66">
        <v>33.952294217316712</v>
      </c>
      <c r="AH66">
        <v>35.640258583828391</v>
      </c>
      <c r="AI66">
        <v>37.839509028470076</v>
      </c>
      <c r="AJ66">
        <v>39.100809500252943</v>
      </c>
      <c r="AK66">
        <v>44.85596424395181</v>
      </c>
      <c r="AL66">
        <v>41.778450448658674</v>
      </c>
      <c r="AM66">
        <v>47.715698832252102</v>
      </c>
      <c r="AN66">
        <v>53.126234289870247</v>
      </c>
      <c r="AO66">
        <v>56.470743405934257</v>
      </c>
      <c r="AP66">
        <v>59.931409263801648</v>
      </c>
      <c r="AQ66">
        <v>58.565623394180733</v>
      </c>
      <c r="AR66">
        <v>58.540329694070493</v>
      </c>
      <c r="AS66">
        <v>57.650748120597726</v>
      </c>
      <c r="AT66">
        <v>56.411167029839163</v>
      </c>
      <c r="AU66">
        <v>55.104237005767963</v>
      </c>
      <c r="AV66">
        <v>55.424059542591067</v>
      </c>
      <c r="AW66">
        <v>53.660705536292205</v>
      </c>
      <c r="AX66">
        <v>51.638559116830521</v>
      </c>
      <c r="AY66">
        <v>68.456032447072857</v>
      </c>
      <c r="AZ66">
        <v>67.561644973855479</v>
      </c>
      <c r="BA66">
        <v>57.917780970898747</v>
      </c>
      <c r="BB66">
        <v>55.559595027149811</v>
      </c>
      <c r="BC66" t="s">
        <v>57</v>
      </c>
    </row>
    <row r="67" spans="1:55" x14ac:dyDescent="0.45">
      <c r="A67" t="str">
        <f t="shared" ref="A67:A130" si="1">C67&amp;D67</f>
        <v>CPVGDP per capita, PPP (current international $)</v>
      </c>
      <c r="B67" t="s">
        <v>379</v>
      </c>
      <c r="C67" s="1" t="s">
        <v>444</v>
      </c>
      <c r="D67" t="s">
        <v>267</v>
      </c>
      <c r="E67" s="1" t="s">
        <v>178</v>
      </c>
      <c r="F67" t="s">
        <v>57</v>
      </c>
      <c r="G67" t="s">
        <v>57</v>
      </c>
      <c r="H67" t="s">
        <v>57</v>
      </c>
      <c r="I67" t="s">
        <v>57</v>
      </c>
      <c r="J67" t="s">
        <v>57</v>
      </c>
      <c r="K67" t="s">
        <v>57</v>
      </c>
      <c r="L67" t="s">
        <v>57</v>
      </c>
      <c r="M67" t="s">
        <v>57</v>
      </c>
      <c r="N67" t="s">
        <v>57</v>
      </c>
      <c r="O67" t="s">
        <v>57</v>
      </c>
      <c r="P67" t="s">
        <v>57</v>
      </c>
      <c r="Q67" t="s">
        <v>57</v>
      </c>
      <c r="R67" t="s">
        <v>57</v>
      </c>
      <c r="S67" t="s">
        <v>57</v>
      </c>
      <c r="T67" t="s">
        <v>57</v>
      </c>
      <c r="U67">
        <v>1044.4575244620783</v>
      </c>
      <c r="V67">
        <v>1068.8673848426222</v>
      </c>
      <c r="W67">
        <v>1185.5808788793915</v>
      </c>
      <c r="X67">
        <v>1291.3105313464462</v>
      </c>
      <c r="Y67">
        <v>1540.2175834530042</v>
      </c>
      <c r="Z67">
        <v>1762.1588839801082</v>
      </c>
      <c r="AA67">
        <v>1962.9210250377268</v>
      </c>
      <c r="AB67">
        <v>2181.7814009877025</v>
      </c>
      <c r="AC67">
        <v>2443.0365559771653</v>
      </c>
      <c r="AD67">
        <v>2714.0965601232997</v>
      </c>
      <c r="AE67">
        <v>3124.4948835502432</v>
      </c>
      <c r="AF67">
        <v>3216.6465119660188</v>
      </c>
      <c r="AG67">
        <v>3388.4481445227443</v>
      </c>
      <c r="AH67">
        <v>3551.4638434881022</v>
      </c>
      <c r="AI67">
        <v>3968.6569170408761</v>
      </c>
      <c r="AJ67">
        <v>4324.2023245463861</v>
      </c>
      <c r="AK67">
        <v>4758.3770499567772</v>
      </c>
      <c r="AL67">
        <v>5566.7694910158316</v>
      </c>
      <c r="AM67">
        <v>6010.8513684747159</v>
      </c>
      <c r="AN67">
        <v>5900.6608652914201</v>
      </c>
      <c r="AO67">
        <v>6038.5852565566456</v>
      </c>
      <c r="AP67">
        <v>6384.2284409041476</v>
      </c>
      <c r="AQ67">
        <v>6318.0610872336438</v>
      </c>
      <c r="AR67">
        <v>6367.280013225015</v>
      </c>
      <c r="AS67">
        <v>6416.8330115097669</v>
      </c>
      <c r="AT67">
        <v>6773.4867996938583</v>
      </c>
      <c r="AU67">
        <v>7350.7535872672688</v>
      </c>
      <c r="AV67">
        <v>7935.76176281072</v>
      </c>
      <c r="AW67">
        <v>7916.421153261741</v>
      </c>
      <c r="AX67">
        <v>8645.7564685934303</v>
      </c>
      <c r="AY67">
        <v>6852.5766993035459</v>
      </c>
      <c r="AZ67">
        <v>7685.419213936686</v>
      </c>
      <c r="BA67">
        <v>9481.0733540560486</v>
      </c>
      <c r="BB67">
        <v>10300.440893831621</v>
      </c>
      <c r="BC67">
        <v>11261.770648636519</v>
      </c>
    </row>
    <row r="68" spans="1:55" x14ac:dyDescent="0.45">
      <c r="A68" t="str">
        <f t="shared" si="1"/>
        <v>KHMDomestic credit to private sector (% of GDP)</v>
      </c>
      <c r="B68" t="s">
        <v>524</v>
      </c>
      <c r="C68" s="1" t="s">
        <v>552</v>
      </c>
      <c r="D68" t="s">
        <v>25</v>
      </c>
      <c r="E68" s="1" t="s">
        <v>547</v>
      </c>
      <c r="F68" t="s">
        <v>57</v>
      </c>
      <c r="G68" t="s">
        <v>57</v>
      </c>
      <c r="H68" t="s">
        <v>57</v>
      </c>
      <c r="I68" t="s">
        <v>57</v>
      </c>
      <c r="J68" t="s">
        <v>57</v>
      </c>
      <c r="K68" t="s">
        <v>57</v>
      </c>
      <c r="L68" t="s">
        <v>57</v>
      </c>
      <c r="M68" t="s">
        <v>57</v>
      </c>
      <c r="N68" t="s">
        <v>57</v>
      </c>
      <c r="O68" t="s">
        <v>57</v>
      </c>
      <c r="P68" t="s">
        <v>57</v>
      </c>
      <c r="Q68" t="s">
        <v>57</v>
      </c>
      <c r="R68" t="s">
        <v>57</v>
      </c>
      <c r="S68" t="s">
        <v>57</v>
      </c>
      <c r="T68" t="s">
        <v>57</v>
      </c>
      <c r="U68" t="s">
        <v>57</v>
      </c>
      <c r="V68" t="s">
        <v>57</v>
      </c>
      <c r="W68" t="s">
        <v>57</v>
      </c>
      <c r="X68">
        <v>2.3719860608479606</v>
      </c>
      <c r="Y68">
        <v>3.3369691567692259</v>
      </c>
      <c r="Z68">
        <v>3.4789328471394967</v>
      </c>
      <c r="AA68">
        <v>4.7223402530531668</v>
      </c>
      <c r="AB68">
        <v>6.2766324122945747</v>
      </c>
      <c r="AC68">
        <v>5.5851811316029094</v>
      </c>
      <c r="AD68">
        <v>5.7059347085996919</v>
      </c>
      <c r="AE68">
        <v>6.3105734977995338</v>
      </c>
      <c r="AF68">
        <v>5.7544358564062339</v>
      </c>
      <c r="AG68">
        <v>6.0058557175756633</v>
      </c>
      <c r="AH68">
        <v>6.6561893602425748</v>
      </c>
      <c r="AI68">
        <v>8.1881577049511769</v>
      </c>
      <c r="AJ68">
        <v>7.9939628248835435</v>
      </c>
      <c r="AK68">
        <v>10.447137396059683</v>
      </c>
      <c r="AL68">
        <v>15.530374023691781</v>
      </c>
      <c r="AM68">
        <v>19.947568991240335</v>
      </c>
      <c r="AN68">
        <v>20.460847627048899</v>
      </c>
      <c r="AO68">
        <v>22.436125355784718</v>
      </c>
      <c r="AP68">
        <v>22.608642959810616</v>
      </c>
      <c r="AQ68">
        <v>30.542588152053117</v>
      </c>
      <c r="AR68">
        <v>39.989457535383437</v>
      </c>
      <c r="AS68">
        <v>47.484601379297331</v>
      </c>
      <c r="AT68">
        <v>55.48954767236858</v>
      </c>
      <c r="AU68">
        <v>61.560888637015921</v>
      </c>
      <c r="AV68">
        <v>65.462720532354794</v>
      </c>
      <c r="AW68">
        <v>73.816426973472701</v>
      </c>
      <c r="AX68">
        <v>84.32367385797491</v>
      </c>
      <c r="AY68">
        <v>103.7327699600874</v>
      </c>
      <c r="AZ68">
        <v>121.84223118212793</v>
      </c>
      <c r="BA68">
        <v>132.81704608449516</v>
      </c>
      <c r="BB68">
        <v>130.12972039529649</v>
      </c>
      <c r="BC68">
        <v>124.65976574946555</v>
      </c>
    </row>
    <row r="69" spans="1:55" x14ac:dyDescent="0.45">
      <c r="A69" t="str">
        <f t="shared" si="1"/>
        <v>KHMGDP per capita, PPP (current international $)</v>
      </c>
      <c r="B69" t="s">
        <v>524</v>
      </c>
      <c r="C69" s="1" t="s">
        <v>552</v>
      </c>
      <c r="D69" t="s">
        <v>267</v>
      </c>
      <c r="E69" s="1" t="s">
        <v>178</v>
      </c>
      <c r="F69" t="s">
        <v>57</v>
      </c>
      <c r="G69" t="s">
        <v>57</v>
      </c>
      <c r="H69" t="s">
        <v>57</v>
      </c>
      <c r="I69" t="s">
        <v>57</v>
      </c>
      <c r="J69" t="s">
        <v>57</v>
      </c>
      <c r="K69" t="s">
        <v>57</v>
      </c>
      <c r="L69" t="s">
        <v>57</v>
      </c>
      <c r="M69" t="s">
        <v>57</v>
      </c>
      <c r="N69" t="s">
        <v>57</v>
      </c>
      <c r="O69" t="s">
        <v>57</v>
      </c>
      <c r="P69" t="s">
        <v>57</v>
      </c>
      <c r="Q69" t="s">
        <v>57</v>
      </c>
      <c r="R69" t="s">
        <v>57</v>
      </c>
      <c r="S69" t="s">
        <v>57</v>
      </c>
      <c r="T69" t="s">
        <v>57</v>
      </c>
      <c r="U69">
        <v>1409.7139168834797</v>
      </c>
      <c r="V69">
        <v>1504.3582943769459</v>
      </c>
      <c r="W69">
        <v>1560.1077136011002</v>
      </c>
      <c r="X69">
        <v>1565.4298929532292</v>
      </c>
      <c r="Y69">
        <v>972.05630452546097</v>
      </c>
      <c r="Z69">
        <v>1005.876095413504</v>
      </c>
      <c r="AA69">
        <v>1006.0903245820853</v>
      </c>
      <c r="AB69">
        <v>993.63734541812437</v>
      </c>
      <c r="AC69">
        <v>1009.3476156995106</v>
      </c>
      <c r="AD69">
        <v>1134.1646401403741</v>
      </c>
      <c r="AE69">
        <v>1255.6403784237225</v>
      </c>
      <c r="AF69">
        <v>1357.4261110626501</v>
      </c>
      <c r="AG69">
        <v>1442.4648142984429</v>
      </c>
      <c r="AH69">
        <v>1597.8822644628624</v>
      </c>
      <c r="AI69">
        <v>1769.7623502524439</v>
      </c>
      <c r="AJ69">
        <v>2038.1459862512042</v>
      </c>
      <c r="AK69">
        <v>2296.7685787527448</v>
      </c>
      <c r="AL69">
        <v>2566.1475973255301</v>
      </c>
      <c r="AM69">
        <v>2768.792376176752</v>
      </c>
      <c r="AN69">
        <v>2854.0328837654861</v>
      </c>
      <c r="AO69">
        <v>2988.5040143945666</v>
      </c>
      <c r="AP69">
        <v>3223.1020935163779</v>
      </c>
      <c r="AQ69">
        <v>3583.4822973943692</v>
      </c>
      <c r="AR69">
        <v>3890.9484120522075</v>
      </c>
      <c r="AS69">
        <v>4117.7886830900597</v>
      </c>
      <c r="AT69">
        <v>4433.6439350057199</v>
      </c>
      <c r="AU69">
        <v>4748.1242852152782</v>
      </c>
      <c r="AV69">
        <v>5050.0635661511278</v>
      </c>
      <c r="AW69">
        <v>5616.9808702330311</v>
      </c>
      <c r="AX69">
        <v>6153.9943952842723</v>
      </c>
      <c r="AY69">
        <v>5942.4538037392867</v>
      </c>
      <c r="AZ69">
        <v>6225.5326547474051</v>
      </c>
      <c r="BA69">
        <v>6918.8162694676648</v>
      </c>
      <c r="BB69">
        <v>7430.730857094155</v>
      </c>
      <c r="BC69">
        <v>7969.9336107740801</v>
      </c>
    </row>
    <row r="70" spans="1:55" x14ac:dyDescent="0.45">
      <c r="A70" t="str">
        <f t="shared" si="1"/>
        <v>CMRDomestic credit to private sector (% of GDP)</v>
      </c>
      <c r="B70" t="s">
        <v>574</v>
      </c>
      <c r="C70" s="1" t="s">
        <v>59</v>
      </c>
      <c r="D70" t="s">
        <v>25</v>
      </c>
      <c r="E70" s="1" t="s">
        <v>547</v>
      </c>
      <c r="F70">
        <v>18.746530568963724</v>
      </c>
      <c r="G70">
        <v>20.806497065235682</v>
      </c>
      <c r="H70">
        <v>24.531175209962822</v>
      </c>
      <c r="I70">
        <v>25.358296667957159</v>
      </c>
      <c r="J70">
        <v>25.712809812731091</v>
      </c>
      <c r="K70">
        <v>29.54283126488604</v>
      </c>
      <c r="L70">
        <v>31.155645385687151</v>
      </c>
      <c r="M70">
        <v>31.242346808288556</v>
      </c>
      <c r="N70">
        <v>30.892438340051608</v>
      </c>
      <c r="O70">
        <v>25.230954126973661</v>
      </c>
      <c r="P70">
        <v>22.878808431230389</v>
      </c>
      <c r="Q70">
        <v>24.017815737378463</v>
      </c>
      <c r="R70">
        <v>25.868992426355998</v>
      </c>
      <c r="S70">
        <v>24.393440892135789</v>
      </c>
      <c r="T70">
        <v>25.072784652246888</v>
      </c>
      <c r="U70">
        <v>26.377386049643647</v>
      </c>
      <c r="V70">
        <v>26.418657164413535</v>
      </c>
      <c r="W70">
        <v>12.520264315453314</v>
      </c>
      <c r="X70">
        <v>8.0489569562361911</v>
      </c>
      <c r="Y70">
        <v>7.4764096119770445</v>
      </c>
      <c r="Z70">
        <v>6.8482540663554801</v>
      </c>
      <c r="AA70">
        <v>6.799911553297207</v>
      </c>
      <c r="AB70">
        <v>5.5281667823991523</v>
      </c>
      <c r="AC70">
        <v>6.433485295997758</v>
      </c>
      <c r="AD70">
        <v>6.7635996938772562</v>
      </c>
      <c r="AE70">
        <v>7.2483477097870441</v>
      </c>
      <c r="AF70">
        <v>7.8407491590262417</v>
      </c>
      <c r="AG70">
        <v>8.0633396021448753</v>
      </c>
      <c r="AH70">
        <v>8.2385497095990416</v>
      </c>
      <c r="AI70">
        <v>7.7954195236157249</v>
      </c>
      <c r="AJ70">
        <v>8.4028624258015459</v>
      </c>
      <c r="AK70">
        <v>8.1235329841880475</v>
      </c>
      <c r="AL70">
        <v>8.2850867041422251</v>
      </c>
      <c r="AM70">
        <v>9.2397152790324686</v>
      </c>
      <c r="AN70">
        <v>9.6439573851704505</v>
      </c>
      <c r="AO70">
        <v>10.777937424221671</v>
      </c>
      <c r="AP70">
        <v>12.32636507049153</v>
      </c>
      <c r="AQ70">
        <v>12.412020010814343</v>
      </c>
      <c r="AR70">
        <v>12.961137492878111</v>
      </c>
      <c r="AS70">
        <v>13.72783642726316</v>
      </c>
      <c r="AT70">
        <v>14.190393085648658</v>
      </c>
      <c r="AU70">
        <v>14.370664048515247</v>
      </c>
      <c r="AV70">
        <v>14.063346145304594</v>
      </c>
      <c r="AW70">
        <v>14.682077628989779</v>
      </c>
      <c r="AX70">
        <v>14.091092875124412</v>
      </c>
      <c r="AY70" t="s">
        <v>57</v>
      </c>
      <c r="AZ70" t="s">
        <v>57</v>
      </c>
      <c r="BA70" t="s">
        <v>57</v>
      </c>
      <c r="BB70" t="s">
        <v>57</v>
      </c>
      <c r="BC70" t="s">
        <v>57</v>
      </c>
    </row>
    <row r="71" spans="1:55" x14ac:dyDescent="0.45">
      <c r="A71" t="str">
        <f t="shared" si="1"/>
        <v>CMRGDP per capita, PPP (current international $)</v>
      </c>
      <c r="B71" t="s">
        <v>574</v>
      </c>
      <c r="C71" s="1" t="s">
        <v>59</v>
      </c>
      <c r="D71" t="s">
        <v>267</v>
      </c>
      <c r="E71" s="1" t="s">
        <v>178</v>
      </c>
      <c r="F71" t="s">
        <v>57</v>
      </c>
      <c r="G71" t="s">
        <v>57</v>
      </c>
      <c r="H71" t="s">
        <v>57</v>
      </c>
      <c r="I71" t="s">
        <v>57</v>
      </c>
      <c r="J71" t="s">
        <v>57</v>
      </c>
      <c r="K71" t="s">
        <v>57</v>
      </c>
      <c r="L71" t="s">
        <v>57</v>
      </c>
      <c r="M71" t="s">
        <v>57</v>
      </c>
      <c r="N71" t="s">
        <v>57</v>
      </c>
      <c r="O71" t="s">
        <v>57</v>
      </c>
      <c r="P71" t="s">
        <v>57</v>
      </c>
      <c r="Q71" t="s">
        <v>57</v>
      </c>
      <c r="R71" t="s">
        <v>57</v>
      </c>
      <c r="S71" t="s">
        <v>57</v>
      </c>
      <c r="T71" t="s">
        <v>57</v>
      </c>
      <c r="U71">
        <v>2031.9099884527313</v>
      </c>
      <c r="V71">
        <v>1962.5406376610943</v>
      </c>
      <c r="W71">
        <v>1890.0925310455509</v>
      </c>
      <c r="X71">
        <v>1731.4087312637143</v>
      </c>
      <c r="Y71">
        <v>1751.6852297163864</v>
      </c>
      <c r="Z71">
        <v>1790.3391498364067</v>
      </c>
      <c r="AA71">
        <v>1849.5065003601107</v>
      </c>
      <c r="AB71">
        <v>1915.1176071146356</v>
      </c>
      <c r="AC71">
        <v>1975.1559893983303</v>
      </c>
      <c r="AD71">
        <v>2038.6637889899478</v>
      </c>
      <c r="AE71">
        <v>2108.4945495975057</v>
      </c>
      <c r="AF71">
        <v>2190.8964072416634</v>
      </c>
      <c r="AG71">
        <v>2263.0551967435558</v>
      </c>
      <c r="AH71">
        <v>2368.1011947736934</v>
      </c>
      <c r="AI71">
        <v>2532.6474442421413</v>
      </c>
      <c r="AJ71">
        <v>2597.6803989321938</v>
      </c>
      <c r="AK71">
        <v>2704.4373980037653</v>
      </c>
      <c r="AL71">
        <v>2817.7222811837983</v>
      </c>
      <c r="AM71">
        <v>2870.4410686660535</v>
      </c>
      <c r="AN71">
        <v>2878.9514388613779</v>
      </c>
      <c r="AO71">
        <v>2913.9429275560551</v>
      </c>
      <c r="AP71">
        <v>2988.8172872550999</v>
      </c>
      <c r="AQ71">
        <v>3059.6422656825075</v>
      </c>
      <c r="AR71">
        <v>3238.8682984373254</v>
      </c>
      <c r="AS71">
        <v>3422.2612815834382</v>
      </c>
      <c r="AT71">
        <v>3497.6606756395859</v>
      </c>
      <c r="AU71">
        <v>3626.9993202857822</v>
      </c>
      <c r="AV71">
        <v>3767.4307288382424</v>
      </c>
      <c r="AW71">
        <v>4010.7636006952634</v>
      </c>
      <c r="AX71">
        <v>4241.111749205922</v>
      </c>
      <c r="AY71">
        <v>4365.4470412839237</v>
      </c>
      <c r="AZ71">
        <v>4793.5562820019559</v>
      </c>
      <c r="BA71">
        <v>5188.9775086608142</v>
      </c>
      <c r="BB71">
        <v>5405.5746574286941</v>
      </c>
      <c r="BC71">
        <v>5591.4963978170554</v>
      </c>
    </row>
    <row r="72" spans="1:55" x14ac:dyDescent="0.45">
      <c r="A72" t="str">
        <f t="shared" si="1"/>
        <v>CANDomestic credit to private sector (% of GDP)</v>
      </c>
      <c r="B72" t="s">
        <v>155</v>
      </c>
      <c r="C72" s="1" t="s">
        <v>440</v>
      </c>
      <c r="D72" t="s">
        <v>25</v>
      </c>
      <c r="E72" s="1" t="s">
        <v>547</v>
      </c>
      <c r="F72">
        <v>43.159788212336665</v>
      </c>
      <c r="G72">
        <v>44.979246200796489</v>
      </c>
      <c r="H72">
        <v>48.193192596403598</v>
      </c>
      <c r="I72">
        <v>53.032184323719875</v>
      </c>
      <c r="J72">
        <v>55.675990718785087</v>
      </c>
      <c r="K72">
        <v>56.416627447945366</v>
      </c>
      <c r="L72">
        <v>69.870343524506055</v>
      </c>
      <c r="M72">
        <v>68.063867113537242</v>
      </c>
      <c r="N72">
        <v>63.0073389095121</v>
      </c>
      <c r="O72">
        <v>62.618780655690863</v>
      </c>
      <c r="P72">
        <v>63.228585656374555</v>
      </c>
      <c r="Q72">
        <v>63.304787042135843</v>
      </c>
      <c r="R72">
        <v>64.086701860931583</v>
      </c>
      <c r="S72">
        <v>66.22028604516872</v>
      </c>
      <c r="T72">
        <v>69.800723369849266</v>
      </c>
      <c r="U72">
        <v>73.068047350039762</v>
      </c>
      <c r="V72">
        <v>74.988920918872623</v>
      </c>
      <c r="W72">
        <v>76.528598232827974</v>
      </c>
      <c r="X72">
        <v>75.532001761626262</v>
      </c>
      <c r="Y72">
        <v>74.751506366386693</v>
      </c>
      <c r="Z72">
        <v>73.950513515170968</v>
      </c>
      <c r="AA72">
        <v>78.633084990823804</v>
      </c>
      <c r="AB72">
        <v>81.531268779737459</v>
      </c>
      <c r="AC72">
        <v>79.862539813163835</v>
      </c>
      <c r="AD72">
        <v>77.250110872224596</v>
      </c>
      <c r="AE72">
        <v>73.987738492292038</v>
      </c>
      <c r="AF72">
        <v>121.35283176137033</v>
      </c>
      <c r="AG72">
        <v>117.83945640691404</v>
      </c>
      <c r="AH72">
        <v>113.2409803768424</v>
      </c>
      <c r="AI72">
        <v>115.44331313954079</v>
      </c>
      <c r="AJ72">
        <v>121.66109295829339</v>
      </c>
      <c r="AK72">
        <v>134.12080712347</v>
      </c>
      <c r="AL72">
        <v>123.53364806105245</v>
      </c>
      <c r="AM72">
        <v>124.09777168927727</v>
      </c>
      <c r="AN72" t="s">
        <v>57</v>
      </c>
      <c r="AO72" t="s">
        <v>57</v>
      </c>
      <c r="AP72" t="s">
        <v>57</v>
      </c>
      <c r="AQ72" t="s">
        <v>57</v>
      </c>
      <c r="AR72" t="s">
        <v>57</v>
      </c>
      <c r="AS72" t="s">
        <v>57</v>
      </c>
      <c r="AT72" t="s">
        <v>57</v>
      </c>
      <c r="AU72" t="s">
        <v>57</v>
      </c>
      <c r="AV72" t="s">
        <v>57</v>
      </c>
      <c r="AW72" t="s">
        <v>57</v>
      </c>
      <c r="AX72" t="s">
        <v>57</v>
      </c>
      <c r="AY72" t="s">
        <v>57</v>
      </c>
      <c r="AZ72" t="s">
        <v>57</v>
      </c>
      <c r="BA72" t="s">
        <v>57</v>
      </c>
      <c r="BB72" t="s">
        <v>57</v>
      </c>
      <c r="BC72" t="s">
        <v>57</v>
      </c>
    </row>
    <row r="73" spans="1:55" x14ac:dyDescent="0.45">
      <c r="A73" t="str">
        <f t="shared" si="1"/>
        <v>CANGDP per capita, PPP (current international $)</v>
      </c>
      <c r="B73" t="s">
        <v>155</v>
      </c>
      <c r="C73" s="1" t="s">
        <v>440</v>
      </c>
      <c r="D73" t="s">
        <v>267</v>
      </c>
      <c r="E73" s="1" t="s">
        <v>178</v>
      </c>
      <c r="F73" t="s">
        <v>57</v>
      </c>
      <c r="G73" t="s">
        <v>57</v>
      </c>
      <c r="H73" t="s">
        <v>57</v>
      </c>
      <c r="I73" t="s">
        <v>57</v>
      </c>
      <c r="J73" t="s">
        <v>57</v>
      </c>
      <c r="K73" t="s">
        <v>57</v>
      </c>
      <c r="L73" t="s">
        <v>57</v>
      </c>
      <c r="M73" t="s">
        <v>57</v>
      </c>
      <c r="N73" t="s">
        <v>57</v>
      </c>
      <c r="O73" t="s">
        <v>57</v>
      </c>
      <c r="P73" t="s">
        <v>57</v>
      </c>
      <c r="Q73" t="s">
        <v>57</v>
      </c>
      <c r="R73" t="s">
        <v>57</v>
      </c>
      <c r="S73" t="s">
        <v>57</v>
      </c>
      <c r="T73" t="s">
        <v>57</v>
      </c>
      <c r="U73">
        <v>20229.755868162505</v>
      </c>
      <c r="V73">
        <v>20224.687331105637</v>
      </c>
      <c r="W73">
        <v>20626.20205858985</v>
      </c>
      <c r="X73">
        <v>21440.046985599052</v>
      </c>
      <c r="Y73">
        <v>22632.834086308052</v>
      </c>
      <c r="Z73">
        <v>23485.641928039538</v>
      </c>
      <c r="AA73">
        <v>24050.175006217352</v>
      </c>
      <c r="AB73">
        <v>25258.860560494781</v>
      </c>
      <c r="AC73">
        <v>26319.674163510448</v>
      </c>
      <c r="AD73">
        <v>27841.353349657475</v>
      </c>
      <c r="AE73">
        <v>29362.084160978553</v>
      </c>
      <c r="AF73">
        <v>30230.848768576154</v>
      </c>
      <c r="AG73">
        <v>30963.921885668424</v>
      </c>
      <c r="AH73">
        <v>32351.545696869758</v>
      </c>
      <c r="AI73">
        <v>33927.669695253229</v>
      </c>
      <c r="AJ73">
        <v>36328.378994377046</v>
      </c>
      <c r="AK73">
        <v>38119.390959354525</v>
      </c>
      <c r="AL73">
        <v>39575.477007587608</v>
      </c>
      <c r="AM73">
        <v>40376.088283638397</v>
      </c>
      <c r="AN73">
        <v>38864.056695853826</v>
      </c>
      <c r="AO73">
        <v>40098.253719113934</v>
      </c>
      <c r="AP73">
        <v>41666.837459027847</v>
      </c>
      <c r="AQ73">
        <v>42291.972935709426</v>
      </c>
      <c r="AR73">
        <v>44301.056252913259</v>
      </c>
      <c r="AS73">
        <v>45758.100729730439</v>
      </c>
      <c r="AT73">
        <v>44669.451363183842</v>
      </c>
      <c r="AU73">
        <v>46470.646639110884</v>
      </c>
      <c r="AV73">
        <v>48317.387445716289</v>
      </c>
      <c r="AW73">
        <v>49982.599911834579</v>
      </c>
      <c r="AX73">
        <v>50498.973105744823</v>
      </c>
      <c r="AY73">
        <v>48590.683212193901</v>
      </c>
      <c r="AZ73">
        <v>56995.117678135117</v>
      </c>
      <c r="BA73">
        <v>63578.320194955406</v>
      </c>
      <c r="BB73">
        <v>64462.921169449459</v>
      </c>
      <c r="BC73">
        <v>65463.099099336141</v>
      </c>
    </row>
    <row r="74" spans="1:55" x14ac:dyDescent="0.45">
      <c r="A74" t="str">
        <f t="shared" si="1"/>
        <v>CYMDomestic credit to private sector (% of GDP)</v>
      </c>
      <c r="B74" t="s">
        <v>366</v>
      </c>
      <c r="C74" s="1" t="s">
        <v>505</v>
      </c>
      <c r="D74" t="s">
        <v>25</v>
      </c>
      <c r="E74" s="1" t="s">
        <v>547</v>
      </c>
      <c r="F74" t="s">
        <v>57</v>
      </c>
      <c r="G74" t="s">
        <v>57</v>
      </c>
      <c r="H74" t="s">
        <v>57</v>
      </c>
      <c r="I74" t="s">
        <v>57</v>
      </c>
      <c r="J74" t="s">
        <v>57</v>
      </c>
      <c r="K74" t="s">
        <v>57</v>
      </c>
      <c r="L74" t="s">
        <v>57</v>
      </c>
      <c r="M74" t="s">
        <v>57</v>
      </c>
      <c r="N74" t="s">
        <v>57</v>
      </c>
      <c r="O74" t="s">
        <v>57</v>
      </c>
      <c r="P74" t="s">
        <v>57</v>
      </c>
      <c r="Q74" t="s">
        <v>57</v>
      </c>
      <c r="R74" t="s">
        <v>57</v>
      </c>
      <c r="S74" t="s">
        <v>57</v>
      </c>
      <c r="T74" t="s">
        <v>57</v>
      </c>
      <c r="U74" t="s">
        <v>57</v>
      </c>
      <c r="V74" t="s">
        <v>57</v>
      </c>
      <c r="W74" t="s">
        <v>57</v>
      </c>
      <c r="X74" t="s">
        <v>57</v>
      </c>
      <c r="Y74" t="s">
        <v>57</v>
      </c>
      <c r="Z74" t="s">
        <v>57</v>
      </c>
      <c r="AA74" t="s">
        <v>57</v>
      </c>
      <c r="AB74" t="s">
        <v>57</v>
      </c>
      <c r="AC74" t="s">
        <v>57</v>
      </c>
      <c r="AD74" t="s">
        <v>57</v>
      </c>
      <c r="AE74" t="s">
        <v>57</v>
      </c>
      <c r="AF74" t="s">
        <v>57</v>
      </c>
      <c r="AG74" t="s">
        <v>57</v>
      </c>
      <c r="AH74" t="s">
        <v>57</v>
      </c>
      <c r="AI74" t="s">
        <v>57</v>
      </c>
      <c r="AJ74" t="s">
        <v>57</v>
      </c>
      <c r="AK74" t="s">
        <v>57</v>
      </c>
      <c r="AL74" t="s">
        <v>57</v>
      </c>
      <c r="AM74" t="s">
        <v>57</v>
      </c>
      <c r="AN74" t="s">
        <v>57</v>
      </c>
      <c r="AO74" t="s">
        <v>57</v>
      </c>
      <c r="AP74" t="s">
        <v>57</v>
      </c>
      <c r="AQ74" t="s">
        <v>57</v>
      </c>
      <c r="AR74" t="s">
        <v>57</v>
      </c>
      <c r="AS74" t="s">
        <v>57</v>
      </c>
      <c r="AT74" t="s">
        <v>57</v>
      </c>
      <c r="AU74" t="s">
        <v>57</v>
      </c>
      <c r="AV74" t="s">
        <v>57</v>
      </c>
      <c r="AW74" t="s">
        <v>57</v>
      </c>
      <c r="AX74" t="s">
        <v>57</v>
      </c>
      <c r="AY74" t="s">
        <v>57</v>
      </c>
      <c r="AZ74" t="s">
        <v>57</v>
      </c>
      <c r="BA74" t="s">
        <v>57</v>
      </c>
      <c r="BB74" t="s">
        <v>57</v>
      </c>
      <c r="BC74" t="s">
        <v>57</v>
      </c>
    </row>
    <row r="75" spans="1:55" x14ac:dyDescent="0.45">
      <c r="A75" t="str">
        <f t="shared" si="1"/>
        <v>CYMGDP per capita, PPP (current international $)</v>
      </c>
      <c r="B75" t="s">
        <v>366</v>
      </c>
      <c r="C75" s="1" t="s">
        <v>505</v>
      </c>
      <c r="D75" t="s">
        <v>267</v>
      </c>
      <c r="E75" s="1" t="s">
        <v>178</v>
      </c>
      <c r="F75" t="s">
        <v>57</v>
      </c>
      <c r="G75" t="s">
        <v>57</v>
      </c>
      <c r="H75" t="s">
        <v>57</v>
      </c>
      <c r="I75" t="s">
        <v>57</v>
      </c>
      <c r="J75" t="s">
        <v>57</v>
      </c>
      <c r="K75" t="s">
        <v>57</v>
      </c>
      <c r="L75" t="s">
        <v>57</v>
      </c>
      <c r="M75" t="s">
        <v>57</v>
      </c>
      <c r="N75" t="s">
        <v>57</v>
      </c>
      <c r="O75" t="s">
        <v>57</v>
      </c>
      <c r="P75" t="s">
        <v>57</v>
      </c>
      <c r="Q75" t="s">
        <v>57</v>
      </c>
      <c r="R75" t="s">
        <v>57</v>
      </c>
      <c r="S75" t="s">
        <v>57</v>
      </c>
      <c r="T75" t="s">
        <v>57</v>
      </c>
      <c r="U75" t="s">
        <v>57</v>
      </c>
      <c r="V75" t="s">
        <v>57</v>
      </c>
      <c r="W75" t="s">
        <v>57</v>
      </c>
      <c r="X75" t="s">
        <v>57</v>
      </c>
      <c r="Y75" t="s">
        <v>57</v>
      </c>
      <c r="Z75" t="s">
        <v>57</v>
      </c>
      <c r="AA75" t="s">
        <v>57</v>
      </c>
      <c r="AB75" t="s">
        <v>57</v>
      </c>
      <c r="AC75" t="s">
        <v>57</v>
      </c>
      <c r="AD75" t="s">
        <v>57</v>
      </c>
      <c r="AE75" t="s">
        <v>57</v>
      </c>
      <c r="AF75" t="s">
        <v>57</v>
      </c>
      <c r="AG75" t="s">
        <v>57</v>
      </c>
      <c r="AH75" t="s">
        <v>57</v>
      </c>
      <c r="AI75" t="s">
        <v>57</v>
      </c>
      <c r="AJ75" t="s">
        <v>57</v>
      </c>
      <c r="AK75">
        <v>75190.660082424962</v>
      </c>
      <c r="AL75">
        <v>77337.187057960648</v>
      </c>
      <c r="AM75">
        <v>76297.458157456684</v>
      </c>
      <c r="AN75">
        <v>69254.181023323923</v>
      </c>
      <c r="AO75">
        <v>66325.457431164104</v>
      </c>
      <c r="AP75">
        <v>66629.162696629108</v>
      </c>
      <c r="AQ75">
        <v>64726.531114289377</v>
      </c>
      <c r="AR75">
        <v>63648.253913769207</v>
      </c>
      <c r="AS75">
        <v>63560.514177723206</v>
      </c>
      <c r="AT75">
        <v>64009.316797041894</v>
      </c>
      <c r="AU75">
        <v>65680.074827055316</v>
      </c>
      <c r="AV75">
        <v>68017.675832733483</v>
      </c>
      <c r="AW75">
        <v>71811.891740521867</v>
      </c>
      <c r="AX75">
        <v>72697.367286188382</v>
      </c>
      <c r="AY75">
        <v>66118.654520702301</v>
      </c>
      <c r="AZ75">
        <v>74150.858094969168</v>
      </c>
      <c r="BA75">
        <v>81803.097648179362</v>
      </c>
      <c r="BB75">
        <v>86689.208881643062</v>
      </c>
      <c r="BC75" t="s">
        <v>57</v>
      </c>
    </row>
    <row r="76" spans="1:55" x14ac:dyDescent="0.45">
      <c r="A76" t="str">
        <f t="shared" si="1"/>
        <v>CAFDomestic credit to private sector (% of GDP)</v>
      </c>
      <c r="B76" t="s">
        <v>145</v>
      </c>
      <c r="C76" s="1" t="s">
        <v>375</v>
      </c>
      <c r="D76" t="s">
        <v>25</v>
      </c>
      <c r="E76" s="1" t="s">
        <v>547</v>
      </c>
      <c r="F76">
        <v>16.426021508338536</v>
      </c>
      <c r="G76">
        <v>11.170364868020705</v>
      </c>
      <c r="H76">
        <v>11.817911560380821</v>
      </c>
      <c r="I76">
        <v>13.236982471608568</v>
      </c>
      <c r="J76">
        <v>10.478451376012927</v>
      </c>
      <c r="K76">
        <v>13.935867918425224</v>
      </c>
      <c r="L76">
        <v>12.939618781073822</v>
      </c>
      <c r="M76">
        <v>12.340782374189367</v>
      </c>
      <c r="N76">
        <v>12.28763362428559</v>
      </c>
      <c r="O76">
        <v>10.986365519600787</v>
      </c>
      <c r="P76">
        <v>9.0162014695852477</v>
      </c>
      <c r="Q76">
        <v>8.225973698497608</v>
      </c>
      <c r="R76">
        <v>8.1611450039064444</v>
      </c>
      <c r="S76">
        <v>7.3093951394566137</v>
      </c>
      <c r="T76">
        <v>7.5397450423489847</v>
      </c>
      <c r="U76">
        <v>7.2853118507093599</v>
      </c>
      <c r="V76">
        <v>6.7728345433348682</v>
      </c>
      <c r="W76">
        <v>4.5076166037412735</v>
      </c>
      <c r="X76">
        <v>4.3993007514436497</v>
      </c>
      <c r="Y76">
        <v>3.9568238759479959</v>
      </c>
      <c r="Z76">
        <v>4.1597140522142091</v>
      </c>
      <c r="AA76">
        <v>4.5088819834813343</v>
      </c>
      <c r="AB76">
        <v>4.4167057959443188</v>
      </c>
      <c r="AC76">
        <v>4.8979906533049</v>
      </c>
      <c r="AD76">
        <v>4.5126778832823957</v>
      </c>
      <c r="AE76">
        <v>4.7462570232368924</v>
      </c>
      <c r="AF76">
        <v>6.1094791387730538</v>
      </c>
      <c r="AG76">
        <v>5.8404975804308572</v>
      </c>
      <c r="AH76">
        <v>6.1834847119107934</v>
      </c>
      <c r="AI76">
        <v>7.1605918453956159</v>
      </c>
      <c r="AJ76">
        <v>6.8989078784717108</v>
      </c>
      <c r="AK76">
        <v>6.7056603724173867</v>
      </c>
      <c r="AL76">
        <v>6.7852608264389671</v>
      </c>
      <c r="AM76">
        <v>7.020111128607744</v>
      </c>
      <c r="AN76">
        <v>6.9625291583871247</v>
      </c>
      <c r="AO76">
        <v>8.3089812496816471</v>
      </c>
      <c r="AP76">
        <v>9.1804654207169314</v>
      </c>
      <c r="AQ76">
        <v>10.771941405832418</v>
      </c>
      <c r="AR76">
        <v>13.576825985423477</v>
      </c>
      <c r="AS76">
        <v>12.791023303241419</v>
      </c>
      <c r="AT76">
        <v>11.71543359611886</v>
      </c>
      <c r="AU76">
        <v>12.314843238565125</v>
      </c>
      <c r="AV76">
        <v>11.215017734209573</v>
      </c>
      <c r="AW76">
        <v>12.344331994471624</v>
      </c>
      <c r="AX76">
        <v>11.705014562500599</v>
      </c>
      <c r="AY76">
        <v>11.703907133652871</v>
      </c>
      <c r="AZ76">
        <v>11.794688802057935</v>
      </c>
      <c r="BA76">
        <v>13.038582654452652</v>
      </c>
      <c r="BB76" t="s">
        <v>57</v>
      </c>
      <c r="BC76" t="s">
        <v>57</v>
      </c>
    </row>
    <row r="77" spans="1:55" x14ac:dyDescent="0.45">
      <c r="A77" t="str">
        <f t="shared" si="1"/>
        <v>CAFGDP per capita, PPP (current international $)</v>
      </c>
      <c r="B77" t="s">
        <v>145</v>
      </c>
      <c r="C77" s="1" t="s">
        <v>375</v>
      </c>
      <c r="D77" t="s">
        <v>267</v>
      </c>
      <c r="E77" s="1" t="s">
        <v>178</v>
      </c>
      <c r="F77" t="s">
        <v>57</v>
      </c>
      <c r="G77" t="s">
        <v>57</v>
      </c>
      <c r="H77" t="s">
        <v>57</v>
      </c>
      <c r="I77" t="s">
        <v>57</v>
      </c>
      <c r="J77" t="s">
        <v>57</v>
      </c>
      <c r="K77" t="s">
        <v>57</v>
      </c>
      <c r="L77" t="s">
        <v>57</v>
      </c>
      <c r="M77" t="s">
        <v>57</v>
      </c>
      <c r="N77" t="s">
        <v>57</v>
      </c>
      <c r="O77" t="s">
        <v>57</v>
      </c>
      <c r="P77" t="s">
        <v>57</v>
      </c>
      <c r="Q77" t="s">
        <v>57</v>
      </c>
      <c r="R77" t="s">
        <v>57</v>
      </c>
      <c r="S77" t="s">
        <v>57</v>
      </c>
      <c r="T77" t="s">
        <v>57</v>
      </c>
      <c r="U77">
        <v>620.39117650520177</v>
      </c>
      <c r="V77">
        <v>618.1795179343984</v>
      </c>
      <c r="W77">
        <v>573.15058928748715</v>
      </c>
      <c r="X77">
        <v>570.24563784704185</v>
      </c>
      <c r="Y77">
        <v>592.18543758180977</v>
      </c>
      <c r="Z77">
        <v>630.69168138974237</v>
      </c>
      <c r="AA77">
        <v>600.77296786462432</v>
      </c>
      <c r="AB77">
        <v>626.07845383545612</v>
      </c>
      <c r="AC77">
        <v>645.12999441536078</v>
      </c>
      <c r="AD77">
        <v>659.52456304695738</v>
      </c>
      <c r="AE77">
        <v>639.83699702226716</v>
      </c>
      <c r="AF77">
        <v>668.44593928347319</v>
      </c>
      <c r="AG77">
        <v>688.18045108871968</v>
      </c>
      <c r="AH77">
        <v>648.19321539733096</v>
      </c>
      <c r="AI77">
        <v>690.42651402775505</v>
      </c>
      <c r="AJ77">
        <v>702.46062459123209</v>
      </c>
      <c r="AK77">
        <v>743.28748020898274</v>
      </c>
      <c r="AL77">
        <v>783.35544528092839</v>
      </c>
      <c r="AM77">
        <v>797.65280616607731</v>
      </c>
      <c r="AN77">
        <v>877.25213110487834</v>
      </c>
      <c r="AO77">
        <v>936.48549737146811</v>
      </c>
      <c r="AP77">
        <v>980.18552095185157</v>
      </c>
      <c r="AQ77">
        <v>1062.0680994104889</v>
      </c>
      <c r="AR77">
        <v>709.85348124544601</v>
      </c>
      <c r="AS77">
        <v>698.96373892307224</v>
      </c>
      <c r="AT77">
        <v>768.87088799917353</v>
      </c>
      <c r="AU77">
        <v>826.01330138316871</v>
      </c>
      <c r="AV77">
        <v>883.81073487606591</v>
      </c>
      <c r="AW77">
        <v>905.8177889410938</v>
      </c>
      <c r="AX77">
        <v>984.84318367885692</v>
      </c>
      <c r="AY77">
        <v>1066.2900542315085</v>
      </c>
      <c r="AZ77">
        <v>1128.5523799645857</v>
      </c>
      <c r="BA77">
        <v>1217.8497714728867</v>
      </c>
      <c r="BB77">
        <v>1257.0943570991444</v>
      </c>
      <c r="BC77">
        <v>1263.5955427907948</v>
      </c>
    </row>
    <row r="78" spans="1:55" x14ac:dyDescent="0.45">
      <c r="A78" t="str">
        <f t="shared" si="1"/>
        <v>TCDDomestic credit to private sector (% of GDP)</v>
      </c>
      <c r="B78" t="s">
        <v>479</v>
      </c>
      <c r="C78" s="1" t="s">
        <v>456</v>
      </c>
      <c r="D78" t="s">
        <v>25</v>
      </c>
      <c r="E78" s="1" t="s">
        <v>547</v>
      </c>
      <c r="F78">
        <v>12.095822069489174</v>
      </c>
      <c r="G78">
        <v>9.3514182797945757</v>
      </c>
      <c r="H78">
        <v>10.267665743891522</v>
      </c>
      <c r="I78">
        <v>12.413938893658857</v>
      </c>
      <c r="J78">
        <v>17.868388735603354</v>
      </c>
      <c r="K78">
        <v>17.172328551101074</v>
      </c>
      <c r="L78">
        <v>13.118805237669791</v>
      </c>
      <c r="M78">
        <v>10.938468388266946</v>
      </c>
      <c r="N78">
        <v>10.231541099136708</v>
      </c>
      <c r="O78">
        <v>11.436510825057015</v>
      </c>
      <c r="P78">
        <v>13.994226879602243</v>
      </c>
      <c r="Q78">
        <v>20.282576606329688</v>
      </c>
      <c r="R78">
        <v>21.213645288059123</v>
      </c>
      <c r="S78">
        <v>7.0357283545586746</v>
      </c>
      <c r="T78">
        <v>6.4306322011977475</v>
      </c>
      <c r="U78">
        <v>6.4810990406710953</v>
      </c>
      <c r="V78">
        <v>5.9484064254876552</v>
      </c>
      <c r="W78">
        <v>6.0878162201768182</v>
      </c>
      <c r="X78">
        <v>5.0345373449264788</v>
      </c>
      <c r="Y78">
        <v>3.6256686967139871</v>
      </c>
      <c r="Z78">
        <v>3.8504776558752591</v>
      </c>
      <c r="AA78">
        <v>3.6424825090051356</v>
      </c>
      <c r="AB78">
        <v>3.2342932860698883</v>
      </c>
      <c r="AC78">
        <v>3.306278479041179</v>
      </c>
      <c r="AD78">
        <v>3.5861046056881722</v>
      </c>
      <c r="AE78">
        <v>3.4793636967294592</v>
      </c>
      <c r="AF78">
        <v>4.3384860533480021</v>
      </c>
      <c r="AG78">
        <v>4.2123673119798237</v>
      </c>
      <c r="AH78">
        <v>4.194897442484411</v>
      </c>
      <c r="AI78">
        <v>3.1337626589605287</v>
      </c>
      <c r="AJ78">
        <v>1.9525222500322557</v>
      </c>
      <c r="AK78">
        <v>1.6949043136796877</v>
      </c>
      <c r="AL78">
        <v>1.908859580948995</v>
      </c>
      <c r="AM78">
        <v>2.3777987154052238</v>
      </c>
      <c r="AN78">
        <v>2.9650297987864063</v>
      </c>
      <c r="AO78">
        <v>3.2149769983800298</v>
      </c>
      <c r="AP78">
        <v>3.5370829893937512</v>
      </c>
      <c r="AQ78">
        <v>4.0210221572373097</v>
      </c>
      <c r="AR78">
        <v>4.4149526741643594</v>
      </c>
      <c r="AS78">
        <v>5.9941180201746418</v>
      </c>
      <c r="AT78">
        <v>6.281996001683769</v>
      </c>
      <c r="AU78">
        <v>9.6689629227938472</v>
      </c>
      <c r="AV78">
        <v>9.1061770863933393</v>
      </c>
      <c r="AW78">
        <v>8.2487365692946408</v>
      </c>
      <c r="AX78">
        <v>7.5414731212357475</v>
      </c>
      <c r="AY78">
        <v>7.2291556406059359</v>
      </c>
      <c r="AZ78">
        <v>8.3229095489133353</v>
      </c>
      <c r="BA78" t="s">
        <v>57</v>
      </c>
      <c r="BB78" t="s">
        <v>57</v>
      </c>
      <c r="BC78" t="s">
        <v>57</v>
      </c>
    </row>
    <row r="79" spans="1:55" x14ac:dyDescent="0.45">
      <c r="A79" t="str">
        <f t="shared" si="1"/>
        <v>TCDGDP per capita, PPP (current international $)</v>
      </c>
      <c r="B79" t="s">
        <v>479</v>
      </c>
      <c r="C79" s="1" t="s">
        <v>456</v>
      </c>
      <c r="D79" t="s">
        <v>267</v>
      </c>
      <c r="E79" s="1" t="s">
        <v>178</v>
      </c>
      <c r="F79" t="s">
        <v>57</v>
      </c>
      <c r="G79" t="s">
        <v>57</v>
      </c>
      <c r="H79" t="s">
        <v>57</v>
      </c>
      <c r="I79" t="s">
        <v>57</v>
      </c>
      <c r="J79" t="s">
        <v>57</v>
      </c>
      <c r="K79" t="s">
        <v>57</v>
      </c>
      <c r="L79" t="s">
        <v>57</v>
      </c>
      <c r="M79" t="s">
        <v>57</v>
      </c>
      <c r="N79" t="s">
        <v>57</v>
      </c>
      <c r="O79" t="s">
        <v>57</v>
      </c>
      <c r="P79" t="s">
        <v>57</v>
      </c>
      <c r="Q79" t="s">
        <v>57</v>
      </c>
      <c r="R79" t="s">
        <v>57</v>
      </c>
      <c r="S79" t="s">
        <v>57</v>
      </c>
      <c r="T79" t="s">
        <v>57</v>
      </c>
      <c r="U79">
        <v>962.44856251140277</v>
      </c>
      <c r="V79">
        <v>1041.1416201625607</v>
      </c>
      <c r="W79">
        <v>1102.2944486415622</v>
      </c>
      <c r="X79">
        <v>928.98287927159231</v>
      </c>
      <c r="Y79">
        <v>1021.2284438365983</v>
      </c>
      <c r="Z79">
        <v>1010.0284877048263</v>
      </c>
      <c r="AA79">
        <v>1005.7484712033867</v>
      </c>
      <c r="AB79">
        <v>1044.2551341871585</v>
      </c>
      <c r="AC79">
        <v>1091.2054453973467</v>
      </c>
      <c r="AD79">
        <v>1061.1474308003606</v>
      </c>
      <c r="AE79">
        <v>1039.0695528355695</v>
      </c>
      <c r="AF79">
        <v>1146.9795931593451</v>
      </c>
      <c r="AG79">
        <v>1220.4498592319558</v>
      </c>
      <c r="AH79">
        <v>1371.8373336997267</v>
      </c>
      <c r="AI79">
        <v>1800.456460237097</v>
      </c>
      <c r="AJ79">
        <v>2092.6770426580961</v>
      </c>
      <c r="AK79">
        <v>2070.1297880209504</v>
      </c>
      <c r="AL79">
        <v>2143.705353466255</v>
      </c>
      <c r="AM79">
        <v>2175.4548093416279</v>
      </c>
      <c r="AN79">
        <v>2083.7761171802422</v>
      </c>
      <c r="AO79">
        <v>2318.398442938937</v>
      </c>
      <c r="AP79">
        <v>2388.1651214944068</v>
      </c>
      <c r="AQ79">
        <v>2435.1240819184018</v>
      </c>
      <c r="AR79">
        <v>2110.2470513698809</v>
      </c>
      <c r="AS79">
        <v>2133.184411987867</v>
      </c>
      <c r="AT79">
        <v>2377.511371857513</v>
      </c>
      <c r="AU79">
        <v>2120.0875155385716</v>
      </c>
      <c r="AV79">
        <v>2097.1442548360369</v>
      </c>
      <c r="AW79">
        <v>2227.8133537261147</v>
      </c>
      <c r="AX79">
        <v>2351.6533976774026</v>
      </c>
      <c r="AY79">
        <v>2185.9903417353721</v>
      </c>
      <c r="AZ79">
        <v>2435.0727465109971</v>
      </c>
      <c r="BA79">
        <v>2845.0483830423655</v>
      </c>
      <c r="BB79">
        <v>2931.5790089040875</v>
      </c>
      <c r="BC79">
        <v>2961.9319239201045</v>
      </c>
    </row>
    <row r="80" spans="1:55" x14ac:dyDescent="0.45">
      <c r="A80" t="str">
        <f t="shared" si="1"/>
        <v>CHIDomestic credit to private sector (% of GDP)</v>
      </c>
      <c r="B80" t="s">
        <v>303</v>
      </c>
      <c r="C80" s="1" t="s">
        <v>242</v>
      </c>
      <c r="D80" t="s">
        <v>25</v>
      </c>
      <c r="E80" s="1" t="s">
        <v>547</v>
      </c>
      <c r="F80" t="s">
        <v>57</v>
      </c>
      <c r="G80" t="s">
        <v>57</v>
      </c>
      <c r="H80" t="s">
        <v>57</v>
      </c>
      <c r="I80" t="s">
        <v>57</v>
      </c>
      <c r="J80" t="s">
        <v>57</v>
      </c>
      <c r="K80" t="s">
        <v>57</v>
      </c>
      <c r="L80" t="s">
        <v>57</v>
      </c>
      <c r="M80" t="s">
        <v>57</v>
      </c>
      <c r="N80" t="s">
        <v>57</v>
      </c>
      <c r="O80" t="s">
        <v>57</v>
      </c>
      <c r="P80" t="s">
        <v>57</v>
      </c>
      <c r="Q80" t="s">
        <v>57</v>
      </c>
      <c r="R80" t="s">
        <v>57</v>
      </c>
      <c r="S80" t="s">
        <v>57</v>
      </c>
      <c r="T80" t="s">
        <v>57</v>
      </c>
      <c r="U80" t="s">
        <v>57</v>
      </c>
      <c r="V80" t="s">
        <v>57</v>
      </c>
      <c r="W80" t="s">
        <v>57</v>
      </c>
      <c r="X80" t="s">
        <v>57</v>
      </c>
      <c r="Y80" t="s">
        <v>57</v>
      </c>
      <c r="Z80" t="s">
        <v>57</v>
      </c>
      <c r="AA80" t="s">
        <v>57</v>
      </c>
      <c r="AB80" t="s">
        <v>57</v>
      </c>
      <c r="AC80" t="s">
        <v>57</v>
      </c>
      <c r="AD80" t="s">
        <v>57</v>
      </c>
      <c r="AE80" t="s">
        <v>57</v>
      </c>
      <c r="AF80" t="s">
        <v>57</v>
      </c>
      <c r="AG80" t="s">
        <v>57</v>
      </c>
      <c r="AH80" t="s">
        <v>57</v>
      </c>
      <c r="AI80" t="s">
        <v>57</v>
      </c>
      <c r="AJ80" t="s">
        <v>57</v>
      </c>
      <c r="AK80" t="s">
        <v>57</v>
      </c>
      <c r="AL80" t="s">
        <v>57</v>
      </c>
      <c r="AM80" t="s">
        <v>57</v>
      </c>
      <c r="AN80" t="s">
        <v>57</v>
      </c>
      <c r="AO80" t="s">
        <v>57</v>
      </c>
      <c r="AP80" t="s">
        <v>57</v>
      </c>
      <c r="AQ80" t="s">
        <v>57</v>
      </c>
      <c r="AR80" t="s">
        <v>57</v>
      </c>
      <c r="AS80" t="s">
        <v>57</v>
      </c>
      <c r="AT80" t="s">
        <v>57</v>
      </c>
      <c r="AU80" t="s">
        <v>57</v>
      </c>
      <c r="AV80" t="s">
        <v>57</v>
      </c>
      <c r="AW80" t="s">
        <v>57</v>
      </c>
      <c r="AX80" t="s">
        <v>57</v>
      </c>
      <c r="AY80" t="s">
        <v>57</v>
      </c>
      <c r="AZ80" t="s">
        <v>57</v>
      </c>
      <c r="BA80" t="s">
        <v>57</v>
      </c>
      <c r="BB80" t="s">
        <v>57</v>
      </c>
      <c r="BC80" t="s">
        <v>57</v>
      </c>
    </row>
    <row r="81" spans="1:55" x14ac:dyDescent="0.45">
      <c r="A81" t="str">
        <f t="shared" si="1"/>
        <v>CHIGDP per capita, PPP (current international $)</v>
      </c>
      <c r="B81" t="s">
        <v>303</v>
      </c>
      <c r="C81" s="1" t="s">
        <v>242</v>
      </c>
      <c r="D81" t="s">
        <v>267</v>
      </c>
      <c r="E81" s="1" t="s">
        <v>178</v>
      </c>
      <c r="F81" t="s">
        <v>57</v>
      </c>
      <c r="G81" t="s">
        <v>57</v>
      </c>
      <c r="H81" t="s">
        <v>57</v>
      </c>
      <c r="I81" t="s">
        <v>57</v>
      </c>
      <c r="J81" t="s">
        <v>57</v>
      </c>
      <c r="K81" t="s">
        <v>57</v>
      </c>
      <c r="L81" t="s">
        <v>57</v>
      </c>
      <c r="M81" t="s">
        <v>57</v>
      </c>
      <c r="N81" t="s">
        <v>57</v>
      </c>
      <c r="O81" t="s">
        <v>57</v>
      </c>
      <c r="P81" t="s">
        <v>57</v>
      </c>
      <c r="Q81" t="s">
        <v>57</v>
      </c>
      <c r="R81" t="s">
        <v>57</v>
      </c>
      <c r="S81" t="s">
        <v>57</v>
      </c>
      <c r="T81" t="s">
        <v>57</v>
      </c>
      <c r="U81" t="s">
        <v>57</v>
      </c>
      <c r="V81" t="s">
        <v>57</v>
      </c>
      <c r="W81" t="s">
        <v>57</v>
      </c>
      <c r="X81" t="s">
        <v>57</v>
      </c>
      <c r="Y81" t="s">
        <v>57</v>
      </c>
      <c r="Z81" t="s">
        <v>57</v>
      </c>
      <c r="AA81" t="s">
        <v>57</v>
      </c>
      <c r="AB81" t="s">
        <v>57</v>
      </c>
      <c r="AC81" t="s">
        <v>57</v>
      </c>
      <c r="AD81" t="s">
        <v>57</v>
      </c>
      <c r="AE81" t="s">
        <v>57</v>
      </c>
      <c r="AF81" t="s">
        <v>57</v>
      </c>
      <c r="AG81" t="s">
        <v>57</v>
      </c>
      <c r="AH81" t="s">
        <v>57</v>
      </c>
      <c r="AI81" t="s">
        <v>57</v>
      </c>
      <c r="AJ81" t="s">
        <v>57</v>
      </c>
      <c r="AK81" t="s">
        <v>57</v>
      </c>
      <c r="AL81" t="s">
        <v>57</v>
      </c>
      <c r="AM81" t="s">
        <v>57</v>
      </c>
      <c r="AN81" t="s">
        <v>57</v>
      </c>
      <c r="AO81" t="s">
        <v>57</v>
      </c>
      <c r="AP81" t="s">
        <v>57</v>
      </c>
      <c r="AQ81" t="s">
        <v>57</v>
      </c>
      <c r="AR81" t="s">
        <v>57</v>
      </c>
      <c r="AS81" t="s">
        <v>57</v>
      </c>
      <c r="AT81" t="s">
        <v>57</v>
      </c>
      <c r="AU81" t="s">
        <v>57</v>
      </c>
      <c r="AV81" t="s">
        <v>57</v>
      </c>
      <c r="AW81" t="s">
        <v>57</v>
      </c>
      <c r="AX81" t="s">
        <v>57</v>
      </c>
      <c r="AY81" t="s">
        <v>57</v>
      </c>
      <c r="AZ81" t="s">
        <v>57</v>
      </c>
      <c r="BA81" t="s">
        <v>57</v>
      </c>
      <c r="BB81" t="s">
        <v>57</v>
      </c>
      <c r="BC81" t="s">
        <v>57</v>
      </c>
    </row>
    <row r="82" spans="1:55" x14ac:dyDescent="0.45">
      <c r="A82" t="str">
        <f t="shared" si="1"/>
        <v>CHLDomestic credit to private sector (% of GDP)</v>
      </c>
      <c r="B82" t="s">
        <v>128</v>
      </c>
      <c r="C82" s="1" t="s">
        <v>508</v>
      </c>
      <c r="D82" t="s">
        <v>25</v>
      </c>
      <c r="E82" s="1" t="s">
        <v>547</v>
      </c>
      <c r="F82" t="s">
        <v>57</v>
      </c>
      <c r="G82" t="s">
        <v>57</v>
      </c>
      <c r="H82" t="s">
        <v>57</v>
      </c>
      <c r="I82" t="s">
        <v>57</v>
      </c>
      <c r="J82" t="s">
        <v>57</v>
      </c>
      <c r="K82" t="s">
        <v>57</v>
      </c>
      <c r="L82" t="s">
        <v>57</v>
      </c>
      <c r="M82" t="s">
        <v>57</v>
      </c>
      <c r="N82" t="s">
        <v>57</v>
      </c>
      <c r="O82" t="s">
        <v>57</v>
      </c>
      <c r="P82" t="s">
        <v>57</v>
      </c>
      <c r="Q82" t="s">
        <v>57</v>
      </c>
      <c r="R82" t="s">
        <v>57</v>
      </c>
      <c r="S82" t="s">
        <v>57</v>
      </c>
      <c r="T82" t="s">
        <v>57</v>
      </c>
      <c r="U82" t="s">
        <v>57</v>
      </c>
      <c r="V82" t="s">
        <v>57</v>
      </c>
      <c r="W82" t="s">
        <v>57</v>
      </c>
      <c r="X82" t="s">
        <v>57</v>
      </c>
      <c r="Y82" t="s">
        <v>57</v>
      </c>
      <c r="Z82" t="s">
        <v>57</v>
      </c>
      <c r="AA82" t="s">
        <v>57</v>
      </c>
      <c r="AB82" t="s">
        <v>57</v>
      </c>
      <c r="AC82" t="s">
        <v>57</v>
      </c>
      <c r="AD82" t="s">
        <v>57</v>
      </c>
      <c r="AE82" t="s">
        <v>57</v>
      </c>
      <c r="AF82">
        <v>73.081695962253733</v>
      </c>
      <c r="AG82">
        <v>74.346098279117157</v>
      </c>
      <c r="AH82">
        <v>75.832062138006719</v>
      </c>
      <c r="AI82">
        <v>76.749985782220449</v>
      </c>
      <c r="AJ82">
        <v>77.634565408210989</v>
      </c>
      <c r="AK82">
        <v>78.113323369266297</v>
      </c>
      <c r="AL82">
        <v>84.075247316202876</v>
      </c>
      <c r="AM82">
        <v>100.1725680905452</v>
      </c>
      <c r="AN82">
        <v>102.68707590839227</v>
      </c>
      <c r="AO82">
        <v>99.475590659245128</v>
      </c>
      <c r="AP82">
        <v>101.86348535098169</v>
      </c>
      <c r="AQ82">
        <v>104.26668651793211</v>
      </c>
      <c r="AR82">
        <v>106.03969060708482</v>
      </c>
      <c r="AS82">
        <v>109.05926277258125</v>
      </c>
      <c r="AT82">
        <v>110.12139840626524</v>
      </c>
      <c r="AU82">
        <v>111.31220923272964</v>
      </c>
      <c r="AV82">
        <v>113.5849146574166</v>
      </c>
      <c r="AW82">
        <v>118.19423090080225</v>
      </c>
      <c r="AX82">
        <v>124.87580960749828</v>
      </c>
      <c r="AY82">
        <v>124.13777519971178</v>
      </c>
      <c r="AZ82">
        <v>109.32188963994211</v>
      </c>
      <c r="BA82">
        <v>112.62199337622928</v>
      </c>
      <c r="BB82">
        <v>109.49497260812461</v>
      </c>
      <c r="BC82">
        <v>103.38871391633242</v>
      </c>
    </row>
    <row r="83" spans="1:55" x14ac:dyDescent="0.45">
      <c r="A83" t="str">
        <f t="shared" si="1"/>
        <v>CHLGDP per capita, PPP (current international $)</v>
      </c>
      <c r="B83" t="s">
        <v>128</v>
      </c>
      <c r="C83" s="1" t="s">
        <v>508</v>
      </c>
      <c r="D83" t="s">
        <v>267</v>
      </c>
      <c r="E83" s="1" t="s">
        <v>178</v>
      </c>
      <c r="F83" t="s">
        <v>57</v>
      </c>
      <c r="G83" t="s">
        <v>57</v>
      </c>
      <c r="H83" t="s">
        <v>57</v>
      </c>
      <c r="I83" t="s">
        <v>57</v>
      </c>
      <c r="J83" t="s">
        <v>57</v>
      </c>
      <c r="K83" t="s">
        <v>57</v>
      </c>
      <c r="L83" t="s">
        <v>57</v>
      </c>
      <c r="M83" t="s">
        <v>57</v>
      </c>
      <c r="N83" t="s">
        <v>57</v>
      </c>
      <c r="O83" t="s">
        <v>57</v>
      </c>
      <c r="P83" t="s">
        <v>57</v>
      </c>
      <c r="Q83" t="s">
        <v>57</v>
      </c>
      <c r="R83" t="s">
        <v>57</v>
      </c>
      <c r="S83" t="s">
        <v>57</v>
      </c>
      <c r="T83" t="s">
        <v>57</v>
      </c>
      <c r="U83">
        <v>4444.5720924777061</v>
      </c>
      <c r="V83">
        <v>4885.6286391379963</v>
      </c>
      <c r="W83">
        <v>5563.3135364779901</v>
      </c>
      <c r="X83">
        <v>6060.9510854488854</v>
      </c>
      <c r="Y83">
        <v>6475.711818008248</v>
      </c>
      <c r="Z83">
        <v>7231.7939862759849</v>
      </c>
      <c r="AA83">
        <v>7895.436780917631</v>
      </c>
      <c r="AB83">
        <v>8510.6669849866212</v>
      </c>
      <c r="AC83">
        <v>8850.4917161428548</v>
      </c>
      <c r="AD83">
        <v>8838.7591718561816</v>
      </c>
      <c r="AE83">
        <v>9375.5900838833732</v>
      </c>
      <c r="AF83">
        <v>9775.5532350579961</v>
      </c>
      <c r="AG83">
        <v>10133.404114205965</v>
      </c>
      <c r="AH83">
        <v>10708.823647058189</v>
      </c>
      <c r="AI83">
        <v>11612.399685351716</v>
      </c>
      <c r="AJ83">
        <v>12550.434800764531</v>
      </c>
      <c r="AK83">
        <v>15510.77007394519</v>
      </c>
      <c r="AL83">
        <v>16697.516021741594</v>
      </c>
      <c r="AM83">
        <v>16375.964853601148</v>
      </c>
      <c r="AN83">
        <v>15951.330487787836</v>
      </c>
      <c r="AO83">
        <v>17917.895121709666</v>
      </c>
      <c r="AP83">
        <v>20121.683421420927</v>
      </c>
      <c r="AQ83">
        <v>21366.177126490871</v>
      </c>
      <c r="AR83">
        <v>22201.066068433745</v>
      </c>
      <c r="AS83">
        <v>22553.616178737211</v>
      </c>
      <c r="AT83">
        <v>22457.880061456504</v>
      </c>
      <c r="AU83">
        <v>23256.50360422114</v>
      </c>
      <c r="AV83">
        <v>24295.22376660203</v>
      </c>
      <c r="AW83">
        <v>25305.090346261077</v>
      </c>
      <c r="AX83">
        <v>25611.757826945843</v>
      </c>
      <c r="AY83">
        <v>25350.863508297174</v>
      </c>
      <c r="AZ83">
        <v>29089.850459727979</v>
      </c>
      <c r="BA83">
        <v>30820.352697117873</v>
      </c>
      <c r="BB83">
        <v>32801.378637841815</v>
      </c>
      <c r="BC83">
        <v>34637.116827914339</v>
      </c>
    </row>
    <row r="84" spans="1:55" x14ac:dyDescent="0.45">
      <c r="A84" t="str">
        <f t="shared" si="1"/>
        <v>CHNDomestic credit to private sector (% of GDP)</v>
      </c>
      <c r="B84" t="s">
        <v>389</v>
      </c>
      <c r="C84" s="1" t="s">
        <v>146</v>
      </c>
      <c r="D84" t="s">
        <v>25</v>
      </c>
      <c r="E84" s="1" t="s">
        <v>547</v>
      </c>
      <c r="F84" t="s">
        <v>57</v>
      </c>
      <c r="G84" t="s">
        <v>57</v>
      </c>
      <c r="H84">
        <v>51.093567610739079</v>
      </c>
      <c r="I84">
        <v>50.206252713851498</v>
      </c>
      <c r="J84">
        <v>49.659135177249709</v>
      </c>
      <c r="K84">
        <v>52.533890375786065</v>
      </c>
      <c r="L84">
        <v>55.912391044957218</v>
      </c>
      <c r="M84">
        <v>56.696262723827914</v>
      </c>
      <c r="N84">
        <v>56.876916701201822</v>
      </c>
      <c r="O84">
        <v>60.60556195491197</v>
      </c>
      <c r="P84">
        <v>66.06917583562786</v>
      </c>
      <c r="Q84">
        <v>75.83500076958596</v>
      </c>
      <c r="R84">
        <v>77.89949246070465</v>
      </c>
      <c r="S84">
        <v>73.85706018518519</v>
      </c>
      <c r="T84">
        <v>76.997675769901221</v>
      </c>
      <c r="U84">
        <v>86.033020264839024</v>
      </c>
      <c r="V84">
        <v>88.10107426520895</v>
      </c>
      <c r="W84">
        <v>86.053063497413504</v>
      </c>
      <c r="X84">
        <v>96.506391734157461</v>
      </c>
      <c r="Y84">
        <v>85.487554796959614</v>
      </c>
      <c r="Z84">
        <v>83.783297161042924</v>
      </c>
      <c r="AA84">
        <v>88.963808637513054</v>
      </c>
      <c r="AB84">
        <v>96.110975381738868</v>
      </c>
      <c r="AC84">
        <v>104.37436454668376</v>
      </c>
      <c r="AD84">
        <v>109.39959881329277</v>
      </c>
      <c r="AE84">
        <v>109.99487703906676</v>
      </c>
      <c r="AF84">
        <v>108.77479218918428</v>
      </c>
      <c r="AG84">
        <v>115.97939047245238</v>
      </c>
      <c r="AH84">
        <v>123.90844133155112</v>
      </c>
      <c r="AI84">
        <v>116.91116009450278</v>
      </c>
      <c r="AJ84">
        <v>110.31841291154905</v>
      </c>
      <c r="AK84">
        <v>107.61848409369463</v>
      </c>
      <c r="AL84">
        <v>104.21046488853843</v>
      </c>
      <c r="AM84">
        <v>100.40796095681459</v>
      </c>
      <c r="AN84">
        <v>122.30114770830973</v>
      </c>
      <c r="AO84">
        <v>124.42560846398942</v>
      </c>
      <c r="AP84">
        <v>121.16709312787862</v>
      </c>
      <c r="AQ84">
        <v>126.81973450997477</v>
      </c>
      <c r="AR84">
        <v>131.93904569746235</v>
      </c>
      <c r="AS84">
        <v>137.6237263084617</v>
      </c>
      <c r="AT84">
        <v>149.62883203870828</v>
      </c>
      <c r="AU84">
        <v>153.19276182731318</v>
      </c>
      <c r="AV84">
        <v>152.08974745844293</v>
      </c>
      <c r="AW84">
        <v>154.99156022476359</v>
      </c>
      <c r="AX84">
        <v>162.20756623275776</v>
      </c>
      <c r="AY84">
        <v>179.10410022195785</v>
      </c>
      <c r="AZ84">
        <v>173.55451872048766</v>
      </c>
      <c r="BA84">
        <v>181.7851624297152</v>
      </c>
      <c r="BB84">
        <v>189.60670898930806</v>
      </c>
      <c r="BC84">
        <v>194.16599684481059</v>
      </c>
    </row>
    <row r="85" spans="1:55" x14ac:dyDescent="0.45">
      <c r="A85" t="str">
        <f t="shared" si="1"/>
        <v>CHNGDP per capita, PPP (current international $)</v>
      </c>
      <c r="B85" t="s">
        <v>389</v>
      </c>
      <c r="C85" s="1" t="s">
        <v>146</v>
      </c>
      <c r="D85" t="s">
        <v>267</v>
      </c>
      <c r="E85" s="1" t="s">
        <v>178</v>
      </c>
      <c r="F85" t="s">
        <v>57</v>
      </c>
      <c r="G85" t="s">
        <v>57</v>
      </c>
      <c r="H85" t="s">
        <v>57</v>
      </c>
      <c r="I85" t="s">
        <v>57</v>
      </c>
      <c r="J85" t="s">
        <v>57</v>
      </c>
      <c r="K85" t="s">
        <v>57</v>
      </c>
      <c r="L85" t="s">
        <v>57</v>
      </c>
      <c r="M85" t="s">
        <v>57</v>
      </c>
      <c r="N85" t="s">
        <v>57</v>
      </c>
      <c r="O85" t="s">
        <v>57</v>
      </c>
      <c r="P85" t="s">
        <v>57</v>
      </c>
      <c r="Q85" t="s">
        <v>57</v>
      </c>
      <c r="R85" t="s">
        <v>57</v>
      </c>
      <c r="S85" t="s">
        <v>57</v>
      </c>
      <c r="T85" t="s">
        <v>57</v>
      </c>
      <c r="U85">
        <v>990.77619088030667</v>
      </c>
      <c r="V85">
        <v>1104.9924181215094</v>
      </c>
      <c r="W85">
        <v>1276.0493440780926</v>
      </c>
      <c r="X85">
        <v>1471.2395767665248</v>
      </c>
      <c r="Y85">
        <v>1679.9949420166754</v>
      </c>
      <c r="Z85">
        <v>1883.8760300034482</v>
      </c>
      <c r="AA85">
        <v>2087.7476964935058</v>
      </c>
      <c r="AB85">
        <v>2297.3631019424242</v>
      </c>
      <c r="AC85">
        <v>2483.2540595085852</v>
      </c>
      <c r="AD85">
        <v>2689.8515658971801</v>
      </c>
      <c r="AE85">
        <v>2963.5323860202293</v>
      </c>
      <c r="AF85">
        <v>3258.4021066030464</v>
      </c>
      <c r="AG85">
        <v>3590.7659594167039</v>
      </c>
      <c r="AH85">
        <v>4007.1160460542319</v>
      </c>
      <c r="AI85">
        <v>4504.9293723759565</v>
      </c>
      <c r="AJ85">
        <v>5148.1827393380518</v>
      </c>
      <c r="AK85">
        <v>5946.2868283018524</v>
      </c>
      <c r="AL85">
        <v>6935.2658058443358</v>
      </c>
      <c r="AM85">
        <v>7712.8460842506856</v>
      </c>
      <c r="AN85">
        <v>8447.9828146922682</v>
      </c>
      <c r="AO85">
        <v>9411.1382190320437</v>
      </c>
      <c r="AP85">
        <v>10456.791682611338</v>
      </c>
      <c r="AQ85">
        <v>11420.252705114104</v>
      </c>
      <c r="AR85">
        <v>12228.373608419706</v>
      </c>
      <c r="AS85">
        <v>12941.596480914572</v>
      </c>
      <c r="AT85">
        <v>13463.333151110473</v>
      </c>
      <c r="AU85">
        <v>14157.251498800431</v>
      </c>
      <c r="AV85">
        <v>15022.437188312415</v>
      </c>
      <c r="AW85">
        <v>16298.20506191087</v>
      </c>
      <c r="AX85">
        <v>17600.890756849327</v>
      </c>
      <c r="AY85">
        <v>18267.478345582738</v>
      </c>
      <c r="AZ85">
        <v>20843.297834737652</v>
      </c>
      <c r="BA85">
        <v>23032.176627114273</v>
      </c>
      <c r="BB85">
        <v>25179.119306638302</v>
      </c>
      <c r="BC85">
        <v>27104.870267746301</v>
      </c>
    </row>
    <row r="86" spans="1:55" x14ac:dyDescent="0.45">
      <c r="A86" t="str">
        <f t="shared" si="1"/>
        <v>COLDomestic credit to private sector (% of GDP)</v>
      </c>
      <c r="B86" t="s">
        <v>436</v>
      </c>
      <c r="C86" s="1" t="s">
        <v>230</v>
      </c>
      <c r="D86" t="s">
        <v>25</v>
      </c>
      <c r="E86" s="1" t="s">
        <v>547</v>
      </c>
      <c r="F86">
        <v>29.786624801287559</v>
      </c>
      <c r="G86">
        <v>28.594886054070301</v>
      </c>
      <c r="H86">
        <v>27.361321957630206</v>
      </c>
      <c r="I86">
        <v>27.808094013438346</v>
      </c>
      <c r="J86">
        <v>27.197373523427071</v>
      </c>
      <c r="K86">
        <v>30.464622925281642</v>
      </c>
      <c r="L86">
        <v>32.822264575924727</v>
      </c>
      <c r="M86">
        <v>34.17445575177652</v>
      </c>
      <c r="N86">
        <v>36.732274943789356</v>
      </c>
      <c r="O86">
        <v>37.322485391216681</v>
      </c>
      <c r="P86">
        <v>35.627520825601408</v>
      </c>
      <c r="Q86" t="s">
        <v>57</v>
      </c>
      <c r="R86">
        <v>25.489981877537847</v>
      </c>
      <c r="S86">
        <v>23.220724506680732</v>
      </c>
      <c r="T86" t="s">
        <v>57</v>
      </c>
      <c r="U86">
        <v>25.910591654916509</v>
      </c>
      <c r="V86">
        <v>23.404309176002823</v>
      </c>
      <c r="W86">
        <v>25.242160027577633</v>
      </c>
      <c r="X86">
        <v>28.67135264504946</v>
      </c>
      <c r="Y86">
        <v>31.073612725016748</v>
      </c>
      <c r="Z86">
        <v>33.663429584506865</v>
      </c>
      <c r="AA86">
        <v>35.323482630152185</v>
      </c>
      <c r="AB86">
        <v>36.475845143184728</v>
      </c>
      <c r="AC86">
        <v>35.218550519470206</v>
      </c>
      <c r="AD86">
        <v>31.654183439448968</v>
      </c>
      <c r="AE86">
        <v>20.947474392953566</v>
      </c>
      <c r="AF86">
        <v>21.906612599265713</v>
      </c>
      <c r="AG86">
        <v>21.523308956965472</v>
      </c>
      <c r="AH86">
        <v>21.076235013531331</v>
      </c>
      <c r="AI86">
        <v>22.199138656600098</v>
      </c>
      <c r="AJ86">
        <v>22.752718608950666</v>
      </c>
      <c r="AK86">
        <v>27.329327199608755</v>
      </c>
      <c r="AL86">
        <v>30.566568223407142</v>
      </c>
      <c r="AM86">
        <v>31.342882128383142</v>
      </c>
      <c r="AN86">
        <v>30.058849809334014</v>
      </c>
      <c r="AO86">
        <v>32.352958637796938</v>
      </c>
      <c r="AP86">
        <v>34.959973887777515</v>
      </c>
      <c r="AQ86">
        <v>37.744851526287796</v>
      </c>
      <c r="AR86">
        <v>39.483691691345804</v>
      </c>
      <c r="AS86">
        <v>42.384605697001319</v>
      </c>
      <c r="AT86">
        <v>46.905393599856836</v>
      </c>
      <c r="AU86">
        <v>47.054197805235233</v>
      </c>
      <c r="AV86">
        <v>49.805421398616254</v>
      </c>
      <c r="AW86">
        <v>45.870707472871487</v>
      </c>
      <c r="AX86">
        <v>46.041578106770885</v>
      </c>
      <c r="AY86">
        <v>51.998779061081692</v>
      </c>
      <c r="AZ86">
        <v>47.912406065050298</v>
      </c>
      <c r="BA86">
        <v>44.188312959175882</v>
      </c>
      <c r="BB86">
        <v>41.657921196718647</v>
      </c>
      <c r="BC86">
        <v>39.558655679749457</v>
      </c>
    </row>
    <row r="87" spans="1:55" x14ac:dyDescent="0.45">
      <c r="A87" t="str">
        <f t="shared" si="1"/>
        <v>COLGDP per capita, PPP (current international $)</v>
      </c>
      <c r="B87" t="s">
        <v>436</v>
      </c>
      <c r="C87" s="1" t="s">
        <v>230</v>
      </c>
      <c r="D87" t="s">
        <v>267</v>
      </c>
      <c r="E87" s="1" t="s">
        <v>178</v>
      </c>
      <c r="F87" t="s">
        <v>57</v>
      </c>
      <c r="G87" t="s">
        <v>57</v>
      </c>
      <c r="H87" t="s">
        <v>57</v>
      </c>
      <c r="I87" t="s">
        <v>57</v>
      </c>
      <c r="J87" t="s">
        <v>57</v>
      </c>
      <c r="K87" t="s">
        <v>57</v>
      </c>
      <c r="L87" t="s">
        <v>57</v>
      </c>
      <c r="M87" t="s">
        <v>57</v>
      </c>
      <c r="N87" t="s">
        <v>57</v>
      </c>
      <c r="O87" t="s">
        <v>57</v>
      </c>
      <c r="P87" t="s">
        <v>57</v>
      </c>
      <c r="Q87" t="s">
        <v>57</v>
      </c>
      <c r="R87" t="s">
        <v>57</v>
      </c>
      <c r="S87" t="s">
        <v>57</v>
      </c>
      <c r="T87" t="s">
        <v>57</v>
      </c>
      <c r="U87">
        <v>5109.4200011613257</v>
      </c>
      <c r="V87">
        <v>5280.7777977337773</v>
      </c>
      <c r="W87">
        <v>5509.3646491154486</v>
      </c>
      <c r="X87">
        <v>5826.1834442133613</v>
      </c>
      <c r="Y87">
        <v>6173.6361147921925</v>
      </c>
      <c r="Z87">
        <v>6505.5652622128746</v>
      </c>
      <c r="AA87">
        <v>6638.8397362559972</v>
      </c>
      <c r="AB87">
        <v>6861.0918635843909</v>
      </c>
      <c r="AC87">
        <v>6853.841440170333</v>
      </c>
      <c r="AD87">
        <v>6543.8672116341004</v>
      </c>
      <c r="AE87">
        <v>6775.9306441881099</v>
      </c>
      <c r="AF87">
        <v>6934.8828433859289</v>
      </c>
      <c r="AG87">
        <v>7108.8239028593043</v>
      </c>
      <c r="AH87">
        <v>7420.4600836528089</v>
      </c>
      <c r="AI87">
        <v>7909.3463515569501</v>
      </c>
      <c r="AJ87">
        <v>8432.3332907831445</v>
      </c>
      <c r="AK87">
        <v>9154.0892619651077</v>
      </c>
      <c r="AL87">
        <v>9909.2903140376675</v>
      </c>
      <c r="AM87">
        <v>10307.064987885446</v>
      </c>
      <c r="AN87">
        <v>10367.348955751866</v>
      </c>
      <c r="AO87">
        <v>10841.127980131167</v>
      </c>
      <c r="AP87">
        <v>11707.46146247471</v>
      </c>
      <c r="AQ87">
        <v>12093.075493917153</v>
      </c>
      <c r="AR87">
        <v>12779.886581831845</v>
      </c>
      <c r="AS87">
        <v>13355.362416219545</v>
      </c>
      <c r="AT87">
        <v>13332.055504821143</v>
      </c>
      <c r="AU87">
        <v>14026.839993105268</v>
      </c>
      <c r="AV87">
        <v>14400.6139849314</v>
      </c>
      <c r="AW87">
        <v>15239.404948827652</v>
      </c>
      <c r="AX87">
        <v>16181.590899066174</v>
      </c>
      <c r="AY87">
        <v>15519.210169465632</v>
      </c>
      <c r="AZ87">
        <v>17383.090172829532</v>
      </c>
      <c r="BA87">
        <v>20695.742677573093</v>
      </c>
      <c r="BB87">
        <v>20944.488388865713</v>
      </c>
      <c r="BC87">
        <v>21494.600271385298</v>
      </c>
    </row>
    <row r="88" spans="1:55" x14ac:dyDescent="0.45">
      <c r="A88" t="str">
        <f t="shared" si="1"/>
        <v>COMDomestic credit to private sector (% of GDP)</v>
      </c>
      <c r="B88" t="s">
        <v>276</v>
      </c>
      <c r="C88" s="1" t="s">
        <v>272</v>
      </c>
      <c r="D88" t="s">
        <v>25</v>
      </c>
      <c r="E88" s="1" t="s">
        <v>547</v>
      </c>
      <c r="F88" t="s">
        <v>57</v>
      </c>
      <c r="G88" t="s">
        <v>57</v>
      </c>
      <c r="H88" t="s">
        <v>57</v>
      </c>
      <c r="I88" t="s">
        <v>57</v>
      </c>
      <c r="J88" t="s">
        <v>57</v>
      </c>
      <c r="K88" t="s">
        <v>57</v>
      </c>
      <c r="L88" t="s">
        <v>57</v>
      </c>
      <c r="M88">
        <v>5.8644527503059569</v>
      </c>
      <c r="N88">
        <v>6.1613256642015886</v>
      </c>
      <c r="O88">
        <v>7.8719766058683582</v>
      </c>
      <c r="P88">
        <v>3.8786617033072721</v>
      </c>
      <c r="Q88">
        <v>4.1391293555493505</v>
      </c>
      <c r="R88">
        <v>4.6856207732802302</v>
      </c>
      <c r="S88">
        <v>6.4596635964664442</v>
      </c>
      <c r="T88">
        <v>5.8200912487492307</v>
      </c>
      <c r="U88">
        <v>7.7703684705480045</v>
      </c>
      <c r="V88">
        <v>8.1525872804927992</v>
      </c>
      <c r="W88">
        <v>8.3318190078139196</v>
      </c>
      <c r="X88">
        <v>6.9394407273974963</v>
      </c>
      <c r="Y88">
        <v>6.5269731397186064</v>
      </c>
      <c r="Z88">
        <v>6.385460591149517</v>
      </c>
      <c r="AA88">
        <v>4.4692333004277724</v>
      </c>
      <c r="AB88">
        <v>5.3016579433980002</v>
      </c>
      <c r="AC88">
        <v>4.2776797327747822</v>
      </c>
      <c r="AD88">
        <v>4.8972866461315459</v>
      </c>
      <c r="AE88">
        <v>5.1027882481888414</v>
      </c>
      <c r="AF88">
        <v>4.2406229005944702</v>
      </c>
      <c r="AG88">
        <v>4.5030473357909608</v>
      </c>
      <c r="AH88">
        <v>5.0732915821957265</v>
      </c>
      <c r="AI88">
        <v>4.0917103114913038</v>
      </c>
      <c r="AJ88">
        <v>5.1752391910550397</v>
      </c>
      <c r="AK88">
        <v>4.9144427287244348</v>
      </c>
      <c r="AL88">
        <v>5.3504093054928283</v>
      </c>
      <c r="AM88">
        <v>6.3534353915269293</v>
      </c>
      <c r="AN88">
        <v>8.7833373241297465</v>
      </c>
      <c r="AO88">
        <v>10.477590209878654</v>
      </c>
      <c r="AP88">
        <v>10.6281810991574</v>
      </c>
      <c r="AQ88">
        <v>12.089426647237508</v>
      </c>
      <c r="AR88">
        <v>12.805086685376773</v>
      </c>
      <c r="AS88">
        <v>13.628865758965109</v>
      </c>
      <c r="AT88">
        <v>15.822026199257142</v>
      </c>
      <c r="AU88">
        <v>16.142957695540908</v>
      </c>
      <c r="AV88">
        <v>16.459220455740095</v>
      </c>
      <c r="AW88">
        <v>15.774849641570166</v>
      </c>
      <c r="AX88">
        <v>15.487602811755119</v>
      </c>
      <c r="AY88">
        <v>14.985774948674313</v>
      </c>
      <c r="AZ88">
        <v>16.050621063052542</v>
      </c>
      <c r="BA88">
        <v>16.301369914617702</v>
      </c>
      <c r="BB88">
        <v>17.005740066625204</v>
      </c>
      <c r="BC88" t="s">
        <v>57</v>
      </c>
    </row>
    <row r="89" spans="1:55" x14ac:dyDescent="0.45">
      <c r="A89" t="str">
        <f t="shared" si="1"/>
        <v>COMGDP per capita, PPP (current international $)</v>
      </c>
      <c r="B89" t="s">
        <v>276</v>
      </c>
      <c r="C89" s="1" t="s">
        <v>272</v>
      </c>
      <c r="D89" t="s">
        <v>267</v>
      </c>
      <c r="E89" s="1" t="s">
        <v>178</v>
      </c>
      <c r="F89" t="s">
        <v>57</v>
      </c>
      <c r="G89" t="s">
        <v>57</v>
      </c>
      <c r="H89" t="s">
        <v>57</v>
      </c>
      <c r="I89" t="s">
        <v>57</v>
      </c>
      <c r="J89" t="s">
        <v>57</v>
      </c>
      <c r="K89" t="s">
        <v>57</v>
      </c>
      <c r="L89" t="s">
        <v>57</v>
      </c>
      <c r="M89" t="s">
        <v>57</v>
      </c>
      <c r="N89" t="s">
        <v>57</v>
      </c>
      <c r="O89" t="s">
        <v>57</v>
      </c>
      <c r="P89" t="s">
        <v>57</v>
      </c>
      <c r="Q89" t="s">
        <v>57</v>
      </c>
      <c r="R89" t="s">
        <v>57</v>
      </c>
      <c r="S89" t="s">
        <v>57</v>
      </c>
      <c r="T89" t="s">
        <v>57</v>
      </c>
      <c r="U89">
        <v>1385.8784083927758</v>
      </c>
      <c r="V89">
        <v>1322.8305341208854</v>
      </c>
      <c r="W89">
        <v>1438.2258493106615</v>
      </c>
      <c r="X89">
        <v>1489.1400675171549</v>
      </c>
      <c r="Y89">
        <v>1415.4004911483173</v>
      </c>
      <c r="Z89">
        <v>1471.476570714847</v>
      </c>
      <c r="AA89">
        <v>1453.8097148834588</v>
      </c>
      <c r="AB89">
        <v>1512.2123614140196</v>
      </c>
      <c r="AC89">
        <v>1522.3765046120561</v>
      </c>
      <c r="AD89">
        <v>1545.8350816078178</v>
      </c>
      <c r="AE89">
        <v>1719.017908275805</v>
      </c>
      <c r="AF89">
        <v>1762.1133864574022</v>
      </c>
      <c r="AG89">
        <v>1792.7608568310566</v>
      </c>
      <c r="AH89">
        <v>1830.9919200759632</v>
      </c>
      <c r="AI89">
        <v>1880.3331009129072</v>
      </c>
      <c r="AJ89">
        <v>1954.0300331157032</v>
      </c>
      <c r="AK89">
        <v>2026.3195009304538</v>
      </c>
      <c r="AL89">
        <v>2056.4705104880059</v>
      </c>
      <c r="AM89">
        <v>2136.3245925243405</v>
      </c>
      <c r="AN89">
        <v>2243.8682237671733</v>
      </c>
      <c r="AO89">
        <v>2333.3277832994186</v>
      </c>
      <c r="AP89">
        <v>2471.7901517225669</v>
      </c>
      <c r="AQ89">
        <v>2678.7010878209367</v>
      </c>
      <c r="AR89">
        <v>2832.5286783739557</v>
      </c>
      <c r="AS89">
        <v>2937.6118375980232</v>
      </c>
      <c r="AT89">
        <v>2949.4734224099343</v>
      </c>
      <c r="AU89">
        <v>3139.0516074046332</v>
      </c>
      <c r="AV89">
        <v>3347.4565299748429</v>
      </c>
      <c r="AW89">
        <v>3304.5484518902558</v>
      </c>
      <c r="AX89">
        <v>3312.7495705054284</v>
      </c>
      <c r="AY89">
        <v>3261.5949676274727</v>
      </c>
      <c r="AZ89">
        <v>3449.0435745318141</v>
      </c>
      <c r="BA89">
        <v>3726.1491795074403</v>
      </c>
      <c r="BB89">
        <v>3902.7466596026961</v>
      </c>
      <c r="BC89">
        <v>4055.126334345066</v>
      </c>
    </row>
    <row r="90" spans="1:55" x14ac:dyDescent="0.45">
      <c r="A90" t="str">
        <f t="shared" si="1"/>
        <v>CODDomestic credit to private sector (% of GDP)</v>
      </c>
      <c r="B90" t="s">
        <v>380</v>
      </c>
      <c r="C90" s="1" t="s">
        <v>173</v>
      </c>
      <c r="D90" t="s">
        <v>25</v>
      </c>
      <c r="E90" s="1" t="s">
        <v>547</v>
      </c>
      <c r="F90">
        <v>5.5183861492350568</v>
      </c>
      <c r="G90">
        <v>4.659599732659351</v>
      </c>
      <c r="H90">
        <v>4.7962830711523488</v>
      </c>
      <c r="I90">
        <v>4.9098314263820484</v>
      </c>
      <c r="J90">
        <v>3.2056177582328176</v>
      </c>
      <c r="K90">
        <v>2.7421763949294116</v>
      </c>
      <c r="L90">
        <v>2.3153711463635922</v>
      </c>
      <c r="M90">
        <v>2.4218825787599001</v>
      </c>
      <c r="N90">
        <v>1.9865176814016654</v>
      </c>
      <c r="O90">
        <v>1.5891428315255574</v>
      </c>
      <c r="P90">
        <v>1.5624300819374415</v>
      </c>
      <c r="Q90">
        <v>2.2331638789427406</v>
      </c>
      <c r="R90">
        <v>2.832732167682007</v>
      </c>
      <c r="S90">
        <v>2.3774979036097608</v>
      </c>
      <c r="T90">
        <v>1.9978247151979902</v>
      </c>
      <c r="U90">
        <v>1.8096797876619366</v>
      </c>
      <c r="V90">
        <v>0.683666</v>
      </c>
      <c r="W90">
        <v>0.92618188323917527</v>
      </c>
      <c r="X90">
        <v>1.210995542347697</v>
      </c>
      <c r="Y90">
        <v>1.0568571112035141</v>
      </c>
      <c r="Z90">
        <v>1.0631201412233131</v>
      </c>
      <c r="AA90" t="s">
        <v>57</v>
      </c>
      <c r="AB90" t="s">
        <v>57</v>
      </c>
      <c r="AC90" t="s">
        <v>57</v>
      </c>
      <c r="AD90" t="s">
        <v>57</v>
      </c>
      <c r="AE90">
        <v>0.77625272444856475</v>
      </c>
      <c r="AF90">
        <v>0.54390407110677408</v>
      </c>
      <c r="AG90">
        <v>0.49138751193179503</v>
      </c>
      <c r="AH90">
        <v>0.79598680943643518</v>
      </c>
      <c r="AI90">
        <v>1.0952359404733443</v>
      </c>
      <c r="AJ90">
        <v>1.2010660046235397</v>
      </c>
      <c r="AK90">
        <v>2.0832645405904322</v>
      </c>
      <c r="AL90">
        <v>2.6468680249746268</v>
      </c>
      <c r="AM90">
        <v>4.9889624052099091</v>
      </c>
      <c r="AN90">
        <v>5.3002180155284258</v>
      </c>
      <c r="AO90">
        <v>3.7239185289282646</v>
      </c>
      <c r="AP90">
        <v>4.0229741702683262</v>
      </c>
      <c r="AQ90">
        <v>4.8113355481206943</v>
      </c>
      <c r="AR90">
        <v>5.2465013387778381</v>
      </c>
      <c r="AS90">
        <v>5.7179804210228173</v>
      </c>
      <c r="AT90">
        <v>6.2855111270692543</v>
      </c>
      <c r="AU90">
        <v>7.3927886990719092</v>
      </c>
      <c r="AV90">
        <v>5.4658396945750187</v>
      </c>
      <c r="AW90">
        <v>5.8044005157438523</v>
      </c>
      <c r="AX90">
        <v>6.0036030887401299</v>
      </c>
      <c r="AY90">
        <v>7.4504033573485966</v>
      </c>
      <c r="AZ90">
        <v>7.2211141911641823</v>
      </c>
      <c r="BA90">
        <v>9.1402021707839722</v>
      </c>
      <c r="BB90">
        <v>11.764148034405046</v>
      </c>
      <c r="BC90" t="s">
        <v>57</v>
      </c>
    </row>
    <row r="91" spans="1:55" x14ac:dyDescent="0.45">
      <c r="A91" t="str">
        <f t="shared" si="1"/>
        <v>CODGDP per capita, PPP (current international $)</v>
      </c>
      <c r="B91" t="s">
        <v>380</v>
      </c>
      <c r="C91" s="1" t="s">
        <v>173</v>
      </c>
      <c r="D91" t="s">
        <v>267</v>
      </c>
      <c r="E91" s="1" t="s">
        <v>178</v>
      </c>
      <c r="F91" t="s">
        <v>57</v>
      </c>
      <c r="G91" t="s">
        <v>57</v>
      </c>
      <c r="H91" t="s">
        <v>57</v>
      </c>
      <c r="I91" t="s">
        <v>57</v>
      </c>
      <c r="J91" t="s">
        <v>57</v>
      </c>
      <c r="K91" t="s">
        <v>57</v>
      </c>
      <c r="L91" t="s">
        <v>57</v>
      </c>
      <c r="M91" t="s">
        <v>57</v>
      </c>
      <c r="N91" t="s">
        <v>57</v>
      </c>
      <c r="O91" t="s">
        <v>57</v>
      </c>
      <c r="P91" t="s">
        <v>57</v>
      </c>
      <c r="Q91" t="s">
        <v>57</v>
      </c>
      <c r="R91" t="s">
        <v>57</v>
      </c>
      <c r="S91" t="s">
        <v>57</v>
      </c>
      <c r="T91" t="s">
        <v>57</v>
      </c>
      <c r="U91">
        <v>832.07039596795175</v>
      </c>
      <c r="V91">
        <v>761.97784803720606</v>
      </c>
      <c r="W91">
        <v>674.34151667123558</v>
      </c>
      <c r="X91">
        <v>576.37276746016016</v>
      </c>
      <c r="Y91">
        <v>539.56904134471563</v>
      </c>
      <c r="Z91">
        <v>532.18071521507409</v>
      </c>
      <c r="AA91">
        <v>526.16643789053353</v>
      </c>
      <c r="AB91">
        <v>497.1220628396577</v>
      </c>
      <c r="AC91">
        <v>481.28921186333372</v>
      </c>
      <c r="AD91">
        <v>451.8260051578394</v>
      </c>
      <c r="AE91">
        <v>416.54933755058687</v>
      </c>
      <c r="AF91">
        <v>403.98428591939</v>
      </c>
      <c r="AG91">
        <v>409.64293825063368</v>
      </c>
      <c r="AH91">
        <v>428.3336255634739</v>
      </c>
      <c r="AI91">
        <v>455.86778649637148</v>
      </c>
      <c r="AJ91">
        <v>483.91132953747245</v>
      </c>
      <c r="AK91">
        <v>509.4277829652782</v>
      </c>
      <c r="AL91">
        <v>539.41263851776296</v>
      </c>
      <c r="AM91">
        <v>566.6853821261542</v>
      </c>
      <c r="AN91">
        <v>568.60956779079379</v>
      </c>
      <c r="AO91">
        <v>597.08874078919644</v>
      </c>
      <c r="AP91">
        <v>630.28488059771439</v>
      </c>
      <c r="AQ91">
        <v>632.20207613090281</v>
      </c>
      <c r="AR91">
        <v>712.43900668880178</v>
      </c>
      <c r="AS91">
        <v>804.59663462824517</v>
      </c>
      <c r="AT91">
        <v>859.14348273781536</v>
      </c>
      <c r="AU91">
        <v>913.95555940922611</v>
      </c>
      <c r="AV91">
        <v>1003.2573550291218</v>
      </c>
      <c r="AW91">
        <v>1069.281633913424</v>
      </c>
      <c r="AX91">
        <v>1167.320615728333</v>
      </c>
      <c r="AY91">
        <v>1136.0083955636699</v>
      </c>
      <c r="AZ91">
        <v>1313.6182182908603</v>
      </c>
      <c r="BA91">
        <v>1484.2411691035952</v>
      </c>
      <c r="BB91">
        <v>1616.468491756011</v>
      </c>
      <c r="BC91">
        <v>1709.7320772417227</v>
      </c>
    </row>
    <row r="92" spans="1:55" x14ac:dyDescent="0.45">
      <c r="A92" t="str">
        <f t="shared" si="1"/>
        <v>COGDomestic credit to private sector (% of GDP)</v>
      </c>
      <c r="B92" t="s">
        <v>300</v>
      </c>
      <c r="C92" s="1" t="s">
        <v>314</v>
      </c>
      <c r="D92" t="s">
        <v>25</v>
      </c>
      <c r="E92" s="1" t="s">
        <v>547</v>
      </c>
      <c r="F92">
        <v>17.173965936739659</v>
      </c>
      <c r="G92">
        <v>19.87132556849695</v>
      </c>
      <c r="H92">
        <v>20.706914893617022</v>
      </c>
      <c r="I92">
        <v>19.879475542107915</v>
      </c>
      <c r="J92">
        <v>17.877254901960786</v>
      </c>
      <c r="K92">
        <v>15.537180910030521</v>
      </c>
      <c r="L92">
        <v>17.390068303489016</v>
      </c>
      <c r="M92">
        <v>18.472394366056339</v>
      </c>
      <c r="N92">
        <v>19.012887887887889</v>
      </c>
      <c r="O92">
        <v>18.837350026082419</v>
      </c>
      <c r="P92">
        <v>20.729707457766793</v>
      </c>
      <c r="Q92">
        <v>31.679581519723616</v>
      </c>
      <c r="R92">
        <v>27.067057934427012</v>
      </c>
      <c r="S92">
        <v>16.240364188163888</v>
      </c>
      <c r="T92">
        <v>14.733962882989161</v>
      </c>
      <c r="U92">
        <v>15.692257217847768</v>
      </c>
      <c r="V92">
        <v>15.996747755951606</v>
      </c>
      <c r="W92">
        <v>15.756311179804225</v>
      </c>
      <c r="X92">
        <v>8.6856992500986721</v>
      </c>
      <c r="Y92">
        <v>7.6980943849505268</v>
      </c>
      <c r="Z92">
        <v>8.1123840181783748</v>
      </c>
      <c r="AA92">
        <v>7.5472032007386325</v>
      </c>
      <c r="AB92">
        <v>7.8577118831599915</v>
      </c>
      <c r="AC92">
        <v>9.7391531171202494</v>
      </c>
      <c r="AD92">
        <v>10.901745670323605</v>
      </c>
      <c r="AE92">
        <v>4.7805452562704476</v>
      </c>
      <c r="AF92">
        <v>4.8974271346970664</v>
      </c>
      <c r="AG92">
        <v>2.8660743978336263</v>
      </c>
      <c r="AH92">
        <v>3.6358401417462347</v>
      </c>
      <c r="AI92">
        <v>2.9326492385373402</v>
      </c>
      <c r="AJ92">
        <v>2.2103552237435293</v>
      </c>
      <c r="AK92">
        <v>2.0104197616463515</v>
      </c>
      <c r="AL92">
        <v>2.1700179223150666</v>
      </c>
      <c r="AM92">
        <v>3.2133016767847029</v>
      </c>
      <c r="AN92">
        <v>4.8722403146953166</v>
      </c>
      <c r="AO92">
        <v>5.9797400792006945</v>
      </c>
      <c r="AP92">
        <v>7.1693853999239314</v>
      </c>
      <c r="AQ92">
        <v>7.4127543332239583</v>
      </c>
      <c r="AR92">
        <v>8.8786728052564783</v>
      </c>
      <c r="AS92">
        <v>11.159852525891793</v>
      </c>
      <c r="AT92">
        <v>15.227252169824556</v>
      </c>
      <c r="AU92">
        <v>17.939564992759781</v>
      </c>
      <c r="AV92">
        <v>15.784514445444165</v>
      </c>
      <c r="AW92">
        <v>13.003578111748789</v>
      </c>
      <c r="AX92">
        <v>12.639976280567284</v>
      </c>
      <c r="AY92">
        <v>15.556436874660667</v>
      </c>
      <c r="AZ92">
        <v>13.902630970771046</v>
      </c>
      <c r="BA92">
        <v>12.766426928126887</v>
      </c>
      <c r="BB92">
        <v>13.790047850658684</v>
      </c>
      <c r="BC92" t="s">
        <v>57</v>
      </c>
    </row>
    <row r="93" spans="1:55" x14ac:dyDescent="0.45">
      <c r="A93" t="str">
        <f t="shared" si="1"/>
        <v>COGGDP per capita, PPP (current international $)</v>
      </c>
      <c r="B93" t="s">
        <v>300</v>
      </c>
      <c r="C93" s="1" t="s">
        <v>314</v>
      </c>
      <c r="D93" t="s">
        <v>267</v>
      </c>
      <c r="E93" s="1" t="s">
        <v>178</v>
      </c>
      <c r="F93" t="s">
        <v>57</v>
      </c>
      <c r="G93" t="s">
        <v>57</v>
      </c>
      <c r="H93" t="s">
        <v>57</v>
      </c>
      <c r="I93" t="s">
        <v>57</v>
      </c>
      <c r="J93" t="s">
        <v>57</v>
      </c>
      <c r="K93" t="s">
        <v>57</v>
      </c>
      <c r="L93" t="s">
        <v>57</v>
      </c>
      <c r="M93" t="s">
        <v>57</v>
      </c>
      <c r="N93" t="s">
        <v>57</v>
      </c>
      <c r="O93" t="s">
        <v>57</v>
      </c>
      <c r="P93" t="s">
        <v>57</v>
      </c>
      <c r="Q93" t="s">
        <v>57</v>
      </c>
      <c r="R93" t="s">
        <v>57</v>
      </c>
      <c r="S93" t="s">
        <v>57</v>
      </c>
      <c r="T93" t="s">
        <v>57</v>
      </c>
      <c r="U93">
        <v>3436.7496980564492</v>
      </c>
      <c r="V93">
        <v>3536.0800498739618</v>
      </c>
      <c r="W93">
        <v>3607.6711120538748</v>
      </c>
      <c r="X93">
        <v>3550.3857935816268</v>
      </c>
      <c r="Y93">
        <v>3326.9814001951672</v>
      </c>
      <c r="Z93">
        <v>3434.067840627622</v>
      </c>
      <c r="AA93">
        <v>3547.2135393678045</v>
      </c>
      <c r="AB93">
        <v>3509.9988949468557</v>
      </c>
      <c r="AC93">
        <v>3602.0335193656247</v>
      </c>
      <c r="AD93">
        <v>3463.8545298489912</v>
      </c>
      <c r="AE93">
        <v>3667.4248726633559</v>
      </c>
      <c r="AF93">
        <v>3748.4467493155662</v>
      </c>
      <c r="AG93">
        <v>3888.1640234334513</v>
      </c>
      <c r="AH93">
        <v>3886.9920679563211</v>
      </c>
      <c r="AI93">
        <v>3991.511247297638</v>
      </c>
      <c r="AJ93">
        <v>4278.9253874131873</v>
      </c>
      <c r="AK93">
        <v>4588.1092489846451</v>
      </c>
      <c r="AL93">
        <v>4242.6112684600193</v>
      </c>
      <c r="AM93">
        <v>4448.3326171425342</v>
      </c>
      <c r="AN93">
        <v>4800.9015980660215</v>
      </c>
      <c r="AO93">
        <v>5125.0699134364277</v>
      </c>
      <c r="AP93">
        <v>5175.2043908903552</v>
      </c>
      <c r="AQ93">
        <v>6058.0644941741175</v>
      </c>
      <c r="AR93">
        <v>5833.8633665143607</v>
      </c>
      <c r="AS93">
        <v>5733.1839356125602</v>
      </c>
      <c r="AT93">
        <v>4715.1343158162426</v>
      </c>
      <c r="AU93">
        <v>4016.0490852531825</v>
      </c>
      <c r="AV93">
        <v>4444.6390021582447</v>
      </c>
      <c r="AW93">
        <v>5593.1937057868563</v>
      </c>
      <c r="AX93">
        <v>5719.5997733829117</v>
      </c>
      <c r="AY93">
        <v>4770.9644975836527</v>
      </c>
      <c r="AZ93">
        <v>6263.2116129263632</v>
      </c>
      <c r="BA93">
        <v>6647.4968173138977</v>
      </c>
      <c r="BB93">
        <v>6850.2777062109881</v>
      </c>
      <c r="BC93">
        <v>7026.3620243203559</v>
      </c>
    </row>
    <row r="94" spans="1:55" x14ac:dyDescent="0.45">
      <c r="A94" t="str">
        <f t="shared" si="1"/>
        <v>CRIDomestic credit to private sector (% of GDP)</v>
      </c>
      <c r="B94" t="s">
        <v>261</v>
      </c>
      <c r="C94" s="1" t="s">
        <v>8</v>
      </c>
      <c r="D94" t="s">
        <v>25</v>
      </c>
      <c r="E94" s="1" t="s">
        <v>547</v>
      </c>
      <c r="F94" t="s">
        <v>57</v>
      </c>
      <c r="G94" t="s">
        <v>57</v>
      </c>
      <c r="H94" t="s">
        <v>57</v>
      </c>
      <c r="I94" t="s">
        <v>57</v>
      </c>
      <c r="J94" t="s">
        <v>57</v>
      </c>
      <c r="K94" t="s">
        <v>57</v>
      </c>
      <c r="L94" t="s">
        <v>57</v>
      </c>
      <c r="M94" t="s">
        <v>57</v>
      </c>
      <c r="N94" t="s">
        <v>57</v>
      </c>
      <c r="O94" t="s">
        <v>57</v>
      </c>
      <c r="P94" t="s">
        <v>57</v>
      </c>
      <c r="Q94" t="s">
        <v>57</v>
      </c>
      <c r="R94" t="s">
        <v>57</v>
      </c>
      <c r="S94" t="s">
        <v>57</v>
      </c>
      <c r="T94" t="s">
        <v>57</v>
      </c>
      <c r="U94" t="s">
        <v>57</v>
      </c>
      <c r="V94" t="s">
        <v>57</v>
      </c>
      <c r="W94" t="s">
        <v>57</v>
      </c>
      <c r="X94" t="s">
        <v>57</v>
      </c>
      <c r="Y94" t="s">
        <v>57</v>
      </c>
      <c r="Z94" t="s">
        <v>57</v>
      </c>
      <c r="AA94" t="s">
        <v>57</v>
      </c>
      <c r="AB94" t="s">
        <v>57</v>
      </c>
      <c r="AC94" t="s">
        <v>57</v>
      </c>
      <c r="AD94" t="s">
        <v>57</v>
      </c>
      <c r="AE94" t="s">
        <v>57</v>
      </c>
      <c r="AF94" t="s">
        <v>57</v>
      </c>
      <c r="AG94" t="s">
        <v>57</v>
      </c>
      <c r="AH94" t="s">
        <v>57</v>
      </c>
      <c r="AI94" t="s">
        <v>57</v>
      </c>
      <c r="AJ94">
        <v>35.860219133816997</v>
      </c>
      <c r="AK94">
        <v>37.862984092568574</v>
      </c>
      <c r="AL94">
        <v>43.772377643984747</v>
      </c>
      <c r="AM94">
        <v>49.380606242038674</v>
      </c>
      <c r="AN94">
        <v>47.653351078957648</v>
      </c>
      <c r="AO94">
        <v>44.31413316509483</v>
      </c>
      <c r="AP94">
        <v>46.020042754204773</v>
      </c>
      <c r="AQ94">
        <v>47.451320582404236</v>
      </c>
      <c r="AR94">
        <v>49.729924361232733</v>
      </c>
      <c r="AS94">
        <v>53.098445312023415</v>
      </c>
      <c r="AT94">
        <v>55.127248430176067</v>
      </c>
      <c r="AU94">
        <v>58.638053772464481</v>
      </c>
      <c r="AV94">
        <v>59.685906013435705</v>
      </c>
      <c r="AW94">
        <v>60.304459465320583</v>
      </c>
      <c r="AX94">
        <v>56.178106505092707</v>
      </c>
      <c r="AY94">
        <v>60.135533086874794</v>
      </c>
      <c r="AZ94">
        <v>56.589569581076773</v>
      </c>
      <c r="BA94">
        <v>52.662199060476411</v>
      </c>
      <c r="BB94">
        <v>51.119693276582169</v>
      </c>
      <c r="BC94">
        <v>51.961123719922256</v>
      </c>
    </row>
    <row r="95" spans="1:55" x14ac:dyDescent="0.45">
      <c r="A95" t="str">
        <f t="shared" si="1"/>
        <v>CRIGDP per capita, PPP (current international $)</v>
      </c>
      <c r="B95" t="s">
        <v>261</v>
      </c>
      <c r="C95" s="1" t="s">
        <v>8</v>
      </c>
      <c r="D95" t="s">
        <v>267</v>
      </c>
      <c r="E95" s="1" t="s">
        <v>178</v>
      </c>
      <c r="F95" t="s">
        <v>57</v>
      </c>
      <c r="G95" t="s">
        <v>57</v>
      </c>
      <c r="H95" t="s">
        <v>57</v>
      </c>
      <c r="I95" t="s">
        <v>57</v>
      </c>
      <c r="J95" t="s">
        <v>57</v>
      </c>
      <c r="K95" t="s">
        <v>57</v>
      </c>
      <c r="L95" t="s">
        <v>57</v>
      </c>
      <c r="M95" t="s">
        <v>57</v>
      </c>
      <c r="N95" t="s">
        <v>57</v>
      </c>
      <c r="O95" t="s">
        <v>57</v>
      </c>
      <c r="P95" t="s">
        <v>57</v>
      </c>
      <c r="Q95" t="s">
        <v>57</v>
      </c>
      <c r="R95" t="s">
        <v>57</v>
      </c>
      <c r="S95" t="s">
        <v>57</v>
      </c>
      <c r="T95" t="s">
        <v>57</v>
      </c>
      <c r="U95">
        <v>5020.6359409229353</v>
      </c>
      <c r="V95">
        <v>5174.6320355077505</v>
      </c>
      <c r="W95">
        <v>5635.0826117379584</v>
      </c>
      <c r="X95">
        <v>6025.4657703904822</v>
      </c>
      <c r="Y95">
        <v>6276.2495710949388</v>
      </c>
      <c r="Z95">
        <v>6515.337094896382</v>
      </c>
      <c r="AA95">
        <v>6568.4441863429647</v>
      </c>
      <c r="AB95">
        <v>6890.1681931236399</v>
      </c>
      <c r="AC95">
        <v>7306.0382910681737</v>
      </c>
      <c r="AD95">
        <v>7563.2441672101731</v>
      </c>
      <c r="AE95">
        <v>7879.4779496598794</v>
      </c>
      <c r="AF95">
        <v>8190.0744094113588</v>
      </c>
      <c r="AG95">
        <v>8460.6522956447297</v>
      </c>
      <c r="AH95">
        <v>8862.9941209795961</v>
      </c>
      <c r="AI95">
        <v>9365.3277535978705</v>
      </c>
      <c r="AJ95">
        <v>9898.9291934644589</v>
      </c>
      <c r="AK95">
        <v>10799.511402888556</v>
      </c>
      <c r="AL95">
        <v>11841.901171414172</v>
      </c>
      <c r="AM95">
        <v>12471.672310532273</v>
      </c>
      <c r="AN95">
        <v>12273.860395471704</v>
      </c>
      <c r="AO95">
        <v>12927.564593003512</v>
      </c>
      <c r="AP95">
        <v>13614.260399880384</v>
      </c>
      <c r="AQ95">
        <v>14463.740444803336</v>
      </c>
      <c r="AR95">
        <v>15232.077152921363</v>
      </c>
      <c r="AS95">
        <v>16393.80954281535</v>
      </c>
      <c r="AT95">
        <v>17525.140462525185</v>
      </c>
      <c r="AU95">
        <v>19201.745323368352</v>
      </c>
      <c r="AV95">
        <v>20499.344213080934</v>
      </c>
      <c r="AW95">
        <v>21498.035074685959</v>
      </c>
      <c r="AX95">
        <v>23339.609131771103</v>
      </c>
      <c r="AY95">
        <v>22099.867812714961</v>
      </c>
      <c r="AZ95">
        <v>23852.925302014715</v>
      </c>
      <c r="BA95">
        <v>25924.740378872935</v>
      </c>
      <c r="BB95">
        <v>28075.142172202271</v>
      </c>
      <c r="BC95">
        <v>30062.849160467951</v>
      </c>
    </row>
    <row r="96" spans="1:55" x14ac:dyDescent="0.45">
      <c r="A96" t="str">
        <f t="shared" si="1"/>
        <v>CIVDomestic credit to private sector (% of GDP)</v>
      </c>
      <c r="B96" t="s">
        <v>534</v>
      </c>
      <c r="C96" s="1" t="s">
        <v>254</v>
      </c>
      <c r="D96" t="s">
        <v>25</v>
      </c>
      <c r="E96" s="1" t="s">
        <v>547</v>
      </c>
      <c r="F96">
        <v>35.0533266466784</v>
      </c>
      <c r="G96">
        <v>34.91741270002413</v>
      </c>
      <c r="H96">
        <v>39.056003326571741</v>
      </c>
      <c r="I96">
        <v>38.740182756858708</v>
      </c>
      <c r="J96">
        <v>40.409276696362681</v>
      </c>
      <c r="K96">
        <v>40.761896654843156</v>
      </c>
      <c r="L96">
        <v>41.763115755119465</v>
      </c>
      <c r="M96">
        <v>41.11196106345313</v>
      </c>
      <c r="N96">
        <v>42.263796719591689</v>
      </c>
      <c r="O96">
        <v>36.414786600074898</v>
      </c>
      <c r="P96">
        <v>34.050867645285926</v>
      </c>
      <c r="Q96">
        <v>33.863676846308977</v>
      </c>
      <c r="R96">
        <v>37.939066817587722</v>
      </c>
      <c r="S96">
        <v>37.657852409009699</v>
      </c>
      <c r="T96">
        <v>35.547794108037927</v>
      </c>
      <c r="U96">
        <v>36.495014539895635</v>
      </c>
      <c r="V96">
        <v>36.010341544576377</v>
      </c>
      <c r="W96">
        <v>32.059448630076631</v>
      </c>
      <c r="X96">
        <v>28.655824627045668</v>
      </c>
      <c r="Y96">
        <v>18.522067135136787</v>
      </c>
      <c r="Z96">
        <v>18.504632309481558</v>
      </c>
      <c r="AA96">
        <v>11.235645369763306</v>
      </c>
      <c r="AB96">
        <v>11.101281947502152</v>
      </c>
      <c r="AC96">
        <v>10.252335792672289</v>
      </c>
      <c r="AD96">
        <v>9.4718901536576627</v>
      </c>
      <c r="AE96">
        <v>9.7619748715727539</v>
      </c>
      <c r="AF96">
        <v>9.444312816170557</v>
      </c>
      <c r="AG96">
        <v>9.641545204666782</v>
      </c>
      <c r="AH96">
        <v>9.0256564857585229</v>
      </c>
      <c r="AI96">
        <v>9.4830301198371671</v>
      </c>
      <c r="AJ96">
        <v>8.8546354663954645</v>
      </c>
      <c r="AK96">
        <v>10.149368807963977</v>
      </c>
      <c r="AL96">
        <v>12.155208374595389</v>
      </c>
      <c r="AM96">
        <v>12.032312209459402</v>
      </c>
      <c r="AN96">
        <v>12.699282868800962</v>
      </c>
      <c r="AO96">
        <v>13.087871959380495</v>
      </c>
      <c r="AP96">
        <v>13.168148828706006</v>
      </c>
      <c r="AQ96">
        <v>13.683455540714325</v>
      </c>
      <c r="AR96">
        <v>14.317568604292195</v>
      </c>
      <c r="AS96">
        <v>14.6906998099912</v>
      </c>
      <c r="AT96">
        <v>16.74171162918006</v>
      </c>
      <c r="AU96">
        <v>17.669430799874338</v>
      </c>
      <c r="AV96">
        <v>19.250513481787554</v>
      </c>
      <c r="AW96">
        <v>19.274827827380602</v>
      </c>
      <c r="AX96">
        <v>19.047672198888701</v>
      </c>
      <c r="AY96">
        <v>20.573802494308527</v>
      </c>
      <c r="AZ96">
        <v>20.996303820512765</v>
      </c>
      <c r="BA96">
        <v>20.853947282039748</v>
      </c>
      <c r="BB96">
        <v>22.22337629885628</v>
      </c>
      <c r="BC96">
        <v>22.667994435526229</v>
      </c>
    </row>
    <row r="97" spans="1:55" x14ac:dyDescent="0.45">
      <c r="A97" t="str">
        <f t="shared" si="1"/>
        <v>CIVGDP per capita, PPP (current international $)</v>
      </c>
      <c r="B97" t="s">
        <v>534</v>
      </c>
      <c r="C97" s="1" t="s">
        <v>254</v>
      </c>
      <c r="D97" t="s">
        <v>267</v>
      </c>
      <c r="E97" s="1" t="s">
        <v>178</v>
      </c>
      <c r="F97" t="s">
        <v>57</v>
      </c>
      <c r="G97" t="s">
        <v>57</v>
      </c>
      <c r="H97" t="s">
        <v>57</v>
      </c>
      <c r="I97" t="s">
        <v>57</v>
      </c>
      <c r="J97" t="s">
        <v>57</v>
      </c>
      <c r="K97" t="s">
        <v>57</v>
      </c>
      <c r="L97" t="s">
        <v>57</v>
      </c>
      <c r="M97" t="s">
        <v>57</v>
      </c>
      <c r="N97" t="s">
        <v>57</v>
      </c>
      <c r="O97" t="s">
        <v>57</v>
      </c>
      <c r="P97" t="s">
        <v>57</v>
      </c>
      <c r="Q97" t="s">
        <v>57</v>
      </c>
      <c r="R97" t="s">
        <v>57</v>
      </c>
      <c r="S97" t="s">
        <v>57</v>
      </c>
      <c r="T97" t="s">
        <v>57</v>
      </c>
      <c r="U97">
        <v>2693.3614660056201</v>
      </c>
      <c r="V97">
        <v>2677.0747200147375</v>
      </c>
      <c r="W97">
        <v>2624.5242227022204</v>
      </c>
      <c r="X97">
        <v>2576.993401495331</v>
      </c>
      <c r="Y97">
        <v>2550.9922244839536</v>
      </c>
      <c r="Z97">
        <v>2683.3209762821425</v>
      </c>
      <c r="AA97">
        <v>2831.7990371103638</v>
      </c>
      <c r="AB97">
        <v>3039.524738955382</v>
      </c>
      <c r="AC97">
        <v>3086.1276638342729</v>
      </c>
      <c r="AD97">
        <v>3064.7994479374133</v>
      </c>
      <c r="AE97">
        <v>3040.5759318536275</v>
      </c>
      <c r="AF97">
        <v>2961.7628727421638</v>
      </c>
      <c r="AG97">
        <v>2851.03041356835</v>
      </c>
      <c r="AH97">
        <v>2701.7416848785083</v>
      </c>
      <c r="AI97">
        <v>2794.1732571936582</v>
      </c>
      <c r="AJ97">
        <v>2841.8230879817274</v>
      </c>
      <c r="AK97">
        <v>2941.8214116891249</v>
      </c>
      <c r="AL97">
        <v>2984.5347216156183</v>
      </c>
      <c r="AM97">
        <v>3115.8378918774533</v>
      </c>
      <c r="AN97">
        <v>3176.6324242061737</v>
      </c>
      <c r="AO97">
        <v>3360.5440882605467</v>
      </c>
      <c r="AP97">
        <v>3175.9192237075954</v>
      </c>
      <c r="AQ97">
        <v>3290.7230694945711</v>
      </c>
      <c r="AR97">
        <v>3619.0179085486493</v>
      </c>
      <c r="AS97">
        <v>4074.2144553978933</v>
      </c>
      <c r="AT97">
        <v>4403.6429661899847</v>
      </c>
      <c r="AU97">
        <v>4530.6484980848745</v>
      </c>
      <c r="AV97">
        <v>4690.178018610959</v>
      </c>
      <c r="AW97">
        <v>4945.6252057591528</v>
      </c>
      <c r="AX97">
        <v>5516.3905512682895</v>
      </c>
      <c r="AY97">
        <v>5543.8509631893894</v>
      </c>
      <c r="AZ97">
        <v>6045.2048049087944</v>
      </c>
      <c r="BA97">
        <v>6719.4438155763673</v>
      </c>
      <c r="BB97">
        <v>7227.0291171707549</v>
      </c>
      <c r="BC97">
        <v>7653.4503375602653</v>
      </c>
    </row>
    <row r="98" spans="1:55" x14ac:dyDescent="0.45">
      <c r="A98" t="str">
        <f t="shared" si="1"/>
        <v>HRVDomestic credit to private sector (% of GDP)</v>
      </c>
      <c r="B98" t="s">
        <v>404</v>
      </c>
      <c r="C98" s="1" t="s">
        <v>489</v>
      </c>
      <c r="D98" t="s">
        <v>25</v>
      </c>
      <c r="E98" s="1" t="s">
        <v>547</v>
      </c>
      <c r="F98" t="s">
        <v>57</v>
      </c>
      <c r="G98" t="s">
        <v>57</v>
      </c>
      <c r="H98" t="s">
        <v>57</v>
      </c>
      <c r="I98" t="s">
        <v>57</v>
      </c>
      <c r="J98" t="s">
        <v>57</v>
      </c>
      <c r="K98" t="s">
        <v>57</v>
      </c>
      <c r="L98" t="s">
        <v>57</v>
      </c>
      <c r="M98" t="s">
        <v>57</v>
      </c>
      <c r="N98" t="s">
        <v>57</v>
      </c>
      <c r="O98" t="s">
        <v>57</v>
      </c>
      <c r="P98" t="s">
        <v>57</v>
      </c>
      <c r="Q98" t="s">
        <v>57</v>
      </c>
      <c r="R98" t="s">
        <v>57</v>
      </c>
      <c r="S98" t="s">
        <v>57</v>
      </c>
      <c r="T98" t="s">
        <v>57</v>
      </c>
      <c r="U98" t="s">
        <v>57</v>
      </c>
      <c r="V98" t="s">
        <v>57</v>
      </c>
      <c r="W98" t="s">
        <v>57</v>
      </c>
      <c r="X98" t="s">
        <v>57</v>
      </c>
      <c r="Y98" t="s">
        <v>57</v>
      </c>
      <c r="Z98" t="s">
        <v>57</v>
      </c>
      <c r="AA98" t="s">
        <v>57</v>
      </c>
      <c r="AB98" t="s">
        <v>57</v>
      </c>
      <c r="AC98" t="s">
        <v>57</v>
      </c>
      <c r="AD98" t="s">
        <v>57</v>
      </c>
      <c r="AE98" t="s">
        <v>57</v>
      </c>
      <c r="AF98" t="s">
        <v>57</v>
      </c>
      <c r="AG98" t="s">
        <v>57</v>
      </c>
      <c r="AH98" t="s">
        <v>57</v>
      </c>
      <c r="AI98" t="s">
        <v>57</v>
      </c>
      <c r="AJ98" t="s">
        <v>57</v>
      </c>
      <c r="AK98" t="s">
        <v>57</v>
      </c>
      <c r="AL98" t="s">
        <v>57</v>
      </c>
      <c r="AM98" t="s">
        <v>57</v>
      </c>
      <c r="AN98" t="s">
        <v>57</v>
      </c>
      <c r="AO98" t="s">
        <v>57</v>
      </c>
      <c r="AP98" t="s">
        <v>57</v>
      </c>
      <c r="AQ98">
        <v>69.229516071484483</v>
      </c>
      <c r="AR98">
        <v>67.906821305548505</v>
      </c>
      <c r="AS98">
        <v>66.741264984002342</v>
      </c>
      <c r="AT98">
        <v>63.171961531758036</v>
      </c>
      <c r="AU98">
        <v>58.98717758974621</v>
      </c>
      <c r="AV98">
        <v>55.980123545571118</v>
      </c>
      <c r="AW98">
        <v>54.273644979407756</v>
      </c>
      <c r="AX98">
        <v>52.924722831283219</v>
      </c>
      <c r="AY98">
        <v>59.144260427970693</v>
      </c>
      <c r="AZ98">
        <v>52.871759281353349</v>
      </c>
      <c r="BA98">
        <v>50.541990601993845</v>
      </c>
      <c r="BB98">
        <v>47.11686938289504</v>
      </c>
      <c r="BC98">
        <v>47.092715101255088</v>
      </c>
    </row>
    <row r="99" spans="1:55" x14ac:dyDescent="0.45">
      <c r="A99" t="str">
        <f t="shared" si="1"/>
        <v>HRVGDP per capita, PPP (current international $)</v>
      </c>
      <c r="B99" t="s">
        <v>404</v>
      </c>
      <c r="C99" s="1" t="s">
        <v>489</v>
      </c>
      <c r="D99" t="s">
        <v>267</v>
      </c>
      <c r="E99" s="1" t="s">
        <v>178</v>
      </c>
      <c r="F99" t="s">
        <v>57</v>
      </c>
      <c r="G99" t="s">
        <v>57</v>
      </c>
      <c r="H99" t="s">
        <v>57</v>
      </c>
      <c r="I99" t="s">
        <v>57</v>
      </c>
      <c r="J99" t="s">
        <v>57</v>
      </c>
      <c r="K99" t="s">
        <v>57</v>
      </c>
      <c r="L99" t="s">
        <v>57</v>
      </c>
      <c r="M99" t="s">
        <v>57</v>
      </c>
      <c r="N99" t="s">
        <v>57</v>
      </c>
      <c r="O99" t="s">
        <v>57</v>
      </c>
      <c r="P99" t="s">
        <v>57</v>
      </c>
      <c r="Q99" t="s">
        <v>57</v>
      </c>
      <c r="R99" t="s">
        <v>57</v>
      </c>
      <c r="S99" t="s">
        <v>57</v>
      </c>
      <c r="T99" t="s">
        <v>57</v>
      </c>
      <c r="U99">
        <v>9519.0069239972217</v>
      </c>
      <c r="V99">
        <v>7911.9141318673219</v>
      </c>
      <c r="W99">
        <v>7321.0989823627961</v>
      </c>
      <c r="X99">
        <v>6856.2178601269161</v>
      </c>
      <c r="Y99">
        <v>7331.5280711140249</v>
      </c>
      <c r="Z99">
        <v>8046.4752228294019</v>
      </c>
      <c r="AA99">
        <v>8802.3464877652477</v>
      </c>
      <c r="AB99">
        <v>9533.5891378424203</v>
      </c>
      <c r="AC99">
        <v>9888.9063751459908</v>
      </c>
      <c r="AD99">
        <v>9942.6416669080063</v>
      </c>
      <c r="AE99">
        <v>10672.255998953478</v>
      </c>
      <c r="AF99">
        <v>11654.213527818196</v>
      </c>
      <c r="AG99">
        <v>12774.669520967858</v>
      </c>
      <c r="AH99">
        <v>13693.288508890275</v>
      </c>
      <c r="AI99">
        <v>14688.102908751349</v>
      </c>
      <c r="AJ99">
        <v>15450.837211077405</v>
      </c>
      <c r="AK99">
        <v>17634.865553755058</v>
      </c>
      <c r="AL99">
        <v>19570.775583127423</v>
      </c>
      <c r="AM99">
        <v>21019.79798342803</v>
      </c>
      <c r="AN99">
        <v>20349.551635350021</v>
      </c>
      <c r="AO99">
        <v>20143.749552898131</v>
      </c>
      <c r="AP99">
        <v>21195.755764025696</v>
      </c>
      <c r="AQ99">
        <v>21620.21265746413</v>
      </c>
      <c r="AR99">
        <v>22432.239638549432</v>
      </c>
      <c r="AS99">
        <v>22708.221491997658</v>
      </c>
      <c r="AT99">
        <v>23758.951517210699</v>
      </c>
      <c r="AU99">
        <v>25804.140835673901</v>
      </c>
      <c r="AV99">
        <v>27889.132469511664</v>
      </c>
      <c r="AW99">
        <v>29788.668620667515</v>
      </c>
      <c r="AX99">
        <v>33063.706871980059</v>
      </c>
      <c r="AY99">
        <v>31595.633001815968</v>
      </c>
      <c r="AZ99">
        <v>36930.470125856671</v>
      </c>
      <c r="BA99">
        <v>41956.257120372065</v>
      </c>
      <c r="BB99">
        <v>45595.621423609125</v>
      </c>
      <c r="BC99">
        <v>48575.213608300051</v>
      </c>
    </row>
    <row r="100" spans="1:55" x14ac:dyDescent="0.45">
      <c r="A100" t="str">
        <f t="shared" si="1"/>
        <v>CUBDomestic credit to private sector (% of GDP)</v>
      </c>
      <c r="B100" t="s">
        <v>76</v>
      </c>
      <c r="C100" s="1" t="s">
        <v>192</v>
      </c>
      <c r="D100" t="s">
        <v>25</v>
      </c>
      <c r="E100" s="1" t="s">
        <v>547</v>
      </c>
      <c r="F100" t="s">
        <v>57</v>
      </c>
      <c r="G100" t="s">
        <v>57</v>
      </c>
      <c r="H100" t="s">
        <v>57</v>
      </c>
      <c r="I100" t="s">
        <v>57</v>
      </c>
      <c r="J100" t="s">
        <v>57</v>
      </c>
      <c r="K100" t="s">
        <v>57</v>
      </c>
      <c r="L100" t="s">
        <v>57</v>
      </c>
      <c r="M100" t="s">
        <v>57</v>
      </c>
      <c r="N100" t="s">
        <v>57</v>
      </c>
      <c r="O100" t="s">
        <v>57</v>
      </c>
      <c r="P100" t="s">
        <v>57</v>
      </c>
      <c r="Q100" t="s">
        <v>57</v>
      </c>
      <c r="R100" t="s">
        <v>57</v>
      </c>
      <c r="S100" t="s">
        <v>57</v>
      </c>
      <c r="T100" t="s">
        <v>57</v>
      </c>
      <c r="U100" t="s">
        <v>57</v>
      </c>
      <c r="V100" t="s">
        <v>57</v>
      </c>
      <c r="W100" t="s">
        <v>57</v>
      </c>
      <c r="X100" t="s">
        <v>57</v>
      </c>
      <c r="Y100" t="s">
        <v>57</v>
      </c>
      <c r="Z100" t="s">
        <v>57</v>
      </c>
      <c r="AA100" t="s">
        <v>57</v>
      </c>
      <c r="AB100" t="s">
        <v>57</v>
      </c>
      <c r="AC100" t="s">
        <v>57</v>
      </c>
      <c r="AD100" t="s">
        <v>57</v>
      </c>
      <c r="AE100" t="s">
        <v>57</v>
      </c>
      <c r="AF100" t="s">
        <v>57</v>
      </c>
      <c r="AG100" t="s">
        <v>57</v>
      </c>
      <c r="AH100" t="s">
        <v>57</v>
      </c>
      <c r="AI100" t="s">
        <v>57</v>
      </c>
      <c r="AJ100" t="s">
        <v>57</v>
      </c>
      <c r="AK100" t="s">
        <v>57</v>
      </c>
      <c r="AL100" t="s">
        <v>57</v>
      </c>
      <c r="AM100" t="s">
        <v>57</v>
      </c>
      <c r="AN100" t="s">
        <v>57</v>
      </c>
      <c r="AO100" t="s">
        <v>57</v>
      </c>
      <c r="AP100" t="s">
        <v>57</v>
      </c>
      <c r="AQ100" t="s">
        <v>57</v>
      </c>
      <c r="AR100" t="s">
        <v>57</v>
      </c>
      <c r="AS100" t="s">
        <v>57</v>
      </c>
      <c r="AT100" t="s">
        <v>57</v>
      </c>
      <c r="AU100" t="s">
        <v>57</v>
      </c>
      <c r="AV100" t="s">
        <v>57</v>
      </c>
      <c r="AW100" t="s">
        <v>57</v>
      </c>
      <c r="AX100" t="s">
        <v>57</v>
      </c>
      <c r="AY100" t="s">
        <v>57</v>
      </c>
      <c r="AZ100" t="s">
        <v>57</v>
      </c>
      <c r="BA100" t="s">
        <v>57</v>
      </c>
      <c r="BB100" t="s">
        <v>57</v>
      </c>
      <c r="BC100" t="s">
        <v>57</v>
      </c>
    </row>
    <row r="101" spans="1:55" x14ac:dyDescent="0.45">
      <c r="A101" t="str">
        <f t="shared" si="1"/>
        <v>CUBGDP per capita, PPP (current international $)</v>
      </c>
      <c r="B101" t="s">
        <v>76</v>
      </c>
      <c r="C101" s="1" t="s">
        <v>192</v>
      </c>
      <c r="D101" t="s">
        <v>267</v>
      </c>
      <c r="E101" s="1" t="s">
        <v>178</v>
      </c>
      <c r="F101" t="s">
        <v>57</v>
      </c>
      <c r="G101" t="s">
        <v>57</v>
      </c>
      <c r="H101" t="s">
        <v>57</v>
      </c>
      <c r="I101" t="s">
        <v>57</v>
      </c>
      <c r="J101" t="s">
        <v>57</v>
      </c>
      <c r="K101" t="s">
        <v>57</v>
      </c>
      <c r="L101" t="s">
        <v>57</v>
      </c>
      <c r="M101" t="s">
        <v>57</v>
      </c>
      <c r="N101" t="s">
        <v>57</v>
      </c>
      <c r="O101" t="s">
        <v>57</v>
      </c>
      <c r="P101" t="s">
        <v>57</v>
      </c>
      <c r="Q101" t="s">
        <v>57</v>
      </c>
      <c r="R101" t="s">
        <v>57</v>
      </c>
      <c r="S101" t="s">
        <v>57</v>
      </c>
      <c r="T101" t="s">
        <v>57</v>
      </c>
      <c r="U101" t="s">
        <v>57</v>
      </c>
      <c r="V101" t="s">
        <v>57</v>
      </c>
      <c r="W101" t="s">
        <v>57</v>
      </c>
      <c r="X101" t="s">
        <v>57</v>
      </c>
      <c r="Y101" t="s">
        <v>57</v>
      </c>
      <c r="Z101" t="s">
        <v>57</v>
      </c>
      <c r="AA101" t="s">
        <v>57</v>
      </c>
      <c r="AB101" t="s">
        <v>57</v>
      </c>
      <c r="AC101" t="s">
        <v>57</v>
      </c>
      <c r="AD101" t="s">
        <v>57</v>
      </c>
      <c r="AE101" t="s">
        <v>57</v>
      </c>
      <c r="AF101" t="s">
        <v>57</v>
      </c>
      <c r="AG101" t="s">
        <v>57</v>
      </c>
      <c r="AH101" t="s">
        <v>57</v>
      </c>
      <c r="AI101" t="s">
        <v>57</v>
      </c>
      <c r="AJ101" t="s">
        <v>57</v>
      </c>
      <c r="AK101" t="s">
        <v>57</v>
      </c>
      <c r="AL101" t="s">
        <v>57</v>
      </c>
      <c r="AM101" t="s">
        <v>57</v>
      </c>
      <c r="AN101" t="s">
        <v>57</v>
      </c>
      <c r="AO101" t="s">
        <v>57</v>
      </c>
      <c r="AP101" t="s">
        <v>57</v>
      </c>
      <c r="AQ101" t="s">
        <v>57</v>
      </c>
      <c r="AR101" t="s">
        <v>57</v>
      </c>
      <c r="AS101" t="s">
        <v>57</v>
      </c>
      <c r="AT101" t="s">
        <v>57</v>
      </c>
      <c r="AU101" t="s">
        <v>57</v>
      </c>
      <c r="AV101" t="s">
        <v>57</v>
      </c>
      <c r="AW101" t="s">
        <v>57</v>
      </c>
      <c r="AX101" t="s">
        <v>57</v>
      </c>
      <c r="AY101" t="s">
        <v>57</v>
      </c>
      <c r="AZ101" t="s">
        <v>57</v>
      </c>
      <c r="BA101" t="s">
        <v>57</v>
      </c>
      <c r="BB101" t="s">
        <v>57</v>
      </c>
      <c r="BC101" t="s">
        <v>57</v>
      </c>
    </row>
    <row r="102" spans="1:55" x14ac:dyDescent="0.45">
      <c r="A102" t="str">
        <f t="shared" si="1"/>
        <v>CUWDomestic credit to private sector (% of GDP)</v>
      </c>
      <c r="B102" t="s">
        <v>284</v>
      </c>
      <c r="C102" s="1" t="s">
        <v>78</v>
      </c>
      <c r="D102" t="s">
        <v>25</v>
      </c>
      <c r="E102" s="1" t="s">
        <v>547</v>
      </c>
      <c r="F102" t="s">
        <v>57</v>
      </c>
      <c r="G102" t="s">
        <v>57</v>
      </c>
      <c r="H102" t="s">
        <v>57</v>
      </c>
      <c r="I102" t="s">
        <v>57</v>
      </c>
      <c r="J102" t="s">
        <v>57</v>
      </c>
      <c r="K102" t="s">
        <v>57</v>
      </c>
      <c r="L102" t="s">
        <v>57</v>
      </c>
      <c r="M102" t="s">
        <v>57</v>
      </c>
      <c r="N102" t="s">
        <v>57</v>
      </c>
      <c r="O102" t="s">
        <v>57</v>
      </c>
      <c r="P102" t="s">
        <v>57</v>
      </c>
      <c r="Q102" t="s">
        <v>57</v>
      </c>
      <c r="R102" t="s">
        <v>57</v>
      </c>
      <c r="S102" t="s">
        <v>57</v>
      </c>
      <c r="T102" t="s">
        <v>57</v>
      </c>
      <c r="U102" t="s">
        <v>57</v>
      </c>
      <c r="V102" t="s">
        <v>57</v>
      </c>
      <c r="W102" t="s">
        <v>57</v>
      </c>
      <c r="X102" t="s">
        <v>57</v>
      </c>
      <c r="Y102" t="s">
        <v>57</v>
      </c>
      <c r="Z102" t="s">
        <v>57</v>
      </c>
      <c r="AA102" t="s">
        <v>57</v>
      </c>
      <c r="AB102" t="s">
        <v>57</v>
      </c>
      <c r="AC102" t="s">
        <v>57</v>
      </c>
      <c r="AD102" t="s">
        <v>57</v>
      </c>
      <c r="AE102" t="s">
        <v>57</v>
      </c>
      <c r="AF102" t="s">
        <v>57</v>
      </c>
      <c r="AG102" t="s">
        <v>57</v>
      </c>
      <c r="AH102" t="s">
        <v>57</v>
      </c>
      <c r="AI102" t="s">
        <v>57</v>
      </c>
      <c r="AJ102" t="s">
        <v>57</v>
      </c>
      <c r="AK102" t="s">
        <v>57</v>
      </c>
      <c r="AL102" t="s">
        <v>57</v>
      </c>
      <c r="AM102" t="s">
        <v>57</v>
      </c>
      <c r="AN102" t="s">
        <v>57</v>
      </c>
      <c r="AO102" t="s">
        <v>57</v>
      </c>
      <c r="AP102" t="s">
        <v>57</v>
      </c>
      <c r="AQ102" t="s">
        <v>57</v>
      </c>
      <c r="AR102" t="s">
        <v>57</v>
      </c>
      <c r="AS102" t="s">
        <v>57</v>
      </c>
      <c r="AT102" t="s">
        <v>57</v>
      </c>
      <c r="AU102" t="s">
        <v>57</v>
      </c>
      <c r="AV102" t="s">
        <v>57</v>
      </c>
      <c r="AW102" t="s">
        <v>57</v>
      </c>
      <c r="AX102" t="s">
        <v>57</v>
      </c>
      <c r="AY102" t="s">
        <v>57</v>
      </c>
      <c r="AZ102" t="s">
        <v>57</v>
      </c>
      <c r="BA102" t="s">
        <v>57</v>
      </c>
      <c r="BB102" t="s">
        <v>57</v>
      </c>
      <c r="BC102" t="s">
        <v>57</v>
      </c>
    </row>
    <row r="103" spans="1:55" x14ac:dyDescent="0.45">
      <c r="A103" t="str">
        <f t="shared" si="1"/>
        <v>CUWGDP per capita, PPP (current international $)</v>
      </c>
      <c r="B103" t="s">
        <v>284</v>
      </c>
      <c r="C103" s="1" t="s">
        <v>78</v>
      </c>
      <c r="D103" t="s">
        <v>267</v>
      </c>
      <c r="E103" s="1" t="s">
        <v>178</v>
      </c>
      <c r="F103" t="s">
        <v>57</v>
      </c>
      <c r="G103" t="s">
        <v>57</v>
      </c>
      <c r="H103" t="s">
        <v>57</v>
      </c>
      <c r="I103" t="s">
        <v>57</v>
      </c>
      <c r="J103" t="s">
        <v>57</v>
      </c>
      <c r="K103" t="s">
        <v>57</v>
      </c>
      <c r="L103" t="s">
        <v>57</v>
      </c>
      <c r="M103" t="s">
        <v>57</v>
      </c>
      <c r="N103" t="s">
        <v>57</v>
      </c>
      <c r="O103" t="s">
        <v>57</v>
      </c>
      <c r="P103" t="s">
        <v>57</v>
      </c>
      <c r="Q103" t="s">
        <v>57</v>
      </c>
      <c r="R103" t="s">
        <v>57</v>
      </c>
      <c r="S103" t="s">
        <v>57</v>
      </c>
      <c r="T103" t="s">
        <v>57</v>
      </c>
      <c r="U103" t="s">
        <v>57</v>
      </c>
      <c r="V103" t="s">
        <v>57</v>
      </c>
      <c r="W103" t="s">
        <v>57</v>
      </c>
      <c r="X103" t="s">
        <v>57</v>
      </c>
      <c r="Y103" t="s">
        <v>57</v>
      </c>
      <c r="Z103" t="s">
        <v>57</v>
      </c>
      <c r="AA103" t="s">
        <v>57</v>
      </c>
      <c r="AB103" t="s">
        <v>57</v>
      </c>
      <c r="AC103" t="s">
        <v>57</v>
      </c>
      <c r="AD103" t="s">
        <v>57</v>
      </c>
      <c r="AE103">
        <v>21891.045355669186</v>
      </c>
      <c r="AF103">
        <v>23057.26136470175</v>
      </c>
      <c r="AG103">
        <v>23479.797330262416</v>
      </c>
      <c r="AH103">
        <v>23522.274889185555</v>
      </c>
      <c r="AI103">
        <v>23791.19741368201</v>
      </c>
      <c r="AJ103">
        <v>24081.151214996356</v>
      </c>
      <c r="AK103">
        <v>24590.192368109412</v>
      </c>
      <c r="AL103">
        <v>25374.142986998941</v>
      </c>
      <c r="AM103">
        <v>26098.471153240851</v>
      </c>
      <c r="AN103">
        <v>25950.395037236529</v>
      </c>
      <c r="AO103">
        <v>25956.810758561562</v>
      </c>
      <c r="AP103">
        <v>26251.362799236631</v>
      </c>
      <c r="AQ103">
        <v>25105.992474983457</v>
      </c>
      <c r="AR103">
        <v>24821.796278217309</v>
      </c>
      <c r="AS103">
        <v>24347.760486610132</v>
      </c>
      <c r="AT103">
        <v>24037.648625258273</v>
      </c>
      <c r="AU103">
        <v>23649.591493777483</v>
      </c>
      <c r="AV103">
        <v>24321.746743204418</v>
      </c>
      <c r="AW103">
        <v>24623.04130855119</v>
      </c>
      <c r="AX103">
        <v>25396.996618990266</v>
      </c>
      <c r="AY103">
        <v>21797.019006296894</v>
      </c>
      <c r="AZ103">
        <v>25163.866932386602</v>
      </c>
      <c r="BA103">
        <v>29554.072136608567</v>
      </c>
      <c r="BB103">
        <v>30715.572888906929</v>
      </c>
      <c r="BC103" t="s">
        <v>57</v>
      </c>
    </row>
    <row r="104" spans="1:55" x14ac:dyDescent="0.45">
      <c r="A104" t="str">
        <f t="shared" si="1"/>
        <v>CYPDomestic credit to private sector (% of GDP)</v>
      </c>
      <c r="B104" t="s">
        <v>342</v>
      </c>
      <c r="C104" s="1" t="s">
        <v>193</v>
      </c>
      <c r="D104" t="s">
        <v>25</v>
      </c>
      <c r="E104" s="1" t="s">
        <v>547</v>
      </c>
      <c r="F104" t="s">
        <v>57</v>
      </c>
      <c r="G104" t="s">
        <v>57</v>
      </c>
      <c r="H104" t="s">
        <v>57</v>
      </c>
      <c r="I104" t="s">
        <v>57</v>
      </c>
      <c r="J104" t="s">
        <v>57</v>
      </c>
      <c r="K104" t="s">
        <v>57</v>
      </c>
      <c r="L104" t="s">
        <v>57</v>
      </c>
      <c r="M104" t="s">
        <v>57</v>
      </c>
      <c r="N104" t="s">
        <v>57</v>
      </c>
      <c r="O104" t="s">
        <v>57</v>
      </c>
      <c r="P104" t="s">
        <v>57</v>
      </c>
      <c r="Q104" t="s">
        <v>57</v>
      </c>
      <c r="R104" t="s">
        <v>57</v>
      </c>
      <c r="S104" t="s">
        <v>57</v>
      </c>
      <c r="T104" t="s">
        <v>57</v>
      </c>
      <c r="U104" t="s">
        <v>57</v>
      </c>
      <c r="V104" t="s">
        <v>57</v>
      </c>
      <c r="W104" t="s">
        <v>57</v>
      </c>
      <c r="X104" t="s">
        <v>57</v>
      </c>
      <c r="Y104" t="s">
        <v>57</v>
      </c>
      <c r="Z104" t="s">
        <v>57</v>
      </c>
      <c r="AA104" t="s">
        <v>57</v>
      </c>
      <c r="AB104" t="s">
        <v>57</v>
      </c>
      <c r="AC104" t="s">
        <v>57</v>
      </c>
      <c r="AD104" t="s">
        <v>57</v>
      </c>
      <c r="AE104" t="s">
        <v>57</v>
      </c>
      <c r="AF104">
        <v>144.41925535641485</v>
      </c>
      <c r="AG104">
        <v>149.49301284046126</v>
      </c>
      <c r="AH104">
        <v>147.19522862150106</v>
      </c>
      <c r="AI104">
        <v>147.33850915131066</v>
      </c>
      <c r="AJ104">
        <v>156.67601541379491</v>
      </c>
      <c r="AK104">
        <v>162.93757128518743</v>
      </c>
      <c r="AL104">
        <v>180.68073006892823</v>
      </c>
      <c r="AM104">
        <v>212.20923809834429</v>
      </c>
      <c r="AN104">
        <v>226.3559793013834</v>
      </c>
      <c r="AO104">
        <v>234.25159293189955</v>
      </c>
      <c r="AP104">
        <v>242.54113251158535</v>
      </c>
      <c r="AQ104">
        <v>249.21812212662573</v>
      </c>
      <c r="AR104">
        <v>254.66806457038018</v>
      </c>
      <c r="AS104">
        <v>251.83038482567923</v>
      </c>
      <c r="AT104">
        <v>243.4163373439805</v>
      </c>
      <c r="AU104">
        <v>216.24275737179747</v>
      </c>
      <c r="AV104">
        <v>191.7839322322742</v>
      </c>
      <c r="AW104">
        <v>135.31859918149442</v>
      </c>
      <c r="AX104">
        <v>106.68414067281475</v>
      </c>
      <c r="AY104">
        <v>106.47352030992903</v>
      </c>
      <c r="AZ104">
        <v>87.395244379385318</v>
      </c>
      <c r="BA104">
        <v>71.453479022952394</v>
      </c>
      <c r="BB104">
        <v>62.696256849356267</v>
      </c>
      <c r="BC104">
        <v>58.687341134559169</v>
      </c>
    </row>
    <row r="105" spans="1:55" x14ac:dyDescent="0.45">
      <c r="A105" t="str">
        <f t="shared" si="1"/>
        <v>CYPGDP per capita, PPP (current international $)</v>
      </c>
      <c r="B105" t="s">
        <v>342</v>
      </c>
      <c r="C105" s="1" t="s">
        <v>193</v>
      </c>
      <c r="D105" t="s">
        <v>267</v>
      </c>
      <c r="E105" s="1" t="s">
        <v>178</v>
      </c>
      <c r="F105" t="s">
        <v>57</v>
      </c>
      <c r="G105" t="s">
        <v>57</v>
      </c>
      <c r="H105" t="s">
        <v>57</v>
      </c>
      <c r="I105" t="s">
        <v>57</v>
      </c>
      <c r="J105" t="s">
        <v>57</v>
      </c>
      <c r="K105" t="s">
        <v>57</v>
      </c>
      <c r="L105" t="s">
        <v>57</v>
      </c>
      <c r="M105" t="s">
        <v>57</v>
      </c>
      <c r="N105" t="s">
        <v>57</v>
      </c>
      <c r="O105" t="s">
        <v>57</v>
      </c>
      <c r="P105" t="s">
        <v>57</v>
      </c>
      <c r="Q105" t="s">
        <v>57</v>
      </c>
      <c r="R105" t="s">
        <v>57</v>
      </c>
      <c r="S105" t="s">
        <v>57</v>
      </c>
      <c r="T105" t="s">
        <v>57</v>
      </c>
      <c r="U105">
        <v>13339.296875</v>
      </c>
      <c r="V105">
        <v>13537.388671875</v>
      </c>
      <c r="W105">
        <v>14749.72265625</v>
      </c>
      <c r="X105">
        <v>14842.25390625</v>
      </c>
      <c r="Y105">
        <v>15724.935546875</v>
      </c>
      <c r="Z105">
        <v>17084.630859375</v>
      </c>
      <c r="AA105">
        <v>17313.525390625</v>
      </c>
      <c r="AB105">
        <v>17777.359375</v>
      </c>
      <c r="AC105">
        <v>18758.634765625</v>
      </c>
      <c r="AD105">
        <v>19662.7109375</v>
      </c>
      <c r="AE105">
        <v>21291.2578125</v>
      </c>
      <c r="AF105">
        <v>22868.671875</v>
      </c>
      <c r="AG105">
        <v>23556.35546875</v>
      </c>
      <c r="AH105">
        <v>24281.111328125</v>
      </c>
      <c r="AI105">
        <v>25945.517578125</v>
      </c>
      <c r="AJ105">
        <v>27763.203125</v>
      </c>
      <c r="AK105">
        <v>30015.19140625</v>
      </c>
      <c r="AL105">
        <v>32889.08984375</v>
      </c>
      <c r="AM105">
        <v>34830.15234375</v>
      </c>
      <c r="AN105">
        <v>33883.72265625</v>
      </c>
      <c r="AO105">
        <v>33505.8828125</v>
      </c>
      <c r="AP105">
        <v>33406.11328125</v>
      </c>
      <c r="AQ105">
        <v>31923.98828125</v>
      </c>
      <c r="AR105">
        <v>30451.755859375</v>
      </c>
      <c r="AS105">
        <v>30171.03125</v>
      </c>
      <c r="AT105">
        <v>31930.763671875</v>
      </c>
      <c r="AU105">
        <v>35877.73828125</v>
      </c>
      <c r="AV105">
        <v>38414.5078125</v>
      </c>
      <c r="AW105">
        <v>40924.6171875</v>
      </c>
      <c r="AX105">
        <v>45115.93359375</v>
      </c>
      <c r="AY105">
        <v>43353.55859375</v>
      </c>
      <c r="AZ105">
        <v>48781.27734375</v>
      </c>
      <c r="BA105">
        <v>55941.5859375</v>
      </c>
      <c r="BB105">
        <v>57204.5859375</v>
      </c>
      <c r="BC105">
        <v>61239.66015625</v>
      </c>
    </row>
    <row r="106" spans="1:55" x14ac:dyDescent="0.45">
      <c r="A106" t="str">
        <f t="shared" si="1"/>
        <v>CZEDomestic credit to private sector (% of GDP)</v>
      </c>
      <c r="B106" t="s">
        <v>266</v>
      </c>
      <c r="C106" s="1" t="s">
        <v>519</v>
      </c>
      <c r="D106" t="s">
        <v>25</v>
      </c>
      <c r="E106" s="1" t="s">
        <v>547</v>
      </c>
      <c r="F106" t="s">
        <v>57</v>
      </c>
      <c r="G106" t="s">
        <v>57</v>
      </c>
      <c r="H106" t="s">
        <v>57</v>
      </c>
      <c r="I106" t="s">
        <v>57</v>
      </c>
      <c r="J106" t="s">
        <v>57</v>
      </c>
      <c r="K106" t="s">
        <v>57</v>
      </c>
      <c r="L106" t="s">
        <v>57</v>
      </c>
      <c r="M106" t="s">
        <v>57</v>
      </c>
      <c r="N106" t="s">
        <v>57</v>
      </c>
      <c r="O106" t="s">
        <v>57</v>
      </c>
      <c r="P106" t="s">
        <v>57</v>
      </c>
      <c r="Q106" t="s">
        <v>57</v>
      </c>
      <c r="R106" t="s">
        <v>57</v>
      </c>
      <c r="S106" t="s">
        <v>57</v>
      </c>
      <c r="T106" t="s">
        <v>57</v>
      </c>
      <c r="U106" t="s">
        <v>57</v>
      </c>
      <c r="V106" t="s">
        <v>57</v>
      </c>
      <c r="W106" t="s">
        <v>57</v>
      </c>
      <c r="X106">
        <v>61.161810762924119</v>
      </c>
      <c r="Y106">
        <v>65.286389433424347</v>
      </c>
      <c r="Z106">
        <v>64.575877819669302</v>
      </c>
      <c r="AA106">
        <v>62.970917483629954</v>
      </c>
      <c r="AB106">
        <v>64.190846252288239</v>
      </c>
      <c r="AC106">
        <v>56.469488455814144</v>
      </c>
      <c r="AD106">
        <v>51.144228203460095</v>
      </c>
      <c r="AE106">
        <v>44.685794057590535</v>
      </c>
      <c r="AF106">
        <v>36.932474241522719</v>
      </c>
      <c r="AG106">
        <v>23.546977480951877</v>
      </c>
      <c r="AH106">
        <v>24.250378635866127</v>
      </c>
      <c r="AI106">
        <v>25.608423147137891</v>
      </c>
      <c r="AJ106">
        <v>29.198511293774992</v>
      </c>
      <c r="AK106">
        <v>33.846818867321652</v>
      </c>
      <c r="AL106">
        <v>38.711138665399233</v>
      </c>
      <c r="AM106">
        <v>43.283747328834906</v>
      </c>
      <c r="AN106">
        <v>45.076916643116661</v>
      </c>
      <c r="AO106">
        <v>45.870295505624661</v>
      </c>
      <c r="AP106">
        <v>47.933134001814246</v>
      </c>
      <c r="AQ106">
        <v>49.054945311100028</v>
      </c>
      <c r="AR106">
        <v>50.289864910406813</v>
      </c>
      <c r="AS106">
        <v>49.092694193432564</v>
      </c>
      <c r="AT106">
        <v>49.260449635443216</v>
      </c>
      <c r="AU106">
        <v>50.57218311676781</v>
      </c>
      <c r="AV106">
        <v>50.232442564154844</v>
      </c>
      <c r="AW106">
        <v>50.718519558791066</v>
      </c>
      <c r="AX106">
        <v>49.44010471280648</v>
      </c>
      <c r="AY106">
        <v>51.982990632975067</v>
      </c>
      <c r="AZ106">
        <v>52.036120616606063</v>
      </c>
      <c r="BA106">
        <v>48.634769539078157</v>
      </c>
      <c r="BB106">
        <v>47.977128915192019</v>
      </c>
      <c r="BC106">
        <v>48.306362809851223</v>
      </c>
    </row>
    <row r="107" spans="1:55" x14ac:dyDescent="0.45">
      <c r="A107" t="str">
        <f t="shared" si="1"/>
        <v>CZEGDP per capita, PPP (current international $)</v>
      </c>
      <c r="B107" t="s">
        <v>266</v>
      </c>
      <c r="C107" s="1" t="s">
        <v>519</v>
      </c>
      <c r="D107" t="s">
        <v>267</v>
      </c>
      <c r="E107" s="1" t="s">
        <v>178</v>
      </c>
      <c r="F107" t="s">
        <v>57</v>
      </c>
      <c r="G107" t="s">
        <v>57</v>
      </c>
      <c r="H107" t="s">
        <v>57</v>
      </c>
      <c r="I107" t="s">
        <v>57</v>
      </c>
      <c r="J107" t="s">
        <v>57</v>
      </c>
      <c r="K107" t="s">
        <v>57</v>
      </c>
      <c r="L107" t="s">
        <v>57</v>
      </c>
      <c r="M107" t="s">
        <v>57</v>
      </c>
      <c r="N107" t="s">
        <v>57</v>
      </c>
      <c r="O107" t="s">
        <v>57</v>
      </c>
      <c r="P107" t="s">
        <v>57</v>
      </c>
      <c r="Q107" t="s">
        <v>57</v>
      </c>
      <c r="R107" t="s">
        <v>57</v>
      </c>
      <c r="S107" t="s">
        <v>57</v>
      </c>
      <c r="T107" t="s">
        <v>57</v>
      </c>
      <c r="U107">
        <v>12806.028359184043</v>
      </c>
      <c r="V107">
        <v>11729.509820952704</v>
      </c>
      <c r="W107">
        <v>11923.848770194158</v>
      </c>
      <c r="X107">
        <v>12201.350687565739</v>
      </c>
      <c r="Y107">
        <v>12819.824812282912</v>
      </c>
      <c r="Z107">
        <v>13948.061985980981</v>
      </c>
      <c r="AA107">
        <v>14775.324305043972</v>
      </c>
      <c r="AB107">
        <v>14907.640451722529</v>
      </c>
      <c r="AC107">
        <v>15062.762044910549</v>
      </c>
      <c r="AD107">
        <v>15493.979668577787</v>
      </c>
      <c r="AE107">
        <v>16328.797923439519</v>
      </c>
      <c r="AF107">
        <v>17711.335522848021</v>
      </c>
      <c r="AG107">
        <v>18344.032942793787</v>
      </c>
      <c r="AH107">
        <v>19606.58938716002</v>
      </c>
      <c r="AI107">
        <v>20990.932822598719</v>
      </c>
      <c r="AJ107">
        <v>22114.83630852016</v>
      </c>
      <c r="AK107">
        <v>23919.292709408819</v>
      </c>
      <c r="AL107">
        <v>26268.565317379878</v>
      </c>
      <c r="AM107">
        <v>27937.841568101976</v>
      </c>
      <c r="AN107">
        <v>27698.810613166261</v>
      </c>
      <c r="AO107">
        <v>28156.985472460092</v>
      </c>
      <c r="AP107">
        <v>29237.187095984678</v>
      </c>
      <c r="AQ107">
        <v>29465.607401189383</v>
      </c>
      <c r="AR107">
        <v>31013.008293383122</v>
      </c>
      <c r="AS107">
        <v>32743.489773169011</v>
      </c>
      <c r="AT107">
        <v>34102.176988058032</v>
      </c>
      <c r="AU107">
        <v>36445.048573206368</v>
      </c>
      <c r="AV107">
        <v>39346.030564257002</v>
      </c>
      <c r="AW107">
        <v>41638.183107659621</v>
      </c>
      <c r="AX107">
        <v>45614.017113253212</v>
      </c>
      <c r="AY107">
        <v>44839.482209945469</v>
      </c>
      <c r="AZ107">
        <v>47796.0337408466</v>
      </c>
      <c r="BA107">
        <v>51709.837393396294</v>
      </c>
      <c r="BB107">
        <v>53217.219170918215</v>
      </c>
      <c r="BC107">
        <v>56805.646767677907</v>
      </c>
    </row>
    <row r="108" spans="1:55" x14ac:dyDescent="0.45">
      <c r="A108" t="str">
        <f t="shared" si="1"/>
        <v>DNKDomestic credit to private sector (% of GDP)</v>
      </c>
      <c r="B108" t="s">
        <v>237</v>
      </c>
      <c r="C108" s="1" t="s">
        <v>412</v>
      </c>
      <c r="D108" t="s">
        <v>25</v>
      </c>
      <c r="E108" s="1" t="s">
        <v>547</v>
      </c>
      <c r="F108">
        <v>47.818464315887468</v>
      </c>
      <c r="G108">
        <v>47.72988784243946</v>
      </c>
      <c r="H108">
        <v>45.438897620436677</v>
      </c>
      <c r="I108">
        <v>42.791156178133143</v>
      </c>
      <c r="J108">
        <v>39.744802240432783</v>
      </c>
      <c r="K108">
        <v>39.449958543578362</v>
      </c>
      <c r="L108">
        <v>37.765551604416942</v>
      </c>
      <c r="M108">
        <v>36.45032717255711</v>
      </c>
      <c r="N108">
        <v>38.496837041873441</v>
      </c>
      <c r="O108">
        <v>40.884457781534344</v>
      </c>
      <c r="P108">
        <v>43.672520025263005</v>
      </c>
      <c r="Q108">
        <v>54.842236468279303</v>
      </c>
      <c r="R108">
        <v>49.720322566294954</v>
      </c>
      <c r="S108">
        <v>47.898526667497485</v>
      </c>
      <c r="T108">
        <v>50.797135019027749</v>
      </c>
      <c r="U108">
        <v>50.34135289847552</v>
      </c>
      <c r="V108">
        <v>41.88210185911656</v>
      </c>
      <c r="W108">
        <v>39.331497710369554</v>
      </c>
      <c r="X108">
        <v>34.261036144715916</v>
      </c>
      <c r="Y108">
        <v>30.291791768202842</v>
      </c>
      <c r="Z108">
        <v>30.371747113179261</v>
      </c>
      <c r="AA108">
        <v>31.01624831799424</v>
      </c>
      <c r="AB108">
        <v>31.566000619137359</v>
      </c>
      <c r="AC108">
        <v>34.342844281039184</v>
      </c>
      <c r="AD108">
        <v>34.095558531002517</v>
      </c>
      <c r="AE108">
        <v>132.06093562108555</v>
      </c>
      <c r="AF108">
        <v>138.75410333293655</v>
      </c>
      <c r="AG108">
        <v>141.48185036266611</v>
      </c>
      <c r="AH108">
        <v>139.88681478991339</v>
      </c>
      <c r="AI108">
        <v>145.29299879291776</v>
      </c>
      <c r="AJ108">
        <v>157.13814784274675</v>
      </c>
      <c r="AK108">
        <v>168.74550256399388</v>
      </c>
      <c r="AL108">
        <v>184.03742470059993</v>
      </c>
      <c r="AM108">
        <v>190.31686614058046</v>
      </c>
      <c r="AN108">
        <v>200.39918231773544</v>
      </c>
      <c r="AO108">
        <v>192.82994675065706</v>
      </c>
      <c r="AP108">
        <v>187.07112826147798</v>
      </c>
      <c r="AQ108">
        <v>182.29482500660802</v>
      </c>
      <c r="AR108">
        <v>176.47778714250967</v>
      </c>
      <c r="AS108">
        <v>173.40626422347074</v>
      </c>
      <c r="AT108">
        <v>170.48260841068429</v>
      </c>
      <c r="AU108">
        <v>167.05934628262719</v>
      </c>
      <c r="AV108">
        <v>162.05608965345459</v>
      </c>
      <c r="AW108">
        <v>161.96022377506227</v>
      </c>
      <c r="AX108">
        <v>161.89867891429242</v>
      </c>
      <c r="AY108">
        <v>163.53675512979032</v>
      </c>
      <c r="AZ108">
        <v>154.36721164986403</v>
      </c>
      <c r="BA108">
        <v>142.75264078457016</v>
      </c>
      <c r="BB108">
        <v>146.59805268038861</v>
      </c>
      <c r="BC108">
        <v>142.43808149807612</v>
      </c>
    </row>
    <row r="109" spans="1:55" x14ac:dyDescent="0.45">
      <c r="A109" t="str">
        <f t="shared" si="1"/>
        <v>DNKGDP per capita, PPP (current international $)</v>
      </c>
      <c r="B109" t="s">
        <v>237</v>
      </c>
      <c r="C109" s="1" t="s">
        <v>412</v>
      </c>
      <c r="D109" t="s">
        <v>267</v>
      </c>
      <c r="E109" s="1" t="s">
        <v>178</v>
      </c>
      <c r="F109" t="s">
        <v>57</v>
      </c>
      <c r="G109" t="s">
        <v>57</v>
      </c>
      <c r="H109" t="s">
        <v>57</v>
      </c>
      <c r="I109" t="s">
        <v>57</v>
      </c>
      <c r="J109" t="s">
        <v>57</v>
      </c>
      <c r="K109" t="s">
        <v>57</v>
      </c>
      <c r="L109" t="s">
        <v>57</v>
      </c>
      <c r="M109" t="s">
        <v>57</v>
      </c>
      <c r="N109" t="s">
        <v>57</v>
      </c>
      <c r="O109" t="s">
        <v>57</v>
      </c>
      <c r="P109" t="s">
        <v>57</v>
      </c>
      <c r="Q109" t="s">
        <v>57</v>
      </c>
      <c r="R109" t="s">
        <v>57</v>
      </c>
      <c r="S109" t="s">
        <v>57</v>
      </c>
      <c r="T109" t="s">
        <v>57</v>
      </c>
      <c r="U109">
        <v>18227.417105437555</v>
      </c>
      <c r="V109">
        <v>19054.942173455358</v>
      </c>
      <c r="W109">
        <v>19817.868707792797</v>
      </c>
      <c r="X109">
        <v>20203.67593879074</v>
      </c>
      <c r="Y109">
        <v>21654.902568941605</v>
      </c>
      <c r="Z109">
        <v>22661.557684060812</v>
      </c>
      <c r="AA109">
        <v>23713.945187525471</v>
      </c>
      <c r="AB109">
        <v>24881.243595470536</v>
      </c>
      <c r="AC109">
        <v>25797.125622368152</v>
      </c>
      <c r="AD109">
        <v>26642.221558861747</v>
      </c>
      <c r="AE109">
        <v>28641.699043415552</v>
      </c>
      <c r="AF109">
        <v>29462.123290561784</v>
      </c>
      <c r="AG109">
        <v>30666.596767402181</v>
      </c>
      <c r="AH109">
        <v>30868.04561322233</v>
      </c>
      <c r="AI109">
        <v>33019.977294656434</v>
      </c>
      <c r="AJ109">
        <v>34238.321814743729</v>
      </c>
      <c r="AK109">
        <v>37400.30752133335</v>
      </c>
      <c r="AL109">
        <v>39111.519025761627</v>
      </c>
      <c r="AM109">
        <v>41467.38618797774</v>
      </c>
      <c r="AN109">
        <v>40503.204630682143</v>
      </c>
      <c r="AO109">
        <v>43042.394637021047</v>
      </c>
      <c r="AP109">
        <v>44443.716384472558</v>
      </c>
      <c r="AQ109">
        <v>44755.162427301839</v>
      </c>
      <c r="AR109">
        <v>46869.193288774935</v>
      </c>
      <c r="AS109">
        <v>47879.595555823318</v>
      </c>
      <c r="AT109">
        <v>48910.332437190053</v>
      </c>
      <c r="AU109">
        <v>51820.952130549085</v>
      </c>
      <c r="AV109">
        <v>55271.597600265937</v>
      </c>
      <c r="AW109">
        <v>57233.623168561782</v>
      </c>
      <c r="AX109">
        <v>60594.96640019097</v>
      </c>
      <c r="AY109">
        <v>62682.289947438905</v>
      </c>
      <c r="AZ109">
        <v>69715.180968092885</v>
      </c>
      <c r="BA109">
        <v>77400.334800888348</v>
      </c>
      <c r="BB109">
        <v>73737.447544710463</v>
      </c>
      <c r="BC109">
        <v>79514.285438305815</v>
      </c>
    </row>
    <row r="110" spans="1:55" x14ac:dyDescent="0.45">
      <c r="A110" t="str">
        <f t="shared" si="1"/>
        <v>DJIDomestic credit to private sector (% of GDP)</v>
      </c>
      <c r="B110" t="s">
        <v>16</v>
      </c>
      <c r="C110" s="1" t="s">
        <v>188</v>
      </c>
      <c r="D110" t="s">
        <v>25</v>
      </c>
      <c r="E110" s="1" t="s">
        <v>547</v>
      </c>
      <c r="F110" t="s">
        <v>57</v>
      </c>
      <c r="G110" t="s">
        <v>57</v>
      </c>
      <c r="H110" t="s">
        <v>57</v>
      </c>
      <c r="I110" t="s">
        <v>57</v>
      </c>
      <c r="J110" t="s">
        <v>57</v>
      </c>
      <c r="K110" t="s">
        <v>57</v>
      </c>
      <c r="L110" t="s">
        <v>57</v>
      </c>
      <c r="M110" t="s">
        <v>57</v>
      </c>
      <c r="N110" t="s">
        <v>57</v>
      </c>
      <c r="O110" t="s">
        <v>57</v>
      </c>
      <c r="P110">
        <v>55.942971330411993</v>
      </c>
      <c r="Q110" t="s">
        <v>57</v>
      </c>
      <c r="R110">
        <v>54.848093183774203</v>
      </c>
      <c r="S110">
        <v>52.706102227046493</v>
      </c>
      <c r="T110">
        <v>52.944571285379972</v>
      </c>
      <c r="U110">
        <v>45.444480657608956</v>
      </c>
      <c r="V110">
        <v>43.138347645046792</v>
      </c>
      <c r="W110">
        <v>41.17771683478302</v>
      </c>
      <c r="X110">
        <v>39.606841280458212</v>
      </c>
      <c r="Y110">
        <v>38.309291799939352</v>
      </c>
      <c r="Z110">
        <v>42.847291308673242</v>
      </c>
      <c r="AA110">
        <v>44.347627997038558</v>
      </c>
      <c r="AB110">
        <v>43.176323094832995</v>
      </c>
      <c r="AC110">
        <v>46.06099597138612</v>
      </c>
      <c r="AD110">
        <v>28.855065511946233</v>
      </c>
      <c r="AE110">
        <v>32.065435414376317</v>
      </c>
      <c r="AF110">
        <v>26.440422055900587</v>
      </c>
      <c r="AG110">
        <v>24.396219877625771</v>
      </c>
      <c r="AH110">
        <v>22.584450169334531</v>
      </c>
      <c r="AI110">
        <v>21.111890179514255</v>
      </c>
      <c r="AJ110">
        <v>20.075115730631495</v>
      </c>
      <c r="AK110">
        <v>20.182911925061291</v>
      </c>
      <c r="AL110">
        <v>22.521782697271934</v>
      </c>
      <c r="AM110">
        <v>24.335607953278291</v>
      </c>
      <c r="AN110">
        <v>29.347130332691513</v>
      </c>
      <c r="AO110">
        <v>33.110165136415752</v>
      </c>
      <c r="AP110">
        <v>30.908833958864236</v>
      </c>
      <c r="AQ110">
        <v>28.930898843159341</v>
      </c>
      <c r="AR110">
        <v>22.146387405735673</v>
      </c>
      <c r="AS110">
        <v>22.137701885702413</v>
      </c>
      <c r="AT110">
        <v>21.702846097510061</v>
      </c>
      <c r="AU110">
        <v>20.43712656198807</v>
      </c>
      <c r="AV110">
        <v>21.172754258492144</v>
      </c>
      <c r="AW110">
        <v>21.633237394169218</v>
      </c>
      <c r="AX110">
        <v>22.351483315784641</v>
      </c>
      <c r="AY110">
        <v>21.153639250122968</v>
      </c>
      <c r="AZ110">
        <v>18.596858148666879</v>
      </c>
      <c r="BA110">
        <v>19.834329252977476</v>
      </c>
      <c r="BB110">
        <v>21.718929784620805</v>
      </c>
      <c r="BC110">
        <v>23.474207763226151</v>
      </c>
    </row>
    <row r="111" spans="1:55" x14ac:dyDescent="0.45">
      <c r="A111" t="str">
        <f t="shared" si="1"/>
        <v>DJIGDP per capita, PPP (current international $)</v>
      </c>
      <c r="B111" t="s">
        <v>16</v>
      </c>
      <c r="C111" s="1" t="s">
        <v>188</v>
      </c>
      <c r="D111" t="s">
        <v>267</v>
      </c>
      <c r="E111" s="1" t="s">
        <v>178</v>
      </c>
      <c r="F111" t="s">
        <v>57</v>
      </c>
      <c r="G111" t="s">
        <v>57</v>
      </c>
      <c r="H111" t="s">
        <v>57</v>
      </c>
      <c r="I111" t="s">
        <v>57</v>
      </c>
      <c r="J111" t="s">
        <v>57</v>
      </c>
      <c r="K111" t="s">
        <v>57</v>
      </c>
      <c r="L111" t="s">
        <v>57</v>
      </c>
      <c r="M111" t="s">
        <v>57</v>
      </c>
      <c r="N111" t="s">
        <v>57</v>
      </c>
      <c r="O111" t="s">
        <v>57</v>
      </c>
      <c r="P111" t="s">
        <v>57</v>
      </c>
      <c r="Q111" t="s">
        <v>57</v>
      </c>
      <c r="R111" t="s">
        <v>57</v>
      </c>
      <c r="S111" t="s">
        <v>57</v>
      </c>
      <c r="T111" t="s">
        <v>57</v>
      </c>
      <c r="U111" t="s">
        <v>57</v>
      </c>
      <c r="V111" t="s">
        <v>57</v>
      </c>
      <c r="W111" t="s">
        <v>57</v>
      </c>
      <c r="X111" t="s">
        <v>57</v>
      </c>
      <c r="Y111" t="s">
        <v>57</v>
      </c>
      <c r="Z111" t="s">
        <v>57</v>
      </c>
      <c r="AA111" t="s">
        <v>57</v>
      </c>
      <c r="AB111" t="s">
        <v>57</v>
      </c>
      <c r="AC111" t="s">
        <v>57</v>
      </c>
      <c r="AD111" t="s">
        <v>57</v>
      </c>
      <c r="AE111" t="s">
        <v>57</v>
      </c>
      <c r="AF111" t="s">
        <v>57</v>
      </c>
      <c r="AG111" t="s">
        <v>57</v>
      </c>
      <c r="AH111" t="s">
        <v>57</v>
      </c>
      <c r="AI111" t="s">
        <v>57</v>
      </c>
      <c r="AJ111" t="s">
        <v>57</v>
      </c>
      <c r="AK111" t="s">
        <v>57</v>
      </c>
      <c r="AL111" t="s">
        <v>57</v>
      </c>
      <c r="AM111" t="s">
        <v>57</v>
      </c>
      <c r="AN111" t="s">
        <v>57</v>
      </c>
      <c r="AO111" t="s">
        <v>57</v>
      </c>
      <c r="AP111" t="s">
        <v>57</v>
      </c>
      <c r="AQ111" t="s">
        <v>57</v>
      </c>
      <c r="AR111">
        <v>3762.2819610399015</v>
      </c>
      <c r="AS111">
        <v>3978.3466709255358</v>
      </c>
      <c r="AT111">
        <v>4263.9628889045543</v>
      </c>
      <c r="AU111">
        <v>4431.5658855617594</v>
      </c>
      <c r="AV111">
        <v>4676.7133605890303</v>
      </c>
      <c r="AW111">
        <v>5083.1107703018251</v>
      </c>
      <c r="AX111">
        <v>5398.0003677398427</v>
      </c>
      <c r="AY111">
        <v>5527.0018522988839</v>
      </c>
      <c r="AZ111">
        <v>5960.1080739682457</v>
      </c>
      <c r="BA111">
        <v>6621.3303822040934</v>
      </c>
      <c r="BB111">
        <v>7264.04490470983</v>
      </c>
      <c r="BC111">
        <v>7776.2261364520091</v>
      </c>
    </row>
    <row r="112" spans="1:55" x14ac:dyDescent="0.45">
      <c r="A112" t="str">
        <f t="shared" si="1"/>
        <v>DMADomestic credit to private sector (% of GDP)</v>
      </c>
      <c r="B112" t="s">
        <v>536</v>
      </c>
      <c r="C112" s="1" t="s">
        <v>199</v>
      </c>
      <c r="D112" t="s">
        <v>25</v>
      </c>
      <c r="E112" s="1" t="s">
        <v>547</v>
      </c>
      <c r="F112" t="s">
        <v>57</v>
      </c>
      <c r="G112" t="s">
        <v>57</v>
      </c>
      <c r="H112">
        <v>20.877309129455611</v>
      </c>
      <c r="I112">
        <v>22.214358877693716</v>
      </c>
      <c r="J112">
        <v>24.744198925291119</v>
      </c>
      <c r="K112">
        <v>25.323981631536331</v>
      </c>
      <c r="L112">
        <v>27.290816910081396</v>
      </c>
      <c r="M112">
        <v>27.921874698843567</v>
      </c>
      <c r="N112">
        <v>29.682125465111593</v>
      </c>
      <c r="O112">
        <v>27.591229384773978</v>
      </c>
      <c r="P112">
        <v>27.593680514350794</v>
      </c>
      <c r="Q112">
        <v>23.608987854373488</v>
      </c>
      <c r="R112">
        <v>22.824776452870783</v>
      </c>
      <c r="S112">
        <v>27.863356420412256</v>
      </c>
      <c r="T112">
        <v>34.30748179534703</v>
      </c>
      <c r="U112">
        <v>38.820836244621773</v>
      </c>
      <c r="V112">
        <v>39.508729944721587</v>
      </c>
      <c r="W112">
        <v>41.773213494524967</v>
      </c>
      <c r="X112">
        <v>43.68143969106378</v>
      </c>
      <c r="Y112">
        <v>43.776635239069222</v>
      </c>
      <c r="Z112">
        <v>46.49599978413675</v>
      </c>
      <c r="AA112">
        <v>45.425320273198423</v>
      </c>
      <c r="AB112">
        <v>47.226520957864246</v>
      </c>
      <c r="AC112">
        <v>47.095380868686171</v>
      </c>
      <c r="AD112">
        <v>46.862852358358921</v>
      </c>
      <c r="AE112">
        <v>50.433266323844641</v>
      </c>
      <c r="AF112">
        <v>43.131825540891924</v>
      </c>
      <c r="AG112">
        <v>42.776198373213298</v>
      </c>
      <c r="AH112">
        <v>41.729830548831302</v>
      </c>
      <c r="AI112">
        <v>42.073343789678098</v>
      </c>
      <c r="AJ112">
        <v>45.21018421276716</v>
      </c>
      <c r="AK112">
        <v>47.217738351318197</v>
      </c>
      <c r="AL112">
        <v>46.545704410111185</v>
      </c>
      <c r="AM112">
        <v>46.731661021134094</v>
      </c>
      <c r="AN112">
        <v>46.398284692243045</v>
      </c>
      <c r="AO112">
        <v>50.443353614226069</v>
      </c>
      <c r="AP112">
        <v>52.368963260987599</v>
      </c>
      <c r="AQ112">
        <v>55.212675093952853</v>
      </c>
      <c r="AR112">
        <v>52.651693177033096</v>
      </c>
      <c r="AS112">
        <v>48.813726061265037</v>
      </c>
      <c r="AT112">
        <v>47.572432013616329</v>
      </c>
      <c r="AU112">
        <v>44.150648000386866</v>
      </c>
      <c r="AV112">
        <v>47.224369847343297</v>
      </c>
      <c r="AW112">
        <v>41.653873816513979</v>
      </c>
      <c r="AX112">
        <v>38.356021845357866</v>
      </c>
      <c r="AY112">
        <v>50.754262507439698</v>
      </c>
      <c r="AZ112">
        <v>49.380206071611859</v>
      </c>
      <c r="BA112">
        <v>45.84894220309463</v>
      </c>
      <c r="BB112">
        <v>41.773006617457057</v>
      </c>
      <c r="BC112">
        <v>39.386229959461929</v>
      </c>
    </row>
    <row r="113" spans="1:55" x14ac:dyDescent="0.45">
      <c r="A113" t="str">
        <f t="shared" si="1"/>
        <v>DMAGDP per capita, PPP (current international $)</v>
      </c>
      <c r="B113" t="s">
        <v>536</v>
      </c>
      <c r="C113" s="1" t="s">
        <v>199</v>
      </c>
      <c r="D113" t="s">
        <v>267</v>
      </c>
      <c r="E113" s="1" t="s">
        <v>178</v>
      </c>
      <c r="F113" t="s">
        <v>57</v>
      </c>
      <c r="G113" t="s">
        <v>57</v>
      </c>
      <c r="H113" t="s">
        <v>57</v>
      </c>
      <c r="I113" t="s">
        <v>57</v>
      </c>
      <c r="J113" t="s">
        <v>57</v>
      </c>
      <c r="K113" t="s">
        <v>57</v>
      </c>
      <c r="L113" t="s">
        <v>57</v>
      </c>
      <c r="M113" t="s">
        <v>57</v>
      </c>
      <c r="N113" t="s">
        <v>57</v>
      </c>
      <c r="O113" t="s">
        <v>57</v>
      </c>
      <c r="P113" t="s">
        <v>57</v>
      </c>
      <c r="Q113" t="s">
        <v>57</v>
      </c>
      <c r="R113" t="s">
        <v>57</v>
      </c>
      <c r="S113" t="s">
        <v>57</v>
      </c>
      <c r="T113" t="s">
        <v>57</v>
      </c>
      <c r="U113">
        <v>4667.4349973909457</v>
      </c>
      <c r="V113">
        <v>4913.6713790972672</v>
      </c>
      <c r="W113">
        <v>5125.4933247076524</v>
      </c>
      <c r="X113">
        <v>5352.0553638841175</v>
      </c>
      <c r="Y113">
        <v>5464.7541990967793</v>
      </c>
      <c r="Z113">
        <v>5749.0969764229603</v>
      </c>
      <c r="AA113">
        <v>6041.2110514450869</v>
      </c>
      <c r="AB113">
        <v>6289.762452798288</v>
      </c>
      <c r="AC113">
        <v>6617.2191672826602</v>
      </c>
      <c r="AD113">
        <v>6759.4590657051713</v>
      </c>
      <c r="AE113">
        <v>7111.4132018500241</v>
      </c>
      <c r="AF113">
        <v>7290.6283244551487</v>
      </c>
      <c r="AG113">
        <v>7167.0427194272797</v>
      </c>
      <c r="AH113">
        <v>7714.2950985709376</v>
      </c>
      <c r="AI113">
        <v>8232.1846090100007</v>
      </c>
      <c r="AJ113">
        <v>8557.4159494963296</v>
      </c>
      <c r="AK113">
        <v>9199.8817635794076</v>
      </c>
      <c r="AL113">
        <v>9949.4801653476898</v>
      </c>
      <c r="AM113">
        <v>10862.258274659363</v>
      </c>
      <c r="AN113">
        <v>10803.556367692401</v>
      </c>
      <c r="AO113">
        <v>10924.095324550632</v>
      </c>
      <c r="AP113">
        <v>11122.89941402936</v>
      </c>
      <c r="AQ113">
        <v>10920.908507924521</v>
      </c>
      <c r="AR113">
        <v>11286.269697486101</v>
      </c>
      <c r="AS113">
        <v>12083.292631481991</v>
      </c>
      <c r="AT113">
        <v>12092.731599267632</v>
      </c>
      <c r="AU113">
        <v>12945.002957164279</v>
      </c>
      <c r="AV113">
        <v>12696.195661262156</v>
      </c>
      <c r="AW113">
        <v>15069.897241530331</v>
      </c>
      <c r="AX113">
        <v>16020.59447202171</v>
      </c>
      <c r="AY113">
        <v>14243.762312389783</v>
      </c>
      <c r="AZ113">
        <v>15808.974350394501</v>
      </c>
      <c r="BA113">
        <v>18802.081991320545</v>
      </c>
      <c r="BB113">
        <v>20285.982166370708</v>
      </c>
      <c r="BC113">
        <v>21300.684869808898</v>
      </c>
    </row>
    <row r="114" spans="1:55" x14ac:dyDescent="0.45">
      <c r="A114" t="str">
        <f t="shared" si="1"/>
        <v>DOMDomestic credit to private sector (% of GDP)</v>
      </c>
      <c r="B114" t="s">
        <v>323</v>
      </c>
      <c r="C114" s="1" t="s">
        <v>554</v>
      </c>
      <c r="D114" t="s">
        <v>25</v>
      </c>
      <c r="E114" s="1" t="s">
        <v>547</v>
      </c>
      <c r="F114" t="s">
        <v>57</v>
      </c>
      <c r="G114" t="s">
        <v>57</v>
      </c>
      <c r="H114" t="s">
        <v>57</v>
      </c>
      <c r="I114" t="s">
        <v>57</v>
      </c>
      <c r="J114" t="s">
        <v>57</v>
      </c>
      <c r="K114" t="s">
        <v>57</v>
      </c>
      <c r="L114" t="s">
        <v>57</v>
      </c>
      <c r="M114" t="s">
        <v>57</v>
      </c>
      <c r="N114" t="s">
        <v>57</v>
      </c>
      <c r="O114" t="s">
        <v>57</v>
      </c>
      <c r="P114" t="s">
        <v>57</v>
      </c>
      <c r="Q114" t="s">
        <v>57</v>
      </c>
      <c r="R114" t="s">
        <v>57</v>
      </c>
      <c r="S114" t="s">
        <v>57</v>
      </c>
      <c r="T114" t="s">
        <v>57</v>
      </c>
      <c r="U114" t="s">
        <v>57</v>
      </c>
      <c r="V114" t="s">
        <v>57</v>
      </c>
      <c r="W114" t="s">
        <v>57</v>
      </c>
      <c r="X114" t="s">
        <v>57</v>
      </c>
      <c r="Y114" t="s">
        <v>57</v>
      </c>
      <c r="Z114" t="s">
        <v>57</v>
      </c>
      <c r="AA114" t="s">
        <v>57</v>
      </c>
      <c r="AB114" t="s">
        <v>57</v>
      </c>
      <c r="AC114" t="s">
        <v>57</v>
      </c>
      <c r="AD114" t="s">
        <v>57</v>
      </c>
      <c r="AE114" t="s">
        <v>57</v>
      </c>
      <c r="AF114" t="s">
        <v>57</v>
      </c>
      <c r="AG114" t="s">
        <v>57</v>
      </c>
      <c r="AH114" t="s">
        <v>57</v>
      </c>
      <c r="AI114">
        <v>23.64075829822308</v>
      </c>
      <c r="AJ114">
        <v>19.649436634244935</v>
      </c>
      <c r="AK114">
        <v>18.692621405301534</v>
      </c>
      <c r="AL114">
        <v>20.708266602406358</v>
      </c>
      <c r="AM114">
        <v>20.740112543988669</v>
      </c>
      <c r="AN114">
        <v>21.566462481852909</v>
      </c>
      <c r="AO114">
        <v>22.735096185908695</v>
      </c>
      <c r="AP114">
        <v>22.937437238872242</v>
      </c>
      <c r="AQ114">
        <v>22.537408826704453</v>
      </c>
      <c r="AR114">
        <v>23.437140484568893</v>
      </c>
      <c r="AS114">
        <v>25.26616485169907</v>
      </c>
      <c r="AT114">
        <v>26.039272054265105</v>
      </c>
      <c r="AU114">
        <v>26.906396974681901</v>
      </c>
      <c r="AV114">
        <v>27.582767851422641</v>
      </c>
      <c r="AW114">
        <v>27.391153658012552</v>
      </c>
      <c r="AX114">
        <v>28.097807200507514</v>
      </c>
      <c r="AY114">
        <v>30.627628434611058</v>
      </c>
      <c r="AZ114">
        <v>27.770029803238206</v>
      </c>
      <c r="BA114">
        <v>27.965465423141971</v>
      </c>
      <c r="BB114">
        <v>30.841989579296797</v>
      </c>
      <c r="BC114">
        <v>31.920114353993046</v>
      </c>
    </row>
    <row r="115" spans="1:55" x14ac:dyDescent="0.45">
      <c r="A115" t="str">
        <f t="shared" si="1"/>
        <v>DOMGDP per capita, PPP (current international $)</v>
      </c>
      <c r="B115" t="s">
        <v>323</v>
      </c>
      <c r="C115" s="1" t="s">
        <v>554</v>
      </c>
      <c r="D115" t="s">
        <v>267</v>
      </c>
      <c r="E115" s="1" t="s">
        <v>178</v>
      </c>
      <c r="F115" t="s">
        <v>57</v>
      </c>
      <c r="G115" t="s">
        <v>57</v>
      </c>
      <c r="H115" t="s">
        <v>57</v>
      </c>
      <c r="I115" t="s">
        <v>57</v>
      </c>
      <c r="J115" t="s">
        <v>57</v>
      </c>
      <c r="K115" t="s">
        <v>57</v>
      </c>
      <c r="L115" t="s">
        <v>57</v>
      </c>
      <c r="M115" t="s">
        <v>57</v>
      </c>
      <c r="N115" t="s">
        <v>57</v>
      </c>
      <c r="O115" t="s">
        <v>57</v>
      </c>
      <c r="P115" t="s">
        <v>57</v>
      </c>
      <c r="Q115" t="s">
        <v>57</v>
      </c>
      <c r="R115" t="s">
        <v>57</v>
      </c>
      <c r="S115" t="s">
        <v>57</v>
      </c>
      <c r="T115" t="s">
        <v>57</v>
      </c>
      <c r="U115">
        <v>3640.9376737912612</v>
      </c>
      <c r="V115">
        <v>3722.2131075591251</v>
      </c>
      <c r="W115">
        <v>4150.9097175395182</v>
      </c>
      <c r="X115">
        <v>4473.9656632484275</v>
      </c>
      <c r="Y115">
        <v>4598.926094395968</v>
      </c>
      <c r="Z115">
        <v>4870.8616543079406</v>
      </c>
      <c r="AA115">
        <v>5160.987848784378</v>
      </c>
      <c r="AB115">
        <v>5618.4630768024053</v>
      </c>
      <c r="AC115">
        <v>5963.1849918084527</v>
      </c>
      <c r="AD115">
        <v>6304.7332043785636</v>
      </c>
      <c r="AE115">
        <v>6639.0113186482158</v>
      </c>
      <c r="AF115">
        <v>6847.5736612712217</v>
      </c>
      <c r="AG115">
        <v>7157.6682548455819</v>
      </c>
      <c r="AH115">
        <v>7097.5570782061641</v>
      </c>
      <c r="AI115">
        <v>7374.8123177805965</v>
      </c>
      <c r="AJ115">
        <v>8215.0324457666084</v>
      </c>
      <c r="AK115">
        <v>9130.069061455988</v>
      </c>
      <c r="AL115">
        <v>9951.1319159145824</v>
      </c>
      <c r="AM115">
        <v>10345.808098275887</v>
      </c>
      <c r="AN115">
        <v>10381.624812680142</v>
      </c>
      <c r="AO115">
        <v>11245.681189220137</v>
      </c>
      <c r="AP115">
        <v>11694.664185230331</v>
      </c>
      <c r="AQ115">
        <v>11776.62281035571</v>
      </c>
      <c r="AR115">
        <v>12413.910018356029</v>
      </c>
      <c r="AS115">
        <v>13464.792560907394</v>
      </c>
      <c r="AT115">
        <v>14804.097406965937</v>
      </c>
      <c r="AU115">
        <v>16282.189912751406</v>
      </c>
      <c r="AV115">
        <v>16846.207232032331</v>
      </c>
      <c r="AW115">
        <v>17994.838274273567</v>
      </c>
      <c r="AX115">
        <v>19766.762858698101</v>
      </c>
      <c r="AY115">
        <v>18998.306966731503</v>
      </c>
      <c r="AZ115">
        <v>22053.458986995527</v>
      </c>
      <c r="BA115">
        <v>24625.808856403743</v>
      </c>
      <c r="BB115">
        <v>25839.935668760703</v>
      </c>
      <c r="BC115">
        <v>27541.183570598951</v>
      </c>
    </row>
    <row r="116" spans="1:55" x14ac:dyDescent="0.45">
      <c r="A116" t="str">
        <f t="shared" si="1"/>
        <v>ECUDomestic credit to private sector (% of GDP)</v>
      </c>
      <c r="B116" t="s">
        <v>189</v>
      </c>
      <c r="C116" s="1" t="s">
        <v>84</v>
      </c>
      <c r="D116" t="s">
        <v>25</v>
      </c>
      <c r="E116" s="1" t="s">
        <v>547</v>
      </c>
      <c r="F116" t="s">
        <v>57</v>
      </c>
      <c r="G116" t="s">
        <v>57</v>
      </c>
      <c r="H116" t="s">
        <v>57</v>
      </c>
      <c r="I116" t="s">
        <v>57</v>
      </c>
      <c r="J116" t="s">
        <v>57</v>
      </c>
      <c r="K116" t="s">
        <v>57</v>
      </c>
      <c r="L116" t="s">
        <v>57</v>
      </c>
      <c r="M116" t="s">
        <v>57</v>
      </c>
      <c r="N116" t="s">
        <v>57</v>
      </c>
      <c r="O116" t="s">
        <v>57</v>
      </c>
      <c r="P116" t="s">
        <v>57</v>
      </c>
      <c r="Q116" t="s">
        <v>57</v>
      </c>
      <c r="R116" t="s">
        <v>57</v>
      </c>
      <c r="S116" t="s">
        <v>57</v>
      </c>
      <c r="T116" t="s">
        <v>57</v>
      </c>
      <c r="U116" t="s">
        <v>57</v>
      </c>
      <c r="V116" t="s">
        <v>57</v>
      </c>
      <c r="W116" t="s">
        <v>57</v>
      </c>
      <c r="X116" t="s">
        <v>57</v>
      </c>
      <c r="Y116" t="s">
        <v>57</v>
      </c>
      <c r="Z116" t="s">
        <v>57</v>
      </c>
      <c r="AA116" t="s">
        <v>57</v>
      </c>
      <c r="AB116" t="s">
        <v>57</v>
      </c>
      <c r="AC116" t="s">
        <v>57</v>
      </c>
      <c r="AD116" t="s">
        <v>57</v>
      </c>
      <c r="AE116" t="s">
        <v>57</v>
      </c>
      <c r="AF116" t="s">
        <v>57</v>
      </c>
      <c r="AG116">
        <v>19.071939631814246</v>
      </c>
      <c r="AH116">
        <v>18.055120233650619</v>
      </c>
      <c r="AI116">
        <v>20.541398022022879</v>
      </c>
      <c r="AJ116">
        <v>21.984301048125776</v>
      </c>
      <c r="AK116">
        <v>22.331216549047703</v>
      </c>
      <c r="AL116">
        <v>23.380459859384569</v>
      </c>
      <c r="AM116">
        <v>23.964875561842749</v>
      </c>
      <c r="AN116">
        <v>24.889633221115414</v>
      </c>
      <c r="AO116">
        <v>27.084333685891878</v>
      </c>
      <c r="AP116">
        <v>27.591548690393854</v>
      </c>
      <c r="AQ116">
        <v>28.444372783439974</v>
      </c>
      <c r="AR116">
        <v>28.552233205541157</v>
      </c>
      <c r="AS116">
        <v>29.208430980273974</v>
      </c>
      <c r="AT116">
        <v>29.936261368218549</v>
      </c>
      <c r="AU116">
        <v>31.504655800033159</v>
      </c>
      <c r="AV116">
        <v>34.220846104021305</v>
      </c>
      <c r="AW116">
        <v>38.337494748669933</v>
      </c>
      <c r="AX116">
        <v>42.691582019414689</v>
      </c>
      <c r="AY116">
        <v>49.055705065274132</v>
      </c>
      <c r="AZ116">
        <v>49.753398123275446</v>
      </c>
      <c r="BA116">
        <v>52.379948770316773</v>
      </c>
      <c r="BB116">
        <v>54.494725167463208</v>
      </c>
      <c r="BC116">
        <v>56.180515915777384</v>
      </c>
    </row>
    <row r="117" spans="1:55" x14ac:dyDescent="0.45">
      <c r="A117" t="str">
        <f t="shared" si="1"/>
        <v>ECUGDP per capita, PPP (current international $)</v>
      </c>
      <c r="B117" t="s">
        <v>189</v>
      </c>
      <c r="C117" s="1" t="s">
        <v>84</v>
      </c>
      <c r="D117" t="s">
        <v>267</v>
      </c>
      <c r="E117" s="1" t="s">
        <v>178</v>
      </c>
      <c r="F117" t="s">
        <v>57</v>
      </c>
      <c r="G117" t="s">
        <v>57</v>
      </c>
      <c r="H117" t="s">
        <v>57</v>
      </c>
      <c r="I117" t="s">
        <v>57</v>
      </c>
      <c r="J117" t="s">
        <v>57</v>
      </c>
      <c r="K117" t="s">
        <v>57</v>
      </c>
      <c r="L117" t="s">
        <v>57</v>
      </c>
      <c r="M117" t="s">
        <v>57</v>
      </c>
      <c r="N117" t="s">
        <v>57</v>
      </c>
      <c r="O117" t="s">
        <v>57</v>
      </c>
      <c r="P117" t="s">
        <v>57</v>
      </c>
      <c r="Q117" t="s">
        <v>57</v>
      </c>
      <c r="R117" t="s">
        <v>57</v>
      </c>
      <c r="S117" t="s">
        <v>57</v>
      </c>
      <c r="T117" t="s">
        <v>57</v>
      </c>
      <c r="U117">
        <v>4631.553258362399</v>
      </c>
      <c r="V117">
        <v>4886.9478083980921</v>
      </c>
      <c r="W117">
        <v>4997.6436327671991</v>
      </c>
      <c r="X117">
        <v>5112.2187705735669</v>
      </c>
      <c r="Y117">
        <v>5339.3972619463393</v>
      </c>
      <c r="Z117">
        <v>5469.1484353731248</v>
      </c>
      <c r="AA117">
        <v>5559.9781529547818</v>
      </c>
      <c r="AB117">
        <v>5792.6496913877736</v>
      </c>
      <c r="AC117">
        <v>5940.4419753536358</v>
      </c>
      <c r="AD117">
        <v>5637.9169326362917</v>
      </c>
      <c r="AE117">
        <v>5728.2524985713335</v>
      </c>
      <c r="AF117">
        <v>5998.8750864861149</v>
      </c>
      <c r="AG117">
        <v>6281.5221515110825</v>
      </c>
      <c r="AH117">
        <v>6475.0659734373603</v>
      </c>
      <c r="AI117">
        <v>6980.0912635636232</v>
      </c>
      <c r="AJ117">
        <v>7457.4655360656416</v>
      </c>
      <c r="AK117">
        <v>7884.516935944961</v>
      </c>
      <c r="AL117">
        <v>8112.4482447366127</v>
      </c>
      <c r="AM117">
        <v>8662.607362820745</v>
      </c>
      <c r="AN117">
        <v>8662.1067269097875</v>
      </c>
      <c r="AO117">
        <v>8968.940408389426</v>
      </c>
      <c r="AP117">
        <v>9768.6920108040431</v>
      </c>
      <c r="AQ117">
        <v>10244.517781618393</v>
      </c>
      <c r="AR117">
        <v>11295.612780441888</v>
      </c>
      <c r="AS117">
        <v>11835.609127653775</v>
      </c>
      <c r="AT117">
        <v>10877.750746138814</v>
      </c>
      <c r="AU117">
        <v>10881.489070673229</v>
      </c>
      <c r="AV117">
        <v>11793.479742694401</v>
      </c>
      <c r="AW117">
        <v>12186.884608438773</v>
      </c>
      <c r="AX117">
        <v>12543.014824392461</v>
      </c>
      <c r="AY117">
        <v>11526.801300927762</v>
      </c>
      <c r="AZ117">
        <v>13507.444563837455</v>
      </c>
      <c r="BA117">
        <v>15198.07255544725</v>
      </c>
      <c r="BB117">
        <v>15918.516294877287</v>
      </c>
      <c r="BC117">
        <v>15840.266856741184</v>
      </c>
    </row>
    <row r="118" spans="1:55" x14ac:dyDescent="0.45">
      <c r="A118" t="str">
        <f t="shared" si="1"/>
        <v>EGYDomestic credit to private sector (% of GDP)</v>
      </c>
      <c r="B118" t="s">
        <v>197</v>
      </c>
      <c r="C118" s="1" t="s">
        <v>522</v>
      </c>
      <c r="D118" t="s">
        <v>25</v>
      </c>
      <c r="E118" s="1" t="s">
        <v>547</v>
      </c>
      <c r="F118">
        <v>16.600082915614518</v>
      </c>
      <c r="G118">
        <v>17.101691376070161</v>
      </c>
      <c r="H118">
        <v>18.717645769132389</v>
      </c>
      <c r="I118">
        <v>18.320743515732154</v>
      </c>
      <c r="J118">
        <v>18.995750887874173</v>
      </c>
      <c r="K118">
        <v>13.936376543074298</v>
      </c>
      <c r="L118">
        <v>25.895108267656447</v>
      </c>
      <c r="M118">
        <v>24.708763804773781</v>
      </c>
      <c r="N118">
        <v>25.84812030075188</v>
      </c>
      <c r="O118">
        <v>26.215822784810129</v>
      </c>
      <c r="P118">
        <v>27.198659517426272</v>
      </c>
      <c r="Q118">
        <v>29.224263038548752</v>
      </c>
      <c r="R118">
        <v>28.895145631067958</v>
      </c>
      <c r="S118">
        <v>28.133279220779222</v>
      </c>
      <c r="T118">
        <v>26.530129870129869</v>
      </c>
      <c r="U118">
        <v>25.525678496868476</v>
      </c>
      <c r="V118">
        <v>22.058631111111112</v>
      </c>
      <c r="W118">
        <v>22.270452911574406</v>
      </c>
      <c r="X118">
        <v>23.765786082474229</v>
      </c>
      <c r="Y118">
        <v>27.903657142857142</v>
      </c>
      <c r="Z118">
        <v>32.733823529411765</v>
      </c>
      <c r="AA118">
        <v>36.534394071490844</v>
      </c>
      <c r="AB118">
        <v>39.693606619029708</v>
      </c>
      <c r="AC118">
        <v>46.555010438413362</v>
      </c>
      <c r="AD118">
        <v>52.001820546163849</v>
      </c>
      <c r="AE118">
        <v>51.953278447515437</v>
      </c>
      <c r="AF118">
        <v>54.93114022860329</v>
      </c>
      <c r="AG118">
        <v>54.655397202428077</v>
      </c>
      <c r="AH118">
        <v>53.897628742514968</v>
      </c>
      <c r="AI118">
        <v>54.042914279826903</v>
      </c>
      <c r="AJ118">
        <v>51.165434053110495</v>
      </c>
      <c r="AK118">
        <v>49.290979735308404</v>
      </c>
      <c r="AL118">
        <v>45.515221566595059</v>
      </c>
      <c r="AM118">
        <v>42.797513780346172</v>
      </c>
      <c r="AN118">
        <v>36.092713350700443</v>
      </c>
      <c r="AO118">
        <v>33.072295221418855</v>
      </c>
      <c r="AP118">
        <v>31.154923289938225</v>
      </c>
      <c r="AQ118">
        <v>27.388449729503971</v>
      </c>
      <c r="AR118">
        <v>26.222439495804345</v>
      </c>
      <c r="AS118">
        <v>25.606680539291787</v>
      </c>
      <c r="AT118">
        <v>26.316393760304962</v>
      </c>
      <c r="AU118">
        <v>34.134862625263935</v>
      </c>
      <c r="AV118">
        <v>27.069824673725428</v>
      </c>
      <c r="AW118">
        <v>24.29527907076422</v>
      </c>
      <c r="AX118">
        <v>22.848730897276269</v>
      </c>
      <c r="AY118">
        <v>25.789474254786594</v>
      </c>
      <c r="AZ118">
        <v>28.230754389427748</v>
      </c>
      <c r="BA118">
        <v>30.84700211667198</v>
      </c>
      <c r="BB118">
        <v>29.257821539346363</v>
      </c>
      <c r="BC118">
        <v>27.569227972914856</v>
      </c>
    </row>
    <row r="119" spans="1:55" x14ac:dyDescent="0.45">
      <c r="A119" t="str">
        <f t="shared" si="1"/>
        <v>EGYGDP per capita, PPP (current international $)</v>
      </c>
      <c r="B119" t="s">
        <v>197</v>
      </c>
      <c r="C119" s="1" t="s">
        <v>522</v>
      </c>
      <c r="D119" t="s">
        <v>267</v>
      </c>
      <c r="E119" s="1" t="s">
        <v>178</v>
      </c>
      <c r="F119" t="s">
        <v>57</v>
      </c>
      <c r="G119" t="s">
        <v>57</v>
      </c>
      <c r="H119" t="s">
        <v>57</v>
      </c>
      <c r="I119" t="s">
        <v>57</v>
      </c>
      <c r="J119" t="s">
        <v>57</v>
      </c>
      <c r="K119" t="s">
        <v>57</v>
      </c>
      <c r="L119" t="s">
        <v>57</v>
      </c>
      <c r="M119" t="s">
        <v>57</v>
      </c>
      <c r="N119" t="s">
        <v>57</v>
      </c>
      <c r="O119" t="s">
        <v>57</v>
      </c>
      <c r="P119" t="s">
        <v>57</v>
      </c>
      <c r="Q119" t="s">
        <v>57</v>
      </c>
      <c r="R119" t="s">
        <v>57</v>
      </c>
      <c r="S119" t="s">
        <v>57</v>
      </c>
      <c r="T119" t="s">
        <v>57</v>
      </c>
      <c r="U119">
        <v>3566.0345654049829</v>
      </c>
      <c r="V119">
        <v>3626.7412066534584</v>
      </c>
      <c r="W119">
        <v>3783.8025708177593</v>
      </c>
      <c r="X119">
        <v>3894.9409774791848</v>
      </c>
      <c r="Y119">
        <v>4048.0222095285408</v>
      </c>
      <c r="Z119">
        <v>4234.7134685244937</v>
      </c>
      <c r="AA119">
        <v>4434.4649105975323</v>
      </c>
      <c r="AB119">
        <v>4661.0798186550637</v>
      </c>
      <c r="AC119">
        <v>4868.7204658548208</v>
      </c>
      <c r="AD119">
        <v>5121.0025692886238</v>
      </c>
      <c r="AE119">
        <v>5451.5156699211839</v>
      </c>
      <c r="AF119">
        <v>5650.0519623760702</v>
      </c>
      <c r="AG119">
        <v>5752.6970807046791</v>
      </c>
      <c r="AH119">
        <v>5928.0794534471497</v>
      </c>
      <c r="AI119">
        <v>6207.124921609432</v>
      </c>
      <c r="AJ119">
        <v>6554.1288509517917</v>
      </c>
      <c r="AK119">
        <v>7079.0280845691868</v>
      </c>
      <c r="AL119">
        <v>7640.5722859720445</v>
      </c>
      <c r="AM119">
        <v>8190.7091316100023</v>
      </c>
      <c r="AN119">
        <v>8465.0205241266176</v>
      </c>
      <c r="AO119">
        <v>8837.7645003370271</v>
      </c>
      <c r="AP119">
        <v>8988.107818806533</v>
      </c>
      <c r="AQ119">
        <v>10342.431711275387</v>
      </c>
      <c r="AR119">
        <v>10511.393167849461</v>
      </c>
      <c r="AS119">
        <v>10256.43675536159</v>
      </c>
      <c r="AT119">
        <v>10903.336823118485</v>
      </c>
      <c r="AU119">
        <v>10665.667649968469</v>
      </c>
      <c r="AV119">
        <v>11124.735109814921</v>
      </c>
      <c r="AW119">
        <v>12329.244678143592</v>
      </c>
      <c r="AX119">
        <v>13363.73269632299</v>
      </c>
      <c r="AY119">
        <v>15231.865417764044</v>
      </c>
      <c r="AZ119">
        <v>15579.016086155119</v>
      </c>
      <c r="BA119">
        <v>17526.801703016554</v>
      </c>
      <c r="BB119">
        <v>18524.83929979369</v>
      </c>
      <c r="BC119">
        <v>19094.144944411131</v>
      </c>
    </row>
    <row r="120" spans="1:55" x14ac:dyDescent="0.45">
      <c r="A120" t="str">
        <f t="shared" si="1"/>
        <v>SLVDomestic credit to private sector (% of GDP)</v>
      </c>
      <c r="B120" t="s">
        <v>448</v>
      </c>
      <c r="C120" s="1" t="s">
        <v>73</v>
      </c>
      <c r="D120" t="s">
        <v>25</v>
      </c>
      <c r="E120" s="1" t="s">
        <v>547</v>
      </c>
      <c r="F120" t="s">
        <v>57</v>
      </c>
      <c r="G120" t="s">
        <v>57</v>
      </c>
      <c r="H120" t="s">
        <v>57</v>
      </c>
      <c r="I120" t="s">
        <v>57</v>
      </c>
      <c r="J120" t="s">
        <v>57</v>
      </c>
      <c r="K120" t="s">
        <v>57</v>
      </c>
      <c r="L120" t="s">
        <v>57</v>
      </c>
      <c r="M120" t="s">
        <v>57</v>
      </c>
      <c r="N120" t="s">
        <v>57</v>
      </c>
      <c r="O120" t="s">
        <v>57</v>
      </c>
      <c r="P120" t="s">
        <v>57</v>
      </c>
      <c r="Q120" t="s">
        <v>57</v>
      </c>
      <c r="R120" t="s">
        <v>57</v>
      </c>
      <c r="S120" t="s">
        <v>57</v>
      </c>
      <c r="T120" t="s">
        <v>57</v>
      </c>
      <c r="U120" t="s">
        <v>57</v>
      </c>
      <c r="V120" t="s">
        <v>57</v>
      </c>
      <c r="W120" t="s">
        <v>57</v>
      </c>
      <c r="X120" t="s">
        <v>57</v>
      </c>
      <c r="Y120" t="s">
        <v>57</v>
      </c>
      <c r="Z120" t="s">
        <v>57</v>
      </c>
      <c r="AA120" t="s">
        <v>57</v>
      </c>
      <c r="AB120" t="s">
        <v>57</v>
      </c>
      <c r="AC120" t="s">
        <v>57</v>
      </c>
      <c r="AD120" t="s">
        <v>57</v>
      </c>
      <c r="AE120" t="s">
        <v>57</v>
      </c>
      <c r="AF120">
        <v>45.912872895028272</v>
      </c>
      <c r="AG120">
        <v>45.56045823756407</v>
      </c>
      <c r="AH120">
        <v>47.428652414636389</v>
      </c>
      <c r="AI120">
        <v>48.155189735088733</v>
      </c>
      <c r="AJ120">
        <v>49.923919105096886</v>
      </c>
      <c r="AK120">
        <v>50.276416976241713</v>
      </c>
      <c r="AL120">
        <v>51.534297060384738</v>
      </c>
      <c r="AM120">
        <v>51.054867729885501</v>
      </c>
      <c r="AN120">
        <v>54.552579257932798</v>
      </c>
      <c r="AO120">
        <v>52.31042774589222</v>
      </c>
      <c r="AP120">
        <v>49.997717679051931</v>
      </c>
      <c r="AQ120">
        <v>49.296079203456436</v>
      </c>
      <c r="AR120">
        <v>51.504185703807835</v>
      </c>
      <c r="AS120">
        <v>53.2701980017235</v>
      </c>
      <c r="AT120">
        <v>54.091895426789726</v>
      </c>
      <c r="AU120">
        <v>55.05979800780689</v>
      </c>
      <c r="AV120">
        <v>56.048677989798698</v>
      </c>
      <c r="AW120">
        <v>57.277015635615292</v>
      </c>
      <c r="AX120">
        <v>59.074313212832493</v>
      </c>
      <c r="AY120">
        <v>65.333222711114516</v>
      </c>
      <c r="AZ120">
        <v>61.139568580911011</v>
      </c>
      <c r="BA120">
        <v>62.613404996843435</v>
      </c>
      <c r="BB120">
        <v>61.900718045344192</v>
      </c>
      <c r="BC120">
        <v>62.487565722794535</v>
      </c>
    </row>
    <row r="121" spans="1:55" x14ac:dyDescent="0.45">
      <c r="A121" t="str">
        <f t="shared" si="1"/>
        <v>SLVGDP per capita, PPP (current international $)</v>
      </c>
      <c r="B121" t="s">
        <v>448</v>
      </c>
      <c r="C121" s="1" t="s">
        <v>73</v>
      </c>
      <c r="D121" t="s">
        <v>267</v>
      </c>
      <c r="E121" s="1" t="s">
        <v>178</v>
      </c>
      <c r="F121" t="s">
        <v>57</v>
      </c>
      <c r="G121" t="s">
        <v>57</v>
      </c>
      <c r="H121" t="s">
        <v>57</v>
      </c>
      <c r="I121" t="s">
        <v>57</v>
      </c>
      <c r="J121" t="s">
        <v>57</v>
      </c>
      <c r="K121" t="s">
        <v>57</v>
      </c>
      <c r="L121" t="s">
        <v>57</v>
      </c>
      <c r="M121" t="s">
        <v>57</v>
      </c>
      <c r="N121" t="s">
        <v>57</v>
      </c>
      <c r="O121" t="s">
        <v>57</v>
      </c>
      <c r="P121" t="s">
        <v>57</v>
      </c>
      <c r="Q121" t="s">
        <v>57</v>
      </c>
      <c r="R121" t="s">
        <v>57</v>
      </c>
      <c r="S121" t="s">
        <v>57</v>
      </c>
      <c r="T121" t="s">
        <v>57</v>
      </c>
      <c r="U121">
        <v>2856.3383469232353</v>
      </c>
      <c r="V121">
        <v>2945.0486375190371</v>
      </c>
      <c r="W121">
        <v>3171.4253353142103</v>
      </c>
      <c r="X121">
        <v>3390.3678115284938</v>
      </c>
      <c r="Y121">
        <v>3590.8651558149472</v>
      </c>
      <c r="Z121">
        <v>3807.7260377083453</v>
      </c>
      <c r="AA121">
        <v>3879.8426978788698</v>
      </c>
      <c r="AB121">
        <v>4043.2304999984376</v>
      </c>
      <c r="AC121">
        <v>4171.2757857709521</v>
      </c>
      <c r="AD121">
        <v>4297.5612921820821</v>
      </c>
      <c r="AE121">
        <v>4422.4451057424758</v>
      </c>
      <c r="AF121">
        <v>4542.9258719249847</v>
      </c>
      <c r="AG121">
        <v>4671.5530282812524</v>
      </c>
      <c r="AH121">
        <v>4828.7029706713811</v>
      </c>
      <c r="AI121">
        <v>4997.5938525802085</v>
      </c>
      <c r="AJ121">
        <v>5291.6696229924255</v>
      </c>
      <c r="AK121">
        <v>5694.5233088409132</v>
      </c>
      <c r="AL121">
        <v>5949.4264061197064</v>
      </c>
      <c r="AM121">
        <v>6174.6915515457395</v>
      </c>
      <c r="AN121">
        <v>6062.6757195155751</v>
      </c>
      <c r="AO121">
        <v>6247.9145271682864</v>
      </c>
      <c r="AP121">
        <v>6593.6780680802194</v>
      </c>
      <c r="AQ121">
        <v>6708.3903224628357</v>
      </c>
      <c r="AR121">
        <v>7092.5885213329748</v>
      </c>
      <c r="AS121">
        <v>7503.7110581198131</v>
      </c>
      <c r="AT121">
        <v>7933.7369785899909</v>
      </c>
      <c r="AU121">
        <v>8455.6161477397454</v>
      </c>
      <c r="AV121">
        <v>8965.2189086345043</v>
      </c>
      <c r="AW121">
        <v>9203.7621631077254</v>
      </c>
      <c r="AX121">
        <v>9756.7521864595001</v>
      </c>
      <c r="AY121">
        <v>9392.6891381794339</v>
      </c>
      <c r="AZ121">
        <v>10809.713399517961</v>
      </c>
      <c r="BA121">
        <v>11875.964806623284</v>
      </c>
      <c r="BB121">
        <v>12679.57687520609</v>
      </c>
      <c r="BC121">
        <v>13264.027090968028</v>
      </c>
    </row>
    <row r="122" spans="1:55" x14ac:dyDescent="0.45">
      <c r="A122" t="str">
        <f t="shared" si="1"/>
        <v>GNQDomestic credit to private sector (% of GDP)</v>
      </c>
      <c r="B122" t="s">
        <v>501</v>
      </c>
      <c r="C122" s="1" t="s">
        <v>177</v>
      </c>
      <c r="D122" t="s">
        <v>25</v>
      </c>
      <c r="E122" s="1" t="s">
        <v>547</v>
      </c>
      <c r="F122" t="s">
        <v>57</v>
      </c>
      <c r="G122" t="s">
        <v>57</v>
      </c>
      <c r="H122" t="s">
        <v>57</v>
      </c>
      <c r="I122" t="s">
        <v>57</v>
      </c>
      <c r="J122" t="s">
        <v>57</v>
      </c>
      <c r="K122" t="s">
        <v>57</v>
      </c>
      <c r="L122" t="s">
        <v>57</v>
      </c>
      <c r="M122" t="s">
        <v>57</v>
      </c>
      <c r="N122" t="s">
        <v>57</v>
      </c>
      <c r="O122" t="s">
        <v>57</v>
      </c>
      <c r="P122">
        <v>23.391500388740365</v>
      </c>
      <c r="Q122">
        <v>31.605801110819758</v>
      </c>
      <c r="R122">
        <v>26.79133768753406</v>
      </c>
      <c r="S122">
        <v>24.625912140162249</v>
      </c>
      <c r="T122">
        <v>27.655076944915557</v>
      </c>
      <c r="U122">
        <v>25.771331834191123</v>
      </c>
      <c r="V122">
        <v>38.232695840152608</v>
      </c>
      <c r="W122">
        <v>21.219497298666283</v>
      </c>
      <c r="X122">
        <v>5.1656544925774996</v>
      </c>
      <c r="Y122">
        <v>4.0201169367326433</v>
      </c>
      <c r="Z122">
        <v>4.7976240301550765</v>
      </c>
      <c r="AA122">
        <v>5.2103557431602798</v>
      </c>
      <c r="AB122">
        <v>4.6545214258950578</v>
      </c>
      <c r="AC122">
        <v>6.4617222347014769</v>
      </c>
      <c r="AD122">
        <v>5.5663678887998902</v>
      </c>
      <c r="AE122">
        <v>3.6334161743582567</v>
      </c>
      <c r="AF122">
        <v>3.4700775720730199</v>
      </c>
      <c r="AG122">
        <v>4.1690543707946812</v>
      </c>
      <c r="AH122">
        <v>3.5887917005606598</v>
      </c>
      <c r="AI122">
        <v>2.722154318128772</v>
      </c>
      <c r="AJ122">
        <v>2.1485326379998191</v>
      </c>
      <c r="AK122">
        <v>2.3729339309150714</v>
      </c>
      <c r="AL122">
        <v>2.8026729655997866</v>
      </c>
      <c r="AM122">
        <v>4.1040548243027812</v>
      </c>
      <c r="AN122">
        <v>5.317521240025429</v>
      </c>
      <c r="AO122">
        <v>6.0782853149656484</v>
      </c>
      <c r="AP122">
        <v>6.4064820440112014</v>
      </c>
      <c r="AQ122">
        <v>4.8320499407244348</v>
      </c>
      <c r="AR122">
        <v>6.8631572227939959</v>
      </c>
      <c r="AS122">
        <v>8.1084767892960645</v>
      </c>
      <c r="AT122">
        <v>12.52625259447214</v>
      </c>
      <c r="AU122">
        <v>14.94685825961276</v>
      </c>
      <c r="AV122">
        <v>14.121433097378336</v>
      </c>
      <c r="AW122">
        <v>14.188249147145671</v>
      </c>
      <c r="AX122">
        <v>15.23950828213087</v>
      </c>
      <c r="AY122">
        <v>12.870890307688427</v>
      </c>
      <c r="AZ122">
        <v>10.454277112293779</v>
      </c>
      <c r="BA122">
        <v>8.0819294144544251</v>
      </c>
      <c r="BB122">
        <v>5.9084249271366316</v>
      </c>
      <c r="BC122" t="s">
        <v>57</v>
      </c>
    </row>
    <row r="123" spans="1:55" x14ac:dyDescent="0.45">
      <c r="A123" t="str">
        <f t="shared" si="1"/>
        <v>GNQGDP per capita, PPP (current international $)</v>
      </c>
      <c r="B123" t="s">
        <v>501</v>
      </c>
      <c r="C123" s="1" t="s">
        <v>177</v>
      </c>
      <c r="D123" t="s">
        <v>267</v>
      </c>
      <c r="E123" s="1" t="s">
        <v>178</v>
      </c>
      <c r="F123" t="s">
        <v>57</v>
      </c>
      <c r="G123" t="s">
        <v>57</v>
      </c>
      <c r="H123" t="s">
        <v>57</v>
      </c>
      <c r="I123" t="s">
        <v>57</v>
      </c>
      <c r="J123" t="s">
        <v>57</v>
      </c>
      <c r="K123" t="s">
        <v>57</v>
      </c>
      <c r="L123" t="s">
        <v>57</v>
      </c>
      <c r="M123" t="s">
        <v>57</v>
      </c>
      <c r="N123" t="s">
        <v>57</v>
      </c>
      <c r="O123" t="s">
        <v>57</v>
      </c>
      <c r="P123" t="s">
        <v>57</v>
      </c>
      <c r="Q123" t="s">
        <v>57</v>
      </c>
      <c r="R123" t="s">
        <v>57</v>
      </c>
      <c r="S123" t="s">
        <v>57</v>
      </c>
      <c r="T123" t="s">
        <v>57</v>
      </c>
      <c r="U123">
        <v>577.39547870794422</v>
      </c>
      <c r="V123">
        <v>569.28252098741802</v>
      </c>
      <c r="W123">
        <v>756.06410964128656</v>
      </c>
      <c r="X123">
        <v>828.16386390810237</v>
      </c>
      <c r="Y123">
        <v>950.75725578365541</v>
      </c>
      <c r="Z123">
        <v>1098.2549892018255</v>
      </c>
      <c r="AA123">
        <v>1793.192968060237</v>
      </c>
      <c r="AB123">
        <v>4386.8262616296925</v>
      </c>
      <c r="AC123">
        <v>5280.3900014391556</v>
      </c>
      <c r="AD123">
        <v>6469.8387411233989</v>
      </c>
      <c r="AE123">
        <v>7420.393101115942</v>
      </c>
      <c r="AF123">
        <v>11626.72311716733</v>
      </c>
      <c r="AG123">
        <v>13254.823622223979</v>
      </c>
      <c r="AH123">
        <v>14496.174411968832</v>
      </c>
      <c r="AI123">
        <v>19354.212082155675</v>
      </c>
      <c r="AJ123">
        <v>22137.049779500703</v>
      </c>
      <c r="AK123">
        <v>23511.398657089991</v>
      </c>
      <c r="AL123">
        <v>26610.769121961879</v>
      </c>
      <c r="AM123">
        <v>30522.778714277443</v>
      </c>
      <c r="AN123">
        <v>29722.000563106609</v>
      </c>
      <c r="AO123">
        <v>26167.826852527622</v>
      </c>
      <c r="AP123">
        <v>27241.600037060271</v>
      </c>
      <c r="AQ123">
        <v>30011.927440962525</v>
      </c>
      <c r="AR123">
        <v>27909.5175876754</v>
      </c>
      <c r="AS123">
        <v>27177.271665026019</v>
      </c>
      <c r="AT123">
        <v>19478.701012333764</v>
      </c>
      <c r="AU123">
        <v>16649.475767235941</v>
      </c>
      <c r="AV123">
        <v>18434.770857100368</v>
      </c>
      <c r="AW123">
        <v>18413.129420457695</v>
      </c>
      <c r="AX123">
        <v>16451.364147832439</v>
      </c>
      <c r="AY123">
        <v>13677.110587516952</v>
      </c>
      <c r="AZ123">
        <v>16821.448647041288</v>
      </c>
      <c r="BA123">
        <v>18139.989326627001</v>
      </c>
      <c r="BB123">
        <v>17411.50023438401</v>
      </c>
      <c r="BC123">
        <v>17566.760028407287</v>
      </c>
    </row>
    <row r="124" spans="1:55" x14ac:dyDescent="0.45">
      <c r="A124" t="str">
        <f t="shared" si="1"/>
        <v>ERIDomestic credit to private sector (% of GDP)</v>
      </c>
      <c r="B124" t="s">
        <v>563</v>
      </c>
      <c r="C124" s="1" t="s">
        <v>132</v>
      </c>
      <c r="D124" t="s">
        <v>25</v>
      </c>
      <c r="E124" s="1" t="s">
        <v>547</v>
      </c>
      <c r="F124" t="s">
        <v>57</v>
      </c>
      <c r="G124" t="s">
        <v>57</v>
      </c>
      <c r="H124" t="s">
        <v>57</v>
      </c>
      <c r="I124" t="s">
        <v>57</v>
      </c>
      <c r="J124" t="s">
        <v>57</v>
      </c>
      <c r="K124" t="s">
        <v>57</v>
      </c>
      <c r="L124" t="s">
        <v>57</v>
      </c>
      <c r="M124" t="s">
        <v>57</v>
      </c>
      <c r="N124" t="s">
        <v>57</v>
      </c>
      <c r="O124" t="s">
        <v>57</v>
      </c>
      <c r="P124" t="s">
        <v>57</v>
      </c>
      <c r="Q124" t="s">
        <v>57</v>
      </c>
      <c r="R124" t="s">
        <v>57</v>
      </c>
      <c r="S124" t="s">
        <v>57</v>
      </c>
      <c r="T124" t="s">
        <v>57</v>
      </c>
      <c r="U124" t="s">
        <v>57</v>
      </c>
      <c r="V124" t="s">
        <v>57</v>
      </c>
      <c r="W124" t="s">
        <v>57</v>
      </c>
      <c r="X124" t="s">
        <v>57</v>
      </c>
      <c r="Y124" t="s">
        <v>57</v>
      </c>
      <c r="Z124">
        <v>17.095910037574676</v>
      </c>
      <c r="AA124">
        <v>34.649707130835182</v>
      </c>
      <c r="AB124">
        <v>35.210826075433069</v>
      </c>
      <c r="AC124">
        <v>46.476651476207756</v>
      </c>
      <c r="AD124">
        <v>33.286286139054575</v>
      </c>
      <c r="AE124">
        <v>29.194707532224239</v>
      </c>
      <c r="AF124">
        <v>29.030116606454303</v>
      </c>
      <c r="AG124">
        <v>28.612579801293979</v>
      </c>
      <c r="AH124">
        <v>30.209468588549743</v>
      </c>
      <c r="AI124">
        <v>26.942489327488474</v>
      </c>
      <c r="AJ124">
        <v>27.563239007194305</v>
      </c>
      <c r="AK124">
        <v>25.988269237501488</v>
      </c>
      <c r="AL124">
        <v>20.735749041330127</v>
      </c>
      <c r="AM124">
        <v>22.060976369261002</v>
      </c>
      <c r="AN124">
        <v>16.768072747169697</v>
      </c>
      <c r="AO124">
        <v>21.280537677586462</v>
      </c>
      <c r="AP124">
        <v>17.564702212703232</v>
      </c>
      <c r="AQ124">
        <v>16.159717748294554</v>
      </c>
      <c r="AR124">
        <v>33.986805892802856</v>
      </c>
      <c r="AS124">
        <v>53.241077381172985</v>
      </c>
      <c r="AT124" t="s">
        <v>57</v>
      </c>
      <c r="AU124" t="s">
        <v>57</v>
      </c>
      <c r="AV124" t="s">
        <v>57</v>
      </c>
      <c r="AW124" t="s">
        <v>57</v>
      </c>
      <c r="AX124" t="s">
        <v>57</v>
      </c>
      <c r="AY124" t="s">
        <v>57</v>
      </c>
      <c r="AZ124" t="s">
        <v>57</v>
      </c>
      <c r="BA124" t="s">
        <v>57</v>
      </c>
      <c r="BB124" t="s">
        <v>57</v>
      </c>
      <c r="BC124" t="s">
        <v>57</v>
      </c>
    </row>
    <row r="125" spans="1:55" x14ac:dyDescent="0.45">
      <c r="A125" t="str">
        <f t="shared" si="1"/>
        <v>ERIGDP per capita, PPP (current international $)</v>
      </c>
      <c r="B125" t="s">
        <v>563</v>
      </c>
      <c r="C125" s="1" t="s">
        <v>132</v>
      </c>
      <c r="D125" t="s">
        <v>267</v>
      </c>
      <c r="E125" s="1" t="s">
        <v>178</v>
      </c>
      <c r="F125" t="s">
        <v>57</v>
      </c>
      <c r="G125" t="s">
        <v>57</v>
      </c>
      <c r="H125" t="s">
        <v>57</v>
      </c>
      <c r="I125" t="s">
        <v>57</v>
      </c>
      <c r="J125" t="s">
        <v>57</v>
      </c>
      <c r="K125" t="s">
        <v>57</v>
      </c>
      <c r="L125" t="s">
        <v>57</v>
      </c>
      <c r="M125" t="s">
        <v>57</v>
      </c>
      <c r="N125" t="s">
        <v>57</v>
      </c>
      <c r="O125" t="s">
        <v>57</v>
      </c>
      <c r="P125" t="s">
        <v>57</v>
      </c>
      <c r="Q125" t="s">
        <v>57</v>
      </c>
      <c r="R125" t="s">
        <v>57</v>
      </c>
      <c r="S125" t="s">
        <v>57</v>
      </c>
      <c r="T125" t="s">
        <v>57</v>
      </c>
      <c r="U125" t="s">
        <v>57</v>
      </c>
      <c r="V125" t="s">
        <v>57</v>
      </c>
      <c r="W125">
        <v>1020.5688387609058</v>
      </c>
      <c r="X125">
        <v>1148.7620087525015</v>
      </c>
      <c r="Y125">
        <v>1379.2454709098947</v>
      </c>
      <c r="Z125">
        <v>1368.7787628565313</v>
      </c>
      <c r="AA125">
        <v>1449.0548327657459</v>
      </c>
      <c r="AB125">
        <v>1573.1254547189881</v>
      </c>
      <c r="AC125">
        <v>1598.0021947014213</v>
      </c>
      <c r="AD125">
        <v>1597.1299224019529</v>
      </c>
      <c r="AE125">
        <v>1557.8758023158125</v>
      </c>
      <c r="AF125">
        <v>1683.6844186610881</v>
      </c>
      <c r="AG125">
        <v>1701.6952368487757</v>
      </c>
      <c r="AH125">
        <v>1620.8509304003851</v>
      </c>
      <c r="AI125">
        <v>1620.7640291248163</v>
      </c>
      <c r="AJ125">
        <v>1674.0700545397799</v>
      </c>
      <c r="AK125">
        <v>1682.2389419934736</v>
      </c>
      <c r="AL125">
        <v>1727.0934417258093</v>
      </c>
      <c r="AM125">
        <v>1546.9274753576767</v>
      </c>
      <c r="AN125">
        <v>1576.7428459907737</v>
      </c>
      <c r="AO125">
        <v>1599.1910610645652</v>
      </c>
      <c r="AP125">
        <v>1742.3236301823501</v>
      </c>
      <c r="AQ125" t="s">
        <v>57</v>
      </c>
      <c r="AR125" t="s">
        <v>57</v>
      </c>
      <c r="AS125" t="s">
        <v>57</v>
      </c>
      <c r="AT125" t="s">
        <v>57</v>
      </c>
      <c r="AU125" t="s">
        <v>57</v>
      </c>
      <c r="AV125" t="s">
        <v>57</v>
      </c>
      <c r="AW125" t="s">
        <v>57</v>
      </c>
      <c r="AX125" t="s">
        <v>57</v>
      </c>
      <c r="AY125" t="s">
        <v>57</v>
      </c>
      <c r="AZ125" t="s">
        <v>57</v>
      </c>
      <c r="BA125" t="s">
        <v>57</v>
      </c>
      <c r="BB125" t="s">
        <v>57</v>
      </c>
      <c r="BC125" t="s">
        <v>57</v>
      </c>
    </row>
    <row r="126" spans="1:55" x14ac:dyDescent="0.45">
      <c r="A126" t="str">
        <f t="shared" si="1"/>
        <v>ESTDomestic credit to private sector (% of GDP)</v>
      </c>
      <c r="B126" t="s">
        <v>399</v>
      </c>
      <c r="C126" s="1" t="s">
        <v>510</v>
      </c>
      <c r="D126" t="s">
        <v>25</v>
      </c>
      <c r="E126" s="1" t="s">
        <v>547</v>
      </c>
      <c r="F126" t="s">
        <v>57</v>
      </c>
      <c r="G126" t="s">
        <v>57</v>
      </c>
      <c r="H126" t="s">
        <v>57</v>
      </c>
      <c r="I126" t="s">
        <v>57</v>
      </c>
      <c r="J126" t="s">
        <v>57</v>
      </c>
      <c r="K126" t="s">
        <v>57</v>
      </c>
      <c r="L126" t="s">
        <v>57</v>
      </c>
      <c r="M126" t="s">
        <v>57</v>
      </c>
      <c r="N126" t="s">
        <v>57</v>
      </c>
      <c r="O126" t="s">
        <v>57</v>
      </c>
      <c r="P126" t="s">
        <v>57</v>
      </c>
      <c r="Q126" t="s">
        <v>57</v>
      </c>
      <c r="R126" t="s">
        <v>57</v>
      </c>
      <c r="S126" t="s">
        <v>57</v>
      </c>
      <c r="T126" t="s">
        <v>57</v>
      </c>
      <c r="U126" t="s">
        <v>57</v>
      </c>
      <c r="V126" t="s">
        <v>57</v>
      </c>
      <c r="W126" t="s">
        <v>57</v>
      </c>
      <c r="X126" t="s">
        <v>57</v>
      </c>
      <c r="Y126" t="s">
        <v>57</v>
      </c>
      <c r="Z126" t="s">
        <v>57</v>
      </c>
      <c r="AA126" t="s">
        <v>57</v>
      </c>
      <c r="AB126" t="s">
        <v>57</v>
      </c>
      <c r="AC126" t="s">
        <v>57</v>
      </c>
      <c r="AD126" t="s">
        <v>57</v>
      </c>
      <c r="AE126" t="s">
        <v>57</v>
      </c>
      <c r="AF126" t="s">
        <v>57</v>
      </c>
      <c r="AG126" t="s">
        <v>57</v>
      </c>
      <c r="AH126" t="s">
        <v>57</v>
      </c>
      <c r="AI126">
        <v>40.298080010518099</v>
      </c>
      <c r="AJ126">
        <v>56.573908711533669</v>
      </c>
      <c r="AK126">
        <v>76.224565278598462</v>
      </c>
      <c r="AL126">
        <v>83.747613043474814</v>
      </c>
      <c r="AM126">
        <v>89.668872626034357</v>
      </c>
      <c r="AN126">
        <v>101.38303498408141</v>
      </c>
      <c r="AO126">
        <v>92.804349221117747</v>
      </c>
      <c r="AP126">
        <v>77.727339326814231</v>
      </c>
      <c r="AQ126">
        <v>72.235962628380562</v>
      </c>
      <c r="AR126">
        <v>68.568812847896055</v>
      </c>
      <c r="AS126">
        <v>66.224482681072672</v>
      </c>
      <c r="AT126">
        <v>67.722040266271506</v>
      </c>
      <c r="AU126">
        <v>68.412402763013802</v>
      </c>
      <c r="AV126">
        <v>62.859537741199567</v>
      </c>
      <c r="AW126">
        <v>60.763723410339296</v>
      </c>
      <c r="AX126">
        <v>58.239545199095687</v>
      </c>
      <c r="AY126">
        <v>62.467495132413461</v>
      </c>
      <c r="AZ126">
        <v>59.288713463529021</v>
      </c>
      <c r="BA126">
        <v>57.004393597035133</v>
      </c>
      <c r="BB126">
        <v>57.911200225140099</v>
      </c>
      <c r="BC126">
        <v>61.052788287826665</v>
      </c>
    </row>
    <row r="127" spans="1:55" x14ac:dyDescent="0.45">
      <c r="A127" t="str">
        <f t="shared" si="1"/>
        <v>ESTGDP per capita, PPP (current international $)</v>
      </c>
      <c r="B127" t="s">
        <v>399</v>
      </c>
      <c r="C127" s="1" t="s">
        <v>510</v>
      </c>
      <c r="D127" t="s">
        <v>267</v>
      </c>
      <c r="E127" s="1" t="s">
        <v>178</v>
      </c>
      <c r="F127" t="s">
        <v>57</v>
      </c>
      <c r="G127" t="s">
        <v>57</v>
      </c>
      <c r="H127" t="s">
        <v>57</v>
      </c>
      <c r="I127" t="s">
        <v>57</v>
      </c>
      <c r="J127" t="s">
        <v>57</v>
      </c>
      <c r="K127" t="s">
        <v>57</v>
      </c>
      <c r="L127" t="s">
        <v>57</v>
      </c>
      <c r="M127" t="s">
        <v>57</v>
      </c>
      <c r="N127" t="s">
        <v>57</v>
      </c>
      <c r="O127" t="s">
        <v>57</v>
      </c>
      <c r="P127" t="s">
        <v>57</v>
      </c>
      <c r="Q127" t="s">
        <v>57</v>
      </c>
      <c r="R127" t="s">
        <v>57</v>
      </c>
      <c r="S127" t="s">
        <v>57</v>
      </c>
      <c r="T127" t="s">
        <v>57</v>
      </c>
      <c r="U127">
        <v>7475.9311720055557</v>
      </c>
      <c r="V127">
        <v>7146.2605557484649</v>
      </c>
      <c r="W127">
        <v>5867.9438722738705</v>
      </c>
      <c r="X127">
        <v>5809.8553588751365</v>
      </c>
      <c r="Y127">
        <v>5962.6147059763216</v>
      </c>
      <c r="Z127">
        <v>6475.4013618500612</v>
      </c>
      <c r="AA127">
        <v>6889.2988088662078</v>
      </c>
      <c r="AB127">
        <v>7977.916551167018</v>
      </c>
      <c r="AC127">
        <v>8450.5193752368486</v>
      </c>
      <c r="AD127">
        <v>8412.0667764734335</v>
      </c>
      <c r="AE127">
        <v>9422.4970649191382</v>
      </c>
      <c r="AF127">
        <v>10309.997880742592</v>
      </c>
      <c r="AG127">
        <v>11666.664963848927</v>
      </c>
      <c r="AH127">
        <v>13136.718508319327</v>
      </c>
      <c r="AI127">
        <v>14539.97108411167</v>
      </c>
      <c r="AJ127">
        <v>16638.077974939715</v>
      </c>
      <c r="AK127">
        <v>19348.386858978167</v>
      </c>
      <c r="AL127">
        <v>22201.354384926508</v>
      </c>
      <c r="AM127">
        <v>22803.519474227294</v>
      </c>
      <c r="AN127">
        <v>20478.252475283272</v>
      </c>
      <c r="AO127">
        <v>21616.712241846068</v>
      </c>
      <c r="AP127">
        <v>24652.361029791802</v>
      </c>
      <c r="AQ127">
        <v>26242.528265901423</v>
      </c>
      <c r="AR127">
        <v>27831.152623421334</v>
      </c>
      <c r="AS127">
        <v>29403.658449481492</v>
      </c>
      <c r="AT127">
        <v>29720.591116167645</v>
      </c>
      <c r="AU127">
        <v>31947.776910743723</v>
      </c>
      <c r="AV127">
        <v>34506.648694250638</v>
      </c>
      <c r="AW127">
        <v>37120.987976167737</v>
      </c>
      <c r="AX127">
        <v>40586.37843788875</v>
      </c>
      <c r="AY127">
        <v>40672.134040213161</v>
      </c>
      <c r="AZ127">
        <v>44251.537498345511</v>
      </c>
      <c r="BA127">
        <v>47802.007308612498</v>
      </c>
      <c r="BB127">
        <v>46790.270017026567</v>
      </c>
      <c r="BC127">
        <v>49333.80677582958</v>
      </c>
    </row>
    <row r="128" spans="1:55" x14ac:dyDescent="0.45">
      <c r="A128" t="str">
        <f t="shared" si="1"/>
        <v>SWZDomestic credit to private sector (% of GDP)</v>
      </c>
      <c r="B128" t="s">
        <v>509</v>
      </c>
      <c r="C128" s="1" t="s">
        <v>105</v>
      </c>
      <c r="D128" t="s">
        <v>25</v>
      </c>
      <c r="E128" s="1" t="s">
        <v>547</v>
      </c>
      <c r="F128">
        <v>20.446529080675422</v>
      </c>
      <c r="G128">
        <v>19.646413502109706</v>
      </c>
      <c r="H128">
        <v>18.456127080181545</v>
      </c>
      <c r="I128">
        <v>25.451046590141797</v>
      </c>
      <c r="J128">
        <v>24.665609685788411</v>
      </c>
      <c r="K128">
        <v>23.288479306341952</v>
      </c>
      <c r="L128">
        <v>26.436414453982827</v>
      </c>
      <c r="M128">
        <v>24.06698646565016</v>
      </c>
      <c r="N128">
        <v>23.676903184095686</v>
      </c>
      <c r="O128">
        <v>21.386291980808771</v>
      </c>
      <c r="P128">
        <v>19.832149532710279</v>
      </c>
      <c r="Q128">
        <v>16.108935009256552</v>
      </c>
      <c r="R128">
        <v>17.389725048347767</v>
      </c>
      <c r="S128">
        <v>16.877455030826926</v>
      </c>
      <c r="T128">
        <v>18.672939125017006</v>
      </c>
      <c r="U128">
        <v>16.400010637739783</v>
      </c>
      <c r="V128">
        <v>20.793559213632118</v>
      </c>
      <c r="W128">
        <v>18.646108502065129</v>
      </c>
      <c r="X128">
        <v>16.866115575314989</v>
      </c>
      <c r="Y128">
        <v>18.122411911738233</v>
      </c>
      <c r="Z128">
        <v>15.061049797130302</v>
      </c>
      <c r="AA128">
        <v>14.306563156836491</v>
      </c>
      <c r="AB128">
        <v>14.007730837332591</v>
      </c>
      <c r="AC128">
        <v>13.44103881802331</v>
      </c>
      <c r="AD128">
        <v>13.097644023348279</v>
      </c>
      <c r="AE128">
        <v>10.981330297613951</v>
      </c>
      <c r="AF128">
        <v>8.8059186429230589</v>
      </c>
      <c r="AG128">
        <v>10.237564043024804</v>
      </c>
      <c r="AH128">
        <v>12.749026712782669</v>
      </c>
      <c r="AI128">
        <v>15.341200879410316</v>
      </c>
      <c r="AJ128">
        <v>17.166558898685732</v>
      </c>
      <c r="AK128">
        <v>19.06984435463038</v>
      </c>
      <c r="AL128">
        <v>21.208879458903692</v>
      </c>
      <c r="AM128">
        <v>20.308873614557978</v>
      </c>
      <c r="AN128">
        <v>20.599136006902128</v>
      </c>
      <c r="AO128">
        <v>19.12622395978266</v>
      </c>
      <c r="AP128">
        <v>22.378484097854383</v>
      </c>
      <c r="AQ128">
        <v>19.188110172300284</v>
      </c>
      <c r="AR128">
        <v>21.468161426620583</v>
      </c>
      <c r="AS128">
        <v>21.839727590098061</v>
      </c>
      <c r="AT128">
        <v>21.252269940494166</v>
      </c>
      <c r="AU128">
        <v>21.569302223754558</v>
      </c>
      <c r="AV128">
        <v>20.630500569197245</v>
      </c>
      <c r="AW128">
        <v>20.984737169413208</v>
      </c>
      <c r="AX128">
        <v>20.223478503304861</v>
      </c>
      <c r="AY128">
        <v>21.035868728612257</v>
      </c>
      <c r="AZ128">
        <v>20.916192160820529</v>
      </c>
      <c r="BA128">
        <v>21.367633255115255</v>
      </c>
      <c r="BB128">
        <v>21.38829654690068</v>
      </c>
      <c r="BC128">
        <v>21.477283601259948</v>
      </c>
    </row>
    <row r="129" spans="1:55" x14ac:dyDescent="0.45">
      <c r="A129" t="str">
        <f t="shared" si="1"/>
        <v>SWZGDP per capita, PPP (current international $)</v>
      </c>
      <c r="B129" t="s">
        <v>509</v>
      </c>
      <c r="C129" s="1" t="s">
        <v>105</v>
      </c>
      <c r="D129" t="s">
        <v>267</v>
      </c>
      <c r="E129" s="1" t="s">
        <v>178</v>
      </c>
      <c r="F129" t="s">
        <v>57</v>
      </c>
      <c r="G129" t="s">
        <v>57</v>
      </c>
      <c r="H129" t="s">
        <v>57</v>
      </c>
      <c r="I129" t="s">
        <v>57</v>
      </c>
      <c r="J129" t="s">
        <v>57</v>
      </c>
      <c r="K129" t="s">
        <v>57</v>
      </c>
      <c r="L129" t="s">
        <v>57</v>
      </c>
      <c r="M129" t="s">
        <v>57</v>
      </c>
      <c r="N129" t="s">
        <v>57</v>
      </c>
      <c r="O129" t="s">
        <v>57</v>
      </c>
      <c r="P129" t="s">
        <v>57</v>
      </c>
      <c r="Q129" t="s">
        <v>57</v>
      </c>
      <c r="R129" t="s">
        <v>57</v>
      </c>
      <c r="S129" t="s">
        <v>57</v>
      </c>
      <c r="T129" t="s">
        <v>57</v>
      </c>
      <c r="U129">
        <v>3217.7693686653447</v>
      </c>
      <c r="V129">
        <v>3251.854560766079</v>
      </c>
      <c r="W129">
        <v>3305.0644742284908</v>
      </c>
      <c r="X129">
        <v>3388.2873794457082</v>
      </c>
      <c r="Y129">
        <v>3544.0999429167514</v>
      </c>
      <c r="Z129">
        <v>3796.0652540243891</v>
      </c>
      <c r="AA129">
        <v>3935.3744395733679</v>
      </c>
      <c r="AB129">
        <v>4058.5910778339503</v>
      </c>
      <c r="AC129">
        <v>4157.3160644552672</v>
      </c>
      <c r="AD129">
        <v>4293.6958441752149</v>
      </c>
      <c r="AE129">
        <v>4422.6277035770445</v>
      </c>
      <c r="AF129">
        <v>4527.9531395359127</v>
      </c>
      <c r="AG129">
        <v>4761.7766832138641</v>
      </c>
      <c r="AH129">
        <v>5009.8778268140177</v>
      </c>
      <c r="AI129">
        <v>5298.9478539254324</v>
      </c>
      <c r="AJ129">
        <v>5761.4561073241766</v>
      </c>
      <c r="AK129">
        <v>6263.5850127489521</v>
      </c>
      <c r="AL129">
        <v>6680.0055778624446</v>
      </c>
      <c r="AM129">
        <v>6818.4814400744144</v>
      </c>
      <c r="AN129">
        <v>6923.3818823126703</v>
      </c>
      <c r="AO129">
        <v>7230.8600435953285</v>
      </c>
      <c r="AP129">
        <v>7504.1489657248876</v>
      </c>
      <c r="AQ129">
        <v>7756.3382565668535</v>
      </c>
      <c r="AR129">
        <v>8233.6040681314043</v>
      </c>
      <c r="AS129">
        <v>8367.5971608290765</v>
      </c>
      <c r="AT129">
        <v>8393.353936693884</v>
      </c>
      <c r="AU129">
        <v>8488.3943261679906</v>
      </c>
      <c r="AV129">
        <v>8586.2980995274302</v>
      </c>
      <c r="AW129">
        <v>8536.9939474990479</v>
      </c>
      <c r="AX129">
        <v>9248.2763689941639</v>
      </c>
      <c r="AY129">
        <v>9297.5881020883971</v>
      </c>
      <c r="AZ129">
        <v>9946.0405537033312</v>
      </c>
      <c r="BA129">
        <v>10665.499416285793</v>
      </c>
      <c r="BB129">
        <v>11322.228628371273</v>
      </c>
      <c r="BC129">
        <v>11784.280063730846</v>
      </c>
    </row>
    <row r="130" spans="1:55" x14ac:dyDescent="0.45">
      <c r="A130" t="str">
        <f t="shared" si="1"/>
        <v>ETHDomestic credit to private sector (% of GDP)</v>
      </c>
      <c r="B130" t="s">
        <v>121</v>
      </c>
      <c r="C130" s="1" t="s">
        <v>80</v>
      </c>
      <c r="D130" t="s">
        <v>25</v>
      </c>
      <c r="E130" s="1" t="s">
        <v>547</v>
      </c>
      <c r="F130">
        <v>4.9009503009338955</v>
      </c>
      <c r="G130">
        <v>4.5605301636806441</v>
      </c>
      <c r="H130">
        <v>4.8563547723272951</v>
      </c>
      <c r="I130">
        <v>5.8751245084703303</v>
      </c>
      <c r="J130">
        <v>3.017504389661295</v>
      </c>
      <c r="K130">
        <v>1.9895216839156669</v>
      </c>
      <c r="L130">
        <v>2.3741280401148477</v>
      </c>
      <c r="M130">
        <v>2.3633617436345795</v>
      </c>
      <c r="N130">
        <v>2.1265212637523043</v>
      </c>
      <c r="O130">
        <v>2.1019937855416195</v>
      </c>
      <c r="P130">
        <v>1.8570715727099758</v>
      </c>
      <c r="Q130">
        <v>1.7954310465407932</v>
      </c>
      <c r="R130">
        <v>2.309885810829416</v>
      </c>
      <c r="S130">
        <v>1.6656788460639571</v>
      </c>
      <c r="T130">
        <v>1.5990623616766113</v>
      </c>
      <c r="U130">
        <v>1.5821433629902584</v>
      </c>
      <c r="V130">
        <v>1.4384757243861903</v>
      </c>
      <c r="W130">
        <v>2.0715769139882814</v>
      </c>
      <c r="X130">
        <v>3.4908775518980519</v>
      </c>
      <c r="Y130">
        <v>4.8411468538997244</v>
      </c>
      <c r="Z130">
        <v>7.5448233594439653</v>
      </c>
      <c r="AA130">
        <v>11.649261822770603</v>
      </c>
      <c r="AB130">
        <v>13.996200855524005</v>
      </c>
      <c r="AC130">
        <v>15.764360606751691</v>
      </c>
      <c r="AD130">
        <v>18.919731894924148</v>
      </c>
      <c r="AE130">
        <v>17.623864030973476</v>
      </c>
      <c r="AF130">
        <v>17.778546785567045</v>
      </c>
      <c r="AG130">
        <v>17.978117689975974</v>
      </c>
      <c r="AH130">
        <v>17.500623462847447</v>
      </c>
      <c r="AI130">
        <v>16.529186525911665</v>
      </c>
      <c r="AJ130">
        <v>18.865789260497507</v>
      </c>
      <c r="AK130">
        <v>20.44932506575579</v>
      </c>
      <c r="AL130">
        <v>18.52507603064516</v>
      </c>
      <c r="AM130">
        <v>17.710148348632057</v>
      </c>
      <c r="AN130" t="s">
        <v>57</v>
      </c>
      <c r="AO130" t="s">
        <v>57</v>
      </c>
      <c r="AP130" t="s">
        <v>57</v>
      </c>
      <c r="AQ130" t="s">
        <v>57</v>
      </c>
      <c r="AR130" t="s">
        <v>57</v>
      </c>
      <c r="AS130" t="s">
        <v>57</v>
      </c>
      <c r="AT130" t="s">
        <v>57</v>
      </c>
      <c r="AU130" t="s">
        <v>57</v>
      </c>
      <c r="AV130" t="s">
        <v>57</v>
      </c>
      <c r="AW130" t="s">
        <v>57</v>
      </c>
      <c r="AX130" t="s">
        <v>57</v>
      </c>
      <c r="AY130" t="s">
        <v>57</v>
      </c>
      <c r="AZ130" t="s">
        <v>57</v>
      </c>
      <c r="BA130" t="s">
        <v>57</v>
      </c>
      <c r="BB130" t="s">
        <v>57</v>
      </c>
      <c r="BC130" t="s">
        <v>57</v>
      </c>
    </row>
    <row r="131" spans="1:55" x14ac:dyDescent="0.45">
      <c r="A131" t="str">
        <f t="shared" ref="A131:A194" si="2">C131&amp;D131</f>
        <v>ETHGDP per capita, PPP (current international $)</v>
      </c>
      <c r="B131" t="s">
        <v>121</v>
      </c>
      <c r="C131" s="1" t="s">
        <v>80</v>
      </c>
      <c r="D131" t="s">
        <v>267</v>
      </c>
      <c r="E131" s="1" t="s">
        <v>178</v>
      </c>
      <c r="F131" t="s">
        <v>57</v>
      </c>
      <c r="G131" t="s">
        <v>57</v>
      </c>
      <c r="H131" t="s">
        <v>57</v>
      </c>
      <c r="I131" t="s">
        <v>57</v>
      </c>
      <c r="J131" t="s">
        <v>57</v>
      </c>
      <c r="K131" t="s">
        <v>57</v>
      </c>
      <c r="L131" t="s">
        <v>57</v>
      </c>
      <c r="M131" t="s">
        <v>57</v>
      </c>
      <c r="N131" t="s">
        <v>57</v>
      </c>
      <c r="O131" t="s">
        <v>57</v>
      </c>
      <c r="P131" t="s">
        <v>57</v>
      </c>
      <c r="Q131" t="s">
        <v>57</v>
      </c>
      <c r="R131" t="s">
        <v>57</v>
      </c>
      <c r="S131" t="s">
        <v>57</v>
      </c>
      <c r="T131" t="s">
        <v>57</v>
      </c>
      <c r="U131">
        <v>417.02657846114221</v>
      </c>
      <c r="V131">
        <v>383.38722763167704</v>
      </c>
      <c r="W131">
        <v>343.36154861570009</v>
      </c>
      <c r="X131">
        <v>383.96068023486532</v>
      </c>
      <c r="Y131">
        <v>390.82394650923629</v>
      </c>
      <c r="Z131">
        <v>409.29433324451247</v>
      </c>
      <c r="AA131">
        <v>453.3683956134953</v>
      </c>
      <c r="AB131">
        <v>460.63639155294112</v>
      </c>
      <c r="AC131">
        <v>435.80150569842482</v>
      </c>
      <c r="AD131">
        <v>450.48602010642117</v>
      </c>
      <c r="AE131">
        <v>473.9033135084469</v>
      </c>
      <c r="AF131">
        <v>509.119301847982</v>
      </c>
      <c r="AG131">
        <v>509.1263140940174</v>
      </c>
      <c r="AH131">
        <v>492.84075544840863</v>
      </c>
      <c r="AI131">
        <v>557.82563482255557</v>
      </c>
      <c r="AJ131">
        <v>624.51069241698042</v>
      </c>
      <c r="AK131">
        <v>692.86690763422973</v>
      </c>
      <c r="AL131">
        <v>770.2611551741694</v>
      </c>
      <c r="AM131">
        <v>844.9883799636325</v>
      </c>
      <c r="AN131">
        <v>899.14090172795215</v>
      </c>
      <c r="AO131">
        <v>995.65397860145958</v>
      </c>
      <c r="AP131">
        <v>1098.1151572878682</v>
      </c>
      <c r="AQ131">
        <v>1178.9747455302629</v>
      </c>
      <c r="AR131">
        <v>1252.8689640800426</v>
      </c>
      <c r="AS131">
        <v>1484.6314556660752</v>
      </c>
      <c r="AT131">
        <v>1632.6181800683673</v>
      </c>
      <c r="AU131">
        <v>1857.5494651522442</v>
      </c>
      <c r="AV131">
        <v>2004.7475563312908</v>
      </c>
      <c r="AW131">
        <v>2095.3175782979019</v>
      </c>
      <c r="AX131">
        <v>2242.4448831046438</v>
      </c>
      <c r="AY131">
        <v>2406.789384786689</v>
      </c>
      <c r="AZ131">
        <v>2588.4131021588369</v>
      </c>
      <c r="BA131">
        <v>2844.9227453575313</v>
      </c>
      <c r="BB131">
        <v>3060.9050300375993</v>
      </c>
      <c r="BC131">
        <v>3278.4896725793701</v>
      </c>
    </row>
    <row r="132" spans="1:55" x14ac:dyDescent="0.45">
      <c r="A132" t="str">
        <f t="shared" si="2"/>
        <v>FRODomestic credit to private sector (% of GDP)</v>
      </c>
      <c r="B132" t="s">
        <v>260</v>
      </c>
      <c r="C132" s="1" t="s">
        <v>360</v>
      </c>
      <c r="D132" t="s">
        <v>25</v>
      </c>
      <c r="E132" s="1" t="s">
        <v>547</v>
      </c>
      <c r="F132" t="s">
        <v>57</v>
      </c>
      <c r="G132" t="s">
        <v>57</v>
      </c>
      <c r="H132" t="s">
        <v>57</v>
      </c>
      <c r="I132" t="s">
        <v>57</v>
      </c>
      <c r="J132" t="s">
        <v>57</v>
      </c>
      <c r="K132" t="s">
        <v>57</v>
      </c>
      <c r="L132" t="s">
        <v>57</v>
      </c>
      <c r="M132" t="s">
        <v>57</v>
      </c>
      <c r="N132" t="s">
        <v>57</v>
      </c>
      <c r="O132" t="s">
        <v>57</v>
      </c>
      <c r="P132" t="s">
        <v>57</v>
      </c>
      <c r="Q132" t="s">
        <v>57</v>
      </c>
      <c r="R132" t="s">
        <v>57</v>
      </c>
      <c r="S132" t="s">
        <v>57</v>
      </c>
      <c r="T132" t="s">
        <v>57</v>
      </c>
      <c r="U132" t="s">
        <v>57</v>
      </c>
      <c r="V132" t="s">
        <v>57</v>
      </c>
      <c r="W132" t="s">
        <v>57</v>
      </c>
      <c r="X132" t="s">
        <v>57</v>
      </c>
      <c r="Y132" t="s">
        <v>57</v>
      </c>
      <c r="Z132" t="s">
        <v>57</v>
      </c>
      <c r="AA132" t="s">
        <v>57</v>
      </c>
      <c r="AB132" t="s">
        <v>57</v>
      </c>
      <c r="AC132" t="s">
        <v>57</v>
      </c>
      <c r="AD132" t="s">
        <v>57</v>
      </c>
      <c r="AE132" t="s">
        <v>57</v>
      </c>
      <c r="AF132" t="s">
        <v>57</v>
      </c>
      <c r="AG132" t="s">
        <v>57</v>
      </c>
      <c r="AH132" t="s">
        <v>57</v>
      </c>
      <c r="AI132" t="s">
        <v>57</v>
      </c>
      <c r="AJ132" t="s">
        <v>57</v>
      </c>
      <c r="AK132" t="s">
        <v>57</v>
      </c>
      <c r="AL132" t="s">
        <v>57</v>
      </c>
      <c r="AM132" t="s">
        <v>57</v>
      </c>
      <c r="AN132" t="s">
        <v>57</v>
      </c>
      <c r="AO132" t="s">
        <v>57</v>
      </c>
      <c r="AP132" t="s">
        <v>57</v>
      </c>
      <c r="AQ132" t="s">
        <v>57</v>
      </c>
      <c r="AR132" t="s">
        <v>57</v>
      </c>
      <c r="AS132" t="s">
        <v>57</v>
      </c>
      <c r="AT132" t="s">
        <v>57</v>
      </c>
      <c r="AU132" t="s">
        <v>57</v>
      </c>
      <c r="AV132" t="s">
        <v>57</v>
      </c>
      <c r="AW132" t="s">
        <v>57</v>
      </c>
      <c r="AX132" t="s">
        <v>57</v>
      </c>
      <c r="AY132" t="s">
        <v>57</v>
      </c>
      <c r="AZ132" t="s">
        <v>57</v>
      </c>
      <c r="BA132" t="s">
        <v>57</v>
      </c>
      <c r="BB132" t="s">
        <v>57</v>
      </c>
      <c r="BC132" t="s">
        <v>57</v>
      </c>
    </row>
    <row r="133" spans="1:55" x14ac:dyDescent="0.45">
      <c r="A133" t="str">
        <f t="shared" si="2"/>
        <v>FROGDP per capita, PPP (current international $)</v>
      </c>
      <c r="B133" t="s">
        <v>260</v>
      </c>
      <c r="C133" s="1" t="s">
        <v>360</v>
      </c>
      <c r="D133" t="s">
        <v>267</v>
      </c>
      <c r="E133" s="1" t="s">
        <v>178</v>
      </c>
      <c r="F133" t="s">
        <v>57</v>
      </c>
      <c r="G133" t="s">
        <v>57</v>
      </c>
      <c r="H133" t="s">
        <v>57</v>
      </c>
      <c r="I133" t="s">
        <v>57</v>
      </c>
      <c r="J133" t="s">
        <v>57</v>
      </c>
      <c r="K133" t="s">
        <v>57</v>
      </c>
      <c r="L133" t="s">
        <v>57</v>
      </c>
      <c r="M133" t="s">
        <v>57</v>
      </c>
      <c r="N133" t="s">
        <v>57</v>
      </c>
      <c r="O133" t="s">
        <v>57</v>
      </c>
      <c r="P133" t="s">
        <v>57</v>
      </c>
      <c r="Q133" t="s">
        <v>57</v>
      </c>
      <c r="R133" t="s">
        <v>57</v>
      </c>
      <c r="S133" t="s">
        <v>57</v>
      </c>
      <c r="T133" t="s">
        <v>57</v>
      </c>
      <c r="U133" t="s">
        <v>57</v>
      </c>
      <c r="V133" t="s">
        <v>57</v>
      </c>
      <c r="W133" t="s">
        <v>57</v>
      </c>
      <c r="X133" t="s">
        <v>57</v>
      </c>
      <c r="Y133" t="s">
        <v>57</v>
      </c>
      <c r="Z133" t="s">
        <v>57</v>
      </c>
      <c r="AA133" t="s">
        <v>57</v>
      </c>
      <c r="AB133" t="s">
        <v>57</v>
      </c>
      <c r="AC133" t="s">
        <v>57</v>
      </c>
      <c r="AD133" t="s">
        <v>57</v>
      </c>
      <c r="AE133" t="s">
        <v>57</v>
      </c>
      <c r="AF133" t="s">
        <v>57</v>
      </c>
      <c r="AG133" t="s">
        <v>57</v>
      </c>
      <c r="AH133" t="s">
        <v>57</v>
      </c>
      <c r="AI133" t="s">
        <v>57</v>
      </c>
      <c r="AJ133" t="s">
        <v>57</v>
      </c>
      <c r="AK133" t="s">
        <v>57</v>
      </c>
      <c r="AL133" t="s">
        <v>57</v>
      </c>
      <c r="AM133">
        <v>41160.108509285419</v>
      </c>
      <c r="AN133">
        <v>39330.596445474992</v>
      </c>
      <c r="AO133">
        <v>39766.591102921455</v>
      </c>
      <c r="AP133">
        <v>42133.215148698291</v>
      </c>
      <c r="AQ133">
        <v>46196.842824186024</v>
      </c>
      <c r="AR133">
        <v>49780.841603271947</v>
      </c>
      <c r="AS133">
        <v>53198.413853891441</v>
      </c>
      <c r="AT133">
        <v>53682.171530608117</v>
      </c>
      <c r="AU133">
        <v>54318.303932189338</v>
      </c>
      <c r="AV133">
        <v>56416.231950057423</v>
      </c>
      <c r="AW133">
        <v>58933.131475380404</v>
      </c>
      <c r="AX133">
        <v>62222.241664315581</v>
      </c>
      <c r="AY133">
        <v>61648.5056152701</v>
      </c>
      <c r="AZ133">
        <v>67770.488658901188</v>
      </c>
      <c r="BA133">
        <v>74316.743504889193</v>
      </c>
      <c r="BB133">
        <v>78165.175381183813</v>
      </c>
      <c r="BC133" t="s">
        <v>57</v>
      </c>
    </row>
    <row r="134" spans="1:55" x14ac:dyDescent="0.45">
      <c r="A134" t="str">
        <f t="shared" si="2"/>
        <v>FJIDomestic credit to private sector (% of GDP)</v>
      </c>
      <c r="B134" t="s">
        <v>113</v>
      </c>
      <c r="C134" s="1" t="s">
        <v>297</v>
      </c>
      <c r="D134" t="s">
        <v>25</v>
      </c>
      <c r="E134" s="1" t="s">
        <v>547</v>
      </c>
      <c r="F134" t="s">
        <v>57</v>
      </c>
      <c r="G134" t="s">
        <v>57</v>
      </c>
      <c r="H134" t="s">
        <v>57</v>
      </c>
      <c r="I134" t="s">
        <v>57</v>
      </c>
      <c r="J134" t="s">
        <v>57</v>
      </c>
      <c r="K134" t="s">
        <v>57</v>
      </c>
      <c r="L134" t="s">
        <v>57</v>
      </c>
      <c r="M134" t="s">
        <v>57</v>
      </c>
      <c r="N134" t="s">
        <v>57</v>
      </c>
      <c r="O134" t="s">
        <v>57</v>
      </c>
      <c r="P134" t="s">
        <v>57</v>
      </c>
      <c r="Q134" t="s">
        <v>57</v>
      </c>
      <c r="R134" t="s">
        <v>57</v>
      </c>
      <c r="S134" t="s">
        <v>57</v>
      </c>
      <c r="T134" t="s">
        <v>57</v>
      </c>
      <c r="U134" t="s">
        <v>57</v>
      </c>
      <c r="V134" t="s">
        <v>57</v>
      </c>
      <c r="W134" t="s">
        <v>57</v>
      </c>
      <c r="X134" t="s">
        <v>57</v>
      </c>
      <c r="Y134" t="s">
        <v>57</v>
      </c>
      <c r="Z134" t="s">
        <v>57</v>
      </c>
      <c r="AA134" t="s">
        <v>57</v>
      </c>
      <c r="AB134" t="s">
        <v>57</v>
      </c>
      <c r="AC134" t="s">
        <v>57</v>
      </c>
      <c r="AD134" t="s">
        <v>57</v>
      </c>
      <c r="AE134" t="s">
        <v>57</v>
      </c>
      <c r="AF134">
        <v>35.433731039074964</v>
      </c>
      <c r="AG134">
        <v>55.299121247525207</v>
      </c>
      <c r="AH134">
        <v>54.742556018428878</v>
      </c>
      <c r="AI134">
        <v>61.113471696766112</v>
      </c>
      <c r="AJ134">
        <v>69.191584794394245</v>
      </c>
      <c r="AK134">
        <v>79.066688970757454</v>
      </c>
      <c r="AL134">
        <v>78.749678277384618</v>
      </c>
      <c r="AM134">
        <v>85.911350888126719</v>
      </c>
      <c r="AN134">
        <v>89.605567220232984</v>
      </c>
      <c r="AO134">
        <v>83.46154954948878</v>
      </c>
      <c r="AP134">
        <v>75.388073263419841</v>
      </c>
      <c r="AQ134">
        <v>76.80125559422693</v>
      </c>
      <c r="AR134">
        <v>74.888746535104772</v>
      </c>
      <c r="AS134">
        <v>72.59697598259595</v>
      </c>
      <c r="AT134">
        <v>78.765928937683071</v>
      </c>
      <c r="AU134">
        <v>84.425144937718272</v>
      </c>
      <c r="AV134">
        <v>86.206681216913154</v>
      </c>
      <c r="AW134">
        <v>92.796324740404657</v>
      </c>
      <c r="AX134">
        <v>102.21113299785721</v>
      </c>
      <c r="AY134">
        <v>124.0434618108338</v>
      </c>
      <c r="AZ134">
        <v>134.43925505366946</v>
      </c>
      <c r="BA134">
        <v>118.5809611651282</v>
      </c>
      <c r="BB134">
        <v>114.32337738186985</v>
      </c>
      <c r="BC134">
        <v>117.86556999044137</v>
      </c>
    </row>
    <row r="135" spans="1:55" x14ac:dyDescent="0.45">
      <c r="A135" t="str">
        <f t="shared" si="2"/>
        <v>FJIGDP per capita, PPP (current international $)</v>
      </c>
      <c r="B135" t="s">
        <v>113</v>
      </c>
      <c r="C135" s="1" t="s">
        <v>297</v>
      </c>
      <c r="D135" t="s">
        <v>267</v>
      </c>
      <c r="E135" s="1" t="s">
        <v>178</v>
      </c>
      <c r="F135" t="s">
        <v>57</v>
      </c>
      <c r="G135" t="s">
        <v>57</v>
      </c>
      <c r="H135" t="s">
        <v>57</v>
      </c>
      <c r="I135" t="s">
        <v>57</v>
      </c>
      <c r="J135" t="s">
        <v>57</v>
      </c>
      <c r="K135" t="s">
        <v>57</v>
      </c>
      <c r="L135" t="s">
        <v>57</v>
      </c>
      <c r="M135" t="s">
        <v>57</v>
      </c>
      <c r="N135" t="s">
        <v>57</v>
      </c>
      <c r="O135" t="s">
        <v>57</v>
      </c>
      <c r="P135" t="s">
        <v>57</v>
      </c>
      <c r="Q135" t="s">
        <v>57</v>
      </c>
      <c r="R135" t="s">
        <v>57</v>
      </c>
      <c r="S135" t="s">
        <v>57</v>
      </c>
      <c r="T135" t="s">
        <v>57</v>
      </c>
      <c r="U135">
        <v>3953.8234842546808</v>
      </c>
      <c r="V135">
        <v>3944.8292320540418</v>
      </c>
      <c r="W135">
        <v>4249.8288810831446</v>
      </c>
      <c r="X135">
        <v>4414.9941540743193</v>
      </c>
      <c r="Y135">
        <v>4712.9862224876297</v>
      </c>
      <c r="Z135">
        <v>4907.5530280110161</v>
      </c>
      <c r="AA135">
        <v>5204.4150938629455</v>
      </c>
      <c r="AB135">
        <v>5124.4565971596867</v>
      </c>
      <c r="AC135">
        <v>5184.8140832800927</v>
      </c>
      <c r="AD135">
        <v>5655.0866803143108</v>
      </c>
      <c r="AE135">
        <v>5623.4802839902795</v>
      </c>
      <c r="AF135">
        <v>5805.1358199995129</v>
      </c>
      <c r="AG135">
        <v>6024.0623666955253</v>
      </c>
      <c r="AH135">
        <v>6145.4320279357471</v>
      </c>
      <c r="AI135">
        <v>6583.7467783268594</v>
      </c>
      <c r="AJ135">
        <v>6775.6143028212846</v>
      </c>
      <c r="AK135">
        <v>7050.143537559954</v>
      </c>
      <c r="AL135">
        <v>7119.842800538233</v>
      </c>
      <c r="AM135">
        <v>7286.7899194566016</v>
      </c>
      <c r="AN135">
        <v>7199.5105075828878</v>
      </c>
      <c r="AO135">
        <v>7476.1075271504451</v>
      </c>
      <c r="AP135">
        <v>7814.6997030193052</v>
      </c>
      <c r="AQ135">
        <v>8357.1988408810375</v>
      </c>
      <c r="AR135">
        <v>9006.7560006102212</v>
      </c>
      <c r="AS135">
        <v>10712.028932795785</v>
      </c>
      <c r="AT135">
        <v>11733.742920504917</v>
      </c>
      <c r="AU135">
        <v>11984.563600306254</v>
      </c>
      <c r="AV135">
        <v>12819.563492904113</v>
      </c>
      <c r="AW135">
        <v>13225.919458203874</v>
      </c>
      <c r="AX135">
        <v>13219.69751334218</v>
      </c>
      <c r="AY135">
        <v>11235.276039652528</v>
      </c>
      <c r="AZ135">
        <v>10685.19702763118</v>
      </c>
      <c r="BA135">
        <v>13672.235696750349</v>
      </c>
      <c r="BB135">
        <v>15152.137777017362</v>
      </c>
      <c r="BC135">
        <v>16032.257408619023</v>
      </c>
    </row>
    <row r="136" spans="1:55" x14ac:dyDescent="0.45">
      <c r="A136" t="str">
        <f t="shared" si="2"/>
        <v>FINDomestic credit to private sector (% of GDP)</v>
      </c>
      <c r="B136" t="s">
        <v>40</v>
      </c>
      <c r="C136" s="1" t="s">
        <v>19</v>
      </c>
      <c r="D136" t="s">
        <v>25</v>
      </c>
      <c r="E136" s="1" t="s">
        <v>547</v>
      </c>
      <c r="F136" t="s">
        <v>57</v>
      </c>
      <c r="G136" t="s">
        <v>57</v>
      </c>
      <c r="H136" t="s">
        <v>57</v>
      </c>
      <c r="I136" t="s">
        <v>57</v>
      </c>
      <c r="J136" t="s">
        <v>57</v>
      </c>
      <c r="K136" t="s">
        <v>57</v>
      </c>
      <c r="L136" t="s">
        <v>57</v>
      </c>
      <c r="M136" t="s">
        <v>57</v>
      </c>
      <c r="N136" t="s">
        <v>57</v>
      </c>
      <c r="O136" t="s">
        <v>57</v>
      </c>
      <c r="P136" t="s">
        <v>57</v>
      </c>
      <c r="Q136" t="s">
        <v>57</v>
      </c>
      <c r="R136" t="s">
        <v>57</v>
      </c>
      <c r="S136" t="s">
        <v>57</v>
      </c>
      <c r="T136" t="s">
        <v>57</v>
      </c>
      <c r="U136" t="s">
        <v>57</v>
      </c>
      <c r="V136" t="s">
        <v>57</v>
      </c>
      <c r="W136" t="s">
        <v>57</v>
      </c>
      <c r="X136" t="s">
        <v>57</v>
      </c>
      <c r="Y136" t="s">
        <v>57</v>
      </c>
      <c r="Z136" t="s">
        <v>57</v>
      </c>
      <c r="AA136" t="s">
        <v>57</v>
      </c>
      <c r="AB136" t="s">
        <v>57</v>
      </c>
      <c r="AC136" t="s">
        <v>57</v>
      </c>
      <c r="AD136" t="s">
        <v>57</v>
      </c>
      <c r="AE136" t="s">
        <v>57</v>
      </c>
      <c r="AF136">
        <v>52.654566183474927</v>
      </c>
      <c r="AG136">
        <v>55.43637825255491</v>
      </c>
      <c r="AH136">
        <v>60.284482644976734</v>
      </c>
      <c r="AI136">
        <v>63.732747053376258</v>
      </c>
      <c r="AJ136">
        <v>69.254733824833309</v>
      </c>
      <c r="AK136">
        <v>73.413899028699362</v>
      </c>
      <c r="AL136">
        <v>76.282884009857852</v>
      </c>
      <c r="AM136">
        <v>80.10532655866318</v>
      </c>
      <c r="AN136">
        <v>86.308636201061987</v>
      </c>
      <c r="AO136">
        <v>88.133214986154442</v>
      </c>
      <c r="AP136">
        <v>89.533783612860802</v>
      </c>
      <c r="AQ136">
        <v>92.075477347812622</v>
      </c>
      <c r="AR136">
        <v>93.313414939777985</v>
      </c>
      <c r="AS136">
        <v>93.366204367151639</v>
      </c>
      <c r="AT136">
        <v>94.985061277308375</v>
      </c>
      <c r="AU136">
        <v>94.784370262890732</v>
      </c>
      <c r="AV136">
        <v>94.031757051436088</v>
      </c>
      <c r="AW136">
        <v>94.881524762294902</v>
      </c>
      <c r="AX136">
        <v>95.919385539036881</v>
      </c>
      <c r="AY136">
        <v>101.73825125747187</v>
      </c>
      <c r="AZ136">
        <v>100.14029361161583</v>
      </c>
      <c r="BA136">
        <v>96.197794352490277</v>
      </c>
      <c r="BB136">
        <v>93.289146644573322</v>
      </c>
      <c r="BC136">
        <v>91.684926809017568</v>
      </c>
    </row>
    <row r="137" spans="1:55" x14ac:dyDescent="0.45">
      <c r="A137" t="str">
        <f t="shared" si="2"/>
        <v>FINGDP per capita, PPP (current international $)</v>
      </c>
      <c r="B137" t="s">
        <v>40</v>
      </c>
      <c r="C137" s="1" t="s">
        <v>19</v>
      </c>
      <c r="D137" t="s">
        <v>267</v>
      </c>
      <c r="E137" s="1" t="s">
        <v>178</v>
      </c>
      <c r="F137" t="s">
        <v>57</v>
      </c>
      <c r="G137" t="s">
        <v>57</v>
      </c>
      <c r="H137" t="s">
        <v>57</v>
      </c>
      <c r="I137" t="s">
        <v>57</v>
      </c>
      <c r="J137" t="s">
        <v>57</v>
      </c>
      <c r="K137" t="s">
        <v>57</v>
      </c>
      <c r="L137" t="s">
        <v>57</v>
      </c>
      <c r="M137" t="s">
        <v>57</v>
      </c>
      <c r="N137" t="s">
        <v>57</v>
      </c>
      <c r="O137" t="s">
        <v>57</v>
      </c>
      <c r="P137" t="s">
        <v>57</v>
      </c>
      <c r="Q137" t="s">
        <v>57</v>
      </c>
      <c r="R137" t="s">
        <v>57</v>
      </c>
      <c r="S137" t="s">
        <v>57</v>
      </c>
      <c r="T137" t="s">
        <v>57</v>
      </c>
      <c r="U137">
        <v>18134.766802800619</v>
      </c>
      <c r="V137">
        <v>17550.234699065095</v>
      </c>
      <c r="W137">
        <v>17259.560704245672</v>
      </c>
      <c r="X137">
        <v>17446.177748120561</v>
      </c>
      <c r="Y137">
        <v>18445.38466722516</v>
      </c>
      <c r="Z137">
        <v>19554.879077600726</v>
      </c>
      <c r="AA137">
        <v>20059.988807221442</v>
      </c>
      <c r="AB137">
        <v>21782.021306893563</v>
      </c>
      <c r="AC137">
        <v>23568.364479555232</v>
      </c>
      <c r="AD137">
        <v>24761.816556563797</v>
      </c>
      <c r="AE137">
        <v>26777.114342158726</v>
      </c>
      <c r="AF137">
        <v>27801.024828140155</v>
      </c>
      <c r="AG137">
        <v>28596.260634545706</v>
      </c>
      <c r="AH137">
        <v>29046.409230497684</v>
      </c>
      <c r="AI137">
        <v>31199.291450344772</v>
      </c>
      <c r="AJ137">
        <v>32047.706931556433</v>
      </c>
      <c r="AK137">
        <v>34447.714302644323</v>
      </c>
      <c r="AL137">
        <v>37844.29315864206</v>
      </c>
      <c r="AM137">
        <v>40081.221248206581</v>
      </c>
      <c r="AN137">
        <v>37968.661743231984</v>
      </c>
      <c r="AO137">
        <v>38950.552587419137</v>
      </c>
      <c r="AP137">
        <v>40845.956672984925</v>
      </c>
      <c r="AQ137">
        <v>40739.113180942055</v>
      </c>
      <c r="AR137">
        <v>41325.805207232057</v>
      </c>
      <c r="AS137">
        <v>41547.098448539335</v>
      </c>
      <c r="AT137">
        <v>42269.221221819644</v>
      </c>
      <c r="AU137">
        <v>44562.401107206708</v>
      </c>
      <c r="AV137">
        <v>47234.852860093873</v>
      </c>
      <c r="AW137">
        <v>49248.677539586628</v>
      </c>
      <c r="AX137">
        <v>52276.111572399219</v>
      </c>
      <c r="AY137">
        <v>53296.579279885169</v>
      </c>
      <c r="AZ137">
        <v>56790.376617769165</v>
      </c>
      <c r="BA137">
        <v>61347.157848319192</v>
      </c>
      <c r="BB137">
        <v>61612.942392558158</v>
      </c>
      <c r="BC137">
        <v>64091.225182954826</v>
      </c>
    </row>
    <row r="138" spans="1:55" x14ac:dyDescent="0.45">
      <c r="A138" t="str">
        <f t="shared" si="2"/>
        <v>FRADomestic credit to private sector (% of GDP)</v>
      </c>
      <c r="B138" t="s">
        <v>291</v>
      </c>
      <c r="C138" s="1" t="s">
        <v>490</v>
      </c>
      <c r="D138" t="s">
        <v>25</v>
      </c>
      <c r="E138" s="1" t="s">
        <v>547</v>
      </c>
      <c r="F138" t="s">
        <v>57</v>
      </c>
      <c r="G138" t="s">
        <v>57</v>
      </c>
      <c r="H138" t="s">
        <v>57</v>
      </c>
      <c r="I138" t="s">
        <v>57</v>
      </c>
      <c r="J138" t="s">
        <v>57</v>
      </c>
      <c r="K138" t="s">
        <v>57</v>
      </c>
      <c r="L138" t="s">
        <v>57</v>
      </c>
      <c r="M138" t="s">
        <v>57</v>
      </c>
      <c r="N138" t="s">
        <v>57</v>
      </c>
      <c r="O138" t="s">
        <v>57</v>
      </c>
      <c r="P138" t="s">
        <v>57</v>
      </c>
      <c r="Q138" t="s">
        <v>57</v>
      </c>
      <c r="R138" t="s">
        <v>57</v>
      </c>
      <c r="S138" t="s">
        <v>57</v>
      </c>
      <c r="T138" t="s">
        <v>57</v>
      </c>
      <c r="U138" t="s">
        <v>57</v>
      </c>
      <c r="V138" t="s">
        <v>57</v>
      </c>
      <c r="W138" t="s">
        <v>57</v>
      </c>
      <c r="X138" t="s">
        <v>57</v>
      </c>
      <c r="Y138" t="s">
        <v>57</v>
      </c>
      <c r="Z138" t="s">
        <v>57</v>
      </c>
      <c r="AA138" t="s">
        <v>57</v>
      </c>
      <c r="AB138" t="s">
        <v>57</v>
      </c>
      <c r="AC138" t="s">
        <v>57</v>
      </c>
      <c r="AD138" t="s">
        <v>57</v>
      </c>
      <c r="AE138" t="s">
        <v>57</v>
      </c>
      <c r="AF138">
        <v>77.388386148651662</v>
      </c>
      <c r="AG138">
        <v>76.528439306899244</v>
      </c>
      <c r="AH138">
        <v>75.961244958432189</v>
      </c>
      <c r="AI138">
        <v>76.974416188311622</v>
      </c>
      <c r="AJ138">
        <v>80.324329471897954</v>
      </c>
      <c r="AK138">
        <v>84.35728351489864</v>
      </c>
      <c r="AL138">
        <v>88.974306564356041</v>
      </c>
      <c r="AM138">
        <v>92.635742608403405</v>
      </c>
      <c r="AN138">
        <v>95.096640724787093</v>
      </c>
      <c r="AO138">
        <v>95.847145230156912</v>
      </c>
      <c r="AP138">
        <v>96.649191951628538</v>
      </c>
      <c r="AQ138">
        <v>96.578549295937194</v>
      </c>
      <c r="AR138">
        <v>95.876962687184147</v>
      </c>
      <c r="AS138">
        <v>93.915908150364587</v>
      </c>
      <c r="AT138">
        <v>94.945420226822762</v>
      </c>
      <c r="AU138">
        <v>97.490468761985738</v>
      </c>
      <c r="AV138">
        <v>101.6178302341884</v>
      </c>
      <c r="AW138">
        <v>104.62405197195099</v>
      </c>
      <c r="AX138">
        <v>106.91303058605051</v>
      </c>
      <c r="AY138">
        <v>125.39743970110204</v>
      </c>
      <c r="AZ138">
        <v>120.72190994761259</v>
      </c>
      <c r="BA138">
        <v>119.22577656768101</v>
      </c>
      <c r="BB138">
        <v>112.73035180087574</v>
      </c>
      <c r="BC138">
        <v>107.52698404244138</v>
      </c>
    </row>
    <row r="139" spans="1:55" x14ac:dyDescent="0.45">
      <c r="A139" t="str">
        <f t="shared" si="2"/>
        <v>FRAGDP per capita, PPP (current international $)</v>
      </c>
      <c r="B139" t="s">
        <v>291</v>
      </c>
      <c r="C139" s="1" t="s">
        <v>490</v>
      </c>
      <c r="D139" t="s">
        <v>267</v>
      </c>
      <c r="E139" s="1" t="s">
        <v>178</v>
      </c>
      <c r="F139" t="s">
        <v>57</v>
      </c>
      <c r="G139" t="s">
        <v>57</v>
      </c>
      <c r="H139" t="s">
        <v>57</v>
      </c>
      <c r="I139" t="s">
        <v>57</v>
      </c>
      <c r="J139" t="s">
        <v>57</v>
      </c>
      <c r="K139" t="s">
        <v>57</v>
      </c>
      <c r="L139" t="s">
        <v>57</v>
      </c>
      <c r="M139" t="s">
        <v>57</v>
      </c>
      <c r="N139" t="s">
        <v>57</v>
      </c>
      <c r="O139" t="s">
        <v>57</v>
      </c>
      <c r="P139" t="s">
        <v>57</v>
      </c>
      <c r="Q139" t="s">
        <v>57</v>
      </c>
      <c r="R139" t="s">
        <v>57</v>
      </c>
      <c r="S139" t="s">
        <v>57</v>
      </c>
      <c r="T139" t="s">
        <v>57</v>
      </c>
      <c r="U139">
        <v>17471.686411242281</v>
      </c>
      <c r="V139">
        <v>18178.012201966092</v>
      </c>
      <c r="W139">
        <v>18790.197160402193</v>
      </c>
      <c r="X139">
        <v>19070.99458828722</v>
      </c>
      <c r="Y139">
        <v>19873.510854309596</v>
      </c>
      <c r="Z139">
        <v>20687.726108257972</v>
      </c>
      <c r="AA139">
        <v>21260.558212609179</v>
      </c>
      <c r="AB139">
        <v>22184.970415465639</v>
      </c>
      <c r="AC139">
        <v>23261.189508317329</v>
      </c>
      <c r="AD139">
        <v>24203.875592006232</v>
      </c>
      <c r="AE139">
        <v>26001.879698341567</v>
      </c>
      <c r="AF139">
        <v>27349.744585900244</v>
      </c>
      <c r="AG139">
        <v>28350.098560542756</v>
      </c>
      <c r="AH139">
        <v>28027.676211934286</v>
      </c>
      <c r="AI139">
        <v>28925.126868366398</v>
      </c>
      <c r="AJ139">
        <v>30431.236724020204</v>
      </c>
      <c r="AK139">
        <v>32430.444314470678</v>
      </c>
      <c r="AL139">
        <v>34067.466147563864</v>
      </c>
      <c r="AM139">
        <v>35053.262706911577</v>
      </c>
      <c r="AN139">
        <v>34666.959887829369</v>
      </c>
      <c r="AO139">
        <v>35911.543858140889</v>
      </c>
      <c r="AP139">
        <v>37510.375989871376</v>
      </c>
      <c r="AQ139">
        <v>37671.02392685652</v>
      </c>
      <c r="AR139">
        <v>39583.352043504543</v>
      </c>
      <c r="AS139">
        <v>40218.125863777605</v>
      </c>
      <c r="AT139">
        <v>40916.105357180037</v>
      </c>
      <c r="AU139">
        <v>42880.23513554308</v>
      </c>
      <c r="AV139">
        <v>44469.14588568046</v>
      </c>
      <c r="AW139">
        <v>46381.059062945715</v>
      </c>
      <c r="AX139">
        <v>51130.472314057755</v>
      </c>
      <c r="AY139">
        <v>49481.804430965451</v>
      </c>
      <c r="AZ139">
        <v>52517.335490585516</v>
      </c>
      <c r="BA139">
        <v>56181.005813740296</v>
      </c>
      <c r="BB139">
        <v>58317.828030697987</v>
      </c>
      <c r="BC139">
        <v>61321.691319445956</v>
      </c>
    </row>
    <row r="140" spans="1:55" x14ac:dyDescent="0.45">
      <c r="A140" t="str">
        <f t="shared" si="2"/>
        <v>PYFDomestic credit to private sector (% of GDP)</v>
      </c>
      <c r="B140" t="s">
        <v>278</v>
      </c>
      <c r="C140" s="1" t="s">
        <v>452</v>
      </c>
      <c r="D140" t="s">
        <v>25</v>
      </c>
      <c r="E140" s="1" t="s">
        <v>547</v>
      </c>
      <c r="F140" t="s">
        <v>57</v>
      </c>
      <c r="G140" t="s">
        <v>57</v>
      </c>
      <c r="H140" t="s">
        <v>57</v>
      </c>
      <c r="I140" t="s">
        <v>57</v>
      </c>
      <c r="J140" t="s">
        <v>57</v>
      </c>
      <c r="K140" t="s">
        <v>57</v>
      </c>
      <c r="L140" t="s">
        <v>57</v>
      </c>
      <c r="M140" t="s">
        <v>57</v>
      </c>
      <c r="N140" t="s">
        <v>57</v>
      </c>
      <c r="O140" t="s">
        <v>57</v>
      </c>
      <c r="P140" t="s">
        <v>57</v>
      </c>
      <c r="Q140" t="s">
        <v>57</v>
      </c>
      <c r="R140" t="s">
        <v>57</v>
      </c>
      <c r="S140" t="s">
        <v>57</v>
      </c>
      <c r="T140" t="s">
        <v>57</v>
      </c>
      <c r="U140" t="s">
        <v>57</v>
      </c>
      <c r="V140" t="s">
        <v>57</v>
      </c>
      <c r="W140" t="s">
        <v>57</v>
      </c>
      <c r="X140" t="s">
        <v>57</v>
      </c>
      <c r="Y140" t="s">
        <v>57</v>
      </c>
      <c r="Z140" t="s">
        <v>57</v>
      </c>
      <c r="AA140" t="s">
        <v>57</v>
      </c>
      <c r="AB140" t="s">
        <v>57</v>
      </c>
      <c r="AC140" t="s">
        <v>57</v>
      </c>
      <c r="AD140" t="s">
        <v>57</v>
      </c>
      <c r="AE140" t="s">
        <v>57</v>
      </c>
      <c r="AF140" t="s">
        <v>57</v>
      </c>
      <c r="AG140" t="s">
        <v>57</v>
      </c>
      <c r="AH140" t="s">
        <v>57</v>
      </c>
      <c r="AI140" t="s">
        <v>57</v>
      </c>
      <c r="AJ140" t="s">
        <v>57</v>
      </c>
      <c r="AK140" t="s">
        <v>57</v>
      </c>
      <c r="AL140" t="s">
        <v>57</v>
      </c>
      <c r="AM140" t="s">
        <v>57</v>
      </c>
      <c r="AN140" t="s">
        <v>57</v>
      </c>
      <c r="AO140" t="s">
        <v>57</v>
      </c>
      <c r="AP140" t="s">
        <v>57</v>
      </c>
      <c r="AQ140" t="s">
        <v>57</v>
      </c>
      <c r="AR140" t="s">
        <v>57</v>
      </c>
      <c r="AS140" t="s">
        <v>57</v>
      </c>
      <c r="AT140" t="s">
        <v>57</v>
      </c>
      <c r="AU140" t="s">
        <v>57</v>
      </c>
      <c r="AV140" t="s">
        <v>57</v>
      </c>
      <c r="AW140" t="s">
        <v>57</v>
      </c>
      <c r="AX140" t="s">
        <v>57</v>
      </c>
      <c r="AY140" t="s">
        <v>57</v>
      </c>
      <c r="AZ140" t="s">
        <v>57</v>
      </c>
      <c r="BA140" t="s">
        <v>57</v>
      </c>
      <c r="BB140" t="s">
        <v>57</v>
      </c>
      <c r="BC140" t="s">
        <v>57</v>
      </c>
    </row>
    <row r="141" spans="1:55" x14ac:dyDescent="0.45">
      <c r="A141" t="str">
        <f t="shared" si="2"/>
        <v>PYFGDP per capita, PPP (current international $)</v>
      </c>
      <c r="B141" t="s">
        <v>278</v>
      </c>
      <c r="C141" s="1" t="s">
        <v>452</v>
      </c>
      <c r="D141" t="s">
        <v>267</v>
      </c>
      <c r="E141" s="1" t="s">
        <v>178</v>
      </c>
      <c r="F141" t="s">
        <v>57</v>
      </c>
      <c r="G141" t="s">
        <v>57</v>
      </c>
      <c r="H141" t="s">
        <v>57</v>
      </c>
      <c r="I141" t="s">
        <v>57</v>
      </c>
      <c r="J141" t="s">
        <v>57</v>
      </c>
      <c r="K141" t="s">
        <v>57</v>
      </c>
      <c r="L141" t="s">
        <v>57</v>
      </c>
      <c r="M141" t="s">
        <v>57</v>
      </c>
      <c r="N141" t="s">
        <v>57</v>
      </c>
      <c r="O141" t="s">
        <v>57</v>
      </c>
      <c r="P141" t="s">
        <v>57</v>
      </c>
      <c r="Q141" t="s">
        <v>57</v>
      </c>
      <c r="R141" t="s">
        <v>57</v>
      </c>
      <c r="S141" t="s">
        <v>57</v>
      </c>
      <c r="T141" t="s">
        <v>57</v>
      </c>
      <c r="U141" t="s">
        <v>57</v>
      </c>
      <c r="V141" t="s">
        <v>57</v>
      </c>
      <c r="W141" t="s">
        <v>57</v>
      </c>
      <c r="X141" t="s">
        <v>57</v>
      </c>
      <c r="Y141" t="s">
        <v>57</v>
      </c>
      <c r="Z141" t="s">
        <v>57</v>
      </c>
      <c r="AA141" t="s">
        <v>57</v>
      </c>
      <c r="AB141" t="s">
        <v>57</v>
      </c>
      <c r="AC141" t="s">
        <v>57</v>
      </c>
      <c r="AD141" t="s">
        <v>57</v>
      </c>
      <c r="AE141" t="s">
        <v>57</v>
      </c>
      <c r="AF141" t="s">
        <v>57</v>
      </c>
      <c r="AG141" t="s">
        <v>57</v>
      </c>
      <c r="AH141" t="s">
        <v>57</v>
      </c>
      <c r="AI141" t="s">
        <v>57</v>
      </c>
      <c r="AJ141" t="s">
        <v>57</v>
      </c>
      <c r="AK141" t="s">
        <v>57</v>
      </c>
      <c r="AL141" t="s">
        <v>57</v>
      </c>
      <c r="AM141" t="s">
        <v>57</v>
      </c>
      <c r="AN141" t="s">
        <v>57</v>
      </c>
      <c r="AO141" t="s">
        <v>57</v>
      </c>
      <c r="AP141" t="s">
        <v>57</v>
      </c>
      <c r="AQ141" t="s">
        <v>57</v>
      </c>
      <c r="AR141" t="s">
        <v>57</v>
      </c>
      <c r="AS141" t="s">
        <v>57</v>
      </c>
      <c r="AT141" t="s">
        <v>57</v>
      </c>
      <c r="AU141" t="s">
        <v>57</v>
      </c>
      <c r="AV141" t="s">
        <v>57</v>
      </c>
      <c r="AW141" t="s">
        <v>57</v>
      </c>
      <c r="AX141" t="s">
        <v>57</v>
      </c>
      <c r="AY141" t="s">
        <v>57</v>
      </c>
      <c r="AZ141" t="s">
        <v>57</v>
      </c>
      <c r="BA141" t="s">
        <v>57</v>
      </c>
      <c r="BB141" t="s">
        <v>57</v>
      </c>
      <c r="BC141" t="s">
        <v>57</v>
      </c>
    </row>
    <row r="142" spans="1:55" x14ac:dyDescent="0.45">
      <c r="A142" t="str">
        <f t="shared" si="2"/>
        <v>GABDomestic credit to private sector (% of GDP)</v>
      </c>
      <c r="B142" t="s">
        <v>384</v>
      </c>
      <c r="C142" s="1" t="s">
        <v>282</v>
      </c>
      <c r="D142" t="s">
        <v>25</v>
      </c>
      <c r="E142" s="1" t="s">
        <v>547</v>
      </c>
      <c r="F142">
        <v>14.410250865051902</v>
      </c>
      <c r="G142">
        <v>13.870810735641776</v>
      </c>
      <c r="H142">
        <v>18.069255288322225</v>
      </c>
      <c r="I142">
        <v>24.106454005934719</v>
      </c>
      <c r="J142">
        <v>19.136518771331058</v>
      </c>
      <c r="K142">
        <v>15.769298827582393</v>
      </c>
      <c r="L142">
        <v>16.292520247641733</v>
      </c>
      <c r="M142">
        <v>15.558583564555473</v>
      </c>
      <c r="N142">
        <v>17.72854600325002</v>
      </c>
      <c r="O142">
        <v>16.182431564066317</v>
      </c>
      <c r="P142">
        <v>20.206331222925691</v>
      </c>
      <c r="Q142">
        <v>28.534232629167729</v>
      </c>
      <c r="R142">
        <v>29.740038512754719</v>
      </c>
      <c r="S142">
        <v>16.748358268301491</v>
      </c>
      <c r="T142">
        <v>15.478771995507302</v>
      </c>
      <c r="U142">
        <v>12.922312723682586</v>
      </c>
      <c r="V142">
        <v>14.634027926762942</v>
      </c>
      <c r="W142">
        <v>10.944361125748179</v>
      </c>
      <c r="X142">
        <v>10.315251757205194</v>
      </c>
      <c r="Y142">
        <v>6.7559965658378438</v>
      </c>
      <c r="Z142">
        <v>7.9217840982546859</v>
      </c>
      <c r="AA142">
        <v>6.5893298544355954</v>
      </c>
      <c r="AB142">
        <v>8.6805828053134348</v>
      </c>
      <c r="AC142">
        <v>10.779508506616258</v>
      </c>
      <c r="AD142">
        <v>9.9636711947056771</v>
      </c>
      <c r="AE142">
        <v>8.696552297544482</v>
      </c>
      <c r="AF142">
        <v>12.521323566985629</v>
      </c>
      <c r="AG142">
        <v>12.310953555709077</v>
      </c>
      <c r="AH142">
        <v>11.518347899866429</v>
      </c>
      <c r="AI142">
        <v>9.2709465112169962</v>
      </c>
      <c r="AJ142">
        <v>8.4636176640040794</v>
      </c>
      <c r="AK142">
        <v>9.553023111160206</v>
      </c>
      <c r="AL142">
        <v>9.9522290990356748</v>
      </c>
      <c r="AM142">
        <v>8.6611723093838844</v>
      </c>
      <c r="AN142">
        <v>10.091112978372976</v>
      </c>
      <c r="AO142">
        <v>8.2099968320411634</v>
      </c>
      <c r="AP142">
        <v>9.527671611793215</v>
      </c>
      <c r="AQ142">
        <v>11.302095673966898</v>
      </c>
      <c r="AR142">
        <v>15.012821298492982</v>
      </c>
      <c r="AS142">
        <v>14.541725124911681</v>
      </c>
      <c r="AT142">
        <v>14.516147228623822</v>
      </c>
      <c r="AU142">
        <v>13.828989550755754</v>
      </c>
      <c r="AV142">
        <v>10.290362208163712</v>
      </c>
      <c r="AW142">
        <v>13.082693069164922</v>
      </c>
      <c r="AX142">
        <v>13.376477965793121</v>
      </c>
      <c r="AY142" t="s">
        <v>57</v>
      </c>
      <c r="AZ142" t="s">
        <v>57</v>
      </c>
      <c r="BA142" t="s">
        <v>57</v>
      </c>
      <c r="BB142" t="s">
        <v>57</v>
      </c>
      <c r="BC142" t="s">
        <v>57</v>
      </c>
    </row>
    <row r="143" spans="1:55" x14ac:dyDescent="0.45">
      <c r="A143" t="str">
        <f t="shared" si="2"/>
        <v>GABGDP per capita, PPP (current international $)</v>
      </c>
      <c r="B143" t="s">
        <v>384</v>
      </c>
      <c r="C143" s="1" t="s">
        <v>282</v>
      </c>
      <c r="D143" t="s">
        <v>267</v>
      </c>
      <c r="E143" s="1" t="s">
        <v>178</v>
      </c>
      <c r="F143" t="s">
        <v>57</v>
      </c>
      <c r="G143" t="s">
        <v>57</v>
      </c>
      <c r="H143" t="s">
        <v>57</v>
      </c>
      <c r="I143" t="s">
        <v>57</v>
      </c>
      <c r="J143" t="s">
        <v>57</v>
      </c>
      <c r="K143" t="s">
        <v>57</v>
      </c>
      <c r="L143" t="s">
        <v>57</v>
      </c>
      <c r="M143" t="s">
        <v>57</v>
      </c>
      <c r="N143" t="s">
        <v>57</v>
      </c>
      <c r="O143" t="s">
        <v>57</v>
      </c>
      <c r="P143" t="s">
        <v>57</v>
      </c>
      <c r="Q143" t="s">
        <v>57</v>
      </c>
      <c r="R143" t="s">
        <v>57</v>
      </c>
      <c r="S143" t="s">
        <v>57</v>
      </c>
      <c r="T143" t="s">
        <v>57</v>
      </c>
      <c r="U143">
        <v>11952.024362082744</v>
      </c>
      <c r="V143">
        <v>12760.182401324199</v>
      </c>
      <c r="W143">
        <v>12311.963812722917</v>
      </c>
      <c r="X143">
        <v>12756.914778317938</v>
      </c>
      <c r="Y143">
        <v>13163.530426603224</v>
      </c>
      <c r="Z143">
        <v>13750.107232494684</v>
      </c>
      <c r="AA143">
        <v>14146.657072896303</v>
      </c>
      <c r="AB143">
        <v>14837.427132260016</v>
      </c>
      <c r="AC143">
        <v>15137.804148016963</v>
      </c>
      <c r="AD143">
        <v>13628.862746598395</v>
      </c>
      <c r="AE143">
        <v>13326.116952131757</v>
      </c>
      <c r="AF143">
        <v>13555.628539522437</v>
      </c>
      <c r="AG143">
        <v>13369.123337446837</v>
      </c>
      <c r="AH143">
        <v>13564.180414140481</v>
      </c>
      <c r="AI143">
        <v>13637.666797119547</v>
      </c>
      <c r="AJ143">
        <v>14028.356207938959</v>
      </c>
      <c r="AK143">
        <v>13637.259018899753</v>
      </c>
      <c r="AL143">
        <v>14391.246586813169</v>
      </c>
      <c r="AM143">
        <v>13733.701286212228</v>
      </c>
      <c r="AN143">
        <v>13383.566227318452</v>
      </c>
      <c r="AO143">
        <v>14014.690549112231</v>
      </c>
      <c r="AP143">
        <v>14784.348355188335</v>
      </c>
      <c r="AQ143">
        <v>14619.718144511296</v>
      </c>
      <c r="AR143">
        <v>14497.992121690228</v>
      </c>
      <c r="AS143">
        <v>14853.671246035548</v>
      </c>
      <c r="AT143">
        <v>14306.434076825177</v>
      </c>
      <c r="AU143">
        <v>13997.735284191065</v>
      </c>
      <c r="AV143">
        <v>14796.628637417056</v>
      </c>
      <c r="AW143">
        <v>15432.043053535284</v>
      </c>
      <c r="AX143">
        <v>15949.637373962243</v>
      </c>
      <c r="AY143">
        <v>14477.13082918185</v>
      </c>
      <c r="AZ143">
        <v>18523.579803213495</v>
      </c>
      <c r="BA143">
        <v>19992.557064330886</v>
      </c>
      <c r="BB143">
        <v>20757.072376861284</v>
      </c>
      <c r="BC143">
        <v>21509.522788355276</v>
      </c>
    </row>
    <row r="144" spans="1:55" x14ac:dyDescent="0.45">
      <c r="A144" t="str">
        <f t="shared" si="2"/>
        <v>GMBDomestic credit to private sector (% of GDP)</v>
      </c>
      <c r="B144" t="s">
        <v>18</v>
      </c>
      <c r="C144" s="1" t="s">
        <v>65</v>
      </c>
      <c r="D144" t="s">
        <v>25</v>
      </c>
      <c r="E144" s="1" t="s">
        <v>547</v>
      </c>
      <c r="F144">
        <v>11.025210084033613</v>
      </c>
      <c r="G144">
        <v>15.666793885945578</v>
      </c>
      <c r="H144">
        <v>16.971414188721244</v>
      </c>
      <c r="I144">
        <v>21.121651785714285</v>
      </c>
      <c r="J144">
        <v>21.349230456121834</v>
      </c>
      <c r="K144">
        <v>23.87081799730489</v>
      </c>
      <c r="L144">
        <v>24.187787819975423</v>
      </c>
      <c r="M144">
        <v>21.081577091191164</v>
      </c>
      <c r="N144">
        <v>24.678617777234059</v>
      </c>
      <c r="O144">
        <v>25.11799874134676</v>
      </c>
      <c r="P144">
        <v>24.340406166448602</v>
      </c>
      <c r="Q144">
        <v>15.091785936527691</v>
      </c>
      <c r="R144">
        <v>11.966940030753461</v>
      </c>
      <c r="S144">
        <v>11.822577489588864</v>
      </c>
      <c r="T144">
        <v>11.019886709215571</v>
      </c>
      <c r="U144">
        <v>10.99267545901915</v>
      </c>
      <c r="V144">
        <v>5.1766716694998358</v>
      </c>
      <c r="W144">
        <v>3.7272170083101264</v>
      </c>
      <c r="X144">
        <v>5.4770874159252116</v>
      </c>
      <c r="Y144">
        <v>5.626659601396339</v>
      </c>
      <c r="Z144">
        <v>4.8361784539185377</v>
      </c>
      <c r="AA144">
        <v>4.3732220812012637</v>
      </c>
      <c r="AB144">
        <v>5.4450337965027868</v>
      </c>
      <c r="AC144">
        <v>5.7095638078642219</v>
      </c>
      <c r="AD144">
        <v>6.6063071879200876</v>
      </c>
      <c r="AE144">
        <v>6.7410742868603837</v>
      </c>
      <c r="AF144">
        <v>8.3214020090695069</v>
      </c>
      <c r="AG144">
        <v>10.689941557965307</v>
      </c>
      <c r="AH144">
        <v>11.757944164371773</v>
      </c>
      <c r="AI144">
        <v>5.0325803866753738</v>
      </c>
      <c r="AJ144">
        <v>5.8522388659816595</v>
      </c>
      <c r="AK144">
        <v>7.212918964249007</v>
      </c>
      <c r="AL144">
        <v>7.5485123037549267</v>
      </c>
      <c r="AM144">
        <v>8.7327087295229333</v>
      </c>
      <c r="AN144">
        <v>9.1664525969890285</v>
      </c>
      <c r="AO144">
        <v>9.4910801423057922</v>
      </c>
      <c r="AP144">
        <v>10.40755212135335</v>
      </c>
      <c r="AQ144">
        <v>10.079653889150597</v>
      </c>
      <c r="AR144">
        <v>9.9810008558900467</v>
      </c>
      <c r="AS144">
        <v>8.8311855558865968</v>
      </c>
      <c r="AT144" t="s">
        <v>57</v>
      </c>
      <c r="AU144" t="s">
        <v>57</v>
      </c>
      <c r="AV144">
        <v>6.0922163048514646</v>
      </c>
      <c r="AW144">
        <v>7.0522680453700106</v>
      </c>
      <c r="AX144">
        <v>8.202172457856399</v>
      </c>
      <c r="AY144">
        <v>8.1522224335075819</v>
      </c>
      <c r="AZ144">
        <v>8.8754499736330175</v>
      </c>
      <c r="BA144">
        <v>9.6202204695190883</v>
      </c>
      <c r="BB144">
        <v>8.6748837303509667</v>
      </c>
      <c r="BC144" t="s">
        <v>57</v>
      </c>
    </row>
    <row r="145" spans="1:55" x14ac:dyDescent="0.45">
      <c r="A145" t="str">
        <f t="shared" si="2"/>
        <v>GMBGDP per capita, PPP (current international $)</v>
      </c>
      <c r="B145" t="s">
        <v>18</v>
      </c>
      <c r="C145" s="1" t="s">
        <v>65</v>
      </c>
      <c r="D145" t="s">
        <v>267</v>
      </c>
      <c r="E145" s="1" t="s">
        <v>178</v>
      </c>
      <c r="F145" t="s">
        <v>57</v>
      </c>
      <c r="G145" t="s">
        <v>57</v>
      </c>
      <c r="H145" t="s">
        <v>57</v>
      </c>
      <c r="I145" t="s">
        <v>57</v>
      </c>
      <c r="J145" t="s">
        <v>57</v>
      </c>
      <c r="K145" t="s">
        <v>57</v>
      </c>
      <c r="L145" t="s">
        <v>57</v>
      </c>
      <c r="M145" t="s">
        <v>57</v>
      </c>
      <c r="N145" t="s">
        <v>57</v>
      </c>
      <c r="O145" t="s">
        <v>57</v>
      </c>
      <c r="P145" t="s">
        <v>57</v>
      </c>
      <c r="Q145" t="s">
        <v>57</v>
      </c>
      <c r="R145" t="s">
        <v>57</v>
      </c>
      <c r="S145" t="s">
        <v>57</v>
      </c>
      <c r="T145" t="s">
        <v>57</v>
      </c>
      <c r="U145">
        <v>1409.3272189485954</v>
      </c>
      <c r="V145">
        <v>1440.4397390308347</v>
      </c>
      <c r="W145">
        <v>1462.3868892748703</v>
      </c>
      <c r="X145">
        <v>1486.6233214068945</v>
      </c>
      <c r="Y145">
        <v>1472.5548566366033</v>
      </c>
      <c r="Z145">
        <v>1472.1976250790512</v>
      </c>
      <c r="AA145">
        <v>1488.8005539719097</v>
      </c>
      <c r="AB145">
        <v>1544.2119676582167</v>
      </c>
      <c r="AC145">
        <v>1571.504592377192</v>
      </c>
      <c r="AD145">
        <v>1649.2795257878083</v>
      </c>
      <c r="AE145">
        <v>1731.3384764555014</v>
      </c>
      <c r="AF145">
        <v>1822.9796510576957</v>
      </c>
      <c r="AG145">
        <v>1743.6943251192888</v>
      </c>
      <c r="AH145">
        <v>1849.7833700541817</v>
      </c>
      <c r="AI145">
        <v>1978.6326268998423</v>
      </c>
      <c r="AJ145">
        <v>1938.0236274219355</v>
      </c>
      <c r="AK145">
        <v>1930.818885376739</v>
      </c>
      <c r="AL145">
        <v>1985.0402524249969</v>
      </c>
      <c r="AM145">
        <v>2088.2716612903341</v>
      </c>
      <c r="AN145">
        <v>2177.0534469560657</v>
      </c>
      <c r="AO145">
        <v>2266.8289823844175</v>
      </c>
      <c r="AP145">
        <v>2064.2538528829996</v>
      </c>
      <c r="AQ145">
        <v>2064.814381216122</v>
      </c>
      <c r="AR145">
        <v>2006.7408164678782</v>
      </c>
      <c r="AS145">
        <v>1933.7032971844612</v>
      </c>
      <c r="AT145">
        <v>1990.3162575097251</v>
      </c>
      <c r="AU145">
        <v>2012.6764818025122</v>
      </c>
      <c r="AV145">
        <v>2038.9542985012849</v>
      </c>
      <c r="AW145">
        <v>2277.4423622419094</v>
      </c>
      <c r="AX145">
        <v>2421.7231807061476</v>
      </c>
      <c r="AY145">
        <v>2530.804149373073</v>
      </c>
      <c r="AZ145">
        <v>2777.7962097832401</v>
      </c>
      <c r="BA145">
        <v>3067.3104044728293</v>
      </c>
      <c r="BB145">
        <v>3254.3745776099895</v>
      </c>
      <c r="BC145">
        <v>3445.2515924818476</v>
      </c>
    </row>
    <row r="146" spans="1:55" x14ac:dyDescent="0.45">
      <c r="A146" t="str">
        <f t="shared" si="2"/>
        <v>GEODomestic credit to private sector (% of GDP)</v>
      </c>
      <c r="B146" t="s">
        <v>487</v>
      </c>
      <c r="C146" s="1" t="s">
        <v>355</v>
      </c>
      <c r="D146" t="s">
        <v>25</v>
      </c>
      <c r="E146" s="1" t="s">
        <v>547</v>
      </c>
      <c r="F146" t="s">
        <v>57</v>
      </c>
      <c r="G146" t="s">
        <v>57</v>
      </c>
      <c r="H146" t="s">
        <v>57</v>
      </c>
      <c r="I146" t="s">
        <v>57</v>
      </c>
      <c r="J146" t="s">
        <v>57</v>
      </c>
      <c r="K146" t="s">
        <v>57</v>
      </c>
      <c r="L146" t="s">
        <v>57</v>
      </c>
      <c r="M146" t="s">
        <v>57</v>
      </c>
      <c r="N146" t="s">
        <v>57</v>
      </c>
      <c r="O146" t="s">
        <v>57</v>
      </c>
      <c r="P146" t="s">
        <v>57</v>
      </c>
      <c r="Q146" t="s">
        <v>57</v>
      </c>
      <c r="R146" t="s">
        <v>57</v>
      </c>
      <c r="S146" t="s">
        <v>57</v>
      </c>
      <c r="T146" t="s">
        <v>57</v>
      </c>
      <c r="U146" t="s">
        <v>57</v>
      </c>
      <c r="V146" t="s">
        <v>57</v>
      </c>
      <c r="W146" t="s">
        <v>57</v>
      </c>
      <c r="X146" t="s">
        <v>57</v>
      </c>
      <c r="Y146" t="s">
        <v>57</v>
      </c>
      <c r="Z146" t="s">
        <v>57</v>
      </c>
      <c r="AA146" t="s">
        <v>57</v>
      </c>
      <c r="AB146" t="s">
        <v>57</v>
      </c>
      <c r="AC146" t="s">
        <v>57</v>
      </c>
      <c r="AD146" t="s">
        <v>57</v>
      </c>
      <c r="AE146" t="s">
        <v>57</v>
      </c>
      <c r="AF146" t="s">
        <v>57</v>
      </c>
      <c r="AG146" t="s">
        <v>57</v>
      </c>
      <c r="AH146" t="s">
        <v>57</v>
      </c>
      <c r="AI146" t="s">
        <v>57</v>
      </c>
      <c r="AJ146" t="s">
        <v>57</v>
      </c>
      <c r="AK146" t="s">
        <v>57</v>
      </c>
      <c r="AL146" t="s">
        <v>57</v>
      </c>
      <c r="AM146">
        <v>34.436334562805783</v>
      </c>
      <c r="AN146">
        <v>32.715236611376625</v>
      </c>
      <c r="AO146">
        <v>31.85207692302664</v>
      </c>
      <c r="AP146">
        <v>32.879102622470974</v>
      </c>
      <c r="AQ146">
        <v>35.536269338936918</v>
      </c>
      <c r="AR146">
        <v>39.904593008472446</v>
      </c>
      <c r="AS146">
        <v>44.948351077420718</v>
      </c>
      <c r="AT146">
        <v>48.230074437927236</v>
      </c>
      <c r="AU146">
        <v>53.99349451761524</v>
      </c>
      <c r="AV146">
        <v>55.068544513790521</v>
      </c>
      <c r="AW146">
        <v>59.510733538684924</v>
      </c>
      <c r="AX146">
        <v>65.015365360622411</v>
      </c>
      <c r="AY146">
        <v>79.038311381937561</v>
      </c>
      <c r="AZ146">
        <v>72.892358254461016</v>
      </c>
      <c r="BA146">
        <v>63.052905750687891</v>
      </c>
      <c r="BB146">
        <v>66.057131134615048</v>
      </c>
      <c r="BC146">
        <v>68.919177563388729</v>
      </c>
    </row>
    <row r="147" spans="1:55" x14ac:dyDescent="0.45">
      <c r="A147" t="str">
        <f t="shared" si="2"/>
        <v>GEOGDP per capita, PPP (current international $)</v>
      </c>
      <c r="B147" t="s">
        <v>487</v>
      </c>
      <c r="C147" s="1" t="s">
        <v>355</v>
      </c>
      <c r="D147" t="s">
        <v>267</v>
      </c>
      <c r="E147" s="1" t="s">
        <v>178</v>
      </c>
      <c r="F147" t="s">
        <v>57</v>
      </c>
      <c r="G147" t="s">
        <v>57</v>
      </c>
      <c r="H147" t="s">
        <v>57</v>
      </c>
      <c r="I147" t="s">
        <v>57</v>
      </c>
      <c r="J147" t="s">
        <v>57</v>
      </c>
      <c r="K147" t="s">
        <v>57</v>
      </c>
      <c r="L147" t="s">
        <v>57</v>
      </c>
      <c r="M147" t="s">
        <v>57</v>
      </c>
      <c r="N147" t="s">
        <v>57</v>
      </c>
      <c r="O147" t="s">
        <v>57</v>
      </c>
      <c r="P147" t="s">
        <v>57</v>
      </c>
      <c r="Q147" t="s">
        <v>57</v>
      </c>
      <c r="R147" t="s">
        <v>57</v>
      </c>
      <c r="S147" t="s">
        <v>57</v>
      </c>
      <c r="T147" t="s">
        <v>57</v>
      </c>
      <c r="U147">
        <v>5835.5809133347711</v>
      </c>
      <c r="V147">
        <v>4726.6223101180385</v>
      </c>
      <c r="W147">
        <v>2643.1783620022047</v>
      </c>
      <c r="X147">
        <v>1898.3711962232403</v>
      </c>
      <c r="Y147">
        <v>1764.2446989517302</v>
      </c>
      <c r="Z147">
        <v>1918.7698859865061</v>
      </c>
      <c r="AA147">
        <v>2253.0952334132676</v>
      </c>
      <c r="AB147">
        <v>2615.6462107252146</v>
      </c>
      <c r="AC147">
        <v>2795.3944770636499</v>
      </c>
      <c r="AD147">
        <v>2976.8579733306215</v>
      </c>
      <c r="AE147">
        <v>3161.1958249011805</v>
      </c>
      <c r="AF147">
        <v>3440.7281793198244</v>
      </c>
      <c r="AG147">
        <v>3718.6869325554503</v>
      </c>
      <c r="AH147">
        <v>4239.9384137279922</v>
      </c>
      <c r="AI147">
        <v>4634.7775759447732</v>
      </c>
      <c r="AJ147">
        <v>5271.9509526165475</v>
      </c>
      <c r="AK147">
        <v>5980.4439048822633</v>
      </c>
      <c r="AL147">
        <v>6951.0858426608111</v>
      </c>
      <c r="AM147">
        <v>7278.6631219399269</v>
      </c>
      <c r="AN147">
        <v>7119.1427908197829</v>
      </c>
      <c r="AO147">
        <v>7711.8068388948714</v>
      </c>
      <c r="AP147">
        <v>8563.8355491564707</v>
      </c>
      <c r="AQ147">
        <v>10059.982060395419</v>
      </c>
      <c r="AR147">
        <v>10797.342327347569</v>
      </c>
      <c r="AS147">
        <v>11770.69893602531</v>
      </c>
      <c r="AT147">
        <v>12269.652893276785</v>
      </c>
      <c r="AU147">
        <v>13065.294157467975</v>
      </c>
      <c r="AV147">
        <v>13718.937866976376</v>
      </c>
      <c r="AW147">
        <v>15021.905757743301</v>
      </c>
      <c r="AX147">
        <v>16770.1333771469</v>
      </c>
      <c r="AY147">
        <v>16791.259865446496</v>
      </c>
      <c r="AZ147">
        <v>18915.653400526273</v>
      </c>
      <c r="BA147">
        <v>22461.332641454654</v>
      </c>
      <c r="BB147">
        <v>25071.967726410687</v>
      </c>
      <c r="BC147">
        <v>28417.751866914557</v>
      </c>
    </row>
    <row r="148" spans="1:55" x14ac:dyDescent="0.45">
      <c r="A148" t="str">
        <f t="shared" si="2"/>
        <v>DEUDomestic credit to private sector (% of GDP)</v>
      </c>
      <c r="B148" t="s">
        <v>368</v>
      </c>
      <c r="C148" s="1" t="s">
        <v>371</v>
      </c>
      <c r="D148" t="s">
        <v>25</v>
      </c>
      <c r="E148" s="1" t="s">
        <v>547</v>
      </c>
      <c r="F148" t="s">
        <v>57</v>
      </c>
      <c r="G148" t="s">
        <v>57</v>
      </c>
      <c r="H148" t="s">
        <v>57</v>
      </c>
      <c r="I148" t="s">
        <v>57</v>
      </c>
      <c r="J148" t="s">
        <v>57</v>
      </c>
      <c r="K148" t="s">
        <v>57</v>
      </c>
      <c r="L148" t="s">
        <v>57</v>
      </c>
      <c r="M148" t="s">
        <v>57</v>
      </c>
      <c r="N148" t="s">
        <v>57</v>
      </c>
      <c r="O148" t="s">
        <v>57</v>
      </c>
      <c r="P148" t="s">
        <v>57</v>
      </c>
      <c r="Q148" t="s">
        <v>57</v>
      </c>
      <c r="R148" t="s">
        <v>57</v>
      </c>
      <c r="S148" t="s">
        <v>57</v>
      </c>
      <c r="T148" t="s">
        <v>57</v>
      </c>
      <c r="U148" t="s">
        <v>57</v>
      </c>
      <c r="V148" t="s">
        <v>57</v>
      </c>
      <c r="W148" t="s">
        <v>57</v>
      </c>
      <c r="X148" t="s">
        <v>57</v>
      </c>
      <c r="Y148" t="s">
        <v>57</v>
      </c>
      <c r="Z148" t="s">
        <v>57</v>
      </c>
      <c r="AA148" t="s">
        <v>57</v>
      </c>
      <c r="AB148" t="s">
        <v>57</v>
      </c>
      <c r="AC148" t="s">
        <v>57</v>
      </c>
      <c r="AD148" t="s">
        <v>57</v>
      </c>
      <c r="AE148" t="s">
        <v>57</v>
      </c>
      <c r="AF148">
        <v>111.24017045800467</v>
      </c>
      <c r="AG148">
        <v>110.16574501249281</v>
      </c>
      <c r="AH148">
        <v>108.50594204774167</v>
      </c>
      <c r="AI148">
        <v>105.0247269999651</v>
      </c>
      <c r="AJ148">
        <v>103.75352043032021</v>
      </c>
      <c r="AK148">
        <v>100.34127723417059</v>
      </c>
      <c r="AL148">
        <v>95.498343967083883</v>
      </c>
      <c r="AM148">
        <v>95.386997621327723</v>
      </c>
      <c r="AN148">
        <v>96.824403676343863</v>
      </c>
      <c r="AO148">
        <v>86.743843795631605</v>
      </c>
      <c r="AP148">
        <v>83.222129623227232</v>
      </c>
      <c r="AQ148">
        <v>82.158992708132473</v>
      </c>
      <c r="AR148">
        <v>80.662265282776715</v>
      </c>
      <c r="AS148">
        <v>77.773795127245677</v>
      </c>
      <c r="AT148">
        <v>76.615753568940093</v>
      </c>
      <c r="AU148">
        <v>75.967285231109074</v>
      </c>
      <c r="AV148">
        <v>76.104751869496951</v>
      </c>
      <c r="AW148">
        <v>76.683599863601799</v>
      </c>
      <c r="AX148">
        <v>78.018631466980494</v>
      </c>
      <c r="AY148">
        <v>83.836103686782891</v>
      </c>
      <c r="AZ148">
        <v>82.836097767961576</v>
      </c>
      <c r="BA148">
        <v>81.807984622583049</v>
      </c>
      <c r="BB148">
        <v>77.876599252189081</v>
      </c>
      <c r="BC148" t="s">
        <v>57</v>
      </c>
    </row>
    <row r="149" spans="1:55" x14ac:dyDescent="0.45">
      <c r="A149" t="str">
        <f t="shared" si="2"/>
        <v>DEUGDP per capita, PPP (current international $)</v>
      </c>
      <c r="B149" t="s">
        <v>368</v>
      </c>
      <c r="C149" s="1" t="s">
        <v>371</v>
      </c>
      <c r="D149" t="s">
        <v>267</v>
      </c>
      <c r="E149" s="1" t="s">
        <v>178</v>
      </c>
      <c r="F149" t="s">
        <v>57</v>
      </c>
      <c r="G149" t="s">
        <v>57</v>
      </c>
      <c r="H149" t="s">
        <v>57</v>
      </c>
      <c r="I149" t="s">
        <v>57</v>
      </c>
      <c r="J149" t="s">
        <v>57</v>
      </c>
      <c r="K149" t="s">
        <v>57</v>
      </c>
      <c r="L149" t="s">
        <v>57</v>
      </c>
      <c r="M149" t="s">
        <v>57</v>
      </c>
      <c r="N149" t="s">
        <v>57</v>
      </c>
      <c r="O149" t="s">
        <v>57</v>
      </c>
      <c r="P149" t="s">
        <v>57</v>
      </c>
      <c r="Q149" t="s">
        <v>57</v>
      </c>
      <c r="R149" t="s">
        <v>57</v>
      </c>
      <c r="S149" t="s">
        <v>57</v>
      </c>
      <c r="T149" t="s">
        <v>57</v>
      </c>
      <c r="U149">
        <v>19521.019595383234</v>
      </c>
      <c r="V149">
        <v>21058.076684507676</v>
      </c>
      <c r="W149">
        <v>21806.209871781411</v>
      </c>
      <c r="X149">
        <v>21940.161859444561</v>
      </c>
      <c r="Y149">
        <v>22886.767826420779</v>
      </c>
      <c r="Z149">
        <v>23614.958444929256</v>
      </c>
      <c r="AA149">
        <v>24160.066802117886</v>
      </c>
      <c r="AB149">
        <v>24643.683212435881</v>
      </c>
      <c r="AC149">
        <v>25444.151139918689</v>
      </c>
      <c r="AD149">
        <v>26517.934285621432</v>
      </c>
      <c r="AE149">
        <v>27467.782417476694</v>
      </c>
      <c r="AF149">
        <v>28677.19085911322</v>
      </c>
      <c r="AG149">
        <v>29513.682326710215</v>
      </c>
      <c r="AH149">
        <v>30305.257567840137</v>
      </c>
      <c r="AI149">
        <v>31757.417727618093</v>
      </c>
      <c r="AJ149">
        <v>32313.736788416987</v>
      </c>
      <c r="AK149">
        <v>34748.754325723763</v>
      </c>
      <c r="AL149">
        <v>36915.325283216167</v>
      </c>
      <c r="AM149">
        <v>38443.538627895767</v>
      </c>
      <c r="AN149">
        <v>37554.442699317369</v>
      </c>
      <c r="AO149">
        <v>39730.489788527077</v>
      </c>
      <c r="AP149">
        <v>43398.344399249581</v>
      </c>
      <c r="AQ149">
        <v>44229.394192173851</v>
      </c>
      <c r="AR149">
        <v>45889.017302205197</v>
      </c>
      <c r="AS149">
        <v>47938.796821041811</v>
      </c>
      <c r="AT149">
        <v>48558.443297096906</v>
      </c>
      <c r="AU149">
        <v>51569.901684119934</v>
      </c>
      <c r="AV149">
        <v>54110.253664881202</v>
      </c>
      <c r="AW149">
        <v>56273.040562701703</v>
      </c>
      <c r="AX149">
        <v>59270.727649698478</v>
      </c>
      <c r="AY149">
        <v>58685.87269977104</v>
      </c>
      <c r="AZ149">
        <v>62530.765319923936</v>
      </c>
      <c r="BA149">
        <v>67589.839905541361</v>
      </c>
      <c r="BB149">
        <v>68692.894466621976</v>
      </c>
      <c r="BC149">
        <v>72300.120505001105</v>
      </c>
    </row>
    <row r="150" spans="1:55" x14ac:dyDescent="0.45">
      <c r="A150" t="str">
        <f t="shared" si="2"/>
        <v>GHADomestic credit to private sector (% of GDP)</v>
      </c>
      <c r="B150" t="s">
        <v>131</v>
      </c>
      <c r="C150" s="1" t="s">
        <v>426</v>
      </c>
      <c r="D150" t="s">
        <v>25</v>
      </c>
      <c r="E150" s="1" t="s">
        <v>547</v>
      </c>
      <c r="F150">
        <v>5.7844028014385769</v>
      </c>
      <c r="G150">
        <v>5.9026969046889368</v>
      </c>
      <c r="H150">
        <v>5.0183642390038523</v>
      </c>
      <c r="I150">
        <v>3.5211569617840466</v>
      </c>
      <c r="J150">
        <v>2.8188647154702005</v>
      </c>
      <c r="K150">
        <v>2.1926164473070102</v>
      </c>
      <c r="L150">
        <v>1.8473824801035443</v>
      </c>
      <c r="M150">
        <v>1.8023504644249344</v>
      </c>
      <c r="N150">
        <v>1.5422684445603625</v>
      </c>
      <c r="O150">
        <v>2.2094093383747104</v>
      </c>
      <c r="P150">
        <v>3.1083988246542757</v>
      </c>
      <c r="Q150">
        <v>3.6281098880899818</v>
      </c>
      <c r="R150">
        <v>3.1541554959785523</v>
      </c>
      <c r="S150">
        <v>3.1392813519077314</v>
      </c>
      <c r="T150">
        <v>5.8445654643547122</v>
      </c>
      <c r="U150">
        <v>4.9286986455059401</v>
      </c>
      <c r="V150">
        <v>3.6573404478381102</v>
      </c>
      <c r="W150">
        <v>4.9419292690540964</v>
      </c>
      <c r="X150">
        <v>4.8381756669507503</v>
      </c>
      <c r="Y150">
        <v>5.2500326609029777</v>
      </c>
      <c r="Z150">
        <v>5.0735645084304091</v>
      </c>
      <c r="AA150">
        <v>6.0050790655013362</v>
      </c>
      <c r="AB150">
        <v>8.195094024118923</v>
      </c>
      <c r="AC150">
        <v>9.3588471656594017</v>
      </c>
      <c r="AD150">
        <v>12.56208323977614</v>
      </c>
      <c r="AE150">
        <v>13.97149132403602</v>
      </c>
      <c r="AF150">
        <v>11.884391260895466</v>
      </c>
      <c r="AG150">
        <v>12.149537304832343</v>
      </c>
      <c r="AH150">
        <v>12.493048761649044</v>
      </c>
      <c r="AI150">
        <v>13.172489367174084</v>
      </c>
      <c r="AJ150">
        <v>15.544068813627382</v>
      </c>
      <c r="AK150">
        <v>10.857587016057167</v>
      </c>
      <c r="AL150">
        <v>14.488430226033715</v>
      </c>
      <c r="AM150">
        <v>12.61349047034922</v>
      </c>
      <c r="AN150">
        <v>17.736973258453833</v>
      </c>
      <c r="AO150">
        <v>16.660774808671228</v>
      </c>
      <c r="AP150">
        <v>17.19528264735035</v>
      </c>
      <c r="AQ150">
        <v>18.071712863712289</v>
      </c>
      <c r="AR150">
        <v>15.29237164793223</v>
      </c>
      <c r="AS150">
        <v>16.504890626902583</v>
      </c>
      <c r="AT150">
        <v>17.933567047218631</v>
      </c>
      <c r="AU150">
        <v>17.435638656041348</v>
      </c>
      <c r="AV150">
        <v>16.099520144414086</v>
      </c>
      <c r="AW150">
        <v>13.714143219220279</v>
      </c>
      <c r="AX150">
        <v>13.937211385640078</v>
      </c>
      <c r="AY150">
        <v>13.058528858536997</v>
      </c>
      <c r="AZ150">
        <v>13.054431123137162</v>
      </c>
      <c r="BA150">
        <v>13.288523788086454</v>
      </c>
      <c r="BB150">
        <v>9.4461949737288329</v>
      </c>
      <c r="BC150" t="s">
        <v>57</v>
      </c>
    </row>
    <row r="151" spans="1:55" x14ac:dyDescent="0.45">
      <c r="A151" t="str">
        <f t="shared" si="2"/>
        <v>GHAGDP per capita, PPP (current international $)</v>
      </c>
      <c r="B151" t="s">
        <v>131</v>
      </c>
      <c r="C151" s="1" t="s">
        <v>426</v>
      </c>
      <c r="D151" t="s">
        <v>267</v>
      </c>
      <c r="E151" s="1" t="s">
        <v>178</v>
      </c>
      <c r="F151" t="s">
        <v>57</v>
      </c>
      <c r="G151" t="s">
        <v>57</v>
      </c>
      <c r="H151" t="s">
        <v>57</v>
      </c>
      <c r="I151" t="s">
        <v>57</v>
      </c>
      <c r="J151" t="s">
        <v>57</v>
      </c>
      <c r="K151" t="s">
        <v>57</v>
      </c>
      <c r="L151" t="s">
        <v>57</v>
      </c>
      <c r="M151" t="s">
        <v>57</v>
      </c>
      <c r="N151" t="s">
        <v>57</v>
      </c>
      <c r="O151" t="s">
        <v>57</v>
      </c>
      <c r="P151" t="s">
        <v>57</v>
      </c>
      <c r="Q151" t="s">
        <v>57</v>
      </c>
      <c r="R151" t="s">
        <v>57</v>
      </c>
      <c r="S151" t="s">
        <v>57</v>
      </c>
      <c r="T151" t="s">
        <v>57</v>
      </c>
      <c r="U151">
        <v>1580.6504883361595</v>
      </c>
      <c r="V151">
        <v>1677.6057534603306</v>
      </c>
      <c r="W151">
        <v>1738.6401903942838</v>
      </c>
      <c r="X151">
        <v>1820.6532961943369</v>
      </c>
      <c r="Y151">
        <v>1875.261727055117</v>
      </c>
      <c r="Z151">
        <v>1946.8221728329847</v>
      </c>
      <c r="AA151">
        <v>2025.832670732482</v>
      </c>
      <c r="AB151">
        <v>2096.7650028092949</v>
      </c>
      <c r="AC151">
        <v>2166.6466310105448</v>
      </c>
      <c r="AD151">
        <v>2238.6652326880262</v>
      </c>
      <c r="AE151">
        <v>2315.1780304748213</v>
      </c>
      <c r="AF151">
        <v>2397.300670378228</v>
      </c>
      <c r="AG151">
        <v>2475.096353579193</v>
      </c>
      <c r="AH151">
        <v>2584.4772372915127</v>
      </c>
      <c r="AI151">
        <v>2729.3445024491061</v>
      </c>
      <c r="AJ151">
        <v>2903.8342904388105</v>
      </c>
      <c r="AK151">
        <v>3103.2262582037379</v>
      </c>
      <c r="AL151">
        <v>3241.2208110732408</v>
      </c>
      <c r="AM151">
        <v>3515.5892352024293</v>
      </c>
      <c r="AN151">
        <v>3617.2394443503536</v>
      </c>
      <c r="AO151">
        <v>3855.4689171675668</v>
      </c>
      <c r="AP151">
        <v>4381.1253552369426</v>
      </c>
      <c r="AQ151">
        <v>4933.6525434909272</v>
      </c>
      <c r="AR151">
        <v>5214.5693584879436</v>
      </c>
      <c r="AS151">
        <v>5517.1317876356616</v>
      </c>
      <c r="AT151">
        <v>5191.3705338965883</v>
      </c>
      <c r="AU151">
        <v>5011.0793157290445</v>
      </c>
      <c r="AV151">
        <v>5170.9609485743858</v>
      </c>
      <c r="AW151">
        <v>5536.497954002185</v>
      </c>
      <c r="AX151">
        <v>6002.5504467838555</v>
      </c>
      <c r="AY151">
        <v>6047.3011167355417</v>
      </c>
      <c r="AZ151">
        <v>6607.5029737832083</v>
      </c>
      <c r="BA151">
        <v>7208.1579898272312</v>
      </c>
      <c r="BB151">
        <v>7556.4160545323439</v>
      </c>
      <c r="BC151">
        <v>8027.1684234612185</v>
      </c>
    </row>
    <row r="152" spans="1:55" x14ac:dyDescent="0.45">
      <c r="A152" t="str">
        <f t="shared" si="2"/>
        <v>GIBDomestic credit to private sector (% of GDP)</v>
      </c>
      <c r="B152" t="s">
        <v>102</v>
      </c>
      <c r="C152" s="1" t="s">
        <v>529</v>
      </c>
      <c r="D152" t="s">
        <v>25</v>
      </c>
      <c r="E152" s="1" t="s">
        <v>547</v>
      </c>
      <c r="F152" t="s">
        <v>57</v>
      </c>
      <c r="G152" t="s">
        <v>57</v>
      </c>
      <c r="H152" t="s">
        <v>57</v>
      </c>
      <c r="I152" t="s">
        <v>57</v>
      </c>
      <c r="J152" t="s">
        <v>57</v>
      </c>
      <c r="K152" t="s">
        <v>57</v>
      </c>
      <c r="L152" t="s">
        <v>57</v>
      </c>
      <c r="M152" t="s">
        <v>57</v>
      </c>
      <c r="N152" t="s">
        <v>57</v>
      </c>
      <c r="O152" t="s">
        <v>57</v>
      </c>
      <c r="P152" t="s">
        <v>57</v>
      </c>
      <c r="Q152" t="s">
        <v>57</v>
      </c>
      <c r="R152" t="s">
        <v>57</v>
      </c>
      <c r="S152" t="s">
        <v>57</v>
      </c>
      <c r="T152" t="s">
        <v>57</v>
      </c>
      <c r="U152" t="s">
        <v>57</v>
      </c>
      <c r="V152" t="s">
        <v>57</v>
      </c>
      <c r="W152" t="s">
        <v>57</v>
      </c>
      <c r="X152" t="s">
        <v>57</v>
      </c>
      <c r="Y152" t="s">
        <v>57</v>
      </c>
      <c r="Z152" t="s">
        <v>57</v>
      </c>
      <c r="AA152" t="s">
        <v>57</v>
      </c>
      <c r="AB152" t="s">
        <v>57</v>
      </c>
      <c r="AC152" t="s">
        <v>57</v>
      </c>
      <c r="AD152" t="s">
        <v>57</v>
      </c>
      <c r="AE152" t="s">
        <v>57</v>
      </c>
      <c r="AF152" t="s">
        <v>57</v>
      </c>
      <c r="AG152" t="s">
        <v>57</v>
      </c>
      <c r="AH152" t="s">
        <v>57</v>
      </c>
      <c r="AI152" t="s">
        <v>57</v>
      </c>
      <c r="AJ152" t="s">
        <v>57</v>
      </c>
      <c r="AK152" t="s">
        <v>57</v>
      </c>
      <c r="AL152" t="s">
        <v>57</v>
      </c>
      <c r="AM152" t="s">
        <v>57</v>
      </c>
      <c r="AN152" t="s">
        <v>57</v>
      </c>
      <c r="AO152" t="s">
        <v>57</v>
      </c>
      <c r="AP152" t="s">
        <v>57</v>
      </c>
      <c r="AQ152" t="s">
        <v>57</v>
      </c>
      <c r="AR152" t="s">
        <v>57</v>
      </c>
      <c r="AS152" t="s">
        <v>57</v>
      </c>
      <c r="AT152" t="s">
        <v>57</v>
      </c>
      <c r="AU152" t="s">
        <v>57</v>
      </c>
      <c r="AV152" t="s">
        <v>57</v>
      </c>
      <c r="AW152" t="s">
        <v>57</v>
      </c>
      <c r="AX152" t="s">
        <v>57</v>
      </c>
      <c r="AY152" t="s">
        <v>57</v>
      </c>
      <c r="AZ152" t="s">
        <v>57</v>
      </c>
      <c r="BA152" t="s">
        <v>57</v>
      </c>
      <c r="BB152" t="s">
        <v>57</v>
      </c>
      <c r="BC152" t="s">
        <v>57</v>
      </c>
    </row>
    <row r="153" spans="1:55" x14ac:dyDescent="0.45">
      <c r="A153" t="str">
        <f t="shared" si="2"/>
        <v>GIBGDP per capita, PPP (current international $)</v>
      </c>
      <c r="B153" t="s">
        <v>102</v>
      </c>
      <c r="C153" s="1" t="s">
        <v>529</v>
      </c>
      <c r="D153" t="s">
        <v>267</v>
      </c>
      <c r="E153" s="1" t="s">
        <v>178</v>
      </c>
      <c r="F153" t="s">
        <v>57</v>
      </c>
      <c r="G153" t="s">
        <v>57</v>
      </c>
      <c r="H153" t="s">
        <v>57</v>
      </c>
      <c r="I153" t="s">
        <v>57</v>
      </c>
      <c r="J153" t="s">
        <v>57</v>
      </c>
      <c r="K153" t="s">
        <v>57</v>
      </c>
      <c r="L153" t="s">
        <v>57</v>
      </c>
      <c r="M153" t="s">
        <v>57</v>
      </c>
      <c r="N153" t="s">
        <v>57</v>
      </c>
      <c r="O153" t="s">
        <v>57</v>
      </c>
      <c r="P153" t="s">
        <v>57</v>
      </c>
      <c r="Q153" t="s">
        <v>57</v>
      </c>
      <c r="R153" t="s">
        <v>57</v>
      </c>
      <c r="S153" t="s">
        <v>57</v>
      </c>
      <c r="T153" t="s">
        <v>57</v>
      </c>
      <c r="U153" t="s">
        <v>57</v>
      </c>
      <c r="V153" t="s">
        <v>57</v>
      </c>
      <c r="W153" t="s">
        <v>57</v>
      </c>
      <c r="X153" t="s">
        <v>57</v>
      </c>
      <c r="Y153" t="s">
        <v>57</v>
      </c>
      <c r="Z153" t="s">
        <v>57</v>
      </c>
      <c r="AA153" t="s">
        <v>57</v>
      </c>
      <c r="AB153" t="s">
        <v>57</v>
      </c>
      <c r="AC153" t="s">
        <v>57</v>
      </c>
      <c r="AD153" t="s">
        <v>57</v>
      </c>
      <c r="AE153" t="s">
        <v>57</v>
      </c>
      <c r="AF153" t="s">
        <v>57</v>
      </c>
      <c r="AG153" t="s">
        <v>57</v>
      </c>
      <c r="AH153" t="s">
        <v>57</v>
      </c>
      <c r="AI153" t="s">
        <v>57</v>
      </c>
      <c r="AJ153" t="s">
        <v>57</v>
      </c>
      <c r="AK153" t="s">
        <v>57</v>
      </c>
      <c r="AL153" t="s">
        <v>57</v>
      </c>
      <c r="AM153" t="s">
        <v>57</v>
      </c>
      <c r="AN153" t="s">
        <v>57</v>
      </c>
      <c r="AO153" t="s">
        <v>57</v>
      </c>
      <c r="AP153" t="s">
        <v>57</v>
      </c>
      <c r="AQ153" t="s">
        <v>57</v>
      </c>
      <c r="AR153" t="s">
        <v>57</v>
      </c>
      <c r="AS153" t="s">
        <v>57</v>
      </c>
      <c r="AT153" t="s">
        <v>57</v>
      </c>
      <c r="AU153" t="s">
        <v>57</v>
      </c>
      <c r="AV153" t="s">
        <v>57</v>
      </c>
      <c r="AW153" t="s">
        <v>57</v>
      </c>
      <c r="AX153" t="s">
        <v>57</v>
      </c>
      <c r="AY153" t="s">
        <v>57</v>
      </c>
      <c r="AZ153" t="s">
        <v>57</v>
      </c>
      <c r="BA153" t="s">
        <v>57</v>
      </c>
      <c r="BB153" t="s">
        <v>57</v>
      </c>
      <c r="BC153" t="s">
        <v>57</v>
      </c>
    </row>
    <row r="154" spans="1:55" x14ac:dyDescent="0.45">
      <c r="A154" t="str">
        <f t="shared" si="2"/>
        <v>GRCDomestic credit to private sector (% of GDP)</v>
      </c>
      <c r="B154" t="s">
        <v>537</v>
      </c>
      <c r="C154" s="1" t="s">
        <v>422</v>
      </c>
      <c r="D154" t="s">
        <v>25</v>
      </c>
      <c r="E154" s="1" t="s">
        <v>547</v>
      </c>
      <c r="F154" t="s">
        <v>57</v>
      </c>
      <c r="G154" t="s">
        <v>57</v>
      </c>
      <c r="H154" t="s">
        <v>57</v>
      </c>
      <c r="I154" t="s">
        <v>57</v>
      </c>
      <c r="J154" t="s">
        <v>57</v>
      </c>
      <c r="K154" t="s">
        <v>57</v>
      </c>
      <c r="L154" t="s">
        <v>57</v>
      </c>
      <c r="M154" t="s">
        <v>57</v>
      </c>
      <c r="N154" t="s">
        <v>57</v>
      </c>
      <c r="O154" t="s">
        <v>57</v>
      </c>
      <c r="P154" t="s">
        <v>57</v>
      </c>
      <c r="Q154" t="s">
        <v>57</v>
      </c>
      <c r="R154" t="s">
        <v>57</v>
      </c>
      <c r="S154" t="s">
        <v>57</v>
      </c>
      <c r="T154" t="s">
        <v>57</v>
      </c>
      <c r="U154" t="s">
        <v>57</v>
      </c>
      <c r="V154" t="s">
        <v>57</v>
      </c>
      <c r="W154" t="s">
        <v>57</v>
      </c>
      <c r="X154" t="s">
        <v>57</v>
      </c>
      <c r="Y154" t="s">
        <v>57</v>
      </c>
      <c r="Z154" t="s">
        <v>57</v>
      </c>
      <c r="AA154" t="s">
        <v>57</v>
      </c>
      <c r="AB154" t="s">
        <v>57</v>
      </c>
      <c r="AC154" t="s">
        <v>57</v>
      </c>
      <c r="AD154" t="s">
        <v>57</v>
      </c>
      <c r="AE154" t="s">
        <v>57</v>
      </c>
      <c r="AF154">
        <v>51.696591000447064</v>
      </c>
      <c r="AG154">
        <v>54.871832741520322</v>
      </c>
      <c r="AH154">
        <v>58.731960937714547</v>
      </c>
      <c r="AI154">
        <v>63.877542809832654</v>
      </c>
      <c r="AJ154">
        <v>73.657395719798075</v>
      </c>
      <c r="AK154">
        <v>77.545437417718603</v>
      </c>
      <c r="AL154">
        <v>85.798423742853743</v>
      </c>
      <c r="AM154">
        <v>90.507313655528492</v>
      </c>
      <c r="AN154">
        <v>89.224425156619972</v>
      </c>
      <c r="AO154">
        <v>112.81427733685314</v>
      </c>
      <c r="AP154">
        <v>119.20138253453842</v>
      </c>
      <c r="AQ154">
        <v>120.14793138069196</v>
      </c>
      <c r="AR154">
        <v>119.79020368073807</v>
      </c>
      <c r="AS154">
        <v>117.8950571898086</v>
      </c>
      <c r="AT154">
        <v>113.43335731522382</v>
      </c>
      <c r="AU154">
        <v>108.62709749602726</v>
      </c>
      <c r="AV154">
        <v>100.64750986079443</v>
      </c>
      <c r="AW154">
        <v>91.2069328032117</v>
      </c>
      <c r="AX154">
        <v>80.212239670206287</v>
      </c>
      <c r="AY154">
        <v>81.270975125999826</v>
      </c>
      <c r="AZ154">
        <v>56.19733616088044</v>
      </c>
      <c r="BA154">
        <v>52.243355119359279</v>
      </c>
      <c r="BB154">
        <v>49.104141495452531</v>
      </c>
      <c r="BC154">
        <v>48.369892651661857</v>
      </c>
    </row>
    <row r="155" spans="1:55" x14ac:dyDescent="0.45">
      <c r="A155" t="str">
        <f t="shared" si="2"/>
        <v>GRCGDP per capita, PPP (current international $)</v>
      </c>
      <c r="B155" t="s">
        <v>537</v>
      </c>
      <c r="C155" s="1" t="s">
        <v>422</v>
      </c>
      <c r="D155" t="s">
        <v>267</v>
      </c>
      <c r="E155" s="1" t="s">
        <v>178</v>
      </c>
      <c r="F155" t="s">
        <v>57</v>
      </c>
      <c r="G155" t="s">
        <v>57</v>
      </c>
      <c r="H155" t="s">
        <v>57</v>
      </c>
      <c r="I155" t="s">
        <v>57</v>
      </c>
      <c r="J155" t="s">
        <v>57</v>
      </c>
      <c r="K155" t="s">
        <v>57</v>
      </c>
      <c r="L155" t="s">
        <v>57</v>
      </c>
      <c r="M155" t="s">
        <v>57</v>
      </c>
      <c r="N155" t="s">
        <v>57</v>
      </c>
      <c r="O155" t="s">
        <v>57</v>
      </c>
      <c r="P155" t="s">
        <v>57</v>
      </c>
      <c r="Q155" t="s">
        <v>57</v>
      </c>
      <c r="R155" t="s">
        <v>57</v>
      </c>
      <c r="S155" t="s">
        <v>57</v>
      </c>
      <c r="T155" t="s">
        <v>57</v>
      </c>
      <c r="U155">
        <v>13117.555563369171</v>
      </c>
      <c r="V155">
        <v>13814.740928579127</v>
      </c>
      <c r="W155">
        <v>14120.182855675832</v>
      </c>
      <c r="X155">
        <v>14140.184841489236</v>
      </c>
      <c r="Y155">
        <v>14657.410875611475</v>
      </c>
      <c r="Z155">
        <v>15207.760110171048</v>
      </c>
      <c r="AA155">
        <v>15772.527083031033</v>
      </c>
      <c r="AB155">
        <v>16626.580926949693</v>
      </c>
      <c r="AC155">
        <v>17432.425975798204</v>
      </c>
      <c r="AD155">
        <v>17758.005574280065</v>
      </c>
      <c r="AE155">
        <v>18815.835785740906</v>
      </c>
      <c r="AF155">
        <v>20306.087836663373</v>
      </c>
      <c r="AG155">
        <v>21985.2345411071</v>
      </c>
      <c r="AH155">
        <v>23255.564197858472</v>
      </c>
      <c r="AI155">
        <v>24828.897938329501</v>
      </c>
      <c r="AJ155">
        <v>25003.829746693318</v>
      </c>
      <c r="AK155">
        <v>28082.124881571799</v>
      </c>
      <c r="AL155">
        <v>28896.921070905992</v>
      </c>
      <c r="AM155">
        <v>30440.970905908121</v>
      </c>
      <c r="AN155">
        <v>29947.786808970803</v>
      </c>
      <c r="AO155">
        <v>27841.859136359082</v>
      </c>
      <c r="AP155">
        <v>25692.574085132084</v>
      </c>
      <c r="AQ155">
        <v>24582.974195750739</v>
      </c>
      <c r="AR155">
        <v>25730.880900666445</v>
      </c>
      <c r="AS155">
        <v>26450.18132672596</v>
      </c>
      <c r="AT155">
        <v>26614.848375422524</v>
      </c>
      <c r="AU155">
        <v>27504.549798494816</v>
      </c>
      <c r="AV155">
        <v>28681.681558500459</v>
      </c>
      <c r="AW155">
        <v>29792.059251958541</v>
      </c>
      <c r="AX155">
        <v>31927.379215136873</v>
      </c>
      <c r="AY155">
        <v>29533.087740298979</v>
      </c>
      <c r="AZ155">
        <v>33531.155112259956</v>
      </c>
      <c r="BA155">
        <v>38969.02216753726</v>
      </c>
      <c r="BB155">
        <v>41181.991216432369</v>
      </c>
      <c r="BC155">
        <v>44074.295669737701</v>
      </c>
    </row>
    <row r="156" spans="1:55" x14ac:dyDescent="0.45">
      <c r="A156" t="str">
        <f t="shared" si="2"/>
        <v>GRLDomestic credit to private sector (% of GDP)</v>
      </c>
      <c r="B156" t="s">
        <v>408</v>
      </c>
      <c r="C156" s="1" t="s">
        <v>513</v>
      </c>
      <c r="D156" t="s">
        <v>25</v>
      </c>
      <c r="E156" s="1" t="s">
        <v>547</v>
      </c>
      <c r="F156" t="s">
        <v>57</v>
      </c>
      <c r="G156" t="s">
        <v>57</v>
      </c>
      <c r="H156" t="s">
        <v>57</v>
      </c>
      <c r="I156" t="s">
        <v>57</v>
      </c>
      <c r="J156" t="s">
        <v>57</v>
      </c>
      <c r="K156" t="s">
        <v>57</v>
      </c>
      <c r="L156" t="s">
        <v>57</v>
      </c>
      <c r="M156" t="s">
        <v>57</v>
      </c>
      <c r="N156" t="s">
        <v>57</v>
      </c>
      <c r="O156" t="s">
        <v>57</v>
      </c>
      <c r="P156" t="s">
        <v>57</v>
      </c>
      <c r="Q156" t="s">
        <v>57</v>
      </c>
      <c r="R156" t="s">
        <v>57</v>
      </c>
      <c r="S156" t="s">
        <v>57</v>
      </c>
      <c r="T156" t="s">
        <v>57</v>
      </c>
      <c r="U156" t="s">
        <v>57</v>
      </c>
      <c r="V156" t="s">
        <v>57</v>
      </c>
      <c r="W156" t="s">
        <v>57</v>
      </c>
      <c r="X156" t="s">
        <v>57</v>
      </c>
      <c r="Y156" t="s">
        <v>57</v>
      </c>
      <c r="Z156" t="s">
        <v>57</v>
      </c>
      <c r="AA156" t="s">
        <v>57</v>
      </c>
      <c r="AB156" t="s">
        <v>57</v>
      </c>
      <c r="AC156" t="s">
        <v>57</v>
      </c>
      <c r="AD156" t="s">
        <v>57</v>
      </c>
      <c r="AE156" t="s">
        <v>57</v>
      </c>
      <c r="AF156" t="s">
        <v>57</v>
      </c>
      <c r="AG156" t="s">
        <v>57</v>
      </c>
      <c r="AH156" t="s">
        <v>57</v>
      </c>
      <c r="AI156" t="s">
        <v>57</v>
      </c>
      <c r="AJ156" t="s">
        <v>57</v>
      </c>
      <c r="AK156" t="s">
        <v>57</v>
      </c>
      <c r="AL156" t="s">
        <v>57</v>
      </c>
      <c r="AM156" t="s">
        <v>57</v>
      </c>
      <c r="AN156" t="s">
        <v>57</v>
      </c>
      <c r="AO156" t="s">
        <v>57</v>
      </c>
      <c r="AP156" t="s">
        <v>57</v>
      </c>
      <c r="AQ156" t="s">
        <v>57</v>
      </c>
      <c r="AR156" t="s">
        <v>57</v>
      </c>
      <c r="AS156" t="s">
        <v>57</v>
      </c>
      <c r="AT156" t="s">
        <v>57</v>
      </c>
      <c r="AU156" t="s">
        <v>57</v>
      </c>
      <c r="AV156" t="s">
        <v>57</v>
      </c>
      <c r="AW156" t="s">
        <v>57</v>
      </c>
      <c r="AX156" t="s">
        <v>57</v>
      </c>
      <c r="AY156" t="s">
        <v>57</v>
      </c>
      <c r="AZ156" t="s">
        <v>57</v>
      </c>
      <c r="BA156" t="s">
        <v>57</v>
      </c>
      <c r="BB156" t="s">
        <v>57</v>
      </c>
      <c r="BC156" t="s">
        <v>57</v>
      </c>
    </row>
    <row r="157" spans="1:55" x14ac:dyDescent="0.45">
      <c r="A157" t="str">
        <f t="shared" si="2"/>
        <v>GRLGDP per capita, PPP (current international $)</v>
      </c>
      <c r="B157" t="s">
        <v>408</v>
      </c>
      <c r="C157" s="1" t="s">
        <v>513</v>
      </c>
      <c r="D157" t="s">
        <v>267</v>
      </c>
      <c r="E157" s="1" t="s">
        <v>178</v>
      </c>
      <c r="F157" t="s">
        <v>57</v>
      </c>
      <c r="G157" t="s">
        <v>57</v>
      </c>
      <c r="H157" t="s">
        <v>57</v>
      </c>
      <c r="I157" t="s">
        <v>57</v>
      </c>
      <c r="J157" t="s">
        <v>57</v>
      </c>
      <c r="K157" t="s">
        <v>57</v>
      </c>
      <c r="L157" t="s">
        <v>57</v>
      </c>
      <c r="M157" t="s">
        <v>57</v>
      </c>
      <c r="N157" t="s">
        <v>57</v>
      </c>
      <c r="O157" t="s">
        <v>57</v>
      </c>
      <c r="P157" t="s">
        <v>57</v>
      </c>
      <c r="Q157" t="s">
        <v>57</v>
      </c>
      <c r="R157" t="s">
        <v>57</v>
      </c>
      <c r="S157" t="s">
        <v>57</v>
      </c>
      <c r="T157" t="s">
        <v>57</v>
      </c>
      <c r="U157">
        <v>20472.455667355909</v>
      </c>
      <c r="V157">
        <v>21178.872440269384</v>
      </c>
      <c r="W157">
        <v>20628.57398394019</v>
      </c>
      <c r="X157">
        <v>20092.095505365862</v>
      </c>
      <c r="Y157">
        <v>21619.351084868551</v>
      </c>
      <c r="Z157">
        <v>22772.564204670809</v>
      </c>
      <c r="AA157">
        <v>23502.072720690929</v>
      </c>
      <c r="AB157">
        <v>24215.216346839974</v>
      </c>
      <c r="AC157">
        <v>26340.052169651161</v>
      </c>
      <c r="AD157">
        <v>27080.86112779105</v>
      </c>
      <c r="AE157">
        <v>29616.159742788612</v>
      </c>
      <c r="AF157">
        <v>30561.799828695872</v>
      </c>
      <c r="AG157">
        <v>30618.002785573284</v>
      </c>
      <c r="AH157">
        <v>32516.04137429488</v>
      </c>
      <c r="AI157">
        <v>35604.339064687731</v>
      </c>
      <c r="AJ157">
        <v>38527.085032720381</v>
      </c>
      <c r="AK157">
        <v>42039.793793548568</v>
      </c>
      <c r="AL157">
        <v>44366.431515604731</v>
      </c>
      <c r="AM157">
        <v>48203.123064414976</v>
      </c>
      <c r="AN157">
        <v>48924.764084963557</v>
      </c>
      <c r="AO157">
        <v>50190.881788042876</v>
      </c>
      <c r="AP157">
        <v>50653.058591692417</v>
      </c>
      <c r="AQ157">
        <v>52389.325351823965</v>
      </c>
      <c r="AR157">
        <v>52893.650355821213</v>
      </c>
      <c r="AS157">
        <v>56555.069067121913</v>
      </c>
      <c r="AT157">
        <v>55815.650288361154</v>
      </c>
      <c r="AU157">
        <v>58908.590772931377</v>
      </c>
      <c r="AV157">
        <v>60010.098290729758</v>
      </c>
      <c r="AW157">
        <v>61806.827130817423</v>
      </c>
      <c r="AX157">
        <v>64264.056460739332</v>
      </c>
      <c r="AY157">
        <v>64999.4435683064</v>
      </c>
      <c r="AZ157">
        <v>69302.008878823704</v>
      </c>
      <c r="BA157">
        <v>75720.429821932325</v>
      </c>
      <c r="BB157">
        <v>78840.59783959885</v>
      </c>
      <c r="BC157" t="s">
        <v>57</v>
      </c>
    </row>
    <row r="158" spans="1:55" x14ac:dyDescent="0.45">
      <c r="A158" t="str">
        <f t="shared" si="2"/>
        <v>GRDDomestic credit to private sector (% of GDP)</v>
      </c>
      <c r="B158" t="s">
        <v>58</v>
      </c>
      <c r="C158" s="1" t="s">
        <v>473</v>
      </c>
      <c r="D158" t="s">
        <v>25</v>
      </c>
      <c r="E158" s="1" t="s">
        <v>547</v>
      </c>
      <c r="F158" t="s">
        <v>57</v>
      </c>
      <c r="G158" t="s">
        <v>57</v>
      </c>
      <c r="H158">
        <v>26.32836735832192</v>
      </c>
      <c r="I158">
        <v>25.175866344157377</v>
      </c>
      <c r="J158">
        <v>23.305459587814347</v>
      </c>
      <c r="K158">
        <v>24.157800451772509</v>
      </c>
      <c r="L158">
        <v>24.052378295393353</v>
      </c>
      <c r="M158">
        <v>23.265887858225646</v>
      </c>
      <c r="N158">
        <v>21.403065034573295</v>
      </c>
      <c r="O158">
        <v>20.681277705395075</v>
      </c>
      <c r="P158">
        <v>24.216832184898223</v>
      </c>
      <c r="Q158">
        <v>30.022406427891173</v>
      </c>
      <c r="R158">
        <v>32.511731200498261</v>
      </c>
      <c r="S158">
        <v>33.330548579454764</v>
      </c>
      <c r="T158">
        <v>37.821531124476664</v>
      </c>
      <c r="U158">
        <v>36.057533836966471</v>
      </c>
      <c r="V158">
        <v>35.407094398435163</v>
      </c>
      <c r="W158">
        <v>37.617328761267167</v>
      </c>
      <c r="X158">
        <v>49.449433462017431</v>
      </c>
      <c r="Y158">
        <v>47.231727340758773</v>
      </c>
      <c r="Z158">
        <v>47.332199113767388</v>
      </c>
      <c r="AA158">
        <v>49.99329235664797</v>
      </c>
      <c r="AB158">
        <v>55.523929880653256</v>
      </c>
      <c r="AC158">
        <v>56.869708673947706</v>
      </c>
      <c r="AD158">
        <v>59.002157096531015</v>
      </c>
      <c r="AE158">
        <v>62.558123601704075</v>
      </c>
      <c r="AF158">
        <v>63.080518186993118</v>
      </c>
      <c r="AG158">
        <v>61.432246286387702</v>
      </c>
      <c r="AH158">
        <v>58.464745442220668</v>
      </c>
      <c r="AI158">
        <v>61.617986719008577</v>
      </c>
      <c r="AJ158">
        <v>57.951064962726306</v>
      </c>
      <c r="AK158">
        <v>64.876666837353866</v>
      </c>
      <c r="AL158">
        <v>68.793524768559877</v>
      </c>
      <c r="AM158">
        <v>70.077048688480915</v>
      </c>
      <c r="AN158">
        <v>79.377116503492999</v>
      </c>
      <c r="AO158">
        <v>83.979939858003405</v>
      </c>
      <c r="AP158">
        <v>84.876020871682911</v>
      </c>
      <c r="AQ158">
        <v>82.804813676100167</v>
      </c>
      <c r="AR158">
        <v>74.256660234630147</v>
      </c>
      <c r="AS158">
        <v>65.206335532945431</v>
      </c>
      <c r="AT158">
        <v>57.321428571428569</v>
      </c>
      <c r="AU158">
        <v>53.722784090314434</v>
      </c>
      <c r="AV158">
        <v>51.066905752874789</v>
      </c>
      <c r="AW158">
        <v>50.645703091513496</v>
      </c>
      <c r="AX158">
        <v>49.547065232983662</v>
      </c>
      <c r="AY158">
        <v>59.397169540076888</v>
      </c>
      <c r="AZ158">
        <v>57.28661151354418</v>
      </c>
      <c r="BA158">
        <v>53.29372547423943</v>
      </c>
      <c r="BB158">
        <v>51.465760598850864</v>
      </c>
      <c r="BC158">
        <v>54.081964957928172</v>
      </c>
    </row>
    <row r="159" spans="1:55" x14ac:dyDescent="0.45">
      <c r="A159" t="str">
        <f t="shared" si="2"/>
        <v>GRDGDP per capita, PPP (current international $)</v>
      </c>
      <c r="B159" t="s">
        <v>58</v>
      </c>
      <c r="C159" s="1" t="s">
        <v>473</v>
      </c>
      <c r="D159" t="s">
        <v>267</v>
      </c>
      <c r="E159" s="1" t="s">
        <v>178</v>
      </c>
      <c r="F159" t="s">
        <v>57</v>
      </c>
      <c r="G159" t="s">
        <v>57</v>
      </c>
      <c r="H159" t="s">
        <v>57</v>
      </c>
      <c r="I159" t="s">
        <v>57</v>
      </c>
      <c r="J159" t="s">
        <v>57</v>
      </c>
      <c r="K159" t="s">
        <v>57</v>
      </c>
      <c r="L159" t="s">
        <v>57</v>
      </c>
      <c r="M159" t="s">
        <v>57</v>
      </c>
      <c r="N159" t="s">
        <v>57</v>
      </c>
      <c r="O159" t="s">
        <v>57</v>
      </c>
      <c r="P159" t="s">
        <v>57</v>
      </c>
      <c r="Q159" t="s">
        <v>57</v>
      </c>
      <c r="R159" t="s">
        <v>57</v>
      </c>
      <c r="S159" t="s">
        <v>57</v>
      </c>
      <c r="T159" t="s">
        <v>57</v>
      </c>
      <c r="U159">
        <v>4552.955221817042</v>
      </c>
      <c r="V159">
        <v>4732.5629677042452</v>
      </c>
      <c r="W159">
        <v>4760.9986389356136</v>
      </c>
      <c r="X159">
        <v>4741.9758272630979</v>
      </c>
      <c r="Y159">
        <v>4889.1471711245049</v>
      </c>
      <c r="Z159">
        <v>5062.0755370583984</v>
      </c>
      <c r="AA159">
        <v>5346.7250406292933</v>
      </c>
      <c r="AB159">
        <v>5673.2552414603833</v>
      </c>
      <c r="AC159">
        <v>6368.0122939060266</v>
      </c>
      <c r="AD159">
        <v>6857.1870529507842</v>
      </c>
      <c r="AE159">
        <v>7305.7245619787909</v>
      </c>
      <c r="AF159">
        <v>7282.7084198603588</v>
      </c>
      <c r="AG159">
        <v>7620.6738774660034</v>
      </c>
      <c r="AH159">
        <v>8469.0875265860232</v>
      </c>
      <c r="AI159">
        <v>8605.8239854048697</v>
      </c>
      <c r="AJ159">
        <v>10016.347973519398</v>
      </c>
      <c r="AK159">
        <v>9876.6166955998015</v>
      </c>
      <c r="AL159">
        <v>10727.679205474771</v>
      </c>
      <c r="AM159">
        <v>11000.752357730136</v>
      </c>
      <c r="AN159">
        <v>10303.343260277448</v>
      </c>
      <c r="AO159">
        <v>10344.383918919171</v>
      </c>
      <c r="AP159">
        <v>10591.747564991607</v>
      </c>
      <c r="AQ159">
        <v>10575.105626861647</v>
      </c>
      <c r="AR159">
        <v>11199.404019794372</v>
      </c>
      <c r="AS159">
        <v>12228.64810553948</v>
      </c>
      <c r="AT159">
        <v>13214.40966449406</v>
      </c>
      <c r="AU159">
        <v>13977.505587913505</v>
      </c>
      <c r="AV159">
        <v>15041.452571206659</v>
      </c>
      <c r="AW159">
        <v>15974.859193312384</v>
      </c>
      <c r="AX159">
        <v>16446.113887187137</v>
      </c>
      <c r="AY159">
        <v>14361.126715445174</v>
      </c>
      <c r="AZ159">
        <v>15298.123111523728</v>
      </c>
      <c r="BA159">
        <v>17554.732033241438</v>
      </c>
      <c r="BB159">
        <v>19010.184144118761</v>
      </c>
      <c r="BC159">
        <v>20167.199375449516</v>
      </c>
    </row>
    <row r="160" spans="1:55" x14ac:dyDescent="0.45">
      <c r="A160" t="str">
        <f t="shared" si="2"/>
        <v>GUMDomestic credit to private sector (% of GDP)</v>
      </c>
      <c r="B160" t="s">
        <v>568</v>
      </c>
      <c r="C160" s="1" t="s">
        <v>29</v>
      </c>
      <c r="D160" t="s">
        <v>25</v>
      </c>
      <c r="E160" s="1" t="s">
        <v>547</v>
      </c>
      <c r="F160" t="s">
        <v>57</v>
      </c>
      <c r="G160" t="s">
        <v>57</v>
      </c>
      <c r="H160" t="s">
        <v>57</v>
      </c>
      <c r="I160" t="s">
        <v>57</v>
      </c>
      <c r="J160" t="s">
        <v>57</v>
      </c>
      <c r="K160" t="s">
        <v>57</v>
      </c>
      <c r="L160" t="s">
        <v>57</v>
      </c>
      <c r="M160" t="s">
        <v>57</v>
      </c>
      <c r="N160" t="s">
        <v>57</v>
      </c>
      <c r="O160" t="s">
        <v>57</v>
      </c>
      <c r="P160" t="s">
        <v>57</v>
      </c>
      <c r="Q160" t="s">
        <v>57</v>
      </c>
      <c r="R160" t="s">
        <v>57</v>
      </c>
      <c r="S160" t="s">
        <v>57</v>
      </c>
      <c r="T160" t="s">
        <v>57</v>
      </c>
      <c r="U160" t="s">
        <v>57</v>
      </c>
      <c r="V160" t="s">
        <v>57</v>
      </c>
      <c r="W160" t="s">
        <v>57</v>
      </c>
      <c r="X160" t="s">
        <v>57</v>
      </c>
      <c r="Y160" t="s">
        <v>57</v>
      </c>
      <c r="Z160" t="s">
        <v>57</v>
      </c>
      <c r="AA160" t="s">
        <v>57</v>
      </c>
      <c r="AB160" t="s">
        <v>57</v>
      </c>
      <c r="AC160" t="s">
        <v>57</v>
      </c>
      <c r="AD160" t="s">
        <v>57</v>
      </c>
      <c r="AE160" t="s">
        <v>57</v>
      </c>
      <c r="AF160" t="s">
        <v>57</v>
      </c>
      <c r="AG160" t="s">
        <v>57</v>
      </c>
      <c r="AH160" t="s">
        <v>57</v>
      </c>
      <c r="AI160" t="s">
        <v>57</v>
      </c>
      <c r="AJ160" t="s">
        <v>57</v>
      </c>
      <c r="AK160" t="s">
        <v>57</v>
      </c>
      <c r="AL160" t="s">
        <v>57</v>
      </c>
      <c r="AM160" t="s">
        <v>57</v>
      </c>
      <c r="AN160" t="s">
        <v>57</v>
      </c>
      <c r="AO160" t="s">
        <v>57</v>
      </c>
      <c r="AP160" t="s">
        <v>57</v>
      </c>
      <c r="AQ160" t="s">
        <v>57</v>
      </c>
      <c r="AR160" t="s">
        <v>57</v>
      </c>
      <c r="AS160" t="s">
        <v>57</v>
      </c>
      <c r="AT160" t="s">
        <v>57</v>
      </c>
      <c r="AU160" t="s">
        <v>57</v>
      </c>
      <c r="AV160" t="s">
        <v>57</v>
      </c>
      <c r="AW160" t="s">
        <v>57</v>
      </c>
      <c r="AX160" t="s">
        <v>57</v>
      </c>
      <c r="AY160" t="s">
        <v>57</v>
      </c>
      <c r="AZ160" t="s">
        <v>57</v>
      </c>
      <c r="BA160" t="s">
        <v>57</v>
      </c>
      <c r="BB160" t="s">
        <v>57</v>
      </c>
      <c r="BC160" t="s">
        <v>57</v>
      </c>
    </row>
    <row r="161" spans="1:55" x14ac:dyDescent="0.45">
      <c r="A161" t="str">
        <f t="shared" si="2"/>
        <v>GUMGDP per capita, PPP (current international $)</v>
      </c>
      <c r="B161" t="s">
        <v>568</v>
      </c>
      <c r="C161" s="1" t="s">
        <v>29</v>
      </c>
      <c r="D161" t="s">
        <v>267</v>
      </c>
      <c r="E161" s="1" t="s">
        <v>178</v>
      </c>
      <c r="F161" t="s">
        <v>57</v>
      </c>
      <c r="G161" t="s">
        <v>57</v>
      </c>
      <c r="H161" t="s">
        <v>57</v>
      </c>
      <c r="I161" t="s">
        <v>57</v>
      </c>
      <c r="J161" t="s">
        <v>57</v>
      </c>
      <c r="K161" t="s">
        <v>57</v>
      </c>
      <c r="L161" t="s">
        <v>57</v>
      </c>
      <c r="M161" t="s">
        <v>57</v>
      </c>
      <c r="N161" t="s">
        <v>57</v>
      </c>
      <c r="O161" t="s">
        <v>57</v>
      </c>
      <c r="P161" t="s">
        <v>57</v>
      </c>
      <c r="Q161" t="s">
        <v>57</v>
      </c>
      <c r="R161" t="s">
        <v>57</v>
      </c>
      <c r="S161" t="s">
        <v>57</v>
      </c>
      <c r="T161" t="s">
        <v>57</v>
      </c>
      <c r="U161" t="s">
        <v>57</v>
      </c>
      <c r="V161" t="s">
        <v>57</v>
      </c>
      <c r="W161" t="s">
        <v>57</v>
      </c>
      <c r="X161" t="s">
        <v>57</v>
      </c>
      <c r="Y161" t="s">
        <v>57</v>
      </c>
      <c r="Z161" t="s">
        <v>57</v>
      </c>
      <c r="AA161" t="s">
        <v>57</v>
      </c>
      <c r="AB161" t="s">
        <v>57</v>
      </c>
      <c r="AC161" t="s">
        <v>57</v>
      </c>
      <c r="AD161" t="s">
        <v>57</v>
      </c>
      <c r="AE161" t="s">
        <v>57</v>
      </c>
      <c r="AF161" t="s">
        <v>57</v>
      </c>
      <c r="AG161" t="s">
        <v>57</v>
      </c>
      <c r="AH161" t="s">
        <v>57</v>
      </c>
      <c r="AI161" t="s">
        <v>57</v>
      </c>
      <c r="AJ161" t="s">
        <v>57</v>
      </c>
      <c r="AK161" t="s">
        <v>57</v>
      </c>
      <c r="AL161" t="s">
        <v>57</v>
      </c>
      <c r="AM161" t="s">
        <v>57</v>
      </c>
      <c r="AN161" t="s">
        <v>57</v>
      </c>
      <c r="AO161" t="s">
        <v>57</v>
      </c>
      <c r="AP161" t="s">
        <v>57</v>
      </c>
      <c r="AQ161" t="s">
        <v>57</v>
      </c>
      <c r="AR161" t="s">
        <v>57</v>
      </c>
      <c r="AS161" t="s">
        <v>57</v>
      </c>
      <c r="AT161" t="s">
        <v>57</v>
      </c>
      <c r="AU161" t="s">
        <v>57</v>
      </c>
      <c r="AV161" t="s">
        <v>57</v>
      </c>
      <c r="AW161" t="s">
        <v>57</v>
      </c>
      <c r="AX161" t="s">
        <v>57</v>
      </c>
      <c r="AY161" t="s">
        <v>57</v>
      </c>
      <c r="AZ161" t="s">
        <v>57</v>
      </c>
      <c r="BA161" t="s">
        <v>57</v>
      </c>
      <c r="BB161" t="s">
        <v>57</v>
      </c>
      <c r="BC161" t="s">
        <v>57</v>
      </c>
    </row>
    <row r="162" spans="1:55" x14ac:dyDescent="0.45">
      <c r="A162" t="str">
        <f t="shared" si="2"/>
        <v>GTMDomestic credit to private sector (% of GDP)</v>
      </c>
      <c r="B162" t="s">
        <v>201</v>
      </c>
      <c r="C162" s="1" t="s">
        <v>106</v>
      </c>
      <c r="D162" t="s">
        <v>25</v>
      </c>
      <c r="E162" s="1" t="s">
        <v>547</v>
      </c>
      <c r="F162" t="s">
        <v>57</v>
      </c>
      <c r="G162" t="s">
        <v>57</v>
      </c>
      <c r="H162" t="s">
        <v>57</v>
      </c>
      <c r="I162" t="s">
        <v>57</v>
      </c>
      <c r="J162" t="s">
        <v>57</v>
      </c>
      <c r="K162" t="s">
        <v>57</v>
      </c>
      <c r="L162" t="s">
        <v>57</v>
      </c>
      <c r="M162" t="s">
        <v>57</v>
      </c>
      <c r="N162" t="s">
        <v>57</v>
      </c>
      <c r="O162" t="s">
        <v>57</v>
      </c>
      <c r="P162" t="s">
        <v>57</v>
      </c>
      <c r="Q162" t="s">
        <v>57</v>
      </c>
      <c r="R162" t="s">
        <v>57</v>
      </c>
      <c r="S162" t="s">
        <v>57</v>
      </c>
      <c r="T162" t="s">
        <v>57</v>
      </c>
      <c r="U162" t="s">
        <v>57</v>
      </c>
      <c r="V162" t="s">
        <v>57</v>
      </c>
      <c r="W162" t="s">
        <v>57</v>
      </c>
      <c r="X162" t="s">
        <v>57</v>
      </c>
      <c r="Y162" t="s">
        <v>57</v>
      </c>
      <c r="Z162" t="s">
        <v>57</v>
      </c>
      <c r="AA162" t="s">
        <v>57</v>
      </c>
      <c r="AB162" t="s">
        <v>57</v>
      </c>
      <c r="AC162" t="s">
        <v>57</v>
      </c>
      <c r="AD162" t="s">
        <v>57</v>
      </c>
      <c r="AE162" t="s">
        <v>57</v>
      </c>
      <c r="AF162">
        <v>22.766713191786721</v>
      </c>
      <c r="AG162">
        <v>21.56157222042787</v>
      </c>
      <c r="AH162">
        <v>26.654408129856183</v>
      </c>
      <c r="AI162">
        <v>26.630845251031555</v>
      </c>
      <c r="AJ162">
        <v>25.766444051519784</v>
      </c>
      <c r="AK162">
        <v>28.828493127966926</v>
      </c>
      <c r="AL162">
        <v>28.641025951501696</v>
      </c>
      <c r="AM162">
        <v>27.761359296568788</v>
      </c>
      <c r="AN162">
        <v>25.756360064817457</v>
      </c>
      <c r="AO162">
        <v>24.21806010374727</v>
      </c>
      <c r="AP162">
        <v>23.96393766140184</v>
      </c>
      <c r="AQ162">
        <v>32.172083037967944</v>
      </c>
      <c r="AR162">
        <v>33.130942276328568</v>
      </c>
      <c r="AS162">
        <v>33.496152123778806</v>
      </c>
      <c r="AT162">
        <v>35.26220633542848</v>
      </c>
      <c r="AU162">
        <v>35.702849367820136</v>
      </c>
      <c r="AV162">
        <v>35.167636344727917</v>
      </c>
      <c r="AW162">
        <v>35.048902334519262</v>
      </c>
      <c r="AX162">
        <v>34.077233011511254</v>
      </c>
      <c r="AY162">
        <v>35.850729526517412</v>
      </c>
      <c r="AZ162">
        <v>35.66149038954228</v>
      </c>
      <c r="BA162">
        <v>36.594842783506834</v>
      </c>
      <c r="BB162">
        <v>37.132097915676319</v>
      </c>
      <c r="BC162">
        <v>36.78348451985223</v>
      </c>
    </row>
    <row r="163" spans="1:55" x14ac:dyDescent="0.45">
      <c r="A163" t="str">
        <f t="shared" si="2"/>
        <v>GTMGDP per capita, PPP (current international $)</v>
      </c>
      <c r="B163" t="s">
        <v>201</v>
      </c>
      <c r="C163" s="1" t="s">
        <v>106</v>
      </c>
      <c r="D163" t="s">
        <v>267</v>
      </c>
      <c r="E163" s="1" t="s">
        <v>178</v>
      </c>
      <c r="F163" t="s">
        <v>57</v>
      </c>
      <c r="G163" t="s">
        <v>57</v>
      </c>
      <c r="H163" t="s">
        <v>57</v>
      </c>
      <c r="I163" t="s">
        <v>57</v>
      </c>
      <c r="J163" t="s">
        <v>57</v>
      </c>
      <c r="K163" t="s">
        <v>57</v>
      </c>
      <c r="L163" t="s">
        <v>57</v>
      </c>
      <c r="M163" t="s">
        <v>57</v>
      </c>
      <c r="N163" t="s">
        <v>57</v>
      </c>
      <c r="O163" t="s">
        <v>57</v>
      </c>
      <c r="P163" t="s">
        <v>57</v>
      </c>
      <c r="Q163" t="s">
        <v>57</v>
      </c>
      <c r="R163" t="s">
        <v>57</v>
      </c>
      <c r="S163" t="s">
        <v>57</v>
      </c>
      <c r="T163" t="s">
        <v>57</v>
      </c>
      <c r="U163">
        <v>3329.5967707294567</v>
      </c>
      <c r="V163">
        <v>3472.7630881809373</v>
      </c>
      <c r="W163">
        <v>3626.115303023761</v>
      </c>
      <c r="X163">
        <v>3756.2691280572749</v>
      </c>
      <c r="Y163">
        <v>3886.3336845140807</v>
      </c>
      <c r="Z163">
        <v>4055.438652975603</v>
      </c>
      <c r="AA163">
        <v>4143.1482938905092</v>
      </c>
      <c r="AB163">
        <v>4287.432477757362</v>
      </c>
      <c r="AC163">
        <v>4437.1246077470378</v>
      </c>
      <c r="AD163">
        <v>4556.9206521254291</v>
      </c>
      <c r="AE163">
        <v>4714.9666620084845</v>
      </c>
      <c r="AF163">
        <v>4821.5459848677492</v>
      </c>
      <c r="AG163">
        <v>4969.257449444478</v>
      </c>
      <c r="AH163">
        <v>5081.3800558565663</v>
      </c>
      <c r="AI163">
        <v>5263.4465491189967</v>
      </c>
      <c r="AJ163">
        <v>5486.2777698628142</v>
      </c>
      <c r="AK163">
        <v>5833.3869180176025</v>
      </c>
      <c r="AL163">
        <v>6238.3397694650384</v>
      </c>
      <c r="AM163">
        <v>6434.5070374609395</v>
      </c>
      <c r="AN163">
        <v>6376.741062979333</v>
      </c>
      <c r="AO163">
        <v>6510.0998094996348</v>
      </c>
      <c r="AP163">
        <v>6784.4471295362146</v>
      </c>
      <c r="AQ163">
        <v>7258.3166746788329</v>
      </c>
      <c r="AR163">
        <v>7699.949190481675</v>
      </c>
      <c r="AS163">
        <v>8236.6584372860179</v>
      </c>
      <c r="AT163">
        <v>8934.0023546621505</v>
      </c>
      <c r="AU163">
        <v>9201.4276859388501</v>
      </c>
      <c r="AV163">
        <v>9560.174281161424</v>
      </c>
      <c r="AW163">
        <v>9946.8038592333141</v>
      </c>
      <c r="AX163">
        <v>10755.878091116596</v>
      </c>
      <c r="AY163">
        <v>10947.370561896851</v>
      </c>
      <c r="AZ163">
        <v>11825.140920078225</v>
      </c>
      <c r="BA163">
        <v>13014.014981081598</v>
      </c>
      <c r="BB163">
        <v>13745.362593353326</v>
      </c>
      <c r="BC163">
        <v>14368.660124188542</v>
      </c>
    </row>
    <row r="164" spans="1:55" x14ac:dyDescent="0.45">
      <c r="A164" t="str">
        <f t="shared" si="2"/>
        <v>GINDomestic credit to private sector (% of GDP)</v>
      </c>
      <c r="B164" t="s">
        <v>451</v>
      </c>
      <c r="C164" s="1" t="s">
        <v>446</v>
      </c>
      <c r="D164" t="s">
        <v>25</v>
      </c>
      <c r="E164" s="1" t="s">
        <v>547</v>
      </c>
      <c r="F164" t="s">
        <v>57</v>
      </c>
      <c r="G164" t="s">
        <v>57</v>
      </c>
      <c r="H164" t="s">
        <v>57</v>
      </c>
      <c r="I164" t="s">
        <v>57</v>
      </c>
      <c r="J164" t="s">
        <v>57</v>
      </c>
      <c r="K164" t="s">
        <v>57</v>
      </c>
      <c r="L164" t="s">
        <v>57</v>
      </c>
      <c r="M164" t="s">
        <v>57</v>
      </c>
      <c r="N164" t="s">
        <v>57</v>
      </c>
      <c r="O164" t="s">
        <v>57</v>
      </c>
      <c r="P164" t="s">
        <v>57</v>
      </c>
      <c r="Q164" t="s">
        <v>57</v>
      </c>
      <c r="R164" t="s">
        <v>57</v>
      </c>
      <c r="S164" t="s">
        <v>57</v>
      </c>
      <c r="T164" t="s">
        <v>57</v>
      </c>
      <c r="U164" t="s">
        <v>57</v>
      </c>
      <c r="V164">
        <v>2.4014400242800003</v>
      </c>
      <c r="W164">
        <v>2.4753447038215137</v>
      </c>
      <c r="X164">
        <v>2.8536292440965836</v>
      </c>
      <c r="Y164">
        <v>3.0002579015788786</v>
      </c>
      <c r="Z164">
        <v>3.3995642327401447</v>
      </c>
      <c r="AA164">
        <v>3.3268409766280231</v>
      </c>
      <c r="AB164">
        <v>3.1017311854282332</v>
      </c>
      <c r="AC164">
        <v>2.5056348623265334</v>
      </c>
      <c r="AD164" t="s">
        <v>57</v>
      </c>
      <c r="AE164">
        <v>2.7353720931041305</v>
      </c>
      <c r="AF164">
        <v>2.7715759976535184</v>
      </c>
      <c r="AG164">
        <v>2.8453144072105823</v>
      </c>
      <c r="AH164">
        <v>2.8989295267101709</v>
      </c>
      <c r="AI164">
        <v>2.5962291097106585</v>
      </c>
      <c r="AJ164">
        <v>3.8791565428026553</v>
      </c>
      <c r="AK164">
        <v>4.6047607358513654</v>
      </c>
      <c r="AL164">
        <v>3.2626394386080051</v>
      </c>
      <c r="AM164">
        <v>3.2394314668386279</v>
      </c>
      <c r="AN164">
        <v>2.6598686659776889</v>
      </c>
      <c r="AO164">
        <v>3.9427019919574633</v>
      </c>
      <c r="AP164">
        <v>6.8178937916267026</v>
      </c>
      <c r="AQ164">
        <v>5.9185801595018477</v>
      </c>
      <c r="AR164">
        <v>7.3418200738409851</v>
      </c>
      <c r="AS164">
        <v>9.935703108680439</v>
      </c>
      <c r="AT164">
        <v>11.820849950981062</v>
      </c>
      <c r="AU164">
        <v>10.772259870663991</v>
      </c>
      <c r="AV164">
        <v>9.1156915280241115</v>
      </c>
      <c r="AW164">
        <v>9.6517376716893803</v>
      </c>
      <c r="AX164">
        <v>10.291896851841086</v>
      </c>
      <c r="AY164">
        <v>10.023093219126412</v>
      </c>
      <c r="AZ164">
        <v>9.0935827049965141</v>
      </c>
      <c r="BA164" t="s">
        <v>57</v>
      </c>
      <c r="BB164" t="s">
        <v>57</v>
      </c>
      <c r="BC164" t="s">
        <v>57</v>
      </c>
    </row>
    <row r="165" spans="1:55" x14ac:dyDescent="0.45">
      <c r="A165" t="str">
        <f t="shared" si="2"/>
        <v>GINGDP per capita, PPP (current international $)</v>
      </c>
      <c r="B165" t="s">
        <v>451</v>
      </c>
      <c r="C165" s="1" t="s">
        <v>446</v>
      </c>
      <c r="D165" t="s">
        <v>267</v>
      </c>
      <c r="E165" s="1" t="s">
        <v>178</v>
      </c>
      <c r="F165" t="s">
        <v>57</v>
      </c>
      <c r="G165" t="s">
        <v>57</v>
      </c>
      <c r="H165" t="s">
        <v>57</v>
      </c>
      <c r="I165" t="s">
        <v>57</v>
      </c>
      <c r="J165" t="s">
        <v>57</v>
      </c>
      <c r="K165" t="s">
        <v>57</v>
      </c>
      <c r="L165" t="s">
        <v>57</v>
      </c>
      <c r="M165" t="s">
        <v>57</v>
      </c>
      <c r="N165" t="s">
        <v>57</v>
      </c>
      <c r="O165" t="s">
        <v>57</v>
      </c>
      <c r="P165" t="s">
        <v>57</v>
      </c>
      <c r="Q165" t="s">
        <v>57</v>
      </c>
      <c r="R165" t="s">
        <v>57</v>
      </c>
      <c r="S165" t="s">
        <v>57</v>
      </c>
      <c r="T165" t="s">
        <v>57</v>
      </c>
      <c r="U165">
        <v>870.74422264883333</v>
      </c>
      <c r="V165">
        <v>887.47095999652549</v>
      </c>
      <c r="W165">
        <v>907.93940642114535</v>
      </c>
      <c r="X165">
        <v>947.05823556776375</v>
      </c>
      <c r="Y165">
        <v>975.98002294389028</v>
      </c>
      <c r="Z165">
        <v>1013.6323237287754</v>
      </c>
      <c r="AA165">
        <v>1048.1582391527361</v>
      </c>
      <c r="AB165">
        <v>1098.668685120118</v>
      </c>
      <c r="AC165">
        <v>1130.0430385776956</v>
      </c>
      <c r="AD165">
        <v>1163.3600931269373</v>
      </c>
      <c r="AE165">
        <v>1195.8061145334527</v>
      </c>
      <c r="AF165">
        <v>1250.9705972023114</v>
      </c>
      <c r="AG165">
        <v>1315.3666937168441</v>
      </c>
      <c r="AH165">
        <v>1327.9677654105421</v>
      </c>
      <c r="AI165">
        <v>1366.0316023923535</v>
      </c>
      <c r="AJ165">
        <v>1422.3508819892154</v>
      </c>
      <c r="AK165">
        <v>1452.9608316418678</v>
      </c>
      <c r="AL165">
        <v>1557.5858486886261</v>
      </c>
      <c r="AM165">
        <v>1613.6988451893637</v>
      </c>
      <c r="AN165">
        <v>1566.7008924776455</v>
      </c>
      <c r="AO165">
        <v>1621.6916114124235</v>
      </c>
      <c r="AP165">
        <v>1705.2711043804861</v>
      </c>
      <c r="AQ165">
        <v>1789.9747303356132</v>
      </c>
      <c r="AR165">
        <v>1842.0022773740914</v>
      </c>
      <c r="AS165">
        <v>1873.2141305895714</v>
      </c>
      <c r="AT165">
        <v>1929.6809133218671</v>
      </c>
      <c r="AU165">
        <v>2255.3261799261536</v>
      </c>
      <c r="AV165">
        <v>2687.0950482717089</v>
      </c>
      <c r="AW165">
        <v>2844.4642767054875</v>
      </c>
      <c r="AX165">
        <v>3105.827890154429</v>
      </c>
      <c r="AY165">
        <v>3331.8566300380062</v>
      </c>
      <c r="AZ165">
        <v>3738.8051255133023</v>
      </c>
      <c r="BA165">
        <v>4062.3613643792173</v>
      </c>
      <c r="BB165">
        <v>4333.7461731262638</v>
      </c>
      <c r="BC165">
        <v>4579.1018731154109</v>
      </c>
    </row>
    <row r="166" spans="1:55" x14ac:dyDescent="0.45">
      <c r="A166" t="str">
        <f t="shared" si="2"/>
        <v>GNBDomestic credit to private sector (% of GDP)</v>
      </c>
      <c r="B166" t="s">
        <v>455</v>
      </c>
      <c r="C166" s="1" t="s">
        <v>125</v>
      </c>
      <c r="D166" t="s">
        <v>25</v>
      </c>
      <c r="E166" s="1" t="s">
        <v>547</v>
      </c>
      <c r="F166" t="s">
        <v>57</v>
      </c>
      <c r="G166" t="s">
        <v>57</v>
      </c>
      <c r="H166" t="s">
        <v>57</v>
      </c>
      <c r="I166" t="s">
        <v>57</v>
      </c>
      <c r="J166" t="s">
        <v>57</v>
      </c>
      <c r="K166" t="s">
        <v>57</v>
      </c>
      <c r="L166" t="s">
        <v>57</v>
      </c>
      <c r="M166" t="s">
        <v>57</v>
      </c>
      <c r="N166" t="s">
        <v>57</v>
      </c>
      <c r="O166" t="s">
        <v>57</v>
      </c>
      <c r="P166" t="s">
        <v>57</v>
      </c>
      <c r="Q166">
        <v>7.4779757169523871</v>
      </c>
      <c r="R166">
        <v>6.4327862263143061</v>
      </c>
      <c r="S166">
        <v>6.5027388309077674</v>
      </c>
      <c r="T166">
        <v>6.7849760263942889</v>
      </c>
      <c r="U166">
        <v>8.4647871092902047</v>
      </c>
      <c r="V166">
        <v>5.1289747729072834</v>
      </c>
      <c r="W166">
        <v>3.9071789573032429</v>
      </c>
      <c r="X166">
        <v>4.572881939672425</v>
      </c>
      <c r="Y166">
        <v>5.4958790300721745</v>
      </c>
      <c r="Z166">
        <v>3.3391278988497031</v>
      </c>
      <c r="AA166">
        <v>2.5745972735204612</v>
      </c>
      <c r="AB166">
        <v>2.7244383153296146</v>
      </c>
      <c r="AC166">
        <v>3.6019103064795139</v>
      </c>
      <c r="AD166">
        <v>2.7638031181652383</v>
      </c>
      <c r="AE166">
        <v>4.3612078436758059</v>
      </c>
      <c r="AF166">
        <v>0.38307701198572175</v>
      </c>
      <c r="AG166">
        <v>1.3003729790079723</v>
      </c>
      <c r="AH166">
        <v>0.63690108632626741</v>
      </c>
      <c r="AI166">
        <v>1.140614662052599</v>
      </c>
      <c r="AJ166">
        <v>1.4646877274411649</v>
      </c>
      <c r="AK166">
        <v>2.1791679860980793</v>
      </c>
      <c r="AL166">
        <v>3.2143957296009025</v>
      </c>
      <c r="AM166">
        <v>5.1219328734522067</v>
      </c>
      <c r="AN166">
        <v>4.4314382538355375</v>
      </c>
      <c r="AO166">
        <v>6.3595348790891961</v>
      </c>
      <c r="AP166">
        <v>8.686605439926721</v>
      </c>
      <c r="AQ166">
        <v>12.223724414401211</v>
      </c>
      <c r="AR166">
        <v>11.986495696458125</v>
      </c>
      <c r="AS166">
        <v>13.433899612692613</v>
      </c>
      <c r="AT166">
        <v>7.7799563478297458</v>
      </c>
      <c r="AU166">
        <v>7.0058628060382366</v>
      </c>
      <c r="AV166">
        <v>11.709057441023779</v>
      </c>
      <c r="AW166">
        <v>13.853517405165203</v>
      </c>
      <c r="AX166">
        <v>13.40987202177701</v>
      </c>
      <c r="AY166">
        <v>13.783319868705243</v>
      </c>
      <c r="AZ166">
        <v>13.495473710775657</v>
      </c>
      <c r="BA166">
        <v>14.720967492186599</v>
      </c>
      <c r="BB166">
        <v>12.57673033554966</v>
      </c>
      <c r="BC166">
        <v>11.119557547756703</v>
      </c>
    </row>
    <row r="167" spans="1:55" x14ac:dyDescent="0.45">
      <c r="A167" t="str">
        <f t="shared" si="2"/>
        <v>GNBGDP per capita, PPP (current international $)</v>
      </c>
      <c r="B167" t="s">
        <v>455</v>
      </c>
      <c r="C167" s="1" t="s">
        <v>125</v>
      </c>
      <c r="D167" t="s">
        <v>267</v>
      </c>
      <c r="E167" s="1" t="s">
        <v>178</v>
      </c>
      <c r="F167" t="s">
        <v>57</v>
      </c>
      <c r="G167" t="s">
        <v>57</v>
      </c>
      <c r="H167" t="s">
        <v>57</v>
      </c>
      <c r="I167" t="s">
        <v>57</v>
      </c>
      <c r="J167" t="s">
        <v>57</v>
      </c>
      <c r="K167" t="s">
        <v>57</v>
      </c>
      <c r="L167" t="s">
        <v>57</v>
      </c>
      <c r="M167" t="s">
        <v>57</v>
      </c>
      <c r="N167" t="s">
        <v>57</v>
      </c>
      <c r="O167" t="s">
        <v>57</v>
      </c>
      <c r="P167" t="s">
        <v>57</v>
      </c>
      <c r="Q167" t="s">
        <v>57</v>
      </c>
      <c r="R167" t="s">
        <v>57</v>
      </c>
      <c r="S167" t="s">
        <v>57</v>
      </c>
      <c r="T167" t="s">
        <v>57</v>
      </c>
      <c r="U167">
        <v>824.10225061980225</v>
      </c>
      <c r="V167">
        <v>876.54418393070762</v>
      </c>
      <c r="W167">
        <v>880.08656453610024</v>
      </c>
      <c r="X167">
        <v>889.98924339754922</v>
      </c>
      <c r="Y167">
        <v>909.48658446527463</v>
      </c>
      <c r="Z167">
        <v>945.24670622847304</v>
      </c>
      <c r="AA167">
        <v>1052.0518795894911</v>
      </c>
      <c r="AB167">
        <v>1118.2335597706631</v>
      </c>
      <c r="AC167">
        <v>860.79000870606478</v>
      </c>
      <c r="AD167">
        <v>1000.6056871334446</v>
      </c>
      <c r="AE167">
        <v>1013.9734918333053</v>
      </c>
      <c r="AF167">
        <v>1063.5722830852947</v>
      </c>
      <c r="AG167">
        <v>1095.2230583348758</v>
      </c>
      <c r="AH167">
        <v>1088.7426567531948</v>
      </c>
      <c r="AI167">
        <v>1105.3432284144076</v>
      </c>
      <c r="AJ167">
        <v>1186.626313547368</v>
      </c>
      <c r="AK167">
        <v>1225.9182457679224</v>
      </c>
      <c r="AL167">
        <v>1259.6056068922028</v>
      </c>
      <c r="AM167">
        <v>1308.5355669971666</v>
      </c>
      <c r="AN167">
        <v>1314.9707866195547</v>
      </c>
      <c r="AO167">
        <v>1369.6891706612082</v>
      </c>
      <c r="AP167">
        <v>1471.7627987907167</v>
      </c>
      <c r="AQ167">
        <v>1401.8499404414817</v>
      </c>
      <c r="AR167">
        <v>1415.8251193537858</v>
      </c>
      <c r="AS167">
        <v>1455.9081366519285</v>
      </c>
      <c r="AT167">
        <v>1729.9426031012326</v>
      </c>
      <c r="AU167">
        <v>1824.3730977070991</v>
      </c>
      <c r="AV167">
        <v>2081.8128722768502</v>
      </c>
      <c r="AW167">
        <v>2057.9696912914574</v>
      </c>
      <c r="AX167">
        <v>2236.811103510151</v>
      </c>
      <c r="AY167">
        <v>2310.3743073155665</v>
      </c>
      <c r="AZ167">
        <v>2483.8506293464893</v>
      </c>
      <c r="BA167">
        <v>2747.2541955989827</v>
      </c>
      <c r="BB167">
        <v>2907.1408912252427</v>
      </c>
      <c r="BC167">
        <v>3052.6911365572778</v>
      </c>
    </row>
    <row r="168" spans="1:55" x14ac:dyDescent="0.45">
      <c r="A168" t="str">
        <f t="shared" si="2"/>
        <v>GUYDomestic credit to private sector (% of GDP)</v>
      </c>
      <c r="B168" t="s">
        <v>279</v>
      </c>
      <c r="C168" s="1" t="s">
        <v>414</v>
      </c>
      <c r="D168" t="s">
        <v>25</v>
      </c>
      <c r="E168" s="1" t="s">
        <v>547</v>
      </c>
      <c r="F168" t="s">
        <v>57</v>
      </c>
      <c r="G168" t="s">
        <v>57</v>
      </c>
      <c r="H168" t="s">
        <v>57</v>
      </c>
      <c r="I168" t="s">
        <v>57</v>
      </c>
      <c r="J168" t="s">
        <v>57</v>
      </c>
      <c r="K168">
        <v>17.941578249336871</v>
      </c>
      <c r="L168">
        <v>21.81834826664673</v>
      </c>
      <c r="M168">
        <v>29.386652835408022</v>
      </c>
      <c r="N168">
        <v>33.666485013623976</v>
      </c>
      <c r="O168">
        <v>34.780334649408616</v>
      </c>
      <c r="P168">
        <v>33.594307692307687</v>
      </c>
      <c r="Q168">
        <v>38.042536315324256</v>
      </c>
      <c r="R168">
        <v>34.249322755415172</v>
      </c>
      <c r="S168">
        <v>45.358845948739628</v>
      </c>
      <c r="T168">
        <v>28.298481798556541</v>
      </c>
      <c r="U168">
        <v>29.609793665233081</v>
      </c>
      <c r="V168">
        <v>18.730493250526102</v>
      </c>
      <c r="W168">
        <v>21.472099542089271</v>
      </c>
      <c r="X168">
        <v>20.898482849604221</v>
      </c>
      <c r="Y168">
        <v>21.852460806406604</v>
      </c>
      <c r="Z168">
        <v>28.007134836744964</v>
      </c>
      <c r="AA168">
        <v>42.047977975093218</v>
      </c>
      <c r="AB168">
        <v>48.240114344024128</v>
      </c>
      <c r="AC168">
        <v>56.069491764388225</v>
      </c>
      <c r="AD168">
        <v>57.075159433309786</v>
      </c>
      <c r="AE168">
        <v>57.122849803552441</v>
      </c>
      <c r="AF168">
        <v>60.720859524241448</v>
      </c>
      <c r="AG168">
        <v>62.119101553400789</v>
      </c>
      <c r="AH168">
        <v>57.547980399843127</v>
      </c>
      <c r="AI168">
        <v>53.201048862077918</v>
      </c>
      <c r="AJ168">
        <v>57.122427428262966</v>
      </c>
      <c r="AK168">
        <v>22.658160578510813</v>
      </c>
      <c r="AL168">
        <v>22.35727946464279</v>
      </c>
      <c r="AM168">
        <v>21.839397499575508</v>
      </c>
      <c r="AN168">
        <v>23.348039871320879</v>
      </c>
      <c r="AO168">
        <v>24.513802308780029</v>
      </c>
      <c r="AP168">
        <v>26.437198890589254</v>
      </c>
      <c r="AQ168">
        <v>28.767813232511084</v>
      </c>
      <c r="AR168">
        <v>31.973340785609821</v>
      </c>
      <c r="AS168">
        <v>36.659874054302513</v>
      </c>
      <c r="AT168">
        <v>36.502241062668951</v>
      </c>
      <c r="AU168">
        <v>34.952728405902924</v>
      </c>
      <c r="AV168">
        <v>34.069386627583128</v>
      </c>
      <c r="AW168">
        <v>36.570442407775182</v>
      </c>
      <c r="AX168">
        <v>37.092747131029199</v>
      </c>
      <c r="AY168">
        <v>39.175718039231846</v>
      </c>
      <c r="AZ168">
        <v>30.828624719599024</v>
      </c>
      <c r="BA168">
        <v>20.187564075104017</v>
      </c>
      <c r="BB168">
        <v>19.928578405544084</v>
      </c>
      <c r="BC168">
        <v>14.846921310406447</v>
      </c>
    </row>
    <row r="169" spans="1:55" x14ac:dyDescent="0.45">
      <c r="A169" t="str">
        <f t="shared" si="2"/>
        <v>GUYGDP per capita, PPP (current international $)</v>
      </c>
      <c r="B169" t="s">
        <v>279</v>
      </c>
      <c r="C169" s="1" t="s">
        <v>414</v>
      </c>
      <c r="D169" t="s">
        <v>267</v>
      </c>
      <c r="E169" s="1" t="s">
        <v>178</v>
      </c>
      <c r="F169" t="s">
        <v>57</v>
      </c>
      <c r="G169" t="s">
        <v>57</v>
      </c>
      <c r="H169" t="s">
        <v>57</v>
      </c>
      <c r="I169" t="s">
        <v>57</v>
      </c>
      <c r="J169" t="s">
        <v>57</v>
      </c>
      <c r="K169" t="s">
        <v>57</v>
      </c>
      <c r="L169" t="s">
        <v>57</v>
      </c>
      <c r="M169" t="s">
        <v>57</v>
      </c>
      <c r="N169" t="s">
        <v>57</v>
      </c>
      <c r="O169" t="s">
        <v>57</v>
      </c>
      <c r="P169" t="s">
        <v>57</v>
      </c>
      <c r="Q169" t="s">
        <v>57</v>
      </c>
      <c r="R169" t="s">
        <v>57</v>
      </c>
      <c r="S169" t="s">
        <v>57</v>
      </c>
      <c r="T169" t="s">
        <v>57</v>
      </c>
      <c r="U169">
        <v>3021.609514722084</v>
      </c>
      <c r="V169">
        <v>3322.0361528009716</v>
      </c>
      <c r="W169">
        <v>3651.3245144550078</v>
      </c>
      <c r="X169">
        <v>4027.0477234701675</v>
      </c>
      <c r="Y169">
        <v>4447.1007974059075</v>
      </c>
      <c r="Z169">
        <v>4752.6524055182108</v>
      </c>
      <c r="AA169">
        <v>5209.9947715529415</v>
      </c>
      <c r="AB169">
        <v>5614.7128999148099</v>
      </c>
      <c r="AC169">
        <v>5572.6744085464143</v>
      </c>
      <c r="AD169">
        <v>5811.9997076410018</v>
      </c>
      <c r="AE169">
        <v>5859.9179190293335</v>
      </c>
      <c r="AF169">
        <v>6131.2968302102981</v>
      </c>
      <c r="AG169">
        <v>6303.9037219992279</v>
      </c>
      <c r="AH169">
        <v>6392.3331579922215</v>
      </c>
      <c r="AI169">
        <v>6672.8229943854421</v>
      </c>
      <c r="AJ169">
        <v>6761.1179841321955</v>
      </c>
      <c r="AK169">
        <v>7345.9402821222375</v>
      </c>
      <c r="AL169">
        <v>8110.0299989656705</v>
      </c>
      <c r="AM169">
        <v>8436.5143844254271</v>
      </c>
      <c r="AN169">
        <v>8824.4896016247731</v>
      </c>
      <c r="AO169">
        <v>9336.5983021259435</v>
      </c>
      <c r="AP169">
        <v>10066.072975359777</v>
      </c>
      <c r="AQ169">
        <v>10626.825667446348</v>
      </c>
      <c r="AR169">
        <v>11199.887474408901</v>
      </c>
      <c r="AS169">
        <v>11145.029119872392</v>
      </c>
      <c r="AT169">
        <v>11408.473901348996</v>
      </c>
      <c r="AU169">
        <v>11516.379828957728</v>
      </c>
      <c r="AV169">
        <v>12243.222596854139</v>
      </c>
      <c r="AW169">
        <v>12442.508718587647</v>
      </c>
      <c r="AX169">
        <v>13240.971376115518</v>
      </c>
      <c r="AY169">
        <v>16819.422871469465</v>
      </c>
      <c r="AZ169">
        <v>22865.927096888197</v>
      </c>
      <c r="BA169">
        <v>39710.969560753052</v>
      </c>
      <c r="BB169">
        <v>54729.036515636559</v>
      </c>
      <c r="BC169">
        <v>79905.744252197284</v>
      </c>
    </row>
    <row r="170" spans="1:55" x14ac:dyDescent="0.45">
      <c r="A170" t="str">
        <f t="shared" si="2"/>
        <v>HTIDomestic credit to private sector (% of GDP)</v>
      </c>
      <c r="B170" t="s">
        <v>4</v>
      </c>
      <c r="C170" s="1" t="s">
        <v>71</v>
      </c>
      <c r="D170" t="s">
        <v>25</v>
      </c>
      <c r="E170" s="1" t="s">
        <v>547</v>
      </c>
      <c r="F170">
        <v>15.016289991194601</v>
      </c>
      <c r="G170">
        <v>14.476678043230946</v>
      </c>
      <c r="H170">
        <v>16.146652587117213</v>
      </c>
      <c r="I170">
        <v>20.808766167111475</v>
      </c>
      <c r="J170">
        <v>19.269665000925414</v>
      </c>
      <c r="K170">
        <v>16.537375343257697</v>
      </c>
      <c r="L170">
        <v>17.667500337974854</v>
      </c>
      <c r="M170">
        <v>17.656640889974224</v>
      </c>
      <c r="N170">
        <v>14.810803153486079</v>
      </c>
      <c r="O170">
        <v>14.366765774694418</v>
      </c>
      <c r="P170">
        <v>13.606977207126505</v>
      </c>
      <c r="Q170">
        <v>11.560198446937015</v>
      </c>
      <c r="R170">
        <v>12.652989449003519</v>
      </c>
      <c r="S170">
        <v>11.796053355434436</v>
      </c>
      <c r="T170">
        <v>13.350352771927707</v>
      </c>
      <c r="U170">
        <v>11.630694258657572</v>
      </c>
      <c r="V170">
        <v>10.301488078774133</v>
      </c>
      <c r="W170">
        <v>10.147854657904908</v>
      </c>
      <c r="X170">
        <v>10.863915033244107</v>
      </c>
      <c r="Y170">
        <v>10.17929221815451</v>
      </c>
      <c r="Z170">
        <v>12.454132138460212</v>
      </c>
      <c r="AA170">
        <v>12.7900707440993</v>
      </c>
      <c r="AB170">
        <v>15.688766248194645</v>
      </c>
      <c r="AC170">
        <v>14.135657253520009</v>
      </c>
      <c r="AD170">
        <v>14.462428162994195</v>
      </c>
      <c r="AE170">
        <v>9.0179713441747751</v>
      </c>
      <c r="AF170">
        <v>8.343350618351387</v>
      </c>
      <c r="AG170">
        <v>9.8269804654063524</v>
      </c>
      <c r="AH170">
        <v>9.6739642560374879</v>
      </c>
      <c r="AI170">
        <v>8.2813738072394329</v>
      </c>
      <c r="AJ170">
        <v>8.862702922071632</v>
      </c>
      <c r="AK170">
        <v>8.4702035208807871</v>
      </c>
      <c r="AL170">
        <v>8.0621651109806898</v>
      </c>
      <c r="AM170">
        <v>8.6820920265016461</v>
      </c>
      <c r="AN170">
        <v>8.21108523727505</v>
      </c>
      <c r="AO170">
        <v>7.7970396746365331</v>
      </c>
      <c r="AP170">
        <v>8.5187800354740677</v>
      </c>
      <c r="AQ170">
        <v>10.814964045335019</v>
      </c>
      <c r="AR170">
        <v>10.761527608902513</v>
      </c>
      <c r="AS170">
        <v>11.4152315549394</v>
      </c>
      <c r="AT170">
        <v>10.767926773068623</v>
      </c>
      <c r="AU170">
        <v>10.455275707121707</v>
      </c>
      <c r="AV170">
        <v>9.8263189731595784</v>
      </c>
      <c r="AW170">
        <v>11.206330653387386</v>
      </c>
      <c r="AX170">
        <v>10.368700865904753</v>
      </c>
      <c r="AY170">
        <v>8.6093359694295728</v>
      </c>
      <c r="AZ170">
        <v>8.3389441178697457</v>
      </c>
      <c r="BA170">
        <v>8.2390504896366465</v>
      </c>
      <c r="BB170">
        <v>5.1681119160121582</v>
      </c>
      <c r="BC170">
        <v>4.1142520577425934</v>
      </c>
    </row>
    <row r="171" spans="1:55" x14ac:dyDescent="0.45">
      <c r="A171" t="str">
        <f t="shared" si="2"/>
        <v>HTIGDP per capita, PPP (current international $)</v>
      </c>
      <c r="B171" t="s">
        <v>4</v>
      </c>
      <c r="C171" s="1" t="s">
        <v>71</v>
      </c>
      <c r="D171" t="s">
        <v>267</v>
      </c>
      <c r="E171" s="1" t="s">
        <v>178</v>
      </c>
      <c r="F171" t="s">
        <v>57</v>
      </c>
      <c r="G171" t="s">
        <v>57</v>
      </c>
      <c r="H171" t="s">
        <v>57</v>
      </c>
      <c r="I171" t="s">
        <v>57</v>
      </c>
      <c r="J171" t="s">
        <v>57</v>
      </c>
      <c r="K171" t="s">
        <v>57</v>
      </c>
      <c r="L171" t="s">
        <v>57</v>
      </c>
      <c r="M171" t="s">
        <v>57</v>
      </c>
      <c r="N171" t="s">
        <v>57</v>
      </c>
      <c r="O171" t="s">
        <v>57</v>
      </c>
      <c r="P171" t="s">
        <v>57</v>
      </c>
      <c r="Q171" t="s">
        <v>57</v>
      </c>
      <c r="R171" t="s">
        <v>57</v>
      </c>
      <c r="S171" t="s">
        <v>57</v>
      </c>
      <c r="T171" t="s">
        <v>57</v>
      </c>
      <c r="U171">
        <v>2202.2277471918983</v>
      </c>
      <c r="V171">
        <v>2272.7622718592211</v>
      </c>
      <c r="W171">
        <v>2157.5971330494676</v>
      </c>
      <c r="X171">
        <v>2048.2434532758184</v>
      </c>
      <c r="Y171">
        <v>1806.8230358226133</v>
      </c>
      <c r="Z171">
        <v>1989.016473808822</v>
      </c>
      <c r="AA171">
        <v>2069.6145413212384</v>
      </c>
      <c r="AB171">
        <v>2121.8494007525246</v>
      </c>
      <c r="AC171">
        <v>2152.0036630753698</v>
      </c>
      <c r="AD171">
        <v>2200.5895348560612</v>
      </c>
      <c r="AE171">
        <v>2228.5013363773101</v>
      </c>
      <c r="AF171">
        <v>2229.8439672307486</v>
      </c>
      <c r="AG171">
        <v>2247.9789661465406</v>
      </c>
      <c r="AH171">
        <v>2330.9187393338293</v>
      </c>
      <c r="AI171">
        <v>2322.1978679869126</v>
      </c>
      <c r="AJ171">
        <v>2427.4480855139336</v>
      </c>
      <c r="AK171">
        <v>2503.6593268197821</v>
      </c>
      <c r="AL171">
        <v>2647.4953861343033</v>
      </c>
      <c r="AM171">
        <v>2724.4592282663311</v>
      </c>
      <c r="AN171">
        <v>2855.1597138549378</v>
      </c>
      <c r="AO171">
        <v>2694.9110413731546</v>
      </c>
      <c r="AP171">
        <v>2858.1964597943474</v>
      </c>
      <c r="AQ171">
        <v>2830.1908055970912</v>
      </c>
      <c r="AR171">
        <v>3042.4970687870987</v>
      </c>
      <c r="AS171">
        <v>3075.738438370623</v>
      </c>
      <c r="AT171">
        <v>3025.8346172825841</v>
      </c>
      <c r="AU171">
        <v>3253.4717864161362</v>
      </c>
      <c r="AV171">
        <v>3339.3888465344608</v>
      </c>
      <c r="AW171">
        <v>3196.9738637061419</v>
      </c>
      <c r="AX171">
        <v>3236.9749250460732</v>
      </c>
      <c r="AY171">
        <v>3103.1806631246159</v>
      </c>
      <c r="AZ171">
        <v>3134.9501493841681</v>
      </c>
      <c r="BA171">
        <v>3264.9335440790578</v>
      </c>
      <c r="BB171">
        <v>3281.2123207151521</v>
      </c>
      <c r="BC171">
        <v>3183.4590903340386</v>
      </c>
    </row>
    <row r="172" spans="1:55" x14ac:dyDescent="0.45">
      <c r="A172" t="str">
        <f t="shared" si="2"/>
        <v>HNDDomestic credit to private sector (% of GDP)</v>
      </c>
      <c r="B172" t="s">
        <v>427</v>
      </c>
      <c r="C172" s="1" t="s">
        <v>49</v>
      </c>
      <c r="D172" t="s">
        <v>25</v>
      </c>
      <c r="E172" s="1" t="s">
        <v>547</v>
      </c>
      <c r="F172" t="s">
        <v>57</v>
      </c>
      <c r="G172" t="s">
        <v>57</v>
      </c>
      <c r="H172" t="s">
        <v>57</v>
      </c>
      <c r="I172" t="s">
        <v>57</v>
      </c>
      <c r="J172" t="s">
        <v>57</v>
      </c>
      <c r="K172" t="s">
        <v>57</v>
      </c>
      <c r="L172" t="s">
        <v>57</v>
      </c>
      <c r="M172" t="s">
        <v>57</v>
      </c>
      <c r="N172" t="s">
        <v>57</v>
      </c>
      <c r="O172" t="s">
        <v>57</v>
      </c>
      <c r="P172" t="s">
        <v>57</v>
      </c>
      <c r="Q172" t="s">
        <v>57</v>
      </c>
      <c r="R172" t="s">
        <v>57</v>
      </c>
      <c r="S172" t="s">
        <v>57</v>
      </c>
      <c r="T172" t="s">
        <v>57</v>
      </c>
      <c r="U172" t="s">
        <v>57</v>
      </c>
      <c r="V172" t="s">
        <v>57</v>
      </c>
      <c r="W172" t="s">
        <v>57</v>
      </c>
      <c r="X172" t="s">
        <v>57</v>
      </c>
      <c r="Y172" t="s">
        <v>57</v>
      </c>
      <c r="Z172" t="s">
        <v>57</v>
      </c>
      <c r="AA172" t="s">
        <v>57</v>
      </c>
      <c r="AB172" t="s">
        <v>57</v>
      </c>
      <c r="AC172" t="s">
        <v>57</v>
      </c>
      <c r="AD172" t="s">
        <v>57</v>
      </c>
      <c r="AE172" t="s">
        <v>57</v>
      </c>
      <c r="AF172">
        <v>36.683566205737925</v>
      </c>
      <c r="AG172">
        <v>36.032065600314937</v>
      </c>
      <c r="AH172">
        <v>37.191046381844068</v>
      </c>
      <c r="AI172">
        <v>37.814368185208309</v>
      </c>
      <c r="AJ172">
        <v>38.841758065535345</v>
      </c>
      <c r="AK172">
        <v>44.729353158023443</v>
      </c>
      <c r="AL172">
        <v>52.270420067944045</v>
      </c>
      <c r="AM172">
        <v>51.291832674052998</v>
      </c>
      <c r="AN172">
        <v>50.338220174897927</v>
      </c>
      <c r="AO172">
        <v>47.462247077719297</v>
      </c>
      <c r="AP172">
        <v>47.309231030669693</v>
      </c>
      <c r="AQ172">
        <v>51.275648230744551</v>
      </c>
      <c r="AR172">
        <v>54.722686817914415</v>
      </c>
      <c r="AS172">
        <v>55.08693720491614</v>
      </c>
      <c r="AT172">
        <v>54.59360022381523</v>
      </c>
      <c r="AU172">
        <v>57.835402364226709</v>
      </c>
      <c r="AV172">
        <v>57.790197497975541</v>
      </c>
      <c r="AW172">
        <v>62.814959714930119</v>
      </c>
      <c r="AX172">
        <v>64.463032832520526</v>
      </c>
      <c r="AY172">
        <v>71.230463681208406</v>
      </c>
      <c r="AZ172">
        <v>67.727047186198561</v>
      </c>
      <c r="BA172">
        <v>70.084162623948387</v>
      </c>
      <c r="BB172">
        <v>75.630824775683408</v>
      </c>
      <c r="BC172">
        <v>78.223440422739998</v>
      </c>
    </row>
    <row r="173" spans="1:55" x14ac:dyDescent="0.45">
      <c r="A173" t="str">
        <f t="shared" si="2"/>
        <v>HNDGDP per capita, PPP (current international $)</v>
      </c>
      <c r="B173" t="s">
        <v>427</v>
      </c>
      <c r="C173" s="1" t="s">
        <v>49</v>
      </c>
      <c r="D173" t="s">
        <v>267</v>
      </c>
      <c r="E173" s="1" t="s">
        <v>178</v>
      </c>
      <c r="F173" t="s">
        <v>57</v>
      </c>
      <c r="G173" t="s">
        <v>57</v>
      </c>
      <c r="H173" t="s">
        <v>57</v>
      </c>
      <c r="I173" t="s">
        <v>57</v>
      </c>
      <c r="J173" t="s">
        <v>57</v>
      </c>
      <c r="K173" t="s">
        <v>57</v>
      </c>
      <c r="L173" t="s">
        <v>57</v>
      </c>
      <c r="M173" t="s">
        <v>57</v>
      </c>
      <c r="N173" t="s">
        <v>57</v>
      </c>
      <c r="O173" t="s">
        <v>57</v>
      </c>
      <c r="P173" t="s">
        <v>57</v>
      </c>
      <c r="Q173" t="s">
        <v>57</v>
      </c>
      <c r="R173" t="s">
        <v>57</v>
      </c>
      <c r="S173" t="s">
        <v>57</v>
      </c>
      <c r="T173" t="s">
        <v>57</v>
      </c>
      <c r="U173">
        <v>2039.6945639065725</v>
      </c>
      <c r="V173">
        <v>1981.6613115319228</v>
      </c>
      <c r="W173">
        <v>2089.7095079490682</v>
      </c>
      <c r="X173">
        <v>2214.4257770949407</v>
      </c>
      <c r="Y173">
        <v>2203.130496463712</v>
      </c>
      <c r="Z173">
        <v>2321.7926257950735</v>
      </c>
      <c r="AA173">
        <v>2341.4964795706514</v>
      </c>
      <c r="AB173">
        <v>2422.6620279965291</v>
      </c>
      <c r="AC173">
        <v>2471.5032820195711</v>
      </c>
      <c r="AD173">
        <v>2423.4972788202954</v>
      </c>
      <c r="AE173">
        <v>2587.4225393042711</v>
      </c>
      <c r="AF173">
        <v>2645.2547755561732</v>
      </c>
      <c r="AG173">
        <v>2714.5663201945017</v>
      </c>
      <c r="AH173">
        <v>2820.7140442352402</v>
      </c>
      <c r="AI173">
        <v>3001.2967132043868</v>
      </c>
      <c r="AJ173">
        <v>3203.9591899072375</v>
      </c>
      <c r="AK173">
        <v>3437.6229634490273</v>
      </c>
      <c r="AL173">
        <v>3664.0882849454019</v>
      </c>
      <c r="AM173">
        <v>3806.3470637384294</v>
      </c>
      <c r="AN173">
        <v>3655.7970138310561</v>
      </c>
      <c r="AO173">
        <v>3757.5464206244992</v>
      </c>
      <c r="AP173">
        <v>3900.7113617333762</v>
      </c>
      <c r="AQ173">
        <v>4016.3460910180079</v>
      </c>
      <c r="AR173">
        <v>4137.3268237781031</v>
      </c>
      <c r="AS173">
        <v>4460.0574283317519</v>
      </c>
      <c r="AT173">
        <v>4845.5956652112545</v>
      </c>
      <c r="AU173">
        <v>5186.1589741716134</v>
      </c>
      <c r="AV173">
        <v>5620.6545524773264</v>
      </c>
      <c r="AW173">
        <v>5633.3832384518964</v>
      </c>
      <c r="AX173">
        <v>5784.9308105711079</v>
      </c>
      <c r="AY173">
        <v>5384.6983198303815</v>
      </c>
      <c r="AZ173">
        <v>6202.9807881203687</v>
      </c>
      <c r="BA173">
        <v>6805.493582945538</v>
      </c>
      <c r="BB173">
        <v>7178.3390678152218</v>
      </c>
      <c r="BC173">
        <v>7486.0186961644476</v>
      </c>
    </row>
    <row r="174" spans="1:55" x14ac:dyDescent="0.45">
      <c r="A174" t="str">
        <f t="shared" si="2"/>
        <v>HKGDomestic credit to private sector (% of GDP)</v>
      </c>
      <c r="B174" t="s">
        <v>206</v>
      </c>
      <c r="C174" s="1" t="s">
        <v>256</v>
      </c>
      <c r="D174" t="s">
        <v>25</v>
      </c>
      <c r="E174" s="1" t="s">
        <v>547</v>
      </c>
      <c r="F174" t="s">
        <v>57</v>
      </c>
      <c r="G174" t="s">
        <v>57</v>
      </c>
      <c r="H174" t="s">
        <v>57</v>
      </c>
      <c r="I174" t="s">
        <v>57</v>
      </c>
      <c r="J174" t="s">
        <v>57</v>
      </c>
      <c r="K174" t="s">
        <v>57</v>
      </c>
      <c r="L174" t="s">
        <v>57</v>
      </c>
      <c r="M174" t="s">
        <v>57</v>
      </c>
      <c r="N174" t="s">
        <v>57</v>
      </c>
      <c r="O174" t="s">
        <v>57</v>
      </c>
      <c r="P174" t="s">
        <v>57</v>
      </c>
      <c r="Q174" t="s">
        <v>57</v>
      </c>
      <c r="R174" t="s">
        <v>57</v>
      </c>
      <c r="S174" t="s">
        <v>57</v>
      </c>
      <c r="T174" t="s">
        <v>57</v>
      </c>
      <c r="U174">
        <v>160.53823407692204</v>
      </c>
      <c r="V174">
        <v>137.25537845551213</v>
      </c>
      <c r="W174">
        <v>129.52101891888543</v>
      </c>
      <c r="X174">
        <v>134.90886241823398</v>
      </c>
      <c r="Y174">
        <v>143.51864025685731</v>
      </c>
      <c r="Z174">
        <v>149.41224622566813</v>
      </c>
      <c r="AA174">
        <v>156.66788904080869</v>
      </c>
      <c r="AB174">
        <v>169.28000710809178</v>
      </c>
      <c r="AC174">
        <v>166.80470676735416</v>
      </c>
      <c r="AD174">
        <v>152.79265225755981</v>
      </c>
      <c r="AE174">
        <v>150.35136422327909</v>
      </c>
      <c r="AF174">
        <v>148.97663127809122</v>
      </c>
      <c r="AG174">
        <v>145.70782300104599</v>
      </c>
      <c r="AH174">
        <v>146.23146437128631</v>
      </c>
      <c r="AI174">
        <v>144.76196413072944</v>
      </c>
      <c r="AJ174">
        <v>143.12769981410995</v>
      </c>
      <c r="AK174">
        <v>136.8003204175206</v>
      </c>
      <c r="AL174">
        <v>136.67974285721209</v>
      </c>
      <c r="AM174">
        <v>140.28575268801461</v>
      </c>
      <c r="AN174">
        <v>155.42616111544709</v>
      </c>
      <c r="AO174">
        <v>185.58191267173027</v>
      </c>
      <c r="AP174">
        <v>202.29274551159776</v>
      </c>
      <c r="AQ174">
        <v>198.53150507668161</v>
      </c>
      <c r="AR174">
        <v>218.16039208625523</v>
      </c>
      <c r="AS174">
        <v>233.21100117035138</v>
      </c>
      <c r="AT174">
        <v>207.89932818519938</v>
      </c>
      <c r="AU174">
        <v>214.30017883255346</v>
      </c>
      <c r="AV174">
        <v>223.37186641204298</v>
      </c>
      <c r="AW174">
        <v>219.90812325048518</v>
      </c>
      <c r="AX174">
        <v>236.74007157062405</v>
      </c>
      <c r="AY174">
        <v>258.9028416996382</v>
      </c>
      <c r="AZ174">
        <v>259.18398820351518</v>
      </c>
      <c r="BA174">
        <v>264.44211064629053</v>
      </c>
      <c r="BB174">
        <v>248.59269517839411</v>
      </c>
      <c r="BC174">
        <v>230.89967230019079</v>
      </c>
    </row>
    <row r="175" spans="1:55" x14ac:dyDescent="0.45">
      <c r="A175" t="str">
        <f t="shared" si="2"/>
        <v>HKGGDP per capita, PPP (current international $)</v>
      </c>
      <c r="B175" t="s">
        <v>206</v>
      </c>
      <c r="C175" s="1" t="s">
        <v>256</v>
      </c>
      <c r="D175" t="s">
        <v>267</v>
      </c>
      <c r="E175" s="1" t="s">
        <v>178</v>
      </c>
      <c r="F175" t="s">
        <v>57</v>
      </c>
      <c r="G175" t="s">
        <v>57</v>
      </c>
      <c r="H175" t="s">
        <v>57</v>
      </c>
      <c r="I175" t="s">
        <v>57</v>
      </c>
      <c r="J175" t="s">
        <v>57</v>
      </c>
      <c r="K175" t="s">
        <v>57</v>
      </c>
      <c r="L175" t="s">
        <v>57</v>
      </c>
      <c r="M175" t="s">
        <v>57</v>
      </c>
      <c r="N175" t="s">
        <v>57</v>
      </c>
      <c r="O175" t="s">
        <v>57</v>
      </c>
      <c r="P175" t="s">
        <v>57</v>
      </c>
      <c r="Q175" t="s">
        <v>57</v>
      </c>
      <c r="R175" t="s">
        <v>57</v>
      </c>
      <c r="S175" t="s">
        <v>57</v>
      </c>
      <c r="T175" t="s">
        <v>57</v>
      </c>
      <c r="U175">
        <v>18251.781411061485</v>
      </c>
      <c r="V175">
        <v>19780.228298921305</v>
      </c>
      <c r="W175">
        <v>21312.678442431956</v>
      </c>
      <c r="X175">
        <v>22776.189180187255</v>
      </c>
      <c r="Y175">
        <v>24117.336393736252</v>
      </c>
      <c r="Z175">
        <v>24713.247046494122</v>
      </c>
      <c r="AA175">
        <v>25098.25592707107</v>
      </c>
      <c r="AB175">
        <v>26610.615978358877</v>
      </c>
      <c r="AC175">
        <v>25116.128767072183</v>
      </c>
      <c r="AD175">
        <v>25861.843946442004</v>
      </c>
      <c r="AE175">
        <v>28224.531899537276</v>
      </c>
      <c r="AF175">
        <v>28808.837007878446</v>
      </c>
      <c r="AG175">
        <v>29609.802586038295</v>
      </c>
      <c r="AH175">
        <v>31178.709958787509</v>
      </c>
      <c r="AI175">
        <v>34532.262021689923</v>
      </c>
      <c r="AJ175">
        <v>38079.582078576837</v>
      </c>
      <c r="AK175">
        <v>41745.491475052564</v>
      </c>
      <c r="AL175">
        <v>45257.664279427816</v>
      </c>
      <c r="AM175">
        <v>46830.254105227003</v>
      </c>
      <c r="AN175">
        <v>45861.498437181501</v>
      </c>
      <c r="AO175">
        <v>49197.658992769328</v>
      </c>
      <c r="AP175">
        <v>52277.466443284298</v>
      </c>
      <c r="AQ175">
        <v>52149.681269420595</v>
      </c>
      <c r="AR175">
        <v>53517.419549887993</v>
      </c>
      <c r="AS175">
        <v>54514.926805981908</v>
      </c>
      <c r="AT175">
        <v>56043.042695697033</v>
      </c>
      <c r="AU175">
        <v>56761.482413222351</v>
      </c>
      <c r="AV175">
        <v>59260.913176193761</v>
      </c>
      <c r="AW175">
        <v>60900.275292453734</v>
      </c>
      <c r="AX175">
        <v>61221.419540070128</v>
      </c>
      <c r="AY175">
        <v>58187.476407253474</v>
      </c>
      <c r="AZ175">
        <v>65884.937626060288</v>
      </c>
      <c r="BA175">
        <v>68602.149100847484</v>
      </c>
      <c r="BB175">
        <v>71505.851568719445</v>
      </c>
      <c r="BC175">
        <v>75215.746278056016</v>
      </c>
    </row>
    <row r="176" spans="1:55" x14ac:dyDescent="0.45">
      <c r="A176" t="str">
        <f t="shared" si="2"/>
        <v>HUNDomestic credit to private sector (% of GDP)</v>
      </c>
      <c r="B176" t="s">
        <v>39</v>
      </c>
      <c r="C176" s="1" t="s">
        <v>496</v>
      </c>
      <c r="D176" t="s">
        <v>25</v>
      </c>
      <c r="E176" s="1" t="s">
        <v>547</v>
      </c>
      <c r="F176" t="s">
        <v>57</v>
      </c>
      <c r="G176" t="s">
        <v>57</v>
      </c>
      <c r="H176" t="s">
        <v>57</v>
      </c>
      <c r="I176" t="s">
        <v>57</v>
      </c>
      <c r="J176" t="s">
        <v>57</v>
      </c>
      <c r="K176" t="s">
        <v>57</v>
      </c>
      <c r="L176" t="s">
        <v>57</v>
      </c>
      <c r="M176">
        <v>46.342495207725612</v>
      </c>
      <c r="N176">
        <v>46.796945567970646</v>
      </c>
      <c r="O176">
        <v>46.968622132154501</v>
      </c>
      <c r="P176">
        <v>49.263972648803467</v>
      </c>
      <c r="Q176">
        <v>52.339410557868206</v>
      </c>
      <c r="R176">
        <v>50.911002571328112</v>
      </c>
      <c r="S176">
        <v>44.875476486323898</v>
      </c>
      <c r="T176">
        <v>45.125003316217324</v>
      </c>
      <c r="U176">
        <v>44.672166927177024</v>
      </c>
      <c r="V176">
        <v>37.554183549152711</v>
      </c>
      <c r="W176">
        <v>32.040691978884027</v>
      </c>
      <c r="X176">
        <v>27.241624904983304</v>
      </c>
      <c r="Y176">
        <v>25.419225249615291</v>
      </c>
      <c r="Z176">
        <v>21.635894899637677</v>
      </c>
      <c r="AA176">
        <v>21.28063706633916</v>
      </c>
      <c r="AB176">
        <v>23.466037313888005</v>
      </c>
      <c r="AC176">
        <v>23.339682608883958</v>
      </c>
      <c r="AD176">
        <v>25.465151547382874</v>
      </c>
      <c r="AE176">
        <v>31.845911288805993</v>
      </c>
      <c r="AF176">
        <v>32.612563833927574</v>
      </c>
      <c r="AG176">
        <v>34.344310747010759</v>
      </c>
      <c r="AH176">
        <v>36.510013854313456</v>
      </c>
      <c r="AI176">
        <v>38.949096651547151</v>
      </c>
      <c r="AJ176">
        <v>43.254531800720251</v>
      </c>
      <c r="AK176">
        <v>47.279178736868502</v>
      </c>
      <c r="AL176">
        <v>53.198022849207341</v>
      </c>
      <c r="AM176">
        <v>59.360285679359848</v>
      </c>
      <c r="AN176">
        <v>59.902839903580954</v>
      </c>
      <c r="AO176">
        <v>60.320917567150403</v>
      </c>
      <c r="AP176">
        <v>58.447005320919487</v>
      </c>
      <c r="AQ176">
        <v>50.416661695919387</v>
      </c>
      <c r="AR176">
        <v>46.096882400304992</v>
      </c>
      <c r="AS176">
        <v>42.532027671318254</v>
      </c>
      <c r="AT176">
        <v>35.097671257094696</v>
      </c>
      <c r="AU176">
        <v>33.319154319789867</v>
      </c>
      <c r="AV176">
        <v>32.390860274330876</v>
      </c>
      <c r="AW176">
        <v>32.264978790459217</v>
      </c>
      <c r="AX176">
        <v>33.172105269832834</v>
      </c>
      <c r="AY176">
        <v>37.62960632125634</v>
      </c>
      <c r="AZ176">
        <v>38.41258530840976</v>
      </c>
      <c r="BA176">
        <v>35.933614413087803</v>
      </c>
      <c r="BB176">
        <v>32.75331656725912</v>
      </c>
      <c r="BC176">
        <v>32.412174556452207</v>
      </c>
    </row>
    <row r="177" spans="1:55" x14ac:dyDescent="0.45">
      <c r="A177" t="str">
        <f t="shared" si="2"/>
        <v>HUNGDP per capita, PPP (current international $)</v>
      </c>
      <c r="B177" t="s">
        <v>39</v>
      </c>
      <c r="C177" s="1" t="s">
        <v>496</v>
      </c>
      <c r="D177" t="s">
        <v>267</v>
      </c>
      <c r="E177" s="1" t="s">
        <v>178</v>
      </c>
      <c r="F177" t="s">
        <v>57</v>
      </c>
      <c r="G177" t="s">
        <v>57</v>
      </c>
      <c r="H177" t="s">
        <v>57</v>
      </c>
      <c r="I177" t="s">
        <v>57</v>
      </c>
      <c r="J177" t="s">
        <v>57</v>
      </c>
      <c r="K177" t="s">
        <v>57</v>
      </c>
      <c r="L177" t="s">
        <v>57</v>
      </c>
      <c r="M177" t="s">
        <v>57</v>
      </c>
      <c r="N177" t="s">
        <v>57</v>
      </c>
      <c r="O177" t="s">
        <v>57</v>
      </c>
      <c r="P177" t="s">
        <v>57</v>
      </c>
      <c r="Q177" t="s">
        <v>57</v>
      </c>
      <c r="R177" t="s">
        <v>57</v>
      </c>
      <c r="S177" t="s">
        <v>57</v>
      </c>
      <c r="T177" t="s">
        <v>57</v>
      </c>
      <c r="U177">
        <v>9163.0313075488903</v>
      </c>
      <c r="V177">
        <v>8346.8587811733796</v>
      </c>
      <c r="W177">
        <v>8278.724786502542</v>
      </c>
      <c r="X177">
        <v>8435.747690876553</v>
      </c>
      <c r="Y177">
        <v>8881.9599693566961</v>
      </c>
      <c r="Z177">
        <v>9216.1006162073154</v>
      </c>
      <c r="AA177">
        <v>9384.0809096499888</v>
      </c>
      <c r="AB177">
        <v>9844.1293636442242</v>
      </c>
      <c r="AC177">
        <v>10414.600871494244</v>
      </c>
      <c r="AD177">
        <v>10892.485610446836</v>
      </c>
      <c r="AE177">
        <v>11869.131588939794</v>
      </c>
      <c r="AF177">
        <v>13224.136546959562</v>
      </c>
      <c r="AG177">
        <v>14532.30751820878</v>
      </c>
      <c r="AH177">
        <v>15461.932474992609</v>
      </c>
      <c r="AI177">
        <v>16252.830643801159</v>
      </c>
      <c r="AJ177">
        <v>17091.276131819348</v>
      </c>
      <c r="AK177">
        <v>18365.917175501789</v>
      </c>
      <c r="AL177">
        <v>19089.990268952828</v>
      </c>
      <c r="AM177">
        <v>20708.7615120316</v>
      </c>
      <c r="AN177">
        <v>20680.672425053079</v>
      </c>
      <c r="AO177">
        <v>21693.402066343111</v>
      </c>
      <c r="AP177">
        <v>22992.218465758368</v>
      </c>
      <c r="AQ177">
        <v>23205.310668404007</v>
      </c>
      <c r="AR177">
        <v>24591.638050305512</v>
      </c>
      <c r="AS177">
        <v>25796.210095925562</v>
      </c>
      <c r="AT177">
        <v>26944.959766686818</v>
      </c>
      <c r="AU177">
        <v>28178.945036691865</v>
      </c>
      <c r="AV177">
        <v>29728.012156880119</v>
      </c>
      <c r="AW177">
        <v>32258.25778925114</v>
      </c>
      <c r="AX177">
        <v>35627.231552085825</v>
      </c>
      <c r="AY177">
        <v>35583.58556756367</v>
      </c>
      <c r="AZ177">
        <v>38887.190952715355</v>
      </c>
      <c r="BA177">
        <v>44012.267727429215</v>
      </c>
      <c r="BB177">
        <v>45367.598354525449</v>
      </c>
      <c r="BC177">
        <v>47635.895529922287</v>
      </c>
    </row>
    <row r="178" spans="1:55" x14ac:dyDescent="0.45">
      <c r="A178" t="str">
        <f t="shared" si="2"/>
        <v>ISLDomestic credit to private sector (% of GDP)</v>
      </c>
      <c r="B178" t="s">
        <v>20</v>
      </c>
      <c r="C178" s="1" t="s">
        <v>111</v>
      </c>
      <c r="D178" t="s">
        <v>25</v>
      </c>
      <c r="E178" s="1" t="s">
        <v>547</v>
      </c>
      <c r="F178">
        <v>28.497937676629359</v>
      </c>
      <c r="G178">
        <v>25.90037769945619</v>
      </c>
      <c r="H178">
        <v>25.181793881780358</v>
      </c>
      <c r="I178">
        <v>24.236498746220896</v>
      </c>
      <c r="J178">
        <v>25.878704374781091</v>
      </c>
      <c r="K178">
        <v>26.562476017397106</v>
      </c>
      <c r="L178">
        <v>29.100056594033102</v>
      </c>
      <c r="M178">
        <v>36.128327847175356</v>
      </c>
      <c r="N178">
        <v>38.020852563113422</v>
      </c>
      <c r="O178">
        <v>39.408184278006352</v>
      </c>
      <c r="P178">
        <v>37.926759116962828</v>
      </c>
      <c r="Q178">
        <v>33.03767124546934</v>
      </c>
      <c r="R178">
        <v>35.475189531581677</v>
      </c>
      <c r="S178">
        <v>39.55609719332638</v>
      </c>
      <c r="T178">
        <v>45.835215491579149</v>
      </c>
      <c r="U178">
        <v>41.8528642011999</v>
      </c>
      <c r="V178">
        <v>43.068195014989399</v>
      </c>
      <c r="W178">
        <v>46.150616710133711</v>
      </c>
      <c r="X178">
        <v>46.140627390491581</v>
      </c>
      <c r="Y178">
        <v>44.006880447624255</v>
      </c>
      <c r="Z178">
        <v>45.437750627682114</v>
      </c>
      <c r="AA178">
        <v>48.033793493528727</v>
      </c>
      <c r="AB178">
        <v>65.028898740123282</v>
      </c>
      <c r="AC178">
        <v>62.373388100744734</v>
      </c>
      <c r="AD178">
        <v>70.967590898015558</v>
      </c>
      <c r="AE178">
        <v>93.529695134380319</v>
      </c>
      <c r="AF178">
        <v>95.100715357222114</v>
      </c>
      <c r="AG178">
        <v>100.55567341160207</v>
      </c>
      <c r="AH178">
        <v>125.14511565365258</v>
      </c>
      <c r="AI178">
        <v>157.79776774687411</v>
      </c>
      <c r="AJ178">
        <v>239.56182308708526</v>
      </c>
      <c r="AK178">
        <v>304.57511274536159</v>
      </c>
      <c r="AL178">
        <v>246.60930733793361</v>
      </c>
      <c r="AM178">
        <v>192.82280052991553</v>
      </c>
      <c r="AN178">
        <v>172.58557395076258</v>
      </c>
      <c r="AO178">
        <v>159.58427061164764</v>
      </c>
      <c r="AP178">
        <v>136.38746608940568</v>
      </c>
      <c r="AQ178">
        <v>117.83619366655435</v>
      </c>
      <c r="AR178">
        <v>107.17529605914812</v>
      </c>
      <c r="AS178">
        <v>94.234871975195944</v>
      </c>
      <c r="AT178">
        <v>87.233694506941575</v>
      </c>
      <c r="AU178">
        <v>84.189074136841128</v>
      </c>
      <c r="AV178">
        <v>86.824706156262835</v>
      </c>
      <c r="AW178">
        <v>90.912560526500101</v>
      </c>
      <c r="AX178">
        <v>88.793117875483702</v>
      </c>
      <c r="AY178">
        <v>100.25056156185825</v>
      </c>
      <c r="AZ178">
        <v>101.31680737343778</v>
      </c>
      <c r="BA178">
        <v>94.586871636634015</v>
      </c>
      <c r="BB178">
        <v>88.988160289406053</v>
      </c>
      <c r="BC178">
        <v>90.337515063743282</v>
      </c>
    </row>
    <row r="179" spans="1:55" x14ac:dyDescent="0.45">
      <c r="A179" t="str">
        <f t="shared" si="2"/>
        <v>ISLGDP per capita, PPP (current international $)</v>
      </c>
      <c r="B179" t="s">
        <v>20</v>
      </c>
      <c r="C179" s="1" t="s">
        <v>111</v>
      </c>
      <c r="D179" t="s">
        <v>267</v>
      </c>
      <c r="E179" s="1" t="s">
        <v>178</v>
      </c>
      <c r="F179" t="s">
        <v>57</v>
      </c>
      <c r="G179" t="s">
        <v>57</v>
      </c>
      <c r="H179" t="s">
        <v>57</v>
      </c>
      <c r="I179" t="s">
        <v>57</v>
      </c>
      <c r="J179" t="s">
        <v>57</v>
      </c>
      <c r="K179" t="s">
        <v>57</v>
      </c>
      <c r="L179" t="s">
        <v>57</v>
      </c>
      <c r="M179" t="s">
        <v>57</v>
      </c>
      <c r="N179" t="s">
        <v>57</v>
      </c>
      <c r="O179" t="s">
        <v>57</v>
      </c>
      <c r="P179" t="s">
        <v>57</v>
      </c>
      <c r="Q179" t="s">
        <v>57</v>
      </c>
      <c r="R179" t="s">
        <v>57</v>
      </c>
      <c r="S179" t="s">
        <v>57</v>
      </c>
      <c r="T179" t="s">
        <v>57</v>
      </c>
      <c r="U179">
        <v>21970.442346840122</v>
      </c>
      <c r="V179">
        <v>22401.482777160792</v>
      </c>
      <c r="W179">
        <v>21862.501577599181</v>
      </c>
      <c r="X179">
        <v>22445.285694254551</v>
      </c>
      <c r="Y179">
        <v>23546.903870972237</v>
      </c>
      <c r="Z179">
        <v>23938.474203938425</v>
      </c>
      <c r="AA179">
        <v>24767.074283006124</v>
      </c>
      <c r="AB179">
        <v>26868.111498574592</v>
      </c>
      <c r="AC179">
        <v>28721.093221528285</v>
      </c>
      <c r="AD179">
        <v>29557.541826884619</v>
      </c>
      <c r="AE179">
        <v>29782.873810421461</v>
      </c>
      <c r="AF179">
        <v>31885.451073426448</v>
      </c>
      <c r="AG179">
        <v>32607.105879656829</v>
      </c>
      <c r="AH179">
        <v>32701.048947489209</v>
      </c>
      <c r="AI179">
        <v>35617.213597967588</v>
      </c>
      <c r="AJ179">
        <v>37322.739927279254</v>
      </c>
      <c r="AK179">
        <v>39700.081709912534</v>
      </c>
      <c r="AL179">
        <v>41472.844935018387</v>
      </c>
      <c r="AM179">
        <v>43728.114056412305</v>
      </c>
      <c r="AN179">
        <v>41862.959925390642</v>
      </c>
      <c r="AO179">
        <v>39768.416959913891</v>
      </c>
      <c r="AP179">
        <v>40936.867830513031</v>
      </c>
      <c r="AQ179">
        <v>42004.447611059659</v>
      </c>
      <c r="AR179">
        <v>44409.668953090353</v>
      </c>
      <c r="AS179">
        <v>45996.968747690131</v>
      </c>
      <c r="AT179">
        <v>49214.264861458367</v>
      </c>
      <c r="AU179">
        <v>53480.397194676443</v>
      </c>
      <c r="AV179">
        <v>55638.492059179407</v>
      </c>
      <c r="AW179">
        <v>57197.767624717504</v>
      </c>
      <c r="AX179">
        <v>60523.81794408249</v>
      </c>
      <c r="AY179">
        <v>55796.745466763234</v>
      </c>
      <c r="AZ179">
        <v>61610.213274071466</v>
      </c>
      <c r="BA179">
        <v>73426.227783726848</v>
      </c>
      <c r="BB179">
        <v>76666.642084118939</v>
      </c>
      <c r="BC179">
        <v>78258.759250789022</v>
      </c>
    </row>
    <row r="180" spans="1:55" x14ac:dyDescent="0.45">
      <c r="A180" t="str">
        <f t="shared" si="2"/>
        <v>INDDomestic credit to private sector (% of GDP)</v>
      </c>
      <c r="B180" t="s">
        <v>158</v>
      </c>
      <c r="C180" s="1" t="s">
        <v>471</v>
      </c>
      <c r="D180" t="s">
        <v>25</v>
      </c>
      <c r="E180" s="1" t="s">
        <v>547</v>
      </c>
      <c r="F180">
        <v>14.933733329920596</v>
      </c>
      <c r="G180">
        <v>17.887701698518196</v>
      </c>
      <c r="H180">
        <v>18.041785188055854</v>
      </c>
      <c r="I180">
        <v>19.695420697328863</v>
      </c>
      <c r="J180">
        <v>20.956736238373406</v>
      </c>
      <c r="K180">
        <v>20.543458953887122</v>
      </c>
      <c r="L180">
        <v>21.225462447398733</v>
      </c>
      <c r="M180">
        <v>22.68789891754308</v>
      </c>
      <c r="N180">
        <v>22.892668764796788</v>
      </c>
      <c r="O180">
        <v>24.282574644533756</v>
      </c>
      <c r="P180">
        <v>24.563665159554333</v>
      </c>
      <c r="Q180">
        <v>25.801001096331845</v>
      </c>
      <c r="R180">
        <v>25.382359512824188</v>
      </c>
      <c r="S180">
        <v>25.275117440762617</v>
      </c>
      <c r="T180">
        <v>26.589814009750746</v>
      </c>
      <c r="U180">
        <v>24.916456569718619</v>
      </c>
      <c r="V180">
        <v>23.821744452682765</v>
      </c>
      <c r="W180">
        <v>24.698240250739467</v>
      </c>
      <c r="X180">
        <v>23.832055386716185</v>
      </c>
      <c r="Y180">
        <v>23.647341404645513</v>
      </c>
      <c r="Z180">
        <v>22.510774702358244</v>
      </c>
      <c r="AA180">
        <v>23.402442036857753</v>
      </c>
      <c r="AB180">
        <v>23.55532534622629</v>
      </c>
      <c r="AC180">
        <v>23.677746857874478</v>
      </c>
      <c r="AD180">
        <v>25.422862207347148</v>
      </c>
      <c r="AE180">
        <v>28.339551157518265</v>
      </c>
      <c r="AF180">
        <v>28.619415425410171</v>
      </c>
      <c r="AG180">
        <v>32.306489073553749</v>
      </c>
      <c r="AH180">
        <v>31.62626561864905</v>
      </c>
      <c r="AI180">
        <v>36.19180385459677</v>
      </c>
      <c r="AJ180">
        <v>40.067980478057265</v>
      </c>
      <c r="AK180">
        <v>43.627752433426842</v>
      </c>
      <c r="AL180">
        <v>45.627764745713819</v>
      </c>
      <c r="AM180">
        <v>49.55936668711599</v>
      </c>
      <c r="AN180">
        <v>48.124447911204591</v>
      </c>
      <c r="AO180">
        <v>50.555374978522416</v>
      </c>
      <c r="AP180">
        <v>51.28923313254473</v>
      </c>
      <c r="AQ180">
        <v>51.888507647346394</v>
      </c>
      <c r="AR180">
        <v>52.385709516971978</v>
      </c>
      <c r="AS180">
        <v>51.882187358962774</v>
      </c>
      <c r="AT180">
        <v>51.867524077204877</v>
      </c>
      <c r="AU180">
        <v>49.10122541914491</v>
      </c>
      <c r="AV180">
        <v>48.794021399070587</v>
      </c>
      <c r="AW180">
        <v>50.338162746306246</v>
      </c>
      <c r="AX180">
        <v>50.742461740643897</v>
      </c>
      <c r="AY180">
        <v>54.505290246038683</v>
      </c>
      <c r="AZ180">
        <v>50.142158139698253</v>
      </c>
      <c r="BA180" t="s">
        <v>57</v>
      </c>
      <c r="BB180" t="s">
        <v>57</v>
      </c>
      <c r="BC180" t="s">
        <v>57</v>
      </c>
    </row>
    <row r="181" spans="1:55" x14ac:dyDescent="0.45">
      <c r="A181" t="str">
        <f t="shared" si="2"/>
        <v>INDGDP per capita, PPP (current international $)</v>
      </c>
      <c r="B181" t="s">
        <v>158</v>
      </c>
      <c r="C181" s="1" t="s">
        <v>471</v>
      </c>
      <c r="D181" t="s">
        <v>267</v>
      </c>
      <c r="E181" s="1" t="s">
        <v>178</v>
      </c>
      <c r="F181" t="s">
        <v>57</v>
      </c>
      <c r="G181" t="s">
        <v>57</v>
      </c>
      <c r="H181" t="s">
        <v>57</v>
      </c>
      <c r="I181" t="s">
        <v>57</v>
      </c>
      <c r="J181" t="s">
        <v>57</v>
      </c>
      <c r="K181" t="s">
        <v>57</v>
      </c>
      <c r="L181" t="s">
        <v>57</v>
      </c>
      <c r="M181" t="s">
        <v>57</v>
      </c>
      <c r="N181" t="s">
        <v>57</v>
      </c>
      <c r="O181" t="s">
        <v>57</v>
      </c>
      <c r="P181" t="s">
        <v>57</v>
      </c>
      <c r="Q181" t="s">
        <v>57</v>
      </c>
      <c r="R181" t="s">
        <v>57</v>
      </c>
      <c r="S181" t="s">
        <v>57</v>
      </c>
      <c r="T181" t="s">
        <v>57</v>
      </c>
      <c r="U181">
        <v>1211.9825259623628</v>
      </c>
      <c r="V181">
        <v>1239.0580055001692</v>
      </c>
      <c r="W181">
        <v>1308.600466489728</v>
      </c>
      <c r="X181">
        <v>1374.1015289240395</v>
      </c>
      <c r="Y181">
        <v>1466.6042554144926</v>
      </c>
      <c r="Z181">
        <v>1578.6712441830839</v>
      </c>
      <c r="AA181">
        <v>1694.7398080485218</v>
      </c>
      <c r="AB181">
        <v>1758.8533618591614</v>
      </c>
      <c r="AC181">
        <v>1852.406490502972</v>
      </c>
      <c r="AD181">
        <v>2006.2728670260356</v>
      </c>
      <c r="AE181">
        <v>2090.858068944859</v>
      </c>
      <c r="AF181">
        <v>2199.5391044647768</v>
      </c>
      <c r="AG181">
        <v>2277.0697477505055</v>
      </c>
      <c r="AH181">
        <v>2461.4825161086128</v>
      </c>
      <c r="AI181">
        <v>2681.8611684125444</v>
      </c>
      <c r="AJ181">
        <v>2936.8032201193287</v>
      </c>
      <c r="AK181">
        <v>3220.6269293940104</v>
      </c>
      <c r="AL181">
        <v>3508.0618317160511</v>
      </c>
      <c r="AM181">
        <v>3633.3678324071566</v>
      </c>
      <c r="AN181">
        <v>3886.5819769324748</v>
      </c>
      <c r="AO181">
        <v>4206.4598600211721</v>
      </c>
      <c r="AP181">
        <v>4454.7015320051278</v>
      </c>
      <c r="AQ181">
        <v>4819.6428821873105</v>
      </c>
      <c r="AR181">
        <v>5014.3505659078019</v>
      </c>
      <c r="AS181">
        <v>5191.5914990324873</v>
      </c>
      <c r="AT181">
        <v>5425.0359909104618</v>
      </c>
      <c r="AU181">
        <v>5800.4814936655221</v>
      </c>
      <c r="AV181">
        <v>6144.7171444493815</v>
      </c>
      <c r="AW181">
        <v>6714.9663987775402</v>
      </c>
      <c r="AX181">
        <v>7150.9242345292596</v>
      </c>
      <c r="AY181">
        <v>6966.2754278591092</v>
      </c>
      <c r="AZ181">
        <v>8050.0185745266408</v>
      </c>
      <c r="BA181">
        <v>9207.127430401446</v>
      </c>
      <c r="BB181">
        <v>10323.499873442795</v>
      </c>
      <c r="BC181">
        <v>11158.880923075614</v>
      </c>
    </row>
    <row r="182" spans="1:55" x14ac:dyDescent="0.45">
      <c r="A182" t="str">
        <f t="shared" si="2"/>
        <v>IDNDomestic credit to private sector (% of GDP)</v>
      </c>
      <c r="B182" t="s">
        <v>359</v>
      </c>
      <c r="C182" s="1" t="s">
        <v>363</v>
      </c>
      <c r="D182" t="s">
        <v>25</v>
      </c>
      <c r="E182" s="1" t="s">
        <v>547</v>
      </c>
      <c r="F182" t="s">
        <v>57</v>
      </c>
      <c r="G182" t="s">
        <v>57</v>
      </c>
      <c r="H182" t="s">
        <v>57</v>
      </c>
      <c r="I182" t="s">
        <v>57</v>
      </c>
      <c r="J182" t="s">
        <v>57</v>
      </c>
      <c r="K182" t="s">
        <v>57</v>
      </c>
      <c r="L182" t="s">
        <v>57</v>
      </c>
      <c r="M182" t="s">
        <v>57</v>
      </c>
      <c r="N182" t="s">
        <v>57</v>
      </c>
      <c r="O182" t="s">
        <v>57</v>
      </c>
      <c r="P182" t="s">
        <v>57</v>
      </c>
      <c r="Q182" t="s">
        <v>57</v>
      </c>
      <c r="R182" t="s">
        <v>57</v>
      </c>
      <c r="S182" t="s">
        <v>57</v>
      </c>
      <c r="T182" t="s">
        <v>57</v>
      </c>
      <c r="U182" t="s">
        <v>57</v>
      </c>
      <c r="V182" t="s">
        <v>57</v>
      </c>
      <c r="W182" t="s">
        <v>57</v>
      </c>
      <c r="X182" t="s">
        <v>57</v>
      </c>
      <c r="Y182" t="s">
        <v>57</v>
      </c>
      <c r="Z182" t="s">
        <v>57</v>
      </c>
      <c r="AA182" t="s">
        <v>57</v>
      </c>
      <c r="AB182" t="s">
        <v>57</v>
      </c>
      <c r="AC182" t="s">
        <v>57</v>
      </c>
      <c r="AD182" t="s">
        <v>57</v>
      </c>
      <c r="AE182" t="s">
        <v>57</v>
      </c>
      <c r="AF182" t="s">
        <v>57</v>
      </c>
      <c r="AG182" t="s">
        <v>57</v>
      </c>
      <c r="AH182" t="s">
        <v>57</v>
      </c>
      <c r="AI182" t="s">
        <v>57</v>
      </c>
      <c r="AJ182" t="s">
        <v>57</v>
      </c>
      <c r="AK182" t="s">
        <v>57</v>
      </c>
      <c r="AL182" t="s">
        <v>57</v>
      </c>
      <c r="AM182" t="s">
        <v>57</v>
      </c>
      <c r="AN182">
        <v>27.658710487844125</v>
      </c>
      <c r="AO182">
        <v>27.253041134939533</v>
      </c>
      <c r="AP182">
        <v>30.082199357766221</v>
      </c>
      <c r="AQ182">
        <v>33.434171434842156</v>
      </c>
      <c r="AR182">
        <v>36.058139607045639</v>
      </c>
      <c r="AS182">
        <v>36.423545155209581</v>
      </c>
      <c r="AT182">
        <v>39.118798295511908</v>
      </c>
      <c r="AU182">
        <v>39.402424693941335</v>
      </c>
      <c r="AV182">
        <v>38.732349561304083</v>
      </c>
      <c r="AW182">
        <v>38.805449666563895</v>
      </c>
      <c r="AX182">
        <v>38.372693951660935</v>
      </c>
      <c r="AY182">
        <v>38.679539089145287</v>
      </c>
      <c r="AZ182">
        <v>36.990827055625374</v>
      </c>
      <c r="BA182">
        <v>35.288432963268846</v>
      </c>
      <c r="BB182">
        <v>36.012888859525347</v>
      </c>
      <c r="BC182">
        <v>36.392450763811262</v>
      </c>
    </row>
    <row r="183" spans="1:55" x14ac:dyDescent="0.45">
      <c r="A183" t="str">
        <f t="shared" si="2"/>
        <v>IDNGDP per capita, PPP (current international $)</v>
      </c>
      <c r="B183" t="s">
        <v>359</v>
      </c>
      <c r="C183" s="1" t="s">
        <v>363</v>
      </c>
      <c r="D183" t="s">
        <v>267</v>
      </c>
      <c r="E183" s="1" t="s">
        <v>178</v>
      </c>
      <c r="F183" t="s">
        <v>57</v>
      </c>
      <c r="G183" t="s">
        <v>57</v>
      </c>
      <c r="H183" t="s">
        <v>57</v>
      </c>
      <c r="I183" t="s">
        <v>57</v>
      </c>
      <c r="J183" t="s">
        <v>57</v>
      </c>
      <c r="K183" t="s">
        <v>57</v>
      </c>
      <c r="L183" t="s">
        <v>57</v>
      </c>
      <c r="M183" t="s">
        <v>57</v>
      </c>
      <c r="N183" t="s">
        <v>57</v>
      </c>
      <c r="O183" t="s">
        <v>57</v>
      </c>
      <c r="P183" t="s">
        <v>57</v>
      </c>
      <c r="Q183" t="s">
        <v>57</v>
      </c>
      <c r="R183" t="s">
        <v>57</v>
      </c>
      <c r="S183" t="s">
        <v>57</v>
      </c>
      <c r="T183" t="s">
        <v>57</v>
      </c>
      <c r="U183">
        <v>3043.9419750941206</v>
      </c>
      <c r="V183">
        <v>3305.3639330869305</v>
      </c>
      <c r="W183">
        <v>3538.4843126036017</v>
      </c>
      <c r="X183">
        <v>3792.594657262789</v>
      </c>
      <c r="Y183">
        <v>4095.9984660678601</v>
      </c>
      <c r="Z183">
        <v>4451.0002128761353</v>
      </c>
      <c r="AA183">
        <v>4807.0926728128015</v>
      </c>
      <c r="AB183">
        <v>5037.2215238770787</v>
      </c>
      <c r="AC183">
        <v>4355.7799739700431</v>
      </c>
      <c r="AD183">
        <v>4385.9397137139704</v>
      </c>
      <c r="AE183">
        <v>4639.0394263946437</v>
      </c>
      <c r="AF183">
        <v>4848.5558011085204</v>
      </c>
      <c r="AG183">
        <v>5076.1643815953612</v>
      </c>
      <c r="AH183">
        <v>5352.5075039153107</v>
      </c>
      <c r="AI183">
        <v>5700.0494953576081</v>
      </c>
      <c r="AJ183">
        <v>6134.1667301082025</v>
      </c>
      <c r="AK183">
        <v>6583.3511235804572</v>
      </c>
      <c r="AL183">
        <v>7096.3876891673362</v>
      </c>
      <c r="AM183">
        <v>7569.2530469127196</v>
      </c>
      <c r="AN183">
        <v>7868.1481833355383</v>
      </c>
      <c r="AO183">
        <v>8353.4568473324889</v>
      </c>
      <c r="AP183">
        <v>8936.9921554945358</v>
      </c>
      <c r="AQ183">
        <v>9530.2907113671772</v>
      </c>
      <c r="AR183">
        <v>9866.0169925084701</v>
      </c>
      <c r="AS183">
        <v>10064.677127417008</v>
      </c>
      <c r="AT183">
        <v>10027.537299602549</v>
      </c>
      <c r="AU183">
        <v>10262.595165187096</v>
      </c>
      <c r="AV183">
        <v>10687.64092184431</v>
      </c>
      <c r="AW183">
        <v>11372.097198761187</v>
      </c>
      <c r="AX183">
        <v>11986.47015083764</v>
      </c>
      <c r="AY183">
        <v>11729.36744584478</v>
      </c>
      <c r="AZ183">
        <v>12757.074644020369</v>
      </c>
      <c r="BA183">
        <v>14284.929293132958</v>
      </c>
      <c r="BB183">
        <v>15415.707925952724</v>
      </c>
      <c r="BC183">
        <v>16448.275517955855</v>
      </c>
    </row>
    <row r="184" spans="1:55" x14ac:dyDescent="0.45">
      <c r="A184" t="str">
        <f t="shared" si="2"/>
        <v>IRNDomestic credit to private sector (% of GDP)</v>
      </c>
      <c r="B184" t="s">
        <v>321</v>
      </c>
      <c r="C184" s="1" t="s">
        <v>140</v>
      </c>
      <c r="D184" t="s">
        <v>25</v>
      </c>
      <c r="E184" s="1" t="s">
        <v>547</v>
      </c>
      <c r="F184">
        <v>20.919266956119223</v>
      </c>
      <c r="G184">
        <v>21.684775643863613</v>
      </c>
      <c r="H184">
        <v>21.490237571391749</v>
      </c>
      <c r="I184" t="s">
        <v>57</v>
      </c>
      <c r="J184">
        <v>25.734621840310634</v>
      </c>
      <c r="K184">
        <v>29.695084042679387</v>
      </c>
      <c r="L184">
        <v>26.160504012744195</v>
      </c>
      <c r="M184">
        <v>20.669151430939685</v>
      </c>
      <c r="N184">
        <v>19.819024734822573</v>
      </c>
      <c r="O184">
        <v>18.304822912905642</v>
      </c>
      <c r="P184">
        <v>19.259174456364018</v>
      </c>
      <c r="Q184">
        <v>22.781813125175983</v>
      </c>
      <c r="R184">
        <v>21.545477593242516</v>
      </c>
      <c r="S184">
        <v>21.330458447763146</v>
      </c>
      <c r="T184">
        <v>22.708429695443062</v>
      </c>
      <c r="U184">
        <v>22.978664127357018</v>
      </c>
      <c r="V184">
        <v>22.42038051784067</v>
      </c>
      <c r="W184">
        <v>23.190952257926021</v>
      </c>
      <c r="X184">
        <v>20.852018065580385</v>
      </c>
      <c r="Y184">
        <v>19.70570130703906</v>
      </c>
      <c r="Z184">
        <v>16.688237379816499</v>
      </c>
      <c r="AA184">
        <v>15.176984894129356</v>
      </c>
      <c r="AB184">
        <v>16.605413038796211</v>
      </c>
      <c r="AC184">
        <v>18.021920328808338</v>
      </c>
      <c r="AD184">
        <v>18.043279668156593</v>
      </c>
      <c r="AE184">
        <v>26.249781183633097</v>
      </c>
      <c r="AF184">
        <v>30.079582782296931</v>
      </c>
      <c r="AG184">
        <v>29.100880629243314</v>
      </c>
      <c r="AH184">
        <v>32.433254762232671</v>
      </c>
      <c r="AI184">
        <v>35.071095896667913</v>
      </c>
      <c r="AJ184">
        <v>38.348153226253615</v>
      </c>
      <c r="AK184">
        <v>44.794802797311753</v>
      </c>
      <c r="AL184">
        <v>47.047276138462898</v>
      </c>
      <c r="AM184">
        <v>45.315069442863134</v>
      </c>
      <c r="AN184">
        <v>49.212229408546847</v>
      </c>
      <c r="AO184">
        <v>52.022949817302056</v>
      </c>
      <c r="AP184">
        <v>49.247507897110268</v>
      </c>
      <c r="AQ184">
        <v>49.617323483095674</v>
      </c>
      <c r="AR184">
        <v>44.596499133565658</v>
      </c>
      <c r="AS184">
        <v>48.984479297635779</v>
      </c>
      <c r="AT184">
        <v>56.371959355197674</v>
      </c>
      <c r="AU184">
        <v>60.29749348564166</v>
      </c>
      <c r="AV184" t="s">
        <v>57</v>
      </c>
      <c r="AW184" t="s">
        <v>57</v>
      </c>
      <c r="AX184" t="s">
        <v>57</v>
      </c>
      <c r="AY184" t="s">
        <v>57</v>
      </c>
      <c r="AZ184" t="s">
        <v>57</v>
      </c>
      <c r="BA184" t="s">
        <v>57</v>
      </c>
      <c r="BB184" t="s">
        <v>57</v>
      </c>
      <c r="BC184" t="s">
        <v>57</v>
      </c>
    </row>
    <row r="185" spans="1:55" x14ac:dyDescent="0.45">
      <c r="A185" t="str">
        <f t="shared" si="2"/>
        <v>IRNGDP per capita, PPP (current international $)</v>
      </c>
      <c r="B185" t="s">
        <v>321</v>
      </c>
      <c r="C185" s="1" t="s">
        <v>140</v>
      </c>
      <c r="D185" t="s">
        <v>267</v>
      </c>
      <c r="E185" s="1" t="s">
        <v>178</v>
      </c>
      <c r="F185" t="s">
        <v>57</v>
      </c>
      <c r="G185" t="s">
        <v>57</v>
      </c>
      <c r="H185" t="s">
        <v>57</v>
      </c>
      <c r="I185" t="s">
        <v>57</v>
      </c>
      <c r="J185" t="s">
        <v>57</v>
      </c>
      <c r="K185" t="s">
        <v>57</v>
      </c>
      <c r="L185" t="s">
        <v>57</v>
      </c>
      <c r="M185" t="s">
        <v>57</v>
      </c>
      <c r="N185" t="s">
        <v>57</v>
      </c>
      <c r="O185" t="s">
        <v>57</v>
      </c>
      <c r="P185" t="s">
        <v>57</v>
      </c>
      <c r="Q185" t="s">
        <v>57</v>
      </c>
      <c r="R185" t="s">
        <v>57</v>
      </c>
      <c r="S185" t="s">
        <v>57</v>
      </c>
      <c r="T185" t="s">
        <v>57</v>
      </c>
      <c r="U185">
        <v>7256.4125139857952</v>
      </c>
      <c r="V185">
        <v>8229.2522059313615</v>
      </c>
      <c r="W185">
        <v>8524.1260683468336</v>
      </c>
      <c r="X185">
        <v>8567.2094151016827</v>
      </c>
      <c r="Y185">
        <v>8585.1678795819735</v>
      </c>
      <c r="Z185">
        <v>8876.7937648723673</v>
      </c>
      <c r="AA185">
        <v>9510.0438216574257</v>
      </c>
      <c r="AB185">
        <v>9687.8439544851371</v>
      </c>
      <c r="AC185">
        <v>9864.0621555283851</v>
      </c>
      <c r="AD185">
        <v>10059.685649440789</v>
      </c>
      <c r="AE185">
        <v>10729.358009813966</v>
      </c>
      <c r="AF185">
        <v>11061.301473682855</v>
      </c>
      <c r="AG185">
        <v>12040.861216806694</v>
      </c>
      <c r="AH185">
        <v>13192.333657979802</v>
      </c>
      <c r="AI185">
        <v>13835.420403381666</v>
      </c>
      <c r="AJ185">
        <v>14402.105342284702</v>
      </c>
      <c r="AK185">
        <v>15256.270903693505</v>
      </c>
      <c r="AL185">
        <v>16672.725251775013</v>
      </c>
      <c r="AM185">
        <v>16830.936618067921</v>
      </c>
      <c r="AN185">
        <v>16894.235403880717</v>
      </c>
      <c r="AO185">
        <v>17865.941381113371</v>
      </c>
      <c r="AP185">
        <v>18487.076240376206</v>
      </c>
      <c r="AQ185">
        <v>16325.201069060693</v>
      </c>
      <c r="AR185">
        <v>15552.013060785168</v>
      </c>
      <c r="AS185">
        <v>15408.096511531114</v>
      </c>
      <c r="AT185">
        <v>13689.764642810704</v>
      </c>
      <c r="AU185">
        <v>14573.321966894806</v>
      </c>
      <c r="AV185">
        <v>15070.258582103137</v>
      </c>
      <c r="AW185">
        <v>14839.569194521808</v>
      </c>
      <c r="AX185">
        <v>13348.410950983924</v>
      </c>
      <c r="AY185">
        <v>14110.319144429783</v>
      </c>
      <c r="AZ185">
        <v>14951.894871650331</v>
      </c>
      <c r="BA185">
        <v>16424.377386697408</v>
      </c>
      <c r="BB185">
        <v>17659.87387607151</v>
      </c>
      <c r="BC185">
        <v>18441.557752160512</v>
      </c>
    </row>
    <row r="186" spans="1:55" x14ac:dyDescent="0.45">
      <c r="A186" t="str">
        <f t="shared" si="2"/>
        <v>IRQDomestic credit to private sector (% of GDP)</v>
      </c>
      <c r="B186" t="s">
        <v>0</v>
      </c>
      <c r="C186" s="1" t="s">
        <v>418</v>
      </c>
      <c r="D186" t="s">
        <v>25</v>
      </c>
      <c r="E186" s="1" t="s">
        <v>547</v>
      </c>
      <c r="F186">
        <v>7.1904486324635783</v>
      </c>
      <c r="G186">
        <v>6.552355521647911</v>
      </c>
      <c r="H186" t="s">
        <v>57</v>
      </c>
      <c r="I186" t="s">
        <v>57</v>
      </c>
      <c r="J186" t="s">
        <v>57</v>
      </c>
      <c r="K186" t="s">
        <v>57</v>
      </c>
      <c r="L186" t="s">
        <v>57</v>
      </c>
      <c r="M186" t="s">
        <v>57</v>
      </c>
      <c r="N186" t="s">
        <v>57</v>
      </c>
      <c r="O186" t="s">
        <v>57</v>
      </c>
      <c r="P186" t="s">
        <v>57</v>
      </c>
      <c r="Q186" t="s">
        <v>57</v>
      </c>
      <c r="R186" t="s">
        <v>57</v>
      </c>
      <c r="S186" t="s">
        <v>57</v>
      </c>
      <c r="T186" t="s">
        <v>57</v>
      </c>
      <c r="U186" t="s">
        <v>57</v>
      </c>
      <c r="V186" t="s">
        <v>57</v>
      </c>
      <c r="W186" t="s">
        <v>57</v>
      </c>
      <c r="X186" t="s">
        <v>57</v>
      </c>
      <c r="Y186" t="s">
        <v>57</v>
      </c>
      <c r="Z186" t="s">
        <v>57</v>
      </c>
      <c r="AA186" t="s">
        <v>57</v>
      </c>
      <c r="AB186" t="s">
        <v>57</v>
      </c>
      <c r="AC186" t="s">
        <v>57</v>
      </c>
      <c r="AD186" t="s">
        <v>57</v>
      </c>
      <c r="AE186" t="s">
        <v>57</v>
      </c>
      <c r="AF186" t="s">
        <v>57</v>
      </c>
      <c r="AG186" t="s">
        <v>57</v>
      </c>
      <c r="AH186" t="s">
        <v>57</v>
      </c>
      <c r="AI186">
        <v>1.266927139741429</v>
      </c>
      <c r="AJ186">
        <v>1.5561771676886218</v>
      </c>
      <c r="AK186">
        <v>2.2639913203792075</v>
      </c>
      <c r="AL186">
        <v>2.4758044608196275</v>
      </c>
      <c r="AM186">
        <v>2.6822203633489079</v>
      </c>
      <c r="AN186">
        <v>3.7787301481325315</v>
      </c>
      <c r="AO186">
        <v>5.3930956301487134</v>
      </c>
      <c r="AP186">
        <v>5.414452039957534</v>
      </c>
      <c r="AQ186">
        <v>5.9075594499383532</v>
      </c>
      <c r="AR186">
        <v>6.3356491615992852</v>
      </c>
      <c r="AS186">
        <v>6.8142954506219695</v>
      </c>
      <c r="AT186">
        <v>9.8758223889244015</v>
      </c>
      <c r="AU186">
        <v>10.07668375684991</v>
      </c>
      <c r="AV186">
        <v>9.5498397328793878</v>
      </c>
      <c r="AW186">
        <v>8.5800173326621909</v>
      </c>
      <c r="AX186">
        <v>8.8089603281684656</v>
      </c>
      <c r="AY186">
        <v>13.314857683475484</v>
      </c>
      <c r="AZ186">
        <v>11.195602750283557</v>
      </c>
      <c r="BA186">
        <v>9.5412568412178178</v>
      </c>
      <c r="BB186">
        <v>12.551899319074385</v>
      </c>
      <c r="BC186">
        <v>13.956676117178723</v>
      </c>
    </row>
    <row r="187" spans="1:55" x14ac:dyDescent="0.45">
      <c r="A187" t="str">
        <f t="shared" si="2"/>
        <v>IRQGDP per capita, PPP (current international $)</v>
      </c>
      <c r="B187" t="s">
        <v>0</v>
      </c>
      <c r="C187" s="1" t="s">
        <v>418</v>
      </c>
      <c r="D187" t="s">
        <v>267</v>
      </c>
      <c r="E187" s="1" t="s">
        <v>178</v>
      </c>
      <c r="F187" t="s">
        <v>57</v>
      </c>
      <c r="G187" t="s">
        <v>57</v>
      </c>
      <c r="H187" t="s">
        <v>57</v>
      </c>
      <c r="I187" t="s">
        <v>57</v>
      </c>
      <c r="J187" t="s">
        <v>57</v>
      </c>
      <c r="K187" t="s">
        <v>57</v>
      </c>
      <c r="L187" t="s">
        <v>57</v>
      </c>
      <c r="M187" t="s">
        <v>57</v>
      </c>
      <c r="N187" t="s">
        <v>57</v>
      </c>
      <c r="O187" t="s">
        <v>57</v>
      </c>
      <c r="P187" t="s">
        <v>57</v>
      </c>
      <c r="Q187" t="s">
        <v>57</v>
      </c>
      <c r="R187" t="s">
        <v>57</v>
      </c>
      <c r="S187" t="s">
        <v>57</v>
      </c>
      <c r="T187" t="s">
        <v>57</v>
      </c>
      <c r="U187" t="s">
        <v>57</v>
      </c>
      <c r="V187">
        <v>2694.0394091854719</v>
      </c>
      <c r="W187">
        <v>3546.9654347058399</v>
      </c>
      <c r="X187">
        <v>4509.0436334712558</v>
      </c>
      <c r="Y187">
        <v>4559.9311313494973</v>
      </c>
      <c r="Z187">
        <v>4597.6213080161306</v>
      </c>
      <c r="AA187">
        <v>5034.4762834946896</v>
      </c>
      <c r="AB187">
        <v>6019.8891257839177</v>
      </c>
      <c r="AC187">
        <v>7964.0568493303426</v>
      </c>
      <c r="AD187">
        <v>9194.4742028790915</v>
      </c>
      <c r="AE187">
        <v>10627.94007274909</v>
      </c>
      <c r="AF187">
        <v>10719.619420845462</v>
      </c>
      <c r="AG187">
        <v>9682.3761948573319</v>
      </c>
      <c r="AH187">
        <v>6068.4516180834626</v>
      </c>
      <c r="AI187">
        <v>9289.7422464958981</v>
      </c>
      <c r="AJ187">
        <v>9457.0445425690214</v>
      </c>
      <c r="AK187">
        <v>10223.106532255835</v>
      </c>
      <c r="AL187">
        <v>10783.123640622383</v>
      </c>
      <c r="AM187">
        <v>11657.316870246153</v>
      </c>
      <c r="AN187">
        <v>11687.01420832672</v>
      </c>
      <c r="AO187">
        <v>12186.192962384144</v>
      </c>
      <c r="AP187">
        <v>12912.029979014613</v>
      </c>
      <c r="AQ187">
        <v>14402.03408939552</v>
      </c>
      <c r="AR187">
        <v>14668.543276499469</v>
      </c>
      <c r="AS187">
        <v>13168.245587416997</v>
      </c>
      <c r="AT187">
        <v>9334.4660486631528</v>
      </c>
      <c r="AU187">
        <v>9079.135317694956</v>
      </c>
      <c r="AV187">
        <v>10191.661698863894</v>
      </c>
      <c r="AW187">
        <v>12034.401121494397</v>
      </c>
      <c r="AX187">
        <v>12248.59173859636</v>
      </c>
      <c r="AY187">
        <v>10573.930475071484</v>
      </c>
      <c r="AZ187">
        <v>12731.753575512883</v>
      </c>
      <c r="BA187">
        <v>14391.129234980577</v>
      </c>
      <c r="BB187">
        <v>14652.521239921178</v>
      </c>
      <c r="BC187">
        <v>14464.31869281728</v>
      </c>
    </row>
    <row r="188" spans="1:55" x14ac:dyDescent="0.45">
      <c r="A188" t="str">
        <f t="shared" si="2"/>
        <v>IRLDomestic credit to private sector (% of GDP)</v>
      </c>
      <c r="B188" t="s">
        <v>83</v>
      </c>
      <c r="C188" s="1" t="s">
        <v>43</v>
      </c>
      <c r="D188" t="s">
        <v>25</v>
      </c>
      <c r="E188" s="1" t="s">
        <v>547</v>
      </c>
      <c r="F188" t="s">
        <v>57</v>
      </c>
      <c r="G188" t="s">
        <v>57</v>
      </c>
      <c r="H188" t="s">
        <v>57</v>
      </c>
      <c r="I188" t="s">
        <v>57</v>
      </c>
      <c r="J188" t="s">
        <v>57</v>
      </c>
      <c r="K188" t="s">
        <v>57</v>
      </c>
      <c r="L188" t="s">
        <v>57</v>
      </c>
      <c r="M188" t="s">
        <v>57</v>
      </c>
      <c r="N188" t="s">
        <v>57</v>
      </c>
      <c r="O188" t="s">
        <v>57</v>
      </c>
      <c r="P188" t="s">
        <v>57</v>
      </c>
      <c r="Q188" t="s">
        <v>57</v>
      </c>
      <c r="R188" t="s">
        <v>57</v>
      </c>
      <c r="S188" t="s">
        <v>57</v>
      </c>
      <c r="T188" t="s">
        <v>57</v>
      </c>
      <c r="U188" t="s">
        <v>57</v>
      </c>
      <c r="V188" t="s">
        <v>57</v>
      </c>
      <c r="W188" t="s">
        <v>57</v>
      </c>
      <c r="X188" t="s">
        <v>57</v>
      </c>
      <c r="Y188" t="s">
        <v>57</v>
      </c>
      <c r="Z188" t="s">
        <v>57</v>
      </c>
      <c r="AA188" t="s">
        <v>57</v>
      </c>
      <c r="AB188" t="s">
        <v>57</v>
      </c>
      <c r="AC188" t="s">
        <v>57</v>
      </c>
      <c r="AD188" t="s">
        <v>57</v>
      </c>
      <c r="AE188" t="s">
        <v>57</v>
      </c>
      <c r="AF188">
        <v>71.776397880999994</v>
      </c>
      <c r="AG188">
        <v>75.406887946426579</v>
      </c>
      <c r="AH188">
        <v>85.718983870883761</v>
      </c>
      <c r="AI188">
        <v>104.89955932470502</v>
      </c>
      <c r="AJ188">
        <v>124.64038055094289</v>
      </c>
      <c r="AK188">
        <v>144.5708584940264</v>
      </c>
      <c r="AL188">
        <v>158.09912970961761</v>
      </c>
      <c r="AM188">
        <v>166.32263914762612</v>
      </c>
      <c r="AN188">
        <v>169.25229121139267</v>
      </c>
      <c r="AO188">
        <v>133.27480691507546</v>
      </c>
      <c r="AP188">
        <v>114.56965391250718</v>
      </c>
      <c r="AQ188">
        <v>110.46639030057064</v>
      </c>
      <c r="AR188">
        <v>102.24587527277285</v>
      </c>
      <c r="AS188">
        <v>78.280225459757332</v>
      </c>
      <c r="AT188">
        <v>51.216625459361531</v>
      </c>
      <c r="AU188">
        <v>47.340051271683876</v>
      </c>
      <c r="AV188">
        <v>42.60106615460942</v>
      </c>
      <c r="AW188">
        <v>39.749959617398794</v>
      </c>
      <c r="AX188">
        <v>36.062974358538355</v>
      </c>
      <c r="AY188">
        <v>32.299762137625535</v>
      </c>
      <c r="AZ188">
        <v>26.437583623645068</v>
      </c>
      <c r="BA188">
        <v>25.431371194743669</v>
      </c>
      <c r="BB188">
        <v>25.953432940680671</v>
      </c>
      <c r="BC188">
        <v>25.093163463613148</v>
      </c>
    </row>
    <row r="189" spans="1:55" x14ac:dyDescent="0.45">
      <c r="A189" t="str">
        <f t="shared" si="2"/>
        <v>IRLGDP per capita, PPP (current international $)</v>
      </c>
      <c r="B189" t="s">
        <v>83</v>
      </c>
      <c r="C189" s="1" t="s">
        <v>43</v>
      </c>
      <c r="D189" t="s">
        <v>267</v>
      </c>
      <c r="E189" s="1" t="s">
        <v>178</v>
      </c>
      <c r="F189" t="s">
        <v>57</v>
      </c>
      <c r="G189" t="s">
        <v>57</v>
      </c>
      <c r="H189" t="s">
        <v>57</v>
      </c>
      <c r="I189" t="s">
        <v>57</v>
      </c>
      <c r="J189" t="s">
        <v>57</v>
      </c>
      <c r="K189" t="s">
        <v>57</v>
      </c>
      <c r="L189" t="s">
        <v>57</v>
      </c>
      <c r="M189" t="s">
        <v>57</v>
      </c>
      <c r="N189" t="s">
        <v>57</v>
      </c>
      <c r="O189" t="s">
        <v>57</v>
      </c>
      <c r="P189" t="s">
        <v>57</v>
      </c>
      <c r="Q189" t="s">
        <v>57</v>
      </c>
      <c r="R189" t="s">
        <v>57</v>
      </c>
      <c r="S189" t="s">
        <v>57</v>
      </c>
      <c r="T189" t="s">
        <v>57</v>
      </c>
      <c r="U189">
        <v>13733.746994077417</v>
      </c>
      <c r="V189">
        <v>14389.20043538467</v>
      </c>
      <c r="W189">
        <v>15105.74254282376</v>
      </c>
      <c r="X189">
        <v>15801.003491683914</v>
      </c>
      <c r="Y189">
        <v>17000.17161168333</v>
      </c>
      <c r="Z189">
        <v>18931.54092436672</v>
      </c>
      <c r="AA189">
        <v>20473.939985130139</v>
      </c>
      <c r="AB189">
        <v>22632.093359207218</v>
      </c>
      <c r="AC189">
        <v>25092.339228237644</v>
      </c>
      <c r="AD189">
        <v>27041.347422159677</v>
      </c>
      <c r="AE189">
        <v>30209.465620815867</v>
      </c>
      <c r="AF189">
        <v>32576.924574865596</v>
      </c>
      <c r="AG189">
        <v>35222.028724352043</v>
      </c>
      <c r="AH189">
        <v>36285.108700351135</v>
      </c>
      <c r="AI189">
        <v>38734.443939914847</v>
      </c>
      <c r="AJ189">
        <v>40466.23435157114</v>
      </c>
      <c r="AK189">
        <v>44232.101748557412</v>
      </c>
      <c r="AL189">
        <v>46784.086133536548</v>
      </c>
      <c r="AM189">
        <v>44169.094341164397</v>
      </c>
      <c r="AN189">
        <v>41469.837900256032</v>
      </c>
      <c r="AO189">
        <v>43216.984730240627</v>
      </c>
      <c r="AP189">
        <v>45525.718123904226</v>
      </c>
      <c r="AQ189">
        <v>46726.21576653661</v>
      </c>
      <c r="AR189">
        <v>48838.771982552542</v>
      </c>
      <c r="AS189">
        <v>52640.784391855297</v>
      </c>
      <c r="AT189">
        <v>71607.456829464936</v>
      </c>
      <c r="AU189">
        <v>73012.819872037435</v>
      </c>
      <c r="AV189">
        <v>80450.352933650589</v>
      </c>
      <c r="AW189">
        <v>86299.342021697623</v>
      </c>
      <c r="AX189">
        <v>92022.598799830041</v>
      </c>
      <c r="AY189">
        <v>97799.922574860699</v>
      </c>
      <c r="AZ189">
        <v>116903.61243516988</v>
      </c>
      <c r="BA189">
        <v>136104.44533245807</v>
      </c>
      <c r="BB189">
        <v>124900.93863524124</v>
      </c>
      <c r="BC189">
        <v>131175.10685414885</v>
      </c>
    </row>
    <row r="190" spans="1:55" x14ac:dyDescent="0.45">
      <c r="A190" t="str">
        <f t="shared" si="2"/>
        <v>IMNDomestic credit to private sector (% of GDP)</v>
      </c>
      <c r="B190" t="s">
        <v>228</v>
      </c>
      <c r="C190" s="1" t="s">
        <v>89</v>
      </c>
      <c r="D190" t="s">
        <v>25</v>
      </c>
      <c r="E190" s="1" t="s">
        <v>547</v>
      </c>
      <c r="F190" t="s">
        <v>57</v>
      </c>
      <c r="G190" t="s">
        <v>57</v>
      </c>
      <c r="H190" t="s">
        <v>57</v>
      </c>
      <c r="I190" t="s">
        <v>57</v>
      </c>
      <c r="J190" t="s">
        <v>57</v>
      </c>
      <c r="K190" t="s">
        <v>57</v>
      </c>
      <c r="L190" t="s">
        <v>57</v>
      </c>
      <c r="M190" t="s">
        <v>57</v>
      </c>
      <c r="N190" t="s">
        <v>57</v>
      </c>
      <c r="O190" t="s">
        <v>57</v>
      </c>
      <c r="P190" t="s">
        <v>57</v>
      </c>
      <c r="Q190" t="s">
        <v>57</v>
      </c>
      <c r="R190" t="s">
        <v>57</v>
      </c>
      <c r="S190" t="s">
        <v>57</v>
      </c>
      <c r="T190" t="s">
        <v>57</v>
      </c>
      <c r="U190" t="s">
        <v>57</v>
      </c>
      <c r="V190" t="s">
        <v>57</v>
      </c>
      <c r="W190" t="s">
        <v>57</v>
      </c>
      <c r="X190" t="s">
        <v>57</v>
      </c>
      <c r="Y190" t="s">
        <v>57</v>
      </c>
      <c r="Z190" t="s">
        <v>57</v>
      </c>
      <c r="AA190" t="s">
        <v>57</v>
      </c>
      <c r="AB190" t="s">
        <v>57</v>
      </c>
      <c r="AC190" t="s">
        <v>57</v>
      </c>
      <c r="AD190" t="s">
        <v>57</v>
      </c>
      <c r="AE190" t="s">
        <v>57</v>
      </c>
      <c r="AF190" t="s">
        <v>57</v>
      </c>
      <c r="AG190" t="s">
        <v>57</v>
      </c>
      <c r="AH190" t="s">
        <v>57</v>
      </c>
      <c r="AI190" t="s">
        <v>57</v>
      </c>
      <c r="AJ190" t="s">
        <v>57</v>
      </c>
      <c r="AK190" t="s">
        <v>57</v>
      </c>
      <c r="AL190" t="s">
        <v>57</v>
      </c>
      <c r="AM190" t="s">
        <v>57</v>
      </c>
      <c r="AN190" t="s">
        <v>57</v>
      </c>
      <c r="AO190" t="s">
        <v>57</v>
      </c>
      <c r="AP190" t="s">
        <v>57</v>
      </c>
      <c r="AQ190" t="s">
        <v>57</v>
      </c>
      <c r="AR190" t="s">
        <v>57</v>
      </c>
      <c r="AS190" t="s">
        <v>57</v>
      </c>
      <c r="AT190" t="s">
        <v>57</v>
      </c>
      <c r="AU190" t="s">
        <v>57</v>
      </c>
      <c r="AV190" t="s">
        <v>57</v>
      </c>
      <c r="AW190" t="s">
        <v>57</v>
      </c>
      <c r="AX190" t="s">
        <v>57</v>
      </c>
      <c r="AY190" t="s">
        <v>57</v>
      </c>
      <c r="AZ190" t="s">
        <v>57</v>
      </c>
      <c r="BA190" t="s">
        <v>57</v>
      </c>
      <c r="BB190" t="s">
        <v>57</v>
      </c>
      <c r="BC190" t="s">
        <v>57</v>
      </c>
    </row>
    <row r="191" spans="1:55" x14ac:dyDescent="0.45">
      <c r="A191" t="str">
        <f t="shared" si="2"/>
        <v>IMNGDP per capita, PPP (current international $)</v>
      </c>
      <c r="B191" t="s">
        <v>228</v>
      </c>
      <c r="C191" s="1" t="s">
        <v>89</v>
      </c>
      <c r="D191" t="s">
        <v>267</v>
      </c>
      <c r="E191" s="1" t="s">
        <v>178</v>
      </c>
      <c r="F191" t="s">
        <v>57</v>
      </c>
      <c r="G191" t="s">
        <v>57</v>
      </c>
      <c r="H191" t="s">
        <v>57</v>
      </c>
      <c r="I191" t="s">
        <v>57</v>
      </c>
      <c r="J191" t="s">
        <v>57</v>
      </c>
      <c r="K191" t="s">
        <v>57</v>
      </c>
      <c r="L191" t="s">
        <v>57</v>
      </c>
      <c r="M191" t="s">
        <v>57</v>
      </c>
      <c r="N191" t="s">
        <v>57</v>
      </c>
      <c r="O191" t="s">
        <v>57</v>
      </c>
      <c r="P191" t="s">
        <v>57</v>
      </c>
      <c r="Q191" t="s">
        <v>57</v>
      </c>
      <c r="R191" t="s">
        <v>57</v>
      </c>
      <c r="S191" t="s">
        <v>57</v>
      </c>
      <c r="T191" t="s">
        <v>57</v>
      </c>
      <c r="U191" t="s">
        <v>57</v>
      </c>
      <c r="V191" t="s">
        <v>57</v>
      </c>
      <c r="W191" t="s">
        <v>57</v>
      </c>
      <c r="X191" t="s">
        <v>57</v>
      </c>
      <c r="Y191" t="s">
        <v>57</v>
      </c>
      <c r="Z191" t="s">
        <v>57</v>
      </c>
      <c r="AA191" t="s">
        <v>57</v>
      </c>
      <c r="AB191" t="s">
        <v>57</v>
      </c>
      <c r="AC191" t="s">
        <v>57</v>
      </c>
      <c r="AD191" t="s">
        <v>57</v>
      </c>
      <c r="AE191" t="s">
        <v>57</v>
      </c>
      <c r="AF191" t="s">
        <v>57</v>
      </c>
      <c r="AG191" t="s">
        <v>57</v>
      </c>
      <c r="AH191" t="s">
        <v>57</v>
      </c>
      <c r="AI191" t="s">
        <v>57</v>
      </c>
      <c r="AJ191" t="s">
        <v>57</v>
      </c>
      <c r="AK191" t="s">
        <v>57</v>
      </c>
      <c r="AL191" t="s">
        <v>57</v>
      </c>
      <c r="AM191" t="s">
        <v>57</v>
      </c>
      <c r="AN191" t="s">
        <v>57</v>
      </c>
      <c r="AO191" t="s">
        <v>57</v>
      </c>
      <c r="AP191" t="s">
        <v>57</v>
      </c>
      <c r="AQ191" t="s">
        <v>57</v>
      </c>
      <c r="AR191" t="s">
        <v>57</v>
      </c>
      <c r="AS191" t="s">
        <v>57</v>
      </c>
      <c r="AT191" t="s">
        <v>57</v>
      </c>
      <c r="AU191" t="s">
        <v>57</v>
      </c>
      <c r="AV191" t="s">
        <v>57</v>
      </c>
      <c r="AW191" t="s">
        <v>57</v>
      </c>
      <c r="AX191" t="s">
        <v>57</v>
      </c>
      <c r="AY191" t="s">
        <v>57</v>
      </c>
      <c r="AZ191" t="s">
        <v>57</v>
      </c>
      <c r="BA191" t="s">
        <v>57</v>
      </c>
      <c r="BB191" t="s">
        <v>57</v>
      </c>
      <c r="BC191" t="s">
        <v>57</v>
      </c>
    </row>
    <row r="192" spans="1:55" x14ac:dyDescent="0.45">
      <c r="A192" t="str">
        <f t="shared" si="2"/>
        <v>ISRDomestic credit to private sector (% of GDP)</v>
      </c>
      <c r="B192" t="s">
        <v>369</v>
      </c>
      <c r="C192" s="1" t="s">
        <v>521</v>
      </c>
      <c r="D192" t="s">
        <v>25</v>
      </c>
      <c r="E192" s="1" t="s">
        <v>547</v>
      </c>
      <c r="F192">
        <v>32.754436844905463</v>
      </c>
      <c r="G192">
        <v>33.371331163865435</v>
      </c>
      <c r="H192">
        <v>40.419575836041957</v>
      </c>
      <c r="I192">
        <v>50.885898131633752</v>
      </c>
      <c r="J192">
        <v>58.472825341123858</v>
      </c>
      <c r="K192">
        <v>61.01860784298011</v>
      </c>
      <c r="L192">
        <v>53.547426262770848</v>
      </c>
      <c r="M192">
        <v>57.556380615086688</v>
      </c>
      <c r="N192">
        <v>59.734342514223229</v>
      </c>
      <c r="O192">
        <v>69.402752403950245</v>
      </c>
      <c r="P192">
        <v>50.038186193344423</v>
      </c>
      <c r="Q192">
        <v>43.641165034320046</v>
      </c>
      <c r="R192">
        <v>46.175508468065516</v>
      </c>
      <c r="S192">
        <v>48.369946081743542</v>
      </c>
      <c r="T192">
        <v>49.216227884292834</v>
      </c>
      <c r="U192">
        <v>48.750490711321611</v>
      </c>
      <c r="V192">
        <v>46.639231430799811</v>
      </c>
      <c r="W192">
        <v>48.154984168361132</v>
      </c>
      <c r="X192">
        <v>53.893569208065507</v>
      </c>
      <c r="Y192">
        <v>56.467408645921005</v>
      </c>
      <c r="Z192">
        <v>58.272539214432562</v>
      </c>
      <c r="AA192">
        <v>59.834446761099692</v>
      </c>
      <c r="AB192">
        <v>61.855830537302111</v>
      </c>
      <c r="AC192">
        <v>66.238521715966314</v>
      </c>
      <c r="AD192">
        <v>69.112822890903232</v>
      </c>
      <c r="AE192">
        <v>70.236641054014356</v>
      </c>
      <c r="AF192">
        <v>74.315479295415841</v>
      </c>
      <c r="AG192">
        <v>77.155333243936155</v>
      </c>
      <c r="AH192">
        <v>73.844345912127409</v>
      </c>
      <c r="AI192">
        <v>72.012832944567322</v>
      </c>
      <c r="AJ192">
        <v>74.592633983209637</v>
      </c>
      <c r="AK192">
        <v>72.611991275312931</v>
      </c>
      <c r="AL192">
        <v>65.73999332305506</v>
      </c>
      <c r="AM192">
        <v>69.012171612256367</v>
      </c>
      <c r="AN192">
        <v>65.074807357681578</v>
      </c>
      <c r="AO192">
        <v>66.935354593283449</v>
      </c>
      <c r="AP192">
        <v>67.374205077758276</v>
      </c>
      <c r="AQ192">
        <v>66.26604688040814</v>
      </c>
      <c r="AR192">
        <v>64.67413870600835</v>
      </c>
      <c r="AS192">
        <v>64.940609031131245</v>
      </c>
      <c r="AT192">
        <v>65.717421369836842</v>
      </c>
      <c r="AU192">
        <v>64.728077083352801</v>
      </c>
      <c r="AV192">
        <v>64.64510895207934</v>
      </c>
      <c r="AW192">
        <v>65.486167925710731</v>
      </c>
      <c r="AX192">
        <v>64.451000811236625</v>
      </c>
      <c r="AY192">
        <v>67.962191236601129</v>
      </c>
      <c r="AZ192">
        <v>69.184461910980829</v>
      </c>
      <c r="BA192">
        <v>70.142160573146825</v>
      </c>
      <c r="BB192">
        <v>69.554549662576477</v>
      </c>
      <c r="BC192" t="s">
        <v>57</v>
      </c>
    </row>
    <row r="193" spans="1:55" x14ac:dyDescent="0.45">
      <c r="A193" t="str">
        <f t="shared" si="2"/>
        <v>ISRGDP per capita, PPP (current international $)</v>
      </c>
      <c r="B193" t="s">
        <v>369</v>
      </c>
      <c r="C193" s="1" t="s">
        <v>521</v>
      </c>
      <c r="D193" t="s">
        <v>267</v>
      </c>
      <c r="E193" s="1" t="s">
        <v>178</v>
      </c>
      <c r="F193" t="s">
        <v>57</v>
      </c>
      <c r="G193" t="s">
        <v>57</v>
      </c>
      <c r="H193" t="s">
        <v>57</v>
      </c>
      <c r="I193" t="s">
        <v>57</v>
      </c>
      <c r="J193" t="s">
        <v>57</v>
      </c>
      <c r="K193" t="s">
        <v>57</v>
      </c>
      <c r="L193" t="s">
        <v>57</v>
      </c>
      <c r="M193" t="s">
        <v>57</v>
      </c>
      <c r="N193" t="s">
        <v>57</v>
      </c>
      <c r="O193" t="s">
        <v>57</v>
      </c>
      <c r="P193" t="s">
        <v>57</v>
      </c>
      <c r="Q193" t="s">
        <v>57</v>
      </c>
      <c r="R193" t="s">
        <v>57</v>
      </c>
      <c r="S193" t="s">
        <v>57</v>
      </c>
      <c r="T193" t="s">
        <v>57</v>
      </c>
      <c r="U193">
        <v>15696.917597494743</v>
      </c>
      <c r="V193">
        <v>16460.684175749393</v>
      </c>
      <c r="W193">
        <v>17525.949500408977</v>
      </c>
      <c r="X193">
        <v>18189.986169909695</v>
      </c>
      <c r="Y193">
        <v>19448.254607581264</v>
      </c>
      <c r="Z193">
        <v>20609.819687781892</v>
      </c>
      <c r="AA193">
        <v>21653.176917104302</v>
      </c>
      <c r="AB193">
        <v>22281.018646912249</v>
      </c>
      <c r="AC193">
        <v>22912.509211785615</v>
      </c>
      <c r="AD193">
        <v>23415.282344357736</v>
      </c>
      <c r="AE193">
        <v>25783.17345745999</v>
      </c>
      <c r="AF193">
        <v>25813.236497015492</v>
      </c>
      <c r="AG193">
        <v>26101.328784113339</v>
      </c>
      <c r="AH193">
        <v>24678.396162802554</v>
      </c>
      <c r="AI193">
        <v>26071.050400688066</v>
      </c>
      <c r="AJ193">
        <v>25700.986260580929</v>
      </c>
      <c r="AK193">
        <v>26365.578494352558</v>
      </c>
      <c r="AL193">
        <v>28265.876329698971</v>
      </c>
      <c r="AM193">
        <v>28083.836613595209</v>
      </c>
      <c r="AN193">
        <v>28097.192940792334</v>
      </c>
      <c r="AO193">
        <v>29455.821813253107</v>
      </c>
      <c r="AP193">
        <v>31313.933499702882</v>
      </c>
      <c r="AQ193">
        <v>32483.742187273827</v>
      </c>
      <c r="AR193">
        <v>34827.364735114606</v>
      </c>
      <c r="AS193">
        <v>34816.242246007081</v>
      </c>
      <c r="AT193">
        <v>35868.973637601397</v>
      </c>
      <c r="AU193">
        <v>38189.161027824099</v>
      </c>
      <c r="AV193">
        <v>39470.868126216439</v>
      </c>
      <c r="AW193">
        <v>40189.990995706888</v>
      </c>
      <c r="AX193">
        <v>41325.17836567558</v>
      </c>
      <c r="AY193">
        <v>40955.28561791523</v>
      </c>
      <c r="AZ193">
        <v>46162.082273024746</v>
      </c>
      <c r="BA193">
        <v>53564.227891667033</v>
      </c>
      <c r="BB193">
        <v>53401.178230190213</v>
      </c>
      <c r="BC193">
        <v>55690.739103098575</v>
      </c>
    </row>
    <row r="194" spans="1:55" x14ac:dyDescent="0.45">
      <c r="A194" t="str">
        <f t="shared" si="2"/>
        <v>ITADomestic credit to private sector (% of GDP)</v>
      </c>
      <c r="B194" t="s">
        <v>133</v>
      </c>
      <c r="C194" s="1" t="s">
        <v>441</v>
      </c>
      <c r="D194" t="s">
        <v>25</v>
      </c>
      <c r="E194" s="1" t="s">
        <v>547</v>
      </c>
      <c r="F194" t="s">
        <v>57</v>
      </c>
      <c r="G194" t="s">
        <v>57</v>
      </c>
      <c r="H194" t="s">
        <v>57</v>
      </c>
      <c r="I194" t="s">
        <v>57</v>
      </c>
      <c r="J194" t="s">
        <v>57</v>
      </c>
      <c r="K194" t="s">
        <v>57</v>
      </c>
      <c r="L194" t="s">
        <v>57</v>
      </c>
      <c r="M194" t="s">
        <v>57</v>
      </c>
      <c r="N194" t="s">
        <v>57</v>
      </c>
      <c r="O194" t="s">
        <v>57</v>
      </c>
      <c r="P194" t="s">
        <v>57</v>
      </c>
      <c r="Q194" t="s">
        <v>57</v>
      </c>
      <c r="R194" t="s">
        <v>57</v>
      </c>
      <c r="S194" t="s">
        <v>57</v>
      </c>
      <c r="T194" t="s">
        <v>57</v>
      </c>
      <c r="U194" t="s">
        <v>57</v>
      </c>
      <c r="V194" t="s">
        <v>57</v>
      </c>
      <c r="W194" t="s">
        <v>57</v>
      </c>
      <c r="X194" t="s">
        <v>57</v>
      </c>
      <c r="Y194" t="s">
        <v>57</v>
      </c>
      <c r="Z194" t="s">
        <v>57</v>
      </c>
      <c r="AA194" t="s">
        <v>57</v>
      </c>
      <c r="AB194" t="s">
        <v>57</v>
      </c>
      <c r="AC194" t="s">
        <v>57</v>
      </c>
      <c r="AD194" t="s">
        <v>57</v>
      </c>
      <c r="AE194" t="s">
        <v>57</v>
      </c>
      <c r="AF194">
        <v>60.143029569502701</v>
      </c>
      <c r="AG194">
        <v>61.821274198232601</v>
      </c>
      <c r="AH194">
        <v>65.114271544806073</v>
      </c>
      <c r="AI194">
        <v>67.49386320242094</v>
      </c>
      <c r="AJ194">
        <v>70.593622152248614</v>
      </c>
      <c r="AK194">
        <v>75.423232355739685</v>
      </c>
      <c r="AL194">
        <v>81.453116439422601</v>
      </c>
      <c r="AM194">
        <v>83.382267088506865</v>
      </c>
      <c r="AN194">
        <v>87.186166993286065</v>
      </c>
      <c r="AO194">
        <v>92.667629493146464</v>
      </c>
      <c r="AP194">
        <v>93.571881873497546</v>
      </c>
      <c r="AQ194">
        <v>93.268687551614505</v>
      </c>
      <c r="AR194">
        <v>90.365664201938657</v>
      </c>
      <c r="AS194">
        <v>88.187471051348993</v>
      </c>
      <c r="AT194">
        <v>86.915852957085889</v>
      </c>
      <c r="AU194">
        <v>84.491734701221517</v>
      </c>
      <c r="AV194">
        <v>80.416717063353076</v>
      </c>
      <c r="AW194">
        <v>76.44822281538336</v>
      </c>
      <c r="AX194">
        <v>73.440406973843764</v>
      </c>
      <c r="AY194">
        <v>82.652824210414309</v>
      </c>
      <c r="AZ194">
        <v>76.005122150391372</v>
      </c>
      <c r="BA194">
        <v>69.586860857808674</v>
      </c>
      <c r="BB194">
        <v>63.459104152689093</v>
      </c>
      <c r="BC194">
        <v>60.57495419175126</v>
      </c>
    </row>
    <row r="195" spans="1:55" x14ac:dyDescent="0.45">
      <c r="A195" t="str">
        <f t="shared" ref="A195:A258" si="3">C195&amp;D195</f>
        <v>ITAGDP per capita, PPP (current international $)</v>
      </c>
      <c r="B195" t="s">
        <v>133</v>
      </c>
      <c r="C195" s="1" t="s">
        <v>441</v>
      </c>
      <c r="D195" t="s">
        <v>267</v>
      </c>
      <c r="E195" s="1" t="s">
        <v>178</v>
      </c>
      <c r="F195" t="s">
        <v>57</v>
      </c>
      <c r="G195" t="s">
        <v>57</v>
      </c>
      <c r="H195" t="s">
        <v>57</v>
      </c>
      <c r="I195" t="s">
        <v>57</v>
      </c>
      <c r="J195" t="s">
        <v>57</v>
      </c>
      <c r="K195" t="s">
        <v>57</v>
      </c>
      <c r="L195" t="s">
        <v>57</v>
      </c>
      <c r="M195" t="s">
        <v>57</v>
      </c>
      <c r="N195" t="s">
        <v>57</v>
      </c>
      <c r="O195" t="s">
        <v>57</v>
      </c>
      <c r="P195" t="s">
        <v>57</v>
      </c>
      <c r="Q195" t="s">
        <v>57</v>
      </c>
      <c r="R195" t="s">
        <v>57</v>
      </c>
      <c r="S195" t="s">
        <v>57</v>
      </c>
      <c r="T195" t="s">
        <v>57</v>
      </c>
      <c r="U195">
        <v>18667.878520318758</v>
      </c>
      <c r="V195">
        <v>19582.532146344605</v>
      </c>
      <c r="W195">
        <v>20182.174004969482</v>
      </c>
      <c r="X195">
        <v>20471.843549803798</v>
      </c>
      <c r="Y195">
        <v>21354.405742486128</v>
      </c>
      <c r="Z195">
        <v>22431.222595300587</v>
      </c>
      <c r="AA195">
        <v>23092.188569355301</v>
      </c>
      <c r="AB195">
        <v>23931.168700087128</v>
      </c>
      <c r="AC195">
        <v>25073.652766668136</v>
      </c>
      <c r="AD195">
        <v>25654.681418902888</v>
      </c>
      <c r="AE195">
        <v>27146.321184003005</v>
      </c>
      <c r="AF195">
        <v>28137.055862241796</v>
      </c>
      <c r="AG195">
        <v>28833.021790312858</v>
      </c>
      <c r="AH195">
        <v>29252.900253624059</v>
      </c>
      <c r="AI195">
        <v>29584.802652546761</v>
      </c>
      <c r="AJ195">
        <v>30137.818037443714</v>
      </c>
      <c r="AK195">
        <v>32460.550987335315</v>
      </c>
      <c r="AL195">
        <v>34108.772309858978</v>
      </c>
      <c r="AM195">
        <v>35422.342439111257</v>
      </c>
      <c r="AN195">
        <v>34483.731100811601</v>
      </c>
      <c r="AO195">
        <v>34977.994233996505</v>
      </c>
      <c r="AP195">
        <v>36392.282775949265</v>
      </c>
      <c r="AQ195">
        <v>36281.101424350607</v>
      </c>
      <c r="AR195">
        <v>36459.295024871608</v>
      </c>
      <c r="AS195">
        <v>36665.685767749965</v>
      </c>
      <c r="AT195">
        <v>37394.453500542259</v>
      </c>
      <c r="AU195">
        <v>40482.562999855953</v>
      </c>
      <c r="AV195">
        <v>42142.343540688496</v>
      </c>
      <c r="AW195">
        <v>43386.700586880288</v>
      </c>
      <c r="AX195">
        <v>46661.910515961143</v>
      </c>
      <c r="AY195">
        <v>44435.643439352651</v>
      </c>
      <c r="AZ195">
        <v>49825.393411184821</v>
      </c>
      <c r="BA195">
        <v>56247.415591699813</v>
      </c>
      <c r="BB195">
        <v>57893.40835871522</v>
      </c>
      <c r="BC195">
        <v>60846.983027027876</v>
      </c>
    </row>
    <row r="196" spans="1:55" x14ac:dyDescent="0.45">
      <c r="A196" t="str">
        <f t="shared" si="3"/>
        <v>JAMDomestic credit to private sector (% of GDP)</v>
      </c>
      <c r="B196" t="s">
        <v>98</v>
      </c>
      <c r="C196" s="1" t="s">
        <v>546</v>
      </c>
      <c r="D196" t="s">
        <v>25</v>
      </c>
      <c r="E196" s="1" t="s">
        <v>547</v>
      </c>
      <c r="F196">
        <v>28.927050797071637</v>
      </c>
      <c r="G196">
        <v>27.518136312050746</v>
      </c>
      <c r="H196">
        <v>22.217209566300294</v>
      </c>
      <c r="I196">
        <v>20.636243895856911</v>
      </c>
      <c r="J196">
        <v>20.995069747879526</v>
      </c>
      <c r="K196">
        <v>21.89650332069305</v>
      </c>
      <c r="L196">
        <v>25.561947653055455</v>
      </c>
      <c r="M196">
        <v>31.512722417796784</v>
      </c>
      <c r="N196">
        <v>33.748712552926953</v>
      </c>
      <c r="O196">
        <v>29.115574699269644</v>
      </c>
      <c r="P196">
        <v>25.373400533705642</v>
      </c>
      <c r="Q196">
        <v>24.207668193173202</v>
      </c>
      <c r="R196">
        <v>28.069720604283916</v>
      </c>
      <c r="S196">
        <v>31.755044481275029</v>
      </c>
      <c r="T196">
        <v>35.619322048540134</v>
      </c>
      <c r="U196">
        <v>31.558464110756219</v>
      </c>
      <c r="V196">
        <v>28.883440711650323</v>
      </c>
      <c r="W196">
        <v>23.185358786868175</v>
      </c>
      <c r="X196">
        <v>20.858003860833175</v>
      </c>
      <c r="Y196">
        <v>19.579698231182409</v>
      </c>
      <c r="Z196">
        <v>21.334035336667416</v>
      </c>
      <c r="AA196">
        <v>19.901355762994701</v>
      </c>
      <c r="AB196">
        <v>18.464884549040178</v>
      </c>
      <c r="AC196">
        <v>23.367384765795272</v>
      </c>
      <c r="AD196">
        <v>23.858526667089357</v>
      </c>
      <c r="AE196">
        <v>25.564360134232693</v>
      </c>
      <c r="AF196">
        <v>12.952059358322909</v>
      </c>
      <c r="AG196">
        <v>14.723834195790078</v>
      </c>
      <c r="AH196">
        <v>18.352162311068668</v>
      </c>
      <c r="AI196">
        <v>20.005826123685281</v>
      </c>
      <c r="AJ196">
        <v>20.978075644460183</v>
      </c>
      <c r="AK196">
        <v>23.439078150180535</v>
      </c>
      <c r="AL196">
        <v>27.306685734029486</v>
      </c>
      <c r="AM196">
        <v>30.191324024205869</v>
      </c>
      <c r="AN196">
        <v>28.60347586680772</v>
      </c>
      <c r="AO196">
        <v>26.405664822720016</v>
      </c>
      <c r="AP196">
        <v>26.795738299768999</v>
      </c>
      <c r="AQ196">
        <v>28.98832874473224</v>
      </c>
      <c r="AR196">
        <v>29.769768786450069</v>
      </c>
      <c r="AS196">
        <v>29.322951054638324</v>
      </c>
      <c r="AT196">
        <v>30.029465793645389</v>
      </c>
      <c r="AU196">
        <v>32.018054146140635</v>
      </c>
      <c r="AV196">
        <v>40.763073159746753</v>
      </c>
      <c r="AW196">
        <v>43.140404419397797</v>
      </c>
      <c r="AX196">
        <v>48.29943821036678</v>
      </c>
      <c r="AY196">
        <v>56.862348362373204</v>
      </c>
      <c r="AZ196">
        <v>54.480771114781845</v>
      </c>
      <c r="BA196">
        <v>50.825652809314001</v>
      </c>
      <c r="BB196">
        <v>49.144847844460493</v>
      </c>
      <c r="BC196">
        <v>49.851144004868047</v>
      </c>
    </row>
    <row r="197" spans="1:55" x14ac:dyDescent="0.45">
      <c r="A197" t="str">
        <f t="shared" si="3"/>
        <v>JAMGDP per capita, PPP (current international $)</v>
      </c>
      <c r="B197" t="s">
        <v>98</v>
      </c>
      <c r="C197" s="1" t="s">
        <v>546</v>
      </c>
      <c r="D197" t="s">
        <v>267</v>
      </c>
      <c r="E197" s="1" t="s">
        <v>178</v>
      </c>
      <c r="F197" t="s">
        <v>57</v>
      </c>
      <c r="G197" t="s">
        <v>57</v>
      </c>
      <c r="H197" t="s">
        <v>57</v>
      </c>
      <c r="I197" t="s">
        <v>57</v>
      </c>
      <c r="J197" t="s">
        <v>57</v>
      </c>
      <c r="K197" t="s">
        <v>57</v>
      </c>
      <c r="L197" t="s">
        <v>57</v>
      </c>
      <c r="M197" t="s">
        <v>57</v>
      </c>
      <c r="N197" t="s">
        <v>57</v>
      </c>
      <c r="O197" t="s">
        <v>57</v>
      </c>
      <c r="P197" t="s">
        <v>57</v>
      </c>
      <c r="Q197" t="s">
        <v>57</v>
      </c>
      <c r="R197" t="s">
        <v>57</v>
      </c>
      <c r="S197" t="s">
        <v>57</v>
      </c>
      <c r="T197" t="s">
        <v>57</v>
      </c>
      <c r="U197">
        <v>4841.1983130713334</v>
      </c>
      <c r="V197">
        <v>5201.1906659857968</v>
      </c>
      <c r="W197">
        <v>5370.4384255892028</v>
      </c>
      <c r="X197">
        <v>5953.5503476156882</v>
      </c>
      <c r="Y197">
        <v>6101.7676227504899</v>
      </c>
      <c r="Z197">
        <v>6312.5168593424341</v>
      </c>
      <c r="AA197">
        <v>6358.9377795507608</v>
      </c>
      <c r="AB197">
        <v>6336.1288111521917</v>
      </c>
      <c r="AC197">
        <v>6204.4545392743621</v>
      </c>
      <c r="AD197">
        <v>6308.9293358354917</v>
      </c>
      <c r="AE197">
        <v>6463.5302241772479</v>
      </c>
      <c r="AF197">
        <v>6655.6486697344453</v>
      </c>
      <c r="AG197">
        <v>6851.8610742948058</v>
      </c>
      <c r="AH197">
        <v>7199.5458472559912</v>
      </c>
      <c r="AI197">
        <v>7447.2760172901708</v>
      </c>
      <c r="AJ197">
        <v>7706.6315623220007</v>
      </c>
      <c r="AK197">
        <v>8132.5314103817018</v>
      </c>
      <c r="AL197">
        <v>8432.4104139429201</v>
      </c>
      <c r="AM197">
        <v>8488.0937534458062</v>
      </c>
      <c r="AN197">
        <v>8135.4313458126135</v>
      </c>
      <c r="AO197">
        <v>8080.1485083733814</v>
      </c>
      <c r="AP197">
        <v>8353.3074771067422</v>
      </c>
      <c r="AQ197">
        <v>8373.4951156294574</v>
      </c>
      <c r="AR197">
        <v>8630.2420446544111</v>
      </c>
      <c r="AS197">
        <v>8732.8130233756419</v>
      </c>
      <c r="AT197">
        <v>8985.5766781795046</v>
      </c>
      <c r="AU197">
        <v>9399.2579230510273</v>
      </c>
      <c r="AV197">
        <v>9820.2073695703766</v>
      </c>
      <c r="AW197">
        <v>10035.279773817476</v>
      </c>
      <c r="AX197">
        <v>10083.526830062217</v>
      </c>
      <c r="AY197">
        <v>8991.16205633754</v>
      </c>
      <c r="AZ197">
        <v>9577.1642113407888</v>
      </c>
      <c r="BA197">
        <v>10790.133300866308</v>
      </c>
      <c r="BB197">
        <v>11466.971334364407</v>
      </c>
      <c r="BC197">
        <v>11662.344683736681</v>
      </c>
    </row>
    <row r="198" spans="1:55" x14ac:dyDescent="0.45">
      <c r="A198" t="str">
        <f t="shared" si="3"/>
        <v>JPNDomestic credit to private sector (% of GDP)</v>
      </c>
      <c r="B198" t="s">
        <v>567</v>
      </c>
      <c r="C198" s="1" t="s">
        <v>442</v>
      </c>
      <c r="D198" t="s">
        <v>25</v>
      </c>
      <c r="E198" s="1" t="s">
        <v>547</v>
      </c>
      <c r="F198">
        <v>123.24323278833988</v>
      </c>
      <c r="G198">
        <v>123.87745373125705</v>
      </c>
      <c r="H198">
        <v>121.84347474581148</v>
      </c>
      <c r="I198">
        <v>121.11040200913557</v>
      </c>
      <c r="J198">
        <v>122.5490287274289</v>
      </c>
      <c r="K198">
        <v>124.50644515942344</v>
      </c>
      <c r="L198">
        <v>127.48715569637446</v>
      </c>
      <c r="M198">
        <v>132.56090335501173</v>
      </c>
      <c r="N198">
        <v>136.96706346090582</v>
      </c>
      <c r="O198">
        <v>139.73126749495407</v>
      </c>
      <c r="P198">
        <v>143.29369412562394</v>
      </c>
      <c r="Q198">
        <v>148.98309738602723</v>
      </c>
      <c r="R198">
        <v>164.59802878858102</v>
      </c>
      <c r="S198">
        <v>173.48537784824458</v>
      </c>
      <c r="T198">
        <v>181.90693065475725</v>
      </c>
      <c r="U198">
        <v>186.98767881991375</v>
      </c>
      <c r="V198">
        <v>186.65684205471135</v>
      </c>
      <c r="W198">
        <v>190.37363446453236</v>
      </c>
      <c r="X198">
        <v>193.80738627601548</v>
      </c>
      <c r="Y198">
        <v>195.58690751769223</v>
      </c>
      <c r="Z198">
        <v>193.56189975911283</v>
      </c>
      <c r="AA198">
        <v>193.50361050567244</v>
      </c>
      <c r="AB198">
        <v>206.5826884010057</v>
      </c>
      <c r="AC198">
        <v>214.58381718159308</v>
      </c>
      <c r="AD198">
        <v>217.76088733707414</v>
      </c>
      <c r="AE198">
        <v>208.81500555547566</v>
      </c>
      <c r="AF198">
        <v>180.20153712781942</v>
      </c>
      <c r="AG198">
        <v>177.91803556560066</v>
      </c>
      <c r="AH198">
        <v>177.5363256500485</v>
      </c>
      <c r="AI198">
        <v>170.77186684042283</v>
      </c>
      <c r="AJ198">
        <v>171.0637209501468</v>
      </c>
      <c r="AK198">
        <v>169.28403337854013</v>
      </c>
      <c r="AL198">
        <v>162.94203938312759</v>
      </c>
      <c r="AM198">
        <v>160.92324749281863</v>
      </c>
      <c r="AN198">
        <v>168.00498809548824</v>
      </c>
      <c r="AO198">
        <v>159.87762165138966</v>
      </c>
      <c r="AP198">
        <v>159.04276801094545</v>
      </c>
      <c r="AQ198">
        <v>159.66343553430374</v>
      </c>
      <c r="AR198">
        <v>163.13587992622774</v>
      </c>
      <c r="AS198">
        <v>163.89384573573037</v>
      </c>
      <c r="AT198">
        <v>163.04482091502686</v>
      </c>
      <c r="AU198">
        <v>163.91712466240458</v>
      </c>
      <c r="AV198">
        <v>169.1210925140081</v>
      </c>
      <c r="AW198">
        <v>168.82710798427897</v>
      </c>
      <c r="AX198">
        <v>177.36885537974888</v>
      </c>
      <c r="AY198">
        <v>195.53231192300137</v>
      </c>
      <c r="AZ198">
        <v>195.60790231513903</v>
      </c>
      <c r="BA198">
        <v>196.55234734329338</v>
      </c>
      <c r="BB198">
        <v>195.21746879817542</v>
      </c>
      <c r="BC198">
        <v>196.86505119680174</v>
      </c>
    </row>
    <row r="199" spans="1:55" x14ac:dyDescent="0.45">
      <c r="A199" t="str">
        <f t="shared" si="3"/>
        <v>JPNGDP per capita, PPP (current international $)</v>
      </c>
      <c r="B199" t="s">
        <v>567</v>
      </c>
      <c r="C199" s="1" t="s">
        <v>442</v>
      </c>
      <c r="D199" t="s">
        <v>267</v>
      </c>
      <c r="E199" s="1" t="s">
        <v>178</v>
      </c>
      <c r="F199" t="s">
        <v>57</v>
      </c>
      <c r="G199" t="s">
        <v>57</v>
      </c>
      <c r="H199" t="s">
        <v>57</v>
      </c>
      <c r="I199" t="s">
        <v>57</v>
      </c>
      <c r="J199" t="s">
        <v>57</v>
      </c>
      <c r="K199" t="s">
        <v>57</v>
      </c>
      <c r="L199" t="s">
        <v>57</v>
      </c>
      <c r="M199" t="s">
        <v>57</v>
      </c>
      <c r="N199" t="s">
        <v>57</v>
      </c>
      <c r="O199" t="s">
        <v>57</v>
      </c>
      <c r="P199" t="s">
        <v>57</v>
      </c>
      <c r="Q199" t="s">
        <v>57</v>
      </c>
      <c r="R199" t="s">
        <v>57</v>
      </c>
      <c r="S199" t="s">
        <v>57</v>
      </c>
      <c r="T199" t="s">
        <v>57</v>
      </c>
      <c r="U199">
        <v>19912.516605341552</v>
      </c>
      <c r="V199">
        <v>21227.675054188567</v>
      </c>
      <c r="W199">
        <v>21825.798819843603</v>
      </c>
      <c r="X199">
        <v>22168.560288184413</v>
      </c>
      <c r="Y199">
        <v>22823.441710753683</v>
      </c>
      <c r="Z199">
        <v>23859.066053900453</v>
      </c>
      <c r="AA199">
        <v>25000.533923594008</v>
      </c>
      <c r="AB199">
        <v>25620.068102379355</v>
      </c>
      <c r="AC199">
        <v>25509.899595485978</v>
      </c>
      <c r="AD199">
        <v>25735.97109115167</v>
      </c>
      <c r="AE199">
        <v>27287.270191271778</v>
      </c>
      <c r="AF199">
        <v>27942.346651132983</v>
      </c>
      <c r="AG199">
        <v>28623.588447936738</v>
      </c>
      <c r="AH199">
        <v>29392.248991618573</v>
      </c>
      <c r="AI199">
        <v>30830.658446643396</v>
      </c>
      <c r="AJ199">
        <v>32169.867493646037</v>
      </c>
      <c r="AK199">
        <v>33634.631706678716</v>
      </c>
      <c r="AL199">
        <v>35015.986574512724</v>
      </c>
      <c r="AM199">
        <v>35273.791152156024</v>
      </c>
      <c r="AN199">
        <v>33547.283424576701</v>
      </c>
      <c r="AO199">
        <v>35335.373510381418</v>
      </c>
      <c r="AP199">
        <v>36214.439774024097</v>
      </c>
      <c r="AQ199">
        <v>37605.974261453928</v>
      </c>
      <c r="AR199">
        <v>39402.025098802456</v>
      </c>
      <c r="AS199">
        <v>39555.412008919753</v>
      </c>
      <c r="AT199">
        <v>40906.594569245994</v>
      </c>
      <c r="AU199">
        <v>40596.968662899497</v>
      </c>
      <c r="AV199">
        <v>41444.215744391229</v>
      </c>
      <c r="AW199">
        <v>42141.935298775788</v>
      </c>
      <c r="AX199">
        <v>42678.151144835385</v>
      </c>
      <c r="AY199">
        <v>42425.694678965061</v>
      </c>
      <c r="AZ199">
        <v>44355.3487163354</v>
      </c>
      <c r="BA199">
        <v>47395.839156564456</v>
      </c>
      <c r="BB199">
        <v>49896.643690201767</v>
      </c>
      <c r="BC199">
        <v>51685.03875255098</v>
      </c>
    </row>
    <row r="200" spans="1:55" x14ac:dyDescent="0.45">
      <c r="A200" t="str">
        <f t="shared" si="3"/>
        <v>JORDomestic credit to private sector (% of GDP)</v>
      </c>
      <c r="B200" t="s">
        <v>450</v>
      </c>
      <c r="C200" s="1" t="s">
        <v>235</v>
      </c>
      <c r="D200" t="s">
        <v>25</v>
      </c>
      <c r="E200" s="1" t="s">
        <v>547</v>
      </c>
      <c r="F200">
        <v>26.524202798807067</v>
      </c>
      <c r="G200">
        <v>31.248942172073342</v>
      </c>
      <c r="H200">
        <v>28.57213209733488</v>
      </c>
      <c r="I200">
        <v>39.451401986671698</v>
      </c>
      <c r="J200">
        <v>45.292417302798981</v>
      </c>
      <c r="K200">
        <v>46.497038372392481</v>
      </c>
      <c r="L200">
        <v>47.709236504210963</v>
      </c>
      <c r="M200">
        <v>51.086903824010662</v>
      </c>
      <c r="N200">
        <v>55.595880443300125</v>
      </c>
      <c r="O200">
        <v>59.356443420432527</v>
      </c>
      <c r="P200">
        <v>60.748350756114888</v>
      </c>
      <c r="Q200">
        <v>57.853380941754075</v>
      </c>
      <c r="R200">
        <v>59.240565006341015</v>
      </c>
      <c r="S200">
        <v>62.452885597548523</v>
      </c>
      <c r="T200">
        <v>64.661018346732632</v>
      </c>
      <c r="U200">
        <v>62.275252616710731</v>
      </c>
      <c r="V200">
        <v>62.361933739012841</v>
      </c>
      <c r="W200">
        <v>55.895690228229554</v>
      </c>
      <c r="X200">
        <v>60.657990938111418</v>
      </c>
      <c r="Y200">
        <v>64.501296674546154</v>
      </c>
      <c r="Z200">
        <v>68.862515112308316</v>
      </c>
      <c r="AA200">
        <v>69.363181040801365</v>
      </c>
      <c r="AB200">
        <v>69.991026414653618</v>
      </c>
      <c r="AC200">
        <v>69.12631466362437</v>
      </c>
      <c r="AD200">
        <v>71.387864942976307</v>
      </c>
      <c r="AE200">
        <v>72.087402270491935</v>
      </c>
      <c r="AF200">
        <v>75.708392916070849</v>
      </c>
      <c r="AG200">
        <v>72.739623196938481</v>
      </c>
      <c r="AH200">
        <v>70.802232766610871</v>
      </c>
      <c r="AI200">
        <v>74.69885921220137</v>
      </c>
      <c r="AJ200">
        <v>88.091892981984415</v>
      </c>
      <c r="AK200">
        <v>91.768598834704079</v>
      </c>
      <c r="AL200">
        <v>91.632059218715227</v>
      </c>
      <c r="AM200">
        <v>78.434563672723556</v>
      </c>
      <c r="AN200">
        <v>73.319763433271206</v>
      </c>
      <c r="AO200">
        <v>71.254758824045737</v>
      </c>
      <c r="AP200">
        <v>71.825947934080546</v>
      </c>
      <c r="AQ200">
        <v>71.289028916795175</v>
      </c>
      <c r="AR200">
        <v>70.527225124094784</v>
      </c>
      <c r="AS200">
        <v>66.663941552223932</v>
      </c>
      <c r="AT200">
        <v>66.71117103170657</v>
      </c>
      <c r="AU200">
        <v>70.953080356146685</v>
      </c>
      <c r="AV200">
        <v>74.492969843764257</v>
      </c>
      <c r="AW200">
        <v>75.62121457285572</v>
      </c>
      <c r="AX200">
        <v>76.899813957980911</v>
      </c>
      <c r="AY200">
        <v>83.136531797958256</v>
      </c>
      <c r="AZ200">
        <v>81.962962206925297</v>
      </c>
      <c r="BA200">
        <v>84.233300350433424</v>
      </c>
      <c r="BB200">
        <v>81.815195285405196</v>
      </c>
      <c r="BC200">
        <v>80.157051255561313</v>
      </c>
    </row>
    <row r="201" spans="1:55" x14ac:dyDescent="0.45">
      <c r="A201" t="str">
        <f t="shared" si="3"/>
        <v>JORGDP per capita, PPP (current international $)</v>
      </c>
      <c r="B201" t="s">
        <v>450</v>
      </c>
      <c r="C201" s="1" t="s">
        <v>235</v>
      </c>
      <c r="D201" t="s">
        <v>267</v>
      </c>
      <c r="E201" s="1" t="s">
        <v>178</v>
      </c>
      <c r="F201" t="s">
        <v>57</v>
      </c>
      <c r="G201" t="s">
        <v>57</v>
      </c>
      <c r="H201" t="s">
        <v>57</v>
      </c>
      <c r="I201" t="s">
        <v>57</v>
      </c>
      <c r="J201" t="s">
        <v>57</v>
      </c>
      <c r="K201" t="s">
        <v>57</v>
      </c>
      <c r="L201" t="s">
        <v>57</v>
      </c>
      <c r="M201" t="s">
        <v>57</v>
      </c>
      <c r="N201" t="s">
        <v>57</v>
      </c>
      <c r="O201" t="s">
        <v>57</v>
      </c>
      <c r="P201" t="s">
        <v>57</v>
      </c>
      <c r="Q201" t="s">
        <v>57</v>
      </c>
      <c r="R201" t="s">
        <v>57</v>
      </c>
      <c r="S201" t="s">
        <v>57</v>
      </c>
      <c r="T201" t="s">
        <v>57</v>
      </c>
      <c r="U201">
        <v>4317.1615124554419</v>
      </c>
      <c r="V201">
        <v>4195.2874848179745</v>
      </c>
      <c r="W201">
        <v>4653.9724234479481</v>
      </c>
      <c r="X201">
        <v>4725.8067717765516</v>
      </c>
      <c r="Y201">
        <v>4829.6483159575109</v>
      </c>
      <c r="Z201">
        <v>5026.5358016291611</v>
      </c>
      <c r="AA201">
        <v>5054.7483857090556</v>
      </c>
      <c r="AB201">
        <v>5171.2202986917528</v>
      </c>
      <c r="AC201">
        <v>5263.7700264692012</v>
      </c>
      <c r="AD201">
        <v>5401.8792313469812</v>
      </c>
      <c r="AE201">
        <v>5640.6572819916646</v>
      </c>
      <c r="AF201">
        <v>5948.0121794951765</v>
      </c>
      <c r="AG201">
        <v>6256.4964394454255</v>
      </c>
      <c r="AH201">
        <v>6499.9788780074796</v>
      </c>
      <c r="AI201">
        <v>7073.845816070304</v>
      </c>
      <c r="AJ201">
        <v>7696.9450167189025</v>
      </c>
      <c r="AK201">
        <v>8045.6405621500544</v>
      </c>
      <c r="AL201">
        <v>8415.7116601733869</v>
      </c>
      <c r="AM201">
        <v>8983.2133242345899</v>
      </c>
      <c r="AN201">
        <v>9290.8085535212722</v>
      </c>
      <c r="AO201">
        <v>9416.6438680607098</v>
      </c>
      <c r="AP201">
        <v>9631.9289925535977</v>
      </c>
      <c r="AQ201">
        <v>9738.5374692619353</v>
      </c>
      <c r="AR201">
        <v>9816.5985565312349</v>
      </c>
      <c r="AS201">
        <v>9144.6779320499536</v>
      </c>
      <c r="AT201">
        <v>8967.0799583780827</v>
      </c>
      <c r="AU201">
        <v>8747.8786093085073</v>
      </c>
      <c r="AV201">
        <v>9265.5153672073338</v>
      </c>
      <c r="AW201">
        <v>9042.3978187119792</v>
      </c>
      <c r="AX201">
        <v>9429.0727955203674</v>
      </c>
      <c r="AY201">
        <v>9579.2008131769599</v>
      </c>
      <c r="AZ201">
        <v>9182.4961612559964</v>
      </c>
      <c r="BA201">
        <v>9927.2341002505982</v>
      </c>
      <c r="BB201">
        <v>10411.841615296738</v>
      </c>
      <c r="BC201">
        <v>10821.490976531695</v>
      </c>
    </row>
    <row r="202" spans="1:55" x14ac:dyDescent="0.45">
      <c r="A202" t="str">
        <f t="shared" si="3"/>
        <v>KAZDomestic credit to private sector (% of GDP)</v>
      </c>
      <c r="B202" t="s">
        <v>64</v>
      </c>
      <c r="C202" s="1" t="s">
        <v>219</v>
      </c>
      <c r="D202" t="s">
        <v>25</v>
      </c>
      <c r="E202" s="1" t="s">
        <v>547</v>
      </c>
      <c r="F202" t="s">
        <v>57</v>
      </c>
      <c r="G202" t="s">
        <v>57</v>
      </c>
      <c r="H202" t="s">
        <v>57</v>
      </c>
      <c r="I202" t="s">
        <v>57</v>
      </c>
      <c r="J202" t="s">
        <v>57</v>
      </c>
      <c r="K202" t="s">
        <v>57</v>
      </c>
      <c r="L202" t="s">
        <v>57</v>
      </c>
      <c r="M202" t="s">
        <v>57</v>
      </c>
      <c r="N202" t="s">
        <v>57</v>
      </c>
      <c r="O202" t="s">
        <v>57</v>
      </c>
      <c r="P202" t="s">
        <v>57</v>
      </c>
      <c r="Q202" t="s">
        <v>57</v>
      </c>
      <c r="R202" t="s">
        <v>57</v>
      </c>
      <c r="S202" t="s">
        <v>57</v>
      </c>
      <c r="T202" t="s">
        <v>57</v>
      </c>
      <c r="U202" t="s">
        <v>57</v>
      </c>
      <c r="V202" t="s">
        <v>57</v>
      </c>
      <c r="W202" t="s">
        <v>57</v>
      </c>
      <c r="X202" t="s">
        <v>57</v>
      </c>
      <c r="Y202" t="s">
        <v>57</v>
      </c>
      <c r="Z202" t="s">
        <v>57</v>
      </c>
      <c r="AA202" t="s">
        <v>57</v>
      </c>
      <c r="AB202" t="s">
        <v>57</v>
      </c>
      <c r="AC202" t="s">
        <v>57</v>
      </c>
      <c r="AD202" t="s">
        <v>57</v>
      </c>
      <c r="AE202" t="s">
        <v>57</v>
      </c>
      <c r="AF202" t="s">
        <v>57</v>
      </c>
      <c r="AG202" t="s">
        <v>57</v>
      </c>
      <c r="AH202" t="s">
        <v>57</v>
      </c>
      <c r="AI202" t="s">
        <v>57</v>
      </c>
      <c r="AJ202" t="s">
        <v>57</v>
      </c>
      <c r="AK202" t="s">
        <v>57</v>
      </c>
      <c r="AL202" t="s">
        <v>57</v>
      </c>
      <c r="AM202" t="s">
        <v>57</v>
      </c>
      <c r="AN202" t="s">
        <v>57</v>
      </c>
      <c r="AO202" t="s">
        <v>57</v>
      </c>
      <c r="AP202" t="s">
        <v>57</v>
      </c>
      <c r="AQ202" t="s">
        <v>57</v>
      </c>
      <c r="AR202" t="s">
        <v>57</v>
      </c>
      <c r="AS202" t="s">
        <v>57</v>
      </c>
      <c r="AT202">
        <v>37.72910693270066</v>
      </c>
      <c r="AU202">
        <v>33.030229820443182</v>
      </c>
      <c r="AV202">
        <v>29.187597742989556</v>
      </c>
      <c r="AW202">
        <v>25.932533976381134</v>
      </c>
      <c r="AX202">
        <v>24.266478602371073</v>
      </c>
      <c r="AY202">
        <v>25.635231095202158</v>
      </c>
      <c r="AZ202">
        <v>26.010222362402029</v>
      </c>
      <c r="BA202">
        <v>25.021893690886515</v>
      </c>
      <c r="BB202">
        <v>26.045950351796463</v>
      </c>
      <c r="BC202">
        <v>27.57045513836341</v>
      </c>
    </row>
    <row r="203" spans="1:55" x14ac:dyDescent="0.45">
      <c r="A203" t="str">
        <f t="shared" si="3"/>
        <v>KAZGDP per capita, PPP (current international $)</v>
      </c>
      <c r="B203" t="s">
        <v>64</v>
      </c>
      <c r="C203" s="1" t="s">
        <v>219</v>
      </c>
      <c r="D203" t="s">
        <v>267</v>
      </c>
      <c r="E203" s="1" t="s">
        <v>178</v>
      </c>
      <c r="F203" t="s">
        <v>57</v>
      </c>
      <c r="G203" t="s">
        <v>57</v>
      </c>
      <c r="H203" t="s">
        <v>57</v>
      </c>
      <c r="I203" t="s">
        <v>57</v>
      </c>
      <c r="J203" t="s">
        <v>57</v>
      </c>
      <c r="K203" t="s">
        <v>57</v>
      </c>
      <c r="L203" t="s">
        <v>57</v>
      </c>
      <c r="M203" t="s">
        <v>57</v>
      </c>
      <c r="N203" t="s">
        <v>57</v>
      </c>
      <c r="O203" t="s">
        <v>57</v>
      </c>
      <c r="P203" t="s">
        <v>57</v>
      </c>
      <c r="Q203" t="s">
        <v>57</v>
      </c>
      <c r="R203" t="s">
        <v>57</v>
      </c>
      <c r="S203" t="s">
        <v>57</v>
      </c>
      <c r="T203" t="s">
        <v>57</v>
      </c>
      <c r="U203">
        <v>7874.1873635695383</v>
      </c>
      <c r="V203">
        <v>7192.8020797262125</v>
      </c>
      <c r="W203">
        <v>6945.0944110073115</v>
      </c>
      <c r="X203">
        <v>6477.3485253247218</v>
      </c>
      <c r="Y203">
        <v>5860.350668634771</v>
      </c>
      <c r="Z203">
        <v>5595.433989494215</v>
      </c>
      <c r="AA203">
        <v>5836.0719836012104</v>
      </c>
      <c r="AB203">
        <v>6177.9247502655708</v>
      </c>
      <c r="AC203">
        <v>6283.5459053562436</v>
      </c>
      <c r="AD203">
        <v>6625.782151908471</v>
      </c>
      <c r="AE203">
        <v>7418.1961207685772</v>
      </c>
      <c r="AF203">
        <v>8568.0871949203065</v>
      </c>
      <c r="AG203">
        <v>9504.4508248694856</v>
      </c>
      <c r="AH203">
        <v>10532.446697349082</v>
      </c>
      <c r="AI203">
        <v>11777.111957013412</v>
      </c>
      <c r="AJ203">
        <v>13226.146696389224</v>
      </c>
      <c r="AK203">
        <v>14965.772319567637</v>
      </c>
      <c r="AL203">
        <v>16581.224053117723</v>
      </c>
      <c r="AM203">
        <v>17278.472168114651</v>
      </c>
      <c r="AN203">
        <v>17389.014583831569</v>
      </c>
      <c r="AO203">
        <v>18641.806147707277</v>
      </c>
      <c r="AP203">
        <v>20159.932942641302</v>
      </c>
      <c r="AQ203">
        <v>21367.218059537212</v>
      </c>
      <c r="AR203">
        <v>23754.134195211693</v>
      </c>
      <c r="AS203">
        <v>23958.112889060256</v>
      </c>
      <c r="AT203">
        <v>22484.365138260669</v>
      </c>
      <c r="AU203">
        <v>23023.087229389857</v>
      </c>
      <c r="AV203">
        <v>23973.060229565079</v>
      </c>
      <c r="AW203">
        <v>25096.128586261526</v>
      </c>
      <c r="AX203">
        <v>28689.271083837393</v>
      </c>
      <c r="AY203">
        <v>29039.822962450911</v>
      </c>
      <c r="AZ203">
        <v>32945.851572582309</v>
      </c>
      <c r="BA203">
        <v>35895.083987166676</v>
      </c>
      <c r="BB203">
        <v>38515.183601094643</v>
      </c>
      <c r="BC203">
        <v>40813.044280470596</v>
      </c>
    </row>
    <row r="204" spans="1:55" x14ac:dyDescent="0.45">
      <c r="A204" t="str">
        <f t="shared" si="3"/>
        <v>KENDomestic credit to private sector (% of GDP)</v>
      </c>
      <c r="B204" t="s">
        <v>571</v>
      </c>
      <c r="C204" s="1" t="s">
        <v>542</v>
      </c>
      <c r="D204" t="s">
        <v>25</v>
      </c>
      <c r="E204" s="1" t="s">
        <v>547</v>
      </c>
      <c r="F204">
        <v>17.333166207069443</v>
      </c>
      <c r="G204">
        <v>16.827084479911942</v>
      </c>
      <c r="H204">
        <v>17.50860261304371</v>
      </c>
      <c r="I204">
        <v>21.7120303649749</v>
      </c>
      <c r="J204">
        <v>20.973264097502362</v>
      </c>
      <c r="K204">
        <v>21.811778081551548</v>
      </c>
      <c r="L204">
        <v>21.003079850361196</v>
      </c>
      <c r="M204">
        <v>20.437024362328785</v>
      </c>
      <c r="N204">
        <v>19.323011551383175</v>
      </c>
      <c r="O204">
        <v>18.986403354451799</v>
      </c>
      <c r="P204">
        <v>19.334084569632857</v>
      </c>
      <c r="Q204">
        <v>19.311988230907151</v>
      </c>
      <c r="R204">
        <v>18.416417726093702</v>
      </c>
      <c r="S204">
        <v>18.926142832344848</v>
      </c>
      <c r="T204">
        <v>19.224478753738907</v>
      </c>
      <c r="U204">
        <v>18.656532352075594</v>
      </c>
      <c r="V204">
        <v>19.958072590222404</v>
      </c>
      <c r="W204">
        <v>22.152450240505292</v>
      </c>
      <c r="X204">
        <v>18.496196443499045</v>
      </c>
      <c r="Y204">
        <v>19.834155886068864</v>
      </c>
      <c r="Z204">
        <v>25.814117780876611</v>
      </c>
      <c r="AA204">
        <v>21.681626109378225</v>
      </c>
      <c r="AB204">
        <v>24.355177830310538</v>
      </c>
      <c r="AC204">
        <v>23.963416784182382</v>
      </c>
      <c r="AD204">
        <v>26.569441930002728</v>
      </c>
      <c r="AE204">
        <v>25.758382768055771</v>
      </c>
      <c r="AF204">
        <v>25.22268669512292</v>
      </c>
      <c r="AG204">
        <v>25.854601834826674</v>
      </c>
      <c r="AH204">
        <v>25.155675222790251</v>
      </c>
      <c r="AI204">
        <v>27.287516032727815</v>
      </c>
      <c r="AJ204">
        <v>26.276875470048918</v>
      </c>
      <c r="AK204">
        <v>22.888310996038754</v>
      </c>
      <c r="AL204">
        <v>23.044964281585649</v>
      </c>
      <c r="AM204">
        <v>25.380611749054026</v>
      </c>
      <c r="AN204">
        <v>21.874821577017727</v>
      </c>
      <c r="AO204">
        <v>23.986636546331752</v>
      </c>
      <c r="AP204">
        <v>27.365952845287726</v>
      </c>
      <c r="AQ204">
        <v>26.402234114029415</v>
      </c>
      <c r="AR204">
        <v>28.332172204347049</v>
      </c>
      <c r="AS204">
        <v>34.522065177838662</v>
      </c>
      <c r="AT204">
        <v>36.69932935083974</v>
      </c>
      <c r="AU204">
        <v>35.571073213439739</v>
      </c>
      <c r="AV204">
        <v>33.150599303110575</v>
      </c>
      <c r="AW204">
        <v>31.198689767300152</v>
      </c>
      <c r="AX204">
        <v>30.832028770159724</v>
      </c>
      <c r="AY204">
        <v>32.149807420893467</v>
      </c>
      <c r="AZ204">
        <v>31.123124019926735</v>
      </c>
      <c r="BA204">
        <v>31.258416391554949</v>
      </c>
      <c r="BB204">
        <v>31.639826911354813</v>
      </c>
      <c r="BC204" t="s">
        <v>57</v>
      </c>
    </row>
    <row r="205" spans="1:55" x14ac:dyDescent="0.45">
      <c r="A205" t="str">
        <f t="shared" si="3"/>
        <v>KENGDP per capita, PPP (current international $)</v>
      </c>
      <c r="B205" t="s">
        <v>571</v>
      </c>
      <c r="C205" s="1" t="s">
        <v>542</v>
      </c>
      <c r="D205" t="s">
        <v>267</v>
      </c>
      <c r="E205" s="1" t="s">
        <v>178</v>
      </c>
      <c r="F205" t="s">
        <v>57</v>
      </c>
      <c r="G205" t="s">
        <v>57</v>
      </c>
      <c r="H205" t="s">
        <v>57</v>
      </c>
      <c r="I205" t="s">
        <v>57</v>
      </c>
      <c r="J205" t="s">
        <v>57</v>
      </c>
      <c r="K205" t="s">
        <v>57</v>
      </c>
      <c r="L205" t="s">
        <v>57</v>
      </c>
      <c r="M205" t="s">
        <v>57</v>
      </c>
      <c r="N205" t="s">
        <v>57</v>
      </c>
      <c r="O205" t="s">
        <v>57</v>
      </c>
      <c r="P205" t="s">
        <v>57</v>
      </c>
      <c r="Q205" t="s">
        <v>57</v>
      </c>
      <c r="R205" t="s">
        <v>57</v>
      </c>
      <c r="S205" t="s">
        <v>57</v>
      </c>
      <c r="T205" t="s">
        <v>57</v>
      </c>
      <c r="U205">
        <v>1729.2734460295126</v>
      </c>
      <c r="V205">
        <v>1755.6540161996368</v>
      </c>
      <c r="W205">
        <v>1727.5406754947592</v>
      </c>
      <c r="X205">
        <v>1722.8206988619245</v>
      </c>
      <c r="Y205">
        <v>1754.2534007739312</v>
      </c>
      <c r="Z205">
        <v>1817.6088809569496</v>
      </c>
      <c r="AA205">
        <v>1875.2983094811475</v>
      </c>
      <c r="AB205">
        <v>1865.0266727917499</v>
      </c>
      <c r="AC205">
        <v>1895.0173820293696</v>
      </c>
      <c r="AD205">
        <v>1910.2401302761668</v>
      </c>
      <c r="AE205">
        <v>1906.8979409599922</v>
      </c>
      <c r="AF205">
        <v>1961.0581686946293</v>
      </c>
      <c r="AG205">
        <v>1940.4030326056009</v>
      </c>
      <c r="AH205">
        <v>1974.8582021244026</v>
      </c>
      <c r="AI205">
        <v>2066.3154063863171</v>
      </c>
      <c r="AJ205">
        <v>2188.6956101774972</v>
      </c>
      <c r="AK205">
        <v>2330.1302894116525</v>
      </c>
      <c r="AL205">
        <v>2481.0870614699611</v>
      </c>
      <c r="AM205">
        <v>2459.1217452421288</v>
      </c>
      <c r="AN205">
        <v>2480.044290680105</v>
      </c>
      <c r="AO205">
        <v>2634.8927132382551</v>
      </c>
      <c r="AP205">
        <v>2750.2866378769336</v>
      </c>
      <c r="AQ205">
        <v>2847.2706828684618</v>
      </c>
      <c r="AR205">
        <v>3106.3939446488512</v>
      </c>
      <c r="AS205">
        <v>3359.4895066509312</v>
      </c>
      <c r="AT205">
        <v>3678.3261414601934</v>
      </c>
      <c r="AU205">
        <v>3916.6531567309462</v>
      </c>
      <c r="AV205">
        <v>4177.2499358026744</v>
      </c>
      <c r="AW205">
        <v>4411.5610412088572</v>
      </c>
      <c r="AX205">
        <v>4687.3778232530594</v>
      </c>
      <c r="AY205">
        <v>4792.5731584718242</v>
      </c>
      <c r="AZ205">
        <v>5338.852433827813</v>
      </c>
      <c r="BA205">
        <v>5883.2230396192135</v>
      </c>
      <c r="BB205">
        <v>6307.2324941930174</v>
      </c>
      <c r="BC205">
        <v>6619.3585744899356</v>
      </c>
    </row>
    <row r="206" spans="1:55" x14ac:dyDescent="0.45">
      <c r="A206" t="str">
        <f t="shared" si="3"/>
        <v>KIRDomestic credit to private sector (% of GDP)</v>
      </c>
      <c r="B206" t="s">
        <v>494</v>
      </c>
      <c r="C206" s="1" t="s">
        <v>409</v>
      </c>
      <c r="D206" t="s">
        <v>25</v>
      </c>
      <c r="E206" s="1" t="s">
        <v>547</v>
      </c>
      <c r="F206" t="s">
        <v>57</v>
      </c>
      <c r="G206" t="s">
        <v>57</v>
      </c>
      <c r="H206" t="s">
        <v>57</v>
      </c>
      <c r="I206" t="s">
        <v>57</v>
      </c>
      <c r="J206" t="s">
        <v>57</v>
      </c>
      <c r="K206" t="s">
        <v>57</v>
      </c>
      <c r="L206" t="s">
        <v>57</v>
      </c>
      <c r="M206" t="s">
        <v>57</v>
      </c>
      <c r="N206" t="s">
        <v>57</v>
      </c>
      <c r="O206" t="s">
        <v>57</v>
      </c>
      <c r="P206" t="s">
        <v>57</v>
      </c>
      <c r="Q206" t="s">
        <v>57</v>
      </c>
      <c r="R206" t="s">
        <v>57</v>
      </c>
      <c r="S206" t="s">
        <v>57</v>
      </c>
      <c r="T206" t="s">
        <v>57</v>
      </c>
      <c r="U206" t="s">
        <v>57</v>
      </c>
      <c r="V206" t="s">
        <v>57</v>
      </c>
      <c r="W206" t="s">
        <v>57</v>
      </c>
      <c r="X206" t="s">
        <v>57</v>
      </c>
      <c r="Y206" t="s">
        <v>57</v>
      </c>
      <c r="Z206" t="s">
        <v>57</v>
      </c>
      <c r="AA206" t="s">
        <v>57</v>
      </c>
      <c r="AB206" t="s">
        <v>57</v>
      </c>
      <c r="AC206" t="s">
        <v>57</v>
      </c>
      <c r="AD206" t="s">
        <v>57</v>
      </c>
      <c r="AE206" t="s">
        <v>57</v>
      </c>
      <c r="AF206" t="s">
        <v>57</v>
      </c>
      <c r="AG206" t="s">
        <v>57</v>
      </c>
      <c r="AH206" t="s">
        <v>57</v>
      </c>
      <c r="AI206" t="s">
        <v>57</v>
      </c>
      <c r="AJ206" t="s">
        <v>57</v>
      </c>
      <c r="AK206" t="s">
        <v>57</v>
      </c>
      <c r="AL206" t="s">
        <v>57</v>
      </c>
      <c r="AM206" t="s">
        <v>57</v>
      </c>
      <c r="AN206" t="s">
        <v>57</v>
      </c>
      <c r="AO206" t="s">
        <v>57</v>
      </c>
      <c r="AP206" t="s">
        <v>57</v>
      </c>
      <c r="AQ206" t="s">
        <v>57</v>
      </c>
      <c r="AR206" t="s">
        <v>57</v>
      </c>
      <c r="AS206" t="s">
        <v>57</v>
      </c>
      <c r="AT206" t="s">
        <v>57</v>
      </c>
      <c r="AU206" t="s">
        <v>57</v>
      </c>
      <c r="AV206" t="s">
        <v>57</v>
      </c>
      <c r="AW206" t="s">
        <v>57</v>
      </c>
      <c r="AX206" t="s">
        <v>57</v>
      </c>
      <c r="AY206" t="s">
        <v>57</v>
      </c>
      <c r="AZ206" t="s">
        <v>57</v>
      </c>
      <c r="BA206" t="s">
        <v>57</v>
      </c>
      <c r="BB206" t="s">
        <v>57</v>
      </c>
      <c r="BC206" t="s">
        <v>57</v>
      </c>
    </row>
    <row r="207" spans="1:55" x14ac:dyDescent="0.45">
      <c r="A207" t="str">
        <f t="shared" si="3"/>
        <v>KIRGDP per capita, PPP (current international $)</v>
      </c>
      <c r="B207" t="s">
        <v>494</v>
      </c>
      <c r="C207" s="1" t="s">
        <v>409</v>
      </c>
      <c r="D207" t="s">
        <v>267</v>
      </c>
      <c r="E207" s="1" t="s">
        <v>178</v>
      </c>
      <c r="F207" t="s">
        <v>57</v>
      </c>
      <c r="G207" t="s">
        <v>57</v>
      </c>
      <c r="H207" t="s">
        <v>57</v>
      </c>
      <c r="I207" t="s">
        <v>57</v>
      </c>
      <c r="J207" t="s">
        <v>57</v>
      </c>
      <c r="K207" t="s">
        <v>57</v>
      </c>
      <c r="L207" t="s">
        <v>57</v>
      </c>
      <c r="M207" t="s">
        <v>57</v>
      </c>
      <c r="N207" t="s">
        <v>57</v>
      </c>
      <c r="O207" t="s">
        <v>57</v>
      </c>
      <c r="P207" t="s">
        <v>57</v>
      </c>
      <c r="Q207" t="s">
        <v>57</v>
      </c>
      <c r="R207" t="s">
        <v>57</v>
      </c>
      <c r="S207" t="s">
        <v>57</v>
      </c>
      <c r="T207" t="s">
        <v>57</v>
      </c>
      <c r="U207">
        <v>1191.5307701783931</v>
      </c>
      <c r="V207">
        <v>1139.2327094964771</v>
      </c>
      <c r="W207">
        <v>1420.6653607182436</v>
      </c>
      <c r="X207">
        <v>1430.7145402317201</v>
      </c>
      <c r="Y207">
        <v>1469.1610283922353</v>
      </c>
      <c r="Z207">
        <v>1518.2327502308822</v>
      </c>
      <c r="AA207">
        <v>1519.2461468684512</v>
      </c>
      <c r="AB207">
        <v>1535.3174192163551</v>
      </c>
      <c r="AC207">
        <v>1592.9565738358945</v>
      </c>
      <c r="AD207">
        <v>1526.0919514578777</v>
      </c>
      <c r="AE207">
        <v>1637.9360142733638</v>
      </c>
      <c r="AF207">
        <v>1591.236630031397</v>
      </c>
      <c r="AG207">
        <v>1605.0753331467649</v>
      </c>
      <c r="AH207">
        <v>1578.2879088658678</v>
      </c>
      <c r="AI207">
        <v>1578.838691257349</v>
      </c>
      <c r="AJ207">
        <v>1616.5799211161871</v>
      </c>
      <c r="AK207">
        <v>1727.7705246517428</v>
      </c>
      <c r="AL207">
        <v>1792.0465118937775</v>
      </c>
      <c r="AM207">
        <v>1735.4318976867007</v>
      </c>
      <c r="AN207">
        <v>1718.4917143995033</v>
      </c>
      <c r="AO207">
        <v>1724.4671015081917</v>
      </c>
      <c r="AP207">
        <v>1785.572083469119</v>
      </c>
      <c r="AQ207">
        <v>1896.324899376878</v>
      </c>
      <c r="AR207">
        <v>2049.3339030676971</v>
      </c>
      <c r="AS207">
        <v>2084.1310537910231</v>
      </c>
      <c r="AT207">
        <v>2310.6029149637016</v>
      </c>
      <c r="AU207">
        <v>2462.8324925557613</v>
      </c>
      <c r="AV207">
        <v>2562.0652007461886</v>
      </c>
      <c r="AW207">
        <v>2671.7623165886639</v>
      </c>
      <c r="AX207">
        <v>2762.9382996184672</v>
      </c>
      <c r="AY207">
        <v>2710.9062281755432</v>
      </c>
      <c r="AZ207">
        <v>3020.4939993569592</v>
      </c>
      <c r="BA207">
        <v>3329.3443446486076</v>
      </c>
      <c r="BB207">
        <v>3485.5580831139991</v>
      </c>
      <c r="BC207">
        <v>3702.3260097998491</v>
      </c>
    </row>
    <row r="208" spans="1:55" x14ac:dyDescent="0.45">
      <c r="A208" t="str">
        <f t="shared" si="3"/>
        <v>PRKDomestic credit to private sector (% of GDP)</v>
      </c>
      <c r="B208" t="s">
        <v>407</v>
      </c>
      <c r="C208" s="1" t="s">
        <v>45</v>
      </c>
      <c r="D208" t="s">
        <v>25</v>
      </c>
      <c r="E208" s="1" t="s">
        <v>547</v>
      </c>
      <c r="F208" t="s">
        <v>57</v>
      </c>
      <c r="G208" t="s">
        <v>57</v>
      </c>
      <c r="H208" t="s">
        <v>57</v>
      </c>
      <c r="I208" t="s">
        <v>57</v>
      </c>
      <c r="J208" t="s">
        <v>57</v>
      </c>
      <c r="K208" t="s">
        <v>57</v>
      </c>
      <c r="L208" t="s">
        <v>57</v>
      </c>
      <c r="M208" t="s">
        <v>57</v>
      </c>
      <c r="N208" t="s">
        <v>57</v>
      </c>
      <c r="O208" t="s">
        <v>57</v>
      </c>
      <c r="P208" t="s">
        <v>57</v>
      </c>
      <c r="Q208" t="s">
        <v>57</v>
      </c>
      <c r="R208" t="s">
        <v>57</v>
      </c>
      <c r="S208" t="s">
        <v>57</v>
      </c>
      <c r="T208" t="s">
        <v>57</v>
      </c>
      <c r="U208" t="s">
        <v>57</v>
      </c>
      <c r="V208" t="s">
        <v>57</v>
      </c>
      <c r="W208" t="s">
        <v>57</v>
      </c>
      <c r="X208" t="s">
        <v>57</v>
      </c>
      <c r="Y208" t="s">
        <v>57</v>
      </c>
      <c r="Z208" t="s">
        <v>57</v>
      </c>
      <c r="AA208" t="s">
        <v>57</v>
      </c>
      <c r="AB208" t="s">
        <v>57</v>
      </c>
      <c r="AC208" t="s">
        <v>57</v>
      </c>
      <c r="AD208" t="s">
        <v>57</v>
      </c>
      <c r="AE208" t="s">
        <v>57</v>
      </c>
      <c r="AF208" t="s">
        <v>57</v>
      </c>
      <c r="AG208" t="s">
        <v>57</v>
      </c>
      <c r="AH208" t="s">
        <v>57</v>
      </c>
      <c r="AI208" t="s">
        <v>57</v>
      </c>
      <c r="AJ208" t="s">
        <v>57</v>
      </c>
      <c r="AK208" t="s">
        <v>57</v>
      </c>
      <c r="AL208" t="s">
        <v>57</v>
      </c>
      <c r="AM208" t="s">
        <v>57</v>
      </c>
      <c r="AN208" t="s">
        <v>57</v>
      </c>
      <c r="AO208" t="s">
        <v>57</v>
      </c>
      <c r="AP208" t="s">
        <v>57</v>
      </c>
      <c r="AQ208" t="s">
        <v>57</v>
      </c>
      <c r="AR208" t="s">
        <v>57</v>
      </c>
      <c r="AS208" t="s">
        <v>57</v>
      </c>
      <c r="AT208" t="s">
        <v>57</v>
      </c>
      <c r="AU208" t="s">
        <v>57</v>
      </c>
      <c r="AV208" t="s">
        <v>57</v>
      </c>
      <c r="AW208" t="s">
        <v>57</v>
      </c>
      <c r="AX208" t="s">
        <v>57</v>
      </c>
      <c r="AY208" t="s">
        <v>57</v>
      </c>
      <c r="AZ208" t="s">
        <v>57</v>
      </c>
      <c r="BA208" t="s">
        <v>57</v>
      </c>
      <c r="BB208" t="s">
        <v>57</v>
      </c>
      <c r="BC208" t="s">
        <v>57</v>
      </c>
    </row>
    <row r="209" spans="1:55" x14ac:dyDescent="0.45">
      <c r="A209" t="str">
        <f t="shared" si="3"/>
        <v>PRKGDP per capita, PPP (current international $)</v>
      </c>
      <c r="B209" t="s">
        <v>407</v>
      </c>
      <c r="C209" s="1" t="s">
        <v>45</v>
      </c>
      <c r="D209" t="s">
        <v>267</v>
      </c>
      <c r="E209" s="1" t="s">
        <v>178</v>
      </c>
      <c r="F209" t="s">
        <v>57</v>
      </c>
      <c r="G209" t="s">
        <v>57</v>
      </c>
      <c r="H209" t="s">
        <v>57</v>
      </c>
      <c r="I209" t="s">
        <v>57</v>
      </c>
      <c r="J209" t="s">
        <v>57</v>
      </c>
      <c r="K209" t="s">
        <v>57</v>
      </c>
      <c r="L209" t="s">
        <v>57</v>
      </c>
      <c r="M209" t="s">
        <v>57</v>
      </c>
      <c r="N209" t="s">
        <v>57</v>
      </c>
      <c r="O209" t="s">
        <v>57</v>
      </c>
      <c r="P209" t="s">
        <v>57</v>
      </c>
      <c r="Q209" t="s">
        <v>57</v>
      </c>
      <c r="R209" t="s">
        <v>57</v>
      </c>
      <c r="S209" t="s">
        <v>57</v>
      </c>
      <c r="T209" t="s">
        <v>57</v>
      </c>
      <c r="U209" t="s">
        <v>57</v>
      </c>
      <c r="V209" t="s">
        <v>57</v>
      </c>
      <c r="W209" t="s">
        <v>57</v>
      </c>
      <c r="X209" t="s">
        <v>57</v>
      </c>
      <c r="Y209" t="s">
        <v>57</v>
      </c>
      <c r="Z209" t="s">
        <v>57</v>
      </c>
      <c r="AA209" t="s">
        <v>57</v>
      </c>
      <c r="AB209" t="s">
        <v>57</v>
      </c>
      <c r="AC209" t="s">
        <v>57</v>
      </c>
      <c r="AD209" t="s">
        <v>57</v>
      </c>
      <c r="AE209" t="s">
        <v>57</v>
      </c>
      <c r="AF209" t="s">
        <v>57</v>
      </c>
      <c r="AG209" t="s">
        <v>57</v>
      </c>
      <c r="AH209" t="s">
        <v>57</v>
      </c>
      <c r="AI209" t="s">
        <v>57</v>
      </c>
      <c r="AJ209" t="s">
        <v>57</v>
      </c>
      <c r="AK209" t="s">
        <v>57</v>
      </c>
      <c r="AL209" t="s">
        <v>57</v>
      </c>
      <c r="AM209" t="s">
        <v>57</v>
      </c>
      <c r="AN209" t="s">
        <v>57</v>
      </c>
      <c r="AO209" t="s">
        <v>57</v>
      </c>
      <c r="AP209" t="s">
        <v>57</v>
      </c>
      <c r="AQ209" t="s">
        <v>57</v>
      </c>
      <c r="AR209" t="s">
        <v>57</v>
      </c>
      <c r="AS209" t="s">
        <v>57</v>
      </c>
      <c r="AT209" t="s">
        <v>57</v>
      </c>
      <c r="AU209" t="s">
        <v>57</v>
      </c>
      <c r="AV209" t="s">
        <v>57</v>
      </c>
      <c r="AW209" t="s">
        <v>57</v>
      </c>
      <c r="AX209" t="s">
        <v>57</v>
      </c>
      <c r="AY209" t="s">
        <v>57</v>
      </c>
      <c r="AZ209" t="s">
        <v>57</v>
      </c>
      <c r="BA209" t="s">
        <v>57</v>
      </c>
      <c r="BB209" t="s">
        <v>57</v>
      </c>
      <c r="BC209" t="s">
        <v>57</v>
      </c>
    </row>
    <row r="210" spans="1:55" x14ac:dyDescent="0.45">
      <c r="A210" t="str">
        <f t="shared" si="3"/>
        <v>KORDomestic credit to private sector (% of GDP)</v>
      </c>
      <c r="B210" t="s">
        <v>151</v>
      </c>
      <c r="C210" s="1" t="s">
        <v>518</v>
      </c>
      <c r="D210" t="s">
        <v>25</v>
      </c>
      <c r="E210" s="1" t="s">
        <v>547</v>
      </c>
      <c r="F210">
        <v>33.700254182632115</v>
      </c>
      <c r="G210">
        <v>30.768130562157982</v>
      </c>
      <c r="H210">
        <v>30.084694299794172</v>
      </c>
      <c r="I210">
        <v>32.823113160667077</v>
      </c>
      <c r="J210">
        <v>35.4469898741756</v>
      </c>
      <c r="K210">
        <v>40.372409383488019</v>
      </c>
      <c r="L210">
        <v>40.786695335998935</v>
      </c>
      <c r="M210">
        <v>44.22950567846582</v>
      </c>
      <c r="N210">
        <v>43.710643785775872</v>
      </c>
      <c r="O210">
        <v>43.252255656796621</v>
      </c>
      <c r="P210">
        <v>45.827728904103836</v>
      </c>
      <c r="Q210">
        <v>45.164517826729508</v>
      </c>
      <c r="R210">
        <v>45.827796394018627</v>
      </c>
      <c r="S210">
        <v>43.893805734043774</v>
      </c>
      <c r="T210">
        <v>48.637517807406198</v>
      </c>
      <c r="U210">
        <v>50.77399751291658</v>
      </c>
      <c r="V210">
        <v>50.362894262686865</v>
      </c>
      <c r="W210">
        <v>48.916339507560693</v>
      </c>
      <c r="X210">
        <v>48.755969976645183</v>
      </c>
      <c r="Y210">
        <v>49.337411078961402</v>
      </c>
      <c r="Z210">
        <v>48.60676063093608</v>
      </c>
      <c r="AA210">
        <v>51.874612025769942</v>
      </c>
      <c r="AB210">
        <v>56.672339464555286</v>
      </c>
      <c r="AC210">
        <v>61.780332764163639</v>
      </c>
      <c r="AD210">
        <v>66.845024034031439</v>
      </c>
      <c r="AE210">
        <v>71.745276185542068</v>
      </c>
      <c r="AF210">
        <v>103.22922265566822</v>
      </c>
      <c r="AG210">
        <v>112.65110909799192</v>
      </c>
      <c r="AH210">
        <v>111.11598574098511</v>
      </c>
      <c r="AI210">
        <v>105.85988341322128</v>
      </c>
      <c r="AJ210">
        <v>110.30366699886929</v>
      </c>
      <c r="AK210">
        <v>122.21812467463505</v>
      </c>
      <c r="AL210">
        <v>129.13618952036609</v>
      </c>
      <c r="AM210">
        <v>141.94987846734125</v>
      </c>
      <c r="AN210">
        <v>138.09491410652711</v>
      </c>
      <c r="AO210">
        <v>130.03859478885406</v>
      </c>
      <c r="AP210">
        <v>132.53847243777471</v>
      </c>
      <c r="AQ210">
        <v>130.74591854491257</v>
      </c>
      <c r="AR210">
        <v>128.49205323946106</v>
      </c>
      <c r="AS210">
        <v>131.55506510884788</v>
      </c>
      <c r="AT210">
        <v>132.14071268363165</v>
      </c>
      <c r="AU210">
        <v>134.82579144424716</v>
      </c>
      <c r="AV210">
        <v>136.49247327256734</v>
      </c>
      <c r="AW210">
        <v>141.15501440686262</v>
      </c>
      <c r="AX210">
        <v>151.25805237220032</v>
      </c>
      <c r="AY210">
        <v>164.13617351071986</v>
      </c>
      <c r="AZ210">
        <v>170.82115461577345</v>
      </c>
      <c r="BA210">
        <v>174.96776924728346</v>
      </c>
      <c r="BB210">
        <v>176.11808050280965</v>
      </c>
      <c r="BC210" t="s">
        <v>57</v>
      </c>
    </row>
    <row r="211" spans="1:55" x14ac:dyDescent="0.45">
      <c r="A211" t="str">
        <f t="shared" si="3"/>
        <v>KORGDP per capita, PPP (current international $)</v>
      </c>
      <c r="B211" t="s">
        <v>151</v>
      </c>
      <c r="C211" s="1" t="s">
        <v>518</v>
      </c>
      <c r="D211" t="s">
        <v>267</v>
      </c>
      <c r="E211" s="1" t="s">
        <v>178</v>
      </c>
      <c r="F211" t="s">
        <v>57</v>
      </c>
      <c r="G211" t="s">
        <v>57</v>
      </c>
      <c r="H211" t="s">
        <v>57</v>
      </c>
      <c r="I211" t="s">
        <v>57</v>
      </c>
      <c r="J211" t="s">
        <v>57</v>
      </c>
      <c r="K211" t="s">
        <v>57</v>
      </c>
      <c r="L211" t="s">
        <v>57</v>
      </c>
      <c r="M211" t="s">
        <v>57</v>
      </c>
      <c r="N211" t="s">
        <v>57</v>
      </c>
      <c r="O211" t="s">
        <v>57</v>
      </c>
      <c r="P211" t="s">
        <v>57</v>
      </c>
      <c r="Q211" t="s">
        <v>57</v>
      </c>
      <c r="R211" t="s">
        <v>57</v>
      </c>
      <c r="S211" t="s">
        <v>57</v>
      </c>
      <c r="T211" t="s">
        <v>57</v>
      </c>
      <c r="U211">
        <v>8355.3327739747037</v>
      </c>
      <c r="V211">
        <v>9474.6425964704504</v>
      </c>
      <c r="W211">
        <v>10184.855664589293</v>
      </c>
      <c r="X211">
        <v>11030.711948460079</v>
      </c>
      <c r="Y211">
        <v>12187.254965927339</v>
      </c>
      <c r="Z211">
        <v>13502.582742079396</v>
      </c>
      <c r="AA211">
        <v>14694.096244500832</v>
      </c>
      <c r="AB211">
        <v>15721.705657692119</v>
      </c>
      <c r="AC211">
        <v>14974.659574711835</v>
      </c>
      <c r="AD211">
        <v>16807.12947641953</v>
      </c>
      <c r="AE211">
        <v>18538.835532559173</v>
      </c>
      <c r="AF211">
        <v>19724.425945722855</v>
      </c>
      <c r="AG211">
        <v>21396.83774553693</v>
      </c>
      <c r="AH211">
        <v>22095.870826346974</v>
      </c>
      <c r="AI211">
        <v>23773.82865367812</v>
      </c>
      <c r="AJ211">
        <v>25186.867566809233</v>
      </c>
      <c r="AK211">
        <v>26884.267328335838</v>
      </c>
      <c r="AL211">
        <v>29064.918084686658</v>
      </c>
      <c r="AM211">
        <v>29946.077489130246</v>
      </c>
      <c r="AN211">
        <v>29508.381506061505</v>
      </c>
      <c r="AO211">
        <v>31736.628437092539</v>
      </c>
      <c r="AP211">
        <v>32546.753653123364</v>
      </c>
      <c r="AQ211">
        <v>33557.128719643435</v>
      </c>
      <c r="AR211">
        <v>34244.31213931174</v>
      </c>
      <c r="AS211">
        <v>35324.497670477314</v>
      </c>
      <c r="AT211">
        <v>37907.500310201576</v>
      </c>
      <c r="AU211">
        <v>39575.454283003121</v>
      </c>
      <c r="AV211">
        <v>40957.418058714524</v>
      </c>
      <c r="AW211">
        <v>43044.29176333706</v>
      </c>
      <c r="AX211">
        <v>43865.041636674527</v>
      </c>
      <c r="AY211">
        <v>45142.763450540268</v>
      </c>
      <c r="AZ211">
        <v>48419.64325135095</v>
      </c>
      <c r="BA211">
        <v>51231.453066360053</v>
      </c>
      <c r="BB211">
        <v>52203.968566049392</v>
      </c>
      <c r="BC211" t="s">
        <v>57</v>
      </c>
    </row>
    <row r="212" spans="1:55" x14ac:dyDescent="0.45">
      <c r="A212" t="str">
        <f t="shared" si="3"/>
        <v>XKXDomestic credit to private sector (% of GDP)</v>
      </c>
      <c r="B212" t="s">
        <v>336</v>
      </c>
      <c r="C212" s="1" t="s">
        <v>164</v>
      </c>
      <c r="D212" t="s">
        <v>25</v>
      </c>
      <c r="E212" s="1" t="s">
        <v>547</v>
      </c>
      <c r="F212" t="s">
        <v>57</v>
      </c>
      <c r="G212" t="s">
        <v>57</v>
      </c>
      <c r="H212" t="s">
        <v>57</v>
      </c>
      <c r="I212" t="s">
        <v>57</v>
      </c>
      <c r="J212" t="s">
        <v>57</v>
      </c>
      <c r="K212" t="s">
        <v>57</v>
      </c>
      <c r="L212" t="s">
        <v>57</v>
      </c>
      <c r="M212" t="s">
        <v>57</v>
      </c>
      <c r="N212" t="s">
        <v>57</v>
      </c>
      <c r="O212" t="s">
        <v>57</v>
      </c>
      <c r="P212" t="s">
        <v>57</v>
      </c>
      <c r="Q212" t="s">
        <v>57</v>
      </c>
      <c r="R212" t="s">
        <v>57</v>
      </c>
      <c r="S212" t="s">
        <v>57</v>
      </c>
      <c r="T212" t="s">
        <v>57</v>
      </c>
      <c r="U212" t="s">
        <v>57</v>
      </c>
      <c r="V212" t="s">
        <v>57</v>
      </c>
      <c r="W212" t="s">
        <v>57</v>
      </c>
      <c r="X212" t="s">
        <v>57</v>
      </c>
      <c r="Y212" t="s">
        <v>57</v>
      </c>
      <c r="Z212" t="s">
        <v>57</v>
      </c>
      <c r="AA212" t="s">
        <v>57</v>
      </c>
      <c r="AB212" t="s">
        <v>57</v>
      </c>
      <c r="AC212" t="s">
        <v>57</v>
      </c>
      <c r="AD212" t="s">
        <v>57</v>
      </c>
      <c r="AE212" t="s">
        <v>57</v>
      </c>
      <c r="AF212" t="s">
        <v>57</v>
      </c>
      <c r="AG212" t="s">
        <v>57</v>
      </c>
      <c r="AH212" t="s">
        <v>57</v>
      </c>
      <c r="AI212" t="s">
        <v>57</v>
      </c>
      <c r="AJ212" t="s">
        <v>57</v>
      </c>
      <c r="AK212" t="s">
        <v>57</v>
      </c>
      <c r="AL212" t="s">
        <v>57</v>
      </c>
      <c r="AM212">
        <v>36.088425793878841</v>
      </c>
      <c r="AN212">
        <v>38.709896491869003</v>
      </c>
      <c r="AO212">
        <v>38.68985680936941</v>
      </c>
      <c r="AP212">
        <v>38.476334641818617</v>
      </c>
      <c r="AQ212">
        <v>37.896581204242239</v>
      </c>
      <c r="AR212">
        <v>36.69831350027961</v>
      </c>
      <c r="AS212">
        <v>37.011862774279145</v>
      </c>
      <c r="AT212">
        <v>37.2957521848477</v>
      </c>
      <c r="AU212">
        <v>38.953865364003043</v>
      </c>
      <c r="AV212">
        <v>41.660742582967615</v>
      </c>
      <c r="AW212">
        <v>44.460620500851</v>
      </c>
      <c r="AX212">
        <v>46.672182353264631</v>
      </c>
      <c r="AY212">
        <v>51.624342417938173</v>
      </c>
      <c r="AZ212">
        <v>50.789055097427635</v>
      </c>
      <c r="BA212">
        <v>52.782385423643497</v>
      </c>
      <c r="BB212">
        <v>55.25449721288652</v>
      </c>
      <c r="BC212">
        <v>61.268076853019295</v>
      </c>
    </row>
    <row r="213" spans="1:55" x14ac:dyDescent="0.45">
      <c r="A213" t="str">
        <f t="shared" si="3"/>
        <v>XKXGDP per capita, PPP (current international $)</v>
      </c>
      <c r="B213" t="s">
        <v>336</v>
      </c>
      <c r="C213" s="1" t="s">
        <v>164</v>
      </c>
      <c r="D213" t="s">
        <v>267</v>
      </c>
      <c r="E213" s="1" t="s">
        <v>178</v>
      </c>
      <c r="F213" t="s">
        <v>57</v>
      </c>
      <c r="G213" t="s">
        <v>57</v>
      </c>
      <c r="H213" t="s">
        <v>57</v>
      </c>
      <c r="I213" t="s">
        <v>57</v>
      </c>
      <c r="J213" t="s">
        <v>57</v>
      </c>
      <c r="K213" t="s">
        <v>57</v>
      </c>
      <c r="L213" t="s">
        <v>57</v>
      </c>
      <c r="M213" t="s">
        <v>57</v>
      </c>
      <c r="N213" t="s">
        <v>57</v>
      </c>
      <c r="O213" t="s">
        <v>57</v>
      </c>
      <c r="P213" t="s">
        <v>57</v>
      </c>
      <c r="Q213" t="s">
        <v>57</v>
      </c>
      <c r="R213" t="s">
        <v>57</v>
      </c>
      <c r="S213" t="s">
        <v>57</v>
      </c>
      <c r="T213" t="s">
        <v>57</v>
      </c>
      <c r="U213" t="s">
        <v>57</v>
      </c>
      <c r="V213" t="s">
        <v>57</v>
      </c>
      <c r="W213" t="s">
        <v>57</v>
      </c>
      <c r="X213" t="s">
        <v>57</v>
      </c>
      <c r="Y213" t="s">
        <v>57</v>
      </c>
      <c r="Z213" t="s">
        <v>57</v>
      </c>
      <c r="AA213" t="s">
        <v>57</v>
      </c>
      <c r="AB213" t="s">
        <v>57</v>
      </c>
      <c r="AC213" t="s">
        <v>57</v>
      </c>
      <c r="AD213" t="s">
        <v>57</v>
      </c>
      <c r="AE213" t="s">
        <v>57</v>
      </c>
      <c r="AF213" t="s">
        <v>57</v>
      </c>
      <c r="AG213" t="s">
        <v>57</v>
      </c>
      <c r="AH213" t="s">
        <v>57</v>
      </c>
      <c r="AI213" t="s">
        <v>57</v>
      </c>
      <c r="AJ213" t="s">
        <v>57</v>
      </c>
      <c r="AK213" t="s">
        <v>57</v>
      </c>
      <c r="AL213" t="s">
        <v>57</v>
      </c>
      <c r="AM213">
        <v>6352.6523195552008</v>
      </c>
      <c r="AN213">
        <v>6736.7610892669245</v>
      </c>
      <c r="AO213">
        <v>7179.2227793368666</v>
      </c>
      <c r="AP213">
        <v>7776.47393102774</v>
      </c>
      <c r="AQ213">
        <v>7897.5669277787629</v>
      </c>
      <c r="AR213">
        <v>8090.7593926390209</v>
      </c>
      <c r="AS213">
        <v>8200.47420451574</v>
      </c>
      <c r="AT213">
        <v>8714.9196635613189</v>
      </c>
      <c r="AU213">
        <v>9157.0463074290819</v>
      </c>
      <c r="AV213">
        <v>9380.9400729005702</v>
      </c>
      <c r="AW213">
        <v>10018.738708081135</v>
      </c>
      <c r="AX213">
        <v>10861.053174597437</v>
      </c>
      <c r="AY213">
        <v>10532.505469284941</v>
      </c>
      <c r="AZ213">
        <v>12362.421018121306</v>
      </c>
      <c r="BA213">
        <v>13950.896732241048</v>
      </c>
      <c r="BB213">
        <v>15804.406575405794</v>
      </c>
      <c r="BC213">
        <v>18619.827171263893</v>
      </c>
    </row>
    <row r="214" spans="1:55" x14ac:dyDescent="0.45">
      <c r="A214" t="str">
        <f t="shared" si="3"/>
        <v>KWTDomestic credit to private sector (% of GDP)</v>
      </c>
      <c r="B214" t="s">
        <v>562</v>
      </c>
      <c r="C214" s="1" t="s">
        <v>391</v>
      </c>
      <c r="D214" t="s">
        <v>25</v>
      </c>
      <c r="E214" s="1" t="s">
        <v>547</v>
      </c>
      <c r="F214">
        <v>14.361915274966583</v>
      </c>
      <c r="G214">
        <v>24.007083886761986</v>
      </c>
      <c r="H214">
        <v>30.150815043299311</v>
      </c>
      <c r="I214">
        <v>36.195858640339566</v>
      </c>
      <c r="J214">
        <v>30.531595383829806</v>
      </c>
      <c r="K214">
        <v>33.96331135606998</v>
      </c>
      <c r="L214">
        <v>52.439232373121691</v>
      </c>
      <c r="M214">
        <v>72.187436929557066</v>
      </c>
      <c r="N214">
        <v>71.785041493216966</v>
      </c>
      <c r="O214">
        <v>72.431307814084178</v>
      </c>
      <c r="P214">
        <v>73.427039631376417</v>
      </c>
      <c r="Q214">
        <v>93.545605039307702</v>
      </c>
      <c r="R214">
        <v>83.021432107030051</v>
      </c>
      <c r="S214">
        <v>90.845633112409644</v>
      </c>
      <c r="T214">
        <v>73.708155687237522</v>
      </c>
      <c r="U214" t="s">
        <v>57</v>
      </c>
      <c r="V214">
        <v>26.730143355171045</v>
      </c>
      <c r="W214">
        <v>17.724190891200706</v>
      </c>
      <c r="X214">
        <v>17.162496240474219</v>
      </c>
      <c r="Y214">
        <v>23.078591724061994</v>
      </c>
      <c r="Z214">
        <v>30.026251247858614</v>
      </c>
      <c r="AA214">
        <v>33.652204346119987</v>
      </c>
      <c r="AB214">
        <v>46.967968979113039</v>
      </c>
      <c r="AC214">
        <v>60.729779295516352</v>
      </c>
      <c r="AD214">
        <v>54.692083710481256</v>
      </c>
      <c r="AE214">
        <v>45.389488604444139</v>
      </c>
      <c r="AF214">
        <v>56.630542056074759</v>
      </c>
      <c r="AG214">
        <v>58.337066436583264</v>
      </c>
      <c r="AH214">
        <v>59.46456908152966</v>
      </c>
      <c r="AI214">
        <v>56.364543549869552</v>
      </c>
      <c r="AJ214">
        <v>50.932667039655499</v>
      </c>
      <c r="AK214">
        <v>49.954142418432617</v>
      </c>
      <c r="AL214">
        <v>59.579387733804779</v>
      </c>
      <c r="AM214">
        <v>57.264928141989614</v>
      </c>
      <c r="AN214">
        <v>79.071926994182888</v>
      </c>
      <c r="AO214">
        <v>74.63938306786369</v>
      </c>
      <c r="AP214">
        <v>60.806258168354979</v>
      </c>
      <c r="AQ214">
        <v>55.743368312858919</v>
      </c>
      <c r="AR214">
        <v>59.751887301837179</v>
      </c>
      <c r="AS214">
        <v>67.640715696211117</v>
      </c>
      <c r="AT214">
        <v>98.510790270980124</v>
      </c>
      <c r="AU214">
        <v>105.18681286985149</v>
      </c>
      <c r="AV214">
        <v>98.699107324676959</v>
      </c>
      <c r="AW214">
        <v>90.628071350583255</v>
      </c>
      <c r="AX214">
        <v>91.957058122101884</v>
      </c>
      <c r="AY214" t="s">
        <v>57</v>
      </c>
      <c r="AZ214" t="s">
        <v>57</v>
      </c>
      <c r="BA214" t="s">
        <v>57</v>
      </c>
      <c r="BB214" t="s">
        <v>57</v>
      </c>
      <c r="BC214" t="s">
        <v>57</v>
      </c>
    </row>
    <row r="215" spans="1:55" x14ac:dyDescent="0.45">
      <c r="A215" t="str">
        <f t="shared" si="3"/>
        <v>KWTGDP per capita, PPP (current international $)</v>
      </c>
      <c r="B215" t="s">
        <v>562</v>
      </c>
      <c r="C215" s="1" t="s">
        <v>391</v>
      </c>
      <c r="D215" t="s">
        <v>267</v>
      </c>
      <c r="E215" s="1" t="s">
        <v>178</v>
      </c>
      <c r="F215" t="s">
        <v>57</v>
      </c>
      <c r="G215" t="s">
        <v>57</v>
      </c>
      <c r="H215" t="s">
        <v>57</v>
      </c>
      <c r="I215" t="s">
        <v>57</v>
      </c>
      <c r="J215" t="s">
        <v>57</v>
      </c>
      <c r="K215" t="s">
        <v>57</v>
      </c>
      <c r="L215" t="s">
        <v>57</v>
      </c>
      <c r="M215" t="s">
        <v>57</v>
      </c>
      <c r="N215" t="s">
        <v>57</v>
      </c>
      <c r="O215" t="s">
        <v>57</v>
      </c>
      <c r="P215" t="s">
        <v>57</v>
      </c>
      <c r="Q215" t="s">
        <v>57</v>
      </c>
      <c r="R215" t="s">
        <v>57</v>
      </c>
      <c r="S215" t="s">
        <v>57</v>
      </c>
      <c r="T215" t="s">
        <v>57</v>
      </c>
      <c r="U215">
        <v>30763.066961319713</v>
      </c>
      <c r="V215">
        <v>23390.423629004606</v>
      </c>
      <c r="W215">
        <v>36149.183516501776</v>
      </c>
      <c r="X215">
        <v>48481.760423636646</v>
      </c>
      <c r="Y215">
        <v>53945.588176450517</v>
      </c>
      <c r="Z215">
        <v>57163.34921272986</v>
      </c>
      <c r="AA215">
        <v>56912.696191203475</v>
      </c>
      <c r="AB215">
        <v>57419.932162679826</v>
      </c>
      <c r="AC215">
        <v>58343.788184650999</v>
      </c>
      <c r="AD215">
        <v>56406.468579298649</v>
      </c>
      <c r="AE215">
        <v>58702.86732479593</v>
      </c>
      <c r="AF215">
        <v>58552.783917771907</v>
      </c>
      <c r="AG215">
        <v>59713.172224115551</v>
      </c>
      <c r="AH215">
        <v>69752.38417825487</v>
      </c>
      <c r="AI215">
        <v>77226.636837635248</v>
      </c>
      <c r="AJ215">
        <v>84968.019839851069</v>
      </c>
      <c r="AK215">
        <v>89075.224606307544</v>
      </c>
      <c r="AL215">
        <v>91434.904473679766</v>
      </c>
      <c r="AM215">
        <v>90337.356880353182</v>
      </c>
      <c r="AN215">
        <v>80110.069885304125</v>
      </c>
      <c r="AO215">
        <v>75184.086663655922</v>
      </c>
      <c r="AP215">
        <v>79036.785771451687</v>
      </c>
      <c r="AQ215">
        <v>82089.726074366699</v>
      </c>
      <c r="AR215">
        <v>76812.538800244496</v>
      </c>
      <c r="AS215">
        <v>68336.599195309202</v>
      </c>
      <c r="AT215">
        <v>45267.308591002577</v>
      </c>
      <c r="AU215">
        <v>41862.173911505932</v>
      </c>
      <c r="AV215">
        <v>46565.549900301448</v>
      </c>
      <c r="AW215">
        <v>51370.732048732061</v>
      </c>
      <c r="AX215">
        <v>50703.000137746654</v>
      </c>
      <c r="AY215">
        <v>41461.723510321892</v>
      </c>
      <c r="AZ215">
        <v>50651.957576402543</v>
      </c>
      <c r="BA215">
        <v>55043.002272259684</v>
      </c>
      <c r="BB215">
        <v>53025.471138782377</v>
      </c>
      <c r="BC215">
        <v>51635.959810722423</v>
      </c>
    </row>
    <row r="216" spans="1:55" x14ac:dyDescent="0.45">
      <c r="A216" t="str">
        <f t="shared" si="3"/>
        <v>KGZDomestic credit to private sector (% of GDP)</v>
      </c>
      <c r="B216" t="s">
        <v>357</v>
      </c>
      <c r="C216" s="1" t="s">
        <v>324</v>
      </c>
      <c r="D216" t="s">
        <v>25</v>
      </c>
      <c r="E216" s="1" t="s">
        <v>547</v>
      </c>
      <c r="F216" t="s">
        <v>57</v>
      </c>
      <c r="G216" t="s">
        <v>57</v>
      </c>
      <c r="H216" t="s">
        <v>57</v>
      </c>
      <c r="I216" t="s">
        <v>57</v>
      </c>
      <c r="J216" t="s">
        <v>57</v>
      </c>
      <c r="K216" t="s">
        <v>57</v>
      </c>
      <c r="L216" t="s">
        <v>57</v>
      </c>
      <c r="M216" t="s">
        <v>57</v>
      </c>
      <c r="N216" t="s">
        <v>57</v>
      </c>
      <c r="O216" t="s">
        <v>57</v>
      </c>
      <c r="P216" t="s">
        <v>57</v>
      </c>
      <c r="Q216" t="s">
        <v>57</v>
      </c>
      <c r="R216" t="s">
        <v>57</v>
      </c>
      <c r="S216" t="s">
        <v>57</v>
      </c>
      <c r="T216" t="s">
        <v>57</v>
      </c>
      <c r="U216" t="s">
        <v>57</v>
      </c>
      <c r="V216" t="s">
        <v>57</v>
      </c>
      <c r="W216" t="s">
        <v>57</v>
      </c>
      <c r="X216" t="s">
        <v>57</v>
      </c>
      <c r="Y216" t="s">
        <v>57</v>
      </c>
      <c r="Z216">
        <v>12.539160488321535</v>
      </c>
      <c r="AA216">
        <v>8.6593188685131608</v>
      </c>
      <c r="AB216">
        <v>3.47455003470672</v>
      </c>
      <c r="AC216">
        <v>5.3486984149274166</v>
      </c>
      <c r="AD216">
        <v>5.1013806827506976</v>
      </c>
      <c r="AE216">
        <v>4.1614897709068712</v>
      </c>
      <c r="AF216">
        <v>3.8290010624835045</v>
      </c>
      <c r="AG216">
        <v>4.1782986673177049</v>
      </c>
      <c r="AH216">
        <v>4.7839907286631682</v>
      </c>
      <c r="AI216">
        <v>7.0766512596090969</v>
      </c>
      <c r="AJ216">
        <v>7.9467049292759508</v>
      </c>
      <c r="AK216">
        <v>10.557550564542561</v>
      </c>
      <c r="AL216">
        <v>6.3510543411203972</v>
      </c>
      <c r="AM216">
        <v>13.773852492240357</v>
      </c>
      <c r="AN216">
        <v>13.728282848835793</v>
      </c>
      <c r="AO216">
        <v>13.644480817314388</v>
      </c>
      <c r="AP216">
        <v>11.488272638813859</v>
      </c>
      <c r="AQ216">
        <v>13.371105940623174</v>
      </c>
      <c r="AR216">
        <v>15.662494468728505</v>
      </c>
      <c r="AS216">
        <v>20.051963359848163</v>
      </c>
      <c r="AT216">
        <v>22.815264273540766</v>
      </c>
      <c r="AU216">
        <v>20.613393455195922</v>
      </c>
      <c r="AV216">
        <v>21.401470683014324</v>
      </c>
      <c r="AW216">
        <v>23.374812092084344</v>
      </c>
      <c r="AX216">
        <v>23.300191741339958</v>
      </c>
      <c r="AY216">
        <v>26.616822172663074</v>
      </c>
      <c r="AZ216">
        <v>24.163171500589449</v>
      </c>
      <c r="BA216">
        <v>20.796856978907947</v>
      </c>
      <c r="BB216">
        <v>19.945005728529463</v>
      </c>
      <c r="BC216">
        <v>23.162955299139242</v>
      </c>
    </row>
    <row r="217" spans="1:55" x14ac:dyDescent="0.45">
      <c r="A217" t="str">
        <f t="shared" si="3"/>
        <v>KGZGDP per capita, PPP (current international $)</v>
      </c>
      <c r="B217" t="s">
        <v>357</v>
      </c>
      <c r="C217" s="1" t="s">
        <v>324</v>
      </c>
      <c r="D217" t="s">
        <v>267</v>
      </c>
      <c r="E217" s="1" t="s">
        <v>178</v>
      </c>
      <c r="F217" t="s">
        <v>57</v>
      </c>
      <c r="G217" t="s">
        <v>57</v>
      </c>
      <c r="H217" t="s">
        <v>57</v>
      </c>
      <c r="I217" t="s">
        <v>57</v>
      </c>
      <c r="J217" t="s">
        <v>57</v>
      </c>
      <c r="K217" t="s">
        <v>57</v>
      </c>
      <c r="L217" t="s">
        <v>57</v>
      </c>
      <c r="M217" t="s">
        <v>57</v>
      </c>
      <c r="N217" t="s">
        <v>57</v>
      </c>
      <c r="O217" t="s">
        <v>57</v>
      </c>
      <c r="P217" t="s">
        <v>57</v>
      </c>
      <c r="Q217" t="s">
        <v>57</v>
      </c>
      <c r="R217" t="s">
        <v>57</v>
      </c>
      <c r="S217" t="s">
        <v>57</v>
      </c>
      <c r="T217" t="s">
        <v>57</v>
      </c>
      <c r="U217">
        <v>2543.7413103728836</v>
      </c>
      <c r="V217">
        <v>2381.5940358901776</v>
      </c>
      <c r="W217">
        <v>2074.7344870380584</v>
      </c>
      <c r="X217">
        <v>1795.0224359192873</v>
      </c>
      <c r="Y217">
        <v>1465.6727598718701</v>
      </c>
      <c r="Z217">
        <v>1401.1568174977383</v>
      </c>
      <c r="AA217">
        <v>1505.4488373804072</v>
      </c>
      <c r="AB217">
        <v>1658.8867523275924</v>
      </c>
      <c r="AC217">
        <v>1687.0476367476369</v>
      </c>
      <c r="AD217">
        <v>1747.3060741836716</v>
      </c>
      <c r="AE217">
        <v>1861.8655971169871</v>
      </c>
      <c r="AF217">
        <v>1986.1613582342945</v>
      </c>
      <c r="AG217">
        <v>1998.2378806197135</v>
      </c>
      <c r="AH217">
        <v>2158.1966740453349</v>
      </c>
      <c r="AI217">
        <v>2343.4304401500426</v>
      </c>
      <c r="AJ217">
        <v>2385.5944651780142</v>
      </c>
      <c r="AK217">
        <v>2508.3884484280507</v>
      </c>
      <c r="AL217">
        <v>2769.8950845190807</v>
      </c>
      <c r="AM217">
        <v>3031.4940705021545</v>
      </c>
      <c r="AN217">
        <v>3096.9381411487152</v>
      </c>
      <c r="AO217">
        <v>3075.6155433245513</v>
      </c>
      <c r="AP217">
        <v>3278.3510222008581</v>
      </c>
      <c r="AQ217">
        <v>3588.679888240255</v>
      </c>
      <c r="AR217">
        <v>4000.9629576510742</v>
      </c>
      <c r="AS217">
        <v>4228.1951482991981</v>
      </c>
      <c r="AT217">
        <v>4153.3766990372033</v>
      </c>
      <c r="AU217">
        <v>4603.7596424787762</v>
      </c>
      <c r="AV217">
        <v>4953.7175508519867</v>
      </c>
      <c r="AW217">
        <v>4777.9417539557462</v>
      </c>
      <c r="AX217">
        <v>5304.2275831440465</v>
      </c>
      <c r="AY217">
        <v>5178.5619670404021</v>
      </c>
      <c r="AZ217">
        <v>5736.4788341515405</v>
      </c>
      <c r="BA217">
        <v>6577.5121772838929</v>
      </c>
      <c r="BB217">
        <v>7298.0861256193348</v>
      </c>
      <c r="BC217">
        <v>8009.4091944569182</v>
      </c>
    </row>
    <row r="218" spans="1:55" x14ac:dyDescent="0.45">
      <c r="A218" t="str">
        <f t="shared" si="3"/>
        <v>LAODomestic credit to private sector (% of GDP)</v>
      </c>
      <c r="B218" t="s">
        <v>449</v>
      </c>
      <c r="C218" s="1" t="s">
        <v>183</v>
      </c>
      <c r="D218" t="s">
        <v>25</v>
      </c>
      <c r="E218" s="1" t="s">
        <v>547</v>
      </c>
      <c r="F218" t="s">
        <v>57</v>
      </c>
      <c r="G218" t="s">
        <v>57</v>
      </c>
      <c r="H218" t="s">
        <v>57</v>
      </c>
      <c r="I218" t="s">
        <v>57</v>
      </c>
      <c r="J218" t="s">
        <v>57</v>
      </c>
      <c r="K218" t="s">
        <v>57</v>
      </c>
      <c r="L218" t="s">
        <v>57</v>
      </c>
      <c r="M218" t="s">
        <v>57</v>
      </c>
      <c r="N218" t="s">
        <v>57</v>
      </c>
      <c r="O218" t="s">
        <v>57</v>
      </c>
      <c r="P218" t="s">
        <v>57</v>
      </c>
      <c r="Q218" t="s">
        <v>57</v>
      </c>
      <c r="R218" t="s">
        <v>57</v>
      </c>
      <c r="S218" t="s">
        <v>57</v>
      </c>
      <c r="T218">
        <v>1.0576507138443063</v>
      </c>
      <c r="U218">
        <v>0.96294484388303803</v>
      </c>
      <c r="V218">
        <v>2.9512330138203953</v>
      </c>
      <c r="W218">
        <v>4.6660475662020158</v>
      </c>
      <c r="X218">
        <v>6.9308098642419953</v>
      </c>
      <c r="Y218">
        <v>8.9228202798815097</v>
      </c>
      <c r="Z218">
        <v>9.0800505514668028</v>
      </c>
      <c r="AA218">
        <v>9.0219038650235586</v>
      </c>
      <c r="AB218">
        <v>12.973605306196619</v>
      </c>
      <c r="AC218">
        <v>12.618766680963075</v>
      </c>
      <c r="AD218">
        <v>8.4413497136057707</v>
      </c>
      <c r="AE218">
        <v>8.9317292578658325</v>
      </c>
      <c r="AF218">
        <v>9.5868626526895007</v>
      </c>
      <c r="AG218">
        <v>8.5120545249264072</v>
      </c>
      <c r="AH218">
        <v>6.9191176545070467</v>
      </c>
      <c r="AI218">
        <v>6.7133291941293862</v>
      </c>
      <c r="AJ218">
        <v>7.3547831441171008</v>
      </c>
      <c r="AK218">
        <v>5.8738505514865862</v>
      </c>
      <c r="AL218">
        <v>6.5432601160813162</v>
      </c>
      <c r="AM218">
        <v>9.5662832445386119</v>
      </c>
      <c r="AN218">
        <v>17.241818646168127</v>
      </c>
      <c r="AO218">
        <v>20.919261560749327</v>
      </c>
      <c r="AP218" t="s">
        <v>57</v>
      </c>
      <c r="AQ218" t="s">
        <v>57</v>
      </c>
      <c r="AR218" t="s">
        <v>57</v>
      </c>
      <c r="AS218" t="s">
        <v>57</v>
      </c>
      <c r="AT218" t="s">
        <v>57</v>
      </c>
      <c r="AU218" t="s">
        <v>57</v>
      </c>
      <c r="AV218" t="s">
        <v>57</v>
      </c>
      <c r="AW218" t="s">
        <v>57</v>
      </c>
      <c r="AX218" t="s">
        <v>57</v>
      </c>
      <c r="AY218" t="s">
        <v>57</v>
      </c>
      <c r="AZ218" t="s">
        <v>57</v>
      </c>
      <c r="BA218" t="s">
        <v>57</v>
      </c>
      <c r="BB218" t="s">
        <v>57</v>
      </c>
      <c r="BC218" t="s">
        <v>57</v>
      </c>
    </row>
    <row r="219" spans="1:55" x14ac:dyDescent="0.45">
      <c r="A219" t="str">
        <f t="shared" si="3"/>
        <v>LAOGDP per capita, PPP (current international $)</v>
      </c>
      <c r="B219" t="s">
        <v>449</v>
      </c>
      <c r="C219" s="1" t="s">
        <v>183</v>
      </c>
      <c r="D219" t="s">
        <v>267</v>
      </c>
      <c r="E219" s="1" t="s">
        <v>178</v>
      </c>
      <c r="F219" t="s">
        <v>57</v>
      </c>
      <c r="G219" t="s">
        <v>57</v>
      </c>
      <c r="H219" t="s">
        <v>57</v>
      </c>
      <c r="I219" t="s">
        <v>57</v>
      </c>
      <c r="J219" t="s">
        <v>57</v>
      </c>
      <c r="K219" t="s">
        <v>57</v>
      </c>
      <c r="L219" t="s">
        <v>57</v>
      </c>
      <c r="M219" t="s">
        <v>57</v>
      </c>
      <c r="N219" t="s">
        <v>57</v>
      </c>
      <c r="O219" t="s">
        <v>57</v>
      </c>
      <c r="P219" t="s">
        <v>57</v>
      </c>
      <c r="Q219" t="s">
        <v>57</v>
      </c>
      <c r="R219" t="s">
        <v>57</v>
      </c>
      <c r="S219" t="s">
        <v>57</v>
      </c>
      <c r="T219" t="s">
        <v>57</v>
      </c>
      <c r="U219">
        <v>1012.0145942016329</v>
      </c>
      <c r="V219">
        <v>1060.8890158629745</v>
      </c>
      <c r="W219">
        <v>1114.1114990042579</v>
      </c>
      <c r="X219">
        <v>1175.6178150197447</v>
      </c>
      <c r="Y219">
        <v>1265.1582326510127</v>
      </c>
      <c r="Z219">
        <v>1348.7979827206107</v>
      </c>
      <c r="AA219">
        <v>1434.8086718254469</v>
      </c>
      <c r="AB219">
        <v>1527.6588922176361</v>
      </c>
      <c r="AC219">
        <v>1576.663635033681</v>
      </c>
      <c r="AD219">
        <v>1686.0793864514126</v>
      </c>
      <c r="AE219">
        <v>1793.8858260733357</v>
      </c>
      <c r="AF219">
        <v>1908.0623658741215</v>
      </c>
      <c r="AG219">
        <v>2019.6977484905608</v>
      </c>
      <c r="AH219">
        <v>2151.1509959578852</v>
      </c>
      <c r="AI219">
        <v>2315.4337952739543</v>
      </c>
      <c r="AJ219">
        <v>2519.4613510001741</v>
      </c>
      <c r="AK219">
        <v>2776.6975232852706</v>
      </c>
      <c r="AL219">
        <v>3021.441731140118</v>
      </c>
      <c r="AM219">
        <v>3270.5575102335015</v>
      </c>
      <c r="AN219">
        <v>3485.0682774026818</v>
      </c>
      <c r="AO219">
        <v>3772.2660517240392</v>
      </c>
      <c r="AP219">
        <v>4099.7845733074128</v>
      </c>
      <c r="AQ219">
        <v>4780.9473300016653</v>
      </c>
      <c r="AR219">
        <v>5221.5985578333903</v>
      </c>
      <c r="AS219">
        <v>5798.5043673009077</v>
      </c>
      <c r="AT219">
        <v>6086.0673044621963</v>
      </c>
      <c r="AU219">
        <v>6743.0105395303681</v>
      </c>
      <c r="AV219">
        <v>7141.9065270176652</v>
      </c>
      <c r="AW219">
        <v>7486.8645270043253</v>
      </c>
      <c r="AX219">
        <v>7743.2190653426051</v>
      </c>
      <c r="AY219">
        <v>7913.3866065027587</v>
      </c>
      <c r="AZ219">
        <v>8080.4355324992312</v>
      </c>
      <c r="BA219">
        <v>8766.4406261109434</v>
      </c>
      <c r="BB219">
        <v>9291.7885900113815</v>
      </c>
      <c r="BC219">
        <v>9787.8509840436545</v>
      </c>
    </row>
    <row r="220" spans="1:55" x14ac:dyDescent="0.45">
      <c r="A220" t="str">
        <f t="shared" si="3"/>
        <v>LVADomestic credit to private sector (% of GDP)</v>
      </c>
      <c r="B220" t="s">
        <v>207</v>
      </c>
      <c r="C220" s="1" t="s">
        <v>358</v>
      </c>
      <c r="D220" t="s">
        <v>25</v>
      </c>
      <c r="E220" s="1" t="s">
        <v>547</v>
      </c>
      <c r="F220" t="s">
        <v>57</v>
      </c>
      <c r="G220" t="s">
        <v>57</v>
      </c>
      <c r="H220" t="s">
        <v>57</v>
      </c>
      <c r="I220" t="s">
        <v>57</v>
      </c>
      <c r="J220" t="s">
        <v>57</v>
      </c>
      <c r="K220" t="s">
        <v>57</v>
      </c>
      <c r="L220" t="s">
        <v>57</v>
      </c>
      <c r="M220" t="s">
        <v>57</v>
      </c>
      <c r="N220" t="s">
        <v>57</v>
      </c>
      <c r="O220" t="s">
        <v>57</v>
      </c>
      <c r="P220" t="s">
        <v>57</v>
      </c>
      <c r="Q220" t="s">
        <v>57</v>
      </c>
      <c r="R220" t="s">
        <v>57</v>
      </c>
      <c r="S220" t="s">
        <v>57</v>
      </c>
      <c r="T220" t="s">
        <v>57</v>
      </c>
      <c r="U220" t="s">
        <v>57</v>
      </c>
      <c r="V220" t="s">
        <v>57</v>
      </c>
      <c r="W220" t="s">
        <v>57</v>
      </c>
      <c r="X220" t="s">
        <v>57</v>
      </c>
      <c r="Y220" t="s">
        <v>57</v>
      </c>
      <c r="Z220" t="s">
        <v>57</v>
      </c>
      <c r="AA220" t="s">
        <v>57</v>
      </c>
      <c r="AB220" t="s">
        <v>57</v>
      </c>
      <c r="AC220" t="s">
        <v>57</v>
      </c>
      <c r="AD220" t="s">
        <v>57</v>
      </c>
      <c r="AE220" t="s">
        <v>57</v>
      </c>
      <c r="AF220" t="s">
        <v>57</v>
      </c>
      <c r="AG220" t="s">
        <v>57</v>
      </c>
      <c r="AH220" t="s">
        <v>57</v>
      </c>
      <c r="AI220" t="s">
        <v>57</v>
      </c>
      <c r="AJ220" t="s">
        <v>57</v>
      </c>
      <c r="AK220" t="s">
        <v>57</v>
      </c>
      <c r="AL220" t="s">
        <v>57</v>
      </c>
      <c r="AM220" t="s">
        <v>57</v>
      </c>
      <c r="AN220" t="s">
        <v>57</v>
      </c>
      <c r="AO220">
        <v>96.644175615305954</v>
      </c>
      <c r="AP220">
        <v>82.888447403027428</v>
      </c>
      <c r="AQ220">
        <v>67.204231018796818</v>
      </c>
      <c r="AR220">
        <v>60.333774621128534</v>
      </c>
      <c r="AS220">
        <v>53.219531554917275</v>
      </c>
      <c r="AT220">
        <v>49.991023094715551</v>
      </c>
      <c r="AU220">
        <v>48.366870118564755</v>
      </c>
      <c r="AV220">
        <v>43.686605224066241</v>
      </c>
      <c r="AW220">
        <v>37.906553738382904</v>
      </c>
      <c r="AX220">
        <v>35.71887456560102</v>
      </c>
      <c r="AY220">
        <v>34.731323273682143</v>
      </c>
      <c r="AZ220">
        <v>32.452830258812021</v>
      </c>
      <c r="BA220">
        <v>30.989198656220591</v>
      </c>
      <c r="BB220">
        <v>28.702840390009143</v>
      </c>
      <c r="BC220">
        <v>29.650529635756602</v>
      </c>
    </row>
    <row r="221" spans="1:55" x14ac:dyDescent="0.45">
      <c r="A221" t="str">
        <f t="shared" si="3"/>
        <v>LVAGDP per capita, PPP (current international $)</v>
      </c>
      <c r="B221" t="s">
        <v>207</v>
      </c>
      <c r="C221" s="1" t="s">
        <v>358</v>
      </c>
      <c r="D221" t="s">
        <v>267</v>
      </c>
      <c r="E221" s="1" t="s">
        <v>178</v>
      </c>
      <c r="F221" t="s">
        <v>57</v>
      </c>
      <c r="G221" t="s">
        <v>57</v>
      </c>
      <c r="H221" t="s">
        <v>57</v>
      </c>
      <c r="I221" t="s">
        <v>57</v>
      </c>
      <c r="J221" t="s">
        <v>57</v>
      </c>
      <c r="K221" t="s">
        <v>57</v>
      </c>
      <c r="L221" t="s">
        <v>57</v>
      </c>
      <c r="M221" t="s">
        <v>57</v>
      </c>
      <c r="N221" t="s">
        <v>57</v>
      </c>
      <c r="O221" t="s">
        <v>57</v>
      </c>
      <c r="P221" t="s">
        <v>57</v>
      </c>
      <c r="Q221" t="s">
        <v>57</v>
      </c>
      <c r="R221" t="s">
        <v>57</v>
      </c>
      <c r="S221" t="s">
        <v>57</v>
      </c>
      <c r="T221" t="s">
        <v>57</v>
      </c>
      <c r="U221">
        <v>7447.9485288670521</v>
      </c>
      <c r="V221">
        <v>6761.9302999041238</v>
      </c>
      <c r="W221">
        <v>4759.7798847263111</v>
      </c>
      <c r="X221">
        <v>4722.0039850373169</v>
      </c>
      <c r="Y221">
        <v>5011.6317985193782</v>
      </c>
      <c r="Z221">
        <v>5341.5481059568037</v>
      </c>
      <c r="AA221">
        <v>5636.1015816372619</v>
      </c>
      <c r="AB221">
        <v>6308.9271112472888</v>
      </c>
      <c r="AC221">
        <v>6878.6430839567183</v>
      </c>
      <c r="AD221">
        <v>7199.812115877573</v>
      </c>
      <c r="AE221">
        <v>7840.8814785735794</v>
      </c>
      <c r="AF221">
        <v>8861.6534570833228</v>
      </c>
      <c r="AG221">
        <v>9756.2980079234603</v>
      </c>
      <c r="AH221">
        <v>10565.73351091212</v>
      </c>
      <c r="AI221">
        <v>11761.314151213972</v>
      </c>
      <c r="AJ221">
        <v>13343.889448178355</v>
      </c>
      <c r="AK221">
        <v>15024.636147562187</v>
      </c>
      <c r="AL221">
        <v>17281.042264027561</v>
      </c>
      <c r="AM221">
        <v>18634.730960853933</v>
      </c>
      <c r="AN221">
        <v>16559.522777987542</v>
      </c>
      <c r="AO221">
        <v>17343.465866661259</v>
      </c>
      <c r="AP221">
        <v>18618.701540902501</v>
      </c>
      <c r="AQ221">
        <v>20494.046480647619</v>
      </c>
      <c r="AR221">
        <v>21850.126636247256</v>
      </c>
      <c r="AS221">
        <v>22973.693280582014</v>
      </c>
      <c r="AT221">
        <v>24137.876435859955</v>
      </c>
      <c r="AU221">
        <v>25802.155578417347</v>
      </c>
      <c r="AV221">
        <v>27645.822624965182</v>
      </c>
      <c r="AW221">
        <v>29817.804726318187</v>
      </c>
      <c r="AX221">
        <v>32199.096037709121</v>
      </c>
      <c r="AY221">
        <v>32741.420769198656</v>
      </c>
      <c r="AZ221">
        <v>36912.013060216064</v>
      </c>
      <c r="BA221">
        <v>39960.844338899667</v>
      </c>
      <c r="BB221">
        <v>41810.006534908345</v>
      </c>
      <c r="BC221">
        <v>43866.959269049876</v>
      </c>
    </row>
    <row r="222" spans="1:55" x14ac:dyDescent="0.45">
      <c r="A222" t="str">
        <f t="shared" si="3"/>
        <v>LBNDomestic credit to private sector (% of GDP)</v>
      </c>
      <c r="B222" t="s">
        <v>341</v>
      </c>
      <c r="C222" s="1" t="s">
        <v>198</v>
      </c>
      <c r="D222" t="s">
        <v>25</v>
      </c>
      <c r="E222" s="1" t="s">
        <v>547</v>
      </c>
      <c r="F222" t="s">
        <v>57</v>
      </c>
      <c r="G222" t="s">
        <v>57</v>
      </c>
      <c r="H222" t="s">
        <v>57</v>
      </c>
      <c r="I222" t="s">
        <v>57</v>
      </c>
      <c r="J222" t="s">
        <v>57</v>
      </c>
      <c r="K222" t="s">
        <v>57</v>
      </c>
      <c r="L222" t="s">
        <v>57</v>
      </c>
      <c r="M222" t="s">
        <v>57</v>
      </c>
      <c r="N222" t="s">
        <v>57</v>
      </c>
      <c r="O222" t="s">
        <v>57</v>
      </c>
      <c r="P222" t="s">
        <v>57</v>
      </c>
      <c r="Q222" t="s">
        <v>57</v>
      </c>
      <c r="R222" t="s">
        <v>57</v>
      </c>
      <c r="S222">
        <v>54.550737382668522</v>
      </c>
      <c r="T222">
        <v>65.548293858870849</v>
      </c>
      <c r="U222">
        <v>79.377498363157329</v>
      </c>
      <c r="V222">
        <v>45.735857244855929</v>
      </c>
      <c r="W222">
        <v>48.948358208563718</v>
      </c>
      <c r="X222">
        <v>42.968591913577399</v>
      </c>
      <c r="Y222">
        <v>48.816395863420723</v>
      </c>
      <c r="Z222">
        <v>54.944632552265446</v>
      </c>
      <c r="AA222">
        <v>60.548535978399208</v>
      </c>
      <c r="AB222">
        <v>66.14</v>
      </c>
      <c r="AC222">
        <v>73.891315155455274</v>
      </c>
      <c r="AD222">
        <v>82.267475117263473</v>
      </c>
      <c r="AE222">
        <v>87.901614142966949</v>
      </c>
      <c r="AF222">
        <v>86.022851129402028</v>
      </c>
      <c r="AG222">
        <v>82.574567054585756</v>
      </c>
      <c r="AH222">
        <v>78.642870355078443</v>
      </c>
      <c r="AI222">
        <v>78.125687195620557</v>
      </c>
      <c r="AJ222">
        <v>69.669526446321385</v>
      </c>
      <c r="AK222">
        <v>71.811094223920506</v>
      </c>
      <c r="AL222">
        <v>74.106420124924057</v>
      </c>
      <c r="AM222">
        <v>76.275272711160937</v>
      </c>
      <c r="AN222">
        <v>72.04469361329771</v>
      </c>
      <c r="AO222">
        <v>82.528480012555022</v>
      </c>
      <c r="AP222">
        <v>89.987856569182028</v>
      </c>
      <c r="AQ222">
        <v>89.955330272469624</v>
      </c>
      <c r="AR222">
        <v>93.317292930294244</v>
      </c>
      <c r="AS222">
        <v>98.225547584796743</v>
      </c>
      <c r="AT222">
        <v>100.56612386642887</v>
      </c>
      <c r="AU222">
        <v>103.99934817729586</v>
      </c>
      <c r="AV222">
        <v>106.5677250620942</v>
      </c>
      <c r="AW222" t="s">
        <v>57</v>
      </c>
      <c r="AX222" t="s">
        <v>57</v>
      </c>
      <c r="AY222" t="s">
        <v>57</v>
      </c>
      <c r="AZ222" t="s">
        <v>57</v>
      </c>
      <c r="BA222" t="s">
        <v>57</v>
      </c>
      <c r="BB222" t="s">
        <v>57</v>
      </c>
      <c r="BC222" t="s">
        <v>57</v>
      </c>
    </row>
    <row r="223" spans="1:55" x14ac:dyDescent="0.45">
      <c r="A223" t="str">
        <f t="shared" si="3"/>
        <v>LBNGDP per capita, PPP (current international $)</v>
      </c>
      <c r="B223" t="s">
        <v>341</v>
      </c>
      <c r="C223" s="1" t="s">
        <v>198</v>
      </c>
      <c r="D223" t="s">
        <v>267</v>
      </c>
      <c r="E223" s="1" t="s">
        <v>178</v>
      </c>
      <c r="F223" t="s">
        <v>57</v>
      </c>
      <c r="G223" t="s">
        <v>57</v>
      </c>
      <c r="H223" t="s">
        <v>57</v>
      </c>
      <c r="I223" t="s">
        <v>57</v>
      </c>
      <c r="J223" t="s">
        <v>57</v>
      </c>
      <c r="K223" t="s">
        <v>57</v>
      </c>
      <c r="L223" t="s">
        <v>57</v>
      </c>
      <c r="M223" t="s">
        <v>57</v>
      </c>
      <c r="N223" t="s">
        <v>57</v>
      </c>
      <c r="O223" t="s">
        <v>57</v>
      </c>
      <c r="P223" t="s">
        <v>57</v>
      </c>
      <c r="Q223" t="s">
        <v>57</v>
      </c>
      <c r="R223" t="s">
        <v>57</v>
      </c>
      <c r="S223" t="s">
        <v>57</v>
      </c>
      <c r="T223" t="s">
        <v>57</v>
      </c>
      <c r="U223">
        <v>2990.3360851284438</v>
      </c>
      <c r="V223">
        <v>4527.2573443334895</v>
      </c>
      <c r="W223">
        <v>5278.7083392897894</v>
      </c>
      <c r="X223">
        <v>5870.7921376513195</v>
      </c>
      <c r="Y223">
        <v>6366.9090729180343</v>
      </c>
      <c r="Z223">
        <v>6795.6766010535648</v>
      </c>
      <c r="AA223">
        <v>7559.7565239433825</v>
      </c>
      <c r="AB223">
        <v>7631.9854064428928</v>
      </c>
      <c r="AC223">
        <v>7861.2258299699097</v>
      </c>
      <c r="AD223">
        <v>7792.6613267207686</v>
      </c>
      <c r="AE223">
        <v>7937.9565300673166</v>
      </c>
      <c r="AF223">
        <v>8289.3838902792631</v>
      </c>
      <c r="AG223">
        <v>8586.2404068539727</v>
      </c>
      <c r="AH223">
        <v>8914.4827791779262</v>
      </c>
      <c r="AI223">
        <v>9609.0128263362913</v>
      </c>
      <c r="AJ223">
        <v>10019.994154044078</v>
      </c>
      <c r="AK223">
        <v>10312.353331255121</v>
      </c>
      <c r="AL223">
        <v>11355.662975624949</v>
      </c>
      <c r="AM223">
        <v>12415.940006427349</v>
      </c>
      <c r="AN223">
        <v>13586.144483043545</v>
      </c>
      <c r="AO223">
        <v>14703.615321508383</v>
      </c>
      <c r="AP223">
        <v>14974.553438992973</v>
      </c>
      <c r="AQ223">
        <v>16121.335238646026</v>
      </c>
      <c r="AR223">
        <v>16315.613774876314</v>
      </c>
      <c r="AS223">
        <v>16139.864996695527</v>
      </c>
      <c r="AT223">
        <v>17045.898285301035</v>
      </c>
      <c r="AU223">
        <v>18940.590100045334</v>
      </c>
      <c r="AV223">
        <v>20963.824947253335</v>
      </c>
      <c r="AW223">
        <v>21985.488470224082</v>
      </c>
      <c r="AX223">
        <v>21710.464875080721</v>
      </c>
      <c r="AY223">
        <v>16259.705131228053</v>
      </c>
      <c r="AZ223">
        <v>11599.775508376539</v>
      </c>
      <c r="BA223">
        <v>12292.840730550111</v>
      </c>
      <c r="BB223">
        <v>12574.8329116403</v>
      </c>
      <c r="BC223" t="s">
        <v>57</v>
      </c>
    </row>
    <row r="224" spans="1:55" x14ac:dyDescent="0.45">
      <c r="A224" t="str">
        <f t="shared" si="3"/>
        <v>LSODomestic credit to private sector (% of GDP)</v>
      </c>
      <c r="B224" t="s">
        <v>385</v>
      </c>
      <c r="C224" s="1" t="s">
        <v>194</v>
      </c>
      <c r="D224" t="s">
        <v>25</v>
      </c>
      <c r="E224" s="1" t="s">
        <v>547</v>
      </c>
      <c r="F224">
        <v>7.6256781193490051</v>
      </c>
      <c r="G224">
        <v>9.0101246105919</v>
      </c>
      <c r="H224">
        <v>8.114217727543128</v>
      </c>
      <c r="I224">
        <v>7.9542709232096636</v>
      </c>
      <c r="J224">
        <v>9.7638149815800244</v>
      </c>
      <c r="K224">
        <v>7.0577209163939312</v>
      </c>
      <c r="L224">
        <v>10.901837270341206</v>
      </c>
      <c r="M224">
        <v>13.588109730574939</v>
      </c>
      <c r="N224">
        <v>11.799080686975609</v>
      </c>
      <c r="O224">
        <v>14.469326789129063</v>
      </c>
      <c r="P224">
        <v>15.359899834438192</v>
      </c>
      <c r="Q224">
        <v>12.976362805631664</v>
      </c>
      <c r="R224">
        <v>14.727036023186891</v>
      </c>
      <c r="S224">
        <v>14.942168247041558</v>
      </c>
      <c r="T224">
        <v>14.849552650876813</v>
      </c>
      <c r="U224">
        <v>15.595959522645513</v>
      </c>
      <c r="V224">
        <v>16.16359640945625</v>
      </c>
      <c r="W224">
        <v>15.594473975203163</v>
      </c>
      <c r="X224">
        <v>17.979051639012908</v>
      </c>
      <c r="Y224">
        <v>22.020837830031741</v>
      </c>
      <c r="Z224">
        <v>18.251053046973865</v>
      </c>
      <c r="AA224">
        <v>16.344009213338413</v>
      </c>
      <c r="AB224">
        <v>21.370277681248254</v>
      </c>
      <c r="AC224">
        <v>16.241773123437316</v>
      </c>
      <c r="AD224">
        <v>14.749049784346171</v>
      </c>
      <c r="AE224">
        <v>13.771483697267255</v>
      </c>
      <c r="AF224">
        <v>12.471608660492036</v>
      </c>
      <c r="AG224">
        <v>12.496955586017224</v>
      </c>
      <c r="AH224">
        <v>5.3497802654442941</v>
      </c>
      <c r="AI224">
        <v>5.2559601022919082</v>
      </c>
      <c r="AJ224">
        <v>7.2331226413971814</v>
      </c>
      <c r="AK224">
        <v>7.3608044356517519</v>
      </c>
      <c r="AL224">
        <v>9.992370076212497</v>
      </c>
      <c r="AM224">
        <v>10.023787922009333</v>
      </c>
      <c r="AN224">
        <v>12.607234204010847</v>
      </c>
      <c r="AO224">
        <v>13.411378871640188</v>
      </c>
      <c r="AP224">
        <v>14.348858286376775</v>
      </c>
      <c r="AQ224">
        <v>18.568732698056579</v>
      </c>
      <c r="AR224">
        <v>19.94730037776656</v>
      </c>
      <c r="AS224">
        <v>19.331501843702533</v>
      </c>
      <c r="AT224">
        <v>18.273636699677827</v>
      </c>
      <c r="AU224">
        <v>18.212893461314835</v>
      </c>
      <c r="AV224">
        <v>20.003840317769892</v>
      </c>
      <c r="AW224">
        <v>20.131404545409197</v>
      </c>
      <c r="AX224">
        <v>21.322467785894826</v>
      </c>
      <c r="AY224">
        <v>21.934113633447055</v>
      </c>
      <c r="AZ224">
        <v>22.328779446588857</v>
      </c>
      <c r="BA224">
        <v>21.696064001738758</v>
      </c>
      <c r="BB224">
        <v>24.866731489152009</v>
      </c>
      <c r="BC224">
        <v>25.583019193332373</v>
      </c>
    </row>
    <row r="225" spans="1:55" x14ac:dyDescent="0.45">
      <c r="A225" t="str">
        <f t="shared" si="3"/>
        <v>LSOGDP per capita, PPP (current international $)</v>
      </c>
      <c r="B225" t="s">
        <v>385</v>
      </c>
      <c r="C225" s="1" t="s">
        <v>194</v>
      </c>
      <c r="D225" t="s">
        <v>267</v>
      </c>
      <c r="E225" s="1" t="s">
        <v>178</v>
      </c>
      <c r="F225" t="s">
        <v>57</v>
      </c>
      <c r="G225" t="s">
        <v>57</v>
      </c>
      <c r="H225" t="s">
        <v>57</v>
      </c>
      <c r="I225" t="s">
        <v>57</v>
      </c>
      <c r="J225" t="s">
        <v>57</v>
      </c>
      <c r="K225" t="s">
        <v>57</v>
      </c>
      <c r="L225" t="s">
        <v>57</v>
      </c>
      <c r="M225" t="s">
        <v>57</v>
      </c>
      <c r="N225" t="s">
        <v>57</v>
      </c>
      <c r="O225" t="s">
        <v>57</v>
      </c>
      <c r="P225" t="s">
        <v>57</v>
      </c>
      <c r="Q225" t="s">
        <v>57</v>
      </c>
      <c r="R225" t="s">
        <v>57</v>
      </c>
      <c r="S225" t="s">
        <v>57</v>
      </c>
      <c r="T225" t="s">
        <v>57</v>
      </c>
      <c r="U225">
        <v>764.0573153735769</v>
      </c>
      <c r="V225">
        <v>829.9366592197282</v>
      </c>
      <c r="W225">
        <v>892.92525578773552</v>
      </c>
      <c r="X225">
        <v>931.98425738479546</v>
      </c>
      <c r="Y225">
        <v>995.24414325636212</v>
      </c>
      <c r="Z225">
        <v>1036.7880852204635</v>
      </c>
      <c r="AA225">
        <v>1103.0020217629281</v>
      </c>
      <c r="AB225">
        <v>1154.3823446805507</v>
      </c>
      <c r="AC225">
        <v>1179.421705049001</v>
      </c>
      <c r="AD225">
        <v>1198.6948199182648</v>
      </c>
      <c r="AE225">
        <v>1272.9244339909965</v>
      </c>
      <c r="AF225">
        <v>1350.0052970653455</v>
      </c>
      <c r="AG225">
        <v>1385.1822206745364</v>
      </c>
      <c r="AH225">
        <v>1484.0958444925659</v>
      </c>
      <c r="AI225">
        <v>1560.7487754792446</v>
      </c>
      <c r="AJ225">
        <v>1680.8736407991096</v>
      </c>
      <c r="AK225">
        <v>1813.4444072345027</v>
      </c>
      <c r="AL225">
        <v>1932.4266622594005</v>
      </c>
      <c r="AM225">
        <v>2064.4231121419375</v>
      </c>
      <c r="AN225">
        <v>2036.2630856765388</v>
      </c>
      <c r="AO225">
        <v>2152.9152828976771</v>
      </c>
      <c r="AP225">
        <v>2278.5014279106581</v>
      </c>
      <c r="AQ225">
        <v>2291.4956531127013</v>
      </c>
      <c r="AR225">
        <v>2538.2631030604939</v>
      </c>
      <c r="AS225">
        <v>2771.24496867163</v>
      </c>
      <c r="AT225">
        <v>3034.6469292484821</v>
      </c>
      <c r="AU225">
        <v>2942.1815366392129</v>
      </c>
      <c r="AV225">
        <v>2618.818207701453</v>
      </c>
      <c r="AW225">
        <v>2632.2877522300387</v>
      </c>
      <c r="AX225">
        <v>2568.3411436271931</v>
      </c>
      <c r="AY225">
        <v>2559.0977683492902</v>
      </c>
      <c r="AZ225">
        <v>2544.7824955121414</v>
      </c>
      <c r="BA225">
        <v>2761.3110500221565</v>
      </c>
      <c r="BB225">
        <v>2880.9663100511871</v>
      </c>
      <c r="BC225">
        <v>2998.4703950425305</v>
      </c>
    </row>
    <row r="226" spans="1:55" x14ac:dyDescent="0.45">
      <c r="A226" t="str">
        <f t="shared" si="3"/>
        <v>LBRDomestic credit to private sector (% of GDP)</v>
      </c>
      <c r="B226" t="s">
        <v>186</v>
      </c>
      <c r="C226" s="1" t="s">
        <v>512</v>
      </c>
      <c r="D226" t="s">
        <v>25</v>
      </c>
      <c r="E226" s="1" t="s">
        <v>547</v>
      </c>
      <c r="F226">
        <v>0.29324414472621607</v>
      </c>
      <c r="G226">
        <v>0.30536080617761896</v>
      </c>
      <c r="H226">
        <v>0.35417182882718368</v>
      </c>
      <c r="I226">
        <v>0.39763740287532157</v>
      </c>
      <c r="J226">
        <v>0.38781060890224939</v>
      </c>
      <c r="K226">
        <v>0.22461110640156404</v>
      </c>
      <c r="L226">
        <v>0.23405374425353462</v>
      </c>
      <c r="M226">
        <v>0.18821803916190508</v>
      </c>
      <c r="N226">
        <v>0.18832537471016508</v>
      </c>
      <c r="O226">
        <v>0.19444319568270463</v>
      </c>
      <c r="P226">
        <v>0.19803401183334982</v>
      </c>
      <c r="Q226">
        <v>0.19232169138110322</v>
      </c>
      <c r="R226">
        <v>0.20129231419788476</v>
      </c>
      <c r="S226">
        <v>0.15634834580342322</v>
      </c>
      <c r="T226">
        <v>0.34066760801590068</v>
      </c>
      <c r="U226" t="s">
        <v>57</v>
      </c>
      <c r="V226">
        <v>0.66604262615659793</v>
      </c>
      <c r="W226">
        <v>1.5884489332316878</v>
      </c>
      <c r="X226">
        <v>1.9473545474791349</v>
      </c>
      <c r="Y226">
        <v>3.8797075461525421</v>
      </c>
      <c r="Z226">
        <v>2.8497185409877712</v>
      </c>
      <c r="AA226">
        <v>1.0159394768010142</v>
      </c>
      <c r="AB226">
        <v>0.68777945613985014</v>
      </c>
      <c r="AC226">
        <v>7.8628257608134255</v>
      </c>
      <c r="AD226">
        <v>4.9995450377391792</v>
      </c>
      <c r="AE226">
        <v>1.9918355267179011</v>
      </c>
      <c r="AF226">
        <v>2.0295032925381391</v>
      </c>
      <c r="AG226">
        <v>2.0549174965898329</v>
      </c>
      <c r="AH226">
        <v>2.5581693730522805</v>
      </c>
      <c r="AI226">
        <v>3.3521157621189195</v>
      </c>
      <c r="AJ226">
        <v>3.8096700516319935</v>
      </c>
      <c r="AK226">
        <v>4.7441323379405587</v>
      </c>
      <c r="AL226">
        <v>5.2593748809371164</v>
      </c>
      <c r="AM226">
        <v>6.1266498558877576</v>
      </c>
      <c r="AN226">
        <v>7.9469631760414039</v>
      </c>
      <c r="AO226">
        <v>9.3669851595338205</v>
      </c>
      <c r="AP226">
        <v>10.374263636346214</v>
      </c>
      <c r="AQ226">
        <v>10.046775620627825</v>
      </c>
      <c r="AR226">
        <v>11.820774149306793</v>
      </c>
      <c r="AS226">
        <v>11.440448183392562</v>
      </c>
      <c r="AT226">
        <v>12.744949427578561</v>
      </c>
      <c r="AU226">
        <v>13.020664595354864</v>
      </c>
      <c r="AV226">
        <v>16.752353794963085</v>
      </c>
      <c r="AW226">
        <v>16.976407905188491</v>
      </c>
      <c r="AX226">
        <v>14.30787156773205</v>
      </c>
      <c r="AY226">
        <v>13.418605423168023</v>
      </c>
      <c r="AZ226">
        <v>12.899695135740938</v>
      </c>
      <c r="BA226">
        <v>14.787430409394037</v>
      </c>
      <c r="BB226" t="s">
        <v>57</v>
      </c>
      <c r="BC226" t="s">
        <v>57</v>
      </c>
    </row>
    <row r="227" spans="1:55" x14ac:dyDescent="0.45">
      <c r="A227" t="str">
        <f t="shared" si="3"/>
        <v>LBRGDP per capita, PPP (current international $)</v>
      </c>
      <c r="B227" t="s">
        <v>186</v>
      </c>
      <c r="C227" s="1" t="s">
        <v>512</v>
      </c>
      <c r="D227" t="s">
        <v>267</v>
      </c>
      <c r="E227" s="1" t="s">
        <v>178</v>
      </c>
      <c r="F227" t="s">
        <v>57</v>
      </c>
      <c r="G227" t="s">
        <v>57</v>
      </c>
      <c r="H227" t="s">
        <v>57</v>
      </c>
      <c r="I227" t="s">
        <v>57</v>
      </c>
      <c r="J227" t="s">
        <v>57</v>
      </c>
      <c r="K227" t="s">
        <v>57</v>
      </c>
      <c r="L227" t="s">
        <v>57</v>
      </c>
      <c r="M227" t="s">
        <v>57</v>
      </c>
      <c r="N227" t="s">
        <v>57</v>
      </c>
      <c r="O227" t="s">
        <v>57</v>
      </c>
      <c r="P227" t="s">
        <v>57</v>
      </c>
      <c r="Q227" t="s">
        <v>57</v>
      </c>
      <c r="R227" t="s">
        <v>57</v>
      </c>
      <c r="S227" t="s">
        <v>57</v>
      </c>
      <c r="T227" t="s">
        <v>57</v>
      </c>
      <c r="U227">
        <v>786.52580945832108</v>
      </c>
      <c r="V227">
        <v>792.688689765655</v>
      </c>
      <c r="W227">
        <v>496.85140641224746</v>
      </c>
      <c r="X227">
        <v>327.82990407960051</v>
      </c>
      <c r="Y227">
        <v>262.59628140344881</v>
      </c>
      <c r="Z227">
        <v>254.38847458139463</v>
      </c>
      <c r="AA227">
        <v>282.2316765141066</v>
      </c>
      <c r="AB227">
        <v>547.87679490027676</v>
      </c>
      <c r="AC227">
        <v>651.9264086301821</v>
      </c>
      <c r="AD227">
        <v>761.66272601409651</v>
      </c>
      <c r="AE227">
        <v>965.39552333054769</v>
      </c>
      <c r="AF227">
        <v>986.57279867863883</v>
      </c>
      <c r="AG227">
        <v>1012.9189129211017</v>
      </c>
      <c r="AH227">
        <v>715.81824681287435</v>
      </c>
      <c r="AI227">
        <v>745.39786181665625</v>
      </c>
      <c r="AJ227">
        <v>774.03256779028538</v>
      </c>
      <c r="AK227">
        <v>815.21891703683661</v>
      </c>
      <c r="AL227">
        <v>872.58464594221641</v>
      </c>
      <c r="AM227">
        <v>915.05359971417943</v>
      </c>
      <c r="AN227">
        <v>939.49629024621436</v>
      </c>
      <c r="AO227">
        <v>980.11813977409986</v>
      </c>
      <c r="AP227">
        <v>1040.761414040184</v>
      </c>
      <c r="AQ227">
        <v>1156.9531944800356</v>
      </c>
      <c r="AR227">
        <v>1360.1291037015458</v>
      </c>
      <c r="AS227">
        <v>1418.7735551589146</v>
      </c>
      <c r="AT227">
        <v>1340.4327974119658</v>
      </c>
      <c r="AU227">
        <v>1490.3358141002595</v>
      </c>
      <c r="AV227">
        <v>1664.944813235657</v>
      </c>
      <c r="AW227">
        <v>1799.7275139774838</v>
      </c>
      <c r="AX227">
        <v>1899.5220097285514</v>
      </c>
      <c r="AY227">
        <v>1659.5210914599143</v>
      </c>
      <c r="AZ227">
        <v>1539.20892304674</v>
      </c>
      <c r="BA227">
        <v>1691.5727572185108</v>
      </c>
      <c r="BB227">
        <v>1794.5334086336211</v>
      </c>
      <c r="BC227">
        <v>1884.9131429111592</v>
      </c>
    </row>
    <row r="228" spans="1:55" x14ac:dyDescent="0.45">
      <c r="A228" t="str">
        <f t="shared" si="3"/>
        <v>LBYDomestic credit to private sector (% of GDP)</v>
      </c>
      <c r="B228" t="s">
        <v>433</v>
      </c>
      <c r="C228" s="1" t="s">
        <v>516</v>
      </c>
      <c r="D228" t="s">
        <v>25</v>
      </c>
      <c r="E228" s="1" t="s">
        <v>547</v>
      </c>
      <c r="F228">
        <v>13.776697004674027</v>
      </c>
      <c r="G228">
        <v>12.486935304933128</v>
      </c>
      <c r="H228">
        <v>12.075748287951418</v>
      </c>
      <c r="I228">
        <v>13.458741833380202</v>
      </c>
      <c r="J228">
        <v>11.143385597320945</v>
      </c>
      <c r="K228">
        <v>8.9888610279101702</v>
      </c>
      <c r="L228">
        <v>19.062096251325535</v>
      </c>
      <c r="M228">
        <v>14.001490860521336</v>
      </c>
      <c r="N228">
        <v>21.852224827310419</v>
      </c>
      <c r="O228">
        <v>23.578092359825757</v>
      </c>
      <c r="P228">
        <v>20.858475244182699</v>
      </c>
      <c r="Q228">
        <v>24.888670495754834</v>
      </c>
      <c r="R228">
        <v>25.762191936387008</v>
      </c>
      <c r="S228">
        <v>32.454322639781928</v>
      </c>
      <c r="T228">
        <v>31.808279156162929</v>
      </c>
      <c r="U228">
        <v>30.433720219914477</v>
      </c>
      <c r="V228">
        <v>28.424451620086849</v>
      </c>
      <c r="W228">
        <v>28.756524473325644</v>
      </c>
      <c r="X228">
        <v>32.227282468924138</v>
      </c>
      <c r="Y228">
        <v>32.409952844386474</v>
      </c>
      <c r="Z228">
        <v>32.534644194756559</v>
      </c>
      <c r="AA228">
        <v>23.684729064039409</v>
      </c>
      <c r="AB228">
        <v>22.019223973425682</v>
      </c>
      <c r="AC228">
        <v>24.562862972845707</v>
      </c>
      <c r="AD228">
        <v>23.949418674337767</v>
      </c>
      <c r="AE228">
        <v>20.467299255178041</v>
      </c>
      <c r="AF228">
        <v>19.614825581395348</v>
      </c>
      <c r="AG228">
        <v>17.206673842841766</v>
      </c>
      <c r="AH228">
        <v>12.784057108863772</v>
      </c>
      <c r="AI228">
        <v>10.339998606563087</v>
      </c>
      <c r="AJ228">
        <v>7.3843893302331587</v>
      </c>
      <c r="AK228">
        <v>6.007618627760233</v>
      </c>
      <c r="AL228">
        <v>6.1536760126423866</v>
      </c>
      <c r="AM228">
        <v>7.2991441713165433</v>
      </c>
      <c r="AN228">
        <v>11.178265569572428</v>
      </c>
      <c r="AO228">
        <v>9.2601862362762795</v>
      </c>
      <c r="AP228">
        <v>14.181919472921065</v>
      </c>
      <c r="AQ228">
        <v>9.3380851559502283</v>
      </c>
      <c r="AR228">
        <v>13.736936906851563</v>
      </c>
      <c r="AS228">
        <v>19.318718861599958</v>
      </c>
      <c r="AT228">
        <v>21.519978718692919</v>
      </c>
      <c r="AU228">
        <v>18.882925830232779</v>
      </c>
      <c r="AV228">
        <v>14.78962831438464</v>
      </c>
      <c r="AW228">
        <v>12.84654233469375</v>
      </c>
      <c r="AX228">
        <v>14.6289531807933</v>
      </c>
      <c r="AY228">
        <v>21.833739154637673</v>
      </c>
      <c r="AZ228">
        <v>11.039173849762625</v>
      </c>
      <c r="BA228">
        <v>10.718570677358375</v>
      </c>
      <c r="BB228">
        <v>11.928437542880891</v>
      </c>
      <c r="BC228">
        <v>13.559449005736695</v>
      </c>
    </row>
    <row r="229" spans="1:55" x14ac:dyDescent="0.45">
      <c r="A229" t="str">
        <f t="shared" si="3"/>
        <v>LBYGDP per capita, PPP (current international $)</v>
      </c>
      <c r="B229" t="s">
        <v>433</v>
      </c>
      <c r="C229" s="1" t="s">
        <v>516</v>
      </c>
      <c r="D229" t="s">
        <v>267</v>
      </c>
      <c r="E229" s="1" t="s">
        <v>178</v>
      </c>
      <c r="F229" t="s">
        <v>57</v>
      </c>
      <c r="G229" t="s">
        <v>57</v>
      </c>
      <c r="H229" t="s">
        <v>57</v>
      </c>
      <c r="I229" t="s">
        <v>57</v>
      </c>
      <c r="J229" t="s">
        <v>57</v>
      </c>
      <c r="K229" t="s">
        <v>57</v>
      </c>
      <c r="L229" t="s">
        <v>57</v>
      </c>
      <c r="M229" t="s">
        <v>57</v>
      </c>
      <c r="N229" t="s">
        <v>57</v>
      </c>
      <c r="O229" t="s">
        <v>57</v>
      </c>
      <c r="P229" t="s">
        <v>57</v>
      </c>
      <c r="Q229" t="s">
        <v>57</v>
      </c>
      <c r="R229" t="s">
        <v>57</v>
      </c>
      <c r="S229" t="s">
        <v>57</v>
      </c>
      <c r="T229" t="s">
        <v>57</v>
      </c>
      <c r="U229">
        <v>17172.603309608166</v>
      </c>
      <c r="V229">
        <v>20084.625905162964</v>
      </c>
      <c r="W229">
        <v>19571.913113954713</v>
      </c>
      <c r="X229">
        <v>18904.224211944871</v>
      </c>
      <c r="Y229">
        <v>19318.206777441574</v>
      </c>
      <c r="Z229">
        <v>18952.000871347045</v>
      </c>
      <c r="AA229">
        <v>19392.486963541316</v>
      </c>
      <c r="AB229">
        <v>20438.639917472905</v>
      </c>
      <c r="AC229">
        <v>19639.194732026084</v>
      </c>
      <c r="AD229">
        <v>19769.024431691287</v>
      </c>
      <c r="AE229">
        <v>20616.984868359854</v>
      </c>
      <c r="AF229">
        <v>20331.63151810025</v>
      </c>
      <c r="AG229">
        <v>20060.639691398261</v>
      </c>
      <c r="AH229">
        <v>22662.724214099664</v>
      </c>
      <c r="AI229">
        <v>23813.40115044959</v>
      </c>
      <c r="AJ229">
        <v>26902.898587889533</v>
      </c>
      <c r="AK229">
        <v>28935.661582030501</v>
      </c>
      <c r="AL229">
        <v>30928.942281082804</v>
      </c>
      <c r="AM229">
        <v>30812.283728870261</v>
      </c>
      <c r="AN229">
        <v>29027.146807122775</v>
      </c>
      <c r="AO229">
        <v>30234.091872880505</v>
      </c>
      <c r="AP229">
        <v>15698.051907261164</v>
      </c>
      <c r="AQ229">
        <v>26826.072975673305</v>
      </c>
      <c r="AR229">
        <v>21151.005191163284</v>
      </c>
      <c r="AS229">
        <v>17509.52850878449</v>
      </c>
      <c r="AT229">
        <v>17903.256539580278</v>
      </c>
      <c r="AU229">
        <v>16961.017711171677</v>
      </c>
      <c r="AV229">
        <v>18026.018783400814</v>
      </c>
      <c r="AW229">
        <v>18879.315130198378</v>
      </c>
      <c r="AX229">
        <v>16194.108206114559</v>
      </c>
      <c r="AY229">
        <v>10954.799045264959</v>
      </c>
      <c r="AZ229">
        <v>12641.509771407456</v>
      </c>
      <c r="BA229">
        <v>12272.835618133447</v>
      </c>
      <c r="BB229">
        <v>13848.795002550616</v>
      </c>
      <c r="BC229">
        <v>13953.798028331816</v>
      </c>
    </row>
    <row r="230" spans="1:55" x14ac:dyDescent="0.45">
      <c r="A230" t="str">
        <f t="shared" si="3"/>
        <v>LIEDomestic credit to private sector (% of GDP)</v>
      </c>
      <c r="B230" t="s">
        <v>484</v>
      </c>
      <c r="C230" s="1" t="s">
        <v>270</v>
      </c>
      <c r="D230" t="s">
        <v>25</v>
      </c>
      <c r="E230" s="1" t="s">
        <v>547</v>
      </c>
      <c r="F230" t="s">
        <v>57</v>
      </c>
      <c r="G230" t="s">
        <v>57</v>
      </c>
      <c r="H230" t="s">
        <v>57</v>
      </c>
      <c r="I230" t="s">
        <v>57</v>
      </c>
      <c r="J230" t="s">
        <v>57</v>
      </c>
      <c r="K230" t="s">
        <v>57</v>
      </c>
      <c r="L230" t="s">
        <v>57</v>
      </c>
      <c r="M230" t="s">
        <v>57</v>
      </c>
      <c r="N230" t="s">
        <v>57</v>
      </c>
      <c r="O230" t="s">
        <v>57</v>
      </c>
      <c r="P230" t="s">
        <v>57</v>
      </c>
      <c r="Q230" t="s">
        <v>57</v>
      </c>
      <c r="R230" t="s">
        <v>57</v>
      </c>
      <c r="S230" t="s">
        <v>57</v>
      </c>
      <c r="T230" t="s">
        <v>57</v>
      </c>
      <c r="U230" t="s">
        <v>57</v>
      </c>
      <c r="V230" t="s">
        <v>57</v>
      </c>
      <c r="W230" t="s">
        <v>57</v>
      </c>
      <c r="X230" t="s">
        <v>57</v>
      </c>
      <c r="Y230" t="s">
        <v>57</v>
      </c>
      <c r="Z230" t="s">
        <v>57</v>
      </c>
      <c r="AA230" t="s">
        <v>57</v>
      </c>
      <c r="AB230" t="s">
        <v>57</v>
      </c>
      <c r="AC230" t="s">
        <v>57</v>
      </c>
      <c r="AD230" t="s">
        <v>57</v>
      </c>
      <c r="AE230" t="s">
        <v>57</v>
      </c>
      <c r="AF230" t="s">
        <v>57</v>
      </c>
      <c r="AG230" t="s">
        <v>57</v>
      </c>
      <c r="AH230" t="s">
        <v>57</v>
      </c>
      <c r="AI230" t="s">
        <v>57</v>
      </c>
      <c r="AJ230" t="s">
        <v>57</v>
      </c>
      <c r="AK230" t="s">
        <v>57</v>
      </c>
      <c r="AL230" t="s">
        <v>57</v>
      </c>
      <c r="AM230" t="s">
        <v>57</v>
      </c>
      <c r="AN230" t="s">
        <v>57</v>
      </c>
      <c r="AO230" t="s">
        <v>57</v>
      </c>
      <c r="AP230" t="s">
        <v>57</v>
      </c>
      <c r="AQ230" t="s">
        <v>57</v>
      </c>
      <c r="AR230" t="s">
        <v>57</v>
      </c>
      <c r="AS230" t="s">
        <v>57</v>
      </c>
      <c r="AT230" t="s">
        <v>57</v>
      </c>
      <c r="AU230" t="s">
        <v>57</v>
      </c>
      <c r="AV230" t="s">
        <v>57</v>
      </c>
      <c r="AW230" t="s">
        <v>57</v>
      </c>
      <c r="AX230" t="s">
        <v>57</v>
      </c>
      <c r="AY230" t="s">
        <v>57</v>
      </c>
      <c r="AZ230" t="s">
        <v>57</v>
      </c>
      <c r="BA230" t="s">
        <v>57</v>
      </c>
      <c r="BB230" t="s">
        <v>57</v>
      </c>
      <c r="BC230" t="s">
        <v>57</v>
      </c>
    </row>
    <row r="231" spans="1:55" x14ac:dyDescent="0.45">
      <c r="A231" t="str">
        <f t="shared" si="3"/>
        <v>LIEGDP per capita, PPP (current international $)</v>
      </c>
      <c r="B231" t="s">
        <v>484</v>
      </c>
      <c r="C231" s="1" t="s">
        <v>270</v>
      </c>
      <c r="D231" t="s">
        <v>267</v>
      </c>
      <c r="E231" s="1" t="s">
        <v>178</v>
      </c>
      <c r="F231" t="s">
        <v>57</v>
      </c>
      <c r="G231" t="s">
        <v>57</v>
      </c>
      <c r="H231" t="s">
        <v>57</v>
      </c>
      <c r="I231" t="s">
        <v>57</v>
      </c>
      <c r="J231" t="s">
        <v>57</v>
      </c>
      <c r="K231" t="s">
        <v>57</v>
      </c>
      <c r="L231" t="s">
        <v>57</v>
      </c>
      <c r="M231" t="s">
        <v>57</v>
      </c>
      <c r="N231" t="s">
        <v>57</v>
      </c>
      <c r="O231" t="s">
        <v>57</v>
      </c>
      <c r="P231" t="s">
        <v>57</v>
      </c>
      <c r="Q231" t="s">
        <v>57</v>
      </c>
      <c r="R231" t="s">
        <v>57</v>
      </c>
      <c r="S231" t="s">
        <v>57</v>
      </c>
      <c r="T231" t="s">
        <v>57</v>
      </c>
      <c r="U231" t="s">
        <v>57</v>
      </c>
      <c r="V231" t="s">
        <v>57</v>
      </c>
      <c r="W231" t="s">
        <v>57</v>
      </c>
      <c r="X231" t="s">
        <v>57</v>
      </c>
      <c r="Y231" t="s">
        <v>57</v>
      </c>
      <c r="Z231" t="s">
        <v>57</v>
      </c>
      <c r="AA231" t="s">
        <v>57</v>
      </c>
      <c r="AB231" t="s">
        <v>57</v>
      </c>
      <c r="AC231" t="s">
        <v>57</v>
      </c>
      <c r="AD231" t="s">
        <v>57</v>
      </c>
      <c r="AE231" t="s">
        <v>57</v>
      </c>
      <c r="AF231" t="s">
        <v>57</v>
      </c>
      <c r="AG231" t="s">
        <v>57</v>
      </c>
      <c r="AH231" t="s">
        <v>57</v>
      </c>
      <c r="AI231" t="s">
        <v>57</v>
      </c>
      <c r="AJ231" t="s">
        <v>57</v>
      </c>
      <c r="AK231" t="s">
        <v>57</v>
      </c>
      <c r="AL231" t="s">
        <v>57</v>
      </c>
      <c r="AM231" t="s">
        <v>57</v>
      </c>
      <c r="AN231" t="s">
        <v>57</v>
      </c>
      <c r="AO231" t="s">
        <v>57</v>
      </c>
      <c r="AP231" t="s">
        <v>57</v>
      </c>
      <c r="AQ231" t="s">
        <v>57</v>
      </c>
      <c r="AR231" t="s">
        <v>57</v>
      </c>
      <c r="AS231" t="s">
        <v>57</v>
      </c>
      <c r="AT231" t="s">
        <v>57</v>
      </c>
      <c r="AU231" t="s">
        <v>57</v>
      </c>
      <c r="AV231" t="s">
        <v>57</v>
      </c>
      <c r="AW231" t="s">
        <v>57</v>
      </c>
      <c r="AX231" t="s">
        <v>57</v>
      </c>
      <c r="AY231" t="s">
        <v>57</v>
      </c>
      <c r="AZ231" t="s">
        <v>57</v>
      </c>
      <c r="BA231" t="s">
        <v>57</v>
      </c>
      <c r="BB231" t="s">
        <v>57</v>
      </c>
      <c r="BC231" t="s">
        <v>57</v>
      </c>
    </row>
    <row r="232" spans="1:55" x14ac:dyDescent="0.45">
      <c r="A232" t="str">
        <f t="shared" si="3"/>
        <v>LTUDomestic credit to private sector (% of GDP)</v>
      </c>
      <c r="B232" t="s">
        <v>325</v>
      </c>
      <c r="C232" s="1" t="s">
        <v>86</v>
      </c>
      <c r="D232" t="s">
        <v>25</v>
      </c>
      <c r="E232" s="1" t="s">
        <v>547</v>
      </c>
      <c r="F232" t="s">
        <v>57</v>
      </c>
      <c r="G232" t="s">
        <v>57</v>
      </c>
      <c r="H232" t="s">
        <v>57</v>
      </c>
      <c r="I232" t="s">
        <v>57</v>
      </c>
      <c r="J232" t="s">
        <v>57</v>
      </c>
      <c r="K232" t="s">
        <v>57</v>
      </c>
      <c r="L232" t="s">
        <v>57</v>
      </c>
      <c r="M232" t="s">
        <v>57</v>
      </c>
      <c r="N232" t="s">
        <v>57</v>
      </c>
      <c r="O232" t="s">
        <v>57</v>
      </c>
      <c r="P232" t="s">
        <v>57</v>
      </c>
      <c r="Q232" t="s">
        <v>57</v>
      </c>
      <c r="R232" t="s">
        <v>57</v>
      </c>
      <c r="S232" t="s">
        <v>57</v>
      </c>
      <c r="T232" t="s">
        <v>57</v>
      </c>
      <c r="U232" t="s">
        <v>57</v>
      </c>
      <c r="V232" t="s">
        <v>57</v>
      </c>
      <c r="W232" t="s">
        <v>57</v>
      </c>
      <c r="X232" t="s">
        <v>57</v>
      </c>
      <c r="Y232" t="s">
        <v>57</v>
      </c>
      <c r="Z232" t="s">
        <v>57</v>
      </c>
      <c r="AA232" t="s">
        <v>57</v>
      </c>
      <c r="AB232" t="s">
        <v>57</v>
      </c>
      <c r="AC232" t="s">
        <v>57</v>
      </c>
      <c r="AD232" t="s">
        <v>57</v>
      </c>
      <c r="AE232" t="s">
        <v>57</v>
      </c>
      <c r="AF232" t="s">
        <v>57</v>
      </c>
      <c r="AG232" t="s">
        <v>57</v>
      </c>
      <c r="AH232" t="s">
        <v>57</v>
      </c>
      <c r="AI232" t="s">
        <v>57</v>
      </c>
      <c r="AJ232" t="s">
        <v>57</v>
      </c>
      <c r="AK232" t="s">
        <v>57</v>
      </c>
      <c r="AL232" t="s">
        <v>57</v>
      </c>
      <c r="AM232" t="s">
        <v>57</v>
      </c>
      <c r="AN232" t="s">
        <v>57</v>
      </c>
      <c r="AO232">
        <v>59.41055618763744</v>
      </c>
      <c r="AP232">
        <v>49.899510523205478</v>
      </c>
      <c r="AQ232">
        <v>46.756313117600676</v>
      </c>
      <c r="AR232">
        <v>43.221277542739763</v>
      </c>
      <c r="AS232">
        <v>41.007819554827734</v>
      </c>
      <c r="AT232">
        <v>41.452200938262024</v>
      </c>
      <c r="AU232">
        <v>42.765848402099749</v>
      </c>
      <c r="AV232">
        <v>40.979737431155684</v>
      </c>
      <c r="AW232">
        <v>39.993553498831979</v>
      </c>
      <c r="AX232">
        <v>38.739433654460051</v>
      </c>
      <c r="AY232">
        <v>37.034010829926508</v>
      </c>
      <c r="AZ232">
        <v>37.20205670951249</v>
      </c>
      <c r="BA232">
        <v>35.69910956360777</v>
      </c>
      <c r="BB232">
        <v>34.386807337053796</v>
      </c>
      <c r="BC232">
        <v>35.968726911761173</v>
      </c>
    </row>
    <row r="233" spans="1:55" x14ac:dyDescent="0.45">
      <c r="A233" t="str">
        <f t="shared" si="3"/>
        <v>LTUGDP per capita, PPP (current international $)</v>
      </c>
      <c r="B233" t="s">
        <v>325</v>
      </c>
      <c r="C233" s="1" t="s">
        <v>86</v>
      </c>
      <c r="D233" t="s">
        <v>267</v>
      </c>
      <c r="E233" s="1" t="s">
        <v>178</v>
      </c>
      <c r="F233" t="s">
        <v>57</v>
      </c>
      <c r="G233" t="s">
        <v>57</v>
      </c>
      <c r="H233" t="s">
        <v>57</v>
      </c>
      <c r="I233" t="s">
        <v>57</v>
      </c>
      <c r="J233" t="s">
        <v>57</v>
      </c>
      <c r="K233" t="s">
        <v>57</v>
      </c>
      <c r="L233" t="s">
        <v>57</v>
      </c>
      <c r="M233" t="s">
        <v>57</v>
      </c>
      <c r="N233" t="s">
        <v>57</v>
      </c>
      <c r="O233" t="s">
        <v>57</v>
      </c>
      <c r="P233" t="s">
        <v>57</v>
      </c>
      <c r="Q233" t="s">
        <v>57</v>
      </c>
      <c r="R233" t="s">
        <v>57</v>
      </c>
      <c r="S233" t="s">
        <v>57</v>
      </c>
      <c r="T233" t="s">
        <v>57</v>
      </c>
      <c r="U233">
        <v>8946.8858133057474</v>
      </c>
      <c r="V233">
        <v>8709.6556485749879</v>
      </c>
      <c r="W233">
        <v>7021.9787725800397</v>
      </c>
      <c r="X233">
        <v>6050.5854436422842</v>
      </c>
      <c r="Y233">
        <v>5615.0912118681817</v>
      </c>
      <c r="Z233">
        <v>5967.1914542830082</v>
      </c>
      <c r="AA233">
        <v>6419.6640634433597</v>
      </c>
      <c r="AB233">
        <v>7102.8812426818986</v>
      </c>
      <c r="AC233">
        <v>7796.7871819472457</v>
      </c>
      <c r="AD233">
        <v>7856.7065911387481</v>
      </c>
      <c r="AE233">
        <v>8465.9432959400492</v>
      </c>
      <c r="AF233">
        <v>9456.8732807001797</v>
      </c>
      <c r="AG233">
        <v>10497.266620019855</v>
      </c>
      <c r="AH233">
        <v>12085.956675289903</v>
      </c>
      <c r="AI233">
        <v>13097.437566294846</v>
      </c>
      <c r="AJ233">
        <v>14514.783294216641</v>
      </c>
      <c r="AK233">
        <v>16446.977802261026</v>
      </c>
      <c r="AL233">
        <v>19113.986138616441</v>
      </c>
      <c r="AM233">
        <v>20735.707977609563</v>
      </c>
      <c r="AN233">
        <v>18167.63790382717</v>
      </c>
      <c r="AO233">
        <v>19827.948684183993</v>
      </c>
      <c r="AP233">
        <v>22701.554605976657</v>
      </c>
      <c r="AQ233">
        <v>24566.89870315299</v>
      </c>
      <c r="AR233">
        <v>26563.374897551894</v>
      </c>
      <c r="AS233">
        <v>28005.792412485676</v>
      </c>
      <c r="AT233">
        <v>28853.997856093687</v>
      </c>
      <c r="AU233">
        <v>30772.672844944263</v>
      </c>
      <c r="AV233">
        <v>33591.555407148844</v>
      </c>
      <c r="AW233">
        <v>36491.938522368873</v>
      </c>
      <c r="AX233">
        <v>40563.830488455504</v>
      </c>
      <c r="AY233">
        <v>41262.727694172463</v>
      </c>
      <c r="AZ233">
        <v>45873.527323948569</v>
      </c>
      <c r="BA233">
        <v>50498.382396334644</v>
      </c>
      <c r="BB233">
        <v>50914.863814666511</v>
      </c>
      <c r="BC233">
        <v>54413.964068281304</v>
      </c>
    </row>
    <row r="234" spans="1:55" x14ac:dyDescent="0.45">
      <c r="A234" t="str">
        <f t="shared" si="3"/>
        <v>LUXDomestic credit to private sector (% of GDP)</v>
      </c>
      <c r="B234" t="s">
        <v>226</v>
      </c>
      <c r="C234" s="1" t="s">
        <v>423</v>
      </c>
      <c r="D234" t="s">
        <v>25</v>
      </c>
      <c r="E234" s="1" t="s">
        <v>547</v>
      </c>
      <c r="F234" t="s">
        <v>57</v>
      </c>
      <c r="G234" t="s">
        <v>57</v>
      </c>
      <c r="H234" t="s">
        <v>57</v>
      </c>
      <c r="I234" t="s">
        <v>57</v>
      </c>
      <c r="J234" t="s">
        <v>57</v>
      </c>
      <c r="K234" t="s">
        <v>57</v>
      </c>
      <c r="L234" t="s">
        <v>57</v>
      </c>
      <c r="M234" t="s">
        <v>57</v>
      </c>
      <c r="N234" t="s">
        <v>57</v>
      </c>
      <c r="O234" t="s">
        <v>57</v>
      </c>
      <c r="P234" t="s">
        <v>57</v>
      </c>
      <c r="Q234" t="s">
        <v>57</v>
      </c>
      <c r="R234" t="s">
        <v>57</v>
      </c>
      <c r="S234" t="s">
        <v>57</v>
      </c>
      <c r="T234" t="s">
        <v>57</v>
      </c>
      <c r="U234" t="s">
        <v>57</v>
      </c>
      <c r="V234" t="s">
        <v>57</v>
      </c>
      <c r="W234" t="s">
        <v>57</v>
      </c>
      <c r="X234" t="s">
        <v>57</v>
      </c>
      <c r="Y234" t="s">
        <v>57</v>
      </c>
      <c r="Z234" t="s">
        <v>57</v>
      </c>
      <c r="AA234" t="s">
        <v>57</v>
      </c>
      <c r="AB234" t="s">
        <v>57</v>
      </c>
      <c r="AC234" t="s">
        <v>57</v>
      </c>
      <c r="AD234" t="s">
        <v>57</v>
      </c>
      <c r="AE234" t="s">
        <v>57</v>
      </c>
      <c r="AF234">
        <v>78.454820520181229</v>
      </c>
      <c r="AG234">
        <v>67.49380801995666</v>
      </c>
      <c r="AH234">
        <v>69.054035211495574</v>
      </c>
      <c r="AI234">
        <v>65.99646881289047</v>
      </c>
      <c r="AJ234">
        <v>71.272447997565209</v>
      </c>
      <c r="AK234">
        <v>74.724115213308423</v>
      </c>
      <c r="AL234">
        <v>85.311839839765796</v>
      </c>
      <c r="AM234">
        <v>101.15332688370798</v>
      </c>
      <c r="AN234">
        <v>100.97375099879662</v>
      </c>
      <c r="AO234">
        <v>86.117127169805059</v>
      </c>
      <c r="AP234">
        <v>84.176630049644587</v>
      </c>
      <c r="AQ234">
        <v>83.582945176010142</v>
      </c>
      <c r="AR234">
        <v>86.661458071190026</v>
      </c>
      <c r="AS234">
        <v>86.305964539773669</v>
      </c>
      <c r="AT234">
        <v>91.784051155266695</v>
      </c>
      <c r="AU234">
        <v>96.253085944886067</v>
      </c>
      <c r="AV234">
        <v>100.47313349373093</v>
      </c>
      <c r="AW234">
        <v>105.49501944259202</v>
      </c>
      <c r="AX234">
        <v>109.0122042719518</v>
      </c>
      <c r="AY234">
        <v>110.21214962824135</v>
      </c>
      <c r="AZ234">
        <v>102.99769443927866</v>
      </c>
      <c r="BA234">
        <v>102.54890465344634</v>
      </c>
      <c r="BB234">
        <v>94.498316554272535</v>
      </c>
      <c r="BC234">
        <v>85.218999833666345</v>
      </c>
    </row>
    <row r="235" spans="1:55" x14ac:dyDescent="0.45">
      <c r="A235" t="str">
        <f t="shared" si="3"/>
        <v>LUXGDP per capita, PPP (current international $)</v>
      </c>
      <c r="B235" t="s">
        <v>226</v>
      </c>
      <c r="C235" s="1" t="s">
        <v>423</v>
      </c>
      <c r="D235" t="s">
        <v>267</v>
      </c>
      <c r="E235" s="1" t="s">
        <v>178</v>
      </c>
      <c r="F235" t="s">
        <v>57</v>
      </c>
      <c r="G235" t="s">
        <v>57</v>
      </c>
      <c r="H235" t="s">
        <v>57</v>
      </c>
      <c r="I235" t="s">
        <v>57</v>
      </c>
      <c r="J235" t="s">
        <v>57</v>
      </c>
      <c r="K235" t="s">
        <v>57</v>
      </c>
      <c r="L235" t="s">
        <v>57</v>
      </c>
      <c r="M235" t="s">
        <v>57</v>
      </c>
      <c r="N235" t="s">
        <v>57</v>
      </c>
      <c r="O235" t="s">
        <v>57</v>
      </c>
      <c r="P235" t="s">
        <v>57</v>
      </c>
      <c r="Q235" t="s">
        <v>57</v>
      </c>
      <c r="R235" t="s">
        <v>57</v>
      </c>
      <c r="S235" t="s">
        <v>57</v>
      </c>
      <c r="T235" t="s">
        <v>57</v>
      </c>
      <c r="U235">
        <v>29929.052156185462</v>
      </c>
      <c r="V235">
        <v>33168.428788489553</v>
      </c>
      <c r="W235">
        <v>34085.823828080436</v>
      </c>
      <c r="X235">
        <v>35874.704762949266</v>
      </c>
      <c r="Y235">
        <v>37526.261914143935</v>
      </c>
      <c r="Z235">
        <v>38319.76301241351</v>
      </c>
      <c r="AA235">
        <v>39707.461526776991</v>
      </c>
      <c r="AB235">
        <v>42477.73983149563</v>
      </c>
      <c r="AC235">
        <v>44267.176858683801</v>
      </c>
      <c r="AD235">
        <v>49844.676962797588</v>
      </c>
      <c r="AE235">
        <v>55124.292251269428</v>
      </c>
      <c r="AF235">
        <v>56141.775166448591</v>
      </c>
      <c r="AG235">
        <v>58575.679271754409</v>
      </c>
      <c r="AH235">
        <v>60199.850796778795</v>
      </c>
      <c r="AI235">
        <v>64694.433416102816</v>
      </c>
      <c r="AJ235">
        <v>68787.854749426595</v>
      </c>
      <c r="AK235">
        <v>78878.027516148664</v>
      </c>
      <c r="AL235">
        <v>85129.188816961163</v>
      </c>
      <c r="AM235">
        <v>90970.721198014711</v>
      </c>
      <c r="AN235">
        <v>86873.256241956289</v>
      </c>
      <c r="AO235">
        <v>90346.068826800823</v>
      </c>
      <c r="AP235">
        <v>94475.030226502349</v>
      </c>
      <c r="AQ235">
        <v>96636.426643956001</v>
      </c>
      <c r="AR235">
        <v>100925.01199224053</v>
      </c>
      <c r="AS235">
        <v>105296.28458823191</v>
      </c>
      <c r="AT235">
        <v>107888.57835298181</v>
      </c>
      <c r="AU235">
        <v>113365.17608226545</v>
      </c>
      <c r="AV235">
        <v>114985.84223598862</v>
      </c>
      <c r="AW235">
        <v>116638.41416388213</v>
      </c>
      <c r="AX235">
        <v>121371.73990306963</v>
      </c>
      <c r="AY235">
        <v>122066.73914720172</v>
      </c>
      <c r="AZ235">
        <v>136772.44375329223</v>
      </c>
      <c r="BA235">
        <v>143381.8975336891</v>
      </c>
      <c r="BB235">
        <v>142424.72988727794</v>
      </c>
      <c r="BC235">
        <v>150772.35884227816</v>
      </c>
    </row>
    <row r="236" spans="1:55" x14ac:dyDescent="0.45">
      <c r="A236" t="str">
        <f t="shared" si="3"/>
        <v>MACDomestic credit to private sector (% of GDP)</v>
      </c>
      <c r="B236" t="s">
        <v>453</v>
      </c>
      <c r="C236" s="1" t="s">
        <v>232</v>
      </c>
      <c r="D236" t="s">
        <v>25</v>
      </c>
      <c r="E236" s="1" t="s">
        <v>547</v>
      </c>
      <c r="F236" t="s">
        <v>57</v>
      </c>
      <c r="G236" t="s">
        <v>57</v>
      </c>
      <c r="H236" t="s">
        <v>57</v>
      </c>
      <c r="I236" t="s">
        <v>57</v>
      </c>
      <c r="J236" t="s">
        <v>57</v>
      </c>
      <c r="K236" t="s">
        <v>57</v>
      </c>
      <c r="L236" t="s">
        <v>57</v>
      </c>
      <c r="M236" t="s">
        <v>57</v>
      </c>
      <c r="N236" t="s">
        <v>57</v>
      </c>
      <c r="O236">
        <v>52.428203415704608</v>
      </c>
      <c r="P236">
        <v>63.188618632400186</v>
      </c>
      <c r="Q236">
        <v>61.091471857945756</v>
      </c>
      <c r="R236">
        <v>56.016835660991006</v>
      </c>
      <c r="S236">
        <v>59.636472314296583</v>
      </c>
      <c r="T236">
        <v>63.597552560150895</v>
      </c>
      <c r="U236">
        <v>62.642857142857146</v>
      </c>
      <c r="V236">
        <v>65.594266374676494</v>
      </c>
      <c r="W236">
        <v>66.061665688251352</v>
      </c>
      <c r="X236">
        <v>79.743691987328589</v>
      </c>
      <c r="Y236">
        <v>79.036804076514272</v>
      </c>
      <c r="Z236">
        <v>74.266146556944889</v>
      </c>
      <c r="AA236">
        <v>77.819463392451112</v>
      </c>
      <c r="AB236">
        <v>84.350684080674938</v>
      </c>
      <c r="AC236">
        <v>78.926398466020132</v>
      </c>
      <c r="AD236">
        <v>80.475653569790552</v>
      </c>
      <c r="AE236">
        <v>71.966745755853523</v>
      </c>
      <c r="AF236">
        <v>63.403788648570178</v>
      </c>
      <c r="AG236">
        <v>54.579375211077341</v>
      </c>
      <c r="AH236">
        <v>48.219402240464419</v>
      </c>
      <c r="AI236">
        <v>40.720756131268885</v>
      </c>
      <c r="AJ236">
        <v>43.901689678180979</v>
      </c>
      <c r="AK236">
        <v>40.915157040348191</v>
      </c>
      <c r="AL236">
        <v>47.311519020657165</v>
      </c>
      <c r="AM236">
        <v>53.282047450471126</v>
      </c>
      <c r="AN236">
        <v>57.460471794990809</v>
      </c>
      <c r="AO236">
        <v>56.870807577091732</v>
      </c>
      <c r="AP236">
        <v>56.129881057954634</v>
      </c>
      <c r="AQ236">
        <v>57.575769966384605</v>
      </c>
      <c r="AR236">
        <v>62.542414490733208</v>
      </c>
      <c r="AS236">
        <v>77.386340065128749</v>
      </c>
      <c r="AT236">
        <v>108.25257292025753</v>
      </c>
      <c r="AU236">
        <v>117.39709472060031</v>
      </c>
      <c r="AV236">
        <v>113.43260736780411</v>
      </c>
      <c r="AW236">
        <v>113.62241659876955</v>
      </c>
      <c r="AX236">
        <v>119.66732869932966</v>
      </c>
      <c r="AY236">
        <v>269.16163549347812</v>
      </c>
      <c r="AZ236">
        <v>230.00571783516048</v>
      </c>
      <c r="BA236">
        <v>286.55742251628038</v>
      </c>
      <c r="BB236">
        <v>146.10374761729412</v>
      </c>
      <c r="BC236">
        <v>127.78085610715225</v>
      </c>
    </row>
    <row r="237" spans="1:55" x14ac:dyDescent="0.45">
      <c r="A237" t="str">
        <f t="shared" si="3"/>
        <v>MACGDP per capita, PPP (current international $)</v>
      </c>
      <c r="B237" t="s">
        <v>453</v>
      </c>
      <c r="C237" s="1" t="s">
        <v>232</v>
      </c>
      <c r="D237" t="s">
        <v>267</v>
      </c>
      <c r="E237" s="1" t="s">
        <v>178</v>
      </c>
      <c r="F237" t="s">
        <v>57</v>
      </c>
      <c r="G237" t="s">
        <v>57</v>
      </c>
      <c r="H237" t="s">
        <v>57</v>
      </c>
      <c r="I237" t="s">
        <v>57</v>
      </c>
      <c r="J237" t="s">
        <v>57</v>
      </c>
      <c r="K237" t="s">
        <v>57</v>
      </c>
      <c r="L237" t="s">
        <v>57</v>
      </c>
      <c r="M237" t="s">
        <v>57</v>
      </c>
      <c r="N237" t="s">
        <v>57</v>
      </c>
      <c r="O237" t="s">
        <v>57</v>
      </c>
      <c r="P237" t="s">
        <v>57</v>
      </c>
      <c r="Q237" t="s">
        <v>57</v>
      </c>
      <c r="R237" t="s">
        <v>57</v>
      </c>
      <c r="S237" t="s">
        <v>57</v>
      </c>
      <c r="T237" t="s">
        <v>57</v>
      </c>
      <c r="U237">
        <v>27940.867110200226</v>
      </c>
      <c r="V237">
        <v>28520.827771292083</v>
      </c>
      <c r="W237">
        <v>31334.922839339404</v>
      </c>
      <c r="X237">
        <v>32590.134571353439</v>
      </c>
      <c r="Y237">
        <v>33582.389503707134</v>
      </c>
      <c r="Z237">
        <v>34334.804700983834</v>
      </c>
      <c r="AA237">
        <v>34330.594521456573</v>
      </c>
      <c r="AB237">
        <v>34641.445295830337</v>
      </c>
      <c r="AC237">
        <v>33033.735749206324</v>
      </c>
      <c r="AD237">
        <v>32320.726242862867</v>
      </c>
      <c r="AE237">
        <v>34692.518647212186</v>
      </c>
      <c r="AF237">
        <v>36220.634975285138</v>
      </c>
      <c r="AG237">
        <v>39650.021330615746</v>
      </c>
      <c r="AH237">
        <v>44610.288033384</v>
      </c>
      <c r="AI237">
        <v>56593.413437828225</v>
      </c>
      <c r="AJ237">
        <v>60576.617704510289</v>
      </c>
      <c r="AK237">
        <v>67201.520927434671</v>
      </c>
      <c r="AL237">
        <v>75677.045922886216</v>
      </c>
      <c r="AM237">
        <v>76830.585900147795</v>
      </c>
      <c r="AN237">
        <v>79123.72701381419</v>
      </c>
      <c r="AO237">
        <v>99831.766339042049</v>
      </c>
      <c r="AP237">
        <v>121075.84370986691</v>
      </c>
      <c r="AQ237">
        <v>133100.43108419108</v>
      </c>
      <c r="AR237">
        <v>149793.69512308933</v>
      </c>
      <c r="AS237">
        <v>145113.94735717328</v>
      </c>
      <c r="AT237">
        <v>108916.86260992962</v>
      </c>
      <c r="AU237">
        <v>107906.81567424595</v>
      </c>
      <c r="AV237">
        <v>120983.49289433744</v>
      </c>
      <c r="AW237">
        <v>129726.75401551698</v>
      </c>
      <c r="AX237">
        <v>126160.45417335036</v>
      </c>
      <c r="AY237">
        <v>57220.817061870977</v>
      </c>
      <c r="AZ237">
        <v>74177.782524827679</v>
      </c>
      <c r="BA237">
        <v>64373.925691329117</v>
      </c>
      <c r="BB237">
        <v>116491.37716179827</v>
      </c>
      <c r="BC237">
        <v>128267.62341957047</v>
      </c>
    </row>
    <row r="238" spans="1:55" x14ac:dyDescent="0.45">
      <c r="A238" t="str">
        <f t="shared" si="3"/>
        <v>MDGDomestic credit to private sector (% of GDP)</v>
      </c>
      <c r="B238" t="s">
        <v>326</v>
      </c>
      <c r="C238" s="1" t="s">
        <v>12</v>
      </c>
      <c r="D238" t="s">
        <v>25</v>
      </c>
      <c r="E238" s="1" t="s">
        <v>547</v>
      </c>
      <c r="F238">
        <v>13.687318202531381</v>
      </c>
      <c r="G238">
        <v>13.597371540040776</v>
      </c>
      <c r="H238">
        <v>14.917026987999973</v>
      </c>
      <c r="I238">
        <v>15.108468483241335</v>
      </c>
      <c r="J238">
        <v>16.333261667396609</v>
      </c>
      <c r="K238">
        <v>14.112215400620276</v>
      </c>
      <c r="L238">
        <v>13.293039139486096</v>
      </c>
      <c r="M238">
        <v>12.436972279098246</v>
      </c>
      <c r="N238">
        <v>12.17594064408093</v>
      </c>
      <c r="O238">
        <v>13.450870096892551</v>
      </c>
      <c r="P238">
        <v>14.397113944580386</v>
      </c>
      <c r="Q238">
        <v>14.440666246626011</v>
      </c>
      <c r="R238">
        <v>14.535978559042631</v>
      </c>
      <c r="S238">
        <v>11.687387883994854</v>
      </c>
      <c r="T238">
        <v>11.433309812313176</v>
      </c>
      <c r="U238">
        <v>12.891456828216388</v>
      </c>
      <c r="V238">
        <v>14.25822377524737</v>
      </c>
      <c r="W238">
        <v>13.264093839822538</v>
      </c>
      <c r="X238">
        <v>13.651621539736885</v>
      </c>
      <c r="Y238">
        <v>12.389514676326488</v>
      </c>
      <c r="Z238">
        <v>9.4698578439413357</v>
      </c>
      <c r="AA238">
        <v>7.8565252901951004</v>
      </c>
      <c r="AB238">
        <v>8.2831840982256093</v>
      </c>
      <c r="AC238">
        <v>7.5639069796028249</v>
      </c>
      <c r="AD238">
        <v>7.2075379020427723</v>
      </c>
      <c r="AE238">
        <v>7.3520425040901101</v>
      </c>
      <c r="AF238">
        <v>6.9794571693192404</v>
      </c>
      <c r="AG238">
        <v>6.6584810854977317</v>
      </c>
      <c r="AH238">
        <v>7.5386724155410718</v>
      </c>
      <c r="AI238">
        <v>8.6072744849963563</v>
      </c>
      <c r="AJ238">
        <v>8.4956383039293968</v>
      </c>
      <c r="AK238">
        <v>8.7815802804109957</v>
      </c>
      <c r="AL238">
        <v>8.7759808204661489</v>
      </c>
      <c r="AM238">
        <v>9.7021794783301107</v>
      </c>
      <c r="AN238">
        <v>10.141579288214345</v>
      </c>
      <c r="AO238">
        <v>10.868661613920409</v>
      </c>
      <c r="AP238">
        <v>10.180253780620751</v>
      </c>
      <c r="AQ238">
        <v>10.116693850456302</v>
      </c>
      <c r="AR238">
        <v>11.083287940873888</v>
      </c>
      <c r="AS238">
        <v>11.667758860147458</v>
      </c>
      <c r="AT238">
        <v>12.310592390058767</v>
      </c>
      <c r="AU238">
        <v>11.887814025657576</v>
      </c>
      <c r="AV238">
        <v>12.706122619847008</v>
      </c>
      <c r="AW238">
        <v>12.966876898901292</v>
      </c>
      <c r="AX238">
        <v>14.211691553746322</v>
      </c>
      <c r="AY238">
        <v>16.415109201564242</v>
      </c>
      <c r="AZ238">
        <v>17.852444678251953</v>
      </c>
      <c r="BA238">
        <v>18.639343960457992</v>
      </c>
      <c r="BB238">
        <v>17.109545068134285</v>
      </c>
      <c r="BC238">
        <v>16.642703751733006</v>
      </c>
    </row>
    <row r="239" spans="1:55" x14ac:dyDescent="0.45">
      <c r="A239" t="str">
        <f t="shared" si="3"/>
        <v>MDGGDP per capita, PPP (current international $)</v>
      </c>
      <c r="B239" t="s">
        <v>326</v>
      </c>
      <c r="C239" s="1" t="s">
        <v>12</v>
      </c>
      <c r="D239" t="s">
        <v>267</v>
      </c>
      <c r="E239" s="1" t="s">
        <v>178</v>
      </c>
      <c r="F239" t="s">
        <v>57</v>
      </c>
      <c r="G239" t="s">
        <v>57</v>
      </c>
      <c r="H239" t="s">
        <v>57</v>
      </c>
      <c r="I239" t="s">
        <v>57</v>
      </c>
      <c r="J239" t="s">
        <v>57</v>
      </c>
      <c r="K239" t="s">
        <v>57</v>
      </c>
      <c r="L239" t="s">
        <v>57</v>
      </c>
      <c r="M239" t="s">
        <v>57</v>
      </c>
      <c r="N239" t="s">
        <v>57</v>
      </c>
      <c r="O239" t="s">
        <v>57</v>
      </c>
      <c r="P239" t="s">
        <v>57</v>
      </c>
      <c r="Q239" t="s">
        <v>57</v>
      </c>
      <c r="R239" t="s">
        <v>57</v>
      </c>
      <c r="S239" t="s">
        <v>57</v>
      </c>
      <c r="T239" t="s">
        <v>57</v>
      </c>
      <c r="U239">
        <v>1165.8209242071691</v>
      </c>
      <c r="V239">
        <v>1095.9869961848844</v>
      </c>
      <c r="W239">
        <v>1100.5789685004997</v>
      </c>
      <c r="X239">
        <v>1115.7672842491443</v>
      </c>
      <c r="Y239">
        <v>1104.2611340250489</v>
      </c>
      <c r="Z239">
        <v>1110.6524922511067</v>
      </c>
      <c r="AA239">
        <v>1118.7691621098711</v>
      </c>
      <c r="AB239">
        <v>1142.3016609779067</v>
      </c>
      <c r="AC239">
        <v>1161.7508884690387</v>
      </c>
      <c r="AD239">
        <v>1194.1502466887</v>
      </c>
      <c r="AE239">
        <v>1235.7873394190788</v>
      </c>
      <c r="AF239">
        <v>1298.5637887316391</v>
      </c>
      <c r="AG239">
        <v>1121.0874955277245</v>
      </c>
      <c r="AH239">
        <v>1218.8356316879558</v>
      </c>
      <c r="AI239">
        <v>1279.546110585653</v>
      </c>
      <c r="AJ239">
        <v>1342.5192993714513</v>
      </c>
      <c r="AK239">
        <v>1416.4046594899819</v>
      </c>
      <c r="AL239">
        <v>1493.3754500497218</v>
      </c>
      <c r="AM239">
        <v>1577.3383892861805</v>
      </c>
      <c r="AN239">
        <v>1479.8298002594656</v>
      </c>
      <c r="AO239">
        <v>1463.8764678639066</v>
      </c>
      <c r="AP239">
        <v>1475.1705517811379</v>
      </c>
      <c r="AQ239">
        <v>1463.6175692644745</v>
      </c>
      <c r="AR239">
        <v>1473.4039807725528</v>
      </c>
      <c r="AS239">
        <v>1498.8397690821869</v>
      </c>
      <c r="AT239">
        <v>1496.611724128411</v>
      </c>
      <c r="AU239">
        <v>1561.5196237460782</v>
      </c>
      <c r="AV239">
        <v>1546.8800189081667</v>
      </c>
      <c r="AW239">
        <v>1546.595635497951</v>
      </c>
      <c r="AX239">
        <v>1612.2977271562625</v>
      </c>
      <c r="AY239">
        <v>1490.3231283786608</v>
      </c>
      <c r="AZ239">
        <v>1577.4324605658617</v>
      </c>
      <c r="BA239">
        <v>1716.9788487377014</v>
      </c>
      <c r="BB239">
        <v>1808.4477903791387</v>
      </c>
      <c r="BC239">
        <v>1883.5374311331905</v>
      </c>
    </row>
    <row r="240" spans="1:55" x14ac:dyDescent="0.45">
      <c r="A240" t="str">
        <f t="shared" si="3"/>
        <v>MWIDomestic credit to private sector (% of GDP)</v>
      </c>
      <c r="B240" t="s">
        <v>421</v>
      </c>
      <c r="C240" s="1" t="s">
        <v>185</v>
      </c>
      <c r="D240" t="s">
        <v>25</v>
      </c>
      <c r="E240" s="1" t="s">
        <v>547</v>
      </c>
      <c r="F240" t="s">
        <v>57</v>
      </c>
      <c r="G240" t="s">
        <v>57</v>
      </c>
      <c r="H240" t="s">
        <v>57</v>
      </c>
      <c r="I240" t="s">
        <v>57</v>
      </c>
      <c r="J240" t="s">
        <v>57</v>
      </c>
      <c r="K240">
        <v>12.581012074027861</v>
      </c>
      <c r="L240">
        <v>11.893039494022917</v>
      </c>
      <c r="M240">
        <v>12.083072242364295</v>
      </c>
      <c r="N240">
        <v>12.178732755660167</v>
      </c>
      <c r="O240">
        <v>9.1903751823380464</v>
      </c>
      <c r="P240">
        <v>7.5126643888994256</v>
      </c>
      <c r="Q240">
        <v>7.3708797208143588</v>
      </c>
      <c r="R240">
        <v>5.3878190131696524</v>
      </c>
      <c r="S240">
        <v>5.0663567332966997</v>
      </c>
      <c r="T240">
        <v>5.9993693219490138</v>
      </c>
      <c r="U240">
        <v>6.9215271532988831</v>
      </c>
      <c r="V240">
        <v>7.3197430796509408</v>
      </c>
      <c r="W240">
        <v>9.3719815333250907</v>
      </c>
      <c r="X240">
        <v>5.7653257514232985</v>
      </c>
      <c r="Y240">
        <v>7.8403919231596824</v>
      </c>
      <c r="Z240">
        <v>4.0300626373579354</v>
      </c>
      <c r="AA240">
        <v>2.7684019113918859</v>
      </c>
      <c r="AB240">
        <v>2.5156517073960138</v>
      </c>
      <c r="AC240">
        <v>4.3945972571374652</v>
      </c>
      <c r="AD240">
        <v>3.262209063063616</v>
      </c>
      <c r="AE240">
        <v>3.8506051173674267</v>
      </c>
      <c r="AF240">
        <v>3.578623024268436</v>
      </c>
      <c r="AG240">
        <v>1.8875191273745298</v>
      </c>
      <c r="AH240">
        <v>2.155590372912517</v>
      </c>
      <c r="AI240">
        <v>2.527828723756627</v>
      </c>
      <c r="AJ240">
        <v>2.7779338413944989</v>
      </c>
      <c r="AK240">
        <v>3.5061678656129684</v>
      </c>
      <c r="AL240">
        <v>3.7643378242807701</v>
      </c>
      <c r="AM240">
        <v>6.2622991641370476</v>
      </c>
      <c r="AN240">
        <v>7.4725844899914584</v>
      </c>
      <c r="AO240">
        <v>9.5029934420259234</v>
      </c>
      <c r="AP240">
        <v>9.5736141019891896</v>
      </c>
      <c r="AQ240">
        <v>10.014673658556211</v>
      </c>
      <c r="AR240">
        <v>8.5570860844231831</v>
      </c>
      <c r="AS240">
        <v>7.8359858101628417</v>
      </c>
      <c r="AT240">
        <v>9.1724038585019017</v>
      </c>
      <c r="AU240">
        <v>8.0093092194190643</v>
      </c>
      <c r="AV240">
        <v>7.4783509418313425</v>
      </c>
      <c r="AW240">
        <v>6.8176486442929161</v>
      </c>
      <c r="AX240">
        <v>7.2207416955739303</v>
      </c>
      <c r="AY240">
        <v>7.8531489380313717</v>
      </c>
      <c r="AZ240">
        <v>8.2395991960095749</v>
      </c>
      <c r="BA240">
        <v>8.6470490751731557</v>
      </c>
      <c r="BB240">
        <v>8.1448708177617792</v>
      </c>
      <c r="BC240" t="s">
        <v>57</v>
      </c>
    </row>
    <row r="241" spans="1:55" x14ac:dyDescent="0.45">
      <c r="A241" t="str">
        <f t="shared" si="3"/>
        <v>MWIGDP per capita, PPP (current international $)</v>
      </c>
      <c r="B241" t="s">
        <v>421</v>
      </c>
      <c r="C241" s="1" t="s">
        <v>185</v>
      </c>
      <c r="D241" t="s">
        <v>267</v>
      </c>
      <c r="E241" s="1" t="s">
        <v>178</v>
      </c>
      <c r="F241" t="s">
        <v>57</v>
      </c>
      <c r="G241" t="s">
        <v>57</v>
      </c>
      <c r="H241" t="s">
        <v>57</v>
      </c>
      <c r="I241" t="s">
        <v>57</v>
      </c>
      <c r="J241" t="s">
        <v>57</v>
      </c>
      <c r="K241" t="s">
        <v>57</v>
      </c>
      <c r="L241" t="s">
        <v>57</v>
      </c>
      <c r="M241" t="s">
        <v>57</v>
      </c>
      <c r="N241" t="s">
        <v>57</v>
      </c>
      <c r="O241" t="s">
        <v>57</v>
      </c>
      <c r="P241" t="s">
        <v>57</v>
      </c>
      <c r="Q241" t="s">
        <v>57</v>
      </c>
      <c r="R241" t="s">
        <v>57</v>
      </c>
      <c r="S241" t="s">
        <v>57</v>
      </c>
      <c r="T241" t="s">
        <v>57</v>
      </c>
      <c r="U241">
        <v>671.50343030820909</v>
      </c>
      <c r="V241">
        <v>731.94047491349193</v>
      </c>
      <c r="W241">
        <v>673.81597720879211</v>
      </c>
      <c r="X241">
        <v>745.6821832611372</v>
      </c>
      <c r="Y241">
        <v>691.62613437684729</v>
      </c>
      <c r="Z241">
        <v>825.45412571728423</v>
      </c>
      <c r="AA241">
        <v>884.4563469865376</v>
      </c>
      <c r="AB241">
        <v>915.27922497142424</v>
      </c>
      <c r="AC241">
        <v>941.05149643322591</v>
      </c>
      <c r="AD241">
        <v>960.71082298941576</v>
      </c>
      <c r="AE241">
        <v>974.31013749967735</v>
      </c>
      <c r="AF241">
        <v>924.05636827923536</v>
      </c>
      <c r="AG241">
        <v>931.28350753135589</v>
      </c>
      <c r="AH241">
        <v>979.03897793203782</v>
      </c>
      <c r="AI241">
        <v>1032.8021390927622</v>
      </c>
      <c r="AJ241">
        <v>1070.9359095773646</v>
      </c>
      <c r="AK241">
        <v>1124.4382691228984</v>
      </c>
      <c r="AL241">
        <v>1230.5638544132873</v>
      </c>
      <c r="AM241">
        <v>1311.4499979198422</v>
      </c>
      <c r="AN241">
        <v>1387.7899156175795</v>
      </c>
      <c r="AO241">
        <v>1457.6056830959619</v>
      </c>
      <c r="AP241">
        <v>1516.211183191502</v>
      </c>
      <c r="AQ241">
        <v>1464.0432395779596</v>
      </c>
      <c r="AR241">
        <v>1558.1122474520328</v>
      </c>
      <c r="AS241">
        <v>1505.5519040402439</v>
      </c>
      <c r="AT241">
        <v>1403.0845120923454</v>
      </c>
      <c r="AU241">
        <v>1409.9580270353256</v>
      </c>
      <c r="AV241">
        <v>1380.232636217371</v>
      </c>
      <c r="AW241">
        <v>1363.7944559508812</v>
      </c>
      <c r="AX241">
        <v>1450.0100806478351</v>
      </c>
      <c r="AY241">
        <v>1513.4599080334444</v>
      </c>
      <c r="AZ241">
        <v>1687.5935817965067</v>
      </c>
      <c r="BA241">
        <v>1778.3058214600076</v>
      </c>
      <c r="BB241">
        <v>1829.5076892538011</v>
      </c>
      <c r="BC241">
        <v>1859.4479606776833</v>
      </c>
    </row>
    <row r="242" spans="1:55" x14ac:dyDescent="0.45">
      <c r="A242" t="str">
        <f t="shared" si="3"/>
        <v>MYSDomestic credit to private sector (% of GDP)</v>
      </c>
      <c r="B242" t="s">
        <v>345</v>
      </c>
      <c r="C242" s="1" t="s">
        <v>463</v>
      </c>
      <c r="D242" t="s">
        <v>25</v>
      </c>
      <c r="E242" s="1" t="s">
        <v>547</v>
      </c>
      <c r="F242">
        <v>34.315780046569941</v>
      </c>
      <c r="G242">
        <v>33.98255296421577</v>
      </c>
      <c r="H242">
        <v>35.823747680890541</v>
      </c>
      <c r="I242">
        <v>39.192841682943566</v>
      </c>
      <c r="J242">
        <v>41.477468550749613</v>
      </c>
      <c r="K242">
        <v>49.909394462369626</v>
      </c>
      <c r="L242">
        <v>57.761442729939425</v>
      </c>
      <c r="M242">
        <v>62.732928184612689</v>
      </c>
      <c r="N242">
        <v>69.926892283232064</v>
      </c>
      <c r="O242">
        <v>74.890131992457583</v>
      </c>
      <c r="P242">
        <v>88.174648250935832</v>
      </c>
      <c r="Q242">
        <v>101.46604464061235</v>
      </c>
      <c r="R242">
        <v>89.576617130172039</v>
      </c>
      <c r="S242">
        <v>86.462487820721009</v>
      </c>
      <c r="T242">
        <v>95.65288455142398</v>
      </c>
      <c r="U242">
        <v>69.412668687699977</v>
      </c>
      <c r="V242">
        <v>73.760545868979605</v>
      </c>
      <c r="W242">
        <v>108.52922047756202</v>
      </c>
      <c r="X242">
        <v>106.45980696191506</v>
      </c>
      <c r="Y242">
        <v>109.21718399066822</v>
      </c>
      <c r="Z242">
        <v>124.41415362763122</v>
      </c>
      <c r="AA242">
        <v>141.63373914208691</v>
      </c>
      <c r="AB242">
        <v>158.38504758068811</v>
      </c>
      <c r="AC242">
        <v>158.5053787701726</v>
      </c>
      <c r="AD242">
        <v>149.15298107486268</v>
      </c>
      <c r="AE242">
        <v>134.99985392577463</v>
      </c>
      <c r="AF242">
        <v>129.10137557823919</v>
      </c>
      <c r="AG242">
        <v>121.82734493440461</v>
      </c>
      <c r="AH242">
        <v>118.97414888010334</v>
      </c>
      <c r="AI242">
        <v>111.93760514821072</v>
      </c>
      <c r="AJ242">
        <v>106.52443190737853</v>
      </c>
      <c r="AK242">
        <v>103.66383037431635</v>
      </c>
      <c r="AL242">
        <v>101.58007516014817</v>
      </c>
      <c r="AM242">
        <v>96.74825350652057</v>
      </c>
      <c r="AN242">
        <v>111.60688998793727</v>
      </c>
      <c r="AO242">
        <v>107.12275257388544</v>
      </c>
      <c r="AP242">
        <v>108.42593670537866</v>
      </c>
      <c r="AQ242">
        <v>114.1245298171319</v>
      </c>
      <c r="AR242">
        <v>119.8996939104116</v>
      </c>
      <c r="AS242">
        <v>120.57865102284708</v>
      </c>
      <c r="AT242">
        <v>123.10362963113974</v>
      </c>
      <c r="AU242">
        <v>121.97982060196311</v>
      </c>
      <c r="AV242">
        <v>117.1675683742824</v>
      </c>
      <c r="AW242">
        <v>120.27631188390677</v>
      </c>
      <c r="AX242">
        <v>120.70694629911445</v>
      </c>
      <c r="AY242">
        <v>133.81699552075102</v>
      </c>
      <c r="AZ242">
        <v>127.2608946095676</v>
      </c>
      <c r="BA242">
        <v>113.13287553113231</v>
      </c>
      <c r="BB242">
        <v>117.17181873659739</v>
      </c>
      <c r="BC242">
        <v>116.17108927137947</v>
      </c>
    </row>
    <row r="243" spans="1:55" x14ac:dyDescent="0.45">
      <c r="A243" t="str">
        <f t="shared" si="3"/>
        <v>MYSGDP per capita, PPP (current international $)</v>
      </c>
      <c r="B243" t="s">
        <v>345</v>
      </c>
      <c r="C243" s="1" t="s">
        <v>463</v>
      </c>
      <c r="D243" t="s">
        <v>267</v>
      </c>
      <c r="E243" s="1" t="s">
        <v>178</v>
      </c>
      <c r="F243" t="s">
        <v>57</v>
      </c>
      <c r="G243" t="s">
        <v>57</v>
      </c>
      <c r="H243" t="s">
        <v>57</v>
      </c>
      <c r="I243" t="s">
        <v>57</v>
      </c>
      <c r="J243" t="s">
        <v>57</v>
      </c>
      <c r="K243" t="s">
        <v>57</v>
      </c>
      <c r="L243" t="s">
        <v>57</v>
      </c>
      <c r="M243" t="s">
        <v>57</v>
      </c>
      <c r="N243" t="s">
        <v>57</v>
      </c>
      <c r="O243" t="s">
        <v>57</v>
      </c>
      <c r="P243" t="s">
        <v>57</v>
      </c>
      <c r="Q243" t="s">
        <v>57</v>
      </c>
      <c r="R243" t="s">
        <v>57</v>
      </c>
      <c r="S243" t="s">
        <v>57</v>
      </c>
      <c r="T243" t="s">
        <v>57</v>
      </c>
      <c r="U243">
        <v>6886.6331252037708</v>
      </c>
      <c r="V243">
        <v>7582.5694309494129</v>
      </c>
      <c r="W243">
        <v>8223.8029593778137</v>
      </c>
      <c r="X243">
        <v>9018.0624936918684</v>
      </c>
      <c r="Y243">
        <v>9806.4717913274508</v>
      </c>
      <c r="Z243">
        <v>10720.253469188296</v>
      </c>
      <c r="AA243">
        <v>11709.266999486666</v>
      </c>
      <c r="AB243">
        <v>12469.359006303406</v>
      </c>
      <c r="AC243">
        <v>11398.098712214565</v>
      </c>
      <c r="AD243">
        <v>11979.679714104654</v>
      </c>
      <c r="AE243">
        <v>13027.273338665658</v>
      </c>
      <c r="AF243">
        <v>13071.581413897515</v>
      </c>
      <c r="AG243">
        <v>13656.045890437916</v>
      </c>
      <c r="AH243">
        <v>14387.248491499857</v>
      </c>
      <c r="AI243">
        <v>15415.806340261948</v>
      </c>
      <c r="AJ243">
        <v>16371.426081797385</v>
      </c>
      <c r="AK243">
        <v>17426.361167892042</v>
      </c>
      <c r="AL243">
        <v>18616.807076761692</v>
      </c>
      <c r="AM243">
        <v>19479.879959056405</v>
      </c>
      <c r="AN243">
        <v>18922.645950841768</v>
      </c>
      <c r="AO243">
        <v>20193.409294543264</v>
      </c>
      <c r="AP243">
        <v>21324.359499649818</v>
      </c>
      <c r="AQ243">
        <v>22638.54069440093</v>
      </c>
      <c r="AR243">
        <v>23160.892451062704</v>
      </c>
      <c r="AS243">
        <v>24306.521233841464</v>
      </c>
      <c r="AT243">
        <v>24526.394271601155</v>
      </c>
      <c r="AU243">
        <v>25285.82135413908</v>
      </c>
      <c r="AV243">
        <v>26415.596020328736</v>
      </c>
      <c r="AW243">
        <v>27793.567422294807</v>
      </c>
      <c r="AX243">
        <v>28933.928297233011</v>
      </c>
      <c r="AY243">
        <v>27474.736137823624</v>
      </c>
      <c r="AZ243">
        <v>29822.849183161834</v>
      </c>
      <c r="BA243">
        <v>34366.228481257443</v>
      </c>
      <c r="BB243">
        <v>36416.540185309881</v>
      </c>
      <c r="BC243">
        <v>38728.943032938805</v>
      </c>
    </row>
    <row r="244" spans="1:55" x14ac:dyDescent="0.45">
      <c r="A244" t="str">
        <f t="shared" si="3"/>
        <v>MDVDomestic credit to private sector (% of GDP)</v>
      </c>
      <c r="B244" t="s">
        <v>172</v>
      </c>
      <c r="C244" s="1" t="s">
        <v>74</v>
      </c>
      <c r="D244" t="s">
        <v>25</v>
      </c>
      <c r="E244" s="1" t="s">
        <v>547</v>
      </c>
      <c r="F244" t="s">
        <v>57</v>
      </c>
      <c r="G244" t="s">
        <v>57</v>
      </c>
      <c r="H244" t="s">
        <v>57</v>
      </c>
      <c r="I244" t="s">
        <v>57</v>
      </c>
      <c r="J244" t="s">
        <v>57</v>
      </c>
      <c r="K244" t="s">
        <v>57</v>
      </c>
      <c r="L244" t="s">
        <v>57</v>
      </c>
      <c r="M244" t="s">
        <v>57</v>
      </c>
      <c r="N244" t="s">
        <v>57</v>
      </c>
      <c r="O244" t="s">
        <v>57</v>
      </c>
      <c r="P244" t="s">
        <v>57</v>
      </c>
      <c r="Q244" t="s">
        <v>57</v>
      </c>
      <c r="R244" t="s">
        <v>57</v>
      </c>
      <c r="S244" t="s">
        <v>57</v>
      </c>
      <c r="T244" t="s">
        <v>57</v>
      </c>
      <c r="U244" t="s">
        <v>57</v>
      </c>
      <c r="V244" t="s">
        <v>57</v>
      </c>
      <c r="W244" t="s">
        <v>57</v>
      </c>
      <c r="X244" t="s">
        <v>57</v>
      </c>
      <c r="Y244" t="s">
        <v>57</v>
      </c>
      <c r="Z244" t="s">
        <v>57</v>
      </c>
      <c r="AA244" t="s">
        <v>57</v>
      </c>
      <c r="AB244" t="s">
        <v>57</v>
      </c>
      <c r="AC244" t="s">
        <v>57</v>
      </c>
      <c r="AD244" t="s">
        <v>57</v>
      </c>
      <c r="AE244" t="s">
        <v>57</v>
      </c>
      <c r="AF244" t="s">
        <v>57</v>
      </c>
      <c r="AG244" t="s">
        <v>57</v>
      </c>
      <c r="AH244" t="s">
        <v>57</v>
      </c>
      <c r="AI244">
        <v>23.081448992150651</v>
      </c>
      <c r="AJ244">
        <v>38.842578085953875</v>
      </c>
      <c r="AK244">
        <v>42.636707661996383</v>
      </c>
      <c r="AL244">
        <v>54.630228766986036</v>
      </c>
      <c r="AM244">
        <v>57.734340685557072</v>
      </c>
      <c r="AN244">
        <v>53.78100731383244</v>
      </c>
      <c r="AO244">
        <v>47.684492790707594</v>
      </c>
      <c r="AP244">
        <v>42.428163613364042</v>
      </c>
      <c r="AQ244">
        <v>35.118746361420172</v>
      </c>
      <c r="AR244">
        <v>31.216162090485106</v>
      </c>
      <c r="AS244">
        <v>28.954899775636019</v>
      </c>
      <c r="AT244">
        <v>29.101478636881151</v>
      </c>
      <c r="AU244">
        <v>30.347622537234248</v>
      </c>
      <c r="AV244">
        <v>31.19896331442305</v>
      </c>
      <c r="AW244">
        <v>31.037866378616197</v>
      </c>
      <c r="AX244">
        <v>31.539334008470981</v>
      </c>
      <c r="AY244">
        <v>53.355162691233481</v>
      </c>
      <c r="AZ244">
        <v>39.308982825231254</v>
      </c>
      <c r="BA244">
        <v>35.216999624051759</v>
      </c>
      <c r="BB244">
        <v>35.99994803164406</v>
      </c>
      <c r="BC244">
        <v>36.135277707104244</v>
      </c>
    </row>
    <row r="245" spans="1:55" x14ac:dyDescent="0.45">
      <c r="A245" t="str">
        <f t="shared" si="3"/>
        <v>MDVGDP per capita, PPP (current international $)</v>
      </c>
      <c r="B245" t="s">
        <v>172</v>
      </c>
      <c r="C245" s="1" t="s">
        <v>74</v>
      </c>
      <c r="D245" t="s">
        <v>267</v>
      </c>
      <c r="E245" s="1" t="s">
        <v>178</v>
      </c>
      <c r="F245" t="s">
        <v>57</v>
      </c>
      <c r="G245" t="s">
        <v>57</v>
      </c>
      <c r="H245" t="s">
        <v>57</v>
      </c>
      <c r="I245" t="s">
        <v>57</v>
      </c>
      <c r="J245" t="s">
        <v>57</v>
      </c>
      <c r="K245" t="s">
        <v>57</v>
      </c>
      <c r="L245" t="s">
        <v>57</v>
      </c>
      <c r="M245" t="s">
        <v>57</v>
      </c>
      <c r="N245" t="s">
        <v>57</v>
      </c>
      <c r="O245" t="s">
        <v>57</v>
      </c>
      <c r="P245" t="s">
        <v>57</v>
      </c>
      <c r="Q245" t="s">
        <v>57</v>
      </c>
      <c r="R245" t="s">
        <v>57</v>
      </c>
      <c r="S245" t="s">
        <v>57</v>
      </c>
      <c r="T245" t="s">
        <v>57</v>
      </c>
      <c r="U245">
        <v>4527.5939952856834</v>
      </c>
      <c r="V245">
        <v>4604.0295724372509</v>
      </c>
      <c r="W245">
        <v>4881.1271007014075</v>
      </c>
      <c r="X245">
        <v>5137.9107069240463</v>
      </c>
      <c r="Y245">
        <v>5520.4182299311597</v>
      </c>
      <c r="Z245">
        <v>6223.4827918228493</v>
      </c>
      <c r="AA245">
        <v>6686.9941074657245</v>
      </c>
      <c r="AB245">
        <v>7225.9289831444357</v>
      </c>
      <c r="AC245">
        <v>7710.3181290490729</v>
      </c>
      <c r="AD245">
        <v>8161.9961775738166</v>
      </c>
      <c r="AE245">
        <v>8526.2898599639902</v>
      </c>
      <c r="AF245">
        <v>8235.8026935606049</v>
      </c>
      <c r="AG245">
        <v>8822.5172659895979</v>
      </c>
      <c r="AH245">
        <v>10065.48581261561</v>
      </c>
      <c r="AI245">
        <v>10769.774343440982</v>
      </c>
      <c r="AJ245">
        <v>9704.4433510851304</v>
      </c>
      <c r="AK245">
        <v>12075.145594115414</v>
      </c>
      <c r="AL245">
        <v>12851.792334926138</v>
      </c>
      <c r="AM245">
        <v>13778.81977748222</v>
      </c>
      <c r="AN245">
        <v>12265.793046667706</v>
      </c>
      <c r="AO245">
        <v>12797.327936909564</v>
      </c>
      <c r="AP245">
        <v>13726.326213207562</v>
      </c>
      <c r="AQ245">
        <v>13988.59739047971</v>
      </c>
      <c r="AR245">
        <v>15264.090711253863</v>
      </c>
      <c r="AS245">
        <v>16722.523857325188</v>
      </c>
      <c r="AT245">
        <v>17875.098941926281</v>
      </c>
      <c r="AU245">
        <v>18769.506060763018</v>
      </c>
      <c r="AV245">
        <v>19767.889361346843</v>
      </c>
      <c r="AW245">
        <v>21899.429299384374</v>
      </c>
      <c r="AX245">
        <v>23077.211223665257</v>
      </c>
      <c r="AY245">
        <v>13425.367445960113</v>
      </c>
      <c r="AZ245">
        <v>19052.622490431062</v>
      </c>
      <c r="BA245">
        <v>22880.512317607856</v>
      </c>
      <c r="BB245">
        <v>24735.075433902235</v>
      </c>
      <c r="BC245">
        <v>26542.706540429477</v>
      </c>
    </row>
    <row r="246" spans="1:55" x14ac:dyDescent="0.45">
      <c r="A246" t="str">
        <f t="shared" si="3"/>
        <v>MLIDomestic credit to private sector (% of GDP)</v>
      </c>
      <c r="B246" t="s">
        <v>271</v>
      </c>
      <c r="C246" s="1" t="s">
        <v>481</v>
      </c>
      <c r="D246" t="s">
        <v>25</v>
      </c>
      <c r="E246" s="1" t="s">
        <v>547</v>
      </c>
      <c r="F246">
        <v>28.688943399563314</v>
      </c>
      <c r="G246">
        <v>27.312201344326542</v>
      </c>
      <c r="H246">
        <v>20.682254764871423</v>
      </c>
      <c r="I246">
        <v>23.841107555707787</v>
      </c>
      <c r="J246">
        <v>22.420377494680803</v>
      </c>
      <c r="K246">
        <v>22.053366725118558</v>
      </c>
      <c r="L246">
        <v>20.895665214899818</v>
      </c>
      <c r="M246">
        <v>21.674045063262703</v>
      </c>
      <c r="N246">
        <v>20.553074353822705</v>
      </c>
      <c r="O246">
        <v>13.10414578041264</v>
      </c>
      <c r="P246">
        <v>13.357403608436197</v>
      </c>
      <c r="Q246">
        <v>15.562230126906936</v>
      </c>
      <c r="R246">
        <v>15.216180878301119</v>
      </c>
      <c r="S246">
        <v>10.900666828997391</v>
      </c>
      <c r="T246">
        <v>12.114894010064917</v>
      </c>
      <c r="U246">
        <v>11.55896026485742</v>
      </c>
      <c r="V246">
        <v>11.239377391026297</v>
      </c>
      <c r="W246">
        <v>12.354922181143941</v>
      </c>
      <c r="X246">
        <v>11.942131518757822</v>
      </c>
      <c r="Y246">
        <v>7.5192480360148766</v>
      </c>
      <c r="Z246">
        <v>9.7554692037725061</v>
      </c>
      <c r="AA246">
        <v>12.17659041095896</v>
      </c>
      <c r="AB246">
        <v>12.731018961878609</v>
      </c>
      <c r="AC246">
        <v>14.794899262036939</v>
      </c>
      <c r="AD246">
        <v>13.774355751278023</v>
      </c>
      <c r="AE246">
        <v>13.526602281527648</v>
      </c>
      <c r="AF246">
        <v>13.497970407774121</v>
      </c>
      <c r="AG246">
        <v>14.659540691638409</v>
      </c>
      <c r="AH246">
        <v>14.881999174487619</v>
      </c>
      <c r="AI246">
        <v>13.040755251522715</v>
      </c>
      <c r="AJ246">
        <v>11.577947774392808</v>
      </c>
      <c r="AK246">
        <v>12.082136861949744</v>
      </c>
      <c r="AL246">
        <v>12.875858348224941</v>
      </c>
      <c r="AM246">
        <v>9.5801995168633916</v>
      </c>
      <c r="AN246">
        <v>13.384861273009152</v>
      </c>
      <c r="AO246">
        <v>14.586670887508602</v>
      </c>
      <c r="AP246">
        <v>15.429240439047806</v>
      </c>
      <c r="AQ246">
        <v>16.340493782563069</v>
      </c>
      <c r="AR246">
        <v>17.557757190054048</v>
      </c>
      <c r="AS246">
        <v>18.710912530890241</v>
      </c>
      <c r="AT246">
        <v>21.01685823242207</v>
      </c>
      <c r="AU246">
        <v>22.13704578265861</v>
      </c>
      <c r="AV246">
        <v>21.777642496441775</v>
      </c>
      <c r="AW246">
        <v>21.447360445366186</v>
      </c>
      <c r="AX246">
        <v>20.675080696289125</v>
      </c>
      <c r="AY246">
        <v>21.927534857990757</v>
      </c>
      <c r="AZ246">
        <v>23.745416962577469</v>
      </c>
      <c r="BA246">
        <v>24.934670687225047</v>
      </c>
      <c r="BB246">
        <v>23.377343123038859</v>
      </c>
      <c r="BC246">
        <v>22.585074081429298</v>
      </c>
    </row>
    <row r="247" spans="1:55" x14ac:dyDescent="0.45">
      <c r="A247" t="str">
        <f t="shared" si="3"/>
        <v>MLIGDP per capita, PPP (current international $)</v>
      </c>
      <c r="B247" t="s">
        <v>271</v>
      </c>
      <c r="C247" s="1" t="s">
        <v>481</v>
      </c>
      <c r="D247" t="s">
        <v>267</v>
      </c>
      <c r="E247" s="1" t="s">
        <v>178</v>
      </c>
      <c r="F247" t="s">
        <v>57</v>
      </c>
      <c r="G247" t="s">
        <v>57</v>
      </c>
      <c r="H247" t="s">
        <v>57</v>
      </c>
      <c r="I247" t="s">
        <v>57</v>
      </c>
      <c r="J247" t="s">
        <v>57</v>
      </c>
      <c r="K247" t="s">
        <v>57</v>
      </c>
      <c r="L247" t="s">
        <v>57</v>
      </c>
      <c r="M247" t="s">
        <v>57</v>
      </c>
      <c r="N247" t="s">
        <v>57</v>
      </c>
      <c r="O247" t="s">
        <v>57</v>
      </c>
      <c r="P247" t="s">
        <v>57</v>
      </c>
      <c r="Q247" t="s">
        <v>57</v>
      </c>
      <c r="R247" t="s">
        <v>57</v>
      </c>
      <c r="S247" t="s">
        <v>57</v>
      </c>
      <c r="T247" t="s">
        <v>57</v>
      </c>
      <c r="U247">
        <v>823.24994447656161</v>
      </c>
      <c r="V247">
        <v>932.35700288485532</v>
      </c>
      <c r="W247">
        <v>904.49300729631227</v>
      </c>
      <c r="X247">
        <v>935.59616375524615</v>
      </c>
      <c r="Y247">
        <v>970.57521544071733</v>
      </c>
      <c r="Z247">
        <v>978.61463590134395</v>
      </c>
      <c r="AA247">
        <v>1044.0956692988595</v>
      </c>
      <c r="AB247">
        <v>1088.3728035149991</v>
      </c>
      <c r="AC247">
        <v>1154.3306936064146</v>
      </c>
      <c r="AD247">
        <v>1203.4764702367145</v>
      </c>
      <c r="AE247">
        <v>1194.6750343754236</v>
      </c>
      <c r="AF247">
        <v>1367.6575786505512</v>
      </c>
      <c r="AG247">
        <v>1388.2481391480476</v>
      </c>
      <c r="AH247">
        <v>1496.4164675956731</v>
      </c>
      <c r="AI247">
        <v>1510.9052812881503</v>
      </c>
      <c r="AJ247">
        <v>1621.2444526664056</v>
      </c>
      <c r="AK247">
        <v>1724.9262216121813</v>
      </c>
      <c r="AL247">
        <v>1780.7864411996254</v>
      </c>
      <c r="AM247">
        <v>1871.2416872518891</v>
      </c>
      <c r="AN247">
        <v>1906.8767566016288</v>
      </c>
      <c r="AO247">
        <v>1997.6829437335637</v>
      </c>
      <c r="AP247">
        <v>2053.3831358933894</v>
      </c>
      <c r="AQ247">
        <v>2003.1747814704997</v>
      </c>
      <c r="AR247">
        <v>2062.182612641609</v>
      </c>
      <c r="AS247">
        <v>2167.1937121690571</v>
      </c>
      <c r="AT247">
        <v>2330.2429394769197</v>
      </c>
      <c r="AU247">
        <v>2531.8049696348198</v>
      </c>
      <c r="AV247">
        <v>2606.6960795414066</v>
      </c>
      <c r="AW247">
        <v>2684.4112202657702</v>
      </c>
      <c r="AX247">
        <v>2819.8658229725852</v>
      </c>
      <c r="AY247">
        <v>2723.7009478444147</v>
      </c>
      <c r="AZ247">
        <v>2796.2279379543061</v>
      </c>
      <c r="BA247">
        <v>3008.7555461755273</v>
      </c>
      <c r="BB247">
        <v>3168.4133471449795</v>
      </c>
      <c r="BC247">
        <v>3308.6694887044073</v>
      </c>
    </row>
    <row r="248" spans="1:55" x14ac:dyDescent="0.45">
      <c r="A248" t="str">
        <f t="shared" si="3"/>
        <v>MLTDomestic credit to private sector (% of GDP)</v>
      </c>
      <c r="B248" t="s">
        <v>311</v>
      </c>
      <c r="C248" s="1" t="s">
        <v>90</v>
      </c>
      <c r="D248" t="s">
        <v>25</v>
      </c>
      <c r="E248" s="1" t="s">
        <v>547</v>
      </c>
      <c r="F248" t="s">
        <v>57</v>
      </c>
      <c r="G248" t="s">
        <v>57</v>
      </c>
      <c r="H248" t="s">
        <v>57</v>
      </c>
      <c r="I248" t="s">
        <v>57</v>
      </c>
      <c r="J248" t="s">
        <v>57</v>
      </c>
      <c r="K248" t="s">
        <v>57</v>
      </c>
      <c r="L248" t="s">
        <v>57</v>
      </c>
      <c r="M248" t="s">
        <v>57</v>
      </c>
      <c r="N248" t="s">
        <v>57</v>
      </c>
      <c r="O248" t="s">
        <v>57</v>
      </c>
      <c r="P248" t="s">
        <v>57</v>
      </c>
      <c r="Q248" t="s">
        <v>57</v>
      </c>
      <c r="R248" t="s">
        <v>57</v>
      </c>
      <c r="S248" t="s">
        <v>57</v>
      </c>
      <c r="T248" t="s">
        <v>57</v>
      </c>
      <c r="U248" t="s">
        <v>57</v>
      </c>
      <c r="V248" t="s">
        <v>57</v>
      </c>
      <c r="W248" t="s">
        <v>57</v>
      </c>
      <c r="X248" t="s">
        <v>57</v>
      </c>
      <c r="Y248" t="s">
        <v>57</v>
      </c>
      <c r="Z248" t="s">
        <v>57</v>
      </c>
      <c r="AA248" t="s">
        <v>57</v>
      </c>
      <c r="AB248" t="s">
        <v>57</v>
      </c>
      <c r="AC248" t="s">
        <v>57</v>
      </c>
      <c r="AD248" t="s">
        <v>57</v>
      </c>
      <c r="AE248" t="s">
        <v>57</v>
      </c>
      <c r="AF248" t="s">
        <v>57</v>
      </c>
      <c r="AG248" t="s">
        <v>57</v>
      </c>
      <c r="AH248" t="s">
        <v>57</v>
      </c>
      <c r="AI248" t="s">
        <v>57</v>
      </c>
      <c r="AJ248">
        <v>97.745580219260404</v>
      </c>
      <c r="AK248">
        <v>106.89102590610557</v>
      </c>
      <c r="AL248">
        <v>108.6404859268477</v>
      </c>
      <c r="AM248">
        <v>114.42161877873447</v>
      </c>
      <c r="AN248">
        <v>121.56712715435371</v>
      </c>
      <c r="AO248">
        <v>115.00539720133058</v>
      </c>
      <c r="AP248">
        <v>116.94450351278283</v>
      </c>
      <c r="AQ248">
        <v>108.60577709846588</v>
      </c>
      <c r="AR248">
        <v>99.874609187769281</v>
      </c>
      <c r="AS248">
        <v>94.491058076705798</v>
      </c>
      <c r="AT248">
        <v>83.413906014483402</v>
      </c>
      <c r="AU248">
        <v>79.320567955464739</v>
      </c>
      <c r="AV248">
        <v>70.884761145241299</v>
      </c>
      <c r="AW248">
        <v>69.089386492621401</v>
      </c>
      <c r="AX248">
        <v>69.529324036505386</v>
      </c>
      <c r="AY248">
        <v>75.104024566136886</v>
      </c>
      <c r="AZ248">
        <v>68.466264312414268</v>
      </c>
      <c r="BA248">
        <v>67.845781115658014</v>
      </c>
      <c r="BB248">
        <v>65.358474186766102</v>
      </c>
      <c r="BC248">
        <v>63.573271499126072</v>
      </c>
    </row>
    <row r="249" spans="1:55" x14ac:dyDescent="0.45">
      <c r="A249" t="str">
        <f t="shared" si="3"/>
        <v>MLTGDP per capita, PPP (current international $)</v>
      </c>
      <c r="B249" t="s">
        <v>311</v>
      </c>
      <c r="C249" s="1" t="s">
        <v>90</v>
      </c>
      <c r="D249" t="s">
        <v>267</v>
      </c>
      <c r="E249" s="1" t="s">
        <v>178</v>
      </c>
      <c r="F249" t="s">
        <v>57</v>
      </c>
      <c r="G249" t="s">
        <v>57</v>
      </c>
      <c r="H249" t="s">
        <v>57</v>
      </c>
      <c r="I249" t="s">
        <v>57</v>
      </c>
      <c r="J249" t="s">
        <v>57</v>
      </c>
      <c r="K249" t="s">
        <v>57</v>
      </c>
      <c r="L249" t="s">
        <v>57</v>
      </c>
      <c r="M249" t="s">
        <v>57</v>
      </c>
      <c r="N249" t="s">
        <v>57</v>
      </c>
      <c r="O249" t="s">
        <v>57</v>
      </c>
      <c r="P249" t="s">
        <v>57</v>
      </c>
      <c r="Q249" t="s">
        <v>57</v>
      </c>
      <c r="R249" t="s">
        <v>57</v>
      </c>
      <c r="S249" t="s">
        <v>57</v>
      </c>
      <c r="T249" t="s">
        <v>57</v>
      </c>
      <c r="U249">
        <v>10078.767083021743</v>
      </c>
      <c r="V249">
        <v>10777.111707647704</v>
      </c>
      <c r="W249">
        <v>11421.337082072499</v>
      </c>
      <c r="X249">
        <v>12094.551551175759</v>
      </c>
      <c r="Y249">
        <v>12929.372483877238</v>
      </c>
      <c r="Z249">
        <v>13940.176909107735</v>
      </c>
      <c r="AA249">
        <v>14655.333431469058</v>
      </c>
      <c r="AB249">
        <v>15461.815783808774</v>
      </c>
      <c r="AC249">
        <v>16217.799071738114</v>
      </c>
      <c r="AD249">
        <v>16898.540281301011</v>
      </c>
      <c r="AE249">
        <v>18210.606333587391</v>
      </c>
      <c r="AF249">
        <v>18437.077256563574</v>
      </c>
      <c r="AG249">
        <v>19532.027955617534</v>
      </c>
      <c r="AH249">
        <v>20815.410856754286</v>
      </c>
      <c r="AI249">
        <v>21568.698741759104</v>
      </c>
      <c r="AJ249">
        <v>22227.414862100581</v>
      </c>
      <c r="AK249">
        <v>23224.018877587783</v>
      </c>
      <c r="AL249">
        <v>25012.583596490771</v>
      </c>
      <c r="AM249">
        <v>26653.8965187145</v>
      </c>
      <c r="AN249">
        <v>26767.977408446848</v>
      </c>
      <c r="AO249">
        <v>28912.367306480144</v>
      </c>
      <c r="AP249">
        <v>29426.031426499725</v>
      </c>
      <c r="AQ249">
        <v>30716.193757164299</v>
      </c>
      <c r="AR249">
        <v>33138.166263345556</v>
      </c>
      <c r="AS249">
        <v>35205.790235858673</v>
      </c>
      <c r="AT249">
        <v>38379.010658946616</v>
      </c>
      <c r="AU249">
        <v>40999.07948259281</v>
      </c>
      <c r="AV249">
        <v>45763.156362529211</v>
      </c>
      <c r="AW249">
        <v>48177.355638889851</v>
      </c>
      <c r="AX249">
        <v>51391.849350573466</v>
      </c>
      <c r="AY249">
        <v>49987.382095406851</v>
      </c>
      <c r="AZ249">
        <v>56802.010253314642</v>
      </c>
      <c r="BA249">
        <v>60484.738543418323</v>
      </c>
      <c r="BB249">
        <v>63074.748731701227</v>
      </c>
      <c r="BC249">
        <v>67364.182507424703</v>
      </c>
    </row>
    <row r="250" spans="1:55" x14ac:dyDescent="0.45">
      <c r="A250" t="str">
        <f t="shared" si="3"/>
        <v>MHLDomestic credit to private sector (% of GDP)</v>
      </c>
      <c r="B250" t="s">
        <v>551</v>
      </c>
      <c r="C250" s="1" t="s">
        <v>498</v>
      </c>
      <c r="D250" t="s">
        <v>25</v>
      </c>
      <c r="E250" s="1" t="s">
        <v>547</v>
      </c>
      <c r="F250" t="s">
        <v>57</v>
      </c>
      <c r="G250" t="s">
        <v>57</v>
      </c>
      <c r="H250" t="s">
        <v>57</v>
      </c>
      <c r="I250" t="s">
        <v>57</v>
      </c>
      <c r="J250" t="s">
        <v>57</v>
      </c>
      <c r="K250" t="s">
        <v>57</v>
      </c>
      <c r="L250" t="s">
        <v>57</v>
      </c>
      <c r="M250" t="s">
        <v>57</v>
      </c>
      <c r="N250" t="s">
        <v>57</v>
      </c>
      <c r="O250" t="s">
        <v>57</v>
      </c>
      <c r="P250" t="s">
        <v>57</v>
      </c>
      <c r="Q250" t="s">
        <v>57</v>
      </c>
      <c r="R250" t="s">
        <v>57</v>
      </c>
      <c r="S250" t="s">
        <v>57</v>
      </c>
      <c r="T250" t="s">
        <v>57</v>
      </c>
      <c r="U250" t="s">
        <v>57</v>
      </c>
      <c r="V250" t="s">
        <v>57</v>
      </c>
      <c r="W250" t="s">
        <v>57</v>
      </c>
      <c r="X250" t="s">
        <v>57</v>
      </c>
      <c r="Y250" t="s">
        <v>57</v>
      </c>
      <c r="Z250" t="s">
        <v>57</v>
      </c>
      <c r="AA250" t="s">
        <v>57</v>
      </c>
      <c r="AB250" t="s">
        <v>57</v>
      </c>
      <c r="AC250" t="s">
        <v>57</v>
      </c>
      <c r="AD250" t="s">
        <v>57</v>
      </c>
      <c r="AE250" t="s">
        <v>57</v>
      </c>
      <c r="AF250" t="s">
        <v>57</v>
      </c>
      <c r="AG250" t="s">
        <v>57</v>
      </c>
      <c r="AH250" t="s">
        <v>57</v>
      </c>
      <c r="AI250" t="s">
        <v>57</v>
      </c>
      <c r="AJ250" t="s">
        <v>57</v>
      </c>
      <c r="AK250" t="s">
        <v>57</v>
      </c>
      <c r="AL250" t="s">
        <v>57</v>
      </c>
      <c r="AM250" t="s">
        <v>57</v>
      </c>
      <c r="AN250" t="s">
        <v>57</v>
      </c>
      <c r="AO250" t="s">
        <v>57</v>
      </c>
      <c r="AP250" t="s">
        <v>57</v>
      </c>
      <c r="AQ250" t="s">
        <v>57</v>
      </c>
      <c r="AR250" t="s">
        <v>57</v>
      </c>
      <c r="AS250" t="s">
        <v>57</v>
      </c>
      <c r="AT250" t="s">
        <v>57</v>
      </c>
      <c r="AU250" t="s">
        <v>57</v>
      </c>
      <c r="AV250" t="s">
        <v>57</v>
      </c>
      <c r="AW250" t="s">
        <v>57</v>
      </c>
      <c r="AX250" t="s">
        <v>57</v>
      </c>
      <c r="AY250" t="s">
        <v>57</v>
      </c>
      <c r="AZ250" t="s">
        <v>57</v>
      </c>
      <c r="BA250" t="s">
        <v>57</v>
      </c>
      <c r="BB250" t="s">
        <v>57</v>
      </c>
      <c r="BC250" t="s">
        <v>57</v>
      </c>
    </row>
    <row r="251" spans="1:55" x14ac:dyDescent="0.45">
      <c r="A251" t="str">
        <f t="shared" si="3"/>
        <v>MHLGDP per capita, PPP (current international $)</v>
      </c>
      <c r="B251" t="s">
        <v>551</v>
      </c>
      <c r="C251" s="1" t="s">
        <v>498</v>
      </c>
      <c r="D251" t="s">
        <v>267</v>
      </c>
      <c r="E251" s="1" t="s">
        <v>178</v>
      </c>
      <c r="F251" t="s">
        <v>57</v>
      </c>
      <c r="G251" t="s">
        <v>57</v>
      </c>
      <c r="H251" t="s">
        <v>57</v>
      </c>
      <c r="I251" t="s">
        <v>57</v>
      </c>
      <c r="J251" t="s">
        <v>57</v>
      </c>
      <c r="K251" t="s">
        <v>57</v>
      </c>
      <c r="L251" t="s">
        <v>57</v>
      </c>
      <c r="M251" t="s">
        <v>57</v>
      </c>
      <c r="N251" t="s">
        <v>57</v>
      </c>
      <c r="O251" t="s">
        <v>57</v>
      </c>
      <c r="P251" t="s">
        <v>57</v>
      </c>
      <c r="Q251" t="s">
        <v>57</v>
      </c>
      <c r="R251" t="s">
        <v>57</v>
      </c>
      <c r="S251" t="s">
        <v>57</v>
      </c>
      <c r="T251" t="s">
        <v>57</v>
      </c>
      <c r="U251">
        <v>2102.3452264902221</v>
      </c>
      <c r="V251">
        <v>2130.524332412961</v>
      </c>
      <c r="W251">
        <v>2293.4109748754227</v>
      </c>
      <c r="X251">
        <v>2451.5272745245429</v>
      </c>
      <c r="Y251">
        <v>2616.6485195743812</v>
      </c>
      <c r="Z251">
        <v>2857.7483169898119</v>
      </c>
      <c r="AA251">
        <v>2583.0043539536609</v>
      </c>
      <c r="AB251">
        <v>2434.0306013412132</v>
      </c>
      <c r="AC251">
        <v>2422.2719475122444</v>
      </c>
      <c r="AD251">
        <v>2400.3454912533612</v>
      </c>
      <c r="AE251">
        <v>2489.9694378080599</v>
      </c>
      <c r="AF251">
        <v>2700.2705458306732</v>
      </c>
      <c r="AG251">
        <v>2825.2447992705283</v>
      </c>
      <c r="AH251">
        <v>2824.2788336714325</v>
      </c>
      <c r="AI251">
        <v>2879.9058967120604</v>
      </c>
      <c r="AJ251">
        <v>3016.7032437257421</v>
      </c>
      <c r="AK251">
        <v>3110.0522555356847</v>
      </c>
      <c r="AL251">
        <v>3309.3975411276492</v>
      </c>
      <c r="AM251">
        <v>3118.2346710244169</v>
      </c>
      <c r="AN251">
        <v>3253.1508594037223</v>
      </c>
      <c r="AO251">
        <v>3473.4046989615922</v>
      </c>
      <c r="AP251">
        <v>3536.5600423524456</v>
      </c>
      <c r="AQ251">
        <v>3589.6688038374391</v>
      </c>
      <c r="AR251">
        <v>3845.0035749216299</v>
      </c>
      <c r="AS251">
        <v>3931.3441064941512</v>
      </c>
      <c r="AT251">
        <v>4125.1616927563</v>
      </c>
      <c r="AU251">
        <v>4366.257642161886</v>
      </c>
      <c r="AV251">
        <v>4719.3130492600058</v>
      </c>
      <c r="AW251">
        <v>5232.2052487184974</v>
      </c>
      <c r="AX251">
        <v>6045.0624078985848</v>
      </c>
      <c r="AY251">
        <v>6136.9711970213111</v>
      </c>
      <c r="AZ251">
        <v>6705.8752916323647</v>
      </c>
      <c r="BA251">
        <v>7332.3002084694472</v>
      </c>
      <c r="BB251">
        <v>7532.1747732220365</v>
      </c>
      <c r="BC251">
        <v>8198.1256330295837</v>
      </c>
    </row>
    <row r="252" spans="1:55" x14ac:dyDescent="0.45">
      <c r="A252" t="str">
        <f t="shared" si="3"/>
        <v>MRTDomestic credit to private sector (% of GDP)</v>
      </c>
      <c r="B252" t="s">
        <v>44</v>
      </c>
      <c r="C252" s="1" t="s">
        <v>320</v>
      </c>
      <c r="D252" t="s">
        <v>25</v>
      </c>
      <c r="E252" s="1" t="s">
        <v>547</v>
      </c>
      <c r="F252">
        <v>19.004851519377933</v>
      </c>
      <c r="G252">
        <v>18.802788170086846</v>
      </c>
      <c r="H252">
        <v>22.156489594883144</v>
      </c>
      <c r="I252">
        <v>23.840903401822871</v>
      </c>
      <c r="J252">
        <v>20.343771962122144</v>
      </c>
      <c r="K252">
        <v>20.952096376156646</v>
      </c>
      <c r="L252">
        <v>21.095963240880877</v>
      </c>
      <c r="M252">
        <v>22.226307738216931</v>
      </c>
      <c r="N252">
        <v>21.715969215516946</v>
      </c>
      <c r="O252">
        <v>21.865803589071533</v>
      </c>
      <c r="P252">
        <v>21.392435440801119</v>
      </c>
      <c r="Q252">
        <v>19.78595889543692</v>
      </c>
      <c r="R252">
        <v>19.346480269294382</v>
      </c>
      <c r="S252">
        <v>19.586646622733163</v>
      </c>
      <c r="T252">
        <v>19.355700506530621</v>
      </c>
      <c r="U252">
        <v>24.477392473628047</v>
      </c>
      <c r="V252">
        <v>18.559974923021226</v>
      </c>
      <c r="W252" t="s">
        <v>57</v>
      </c>
      <c r="X252" t="s">
        <v>57</v>
      </c>
      <c r="Y252" t="s">
        <v>57</v>
      </c>
      <c r="Z252" t="s">
        <v>57</v>
      </c>
      <c r="AA252" t="s">
        <v>57</v>
      </c>
      <c r="AB252" t="s">
        <v>57</v>
      </c>
      <c r="AC252" t="s">
        <v>57</v>
      </c>
      <c r="AD252" t="s">
        <v>57</v>
      </c>
      <c r="AE252" t="s">
        <v>57</v>
      </c>
      <c r="AF252" t="s">
        <v>57</v>
      </c>
      <c r="AG252" t="s">
        <v>57</v>
      </c>
      <c r="AH252" t="s">
        <v>57</v>
      </c>
      <c r="AI252" t="s">
        <v>57</v>
      </c>
      <c r="AJ252">
        <v>18.401481312577346</v>
      </c>
      <c r="AK252">
        <v>14.617422611557984</v>
      </c>
      <c r="AL252">
        <v>16.299178684473286</v>
      </c>
      <c r="AM252">
        <v>19.208394206267688</v>
      </c>
      <c r="AN252">
        <v>19.977723344228</v>
      </c>
      <c r="AO252">
        <v>18.275403071728054</v>
      </c>
      <c r="AP252">
        <v>16.593447377110788</v>
      </c>
      <c r="AQ252">
        <v>16.766381186678768</v>
      </c>
      <c r="AR252">
        <v>18.345839833703977</v>
      </c>
      <c r="AS252">
        <v>19.520299773756818</v>
      </c>
      <c r="AT252">
        <v>21.115578390200955</v>
      </c>
      <c r="AU252">
        <v>20.298909759081166</v>
      </c>
      <c r="AV252">
        <v>21.066574121281239</v>
      </c>
      <c r="AW252">
        <v>22.041120894741407</v>
      </c>
      <c r="AX252">
        <v>22.723541155039172</v>
      </c>
      <c r="AY252" t="s">
        <v>57</v>
      </c>
      <c r="AZ252" t="s">
        <v>57</v>
      </c>
      <c r="BA252" t="s">
        <v>57</v>
      </c>
      <c r="BB252" t="s">
        <v>57</v>
      </c>
      <c r="BC252" t="s">
        <v>57</v>
      </c>
    </row>
    <row r="253" spans="1:55" x14ac:dyDescent="0.45">
      <c r="A253" t="str">
        <f t="shared" si="3"/>
        <v>MRTGDP per capita, PPP (current international $)</v>
      </c>
      <c r="B253" t="s">
        <v>44</v>
      </c>
      <c r="C253" s="1" t="s">
        <v>320</v>
      </c>
      <c r="D253" t="s">
        <v>267</v>
      </c>
      <c r="E253" s="1" t="s">
        <v>178</v>
      </c>
      <c r="F253" t="s">
        <v>57</v>
      </c>
      <c r="G253" t="s">
        <v>57</v>
      </c>
      <c r="H253" t="s">
        <v>57</v>
      </c>
      <c r="I253" t="s">
        <v>57</v>
      </c>
      <c r="J253" t="s">
        <v>57</v>
      </c>
      <c r="K253" t="s">
        <v>57</v>
      </c>
      <c r="L253" t="s">
        <v>57</v>
      </c>
      <c r="M253" t="s">
        <v>57</v>
      </c>
      <c r="N253" t="s">
        <v>57</v>
      </c>
      <c r="O253" t="s">
        <v>57</v>
      </c>
      <c r="P253" t="s">
        <v>57</v>
      </c>
      <c r="Q253" t="s">
        <v>57</v>
      </c>
      <c r="R253" t="s">
        <v>57</v>
      </c>
      <c r="S253" t="s">
        <v>57</v>
      </c>
      <c r="T253" t="s">
        <v>57</v>
      </c>
      <c r="U253">
        <v>2070.2906283639272</v>
      </c>
      <c r="V253">
        <v>2115.8536822102938</v>
      </c>
      <c r="W253">
        <v>2121.8576873842353</v>
      </c>
      <c r="X253">
        <v>2208.5726114668087</v>
      </c>
      <c r="Y253">
        <v>2113.6583827724053</v>
      </c>
      <c r="Z253">
        <v>2305.7551949439053</v>
      </c>
      <c r="AA253">
        <v>2435.9464668242449</v>
      </c>
      <c r="AB253">
        <v>2325.3491061229956</v>
      </c>
      <c r="AC253">
        <v>2354.9382897834562</v>
      </c>
      <c r="AD253">
        <v>2410.6744838688533</v>
      </c>
      <c r="AE253">
        <v>2303.6663970776913</v>
      </c>
      <c r="AF253">
        <v>2279.7271147848255</v>
      </c>
      <c r="AG253">
        <v>2295.8050099533043</v>
      </c>
      <c r="AH253">
        <v>2446.6981777387136</v>
      </c>
      <c r="AI253">
        <v>2570.2940491199606</v>
      </c>
      <c r="AJ253">
        <v>2809.0350814569051</v>
      </c>
      <c r="AK253">
        <v>3341.7071835499769</v>
      </c>
      <c r="AL253">
        <v>3278.2766139400178</v>
      </c>
      <c r="AM253">
        <v>3235.9978216103636</v>
      </c>
      <c r="AN253">
        <v>3158.744142867055</v>
      </c>
      <c r="AO253">
        <v>3177.8443656116506</v>
      </c>
      <c r="AP253">
        <v>3270.862513418881</v>
      </c>
      <c r="AQ253">
        <v>3464.9766109926945</v>
      </c>
      <c r="AR253">
        <v>3831.0471101234771</v>
      </c>
      <c r="AS253">
        <v>3865.1425867687049</v>
      </c>
      <c r="AT253">
        <v>3977.6117127586322</v>
      </c>
      <c r="AU253">
        <v>4682.7025969003298</v>
      </c>
      <c r="AV253">
        <v>5353.0660881040685</v>
      </c>
      <c r="AW253">
        <v>5429.2322305978414</v>
      </c>
      <c r="AX253">
        <v>5610.1323671389173</v>
      </c>
      <c r="AY253">
        <v>5740.7395969012896</v>
      </c>
      <c r="AZ253">
        <v>5836.5658082189693</v>
      </c>
      <c r="BA253">
        <v>6484.8279272116424</v>
      </c>
      <c r="BB253">
        <v>6946.1939334054132</v>
      </c>
      <c r="BC253">
        <v>7271.340404772066</v>
      </c>
    </row>
    <row r="254" spans="1:55" x14ac:dyDescent="0.45">
      <c r="A254" t="str">
        <f t="shared" si="3"/>
        <v>MUSDomestic credit to private sector (% of GDP)</v>
      </c>
      <c r="B254" t="s">
        <v>38</v>
      </c>
      <c r="C254" s="1" t="s">
        <v>327</v>
      </c>
      <c r="D254" t="s">
        <v>25</v>
      </c>
      <c r="E254" s="1" t="s">
        <v>547</v>
      </c>
      <c r="F254">
        <v>19.672686492715343</v>
      </c>
      <c r="G254">
        <v>25.389445828498918</v>
      </c>
      <c r="H254">
        <v>25.728559872679291</v>
      </c>
      <c r="I254">
        <v>25.104621646232907</v>
      </c>
      <c r="J254">
        <v>22.956616043275098</v>
      </c>
      <c r="K254">
        <v>21.900143489234132</v>
      </c>
      <c r="L254">
        <v>22.332286200049957</v>
      </c>
      <c r="M254">
        <v>21.23393307991039</v>
      </c>
      <c r="N254">
        <v>22.246888354026979</v>
      </c>
      <c r="O254">
        <v>23.639239203364042</v>
      </c>
      <c r="P254">
        <v>27.582649495069678</v>
      </c>
      <c r="Q254">
        <v>27.544517860249083</v>
      </c>
      <c r="R254">
        <v>29.026653213255777</v>
      </c>
      <c r="S254">
        <v>31.217242470238876</v>
      </c>
      <c r="T254">
        <v>32.609863785681284</v>
      </c>
      <c r="U254">
        <v>32.620379291834908</v>
      </c>
      <c r="V254">
        <v>33.780545402826007</v>
      </c>
      <c r="W254">
        <v>37.220716688942666</v>
      </c>
      <c r="X254">
        <v>41.463934462017541</v>
      </c>
      <c r="Y254">
        <v>44.779361545566317</v>
      </c>
      <c r="Z254">
        <v>46.390997574569553</v>
      </c>
      <c r="AA254">
        <v>42.827120845301906</v>
      </c>
      <c r="AB254">
        <v>48.446064854538868</v>
      </c>
      <c r="AC254">
        <v>55.659382992380856</v>
      </c>
      <c r="AD254">
        <v>55.687331898231626</v>
      </c>
      <c r="AE254">
        <v>55.751062977970577</v>
      </c>
      <c r="AF254">
        <v>56.097409173755388</v>
      </c>
      <c r="AG254">
        <v>56.928999286637271</v>
      </c>
      <c r="AH254">
        <v>69.705877143237643</v>
      </c>
      <c r="AI254">
        <v>69.965794528589313</v>
      </c>
      <c r="AJ254">
        <v>71.930314255040017</v>
      </c>
      <c r="AK254">
        <v>68.687876604351402</v>
      </c>
      <c r="AL254">
        <v>71.746736152621949</v>
      </c>
      <c r="AM254">
        <v>81.798055590860997</v>
      </c>
      <c r="AN254">
        <v>80.07701263580698</v>
      </c>
      <c r="AO254">
        <v>85.355120772171105</v>
      </c>
      <c r="AP254">
        <v>89.305436860428784</v>
      </c>
      <c r="AQ254">
        <v>98.847544958895355</v>
      </c>
      <c r="AR254">
        <v>104.89417231725623</v>
      </c>
      <c r="AS254">
        <v>96.725864755676653</v>
      </c>
      <c r="AT254">
        <v>100.02073364942414</v>
      </c>
      <c r="AU254">
        <v>93.504793776484959</v>
      </c>
      <c r="AV254">
        <v>98.983708615019012</v>
      </c>
      <c r="AW254">
        <v>75.312283173247508</v>
      </c>
      <c r="AX254">
        <v>78.082758504955592</v>
      </c>
      <c r="AY254">
        <v>91.814586800032743</v>
      </c>
      <c r="AZ254">
        <v>86.435998878456672</v>
      </c>
      <c r="BA254">
        <v>72.529432775563251</v>
      </c>
      <c r="BB254">
        <v>69.750291218504302</v>
      </c>
      <c r="BC254">
        <v>69.79720056797288</v>
      </c>
    </row>
    <row r="255" spans="1:55" x14ac:dyDescent="0.45">
      <c r="A255" t="str">
        <f t="shared" si="3"/>
        <v>MUSGDP per capita, PPP (current international $)</v>
      </c>
      <c r="B255" t="s">
        <v>38</v>
      </c>
      <c r="C255" s="1" t="s">
        <v>327</v>
      </c>
      <c r="D255" t="s">
        <v>267</v>
      </c>
      <c r="E255" s="1" t="s">
        <v>178</v>
      </c>
      <c r="F255" t="s">
        <v>57</v>
      </c>
      <c r="G255" t="s">
        <v>57</v>
      </c>
      <c r="H255" t="s">
        <v>57</v>
      </c>
      <c r="I255" t="s">
        <v>57</v>
      </c>
      <c r="J255" t="s">
        <v>57</v>
      </c>
      <c r="K255" t="s">
        <v>57</v>
      </c>
      <c r="L255" t="s">
        <v>57</v>
      </c>
      <c r="M255" t="s">
        <v>57</v>
      </c>
      <c r="N255" t="s">
        <v>57</v>
      </c>
      <c r="O255" t="s">
        <v>57</v>
      </c>
      <c r="P255" t="s">
        <v>57</v>
      </c>
      <c r="Q255" t="s">
        <v>57</v>
      </c>
      <c r="R255" t="s">
        <v>57</v>
      </c>
      <c r="S255" t="s">
        <v>57</v>
      </c>
      <c r="T255" t="s">
        <v>57</v>
      </c>
      <c r="U255">
        <v>5008.0694684770187</v>
      </c>
      <c r="V255">
        <v>5349.0216716141949</v>
      </c>
      <c r="W255">
        <v>5751.0534043211319</v>
      </c>
      <c r="X255">
        <v>6113.6607319406621</v>
      </c>
      <c r="Y255">
        <v>6412.0641156753045</v>
      </c>
      <c r="Z255">
        <v>6768.7443345001702</v>
      </c>
      <c r="AA255">
        <v>7203.7598562698195</v>
      </c>
      <c r="AB255">
        <v>7648.3950157452537</v>
      </c>
      <c r="AC255">
        <v>8118.1714529608162</v>
      </c>
      <c r="AD255">
        <v>8341.2954800697607</v>
      </c>
      <c r="AE255">
        <v>9139.7036706211111</v>
      </c>
      <c r="AF255">
        <v>9582.3410287946554</v>
      </c>
      <c r="AG255">
        <v>9819.9903601026199</v>
      </c>
      <c r="AH255">
        <v>10530.750732557934</v>
      </c>
      <c r="AI255">
        <v>11211.647636092866</v>
      </c>
      <c r="AJ255">
        <v>11699.247630720713</v>
      </c>
      <c r="AK255">
        <v>12587.971756357572</v>
      </c>
      <c r="AL255">
        <v>13607.332695154328</v>
      </c>
      <c r="AM255">
        <v>14563.888753379659</v>
      </c>
      <c r="AN255">
        <v>15099.350235744208</v>
      </c>
      <c r="AO255">
        <v>15913.909920552498</v>
      </c>
      <c r="AP255">
        <v>16877.465171688429</v>
      </c>
      <c r="AQ255">
        <v>17249.89327829747</v>
      </c>
      <c r="AR255">
        <v>18225.237570248824</v>
      </c>
      <c r="AS255">
        <v>19066.443051766364</v>
      </c>
      <c r="AT255">
        <v>20011.333306800545</v>
      </c>
      <c r="AU255">
        <v>21670.456600594884</v>
      </c>
      <c r="AV255">
        <v>22595.72908176087</v>
      </c>
      <c r="AW255">
        <v>23068.240967487789</v>
      </c>
      <c r="AX255">
        <v>24027.118930835382</v>
      </c>
      <c r="AY255">
        <v>21326.224396378027</v>
      </c>
      <c r="AZ255">
        <v>22737.572941054328</v>
      </c>
      <c r="BA255">
        <v>26556.076859182598</v>
      </c>
      <c r="BB255">
        <v>28923.352954675047</v>
      </c>
      <c r="BC255">
        <v>31050.933959114049</v>
      </c>
    </row>
    <row r="256" spans="1:55" x14ac:dyDescent="0.45">
      <c r="A256" t="str">
        <f t="shared" si="3"/>
        <v>MEXDomestic credit to private sector (% of GDP)</v>
      </c>
      <c r="B256" t="s">
        <v>184</v>
      </c>
      <c r="C256" s="1" t="s">
        <v>234</v>
      </c>
      <c r="D256" t="s">
        <v>25</v>
      </c>
      <c r="E256" s="1" t="s">
        <v>547</v>
      </c>
      <c r="F256" t="s">
        <v>57</v>
      </c>
      <c r="G256" t="s">
        <v>57</v>
      </c>
      <c r="H256" t="s">
        <v>57</v>
      </c>
      <c r="I256" t="s">
        <v>57</v>
      </c>
      <c r="J256" t="s">
        <v>57</v>
      </c>
      <c r="K256" t="s">
        <v>57</v>
      </c>
      <c r="L256" t="s">
        <v>57</v>
      </c>
      <c r="M256" t="s">
        <v>57</v>
      </c>
      <c r="N256" t="s">
        <v>57</v>
      </c>
      <c r="O256" t="s">
        <v>57</v>
      </c>
      <c r="P256" t="s">
        <v>57</v>
      </c>
      <c r="Q256" t="s">
        <v>57</v>
      </c>
      <c r="R256" t="s">
        <v>57</v>
      </c>
      <c r="S256" t="s">
        <v>57</v>
      </c>
      <c r="T256" t="s">
        <v>57</v>
      </c>
      <c r="U256" t="s">
        <v>57</v>
      </c>
      <c r="V256" t="s">
        <v>57</v>
      </c>
      <c r="W256" t="s">
        <v>57</v>
      </c>
      <c r="X256" t="s">
        <v>57</v>
      </c>
      <c r="Y256" t="s">
        <v>57</v>
      </c>
      <c r="Z256" t="s">
        <v>57</v>
      </c>
      <c r="AA256" t="s">
        <v>57</v>
      </c>
      <c r="AB256">
        <v>20.312909076308546</v>
      </c>
      <c r="AC256">
        <v>17.931777643734179</v>
      </c>
      <c r="AD256">
        <v>15.538535001193859</v>
      </c>
      <c r="AE256">
        <v>14.347780951842731</v>
      </c>
      <c r="AF256">
        <v>12.240977233377979</v>
      </c>
      <c r="AG256">
        <v>14.178262536602606</v>
      </c>
      <c r="AH256">
        <v>14.641275459332864</v>
      </c>
      <c r="AI256">
        <v>14.105493264158373</v>
      </c>
      <c r="AJ256">
        <v>15.313590813183254</v>
      </c>
      <c r="AK256">
        <v>18.351891672796857</v>
      </c>
      <c r="AL256">
        <v>20.439469806631109</v>
      </c>
      <c r="AM256">
        <v>19.75537531757751</v>
      </c>
      <c r="AN256">
        <v>21.611922564818205</v>
      </c>
      <c r="AO256">
        <v>22.323775028959776</v>
      </c>
      <c r="AP256">
        <v>23.584832835645173</v>
      </c>
      <c r="AQ256">
        <v>24.927056384033282</v>
      </c>
      <c r="AR256">
        <v>27.85905932551757</v>
      </c>
      <c r="AS256">
        <v>28.18368210453961</v>
      </c>
      <c r="AT256">
        <v>30.83049786580634</v>
      </c>
      <c r="AU256">
        <v>32.95084238661665</v>
      </c>
      <c r="AV256">
        <v>34.3431256723362</v>
      </c>
      <c r="AW256">
        <v>33.61521781654487</v>
      </c>
      <c r="AX256">
        <v>35.585186487093281</v>
      </c>
      <c r="AY256">
        <v>36.932589757810973</v>
      </c>
      <c r="AZ256">
        <v>35.057060549187341</v>
      </c>
      <c r="BA256">
        <v>34.259742207701592</v>
      </c>
      <c r="BB256">
        <v>33.236936204455859</v>
      </c>
      <c r="BC256">
        <v>34.653905082577943</v>
      </c>
    </row>
    <row r="257" spans="1:55" x14ac:dyDescent="0.45">
      <c r="A257" t="str">
        <f t="shared" si="3"/>
        <v>MEXGDP per capita, PPP (current international $)</v>
      </c>
      <c r="B257" t="s">
        <v>184</v>
      </c>
      <c r="C257" s="1" t="s">
        <v>234</v>
      </c>
      <c r="D257" t="s">
        <v>267</v>
      </c>
      <c r="E257" s="1" t="s">
        <v>178</v>
      </c>
      <c r="F257" t="s">
        <v>57</v>
      </c>
      <c r="G257" t="s">
        <v>57</v>
      </c>
      <c r="H257" t="s">
        <v>57</v>
      </c>
      <c r="I257" t="s">
        <v>57</v>
      </c>
      <c r="J257" t="s">
        <v>57</v>
      </c>
      <c r="K257" t="s">
        <v>57</v>
      </c>
      <c r="L257" t="s">
        <v>57</v>
      </c>
      <c r="M257" t="s">
        <v>57</v>
      </c>
      <c r="N257" t="s">
        <v>57</v>
      </c>
      <c r="O257" t="s">
        <v>57</v>
      </c>
      <c r="P257" t="s">
        <v>57</v>
      </c>
      <c r="Q257" t="s">
        <v>57</v>
      </c>
      <c r="R257" t="s">
        <v>57</v>
      </c>
      <c r="S257" t="s">
        <v>57</v>
      </c>
      <c r="T257" t="s">
        <v>57</v>
      </c>
      <c r="U257">
        <v>8578.1611306163923</v>
      </c>
      <c r="V257">
        <v>9078.9215689651537</v>
      </c>
      <c r="W257">
        <v>9470.004532768382</v>
      </c>
      <c r="X257">
        <v>9040.8264930503792</v>
      </c>
      <c r="Y257">
        <v>9466.25763571475</v>
      </c>
      <c r="Z257">
        <v>8933.0869278243626</v>
      </c>
      <c r="AA257">
        <v>9496.1061338039399</v>
      </c>
      <c r="AB257">
        <v>10182.508572289533</v>
      </c>
      <c r="AC257">
        <v>10756.217497320278</v>
      </c>
      <c r="AD257">
        <v>11030.521432538433</v>
      </c>
      <c r="AE257">
        <v>11704.381105251769</v>
      </c>
      <c r="AF257">
        <v>11738.725942914352</v>
      </c>
      <c r="AG257">
        <v>11761.886590166641</v>
      </c>
      <c r="AH257">
        <v>12066.160126235342</v>
      </c>
      <c r="AI257">
        <v>12657.815609230685</v>
      </c>
      <c r="AJ257">
        <v>13260.238818666867</v>
      </c>
      <c r="AK257">
        <v>14541.671629560773</v>
      </c>
      <c r="AL257">
        <v>15031.861958049973</v>
      </c>
      <c r="AM257">
        <v>15680.576193326937</v>
      </c>
      <c r="AN257">
        <v>15192.624150205571</v>
      </c>
      <c r="AO257">
        <v>15908.860319179916</v>
      </c>
      <c r="AP257">
        <v>17266.812912916666</v>
      </c>
      <c r="AQ257">
        <v>18004.793558575682</v>
      </c>
      <c r="AR257">
        <v>18170.264792055495</v>
      </c>
      <c r="AS257">
        <v>18820.799111933713</v>
      </c>
      <c r="AT257">
        <v>19075.338471129689</v>
      </c>
      <c r="AU257">
        <v>20104.583978747152</v>
      </c>
      <c r="AV257">
        <v>20488.715080044138</v>
      </c>
      <c r="AW257">
        <v>20921.477526026454</v>
      </c>
      <c r="AX257">
        <v>20964.277484707261</v>
      </c>
      <c r="AY257">
        <v>19354.124872231423</v>
      </c>
      <c r="AZ257">
        <v>20782.587742533131</v>
      </c>
      <c r="BA257">
        <v>23379.733894053912</v>
      </c>
      <c r="BB257">
        <v>24854.582214230944</v>
      </c>
      <c r="BC257">
        <v>25688.096496044527</v>
      </c>
    </row>
    <row r="258" spans="1:55" x14ac:dyDescent="0.45">
      <c r="A258" t="str">
        <f t="shared" si="3"/>
        <v>FSMDomestic credit to private sector (% of GDP)</v>
      </c>
      <c r="B258" t="s">
        <v>296</v>
      </c>
      <c r="C258" s="1" t="s">
        <v>214</v>
      </c>
      <c r="D258" t="s">
        <v>25</v>
      </c>
      <c r="E258" s="1" t="s">
        <v>547</v>
      </c>
      <c r="F258" t="s">
        <v>57</v>
      </c>
      <c r="G258" t="s">
        <v>57</v>
      </c>
      <c r="H258" t="s">
        <v>57</v>
      </c>
      <c r="I258" t="s">
        <v>57</v>
      </c>
      <c r="J258" t="s">
        <v>57</v>
      </c>
      <c r="K258" t="s">
        <v>57</v>
      </c>
      <c r="L258" t="s">
        <v>57</v>
      </c>
      <c r="M258" t="s">
        <v>57</v>
      </c>
      <c r="N258" t="s">
        <v>57</v>
      </c>
      <c r="O258" t="s">
        <v>57</v>
      </c>
      <c r="P258" t="s">
        <v>57</v>
      </c>
      <c r="Q258" t="s">
        <v>57</v>
      </c>
      <c r="R258" t="s">
        <v>57</v>
      </c>
      <c r="S258" t="s">
        <v>57</v>
      </c>
      <c r="T258" t="s">
        <v>57</v>
      </c>
      <c r="U258" t="s">
        <v>57</v>
      </c>
      <c r="V258" t="s">
        <v>57</v>
      </c>
      <c r="W258" t="s">
        <v>57</v>
      </c>
      <c r="X258" t="s">
        <v>57</v>
      </c>
      <c r="Y258" t="s">
        <v>57</v>
      </c>
      <c r="Z258">
        <v>29.593551266770255</v>
      </c>
      <c r="AA258">
        <v>27.520114654560579</v>
      </c>
      <c r="AB258">
        <v>28.132430382773148</v>
      </c>
      <c r="AC258">
        <v>29.979929009092483</v>
      </c>
      <c r="AD258">
        <v>32.138111796784322</v>
      </c>
      <c r="AE258">
        <v>30.691665259152629</v>
      </c>
      <c r="AF258">
        <v>29.010556876369719</v>
      </c>
      <c r="AG258">
        <v>20.84718114838865</v>
      </c>
      <c r="AH258">
        <v>16.317290795162343</v>
      </c>
      <c r="AI258">
        <v>17.972327211575283</v>
      </c>
      <c r="AJ258">
        <v>19.764113985070434</v>
      </c>
      <c r="AK258">
        <v>20.675872508646499</v>
      </c>
      <c r="AL258">
        <v>20.997152506043918</v>
      </c>
      <c r="AM258">
        <v>19.867365951332555</v>
      </c>
      <c r="AN258">
        <v>21.087137859161722</v>
      </c>
      <c r="AO258">
        <v>20.588723601512875</v>
      </c>
      <c r="AP258">
        <v>19.498454232165848</v>
      </c>
      <c r="AQ258">
        <v>19.335141743878587</v>
      </c>
      <c r="AR258">
        <v>19.651692987455803</v>
      </c>
      <c r="AS258">
        <v>21.167584172953902</v>
      </c>
      <c r="AT258">
        <v>22.830112430128104</v>
      </c>
      <c r="AU258">
        <v>23.137538461538462</v>
      </c>
      <c r="AV258">
        <v>23.24874651810585</v>
      </c>
      <c r="AW258">
        <v>20.322704081632654</v>
      </c>
      <c r="AX258">
        <v>22.867258883248731</v>
      </c>
      <c r="AY258">
        <v>24.169844414353982</v>
      </c>
      <c r="AZ258">
        <v>23.427360540843086</v>
      </c>
      <c r="BA258" t="s">
        <v>57</v>
      </c>
      <c r="BB258" t="s">
        <v>57</v>
      </c>
      <c r="BC258" t="s">
        <v>57</v>
      </c>
    </row>
    <row r="259" spans="1:55" x14ac:dyDescent="0.45">
      <c r="A259" t="str">
        <f t="shared" ref="A259:A322" si="4">C259&amp;D259</f>
        <v>FSMGDP per capita, PPP (current international $)</v>
      </c>
      <c r="B259" t="s">
        <v>296</v>
      </c>
      <c r="C259" s="1" t="s">
        <v>214</v>
      </c>
      <c r="D259" t="s">
        <v>267</v>
      </c>
      <c r="E259" s="1" t="s">
        <v>178</v>
      </c>
      <c r="F259" t="s">
        <v>57</v>
      </c>
      <c r="G259" t="s">
        <v>57</v>
      </c>
      <c r="H259" t="s">
        <v>57</v>
      </c>
      <c r="I259" t="s">
        <v>57</v>
      </c>
      <c r="J259" t="s">
        <v>57</v>
      </c>
      <c r="K259" t="s">
        <v>57</v>
      </c>
      <c r="L259" t="s">
        <v>57</v>
      </c>
      <c r="M259" t="s">
        <v>57</v>
      </c>
      <c r="N259" t="s">
        <v>57</v>
      </c>
      <c r="O259" t="s">
        <v>57</v>
      </c>
      <c r="P259" t="s">
        <v>57</v>
      </c>
      <c r="Q259" t="s">
        <v>57</v>
      </c>
      <c r="R259" t="s">
        <v>57</v>
      </c>
      <c r="S259" t="s">
        <v>57</v>
      </c>
      <c r="T259" t="s">
        <v>57</v>
      </c>
      <c r="U259">
        <v>1688.5955466772455</v>
      </c>
      <c r="V259">
        <v>1841.3035037506522</v>
      </c>
      <c r="W259">
        <v>1920.3953136260793</v>
      </c>
      <c r="X259">
        <v>2081.0776421359342</v>
      </c>
      <c r="Y259">
        <v>2075.2119238919654</v>
      </c>
      <c r="Z259">
        <v>2243.5823167085514</v>
      </c>
      <c r="AA259">
        <v>2202.3605039393892</v>
      </c>
      <c r="AB259">
        <v>2097.7133519151816</v>
      </c>
      <c r="AC259">
        <v>2175.7622923981935</v>
      </c>
      <c r="AD259">
        <v>2230.8102574105164</v>
      </c>
      <c r="AE259">
        <v>2383.8506496538166</v>
      </c>
      <c r="AF259">
        <v>2483.2491072619396</v>
      </c>
      <c r="AG259">
        <v>2533.7614656524433</v>
      </c>
      <c r="AH259">
        <v>2628.2157316937291</v>
      </c>
      <c r="AI259">
        <v>2624.1742257580481</v>
      </c>
      <c r="AJ259">
        <v>2774.4326197442442</v>
      </c>
      <c r="AK259">
        <v>2875.3001543209866</v>
      </c>
      <c r="AL259">
        <v>2921.3724916012279</v>
      </c>
      <c r="AM259">
        <v>2931.1240103024547</v>
      </c>
      <c r="AN259">
        <v>3008.4772984921401</v>
      </c>
      <c r="AO259">
        <v>3125.9125289973745</v>
      </c>
      <c r="AP259">
        <v>3287.3021554125576</v>
      </c>
      <c r="AQ259">
        <v>3280.158618626876</v>
      </c>
      <c r="AR259">
        <v>3206.3615230730634</v>
      </c>
      <c r="AS259">
        <v>3178.89962171257</v>
      </c>
      <c r="AT259">
        <v>3346.8095060020105</v>
      </c>
      <c r="AU259">
        <v>3383.7970120681025</v>
      </c>
      <c r="AV259">
        <v>3459.8647419200474</v>
      </c>
      <c r="AW259">
        <v>3525.3446262977091</v>
      </c>
      <c r="AX259">
        <v>3717.1806703981765</v>
      </c>
      <c r="AY259">
        <v>3682.3929946348317</v>
      </c>
      <c r="AZ259">
        <v>3944.7057149955867</v>
      </c>
      <c r="BA259">
        <v>4085.2095329083586</v>
      </c>
      <c r="BB259">
        <v>4233.1340493282023</v>
      </c>
      <c r="BC259">
        <v>4346.2193294552935</v>
      </c>
    </row>
    <row r="260" spans="1:55" x14ac:dyDescent="0.45">
      <c r="A260" t="str">
        <f t="shared" si="4"/>
        <v>MDADomestic credit to private sector (% of GDP)</v>
      </c>
      <c r="B260" t="s">
        <v>367</v>
      </c>
      <c r="C260" s="1" t="s">
        <v>67</v>
      </c>
      <c r="D260" t="s">
        <v>25</v>
      </c>
      <c r="E260" s="1" t="s">
        <v>547</v>
      </c>
      <c r="F260" t="s">
        <v>57</v>
      </c>
      <c r="G260" t="s">
        <v>57</v>
      </c>
      <c r="H260" t="s">
        <v>57</v>
      </c>
      <c r="I260" t="s">
        <v>57</v>
      </c>
      <c r="J260" t="s">
        <v>57</v>
      </c>
      <c r="K260" t="s">
        <v>57</v>
      </c>
      <c r="L260" t="s">
        <v>57</v>
      </c>
      <c r="M260" t="s">
        <v>57</v>
      </c>
      <c r="N260" t="s">
        <v>57</v>
      </c>
      <c r="O260" t="s">
        <v>57</v>
      </c>
      <c r="P260" t="s">
        <v>57</v>
      </c>
      <c r="Q260" t="s">
        <v>57</v>
      </c>
      <c r="R260" t="s">
        <v>57</v>
      </c>
      <c r="S260" t="s">
        <v>57</v>
      </c>
      <c r="T260" t="s">
        <v>57</v>
      </c>
      <c r="U260" t="s">
        <v>57</v>
      </c>
      <c r="V260" t="s">
        <v>57</v>
      </c>
      <c r="W260" t="s">
        <v>57</v>
      </c>
      <c r="X260" t="s">
        <v>57</v>
      </c>
      <c r="Y260" t="s">
        <v>57</v>
      </c>
      <c r="Z260" t="s">
        <v>57</v>
      </c>
      <c r="AA260" t="s">
        <v>57</v>
      </c>
      <c r="AB260" t="s">
        <v>57</v>
      </c>
      <c r="AC260" t="s">
        <v>57</v>
      </c>
      <c r="AD260" t="s">
        <v>57</v>
      </c>
      <c r="AE260" t="s">
        <v>57</v>
      </c>
      <c r="AF260" t="s">
        <v>57</v>
      </c>
      <c r="AG260" t="s">
        <v>57</v>
      </c>
      <c r="AH260" t="s">
        <v>57</v>
      </c>
      <c r="AI260" t="s">
        <v>57</v>
      </c>
      <c r="AJ260" t="s">
        <v>57</v>
      </c>
      <c r="AK260" t="s">
        <v>57</v>
      </c>
      <c r="AL260" t="s">
        <v>57</v>
      </c>
      <c r="AM260" t="s">
        <v>57</v>
      </c>
      <c r="AN260" t="s">
        <v>57</v>
      </c>
      <c r="AO260">
        <v>29.497046030423967</v>
      </c>
      <c r="AP260">
        <v>29.927832399916571</v>
      </c>
      <c r="AQ260">
        <v>33.702487805818002</v>
      </c>
      <c r="AR260">
        <v>35.735088342666813</v>
      </c>
      <c r="AS260">
        <v>31.403844734764942</v>
      </c>
      <c r="AT260">
        <v>28.937135290871868</v>
      </c>
      <c r="AU260">
        <v>25.842113004734728</v>
      </c>
      <c r="AV260">
        <v>23.13367990673925</v>
      </c>
      <c r="AW260">
        <v>23.643592697931371</v>
      </c>
      <c r="AX260">
        <v>25.324225268260392</v>
      </c>
      <c r="AY260">
        <v>28.674819551440535</v>
      </c>
      <c r="AZ260">
        <v>28.530934989098107</v>
      </c>
      <c r="BA260">
        <v>27.510641167129656</v>
      </c>
      <c r="BB260">
        <v>25.577316414467262</v>
      </c>
      <c r="BC260">
        <v>29.33181238126749</v>
      </c>
    </row>
    <row r="261" spans="1:55" x14ac:dyDescent="0.45">
      <c r="A261" t="str">
        <f t="shared" si="4"/>
        <v>MDAGDP per capita, PPP (current international $)</v>
      </c>
      <c r="B261" t="s">
        <v>367</v>
      </c>
      <c r="C261" s="1" t="s">
        <v>67</v>
      </c>
      <c r="D261" t="s">
        <v>267</v>
      </c>
      <c r="E261" s="1" t="s">
        <v>178</v>
      </c>
      <c r="F261" t="s">
        <v>57</v>
      </c>
      <c r="G261" t="s">
        <v>57</v>
      </c>
      <c r="H261" t="s">
        <v>57</v>
      </c>
      <c r="I261" t="s">
        <v>57</v>
      </c>
      <c r="J261" t="s">
        <v>57</v>
      </c>
      <c r="K261" t="s">
        <v>57</v>
      </c>
      <c r="L261" t="s">
        <v>57</v>
      </c>
      <c r="M261" t="s">
        <v>57</v>
      </c>
      <c r="N261" t="s">
        <v>57</v>
      </c>
      <c r="O261" t="s">
        <v>57</v>
      </c>
      <c r="P261" t="s">
        <v>57</v>
      </c>
      <c r="Q261" t="s">
        <v>57</v>
      </c>
      <c r="R261" t="s">
        <v>57</v>
      </c>
      <c r="S261" t="s">
        <v>57</v>
      </c>
      <c r="T261" t="s">
        <v>57</v>
      </c>
      <c r="U261">
        <v>6894.5137233955247</v>
      </c>
      <c r="V261">
        <v>5979.9078913183521</v>
      </c>
      <c r="W261">
        <v>4337.2468015914028</v>
      </c>
      <c r="X261">
        <v>4394.1418593245835</v>
      </c>
      <c r="Y261">
        <v>3110.823008186821</v>
      </c>
      <c r="Z261">
        <v>3145.9458051935562</v>
      </c>
      <c r="AA261">
        <v>3021.3098832562073</v>
      </c>
      <c r="AB261">
        <v>3135.6070254622368</v>
      </c>
      <c r="AC261">
        <v>2964.6015165053295</v>
      </c>
      <c r="AD261">
        <v>2909.8503500012794</v>
      </c>
      <c r="AE261">
        <v>3044.6705057735362</v>
      </c>
      <c r="AF261">
        <v>3310.5288264587707</v>
      </c>
      <c r="AG261">
        <v>3632.6109182546725</v>
      </c>
      <c r="AH261">
        <v>3959.9515099602881</v>
      </c>
      <c r="AI261">
        <v>4378.1747578246668</v>
      </c>
      <c r="AJ261">
        <v>4865.9345643033375</v>
      </c>
      <c r="AK261">
        <v>5271.3897043533561</v>
      </c>
      <c r="AL261">
        <v>5589.5685077364988</v>
      </c>
      <c r="AM261">
        <v>6153.3515214798144</v>
      </c>
      <c r="AN261">
        <v>5827.1788888285737</v>
      </c>
      <c r="AO261">
        <v>6323.0628790520605</v>
      </c>
      <c r="AP261">
        <v>6832.9415650296114</v>
      </c>
      <c r="AQ261">
        <v>7254.662490323135</v>
      </c>
      <c r="AR261">
        <v>8232.5238047368039</v>
      </c>
      <c r="AS261">
        <v>8643.0643143534344</v>
      </c>
      <c r="AT261">
        <v>9197.6183820427232</v>
      </c>
      <c r="AU261">
        <v>10325.840489612647</v>
      </c>
      <c r="AV261">
        <v>11252.113546528273</v>
      </c>
      <c r="AW261">
        <v>11868.19554632228</v>
      </c>
      <c r="AX261">
        <v>13413.223293512599</v>
      </c>
      <c r="AY261">
        <v>13527.441313096733</v>
      </c>
      <c r="AZ261">
        <v>15682.070328465348</v>
      </c>
      <c r="BA261">
        <v>16452.962123603356</v>
      </c>
      <c r="BB261">
        <v>17746.940549965981</v>
      </c>
      <c r="BC261">
        <v>18716.51339423945</v>
      </c>
    </row>
    <row r="262" spans="1:55" x14ac:dyDescent="0.45">
      <c r="A262" t="str">
        <f t="shared" si="4"/>
        <v>MCODomestic credit to private sector (% of GDP)</v>
      </c>
      <c r="B262" t="s">
        <v>316</v>
      </c>
      <c r="C262" s="1" t="s">
        <v>5</v>
      </c>
      <c r="D262" t="s">
        <v>25</v>
      </c>
      <c r="E262" s="1" t="s">
        <v>547</v>
      </c>
      <c r="F262" t="s">
        <v>57</v>
      </c>
      <c r="G262" t="s">
        <v>57</v>
      </c>
      <c r="H262" t="s">
        <v>57</v>
      </c>
      <c r="I262" t="s">
        <v>57</v>
      </c>
      <c r="J262" t="s">
        <v>57</v>
      </c>
      <c r="K262" t="s">
        <v>57</v>
      </c>
      <c r="L262" t="s">
        <v>57</v>
      </c>
      <c r="M262" t="s">
        <v>57</v>
      </c>
      <c r="N262" t="s">
        <v>57</v>
      </c>
      <c r="O262" t="s">
        <v>57</v>
      </c>
      <c r="P262" t="s">
        <v>57</v>
      </c>
      <c r="Q262" t="s">
        <v>57</v>
      </c>
      <c r="R262" t="s">
        <v>57</v>
      </c>
      <c r="S262" t="s">
        <v>57</v>
      </c>
      <c r="T262" t="s">
        <v>57</v>
      </c>
      <c r="U262" t="s">
        <v>57</v>
      </c>
      <c r="V262" t="s">
        <v>57</v>
      </c>
      <c r="W262" t="s">
        <v>57</v>
      </c>
      <c r="X262" t="s">
        <v>57</v>
      </c>
      <c r="Y262" t="s">
        <v>57</v>
      </c>
      <c r="Z262" t="s">
        <v>57</v>
      </c>
      <c r="AA262" t="s">
        <v>57</v>
      </c>
      <c r="AB262" t="s">
        <v>57</v>
      </c>
      <c r="AC262" t="s">
        <v>57</v>
      </c>
      <c r="AD262" t="s">
        <v>57</v>
      </c>
      <c r="AE262" t="s">
        <v>57</v>
      </c>
      <c r="AF262" t="s">
        <v>57</v>
      </c>
      <c r="AG262" t="s">
        <v>57</v>
      </c>
      <c r="AH262" t="s">
        <v>57</v>
      </c>
      <c r="AI262" t="s">
        <v>57</v>
      </c>
      <c r="AJ262" t="s">
        <v>57</v>
      </c>
      <c r="AK262" t="s">
        <v>57</v>
      </c>
      <c r="AL262" t="s">
        <v>57</v>
      </c>
      <c r="AM262" t="s">
        <v>57</v>
      </c>
      <c r="AN262" t="s">
        <v>57</v>
      </c>
      <c r="AO262" t="s">
        <v>57</v>
      </c>
      <c r="AP262" t="s">
        <v>57</v>
      </c>
      <c r="AQ262" t="s">
        <v>57</v>
      </c>
      <c r="AR262" t="s">
        <v>57</v>
      </c>
      <c r="AS262" t="s">
        <v>57</v>
      </c>
      <c r="AT262" t="s">
        <v>57</v>
      </c>
      <c r="AU262" t="s">
        <v>57</v>
      </c>
      <c r="AV262" t="s">
        <v>57</v>
      </c>
      <c r="AW262" t="s">
        <v>57</v>
      </c>
      <c r="AX262" t="s">
        <v>57</v>
      </c>
      <c r="AY262" t="s">
        <v>57</v>
      </c>
      <c r="AZ262" t="s">
        <v>57</v>
      </c>
      <c r="BA262" t="s">
        <v>57</v>
      </c>
      <c r="BB262" t="s">
        <v>57</v>
      </c>
      <c r="BC262" t="s">
        <v>57</v>
      </c>
    </row>
    <row r="263" spans="1:55" x14ac:dyDescent="0.45">
      <c r="A263" t="str">
        <f t="shared" si="4"/>
        <v>MCOGDP per capita, PPP (current international $)</v>
      </c>
      <c r="B263" t="s">
        <v>316</v>
      </c>
      <c r="C263" s="1" t="s">
        <v>5</v>
      </c>
      <c r="D263" t="s">
        <v>267</v>
      </c>
      <c r="E263" s="1" t="s">
        <v>178</v>
      </c>
      <c r="F263" t="s">
        <v>57</v>
      </c>
      <c r="G263" t="s">
        <v>57</v>
      </c>
      <c r="H263" t="s">
        <v>57</v>
      </c>
      <c r="I263" t="s">
        <v>57</v>
      </c>
      <c r="J263" t="s">
        <v>57</v>
      </c>
      <c r="K263" t="s">
        <v>57</v>
      </c>
      <c r="L263" t="s">
        <v>57</v>
      </c>
      <c r="M263" t="s">
        <v>57</v>
      </c>
      <c r="N263" t="s">
        <v>57</v>
      </c>
      <c r="O263" t="s">
        <v>57</v>
      </c>
      <c r="P263" t="s">
        <v>57</v>
      </c>
      <c r="Q263" t="s">
        <v>57</v>
      </c>
      <c r="R263" t="s">
        <v>57</v>
      </c>
      <c r="S263" t="s">
        <v>57</v>
      </c>
      <c r="T263" t="s">
        <v>57</v>
      </c>
      <c r="U263" t="s">
        <v>57</v>
      </c>
      <c r="V263" t="s">
        <v>57</v>
      </c>
      <c r="W263" t="s">
        <v>57</v>
      </c>
      <c r="X263" t="s">
        <v>57</v>
      </c>
      <c r="Y263" t="s">
        <v>57</v>
      </c>
      <c r="Z263" t="s">
        <v>57</v>
      </c>
      <c r="AA263" t="s">
        <v>57</v>
      </c>
      <c r="AB263" t="s">
        <v>57</v>
      </c>
      <c r="AC263" t="s">
        <v>57</v>
      </c>
      <c r="AD263" t="s">
        <v>57</v>
      </c>
      <c r="AE263" t="s">
        <v>57</v>
      </c>
      <c r="AF263" t="s">
        <v>57</v>
      </c>
      <c r="AG263" t="s">
        <v>57</v>
      </c>
      <c r="AH263" t="s">
        <v>57</v>
      </c>
      <c r="AI263" t="s">
        <v>57</v>
      </c>
      <c r="AJ263" t="s">
        <v>57</v>
      </c>
      <c r="AK263" t="s">
        <v>57</v>
      </c>
      <c r="AL263" t="s">
        <v>57</v>
      </c>
      <c r="AM263" t="s">
        <v>57</v>
      </c>
      <c r="AN263" t="s">
        <v>57</v>
      </c>
      <c r="AO263" t="s">
        <v>57</v>
      </c>
      <c r="AP263" t="s">
        <v>57</v>
      </c>
      <c r="AQ263" t="s">
        <v>57</v>
      </c>
      <c r="AR263" t="s">
        <v>57</v>
      </c>
      <c r="AS263" t="s">
        <v>57</v>
      </c>
      <c r="AT263" t="s">
        <v>57</v>
      </c>
      <c r="AU263" t="s">
        <v>57</v>
      </c>
      <c r="AV263" t="s">
        <v>57</v>
      </c>
      <c r="AW263" t="s">
        <v>57</v>
      </c>
      <c r="AX263" t="s">
        <v>57</v>
      </c>
      <c r="AY263" t="s">
        <v>57</v>
      </c>
      <c r="AZ263" t="s">
        <v>57</v>
      </c>
      <c r="BA263" t="s">
        <v>57</v>
      </c>
      <c r="BB263" t="s">
        <v>57</v>
      </c>
      <c r="BC263" t="s">
        <v>57</v>
      </c>
    </row>
    <row r="264" spans="1:55" x14ac:dyDescent="0.45">
      <c r="A264" t="str">
        <f t="shared" si="4"/>
        <v>MNGDomestic credit to private sector (% of GDP)</v>
      </c>
      <c r="B264" t="s">
        <v>309</v>
      </c>
      <c r="C264" s="1" t="s">
        <v>365</v>
      </c>
      <c r="D264" t="s">
        <v>25</v>
      </c>
      <c r="E264" s="1" t="s">
        <v>547</v>
      </c>
      <c r="F264" t="s">
        <v>57</v>
      </c>
      <c r="G264" t="s">
        <v>57</v>
      </c>
      <c r="H264" t="s">
        <v>57</v>
      </c>
      <c r="I264" t="s">
        <v>57</v>
      </c>
      <c r="J264" t="s">
        <v>57</v>
      </c>
      <c r="K264" t="s">
        <v>57</v>
      </c>
      <c r="L264" t="s">
        <v>57</v>
      </c>
      <c r="M264" t="s">
        <v>57</v>
      </c>
      <c r="N264" t="s">
        <v>57</v>
      </c>
      <c r="O264" t="s">
        <v>57</v>
      </c>
      <c r="P264" t="s">
        <v>57</v>
      </c>
      <c r="Q264" t="s">
        <v>57</v>
      </c>
      <c r="R264" t="s">
        <v>57</v>
      </c>
      <c r="S264" t="s">
        <v>57</v>
      </c>
      <c r="T264" t="s">
        <v>57</v>
      </c>
      <c r="U264" t="s">
        <v>57</v>
      </c>
      <c r="V264">
        <v>14.839121546379008</v>
      </c>
      <c r="W264">
        <v>13.078609102746199</v>
      </c>
      <c r="X264">
        <v>6.4495684372353717</v>
      </c>
      <c r="Y264">
        <v>10.669865305244974</v>
      </c>
      <c r="Z264">
        <v>7.9574246688312646</v>
      </c>
      <c r="AA264">
        <v>8.8451085508381162</v>
      </c>
      <c r="AB264">
        <v>5.1626805461426439</v>
      </c>
      <c r="AC264">
        <v>9.122807107354296</v>
      </c>
      <c r="AD264">
        <v>7.4395112798434972</v>
      </c>
      <c r="AE264">
        <v>6.932842913624973</v>
      </c>
      <c r="AF264">
        <v>9.1431426268396532</v>
      </c>
      <c r="AG264">
        <v>14.410405057705006</v>
      </c>
      <c r="AH264">
        <v>22.305628618637062</v>
      </c>
      <c r="AI264">
        <v>25.552927222226135</v>
      </c>
      <c r="AJ264">
        <v>27.550665048247041</v>
      </c>
      <c r="AK264">
        <v>30.119033226789902</v>
      </c>
      <c r="AL264">
        <v>41.57649112317678</v>
      </c>
      <c r="AM264">
        <v>39.902011248235787</v>
      </c>
      <c r="AN264">
        <v>40.299728019773355</v>
      </c>
      <c r="AO264">
        <v>34.19126582096299</v>
      </c>
      <c r="AP264">
        <v>43.493467330481437</v>
      </c>
      <c r="AQ264">
        <v>43.721760987005268</v>
      </c>
      <c r="AR264">
        <v>59.874857925990334</v>
      </c>
      <c r="AS264">
        <v>59.294318712560155</v>
      </c>
      <c r="AT264">
        <v>54.460420703213366</v>
      </c>
      <c r="AU264">
        <v>56.943159381546657</v>
      </c>
      <c r="AV264">
        <v>52.81772293314588</v>
      </c>
      <c r="AW264">
        <v>55.406840025249352</v>
      </c>
      <c r="AX264">
        <v>48.901022146608284</v>
      </c>
      <c r="AY264">
        <v>45.785164527551892</v>
      </c>
      <c r="AZ264">
        <v>47.486380809599147</v>
      </c>
      <c r="BA264">
        <v>40.977485779821599</v>
      </c>
      <c r="BB264">
        <v>38.613482396034954</v>
      </c>
      <c r="BC264" t="s">
        <v>57</v>
      </c>
    </row>
    <row r="265" spans="1:55" x14ac:dyDescent="0.45">
      <c r="A265" t="str">
        <f t="shared" si="4"/>
        <v>MNGGDP per capita, PPP (current international $)</v>
      </c>
      <c r="B265" t="s">
        <v>309</v>
      </c>
      <c r="C265" s="1" t="s">
        <v>365</v>
      </c>
      <c r="D265" t="s">
        <v>267</v>
      </c>
      <c r="E265" s="1" t="s">
        <v>178</v>
      </c>
      <c r="F265" t="s">
        <v>57</v>
      </c>
      <c r="G265" t="s">
        <v>57</v>
      </c>
      <c r="H265" t="s">
        <v>57</v>
      </c>
      <c r="I265" t="s">
        <v>57</v>
      </c>
      <c r="J265" t="s">
        <v>57</v>
      </c>
      <c r="K265" t="s">
        <v>57</v>
      </c>
      <c r="L265" t="s">
        <v>57</v>
      </c>
      <c r="M265" t="s">
        <v>57</v>
      </c>
      <c r="N265" t="s">
        <v>57</v>
      </c>
      <c r="O265" t="s">
        <v>57</v>
      </c>
      <c r="P265" t="s">
        <v>57</v>
      </c>
      <c r="Q265" t="s">
        <v>57</v>
      </c>
      <c r="R265" t="s">
        <v>57</v>
      </c>
      <c r="S265" t="s">
        <v>57</v>
      </c>
      <c r="T265" t="s">
        <v>57</v>
      </c>
      <c r="U265">
        <v>3479.2873451754363</v>
      </c>
      <c r="V265">
        <v>3183.1847785402661</v>
      </c>
      <c r="W265">
        <v>2951.0236200657419</v>
      </c>
      <c r="X265">
        <v>2928.8379941033968</v>
      </c>
      <c r="Y265">
        <v>3021.3609426520648</v>
      </c>
      <c r="Z265">
        <v>3228.9736976925938</v>
      </c>
      <c r="AA265">
        <v>3310.1608704122173</v>
      </c>
      <c r="AB265">
        <v>3449.2343597121953</v>
      </c>
      <c r="AC265">
        <v>3554.7688673121843</v>
      </c>
      <c r="AD265">
        <v>3663.7271123394221</v>
      </c>
      <c r="AE265">
        <v>3739.6966685105058</v>
      </c>
      <c r="AF265">
        <v>3888.8552858133221</v>
      </c>
      <c r="AG265">
        <v>4083.3842216606704</v>
      </c>
      <c r="AH265">
        <v>4399.3653792501354</v>
      </c>
      <c r="AI265">
        <v>4941.826636942621</v>
      </c>
      <c r="AJ265">
        <v>5406.1434198027755</v>
      </c>
      <c r="AK265">
        <v>5977.1968872995058</v>
      </c>
      <c r="AL265">
        <v>6678.0547435763683</v>
      </c>
      <c r="AM265">
        <v>7296.5807367162224</v>
      </c>
      <c r="AN265">
        <v>7119.3942421188376</v>
      </c>
      <c r="AO265">
        <v>7531.6255744264754</v>
      </c>
      <c r="AP265">
        <v>8861.8205286930424</v>
      </c>
      <c r="AQ265">
        <v>10151.721799816532</v>
      </c>
      <c r="AR265">
        <v>10442.385050449348</v>
      </c>
      <c r="AS265">
        <v>10900.230519785749</v>
      </c>
      <c r="AT265">
        <v>10458.302724052422</v>
      </c>
      <c r="AU265">
        <v>10511.383106314077</v>
      </c>
      <c r="AV265">
        <v>11096.037560423851</v>
      </c>
      <c r="AW265">
        <v>12317.482427769468</v>
      </c>
      <c r="AX265">
        <v>13604.97894319405</v>
      </c>
      <c r="AY265">
        <v>13693.179806942995</v>
      </c>
      <c r="AZ265">
        <v>14792.250908642214</v>
      </c>
      <c r="BA265">
        <v>16401.989475153066</v>
      </c>
      <c r="BB265">
        <v>18004.851205835472</v>
      </c>
      <c r="BC265">
        <v>19097.73141863952</v>
      </c>
    </row>
    <row r="266" spans="1:55" x14ac:dyDescent="0.45">
      <c r="A266" t="str">
        <f t="shared" si="4"/>
        <v>MNEDomestic credit to private sector (% of GDP)</v>
      </c>
      <c r="B266" t="s">
        <v>315</v>
      </c>
      <c r="C266" s="1" t="s">
        <v>154</v>
      </c>
      <c r="D266" t="s">
        <v>25</v>
      </c>
      <c r="E266" s="1" t="s">
        <v>547</v>
      </c>
      <c r="F266" t="s">
        <v>57</v>
      </c>
      <c r="G266" t="s">
        <v>57</v>
      </c>
      <c r="H266" t="s">
        <v>57</v>
      </c>
      <c r="I266" t="s">
        <v>57</v>
      </c>
      <c r="J266" t="s">
        <v>57</v>
      </c>
      <c r="K266" t="s">
        <v>57</v>
      </c>
      <c r="L266" t="s">
        <v>57</v>
      </c>
      <c r="M266" t="s">
        <v>57</v>
      </c>
      <c r="N266" t="s">
        <v>57</v>
      </c>
      <c r="O266" t="s">
        <v>57</v>
      </c>
      <c r="P266" t="s">
        <v>57</v>
      </c>
      <c r="Q266" t="s">
        <v>57</v>
      </c>
      <c r="R266" t="s">
        <v>57</v>
      </c>
      <c r="S266" t="s">
        <v>57</v>
      </c>
      <c r="T266" t="s">
        <v>57</v>
      </c>
      <c r="U266" t="s">
        <v>57</v>
      </c>
      <c r="V266" t="s">
        <v>57</v>
      </c>
      <c r="W266" t="s">
        <v>57</v>
      </c>
      <c r="X266" t="s">
        <v>57</v>
      </c>
      <c r="Y266" t="s">
        <v>57</v>
      </c>
      <c r="Z266" t="s">
        <v>57</v>
      </c>
      <c r="AA266" t="s">
        <v>57</v>
      </c>
      <c r="AB266" t="s">
        <v>57</v>
      </c>
      <c r="AC266" t="s">
        <v>57</v>
      </c>
      <c r="AD266" t="s">
        <v>57</v>
      </c>
      <c r="AE266" t="s">
        <v>57</v>
      </c>
      <c r="AF266" t="s">
        <v>57</v>
      </c>
      <c r="AG266">
        <v>8.0546813951966882</v>
      </c>
      <c r="AH266">
        <v>11.293830721634194</v>
      </c>
      <c r="AI266">
        <v>14.628026516020345</v>
      </c>
      <c r="AJ266">
        <v>17.95246706049717</v>
      </c>
      <c r="AK266">
        <v>35.957359530131647</v>
      </c>
      <c r="AL266">
        <v>80.001891955310413</v>
      </c>
      <c r="AM266">
        <v>86.522605931302223</v>
      </c>
      <c r="AN266">
        <v>76.207270126517841</v>
      </c>
      <c r="AO266">
        <v>66.471505710235547</v>
      </c>
      <c r="AP266">
        <v>55.294101647246784</v>
      </c>
      <c r="AQ266">
        <v>55.060080582069268</v>
      </c>
      <c r="AR266">
        <v>53.72863286305558</v>
      </c>
      <c r="AS266">
        <v>51.990561718280524</v>
      </c>
      <c r="AT266">
        <v>50.366070062432414</v>
      </c>
      <c r="AU266">
        <v>49.27485182631883</v>
      </c>
      <c r="AV266">
        <v>48.915236914733832</v>
      </c>
      <c r="AW266">
        <v>49.562450433078212</v>
      </c>
      <c r="AX266">
        <v>49.019806768797331</v>
      </c>
      <c r="AY266">
        <v>59.969588416871076</v>
      </c>
      <c r="AZ266">
        <v>52.270983885140119</v>
      </c>
      <c r="BA266">
        <v>47.31748108800479</v>
      </c>
      <c r="BB266">
        <v>43.023975334650174</v>
      </c>
      <c r="BC266">
        <v>46.398447750432219</v>
      </c>
    </row>
    <row r="267" spans="1:55" x14ac:dyDescent="0.45">
      <c r="A267" t="str">
        <f t="shared" si="4"/>
        <v>MNEGDP per capita, PPP (current international $)</v>
      </c>
      <c r="B267" t="s">
        <v>315</v>
      </c>
      <c r="C267" s="1" t="s">
        <v>154</v>
      </c>
      <c r="D267" t="s">
        <v>267</v>
      </c>
      <c r="E267" s="1" t="s">
        <v>178</v>
      </c>
      <c r="F267" t="s">
        <v>57</v>
      </c>
      <c r="G267" t="s">
        <v>57</v>
      </c>
      <c r="H267" t="s">
        <v>57</v>
      </c>
      <c r="I267" t="s">
        <v>57</v>
      </c>
      <c r="J267" t="s">
        <v>57</v>
      </c>
      <c r="K267" t="s">
        <v>57</v>
      </c>
      <c r="L267" t="s">
        <v>57</v>
      </c>
      <c r="M267" t="s">
        <v>57</v>
      </c>
      <c r="N267" t="s">
        <v>57</v>
      </c>
      <c r="O267" t="s">
        <v>57</v>
      </c>
      <c r="P267" t="s">
        <v>57</v>
      </c>
      <c r="Q267" t="s">
        <v>57</v>
      </c>
      <c r="R267" t="s">
        <v>57</v>
      </c>
      <c r="S267" t="s">
        <v>57</v>
      </c>
      <c r="T267" t="s">
        <v>57</v>
      </c>
      <c r="U267" t="s">
        <v>57</v>
      </c>
      <c r="V267" t="s">
        <v>57</v>
      </c>
      <c r="W267" t="s">
        <v>57</v>
      </c>
      <c r="X267" t="s">
        <v>57</v>
      </c>
      <c r="Y267" t="s">
        <v>57</v>
      </c>
      <c r="Z267" t="s">
        <v>57</v>
      </c>
      <c r="AA267" t="s">
        <v>57</v>
      </c>
      <c r="AB267">
        <v>5797.259000868823</v>
      </c>
      <c r="AC267">
        <v>6168.4743142500483</v>
      </c>
      <c r="AD267">
        <v>5683.2573251797821</v>
      </c>
      <c r="AE267">
        <v>6002.5764111389044</v>
      </c>
      <c r="AF267">
        <v>6772.2881845510274</v>
      </c>
      <c r="AG267">
        <v>7100.306351774685</v>
      </c>
      <c r="AH267">
        <v>7341.2784409437672</v>
      </c>
      <c r="AI267">
        <v>7842.5075301510615</v>
      </c>
      <c r="AJ267">
        <v>8313.6541633503402</v>
      </c>
      <c r="AK267">
        <v>10458.662450148759</v>
      </c>
      <c r="AL267">
        <v>12462.208137587415</v>
      </c>
      <c r="AM267">
        <v>13816.572919236663</v>
      </c>
      <c r="AN267">
        <v>13021.759488788139</v>
      </c>
      <c r="AO267">
        <v>13633.69883046486</v>
      </c>
      <c r="AP267">
        <v>14466.243286001602</v>
      </c>
      <c r="AQ267">
        <v>13845.690139775505</v>
      </c>
      <c r="AR267">
        <v>14837.22697926372</v>
      </c>
      <c r="AS267">
        <v>15323.491366845912</v>
      </c>
      <c r="AT267">
        <v>16271.986160965911</v>
      </c>
      <c r="AU267">
        <v>18110.219614304289</v>
      </c>
      <c r="AV267">
        <v>19568.505474783706</v>
      </c>
      <c r="AW267">
        <v>21368.27699368108</v>
      </c>
      <c r="AX267">
        <v>23958.277593504572</v>
      </c>
      <c r="AY267">
        <v>20827.276435790191</v>
      </c>
      <c r="AZ267">
        <v>23842.061918894338</v>
      </c>
      <c r="BA267">
        <v>27594.898204074438</v>
      </c>
      <c r="BB267">
        <v>30596.597241874064</v>
      </c>
      <c r="BC267">
        <v>33379.643255592688</v>
      </c>
    </row>
    <row r="268" spans="1:55" x14ac:dyDescent="0.45">
      <c r="A268" t="str">
        <f t="shared" si="4"/>
        <v>MARDomestic credit to private sector (% of GDP)</v>
      </c>
      <c r="B268" t="s">
        <v>27</v>
      </c>
      <c r="C268" s="1" t="s">
        <v>156</v>
      </c>
      <c r="D268" t="s">
        <v>25</v>
      </c>
      <c r="E268" s="1" t="s">
        <v>547</v>
      </c>
      <c r="F268" t="s">
        <v>57</v>
      </c>
      <c r="G268" t="s">
        <v>57</v>
      </c>
      <c r="H268" t="s">
        <v>57</v>
      </c>
      <c r="I268" t="s">
        <v>57</v>
      </c>
      <c r="J268" t="s">
        <v>57</v>
      </c>
      <c r="K268" t="s">
        <v>57</v>
      </c>
      <c r="L268" t="s">
        <v>57</v>
      </c>
      <c r="M268" t="s">
        <v>57</v>
      </c>
      <c r="N268" t="s">
        <v>57</v>
      </c>
      <c r="O268" t="s">
        <v>57</v>
      </c>
      <c r="P268" t="s">
        <v>57</v>
      </c>
      <c r="Q268" t="s">
        <v>57</v>
      </c>
      <c r="R268" t="s">
        <v>57</v>
      </c>
      <c r="S268" t="s">
        <v>57</v>
      </c>
      <c r="T268" t="s">
        <v>57</v>
      </c>
      <c r="U268" t="s">
        <v>57</v>
      </c>
      <c r="V268" t="s">
        <v>57</v>
      </c>
      <c r="W268" t="s">
        <v>57</v>
      </c>
      <c r="X268" t="s">
        <v>57</v>
      </c>
      <c r="Y268" t="s">
        <v>57</v>
      </c>
      <c r="Z268" t="s">
        <v>57</v>
      </c>
      <c r="AA268" t="s">
        <v>57</v>
      </c>
      <c r="AB268" t="s">
        <v>57</v>
      </c>
      <c r="AC268" t="s">
        <v>57</v>
      </c>
      <c r="AD268" t="s">
        <v>57</v>
      </c>
      <c r="AE268" t="s">
        <v>57</v>
      </c>
      <c r="AF268" t="s">
        <v>57</v>
      </c>
      <c r="AG268" t="s">
        <v>57</v>
      </c>
      <c r="AH268" t="s">
        <v>57</v>
      </c>
      <c r="AI268" t="s">
        <v>57</v>
      </c>
      <c r="AJ268" t="s">
        <v>57</v>
      </c>
      <c r="AK268" t="s">
        <v>57</v>
      </c>
      <c r="AL268" t="s">
        <v>57</v>
      </c>
      <c r="AM268" t="s">
        <v>57</v>
      </c>
      <c r="AN268" t="s">
        <v>57</v>
      </c>
      <c r="AO268">
        <v>83.292289076862929</v>
      </c>
      <c r="AP268">
        <v>86.804176959607034</v>
      </c>
      <c r="AQ268">
        <v>87.761840193305645</v>
      </c>
      <c r="AR268">
        <v>83.565542560535206</v>
      </c>
      <c r="AS268">
        <v>83.510307614346146</v>
      </c>
      <c r="AT268">
        <v>78.393397996693409</v>
      </c>
      <c r="AU268">
        <v>80.229949677388063</v>
      </c>
      <c r="AV268">
        <v>80.194048165088887</v>
      </c>
      <c r="AW268">
        <v>78.95681017921676</v>
      </c>
      <c r="AX268">
        <v>81.474859548914537</v>
      </c>
      <c r="AY268">
        <v>90.931444975295818</v>
      </c>
      <c r="AZ268">
        <v>86.0589211866222</v>
      </c>
      <c r="BA268">
        <v>87.732335072583084</v>
      </c>
      <c r="BB268">
        <v>81.407309119167707</v>
      </c>
      <c r="BC268" t="s">
        <v>57</v>
      </c>
    </row>
    <row r="269" spans="1:55" x14ac:dyDescent="0.45">
      <c r="A269" t="str">
        <f t="shared" si="4"/>
        <v>MARGDP per capita, PPP (current international $)</v>
      </c>
      <c r="B269" t="s">
        <v>27</v>
      </c>
      <c r="C269" s="1" t="s">
        <v>156</v>
      </c>
      <c r="D269" t="s">
        <v>267</v>
      </c>
      <c r="E269" s="1" t="s">
        <v>178</v>
      </c>
      <c r="F269" t="s">
        <v>57</v>
      </c>
      <c r="G269" t="s">
        <v>57</v>
      </c>
      <c r="H269" t="s">
        <v>57</v>
      </c>
      <c r="I269" t="s">
        <v>57</v>
      </c>
      <c r="J269" t="s">
        <v>57</v>
      </c>
      <c r="K269" t="s">
        <v>57</v>
      </c>
      <c r="L269" t="s">
        <v>57</v>
      </c>
      <c r="M269" t="s">
        <v>57</v>
      </c>
      <c r="N269" t="s">
        <v>57</v>
      </c>
      <c r="O269" t="s">
        <v>57</v>
      </c>
      <c r="P269" t="s">
        <v>57</v>
      </c>
      <c r="Q269" t="s">
        <v>57</v>
      </c>
      <c r="R269" t="s">
        <v>57</v>
      </c>
      <c r="S269" t="s">
        <v>57</v>
      </c>
      <c r="T269" t="s">
        <v>57</v>
      </c>
      <c r="U269">
        <v>2776.82250976563</v>
      </c>
      <c r="V269">
        <v>3025.00708007813</v>
      </c>
      <c r="W269">
        <v>2979.068359375</v>
      </c>
      <c r="X269">
        <v>2979.28686523438</v>
      </c>
      <c r="Y269">
        <v>3314.78149414063</v>
      </c>
      <c r="Z269">
        <v>3152.42724609375</v>
      </c>
      <c r="AA269">
        <v>3551.25610351563</v>
      </c>
      <c r="AB269">
        <v>3502.00805664063</v>
      </c>
      <c r="AC269">
        <v>3740.35913085938</v>
      </c>
      <c r="AD269">
        <v>3800.6298828125</v>
      </c>
      <c r="AE269">
        <v>3930.22314453125</v>
      </c>
      <c r="AF269">
        <v>4268.86962890625</v>
      </c>
      <c r="AG269">
        <v>4436.4287109375</v>
      </c>
      <c r="AH269">
        <v>4741.0615234375</v>
      </c>
      <c r="AI269">
        <v>5024.6943359375</v>
      </c>
      <c r="AJ269">
        <v>5274.74169921875</v>
      </c>
      <c r="AK269">
        <v>5780.6181640625</v>
      </c>
      <c r="AL269">
        <v>6057.935546875</v>
      </c>
      <c r="AM269">
        <v>6437.0634765625</v>
      </c>
      <c r="AN269">
        <v>6628.57666015625</v>
      </c>
      <c r="AO269">
        <v>6848.66748046875</v>
      </c>
      <c r="AP269">
        <v>7274.1474609375</v>
      </c>
      <c r="AQ269">
        <v>7307.6123046875</v>
      </c>
      <c r="AR269">
        <v>7542.0986328125</v>
      </c>
      <c r="AS269">
        <v>7237.27734375</v>
      </c>
      <c r="AT269">
        <v>7799.09228515625</v>
      </c>
      <c r="AU269">
        <v>7853.17626953125</v>
      </c>
      <c r="AV269">
        <v>8115.12060546875</v>
      </c>
      <c r="AW269">
        <v>7801.0986328125</v>
      </c>
      <c r="AX269">
        <v>8046.22900390625</v>
      </c>
      <c r="AY269">
        <v>7704.84912109375</v>
      </c>
      <c r="AZ269">
        <v>8623.265625</v>
      </c>
      <c r="BA269">
        <v>9283.92578125</v>
      </c>
      <c r="BB269">
        <v>9842.888671875</v>
      </c>
      <c r="BC269">
        <v>10305.0546875</v>
      </c>
    </row>
    <row r="270" spans="1:55" x14ac:dyDescent="0.45">
      <c r="A270" t="str">
        <f t="shared" si="4"/>
        <v>MOZDomestic credit to private sector (% of GDP)</v>
      </c>
      <c r="B270" t="s">
        <v>477</v>
      </c>
      <c r="C270" s="1" t="s">
        <v>107</v>
      </c>
      <c r="D270" t="s">
        <v>25</v>
      </c>
      <c r="E270" s="1" t="s">
        <v>547</v>
      </c>
      <c r="F270" t="s">
        <v>57</v>
      </c>
      <c r="G270" t="s">
        <v>57</v>
      </c>
      <c r="H270" t="s">
        <v>57</v>
      </c>
      <c r="I270" t="s">
        <v>57</v>
      </c>
      <c r="J270" t="s">
        <v>57</v>
      </c>
      <c r="K270" t="s">
        <v>57</v>
      </c>
      <c r="L270" t="s">
        <v>57</v>
      </c>
      <c r="M270" t="s">
        <v>57</v>
      </c>
      <c r="N270" t="s">
        <v>57</v>
      </c>
      <c r="O270" t="s">
        <v>57</v>
      </c>
      <c r="P270" t="s">
        <v>57</v>
      </c>
      <c r="Q270" t="s">
        <v>57</v>
      </c>
      <c r="R270" t="s">
        <v>57</v>
      </c>
      <c r="S270" t="s">
        <v>57</v>
      </c>
      <c r="T270" t="s">
        <v>57</v>
      </c>
      <c r="U270" t="s">
        <v>57</v>
      </c>
      <c r="V270">
        <v>10.687802208458006</v>
      </c>
      <c r="W270">
        <v>12.156629006815763</v>
      </c>
      <c r="X270">
        <v>8.7036296382671434</v>
      </c>
      <c r="Y270">
        <v>8.6235097623152122</v>
      </c>
      <c r="Z270">
        <v>8.5930470385247997</v>
      </c>
      <c r="AA270">
        <v>7.5900124348181812</v>
      </c>
      <c r="AB270">
        <v>9.1887363257130517</v>
      </c>
      <c r="AC270">
        <v>9.9239920537174644</v>
      </c>
      <c r="AD270">
        <v>10.743654050381892</v>
      </c>
      <c r="AE270">
        <v>12.166924151638984</v>
      </c>
      <c r="AF270">
        <v>9.0567389280393762</v>
      </c>
      <c r="AG270">
        <v>9.0966681128702653</v>
      </c>
      <c r="AH270">
        <v>8.0830866060558666</v>
      </c>
      <c r="AI270">
        <v>6.7949291472837441</v>
      </c>
      <c r="AJ270">
        <v>8.7841344946173088</v>
      </c>
      <c r="AK270">
        <v>9.8932528344736266</v>
      </c>
      <c r="AL270">
        <v>10.042135650233568</v>
      </c>
      <c r="AM270">
        <v>14.012419566024411</v>
      </c>
      <c r="AN270">
        <v>19.551126234297246</v>
      </c>
      <c r="AO270">
        <v>21.649186498651876</v>
      </c>
      <c r="AP270">
        <v>20.919734128874914</v>
      </c>
      <c r="AQ270">
        <v>22.431451797652137</v>
      </c>
      <c r="AR270">
        <v>26.261154758769639</v>
      </c>
      <c r="AS270">
        <v>30.188781793047976</v>
      </c>
      <c r="AT270">
        <v>32.053131673048242</v>
      </c>
      <c r="AU270">
        <v>31.207887905634564</v>
      </c>
      <c r="AV270">
        <v>24.458206452412231</v>
      </c>
      <c r="AW270">
        <v>22.129203507103142</v>
      </c>
      <c r="AX270">
        <v>21.279158515639178</v>
      </c>
      <c r="AY270">
        <v>23.869619269438282</v>
      </c>
      <c r="AZ270">
        <v>23.020580077500171</v>
      </c>
      <c r="BA270">
        <v>20.720836087909973</v>
      </c>
      <c r="BB270">
        <v>18.48825482996827</v>
      </c>
      <c r="BC270">
        <v>17.857630185476783</v>
      </c>
    </row>
    <row r="271" spans="1:55" x14ac:dyDescent="0.45">
      <c r="A271" t="str">
        <f t="shared" si="4"/>
        <v>MOZGDP per capita, PPP (current international $)</v>
      </c>
      <c r="B271" t="s">
        <v>477</v>
      </c>
      <c r="C271" s="1" t="s">
        <v>107</v>
      </c>
      <c r="D271" t="s">
        <v>267</v>
      </c>
      <c r="E271" s="1" t="s">
        <v>178</v>
      </c>
      <c r="F271" t="s">
        <v>57</v>
      </c>
      <c r="G271" t="s">
        <v>57</v>
      </c>
      <c r="H271" t="s">
        <v>57</v>
      </c>
      <c r="I271" t="s">
        <v>57</v>
      </c>
      <c r="J271" t="s">
        <v>57</v>
      </c>
      <c r="K271" t="s">
        <v>57</v>
      </c>
      <c r="L271" t="s">
        <v>57</v>
      </c>
      <c r="M271" t="s">
        <v>57</v>
      </c>
      <c r="N271" t="s">
        <v>57</v>
      </c>
      <c r="O271" t="s">
        <v>57</v>
      </c>
      <c r="P271" t="s">
        <v>57</v>
      </c>
      <c r="Q271" t="s">
        <v>57</v>
      </c>
      <c r="R271" t="s">
        <v>57</v>
      </c>
      <c r="S271" t="s">
        <v>57</v>
      </c>
      <c r="T271" t="s">
        <v>57</v>
      </c>
      <c r="U271">
        <v>296.03850872300478</v>
      </c>
      <c r="V271">
        <v>314.93003875830254</v>
      </c>
      <c r="W271">
        <v>291.98933275155275</v>
      </c>
      <c r="X271">
        <v>321.27851896221466</v>
      </c>
      <c r="Y271">
        <v>326.44168446490465</v>
      </c>
      <c r="Z271">
        <v>320.59989030494955</v>
      </c>
      <c r="AA271">
        <v>349.73193868479837</v>
      </c>
      <c r="AB271">
        <v>387.05904430548344</v>
      </c>
      <c r="AC271">
        <v>422.26728157408729</v>
      </c>
      <c r="AD271">
        <v>468.20866853802897</v>
      </c>
      <c r="AE271">
        <v>471.96732976179084</v>
      </c>
      <c r="AF271">
        <v>532.62731016045643</v>
      </c>
      <c r="AG271">
        <v>580.04092142718525</v>
      </c>
      <c r="AH271">
        <v>619.9875106817716</v>
      </c>
      <c r="AI271">
        <v>673.34571726878096</v>
      </c>
      <c r="AJ271">
        <v>721.41176194348611</v>
      </c>
      <c r="AK271">
        <v>798.38766764254149</v>
      </c>
      <c r="AL271">
        <v>861.98768274353915</v>
      </c>
      <c r="AM271">
        <v>916.15585023395795</v>
      </c>
      <c r="AN271">
        <v>951.48545376385766</v>
      </c>
      <c r="AO271">
        <v>1000.2411486647997</v>
      </c>
      <c r="AP271">
        <v>1063.6554329631088</v>
      </c>
      <c r="AQ271">
        <v>1075.8778608536088</v>
      </c>
      <c r="AR271">
        <v>1113.752527592904</v>
      </c>
      <c r="AS271">
        <v>1165.8282660750481</v>
      </c>
      <c r="AT271">
        <v>1317.8878595682165</v>
      </c>
      <c r="AU271">
        <v>1379.1074002869061</v>
      </c>
      <c r="AV271">
        <v>1282.7496599180142</v>
      </c>
      <c r="AW271">
        <v>1325.5869556895268</v>
      </c>
      <c r="AX271">
        <v>1388.7970703444616</v>
      </c>
      <c r="AY271">
        <v>1411.6204022991124</v>
      </c>
      <c r="AZ271">
        <v>1457.2354093092151</v>
      </c>
      <c r="BA271">
        <v>1581.9441944262007</v>
      </c>
      <c r="BB271">
        <v>1677.6810229235041</v>
      </c>
      <c r="BC271">
        <v>1699.7050340514456</v>
      </c>
    </row>
    <row r="272" spans="1:55" x14ac:dyDescent="0.45">
      <c r="A272" t="str">
        <f t="shared" si="4"/>
        <v>MMRDomestic credit to private sector (% of GDP)</v>
      </c>
      <c r="B272" t="s">
        <v>329</v>
      </c>
      <c r="C272" s="1" t="s">
        <v>51</v>
      </c>
      <c r="D272" t="s">
        <v>25</v>
      </c>
      <c r="E272" s="1" t="s">
        <v>547</v>
      </c>
      <c r="F272">
        <v>3.3654214476686</v>
      </c>
      <c r="G272">
        <v>4.871112354200835</v>
      </c>
      <c r="H272">
        <v>5.8849348567929463</v>
      </c>
      <c r="I272">
        <v>7.4308174932261402</v>
      </c>
      <c r="J272">
        <v>5.6859025040873119</v>
      </c>
      <c r="K272">
        <v>5.5194387016266138</v>
      </c>
      <c r="L272">
        <v>5.9235074626865671</v>
      </c>
      <c r="M272">
        <v>5.2765374757806933</v>
      </c>
      <c r="N272">
        <v>5.2746724988862317</v>
      </c>
      <c r="O272">
        <v>4.4703994876787858</v>
      </c>
      <c r="P272">
        <v>4.9331120286647883</v>
      </c>
      <c r="Q272">
        <v>5.0975807400205904</v>
      </c>
      <c r="R272">
        <v>4.3640279759288605</v>
      </c>
      <c r="S272">
        <v>3.6737794302309119</v>
      </c>
      <c r="T272">
        <v>2.6165914591141921</v>
      </c>
      <c r="U272">
        <v>4.7439341746225852</v>
      </c>
      <c r="V272">
        <v>6.7606197779043526</v>
      </c>
      <c r="W272">
        <v>7.7698724150914193</v>
      </c>
      <c r="X272">
        <v>6.4656429675008953</v>
      </c>
      <c r="Y272">
        <v>5.9930503807209403</v>
      </c>
      <c r="Z272">
        <v>7.5815613274706521</v>
      </c>
      <c r="AA272">
        <v>9.5642566731483125</v>
      </c>
      <c r="AB272">
        <v>10.31889873149747</v>
      </c>
      <c r="AC272">
        <v>9.6992003856437172</v>
      </c>
      <c r="AD272">
        <v>8.0977208809671648</v>
      </c>
      <c r="AE272">
        <v>9.5174092859318389</v>
      </c>
      <c r="AF272">
        <v>11.00217158246301</v>
      </c>
      <c r="AG272">
        <v>10.344847140877016</v>
      </c>
      <c r="AH272">
        <v>4.0956812132240037</v>
      </c>
      <c r="AI272">
        <v>4.740162894773321</v>
      </c>
      <c r="AJ272">
        <v>4.6570597010015344</v>
      </c>
      <c r="AK272">
        <v>3.8771399183105806</v>
      </c>
      <c r="AL272">
        <v>3.423736464899743</v>
      </c>
      <c r="AM272">
        <v>3.1211029015962897</v>
      </c>
      <c r="AN272">
        <v>3.4721769114853003</v>
      </c>
      <c r="AO272">
        <v>4.766953785122932</v>
      </c>
      <c r="AP272">
        <v>6.7467620640360142</v>
      </c>
      <c r="AQ272">
        <v>9.3102661450828581</v>
      </c>
      <c r="AR272">
        <v>12.83852972850649</v>
      </c>
      <c r="AS272">
        <v>15.575243666397927</v>
      </c>
      <c r="AT272">
        <v>18.130551386113332</v>
      </c>
      <c r="AU272">
        <v>22.006366980659884</v>
      </c>
      <c r="AV272">
        <v>24.500546080910027</v>
      </c>
      <c r="AW272">
        <v>26.209308582063802</v>
      </c>
      <c r="AX272">
        <v>26.637901476485322</v>
      </c>
      <c r="AY272">
        <v>28.982899946700908</v>
      </c>
      <c r="AZ272" t="s">
        <v>57</v>
      </c>
      <c r="BA272" t="s">
        <v>57</v>
      </c>
      <c r="BB272" t="s">
        <v>57</v>
      </c>
      <c r="BC272" t="s">
        <v>57</v>
      </c>
    </row>
    <row r="273" spans="1:55" x14ac:dyDescent="0.45">
      <c r="A273" t="str">
        <f t="shared" si="4"/>
        <v>MMRGDP per capita, PPP (current international $)</v>
      </c>
      <c r="B273" t="s">
        <v>329</v>
      </c>
      <c r="C273" s="1" t="s">
        <v>51</v>
      </c>
      <c r="D273" t="s">
        <v>267</v>
      </c>
      <c r="E273" s="1" t="s">
        <v>178</v>
      </c>
      <c r="F273" t="s">
        <v>57</v>
      </c>
      <c r="G273" t="s">
        <v>57</v>
      </c>
      <c r="H273" t="s">
        <v>57</v>
      </c>
      <c r="I273" t="s">
        <v>57</v>
      </c>
      <c r="J273" t="s">
        <v>57</v>
      </c>
      <c r="K273" t="s">
        <v>57</v>
      </c>
      <c r="L273" t="s">
        <v>57</v>
      </c>
      <c r="M273" t="s">
        <v>57</v>
      </c>
      <c r="N273" t="s">
        <v>57</v>
      </c>
      <c r="O273" t="s">
        <v>57</v>
      </c>
      <c r="P273" t="s">
        <v>57</v>
      </c>
      <c r="Q273" t="s">
        <v>57</v>
      </c>
      <c r="R273" t="s">
        <v>57</v>
      </c>
      <c r="S273" t="s">
        <v>57</v>
      </c>
      <c r="T273" t="s">
        <v>57</v>
      </c>
      <c r="U273">
        <v>441.10328755154273</v>
      </c>
      <c r="V273">
        <v>446.58318049589849</v>
      </c>
      <c r="W273">
        <v>494.08443747458051</v>
      </c>
      <c r="X273">
        <v>529.2082155461062</v>
      </c>
      <c r="Y273">
        <v>573.2919239636999</v>
      </c>
      <c r="Z273">
        <v>617.89610142999584</v>
      </c>
      <c r="AA273">
        <v>661.21806056088974</v>
      </c>
      <c r="AB273">
        <v>701.62799014246127</v>
      </c>
      <c r="AC273">
        <v>741.81747158813744</v>
      </c>
      <c r="AD273">
        <v>824.7810540025381</v>
      </c>
      <c r="AE273">
        <v>948.74828517804747</v>
      </c>
      <c r="AF273">
        <v>1068.8259052195215</v>
      </c>
      <c r="AG273">
        <v>1203.8263073428998</v>
      </c>
      <c r="AH273">
        <v>1384.5285182594732</v>
      </c>
      <c r="AI273">
        <v>1600.8410560858463</v>
      </c>
      <c r="AJ273">
        <v>1860.4541315763288</v>
      </c>
      <c r="AK273">
        <v>2152.8673094702635</v>
      </c>
      <c r="AL273">
        <v>2458.8574644013811</v>
      </c>
      <c r="AM273">
        <v>2748.0792133849091</v>
      </c>
      <c r="AN273">
        <v>3039.7998233771041</v>
      </c>
      <c r="AO273">
        <v>3348.1288949704917</v>
      </c>
      <c r="AP273">
        <v>3579.4048297062623</v>
      </c>
      <c r="AQ273">
        <v>3845.1528415367125</v>
      </c>
      <c r="AR273">
        <v>4143.6301273195859</v>
      </c>
      <c r="AS273">
        <v>4376.3883328127422</v>
      </c>
      <c r="AT273">
        <v>4458.6905444265858</v>
      </c>
      <c r="AU273">
        <v>4459.5398142747126</v>
      </c>
      <c r="AV273">
        <v>4706.4324894959836</v>
      </c>
      <c r="AW273">
        <v>5581.2769545814954</v>
      </c>
      <c r="AX273">
        <v>6101.3724576570867</v>
      </c>
      <c r="AY273">
        <v>5740.9904584399173</v>
      </c>
      <c r="AZ273">
        <v>5178.4471821716361</v>
      </c>
      <c r="BA273">
        <v>5731.937878724586</v>
      </c>
      <c r="BB273">
        <v>5953.3573516591287</v>
      </c>
      <c r="BC273">
        <v>5997.4651632371497</v>
      </c>
    </row>
    <row r="274" spans="1:55" x14ac:dyDescent="0.45">
      <c r="A274" t="str">
        <f t="shared" si="4"/>
        <v>NAMDomestic credit to private sector (% of GDP)</v>
      </c>
      <c r="B274" t="s">
        <v>119</v>
      </c>
      <c r="C274" s="1" t="s">
        <v>203</v>
      </c>
      <c r="D274" t="s">
        <v>25</v>
      </c>
      <c r="E274" s="1" t="s">
        <v>547</v>
      </c>
      <c r="F274" t="s">
        <v>57</v>
      </c>
      <c r="G274" t="s">
        <v>57</v>
      </c>
      <c r="H274" t="s">
        <v>57</v>
      </c>
      <c r="I274" t="s">
        <v>57</v>
      </c>
      <c r="J274" t="s">
        <v>57</v>
      </c>
      <c r="K274" t="s">
        <v>57</v>
      </c>
      <c r="L274" t="s">
        <v>57</v>
      </c>
      <c r="M274" t="s">
        <v>57</v>
      </c>
      <c r="N274" t="s">
        <v>57</v>
      </c>
      <c r="O274" t="s">
        <v>57</v>
      </c>
      <c r="P274" t="s">
        <v>57</v>
      </c>
      <c r="Q274" t="s">
        <v>57</v>
      </c>
      <c r="R274" t="s">
        <v>57</v>
      </c>
      <c r="S274" t="s">
        <v>57</v>
      </c>
      <c r="T274" t="s">
        <v>57</v>
      </c>
      <c r="U274" t="s">
        <v>57</v>
      </c>
      <c r="V274" t="s">
        <v>57</v>
      </c>
      <c r="W274" t="s">
        <v>57</v>
      </c>
      <c r="X274" t="s">
        <v>57</v>
      </c>
      <c r="Y274" t="s">
        <v>57</v>
      </c>
      <c r="Z274" t="s">
        <v>57</v>
      </c>
      <c r="AA274" t="s">
        <v>57</v>
      </c>
      <c r="AB274" t="s">
        <v>57</v>
      </c>
      <c r="AC274" t="s">
        <v>57</v>
      </c>
      <c r="AD274" t="s">
        <v>57</v>
      </c>
      <c r="AE274" t="s">
        <v>57</v>
      </c>
      <c r="AF274" t="s">
        <v>57</v>
      </c>
      <c r="AG274" t="s">
        <v>57</v>
      </c>
      <c r="AH274" t="s">
        <v>57</v>
      </c>
      <c r="AI274" t="s">
        <v>57</v>
      </c>
      <c r="AJ274" t="s">
        <v>57</v>
      </c>
      <c r="AK274" t="s">
        <v>57</v>
      </c>
      <c r="AL274" t="s">
        <v>57</v>
      </c>
      <c r="AM274" t="s">
        <v>57</v>
      </c>
      <c r="AN274" t="s">
        <v>57</v>
      </c>
      <c r="AO274" t="s">
        <v>57</v>
      </c>
      <c r="AP274" t="s">
        <v>57</v>
      </c>
      <c r="AQ274" t="s">
        <v>57</v>
      </c>
      <c r="AR274" t="s">
        <v>57</v>
      </c>
      <c r="AS274" t="s">
        <v>57</v>
      </c>
      <c r="AT274">
        <v>65.625968835789052</v>
      </c>
      <c r="AU274">
        <v>68.571863897019227</v>
      </c>
      <c r="AV274">
        <v>65.085089864054311</v>
      </c>
      <c r="AW274">
        <v>65.841548680074595</v>
      </c>
      <c r="AX274">
        <v>70.950579352357011</v>
      </c>
      <c r="AY274">
        <v>72.767667716646571</v>
      </c>
      <c r="AZ274">
        <v>68.847324869681046</v>
      </c>
      <c r="BA274">
        <v>61.02324731255149</v>
      </c>
      <c r="BB274" t="s">
        <v>57</v>
      </c>
      <c r="BC274" t="s">
        <v>57</v>
      </c>
    </row>
    <row r="275" spans="1:55" x14ac:dyDescent="0.45">
      <c r="A275" t="str">
        <f t="shared" si="4"/>
        <v>NAMGDP per capita, PPP (current international $)</v>
      </c>
      <c r="B275" t="s">
        <v>119</v>
      </c>
      <c r="C275" s="1" t="s">
        <v>203</v>
      </c>
      <c r="D275" t="s">
        <v>267</v>
      </c>
      <c r="E275" s="1" t="s">
        <v>178</v>
      </c>
      <c r="F275" t="s">
        <v>57</v>
      </c>
      <c r="G275" t="s">
        <v>57</v>
      </c>
      <c r="H275" t="s">
        <v>57</v>
      </c>
      <c r="I275" t="s">
        <v>57</v>
      </c>
      <c r="J275" t="s">
        <v>57</v>
      </c>
      <c r="K275" t="s">
        <v>57</v>
      </c>
      <c r="L275" t="s">
        <v>57</v>
      </c>
      <c r="M275" t="s">
        <v>57</v>
      </c>
      <c r="N275" t="s">
        <v>57</v>
      </c>
      <c r="O275" t="s">
        <v>57</v>
      </c>
      <c r="P275" t="s">
        <v>57</v>
      </c>
      <c r="Q275" t="s">
        <v>57</v>
      </c>
      <c r="R275" t="s">
        <v>57</v>
      </c>
      <c r="S275" t="s">
        <v>57</v>
      </c>
      <c r="T275" t="s">
        <v>57</v>
      </c>
      <c r="U275">
        <v>3875.470432103632</v>
      </c>
      <c r="V275">
        <v>4191.707934186451</v>
      </c>
      <c r="W275">
        <v>4451.9356435536656</v>
      </c>
      <c r="X275">
        <v>4344.6245210123316</v>
      </c>
      <c r="Y275">
        <v>4376.0654524912552</v>
      </c>
      <c r="Z275">
        <v>4509.1297291076307</v>
      </c>
      <c r="AA275">
        <v>4611.7580003230187</v>
      </c>
      <c r="AB275">
        <v>4764.3407806440755</v>
      </c>
      <c r="AC275">
        <v>4851.5922938840076</v>
      </c>
      <c r="AD275">
        <v>4961.1243265678104</v>
      </c>
      <c r="AE275">
        <v>5128.6143364462077</v>
      </c>
      <c r="AF275">
        <v>5196.1500983619917</v>
      </c>
      <c r="AG275">
        <v>5433.2690272384343</v>
      </c>
      <c r="AH275">
        <v>5692.6337375287167</v>
      </c>
      <c r="AI275">
        <v>6479.7636896582862</v>
      </c>
      <c r="AJ275">
        <v>6766.5998120604982</v>
      </c>
      <c r="AK275">
        <v>7373.7582221188823</v>
      </c>
      <c r="AL275">
        <v>7874.9314450828779</v>
      </c>
      <c r="AM275">
        <v>8124.8151788674859</v>
      </c>
      <c r="AN275">
        <v>8079.3839228621819</v>
      </c>
      <c r="AO275">
        <v>8538.1999539594781</v>
      </c>
      <c r="AP275">
        <v>9002.2300453705739</v>
      </c>
      <c r="AQ275">
        <v>9363.7663231802926</v>
      </c>
      <c r="AR275">
        <v>9699.2083777864973</v>
      </c>
      <c r="AS275">
        <v>10365.309059678071</v>
      </c>
      <c r="AT275">
        <v>10465.892055851635</v>
      </c>
      <c r="AU275">
        <v>10200.139260973319</v>
      </c>
      <c r="AV275">
        <v>9887.9393548254957</v>
      </c>
      <c r="AW275">
        <v>9853.7353364607407</v>
      </c>
      <c r="AX275">
        <v>9609.4855567287359</v>
      </c>
      <c r="AY275">
        <v>9354.1313671307707</v>
      </c>
      <c r="AZ275">
        <v>9709.0993064677059</v>
      </c>
      <c r="BA275">
        <v>10662.701704578281</v>
      </c>
      <c r="BB275">
        <v>11251.2370332343</v>
      </c>
      <c r="BC275">
        <v>11686.602062477523</v>
      </c>
    </row>
    <row r="276" spans="1:55" x14ac:dyDescent="0.45">
      <c r="A276" t="str">
        <f t="shared" si="4"/>
        <v>NRUDomestic credit to private sector (% of GDP)</v>
      </c>
      <c r="B276" t="s">
        <v>82</v>
      </c>
      <c r="C276" s="1" t="s">
        <v>204</v>
      </c>
      <c r="D276" t="s">
        <v>25</v>
      </c>
      <c r="E276" s="1" t="s">
        <v>547</v>
      </c>
      <c r="F276" t="s">
        <v>57</v>
      </c>
      <c r="G276" t="s">
        <v>57</v>
      </c>
      <c r="H276" t="s">
        <v>57</v>
      </c>
      <c r="I276" t="s">
        <v>57</v>
      </c>
      <c r="J276" t="s">
        <v>57</v>
      </c>
      <c r="K276" t="s">
        <v>57</v>
      </c>
      <c r="L276" t="s">
        <v>57</v>
      </c>
      <c r="M276" t="s">
        <v>57</v>
      </c>
      <c r="N276" t="s">
        <v>57</v>
      </c>
      <c r="O276" t="s">
        <v>57</v>
      </c>
      <c r="P276" t="s">
        <v>57</v>
      </c>
      <c r="Q276" t="s">
        <v>57</v>
      </c>
      <c r="R276" t="s">
        <v>57</v>
      </c>
      <c r="S276" t="s">
        <v>57</v>
      </c>
      <c r="T276" t="s">
        <v>57</v>
      </c>
      <c r="U276" t="s">
        <v>57</v>
      </c>
      <c r="V276" t="s">
        <v>57</v>
      </c>
      <c r="W276" t="s">
        <v>57</v>
      </c>
      <c r="X276" t="s">
        <v>57</v>
      </c>
      <c r="Y276" t="s">
        <v>57</v>
      </c>
      <c r="Z276" t="s">
        <v>57</v>
      </c>
      <c r="AA276" t="s">
        <v>57</v>
      </c>
      <c r="AB276" t="s">
        <v>57</v>
      </c>
      <c r="AC276" t="s">
        <v>57</v>
      </c>
      <c r="AD276" t="s">
        <v>57</v>
      </c>
      <c r="AE276" t="s">
        <v>57</v>
      </c>
      <c r="AF276" t="s">
        <v>57</v>
      </c>
      <c r="AG276" t="s">
        <v>57</v>
      </c>
      <c r="AH276" t="s">
        <v>57</v>
      </c>
      <c r="AI276" t="s">
        <v>57</v>
      </c>
      <c r="AJ276" t="s">
        <v>57</v>
      </c>
      <c r="AK276" t="s">
        <v>57</v>
      </c>
      <c r="AL276" t="s">
        <v>57</v>
      </c>
      <c r="AM276" t="s">
        <v>57</v>
      </c>
      <c r="AN276" t="s">
        <v>57</v>
      </c>
      <c r="AO276" t="s">
        <v>57</v>
      </c>
      <c r="AP276" t="s">
        <v>57</v>
      </c>
      <c r="AQ276" t="s">
        <v>57</v>
      </c>
      <c r="AR276" t="s">
        <v>57</v>
      </c>
      <c r="AS276" t="s">
        <v>57</v>
      </c>
      <c r="AT276" t="s">
        <v>57</v>
      </c>
      <c r="AU276" t="s">
        <v>57</v>
      </c>
      <c r="AV276" t="s">
        <v>57</v>
      </c>
      <c r="AW276" t="s">
        <v>57</v>
      </c>
      <c r="AX276" t="s">
        <v>57</v>
      </c>
      <c r="AY276" t="s">
        <v>57</v>
      </c>
      <c r="AZ276" t="s">
        <v>57</v>
      </c>
      <c r="BA276" t="s">
        <v>57</v>
      </c>
      <c r="BB276" t="s">
        <v>57</v>
      </c>
      <c r="BC276" t="s">
        <v>57</v>
      </c>
    </row>
    <row r="277" spans="1:55" x14ac:dyDescent="0.45">
      <c r="A277" t="str">
        <f t="shared" si="4"/>
        <v>NRUGDP per capita, PPP (current international $)</v>
      </c>
      <c r="B277" t="s">
        <v>82</v>
      </c>
      <c r="C277" s="1" t="s">
        <v>204</v>
      </c>
      <c r="D277" t="s">
        <v>267</v>
      </c>
      <c r="E277" s="1" t="s">
        <v>178</v>
      </c>
      <c r="F277" t="s">
        <v>57</v>
      </c>
      <c r="G277" t="s">
        <v>57</v>
      </c>
      <c r="H277" t="s">
        <v>57</v>
      </c>
      <c r="I277" t="s">
        <v>57</v>
      </c>
      <c r="J277" t="s">
        <v>57</v>
      </c>
      <c r="K277" t="s">
        <v>57</v>
      </c>
      <c r="L277" t="s">
        <v>57</v>
      </c>
      <c r="M277" t="s">
        <v>57</v>
      </c>
      <c r="N277" t="s">
        <v>57</v>
      </c>
      <c r="O277" t="s">
        <v>57</v>
      </c>
      <c r="P277" t="s">
        <v>57</v>
      </c>
      <c r="Q277" t="s">
        <v>57</v>
      </c>
      <c r="R277" t="s">
        <v>57</v>
      </c>
      <c r="S277" t="s">
        <v>57</v>
      </c>
      <c r="T277" t="s">
        <v>57</v>
      </c>
      <c r="U277">
        <v>16442.8217287681</v>
      </c>
      <c r="V277">
        <v>13451.416083046634</v>
      </c>
      <c r="W277">
        <v>11324.275978462285</v>
      </c>
      <c r="X277">
        <v>9646.2885097798735</v>
      </c>
      <c r="Y277">
        <v>9438.653197047317</v>
      </c>
      <c r="Z277">
        <v>8848.55983911351</v>
      </c>
      <c r="AA277">
        <v>7927.9105438004308</v>
      </c>
      <c r="AB277">
        <v>7332.4671489075317</v>
      </c>
      <c r="AC277">
        <v>6540.1692922252132</v>
      </c>
      <c r="AD277">
        <v>6203.7598272224723</v>
      </c>
      <c r="AE277">
        <v>5920.3526795377393</v>
      </c>
      <c r="AF277">
        <v>5665.5406289684925</v>
      </c>
      <c r="AG277">
        <v>5204.5321751154588</v>
      </c>
      <c r="AH277">
        <v>5334.5632770181237</v>
      </c>
      <c r="AI277">
        <v>5241.1265027428371</v>
      </c>
      <c r="AJ277">
        <v>5392.1311547087926</v>
      </c>
      <c r="AK277">
        <v>6030.3642616278585</v>
      </c>
      <c r="AL277">
        <v>4826.3758027410804</v>
      </c>
      <c r="AM277">
        <v>5928.4858207018415</v>
      </c>
      <c r="AN277">
        <v>5623.9776267562847</v>
      </c>
      <c r="AO277">
        <v>5667.9396813357625</v>
      </c>
      <c r="AP277">
        <v>6581.5435983544339</v>
      </c>
      <c r="AQ277">
        <v>8260.6050460816859</v>
      </c>
      <c r="AR277">
        <v>8500.654550602012</v>
      </c>
      <c r="AS277">
        <v>9858.2033386647345</v>
      </c>
      <c r="AT277">
        <v>10020.377745208081</v>
      </c>
      <c r="AU277">
        <v>10371.396298564059</v>
      </c>
      <c r="AV277">
        <v>9770.0490446997155</v>
      </c>
      <c r="AW277">
        <v>9740.4285124135204</v>
      </c>
      <c r="AX277">
        <v>10639.505803457045</v>
      </c>
      <c r="AY277">
        <v>10941.663672797666</v>
      </c>
      <c r="AZ277">
        <v>12196.645154768734</v>
      </c>
      <c r="BA277">
        <v>13346.984029470281</v>
      </c>
      <c r="BB277">
        <v>13829.918940500605</v>
      </c>
      <c r="BC277">
        <v>14326.802315162253</v>
      </c>
    </row>
    <row r="278" spans="1:55" x14ac:dyDescent="0.45">
      <c r="A278" t="str">
        <f t="shared" si="4"/>
        <v>NPLDomestic credit to private sector (% of GDP)</v>
      </c>
      <c r="B278" t="s">
        <v>162</v>
      </c>
      <c r="C278" s="1" t="s">
        <v>559</v>
      </c>
      <c r="D278" t="s">
        <v>25</v>
      </c>
      <c r="E278" s="1" t="s">
        <v>547</v>
      </c>
      <c r="F278">
        <v>4.4125279634605992</v>
      </c>
      <c r="G278">
        <v>3.6259629965848168</v>
      </c>
      <c r="H278">
        <v>4.7881944444444446</v>
      </c>
      <c r="I278">
        <v>5.7039324668991496</v>
      </c>
      <c r="J278">
        <v>6.4199864667117428</v>
      </c>
      <c r="K278">
        <v>8.5739372435414865</v>
      </c>
      <c r="L278">
        <v>9.1903175683181413</v>
      </c>
      <c r="M278">
        <v>8.6317286338383532</v>
      </c>
      <c r="N278">
        <v>8.0959715639810437</v>
      </c>
      <c r="O278">
        <v>8.485910323364287</v>
      </c>
      <c r="P278">
        <v>9.8523161464817743</v>
      </c>
      <c r="Q278">
        <v>10.581616538654799</v>
      </c>
      <c r="R278">
        <v>10.451584617311788</v>
      </c>
      <c r="S278">
        <v>11.786206537851402</v>
      </c>
      <c r="T278">
        <v>13.048650707412426</v>
      </c>
      <c r="U278">
        <v>12.808656300765838</v>
      </c>
      <c r="V278">
        <v>13.353850130451288</v>
      </c>
      <c r="W278">
        <v>13.418315496115623</v>
      </c>
      <c r="X278">
        <v>14.573097983857197</v>
      </c>
      <c r="Y278">
        <v>18.550122445702357</v>
      </c>
      <c r="Z278">
        <v>22.831436067069692</v>
      </c>
      <c r="AA278">
        <v>23.197763877338666</v>
      </c>
      <c r="AB278">
        <v>23.885074264030546</v>
      </c>
      <c r="AC278">
        <v>28.663082318137246</v>
      </c>
      <c r="AD278">
        <v>28.875948254060972</v>
      </c>
      <c r="AE278">
        <v>30.670620818808501</v>
      </c>
      <c r="AF278">
        <v>29.415910451395543</v>
      </c>
      <c r="AG278">
        <v>22.868900821211771</v>
      </c>
      <c r="AH278">
        <v>26.142574031824488</v>
      </c>
      <c r="AI278">
        <v>27.097330411139104</v>
      </c>
      <c r="AJ278">
        <v>28.72615080792383</v>
      </c>
      <c r="AK278">
        <v>33.151386278673691</v>
      </c>
      <c r="AL278">
        <v>37.281505647240344</v>
      </c>
      <c r="AM278">
        <v>51.65264552927146</v>
      </c>
      <c r="AN278">
        <v>59.17845463181736</v>
      </c>
      <c r="AO278">
        <v>54.589987785603057</v>
      </c>
      <c r="AP278">
        <v>46.424653123095268</v>
      </c>
      <c r="AQ278">
        <v>48.754349653414081</v>
      </c>
      <c r="AR278">
        <v>50.46227083843511</v>
      </c>
      <c r="AS278">
        <v>54.467047603509933</v>
      </c>
      <c r="AT278">
        <v>56.908274065370449</v>
      </c>
      <c r="AU278">
        <v>69.840800112115858</v>
      </c>
      <c r="AV278">
        <v>69.189124341353221</v>
      </c>
      <c r="AW278">
        <v>76.324608007657687</v>
      </c>
      <c r="AX278">
        <v>78.945910898405373</v>
      </c>
      <c r="AY278">
        <v>88.44003946632678</v>
      </c>
      <c r="AZ278">
        <v>103.65135137540138</v>
      </c>
      <c r="BA278">
        <v>94.466991563176705</v>
      </c>
      <c r="BB278">
        <v>91.55726414458158</v>
      </c>
      <c r="BC278">
        <v>92.111109696372097</v>
      </c>
    </row>
    <row r="279" spans="1:55" x14ac:dyDescent="0.45">
      <c r="A279" t="str">
        <f t="shared" si="4"/>
        <v>NPLGDP per capita, PPP (current international $)</v>
      </c>
      <c r="B279" t="s">
        <v>162</v>
      </c>
      <c r="C279" s="1" t="s">
        <v>559</v>
      </c>
      <c r="D279" t="s">
        <v>267</v>
      </c>
      <c r="E279" s="1" t="s">
        <v>178</v>
      </c>
      <c r="F279" t="s">
        <v>57</v>
      </c>
      <c r="G279" t="s">
        <v>57</v>
      </c>
      <c r="H279" t="s">
        <v>57</v>
      </c>
      <c r="I279" t="s">
        <v>57</v>
      </c>
      <c r="J279" t="s">
        <v>57</v>
      </c>
      <c r="K279" t="s">
        <v>57</v>
      </c>
      <c r="L279" t="s">
        <v>57</v>
      </c>
      <c r="M279" t="s">
        <v>57</v>
      </c>
      <c r="N279" t="s">
        <v>57</v>
      </c>
      <c r="O279" t="s">
        <v>57</v>
      </c>
      <c r="P279" t="s">
        <v>57</v>
      </c>
      <c r="Q279" t="s">
        <v>57</v>
      </c>
      <c r="R279" t="s">
        <v>57</v>
      </c>
      <c r="S279" t="s">
        <v>57</v>
      </c>
      <c r="T279" t="s">
        <v>57</v>
      </c>
      <c r="U279">
        <v>829.55410911096158</v>
      </c>
      <c r="V279">
        <v>888.91482121127035</v>
      </c>
      <c r="W279">
        <v>920.18150862328571</v>
      </c>
      <c r="X279">
        <v>951.91037075309691</v>
      </c>
      <c r="Y279">
        <v>1026.0837007266318</v>
      </c>
      <c r="Z279">
        <v>1058.207476445079</v>
      </c>
      <c r="AA279">
        <v>1110.2219268867052</v>
      </c>
      <c r="AB279">
        <v>1161.9817607998855</v>
      </c>
      <c r="AC279">
        <v>1186.9248560198914</v>
      </c>
      <c r="AD279">
        <v>1233.6614109860689</v>
      </c>
      <c r="AE279">
        <v>1316.8294091377427</v>
      </c>
      <c r="AF279">
        <v>1388.4704545580946</v>
      </c>
      <c r="AG279">
        <v>1390.4370697499799</v>
      </c>
      <c r="AH279">
        <v>1453.1836578570399</v>
      </c>
      <c r="AI279">
        <v>1542.449476391487</v>
      </c>
      <c r="AJ279">
        <v>1627.8391559650283</v>
      </c>
      <c r="AK279">
        <v>1717.7861177943382</v>
      </c>
      <c r="AL279">
        <v>1809.3237124739042</v>
      </c>
      <c r="AM279">
        <v>1942.152996932997</v>
      </c>
      <c r="AN279">
        <v>2028.9574075362177</v>
      </c>
      <c r="AO279">
        <v>2139.2274938401301</v>
      </c>
      <c r="AP279">
        <v>2247.9974293220516</v>
      </c>
      <c r="AQ279">
        <v>2465.8346944913142</v>
      </c>
      <c r="AR279">
        <v>2658.0219688693333</v>
      </c>
      <c r="AS279">
        <v>2901.1975208616909</v>
      </c>
      <c r="AT279">
        <v>2957.3055914550432</v>
      </c>
      <c r="AU279">
        <v>2976.1251368145099</v>
      </c>
      <c r="AV279">
        <v>3604.7082594974659</v>
      </c>
      <c r="AW279">
        <v>3956.1246109444328</v>
      </c>
      <c r="AX279">
        <v>4260.673731908505</v>
      </c>
      <c r="AY279">
        <v>4235.5746232690481</v>
      </c>
      <c r="AZ279">
        <v>4546.2297000628923</v>
      </c>
      <c r="BA279">
        <v>5102.9923113294726</v>
      </c>
      <c r="BB279">
        <v>5395.2082007751287</v>
      </c>
      <c r="BC279">
        <v>5736.6213433270359</v>
      </c>
    </row>
    <row r="280" spans="1:55" x14ac:dyDescent="0.45">
      <c r="A280" t="str">
        <f t="shared" si="4"/>
        <v>NLDDomestic credit to private sector (% of GDP)</v>
      </c>
      <c r="B280" t="s">
        <v>10</v>
      </c>
      <c r="C280" s="1" t="s">
        <v>400</v>
      </c>
      <c r="D280" t="s">
        <v>25</v>
      </c>
      <c r="E280" s="1" t="s">
        <v>547</v>
      </c>
      <c r="F280" t="s">
        <v>57</v>
      </c>
      <c r="G280" t="s">
        <v>57</v>
      </c>
      <c r="H280" t="s">
        <v>57</v>
      </c>
      <c r="I280" t="s">
        <v>57</v>
      </c>
      <c r="J280" t="s">
        <v>57</v>
      </c>
      <c r="K280" t="s">
        <v>57</v>
      </c>
      <c r="L280" t="s">
        <v>57</v>
      </c>
      <c r="M280" t="s">
        <v>57</v>
      </c>
      <c r="N280" t="s">
        <v>57</v>
      </c>
      <c r="O280" t="s">
        <v>57</v>
      </c>
      <c r="P280" t="s">
        <v>57</v>
      </c>
      <c r="Q280" t="s">
        <v>57</v>
      </c>
      <c r="R280" t="s">
        <v>57</v>
      </c>
      <c r="S280" t="s">
        <v>57</v>
      </c>
      <c r="T280" t="s">
        <v>57</v>
      </c>
      <c r="U280" t="s">
        <v>57</v>
      </c>
      <c r="V280" t="s">
        <v>57</v>
      </c>
      <c r="W280" t="s">
        <v>57</v>
      </c>
      <c r="X280" t="s">
        <v>57</v>
      </c>
      <c r="Y280" t="s">
        <v>57</v>
      </c>
      <c r="Z280" t="s">
        <v>57</v>
      </c>
      <c r="AA280" t="s">
        <v>57</v>
      </c>
      <c r="AB280" t="s">
        <v>57</v>
      </c>
      <c r="AC280" t="s">
        <v>57</v>
      </c>
      <c r="AD280" t="s">
        <v>57</v>
      </c>
      <c r="AE280" t="s">
        <v>57</v>
      </c>
      <c r="AF280">
        <v>110.22236670732035</v>
      </c>
      <c r="AG280">
        <v>108.80306461908009</v>
      </c>
      <c r="AH280">
        <v>108.37228904197119</v>
      </c>
      <c r="AI280">
        <v>112.32793990665439</v>
      </c>
      <c r="AJ280">
        <v>115.89088844775655</v>
      </c>
      <c r="AK280">
        <v>112.95766064509978</v>
      </c>
      <c r="AL280">
        <v>112.71759463690738</v>
      </c>
      <c r="AM280">
        <v>110.2186553334183</v>
      </c>
      <c r="AN280">
        <v>116.24109569911754</v>
      </c>
      <c r="AO280">
        <v>112.99520078628724</v>
      </c>
      <c r="AP280">
        <v>113.51693535361844</v>
      </c>
      <c r="AQ280">
        <v>116.01395860426112</v>
      </c>
      <c r="AR280">
        <v>112.96999400511143</v>
      </c>
      <c r="AS280">
        <v>115.2058494578023</v>
      </c>
      <c r="AT280">
        <v>110.13523080773768</v>
      </c>
      <c r="AU280">
        <v>112.6881660707467</v>
      </c>
      <c r="AV280">
        <v>109.26176749092042</v>
      </c>
      <c r="AW280">
        <v>103.70544906277746</v>
      </c>
      <c r="AX280">
        <v>98.636846247199514</v>
      </c>
      <c r="AY280">
        <v>100.35200615337132</v>
      </c>
      <c r="AZ280">
        <v>93.880769446469643</v>
      </c>
      <c r="BA280">
        <v>88.819504538045123</v>
      </c>
      <c r="BB280">
        <v>84.077354886994087</v>
      </c>
      <c r="BC280">
        <v>81.485916331236254</v>
      </c>
    </row>
    <row r="281" spans="1:55" x14ac:dyDescent="0.45">
      <c r="A281" t="str">
        <f t="shared" si="4"/>
        <v>NLDGDP per capita, PPP (current international $)</v>
      </c>
      <c r="B281" t="s">
        <v>10</v>
      </c>
      <c r="C281" s="1" t="s">
        <v>400</v>
      </c>
      <c r="D281" t="s">
        <v>267</v>
      </c>
      <c r="E281" s="1" t="s">
        <v>178</v>
      </c>
      <c r="F281" t="s">
        <v>57</v>
      </c>
      <c r="G281" t="s">
        <v>57</v>
      </c>
      <c r="H281" t="s">
        <v>57</v>
      </c>
      <c r="I281" t="s">
        <v>57</v>
      </c>
      <c r="J281" t="s">
        <v>57</v>
      </c>
      <c r="K281" t="s">
        <v>57</v>
      </c>
      <c r="L281" t="s">
        <v>57</v>
      </c>
      <c r="M281" t="s">
        <v>57</v>
      </c>
      <c r="N281" t="s">
        <v>57</v>
      </c>
      <c r="O281" t="s">
        <v>57</v>
      </c>
      <c r="P281" t="s">
        <v>57</v>
      </c>
      <c r="Q281" t="s">
        <v>57</v>
      </c>
      <c r="R281" t="s">
        <v>57</v>
      </c>
      <c r="S281" t="s">
        <v>57</v>
      </c>
      <c r="T281" t="s">
        <v>57</v>
      </c>
      <c r="U281">
        <v>19190.228176969355</v>
      </c>
      <c r="V281">
        <v>20163.559644311921</v>
      </c>
      <c r="W281">
        <v>20816.937575730644</v>
      </c>
      <c r="X281">
        <v>21428.482969851837</v>
      </c>
      <c r="Y281">
        <v>22398.675698091734</v>
      </c>
      <c r="Z281">
        <v>23464.76137665283</v>
      </c>
      <c r="AA281">
        <v>24554.94971068931</v>
      </c>
      <c r="AB281">
        <v>26055.521727658401</v>
      </c>
      <c r="AC281">
        <v>27746.987130064732</v>
      </c>
      <c r="AD281">
        <v>29316.263477573782</v>
      </c>
      <c r="AE281">
        <v>31887.853461068687</v>
      </c>
      <c r="AF281">
        <v>33262.982380920541</v>
      </c>
      <c r="AG281">
        <v>34568.459326810756</v>
      </c>
      <c r="AH281">
        <v>34290.755046780716</v>
      </c>
      <c r="AI281">
        <v>35965.546802113589</v>
      </c>
      <c r="AJ281">
        <v>37778.48643600654</v>
      </c>
      <c r="AK281">
        <v>41216.8840677591</v>
      </c>
      <c r="AL281">
        <v>44205.044983612628</v>
      </c>
      <c r="AM281">
        <v>46714.345430139198</v>
      </c>
      <c r="AN281">
        <v>44935.745749648129</v>
      </c>
      <c r="AO281">
        <v>45306.30780548948</v>
      </c>
      <c r="AP281">
        <v>47004.137073906204</v>
      </c>
      <c r="AQ281">
        <v>47653.340165137059</v>
      </c>
      <c r="AR281">
        <v>49622.051961479941</v>
      </c>
      <c r="AS281">
        <v>49751.309286082163</v>
      </c>
      <c r="AT281">
        <v>50970.348484390983</v>
      </c>
      <c r="AU281">
        <v>53162.279159802805</v>
      </c>
      <c r="AV281">
        <v>56037.567993605953</v>
      </c>
      <c r="AW281">
        <v>58819.260914258382</v>
      </c>
      <c r="AX281">
        <v>62345.253846543266</v>
      </c>
      <c r="AY281">
        <v>62596.630202752414</v>
      </c>
      <c r="AZ281">
        <v>68573.564878644625</v>
      </c>
      <c r="BA281">
        <v>77152.223761336121</v>
      </c>
      <c r="BB281">
        <v>78305.288835896776</v>
      </c>
      <c r="BC281">
        <v>84218.458643509613</v>
      </c>
    </row>
    <row r="282" spans="1:55" x14ac:dyDescent="0.45">
      <c r="A282" t="str">
        <f t="shared" si="4"/>
        <v>NCLDomestic credit to private sector (% of GDP)</v>
      </c>
      <c r="B282" t="s">
        <v>561</v>
      </c>
      <c r="C282" s="1" t="s">
        <v>152</v>
      </c>
      <c r="D282" t="s">
        <v>25</v>
      </c>
      <c r="E282" s="1" t="s">
        <v>547</v>
      </c>
      <c r="F282" t="s">
        <v>57</v>
      </c>
      <c r="G282" t="s">
        <v>57</v>
      </c>
      <c r="H282" t="s">
        <v>57</v>
      </c>
      <c r="I282" t="s">
        <v>57</v>
      </c>
      <c r="J282" t="s">
        <v>57</v>
      </c>
      <c r="K282" t="s">
        <v>57</v>
      </c>
      <c r="L282" t="s">
        <v>57</v>
      </c>
      <c r="M282" t="s">
        <v>57</v>
      </c>
      <c r="N282" t="s">
        <v>57</v>
      </c>
      <c r="O282" t="s">
        <v>57</v>
      </c>
      <c r="P282" t="s">
        <v>57</v>
      </c>
      <c r="Q282" t="s">
        <v>57</v>
      </c>
      <c r="R282" t="s">
        <v>57</v>
      </c>
      <c r="S282" t="s">
        <v>57</v>
      </c>
      <c r="T282" t="s">
        <v>57</v>
      </c>
      <c r="U282" t="s">
        <v>57</v>
      </c>
      <c r="V282" t="s">
        <v>57</v>
      </c>
      <c r="W282" t="s">
        <v>57</v>
      </c>
      <c r="X282" t="s">
        <v>57</v>
      </c>
      <c r="Y282" t="s">
        <v>57</v>
      </c>
      <c r="Z282" t="s">
        <v>57</v>
      </c>
      <c r="AA282" t="s">
        <v>57</v>
      </c>
      <c r="AB282" t="s">
        <v>57</v>
      </c>
      <c r="AC282" t="s">
        <v>57</v>
      </c>
      <c r="AD282" t="s">
        <v>57</v>
      </c>
      <c r="AE282" t="s">
        <v>57</v>
      </c>
      <c r="AF282" t="s">
        <v>57</v>
      </c>
      <c r="AG282" t="s">
        <v>57</v>
      </c>
      <c r="AH282" t="s">
        <v>57</v>
      </c>
      <c r="AI282" t="s">
        <v>57</v>
      </c>
      <c r="AJ282" t="s">
        <v>57</v>
      </c>
      <c r="AK282" t="s">
        <v>57</v>
      </c>
      <c r="AL282" t="s">
        <v>57</v>
      </c>
      <c r="AM282" t="s">
        <v>57</v>
      </c>
      <c r="AN282" t="s">
        <v>57</v>
      </c>
      <c r="AO282" t="s">
        <v>57</v>
      </c>
      <c r="AP282" t="s">
        <v>57</v>
      </c>
      <c r="AQ282" t="s">
        <v>57</v>
      </c>
      <c r="AR282" t="s">
        <v>57</v>
      </c>
      <c r="AS282" t="s">
        <v>57</v>
      </c>
      <c r="AT282" t="s">
        <v>57</v>
      </c>
      <c r="AU282" t="s">
        <v>57</v>
      </c>
      <c r="AV282" t="s">
        <v>57</v>
      </c>
      <c r="AW282" t="s">
        <v>57</v>
      </c>
      <c r="AX282" t="s">
        <v>57</v>
      </c>
      <c r="AY282" t="s">
        <v>57</v>
      </c>
      <c r="AZ282" t="s">
        <v>57</v>
      </c>
      <c r="BA282" t="s">
        <v>57</v>
      </c>
      <c r="BB282" t="s">
        <v>57</v>
      </c>
      <c r="BC282" t="s">
        <v>57</v>
      </c>
    </row>
    <row r="283" spans="1:55" x14ac:dyDescent="0.45">
      <c r="A283" t="str">
        <f t="shared" si="4"/>
        <v>NCLGDP per capita, PPP (current international $)</v>
      </c>
      <c r="B283" t="s">
        <v>561</v>
      </c>
      <c r="C283" s="1" t="s">
        <v>152</v>
      </c>
      <c r="D283" t="s">
        <v>267</v>
      </c>
      <c r="E283" s="1" t="s">
        <v>178</v>
      </c>
      <c r="F283" t="s">
        <v>57</v>
      </c>
      <c r="G283" t="s">
        <v>57</v>
      </c>
      <c r="H283" t="s">
        <v>57</v>
      </c>
      <c r="I283" t="s">
        <v>57</v>
      </c>
      <c r="J283" t="s">
        <v>57</v>
      </c>
      <c r="K283" t="s">
        <v>57</v>
      </c>
      <c r="L283" t="s">
        <v>57</v>
      </c>
      <c r="M283" t="s">
        <v>57</v>
      </c>
      <c r="N283" t="s">
        <v>57</v>
      </c>
      <c r="O283" t="s">
        <v>57</v>
      </c>
      <c r="P283" t="s">
        <v>57</v>
      </c>
      <c r="Q283" t="s">
        <v>57</v>
      </c>
      <c r="R283" t="s">
        <v>57</v>
      </c>
      <c r="S283" t="s">
        <v>57</v>
      </c>
      <c r="T283" t="s">
        <v>57</v>
      </c>
      <c r="U283" t="s">
        <v>57</v>
      </c>
      <c r="V283" t="s">
        <v>57</v>
      </c>
      <c r="W283" t="s">
        <v>57</v>
      </c>
      <c r="X283" t="s">
        <v>57</v>
      </c>
      <c r="Y283" t="s">
        <v>57</v>
      </c>
      <c r="Z283" t="s">
        <v>57</v>
      </c>
      <c r="AA283" t="s">
        <v>57</v>
      </c>
      <c r="AB283" t="s">
        <v>57</v>
      </c>
      <c r="AC283" t="s">
        <v>57</v>
      </c>
      <c r="AD283" t="s">
        <v>57</v>
      </c>
      <c r="AE283" t="s">
        <v>57</v>
      </c>
      <c r="AF283" t="s">
        <v>57</v>
      </c>
      <c r="AG283" t="s">
        <v>57</v>
      </c>
      <c r="AH283" t="s">
        <v>57</v>
      </c>
      <c r="AI283" t="s">
        <v>57</v>
      </c>
      <c r="AJ283" t="s">
        <v>57</v>
      </c>
      <c r="AK283" t="s">
        <v>57</v>
      </c>
      <c r="AL283" t="s">
        <v>57</v>
      </c>
      <c r="AM283" t="s">
        <v>57</v>
      </c>
      <c r="AN283" t="s">
        <v>57</v>
      </c>
      <c r="AO283" t="s">
        <v>57</v>
      </c>
      <c r="AP283" t="s">
        <v>57</v>
      </c>
      <c r="AQ283" t="s">
        <v>57</v>
      </c>
      <c r="AR283" t="s">
        <v>57</v>
      </c>
      <c r="AS283" t="s">
        <v>57</v>
      </c>
      <c r="AT283" t="s">
        <v>57</v>
      </c>
      <c r="AU283" t="s">
        <v>57</v>
      </c>
      <c r="AV283" t="s">
        <v>57</v>
      </c>
      <c r="AW283" t="s">
        <v>57</v>
      </c>
      <c r="AX283" t="s">
        <v>57</v>
      </c>
      <c r="AY283" t="s">
        <v>57</v>
      </c>
      <c r="AZ283" t="s">
        <v>57</v>
      </c>
      <c r="BA283" t="s">
        <v>57</v>
      </c>
      <c r="BB283" t="s">
        <v>57</v>
      </c>
      <c r="BC283" t="s">
        <v>57</v>
      </c>
    </row>
    <row r="284" spans="1:55" x14ac:dyDescent="0.45">
      <c r="A284" t="str">
        <f t="shared" si="4"/>
        <v>NZLDomestic credit to private sector (% of GDP)</v>
      </c>
      <c r="B284" t="s">
        <v>438</v>
      </c>
      <c r="C284" s="1" t="s">
        <v>222</v>
      </c>
      <c r="D284" t="s">
        <v>25</v>
      </c>
      <c r="E284" s="1" t="s">
        <v>547</v>
      </c>
      <c r="F284" t="s">
        <v>57</v>
      </c>
      <c r="G284" t="s">
        <v>57</v>
      </c>
      <c r="H284" t="s">
        <v>57</v>
      </c>
      <c r="I284" t="s">
        <v>57</v>
      </c>
      <c r="J284" t="s">
        <v>57</v>
      </c>
      <c r="K284" t="s">
        <v>57</v>
      </c>
      <c r="L284" t="s">
        <v>57</v>
      </c>
      <c r="M284" t="s">
        <v>57</v>
      </c>
      <c r="N284" t="s">
        <v>57</v>
      </c>
      <c r="O284" t="s">
        <v>57</v>
      </c>
      <c r="P284" t="s">
        <v>57</v>
      </c>
      <c r="Q284" t="s">
        <v>57</v>
      </c>
      <c r="R284" t="s">
        <v>57</v>
      </c>
      <c r="S284" t="s">
        <v>57</v>
      </c>
      <c r="T284" t="s">
        <v>57</v>
      </c>
      <c r="U284" t="s">
        <v>57</v>
      </c>
      <c r="V284" t="s">
        <v>57</v>
      </c>
      <c r="W284" t="s">
        <v>57</v>
      </c>
      <c r="X284" t="s">
        <v>57</v>
      </c>
      <c r="Y284" t="s">
        <v>57</v>
      </c>
      <c r="Z284" t="s">
        <v>57</v>
      </c>
      <c r="AA284" t="s">
        <v>57</v>
      </c>
      <c r="AB284" t="s">
        <v>57</v>
      </c>
      <c r="AC284" t="s">
        <v>57</v>
      </c>
      <c r="AD284" t="s">
        <v>57</v>
      </c>
      <c r="AE284" t="s">
        <v>57</v>
      </c>
      <c r="AF284" t="s">
        <v>57</v>
      </c>
      <c r="AG284" t="s">
        <v>57</v>
      </c>
      <c r="AH284" t="s">
        <v>57</v>
      </c>
      <c r="AI284" t="s">
        <v>57</v>
      </c>
      <c r="AJ284" t="s">
        <v>57</v>
      </c>
      <c r="AK284" t="s">
        <v>57</v>
      </c>
      <c r="AL284" t="s">
        <v>57</v>
      </c>
      <c r="AM284" t="s">
        <v>57</v>
      </c>
      <c r="AN284" t="s">
        <v>57</v>
      </c>
      <c r="AO284" t="s">
        <v>57</v>
      </c>
      <c r="AP284" t="s">
        <v>57</v>
      </c>
      <c r="AQ284" t="s">
        <v>57</v>
      </c>
      <c r="AR284" t="s">
        <v>57</v>
      </c>
      <c r="AS284">
        <v>148.8262447135038</v>
      </c>
      <c r="AT284">
        <v>152.13807194122217</v>
      </c>
      <c r="AU284">
        <v>154.78032905020117</v>
      </c>
      <c r="AV284">
        <v>153.08250664556527</v>
      </c>
      <c r="AW284">
        <v>153.15236123104441</v>
      </c>
      <c r="AX284">
        <v>155.39058201393678</v>
      </c>
      <c r="AY284">
        <v>159.51856118464312</v>
      </c>
      <c r="AZ284">
        <v>155.54635025259418</v>
      </c>
      <c r="BA284">
        <v>146.1186129857721</v>
      </c>
      <c r="BB284">
        <v>141.22283260501288</v>
      </c>
      <c r="BC284" t="s">
        <v>57</v>
      </c>
    </row>
    <row r="285" spans="1:55" x14ac:dyDescent="0.45">
      <c r="A285" t="str">
        <f t="shared" si="4"/>
        <v>NZLGDP per capita, PPP (current international $)</v>
      </c>
      <c r="B285" t="s">
        <v>438</v>
      </c>
      <c r="C285" s="1" t="s">
        <v>222</v>
      </c>
      <c r="D285" t="s">
        <v>267</v>
      </c>
      <c r="E285" s="1" t="s">
        <v>178</v>
      </c>
      <c r="F285" t="s">
        <v>57</v>
      </c>
      <c r="G285" t="s">
        <v>57</v>
      </c>
      <c r="H285" t="s">
        <v>57</v>
      </c>
      <c r="I285" t="s">
        <v>57</v>
      </c>
      <c r="J285" t="s">
        <v>57</v>
      </c>
      <c r="K285" t="s">
        <v>57</v>
      </c>
      <c r="L285" t="s">
        <v>57</v>
      </c>
      <c r="M285" t="s">
        <v>57</v>
      </c>
      <c r="N285" t="s">
        <v>57</v>
      </c>
      <c r="O285" t="s">
        <v>57</v>
      </c>
      <c r="P285" t="s">
        <v>57</v>
      </c>
      <c r="Q285" t="s">
        <v>57</v>
      </c>
      <c r="R285" t="s">
        <v>57</v>
      </c>
      <c r="S285" t="s">
        <v>57</v>
      </c>
      <c r="T285" t="s">
        <v>57</v>
      </c>
      <c r="U285">
        <v>14871.455103405622</v>
      </c>
      <c r="V285">
        <v>14560.450054341396</v>
      </c>
      <c r="W285">
        <v>14937.454313669175</v>
      </c>
      <c r="X285">
        <v>15964.256244283521</v>
      </c>
      <c r="Y285">
        <v>17111.150520898551</v>
      </c>
      <c r="Z285">
        <v>17885.353705654234</v>
      </c>
      <c r="AA285">
        <v>18441.634545980112</v>
      </c>
      <c r="AB285">
        <v>19127.300412607434</v>
      </c>
      <c r="AC285">
        <v>19319.983564576469</v>
      </c>
      <c r="AD285">
        <v>20579.365916514038</v>
      </c>
      <c r="AE285">
        <v>21500.629289809949</v>
      </c>
      <c r="AF285">
        <v>22521.040938249182</v>
      </c>
      <c r="AG285">
        <v>23306.279537627735</v>
      </c>
      <c r="AH285">
        <v>23987.368894492352</v>
      </c>
      <c r="AI285">
        <v>25096.68587784854</v>
      </c>
      <c r="AJ285">
        <v>25677.419080325202</v>
      </c>
      <c r="AK285">
        <v>27744.061719832629</v>
      </c>
      <c r="AL285">
        <v>29353.500628372287</v>
      </c>
      <c r="AM285">
        <v>29895.645166294937</v>
      </c>
      <c r="AN285">
        <v>30756.223961712873</v>
      </c>
      <c r="AO285">
        <v>31292.952757039217</v>
      </c>
      <c r="AP285">
        <v>32738.988444560113</v>
      </c>
      <c r="AQ285">
        <v>33054.893675108833</v>
      </c>
      <c r="AR285">
        <v>36262.704728265038</v>
      </c>
      <c r="AS285">
        <v>37331.315573244676</v>
      </c>
      <c r="AT285">
        <v>37578.027613270024</v>
      </c>
      <c r="AU285">
        <v>39988.925085547176</v>
      </c>
      <c r="AV285">
        <v>42243.508445939748</v>
      </c>
      <c r="AW285">
        <v>42527.278410330066</v>
      </c>
      <c r="AX285">
        <v>45197.526387633232</v>
      </c>
      <c r="AY285">
        <v>45354.156162872678</v>
      </c>
      <c r="AZ285">
        <v>47996.679881846321</v>
      </c>
      <c r="BA285">
        <v>53647.342814293384</v>
      </c>
      <c r="BB285">
        <v>53854.199631982527</v>
      </c>
      <c r="BC285">
        <v>55093.536076213444</v>
      </c>
    </row>
    <row r="286" spans="1:55" x14ac:dyDescent="0.45">
      <c r="A286" t="str">
        <f t="shared" si="4"/>
        <v>NICDomestic credit to private sector (% of GDP)</v>
      </c>
      <c r="B286" t="s">
        <v>475</v>
      </c>
      <c r="C286" s="1" t="s">
        <v>165</v>
      </c>
      <c r="D286" t="s">
        <v>25</v>
      </c>
      <c r="E286" s="1" t="s">
        <v>547</v>
      </c>
      <c r="F286" t="s">
        <v>57</v>
      </c>
      <c r="G286" t="s">
        <v>57</v>
      </c>
      <c r="H286" t="s">
        <v>57</v>
      </c>
      <c r="I286" t="s">
        <v>57</v>
      </c>
      <c r="J286" t="s">
        <v>57</v>
      </c>
      <c r="K286" t="s">
        <v>57</v>
      </c>
      <c r="L286" t="s">
        <v>57</v>
      </c>
      <c r="M286" t="s">
        <v>57</v>
      </c>
      <c r="N286" t="s">
        <v>57</v>
      </c>
      <c r="O286" t="s">
        <v>57</v>
      </c>
      <c r="P286" t="s">
        <v>57</v>
      </c>
      <c r="Q286" t="s">
        <v>57</v>
      </c>
      <c r="R286" t="s">
        <v>57</v>
      </c>
      <c r="S286" t="s">
        <v>57</v>
      </c>
      <c r="T286" t="s">
        <v>57</v>
      </c>
      <c r="U286" t="s">
        <v>57</v>
      </c>
      <c r="V286" t="s">
        <v>57</v>
      </c>
      <c r="W286" t="s">
        <v>57</v>
      </c>
      <c r="X286" t="s">
        <v>57</v>
      </c>
      <c r="Y286" t="s">
        <v>57</v>
      </c>
      <c r="Z286" t="s">
        <v>57</v>
      </c>
      <c r="AA286" t="s">
        <v>57</v>
      </c>
      <c r="AB286" t="s">
        <v>57</v>
      </c>
      <c r="AC286" t="s">
        <v>57</v>
      </c>
      <c r="AD286" t="s">
        <v>57</v>
      </c>
      <c r="AE286" t="s">
        <v>57</v>
      </c>
      <c r="AF286">
        <v>13.717836594714171</v>
      </c>
      <c r="AG286">
        <v>15.13039661977191</v>
      </c>
      <c r="AH286">
        <v>17.680001449054352</v>
      </c>
      <c r="AI286">
        <v>19.639504173725879</v>
      </c>
      <c r="AJ286">
        <v>22.619563709208816</v>
      </c>
      <c r="AK286">
        <v>26.46173006434493</v>
      </c>
      <c r="AL286">
        <v>32.962673087045218</v>
      </c>
      <c r="AM286">
        <v>31.390293908291572</v>
      </c>
      <c r="AN286">
        <v>28.463981656581126</v>
      </c>
      <c r="AO286">
        <v>26.79027719440273</v>
      </c>
      <c r="AP286">
        <v>26.20214526179679</v>
      </c>
      <c r="AQ286">
        <v>28.725684908924258</v>
      </c>
      <c r="AR286">
        <v>31.87194622811792</v>
      </c>
      <c r="AS286">
        <v>33.861104476683451</v>
      </c>
      <c r="AT286">
        <v>36.851216246511008</v>
      </c>
      <c r="AU286">
        <v>38.580032421467699</v>
      </c>
      <c r="AV286">
        <v>42.71415951542329</v>
      </c>
      <c r="AW286">
        <v>39.857058477086824</v>
      </c>
      <c r="AX286">
        <v>32.217313446534654</v>
      </c>
      <c r="AY286">
        <v>29.792820446931639</v>
      </c>
      <c r="AZ286">
        <v>28.013075432324175</v>
      </c>
      <c r="BA286">
        <v>29.699762421301479</v>
      </c>
      <c r="BB286">
        <v>30.009003514577376</v>
      </c>
      <c r="BC286">
        <v>29.732669446140768</v>
      </c>
    </row>
    <row r="287" spans="1:55" x14ac:dyDescent="0.45">
      <c r="A287" t="str">
        <f t="shared" si="4"/>
        <v>NICGDP per capita, PPP (current international $)</v>
      </c>
      <c r="B287" t="s">
        <v>475</v>
      </c>
      <c r="C287" s="1" t="s">
        <v>165</v>
      </c>
      <c r="D287" t="s">
        <v>267</v>
      </c>
      <c r="E287" s="1" t="s">
        <v>178</v>
      </c>
      <c r="F287" t="s">
        <v>57</v>
      </c>
      <c r="G287" t="s">
        <v>57</v>
      </c>
      <c r="H287" t="s">
        <v>57</v>
      </c>
      <c r="I287" t="s">
        <v>57</v>
      </c>
      <c r="J287" t="s">
        <v>57</v>
      </c>
      <c r="K287" t="s">
        <v>57</v>
      </c>
      <c r="L287" t="s">
        <v>57</v>
      </c>
      <c r="M287" t="s">
        <v>57</v>
      </c>
      <c r="N287" t="s">
        <v>57</v>
      </c>
      <c r="O287" t="s">
        <v>57</v>
      </c>
      <c r="P287" t="s">
        <v>57</v>
      </c>
      <c r="Q287" t="s">
        <v>57</v>
      </c>
      <c r="R287" t="s">
        <v>57</v>
      </c>
      <c r="S287" t="s">
        <v>57</v>
      </c>
      <c r="T287" t="s">
        <v>57</v>
      </c>
      <c r="U287">
        <v>1978.5663418588326</v>
      </c>
      <c r="V287">
        <v>1995.0773924457415</v>
      </c>
      <c r="W287">
        <v>2002.6390959678349</v>
      </c>
      <c r="X287">
        <v>1997.7124764884209</v>
      </c>
      <c r="Y287">
        <v>2064.1692095797493</v>
      </c>
      <c r="Z287">
        <v>2187.0344196101219</v>
      </c>
      <c r="AA287">
        <v>2324.781742474328</v>
      </c>
      <c r="AB287">
        <v>2417.9861829817442</v>
      </c>
      <c r="AC287">
        <v>2497.4494001711855</v>
      </c>
      <c r="AD287">
        <v>2672.4922843611198</v>
      </c>
      <c r="AE287">
        <v>2806.2593793734482</v>
      </c>
      <c r="AF287">
        <v>2916.5516832376079</v>
      </c>
      <c r="AG287">
        <v>2948.2297984788306</v>
      </c>
      <c r="AH287">
        <v>3046.1086825849002</v>
      </c>
      <c r="AI287">
        <v>3255.4851585992419</v>
      </c>
      <c r="AJ287">
        <v>3455.9927366700708</v>
      </c>
      <c r="AK287">
        <v>3657.9674969149441</v>
      </c>
      <c r="AL287">
        <v>3891.4998497234533</v>
      </c>
      <c r="AM287">
        <v>4044.3761218428299</v>
      </c>
      <c r="AN287">
        <v>3879.6698819039675</v>
      </c>
      <c r="AO287">
        <v>4042.2207127651741</v>
      </c>
      <c r="AP287">
        <v>4324.7100724423753</v>
      </c>
      <c r="AQ287">
        <v>4507.9430286669576</v>
      </c>
      <c r="AR287">
        <v>4710.5724315851257</v>
      </c>
      <c r="AS287">
        <v>5067.7463901868705</v>
      </c>
      <c r="AT287">
        <v>5448.8922601031718</v>
      </c>
      <c r="AU287">
        <v>5882.3664521974597</v>
      </c>
      <c r="AV287">
        <v>6225.3470257484614</v>
      </c>
      <c r="AW287">
        <v>5935.166936313859</v>
      </c>
      <c r="AX287">
        <v>5981.1087643146648</v>
      </c>
      <c r="AY287">
        <v>6274.0945674138757</v>
      </c>
      <c r="AZ287">
        <v>7119.169233600418</v>
      </c>
      <c r="BA287">
        <v>7796.6936203414434</v>
      </c>
      <c r="BB287">
        <v>8319.9794414099597</v>
      </c>
      <c r="BC287">
        <v>8708.7998305162619</v>
      </c>
    </row>
    <row r="288" spans="1:55" x14ac:dyDescent="0.45">
      <c r="A288" t="str">
        <f t="shared" si="4"/>
        <v>NERDomestic credit to private sector (% of GDP)</v>
      </c>
      <c r="B288" t="s">
        <v>139</v>
      </c>
      <c r="C288" s="1" t="s">
        <v>108</v>
      </c>
      <c r="D288" t="s">
        <v>25</v>
      </c>
      <c r="E288" s="1" t="s">
        <v>547</v>
      </c>
      <c r="F288">
        <v>12.701336885029235</v>
      </c>
      <c r="G288">
        <v>11.139023243457462</v>
      </c>
      <c r="H288">
        <v>10.221409535154732</v>
      </c>
      <c r="I288">
        <v>13.484900181434908</v>
      </c>
      <c r="J288">
        <v>16.804289355401014</v>
      </c>
      <c r="K288">
        <v>17.107547599066759</v>
      </c>
      <c r="L288">
        <v>17.665874919254669</v>
      </c>
      <c r="M288">
        <v>17.133484413540874</v>
      </c>
      <c r="N288">
        <v>17.221365100238188</v>
      </c>
      <c r="O288">
        <v>16.973061544750607</v>
      </c>
      <c r="P288">
        <v>15.633807613816533</v>
      </c>
      <c r="Q288">
        <v>17.3787222303113</v>
      </c>
      <c r="R288">
        <v>16.130681507546115</v>
      </c>
      <c r="S288">
        <v>15.782463950939865</v>
      </c>
      <c r="T288">
        <v>12.962347231142527</v>
      </c>
      <c r="U288">
        <v>8.683549254358768</v>
      </c>
      <c r="V288">
        <v>8.1280894464186701</v>
      </c>
      <c r="W288">
        <v>8.0790643394904418</v>
      </c>
      <c r="X288">
        <v>7.5119012775291152</v>
      </c>
      <c r="Y288">
        <v>6.6390184559938072</v>
      </c>
      <c r="Z288">
        <v>3.6547035259477876</v>
      </c>
      <c r="AA288">
        <v>3.5214990634916123</v>
      </c>
      <c r="AB288">
        <v>2.6609060966240743</v>
      </c>
      <c r="AC288">
        <v>3.1657814226362122</v>
      </c>
      <c r="AD288">
        <v>3.0550430169622174</v>
      </c>
      <c r="AE288">
        <v>3.8594042752044295</v>
      </c>
      <c r="AF288">
        <v>5.9177826876628785</v>
      </c>
      <c r="AG288">
        <v>4.4141405401224114</v>
      </c>
      <c r="AH288">
        <v>4.5723640655238711</v>
      </c>
      <c r="AI288">
        <v>4.4868500861569576</v>
      </c>
      <c r="AJ288">
        <v>3.9533650524356334</v>
      </c>
      <c r="AK288">
        <v>3.8740030873193776</v>
      </c>
      <c r="AL288">
        <v>7.0783262765803157</v>
      </c>
      <c r="AM288">
        <v>8.0544822986659721</v>
      </c>
      <c r="AN288">
        <v>8.8914022119225748</v>
      </c>
      <c r="AO288">
        <v>9.0342729600051985</v>
      </c>
      <c r="AP288">
        <v>9.9223081823125945</v>
      </c>
      <c r="AQ288">
        <v>9.970813567354357</v>
      </c>
      <c r="AR288">
        <v>10.460630408420988</v>
      </c>
      <c r="AS288">
        <v>10.680035986388207</v>
      </c>
      <c r="AT288">
        <v>11.273154737693146</v>
      </c>
      <c r="AU288">
        <v>11.478825705069855</v>
      </c>
      <c r="AV288">
        <v>11.414857471115068</v>
      </c>
      <c r="AW288">
        <v>10.202612213918139</v>
      </c>
      <c r="AX288">
        <v>11.220611870083811</v>
      </c>
      <c r="AY288">
        <v>11.700232378582982</v>
      </c>
      <c r="AZ288">
        <v>13.024910891647382</v>
      </c>
      <c r="BA288">
        <v>12.489166241537527</v>
      </c>
      <c r="BB288">
        <v>11.063775272651103</v>
      </c>
      <c r="BC288">
        <v>10.379233240198303</v>
      </c>
    </row>
    <row r="289" spans="1:55" x14ac:dyDescent="0.45">
      <c r="A289" t="str">
        <f t="shared" si="4"/>
        <v>NERGDP per capita, PPP (current international $)</v>
      </c>
      <c r="B289" t="s">
        <v>139</v>
      </c>
      <c r="C289" s="1" t="s">
        <v>108</v>
      </c>
      <c r="D289" t="s">
        <v>267</v>
      </c>
      <c r="E289" s="1" t="s">
        <v>178</v>
      </c>
      <c r="F289" t="s">
        <v>57</v>
      </c>
      <c r="G289" t="s">
        <v>57</v>
      </c>
      <c r="H289" t="s">
        <v>57</v>
      </c>
      <c r="I289" t="s">
        <v>57</v>
      </c>
      <c r="J289" t="s">
        <v>57</v>
      </c>
      <c r="K289" t="s">
        <v>57</v>
      </c>
      <c r="L289" t="s">
        <v>57</v>
      </c>
      <c r="M289" t="s">
        <v>57</v>
      </c>
      <c r="N289" t="s">
        <v>57</v>
      </c>
      <c r="O289" t="s">
        <v>57</v>
      </c>
      <c r="P289" t="s">
        <v>57</v>
      </c>
      <c r="Q289" t="s">
        <v>57</v>
      </c>
      <c r="R289" t="s">
        <v>57</v>
      </c>
      <c r="S289" t="s">
        <v>57</v>
      </c>
      <c r="T289" t="s">
        <v>57</v>
      </c>
      <c r="U289">
        <v>739.10885097428593</v>
      </c>
      <c r="V289">
        <v>737.52892132767079</v>
      </c>
      <c r="W289">
        <v>745.80431010743916</v>
      </c>
      <c r="X289">
        <v>742.10718079702679</v>
      </c>
      <c r="Y289">
        <v>747.57567767683747</v>
      </c>
      <c r="Z289">
        <v>756.545588583376</v>
      </c>
      <c r="AA289">
        <v>745.81084401480973</v>
      </c>
      <c r="AB289">
        <v>745.10552392562795</v>
      </c>
      <c r="AC289">
        <v>801.04693969991638</v>
      </c>
      <c r="AD289">
        <v>783.18387709162698</v>
      </c>
      <c r="AE289">
        <v>764.28188514315957</v>
      </c>
      <c r="AF289">
        <v>809.38718690937503</v>
      </c>
      <c r="AG289">
        <v>832.46936440920501</v>
      </c>
      <c r="AH289">
        <v>836.97844059323563</v>
      </c>
      <c r="AI289">
        <v>832.12519659952272</v>
      </c>
      <c r="AJ289">
        <v>888.30426254383917</v>
      </c>
      <c r="AK289">
        <v>935.17532935428608</v>
      </c>
      <c r="AL289">
        <v>954.89228011055457</v>
      </c>
      <c r="AM289">
        <v>1010.4318462116946</v>
      </c>
      <c r="AN289">
        <v>998.7925015047781</v>
      </c>
      <c r="AO289">
        <v>1057.5110025738475</v>
      </c>
      <c r="AP289">
        <v>1064.4191739036075</v>
      </c>
      <c r="AQ289">
        <v>1161.7890828976665</v>
      </c>
      <c r="AR289">
        <v>1137.7690412957079</v>
      </c>
      <c r="AS289">
        <v>1161.3251572379274</v>
      </c>
      <c r="AT289">
        <v>1172.1917875895499</v>
      </c>
      <c r="AU289">
        <v>1188.5570922983698</v>
      </c>
      <c r="AV289">
        <v>1208.1460995526625</v>
      </c>
      <c r="AW289">
        <v>1275.9964393532748</v>
      </c>
      <c r="AX289">
        <v>1419.1680507019307</v>
      </c>
      <c r="AY289">
        <v>1496.8335002302204</v>
      </c>
      <c r="AZ289">
        <v>1585.5992202118823</v>
      </c>
      <c r="BA289">
        <v>1839.9690967590329</v>
      </c>
      <c r="BB289">
        <v>1875.1530677062754</v>
      </c>
      <c r="BC289">
        <v>2015.0228207604725</v>
      </c>
    </row>
    <row r="290" spans="1:55" x14ac:dyDescent="0.45">
      <c r="A290" t="str">
        <f t="shared" si="4"/>
        <v>NGADomestic credit to private sector (% of GDP)</v>
      </c>
      <c r="B290" t="s">
        <v>229</v>
      </c>
      <c r="C290" s="1" t="s">
        <v>531</v>
      </c>
      <c r="D290" t="s">
        <v>25</v>
      </c>
      <c r="E290" s="1" t="s">
        <v>547</v>
      </c>
      <c r="F290">
        <v>6.8140019350283714</v>
      </c>
      <c r="G290">
        <v>7.6193405425809297</v>
      </c>
      <c r="H290">
        <v>9.2449009974691077</v>
      </c>
      <c r="I290">
        <v>10.992427814606275</v>
      </c>
      <c r="J290">
        <v>10.389634601043998</v>
      </c>
      <c r="K290">
        <v>12.226974314249105</v>
      </c>
      <c r="L290">
        <v>5.802075118005428</v>
      </c>
      <c r="M290">
        <v>6.4506015470240845</v>
      </c>
      <c r="N290">
        <v>6.2086228510561323</v>
      </c>
      <c r="O290">
        <v>6.2660457408313182</v>
      </c>
      <c r="P290">
        <v>6.0397505028574638</v>
      </c>
      <c r="Q290">
        <v>7.5749852875300245</v>
      </c>
      <c r="R290">
        <v>6.6029858667513706</v>
      </c>
      <c r="S290">
        <v>6.0660235378463403</v>
      </c>
      <c r="T290">
        <v>5.0903331766179543</v>
      </c>
      <c r="U290">
        <v>4.957522442653775</v>
      </c>
      <c r="V290">
        <v>5.2410964691747424</v>
      </c>
      <c r="W290">
        <v>8.2345138566754716</v>
      </c>
      <c r="X290">
        <v>7.0077181648384128</v>
      </c>
      <c r="Y290">
        <v>8.0372881684584261</v>
      </c>
      <c r="Z290">
        <v>6.5087114958490995</v>
      </c>
      <c r="AA290">
        <v>6.1744439422166142</v>
      </c>
      <c r="AB290">
        <v>7.0305901469770822</v>
      </c>
      <c r="AC290">
        <v>7.6194523935599889</v>
      </c>
      <c r="AD290">
        <v>8.1688078554743164</v>
      </c>
      <c r="AE290">
        <v>8.248988697517607</v>
      </c>
      <c r="AF290">
        <v>9.88080739655231</v>
      </c>
      <c r="AG290">
        <v>8.0843429980000039</v>
      </c>
      <c r="AH290">
        <v>8.9094847257034822</v>
      </c>
      <c r="AI290">
        <v>8.4616640553279296</v>
      </c>
      <c r="AJ290">
        <v>8.4350952630322684</v>
      </c>
      <c r="AK290">
        <v>8.1203604527914717</v>
      </c>
      <c r="AL290">
        <v>13.797016933261583</v>
      </c>
      <c r="AM290">
        <v>18.633014700918732</v>
      </c>
      <c r="AN290">
        <v>19.625601660817185</v>
      </c>
      <c r="AO290">
        <v>13.490742840586002</v>
      </c>
      <c r="AP290">
        <v>11.043629611410555</v>
      </c>
      <c r="AQ290">
        <v>10.604703771234401</v>
      </c>
      <c r="AR290">
        <v>11.533214941528424</v>
      </c>
      <c r="AS290">
        <v>13.297005376739193</v>
      </c>
      <c r="AT290">
        <v>13.078684477369837</v>
      </c>
      <c r="AU290">
        <v>14.608038856310182</v>
      </c>
      <c r="AV290">
        <v>12.85202980761983</v>
      </c>
      <c r="AW290">
        <v>10.246581301239937</v>
      </c>
      <c r="AX290">
        <v>11.157556654191209</v>
      </c>
      <c r="AY290">
        <v>12.131850602834145</v>
      </c>
      <c r="AZ290">
        <v>13.449449164787492</v>
      </c>
      <c r="BA290">
        <v>12.957467311764143</v>
      </c>
      <c r="BB290" t="s">
        <v>57</v>
      </c>
      <c r="BC290" t="s">
        <v>57</v>
      </c>
    </row>
    <row r="291" spans="1:55" x14ac:dyDescent="0.45">
      <c r="A291" t="str">
        <f t="shared" si="4"/>
        <v>NGAGDP per capita, PPP (current international $)</v>
      </c>
      <c r="B291" t="s">
        <v>229</v>
      </c>
      <c r="C291" s="1" t="s">
        <v>531</v>
      </c>
      <c r="D291" t="s">
        <v>267</v>
      </c>
      <c r="E291" s="1" t="s">
        <v>178</v>
      </c>
      <c r="F291" t="s">
        <v>57</v>
      </c>
      <c r="G291" t="s">
        <v>57</v>
      </c>
      <c r="H291" t="s">
        <v>57</v>
      </c>
      <c r="I291" t="s">
        <v>57</v>
      </c>
      <c r="J291" t="s">
        <v>57</v>
      </c>
      <c r="K291" t="s">
        <v>57</v>
      </c>
      <c r="L291" t="s">
        <v>57</v>
      </c>
      <c r="M291" t="s">
        <v>57</v>
      </c>
      <c r="N291" t="s">
        <v>57</v>
      </c>
      <c r="O291" t="s">
        <v>57</v>
      </c>
      <c r="P291" t="s">
        <v>57</v>
      </c>
      <c r="Q291" t="s">
        <v>57</v>
      </c>
      <c r="R291" t="s">
        <v>57</v>
      </c>
      <c r="S291" t="s">
        <v>57</v>
      </c>
      <c r="T291" t="s">
        <v>57</v>
      </c>
      <c r="U291">
        <v>2016.6342467775869</v>
      </c>
      <c r="V291">
        <v>2037.7675101054624</v>
      </c>
      <c r="W291">
        <v>2124.2233876463606</v>
      </c>
      <c r="X291">
        <v>2074.6041306696816</v>
      </c>
      <c r="Y291">
        <v>2026.2120088455104</v>
      </c>
      <c r="Z291">
        <v>2013.4002199071535</v>
      </c>
      <c r="AA291">
        <v>2081.1630176266349</v>
      </c>
      <c r="AB291">
        <v>2123.2361731035753</v>
      </c>
      <c r="AC291">
        <v>2145.7060322099424</v>
      </c>
      <c r="AD291">
        <v>2131.839930941228</v>
      </c>
      <c r="AE291">
        <v>2229.0657777845822</v>
      </c>
      <c r="AF291">
        <v>2349.4418562857586</v>
      </c>
      <c r="AG291">
        <v>2677.2860198764743</v>
      </c>
      <c r="AH291">
        <v>2851.0439880721297</v>
      </c>
      <c r="AI291">
        <v>3111.1401597167041</v>
      </c>
      <c r="AJ291">
        <v>3322.0141983935391</v>
      </c>
      <c r="AK291">
        <v>3533.0468473571887</v>
      </c>
      <c r="AL291">
        <v>3762.2034636252811</v>
      </c>
      <c r="AM291">
        <v>3981.6581169783658</v>
      </c>
      <c r="AN291">
        <v>4209.2185319294158</v>
      </c>
      <c r="AO291">
        <v>4474.6070507502336</v>
      </c>
      <c r="AP291">
        <v>4676.4081511928125</v>
      </c>
      <c r="AQ291">
        <v>4737.1067443982511</v>
      </c>
      <c r="AR291">
        <v>4973.7852755176764</v>
      </c>
      <c r="AS291">
        <v>5252.1509495675782</v>
      </c>
      <c r="AT291">
        <v>5189.4539719546074</v>
      </c>
      <c r="AU291">
        <v>5022.3332670398186</v>
      </c>
      <c r="AV291">
        <v>4996.8947279188615</v>
      </c>
      <c r="AW291">
        <v>5083.1723310220677</v>
      </c>
      <c r="AX291">
        <v>5362.408307575608</v>
      </c>
      <c r="AY291">
        <v>5353.7055489938839</v>
      </c>
      <c r="AZ291">
        <v>5491.7003406829663</v>
      </c>
      <c r="BA291">
        <v>5948.7261470680869</v>
      </c>
      <c r="BB291">
        <v>6207.4213784506683</v>
      </c>
      <c r="BC291">
        <v>6439.8129215850249</v>
      </c>
    </row>
    <row r="292" spans="1:55" x14ac:dyDescent="0.45">
      <c r="A292" t="str">
        <f t="shared" si="4"/>
        <v>MKDDomestic credit to private sector (% of GDP)</v>
      </c>
      <c r="B292" t="s">
        <v>94</v>
      </c>
      <c r="C292" s="1" t="s">
        <v>507</v>
      </c>
      <c r="D292" t="s">
        <v>25</v>
      </c>
      <c r="E292" s="1" t="s">
        <v>547</v>
      </c>
      <c r="F292" t="s">
        <v>57</v>
      </c>
      <c r="G292" t="s">
        <v>57</v>
      </c>
      <c r="H292" t="s">
        <v>57</v>
      </c>
      <c r="I292" t="s">
        <v>57</v>
      </c>
      <c r="J292" t="s">
        <v>57</v>
      </c>
      <c r="K292" t="s">
        <v>57</v>
      </c>
      <c r="L292" t="s">
        <v>57</v>
      </c>
      <c r="M292" t="s">
        <v>57</v>
      </c>
      <c r="N292" t="s">
        <v>57</v>
      </c>
      <c r="O292" t="s">
        <v>57</v>
      </c>
      <c r="P292" t="s">
        <v>57</v>
      </c>
      <c r="Q292" t="s">
        <v>57</v>
      </c>
      <c r="R292" t="s">
        <v>57</v>
      </c>
      <c r="S292" t="s">
        <v>57</v>
      </c>
      <c r="T292" t="s">
        <v>57</v>
      </c>
      <c r="U292" t="s">
        <v>57</v>
      </c>
      <c r="V292" t="s">
        <v>57</v>
      </c>
      <c r="W292" t="s">
        <v>57</v>
      </c>
      <c r="X292" t="s">
        <v>57</v>
      </c>
      <c r="Y292" t="s">
        <v>57</v>
      </c>
      <c r="Z292" t="s">
        <v>57</v>
      </c>
      <c r="AA292" t="s">
        <v>57</v>
      </c>
      <c r="AB292" t="s">
        <v>57</v>
      </c>
      <c r="AC292" t="s">
        <v>57</v>
      </c>
      <c r="AD292" t="s">
        <v>57</v>
      </c>
      <c r="AE292" t="s">
        <v>57</v>
      </c>
      <c r="AF292" t="s">
        <v>57</v>
      </c>
      <c r="AG292" t="s">
        <v>57</v>
      </c>
      <c r="AH292" t="s">
        <v>57</v>
      </c>
      <c r="AI292" t="s">
        <v>57</v>
      </c>
      <c r="AJ292" t="s">
        <v>57</v>
      </c>
      <c r="AK292" t="s">
        <v>57</v>
      </c>
      <c r="AL292" t="s">
        <v>57</v>
      </c>
      <c r="AM292" t="s">
        <v>57</v>
      </c>
      <c r="AN292" t="s">
        <v>57</v>
      </c>
      <c r="AO292" t="s">
        <v>57</v>
      </c>
      <c r="AP292" t="s">
        <v>57</v>
      </c>
      <c r="AQ292">
        <v>48.11219660849212</v>
      </c>
      <c r="AR292">
        <v>47.6490949146215</v>
      </c>
      <c r="AS292">
        <v>50.513553958546979</v>
      </c>
      <c r="AT292">
        <v>52.032036469466711</v>
      </c>
      <c r="AU292">
        <v>48.978005846804862</v>
      </c>
      <c r="AV292">
        <v>49.884479242285792</v>
      </c>
      <c r="AW292">
        <v>50.244452558277175</v>
      </c>
      <c r="AX292">
        <v>51.267965653273428</v>
      </c>
      <c r="AY292">
        <v>55.746628688226437</v>
      </c>
      <c r="AZ292">
        <v>55.501013341123048</v>
      </c>
      <c r="BA292">
        <v>54.295322035002648</v>
      </c>
      <c r="BB292">
        <v>52.343655214118186</v>
      </c>
      <c r="BC292">
        <v>54.78928335815462</v>
      </c>
    </row>
    <row r="293" spans="1:55" x14ac:dyDescent="0.45">
      <c r="A293" t="str">
        <f t="shared" si="4"/>
        <v>MKDGDP per capita, PPP (current international $)</v>
      </c>
      <c r="B293" t="s">
        <v>94</v>
      </c>
      <c r="C293" s="1" t="s">
        <v>507</v>
      </c>
      <c r="D293" t="s">
        <v>267</v>
      </c>
      <c r="E293" s="1" t="s">
        <v>178</v>
      </c>
      <c r="F293" t="s">
        <v>57</v>
      </c>
      <c r="G293" t="s">
        <v>57</v>
      </c>
      <c r="H293" t="s">
        <v>57</v>
      </c>
      <c r="I293" t="s">
        <v>57</v>
      </c>
      <c r="J293" t="s">
        <v>57</v>
      </c>
      <c r="K293" t="s">
        <v>57</v>
      </c>
      <c r="L293" t="s">
        <v>57</v>
      </c>
      <c r="M293" t="s">
        <v>57</v>
      </c>
      <c r="N293" t="s">
        <v>57</v>
      </c>
      <c r="O293" t="s">
        <v>57</v>
      </c>
      <c r="P293" t="s">
        <v>57</v>
      </c>
      <c r="Q293" t="s">
        <v>57</v>
      </c>
      <c r="R293" t="s">
        <v>57</v>
      </c>
      <c r="S293" t="s">
        <v>57</v>
      </c>
      <c r="T293" t="s">
        <v>57</v>
      </c>
      <c r="U293">
        <v>5346.5130010733437</v>
      </c>
      <c r="V293">
        <v>5205.6544201457982</v>
      </c>
      <c r="W293">
        <v>5032.1807175502991</v>
      </c>
      <c r="X293">
        <v>4827.6522964503283</v>
      </c>
      <c r="Y293">
        <v>4878.5318927632507</v>
      </c>
      <c r="Z293">
        <v>4910.8355134650019</v>
      </c>
      <c r="AA293">
        <v>5024.7584492305268</v>
      </c>
      <c r="AB293">
        <v>5225.7357234511746</v>
      </c>
      <c r="AC293">
        <v>5448.057220027642</v>
      </c>
      <c r="AD293">
        <v>5724.4717358788248</v>
      </c>
      <c r="AE293">
        <v>6152.5882611830975</v>
      </c>
      <c r="AF293">
        <v>6051.6910151743241</v>
      </c>
      <c r="AG293">
        <v>6395.1934747628875</v>
      </c>
      <c r="AH293">
        <v>6609.043278199636</v>
      </c>
      <c r="AI293">
        <v>7230.3950499008306</v>
      </c>
      <c r="AJ293">
        <v>7972.3107703440965</v>
      </c>
      <c r="AK293">
        <v>8890.3397954005904</v>
      </c>
      <c r="AL293">
        <v>9639.005487598346</v>
      </c>
      <c r="AM293">
        <v>10924.327671310166</v>
      </c>
      <c r="AN293">
        <v>11526.124481785901</v>
      </c>
      <c r="AO293">
        <v>11993.531514520211</v>
      </c>
      <c r="AP293">
        <v>12420.831671823711</v>
      </c>
      <c r="AQ293">
        <v>12725.925831398637</v>
      </c>
      <c r="AR293">
        <v>13662.810582700668</v>
      </c>
      <c r="AS293">
        <v>14485.124260876335</v>
      </c>
      <c r="AT293">
        <v>15038.18595431187</v>
      </c>
      <c r="AU293">
        <v>16457.194238620279</v>
      </c>
      <c r="AV293">
        <v>17160.889435518729</v>
      </c>
      <c r="AW293">
        <v>18460.1193633742</v>
      </c>
      <c r="AX293">
        <v>20222.197202864631</v>
      </c>
      <c r="AY293">
        <v>19961.964588382332</v>
      </c>
      <c r="AZ293">
        <v>22142.972872130878</v>
      </c>
      <c r="BA293">
        <v>24065.614804339315</v>
      </c>
      <c r="BB293">
        <v>24386.609886074704</v>
      </c>
      <c r="BC293">
        <v>26587.032587258858</v>
      </c>
    </row>
    <row r="294" spans="1:55" x14ac:dyDescent="0.45">
      <c r="A294" t="str">
        <f t="shared" si="4"/>
        <v>MNPDomestic credit to private sector (% of GDP)</v>
      </c>
      <c r="B294" t="s">
        <v>142</v>
      </c>
      <c r="C294" s="1" t="s">
        <v>482</v>
      </c>
      <c r="D294" t="s">
        <v>25</v>
      </c>
      <c r="E294" s="1" t="s">
        <v>547</v>
      </c>
      <c r="F294" t="s">
        <v>57</v>
      </c>
      <c r="G294" t="s">
        <v>57</v>
      </c>
      <c r="H294" t="s">
        <v>57</v>
      </c>
      <c r="I294" t="s">
        <v>57</v>
      </c>
      <c r="J294" t="s">
        <v>57</v>
      </c>
      <c r="K294" t="s">
        <v>57</v>
      </c>
      <c r="L294" t="s">
        <v>57</v>
      </c>
      <c r="M294" t="s">
        <v>57</v>
      </c>
      <c r="N294" t="s">
        <v>57</v>
      </c>
      <c r="O294" t="s">
        <v>57</v>
      </c>
      <c r="P294" t="s">
        <v>57</v>
      </c>
      <c r="Q294" t="s">
        <v>57</v>
      </c>
      <c r="R294" t="s">
        <v>57</v>
      </c>
      <c r="S294" t="s">
        <v>57</v>
      </c>
      <c r="T294" t="s">
        <v>57</v>
      </c>
      <c r="U294" t="s">
        <v>57</v>
      </c>
      <c r="V294" t="s">
        <v>57</v>
      </c>
      <c r="W294" t="s">
        <v>57</v>
      </c>
      <c r="X294" t="s">
        <v>57</v>
      </c>
      <c r="Y294" t="s">
        <v>57</v>
      </c>
      <c r="Z294" t="s">
        <v>57</v>
      </c>
      <c r="AA294" t="s">
        <v>57</v>
      </c>
      <c r="AB294" t="s">
        <v>57</v>
      </c>
      <c r="AC294" t="s">
        <v>57</v>
      </c>
      <c r="AD294" t="s">
        <v>57</v>
      </c>
      <c r="AE294" t="s">
        <v>57</v>
      </c>
      <c r="AF294" t="s">
        <v>57</v>
      </c>
      <c r="AG294" t="s">
        <v>57</v>
      </c>
      <c r="AH294" t="s">
        <v>57</v>
      </c>
      <c r="AI294" t="s">
        <v>57</v>
      </c>
      <c r="AJ294" t="s">
        <v>57</v>
      </c>
      <c r="AK294" t="s">
        <v>57</v>
      </c>
      <c r="AL294" t="s">
        <v>57</v>
      </c>
      <c r="AM294" t="s">
        <v>57</v>
      </c>
      <c r="AN294" t="s">
        <v>57</v>
      </c>
      <c r="AO294" t="s">
        <v>57</v>
      </c>
      <c r="AP294" t="s">
        <v>57</v>
      </c>
      <c r="AQ294" t="s">
        <v>57</v>
      </c>
      <c r="AR294" t="s">
        <v>57</v>
      </c>
      <c r="AS294" t="s">
        <v>57</v>
      </c>
      <c r="AT294" t="s">
        <v>57</v>
      </c>
      <c r="AU294" t="s">
        <v>57</v>
      </c>
      <c r="AV294" t="s">
        <v>57</v>
      </c>
      <c r="AW294" t="s">
        <v>57</v>
      </c>
      <c r="AX294" t="s">
        <v>57</v>
      </c>
      <c r="AY294" t="s">
        <v>57</v>
      </c>
      <c r="AZ294" t="s">
        <v>57</v>
      </c>
      <c r="BA294" t="s">
        <v>57</v>
      </c>
      <c r="BB294" t="s">
        <v>57</v>
      </c>
      <c r="BC294" t="s">
        <v>57</v>
      </c>
    </row>
    <row r="295" spans="1:55" x14ac:dyDescent="0.45">
      <c r="A295" t="str">
        <f t="shared" si="4"/>
        <v>MNPGDP per capita, PPP (current international $)</v>
      </c>
      <c r="B295" t="s">
        <v>142</v>
      </c>
      <c r="C295" s="1" t="s">
        <v>482</v>
      </c>
      <c r="D295" t="s">
        <v>267</v>
      </c>
      <c r="E295" s="1" t="s">
        <v>178</v>
      </c>
      <c r="F295" t="s">
        <v>57</v>
      </c>
      <c r="G295" t="s">
        <v>57</v>
      </c>
      <c r="H295" t="s">
        <v>57</v>
      </c>
      <c r="I295" t="s">
        <v>57</v>
      </c>
      <c r="J295" t="s">
        <v>57</v>
      </c>
      <c r="K295" t="s">
        <v>57</v>
      </c>
      <c r="L295" t="s">
        <v>57</v>
      </c>
      <c r="M295" t="s">
        <v>57</v>
      </c>
      <c r="N295" t="s">
        <v>57</v>
      </c>
      <c r="O295" t="s">
        <v>57</v>
      </c>
      <c r="P295" t="s">
        <v>57</v>
      </c>
      <c r="Q295" t="s">
        <v>57</v>
      </c>
      <c r="R295" t="s">
        <v>57</v>
      </c>
      <c r="S295" t="s">
        <v>57</v>
      </c>
      <c r="T295" t="s">
        <v>57</v>
      </c>
      <c r="U295" t="s">
        <v>57</v>
      </c>
      <c r="V295" t="s">
        <v>57</v>
      </c>
      <c r="W295" t="s">
        <v>57</v>
      </c>
      <c r="X295" t="s">
        <v>57</v>
      </c>
      <c r="Y295" t="s">
        <v>57</v>
      </c>
      <c r="Z295" t="s">
        <v>57</v>
      </c>
      <c r="AA295" t="s">
        <v>57</v>
      </c>
      <c r="AB295" t="s">
        <v>57</v>
      </c>
      <c r="AC295" t="s">
        <v>57</v>
      </c>
      <c r="AD295" t="s">
        <v>57</v>
      </c>
      <c r="AE295" t="s">
        <v>57</v>
      </c>
      <c r="AF295" t="s">
        <v>57</v>
      </c>
      <c r="AG295" t="s">
        <v>57</v>
      </c>
      <c r="AH295" t="s">
        <v>57</v>
      </c>
      <c r="AI295" t="s">
        <v>57</v>
      </c>
      <c r="AJ295" t="s">
        <v>57</v>
      </c>
      <c r="AK295" t="s">
        <v>57</v>
      </c>
      <c r="AL295" t="s">
        <v>57</v>
      </c>
      <c r="AM295" t="s">
        <v>57</v>
      </c>
      <c r="AN295" t="s">
        <v>57</v>
      </c>
      <c r="AO295" t="s">
        <v>57</v>
      </c>
      <c r="AP295" t="s">
        <v>57</v>
      </c>
      <c r="AQ295" t="s">
        <v>57</v>
      </c>
      <c r="AR295" t="s">
        <v>57</v>
      </c>
      <c r="AS295" t="s">
        <v>57</v>
      </c>
      <c r="AT295" t="s">
        <v>57</v>
      </c>
      <c r="AU295" t="s">
        <v>57</v>
      </c>
      <c r="AV295" t="s">
        <v>57</v>
      </c>
      <c r="AW295" t="s">
        <v>57</v>
      </c>
      <c r="AX295" t="s">
        <v>57</v>
      </c>
      <c r="AY295" t="s">
        <v>57</v>
      </c>
      <c r="AZ295" t="s">
        <v>57</v>
      </c>
      <c r="BA295" t="s">
        <v>57</v>
      </c>
      <c r="BB295" t="s">
        <v>57</v>
      </c>
      <c r="BC295" t="s">
        <v>57</v>
      </c>
    </row>
    <row r="296" spans="1:55" x14ac:dyDescent="0.45">
      <c r="A296" t="str">
        <f t="shared" si="4"/>
        <v>NORDomestic credit to private sector (% of GDP)</v>
      </c>
      <c r="B296" t="s">
        <v>527</v>
      </c>
      <c r="C296" s="1" t="s">
        <v>472</v>
      </c>
      <c r="D296" t="s">
        <v>25</v>
      </c>
      <c r="E296" s="1" t="s">
        <v>547</v>
      </c>
      <c r="F296" t="s">
        <v>57</v>
      </c>
      <c r="G296" t="s">
        <v>57</v>
      </c>
      <c r="H296" t="s">
        <v>57</v>
      </c>
      <c r="I296" t="s">
        <v>57</v>
      </c>
      <c r="J296" t="s">
        <v>57</v>
      </c>
      <c r="K296" t="s">
        <v>57</v>
      </c>
      <c r="L296" t="s">
        <v>57</v>
      </c>
      <c r="M296" t="s">
        <v>57</v>
      </c>
      <c r="N296" t="s">
        <v>57</v>
      </c>
      <c r="O296" t="s">
        <v>57</v>
      </c>
      <c r="P296" t="s">
        <v>57</v>
      </c>
      <c r="Q296" t="s">
        <v>57</v>
      </c>
      <c r="R296" t="s">
        <v>57</v>
      </c>
      <c r="S296" t="s">
        <v>57</v>
      </c>
      <c r="T296" t="s">
        <v>57</v>
      </c>
      <c r="U296" t="s">
        <v>57</v>
      </c>
      <c r="V296" t="s">
        <v>57</v>
      </c>
      <c r="W296" t="s">
        <v>57</v>
      </c>
      <c r="X296" t="s">
        <v>57</v>
      </c>
      <c r="Y296" t="s">
        <v>57</v>
      </c>
      <c r="Z296" t="s">
        <v>57</v>
      </c>
      <c r="AA296" t="s">
        <v>57</v>
      </c>
      <c r="AB296" t="s">
        <v>57</v>
      </c>
      <c r="AC296" t="s">
        <v>57</v>
      </c>
      <c r="AD296" t="s">
        <v>57</v>
      </c>
      <c r="AE296" t="s">
        <v>57</v>
      </c>
      <c r="AF296">
        <v>96.159399198829647</v>
      </c>
      <c r="AG296">
        <v>102.32635786366353</v>
      </c>
      <c r="AH296">
        <v>106.58970642150922</v>
      </c>
      <c r="AI296">
        <v>105.01909504319727</v>
      </c>
      <c r="AJ296">
        <v>106.57721539370928</v>
      </c>
      <c r="AK296">
        <v>97.154666495270959</v>
      </c>
      <c r="AL296">
        <v>107.06401307700195</v>
      </c>
      <c r="AM296">
        <v>119.24771226500543</v>
      </c>
      <c r="AN296">
        <v>127.53431552576697</v>
      </c>
      <c r="AO296">
        <v>127.6374661226069</v>
      </c>
      <c r="AP296">
        <v>124.97817560514875</v>
      </c>
      <c r="AQ296">
        <v>122.68382163145364</v>
      </c>
      <c r="AR296">
        <v>124.21009372770267</v>
      </c>
      <c r="AS296">
        <v>128.24498003653645</v>
      </c>
      <c r="AT296">
        <v>137.83606261998099</v>
      </c>
      <c r="AU296">
        <v>144.97160654485589</v>
      </c>
      <c r="AV296">
        <v>145.26489248151501</v>
      </c>
      <c r="AW296">
        <v>142.49164215769196</v>
      </c>
      <c r="AX296">
        <v>149.38813218024114</v>
      </c>
      <c r="AY296">
        <v>163.5359915645335</v>
      </c>
      <c r="AZ296">
        <v>137.56505365141118</v>
      </c>
      <c r="BA296">
        <v>110.27616888819891</v>
      </c>
      <c r="BB296">
        <v>127.4320457726746</v>
      </c>
      <c r="BC296">
        <v>128.83248230972589</v>
      </c>
    </row>
    <row r="297" spans="1:55" x14ac:dyDescent="0.45">
      <c r="A297" t="str">
        <f t="shared" si="4"/>
        <v>NORGDP per capita, PPP (current international $)</v>
      </c>
      <c r="B297" t="s">
        <v>527</v>
      </c>
      <c r="C297" s="1" t="s">
        <v>472</v>
      </c>
      <c r="D297" t="s">
        <v>267</v>
      </c>
      <c r="E297" s="1" t="s">
        <v>178</v>
      </c>
      <c r="F297" t="s">
        <v>57</v>
      </c>
      <c r="G297" t="s">
        <v>57</v>
      </c>
      <c r="H297" t="s">
        <v>57</v>
      </c>
      <c r="I297" t="s">
        <v>57</v>
      </c>
      <c r="J297" t="s">
        <v>57</v>
      </c>
      <c r="K297" t="s">
        <v>57</v>
      </c>
      <c r="L297" t="s">
        <v>57</v>
      </c>
      <c r="M297" t="s">
        <v>57</v>
      </c>
      <c r="N297" t="s">
        <v>57</v>
      </c>
      <c r="O297" t="s">
        <v>57</v>
      </c>
      <c r="P297" t="s">
        <v>57</v>
      </c>
      <c r="Q297" t="s">
        <v>57</v>
      </c>
      <c r="R297" t="s">
        <v>57</v>
      </c>
      <c r="S297" t="s">
        <v>57</v>
      </c>
      <c r="T297" t="s">
        <v>57</v>
      </c>
      <c r="U297">
        <v>18448.552644884574</v>
      </c>
      <c r="V297">
        <v>19567.253325862763</v>
      </c>
      <c r="W297">
        <v>20609.24067816907</v>
      </c>
      <c r="X297">
        <v>21569.250265276907</v>
      </c>
      <c r="Y297">
        <v>23012.112294649287</v>
      </c>
      <c r="Z297">
        <v>24344.300467465146</v>
      </c>
      <c r="AA297">
        <v>26816.313840828116</v>
      </c>
      <c r="AB297">
        <v>28603.367045819254</v>
      </c>
      <c r="AC297">
        <v>28198.431765544326</v>
      </c>
      <c r="AD297">
        <v>30573.734224244214</v>
      </c>
      <c r="AE297">
        <v>36986.494198463879</v>
      </c>
      <c r="AF297">
        <v>37833.480410732445</v>
      </c>
      <c r="AG297">
        <v>38056.240427810633</v>
      </c>
      <c r="AH297">
        <v>38684.709682509863</v>
      </c>
      <c r="AI297">
        <v>42672.93753489355</v>
      </c>
      <c r="AJ297">
        <v>47966.864011260797</v>
      </c>
      <c r="AK297">
        <v>54369.176646134503</v>
      </c>
      <c r="AL297">
        <v>56181.304566685714</v>
      </c>
      <c r="AM297">
        <v>62072.753985490912</v>
      </c>
      <c r="AN297">
        <v>55618.633764183571</v>
      </c>
      <c r="AO297">
        <v>58219.614346352311</v>
      </c>
      <c r="AP297">
        <v>62460.090815700241</v>
      </c>
      <c r="AQ297">
        <v>65774.35207462238</v>
      </c>
      <c r="AR297">
        <v>67377.926225877221</v>
      </c>
      <c r="AS297">
        <v>66332.461437419755</v>
      </c>
      <c r="AT297">
        <v>60754.181691637677</v>
      </c>
      <c r="AU297">
        <v>59280.199202882854</v>
      </c>
      <c r="AV297">
        <v>64589.555919686303</v>
      </c>
      <c r="AW297">
        <v>70253.846369338615</v>
      </c>
      <c r="AX297">
        <v>70939.605518035984</v>
      </c>
      <c r="AY297">
        <v>67110.604570550189</v>
      </c>
      <c r="AZ297">
        <v>88984.138673651498</v>
      </c>
      <c r="BA297">
        <v>123150.17290800887</v>
      </c>
      <c r="BB297">
        <v>100437.32674458386</v>
      </c>
      <c r="BC297">
        <v>101031.58751681764</v>
      </c>
    </row>
    <row r="298" spans="1:55" x14ac:dyDescent="0.45">
      <c r="A298" t="str">
        <f t="shared" si="4"/>
        <v>OMNDomestic credit to private sector (% of GDP)</v>
      </c>
      <c r="B298" t="s">
        <v>543</v>
      </c>
      <c r="C298" s="1" t="s">
        <v>443</v>
      </c>
      <c r="D298" t="s">
        <v>25</v>
      </c>
      <c r="E298" s="1" t="s">
        <v>547</v>
      </c>
      <c r="F298">
        <v>11.868408156366771</v>
      </c>
      <c r="G298">
        <v>13.593011421463306</v>
      </c>
      <c r="H298">
        <v>17.649132060716934</v>
      </c>
      <c r="I298">
        <v>20.959215957821876</v>
      </c>
      <c r="J298">
        <v>17.261108956960062</v>
      </c>
      <c r="K298">
        <v>13.706354968297759</v>
      </c>
      <c r="L298">
        <v>13.351971708532218</v>
      </c>
      <c r="M298">
        <v>14.453935216757291</v>
      </c>
      <c r="N298">
        <v>17.114420858951817</v>
      </c>
      <c r="O298">
        <v>18.591913091995142</v>
      </c>
      <c r="P298">
        <v>19.536995270030825</v>
      </c>
      <c r="Q298">
        <v>24.11084018619437</v>
      </c>
      <c r="R298">
        <v>22.923753843102944</v>
      </c>
      <c r="S298">
        <v>23.719677469375096</v>
      </c>
      <c r="T298">
        <v>22.863414363414364</v>
      </c>
      <c r="U298">
        <v>18.095392551486967</v>
      </c>
      <c r="V298">
        <v>18.824263654848906</v>
      </c>
      <c r="W298">
        <v>18.885360129089044</v>
      </c>
      <c r="X298">
        <v>19.884969661524966</v>
      </c>
      <c r="Y298">
        <v>21.691516436903498</v>
      </c>
      <c r="Z298">
        <v>22.456494408787137</v>
      </c>
      <c r="AA298">
        <v>23.387723991570894</v>
      </c>
      <c r="AB298">
        <v>31.297031558611938</v>
      </c>
      <c r="AC298">
        <v>41.547690063219321</v>
      </c>
      <c r="AD298">
        <v>40.601047150961833</v>
      </c>
      <c r="AE298">
        <v>32.828620834696459</v>
      </c>
      <c r="AF298">
        <v>35.153593890912497</v>
      </c>
      <c r="AG298">
        <v>33.970356422023521</v>
      </c>
      <c r="AH298">
        <v>32.177211596092576</v>
      </c>
      <c r="AI298">
        <v>29.865126423930278</v>
      </c>
      <c r="AJ298">
        <v>26.83021300284199</v>
      </c>
      <c r="AK298">
        <v>26.860229306521859</v>
      </c>
      <c r="AL298">
        <v>30.976484441213685</v>
      </c>
      <c r="AM298">
        <v>30.645818352527399</v>
      </c>
      <c r="AN298">
        <v>40.746944902237587</v>
      </c>
      <c r="AO298">
        <v>38.211910880352143</v>
      </c>
      <c r="AP298">
        <v>36.103045640953354</v>
      </c>
      <c r="AQ298">
        <v>36.820169039564163</v>
      </c>
      <c r="AR298">
        <v>37.810176362910781</v>
      </c>
      <c r="AS298">
        <v>40.996436379857926</v>
      </c>
      <c r="AT298">
        <v>58.172112756614226</v>
      </c>
      <c r="AU298">
        <v>66.670233042545092</v>
      </c>
      <c r="AV298">
        <v>65.948762115061726</v>
      </c>
      <c r="AW298">
        <v>61.072175889608914</v>
      </c>
      <c r="AX298">
        <v>65.135336497398072</v>
      </c>
      <c r="AY298">
        <v>76.589389942019437</v>
      </c>
      <c r="AZ298">
        <v>68.186349503159988</v>
      </c>
      <c r="BA298">
        <v>55.789770455320273</v>
      </c>
      <c r="BB298">
        <v>59.910245373799086</v>
      </c>
      <c r="BC298" t="s">
        <v>57</v>
      </c>
    </row>
    <row r="299" spans="1:55" x14ac:dyDescent="0.45">
      <c r="A299" t="str">
        <f t="shared" si="4"/>
        <v>OMNGDP per capita, PPP (current international $)</v>
      </c>
      <c r="B299" t="s">
        <v>543</v>
      </c>
      <c r="C299" s="1" t="s">
        <v>443</v>
      </c>
      <c r="D299" t="s">
        <v>267</v>
      </c>
      <c r="E299" s="1" t="s">
        <v>178</v>
      </c>
      <c r="F299" t="s">
        <v>57</v>
      </c>
      <c r="G299" t="s">
        <v>57</v>
      </c>
      <c r="H299" t="s">
        <v>57</v>
      </c>
      <c r="I299" t="s">
        <v>57</v>
      </c>
      <c r="J299" t="s">
        <v>57</v>
      </c>
      <c r="K299" t="s">
        <v>57</v>
      </c>
      <c r="L299" t="s">
        <v>57</v>
      </c>
      <c r="M299" t="s">
        <v>57</v>
      </c>
      <c r="N299" t="s">
        <v>57</v>
      </c>
      <c r="O299" t="s">
        <v>57</v>
      </c>
      <c r="P299" t="s">
        <v>57</v>
      </c>
      <c r="Q299" t="s">
        <v>57</v>
      </c>
      <c r="R299" t="s">
        <v>57</v>
      </c>
      <c r="S299" t="s">
        <v>57</v>
      </c>
      <c r="T299" t="s">
        <v>57</v>
      </c>
      <c r="U299">
        <v>26904.002210997351</v>
      </c>
      <c r="V299">
        <v>28108.661441788514</v>
      </c>
      <c r="W299">
        <v>29772.904425570159</v>
      </c>
      <c r="X299">
        <v>30986.526256040779</v>
      </c>
      <c r="Y299">
        <v>31924.775098770944</v>
      </c>
      <c r="Z299">
        <v>33598.33314670292</v>
      </c>
      <c r="AA299">
        <v>34660.62481256359</v>
      </c>
      <c r="AB299">
        <v>36808.93479239758</v>
      </c>
      <c r="AC299">
        <v>36665.641851936045</v>
      </c>
      <c r="AD299">
        <v>36791.576683777843</v>
      </c>
      <c r="AE299">
        <v>39443.260739825666</v>
      </c>
      <c r="AF299">
        <v>41679.015090505789</v>
      </c>
      <c r="AG299">
        <v>41511.02852580796</v>
      </c>
      <c r="AH299">
        <v>40934.695715824513</v>
      </c>
      <c r="AI299">
        <v>42141.636896515593</v>
      </c>
      <c r="AJ299">
        <v>43672.520318306706</v>
      </c>
      <c r="AK299">
        <v>46091.182235184606</v>
      </c>
      <c r="AL299">
        <v>48626.922041985432</v>
      </c>
      <c r="AM299">
        <v>52841.188952314311</v>
      </c>
      <c r="AN299">
        <v>55127.467772176366</v>
      </c>
      <c r="AO299">
        <v>55667.468777864364</v>
      </c>
      <c r="AP299">
        <v>52393.313582029317</v>
      </c>
      <c r="AQ299">
        <v>49989.442509399392</v>
      </c>
      <c r="AR299">
        <v>47013.473093438508</v>
      </c>
      <c r="AS299">
        <v>44235.833632933412</v>
      </c>
      <c r="AT299">
        <v>36058.166608478794</v>
      </c>
      <c r="AU299">
        <v>33333.863589372202</v>
      </c>
      <c r="AV299">
        <v>33619.498898260696</v>
      </c>
      <c r="AW299">
        <v>37780.330832727064</v>
      </c>
      <c r="AX299">
        <v>37250.611078835878</v>
      </c>
      <c r="AY299">
        <v>35163.32817814155</v>
      </c>
      <c r="AZ299">
        <v>38719.45876820488</v>
      </c>
      <c r="BA299">
        <v>42616.33489558685</v>
      </c>
      <c r="BB299">
        <v>41851.18796010068</v>
      </c>
      <c r="BC299">
        <v>41664.179499901547</v>
      </c>
    </row>
    <row r="300" spans="1:55" x14ac:dyDescent="0.45">
      <c r="A300" t="str">
        <f t="shared" si="4"/>
        <v>PAKDomestic credit to private sector (% of GDP)</v>
      </c>
      <c r="B300" t="s">
        <v>572</v>
      </c>
      <c r="C300" s="1" t="s">
        <v>103</v>
      </c>
      <c r="D300" t="s">
        <v>25</v>
      </c>
      <c r="E300" s="1" t="s">
        <v>547</v>
      </c>
      <c r="F300">
        <v>19.342525386075209</v>
      </c>
      <c r="G300">
        <v>22.215412230370347</v>
      </c>
      <c r="H300">
        <v>23.406656516280684</v>
      </c>
      <c r="I300">
        <v>22.270407295246521</v>
      </c>
      <c r="J300">
        <v>24.837903701613524</v>
      </c>
      <c r="K300">
        <v>23.442025117538293</v>
      </c>
      <c r="L300">
        <v>24.039526089519619</v>
      </c>
      <c r="M300">
        <v>24.702846442640801</v>
      </c>
      <c r="N300">
        <v>26.376270284066116</v>
      </c>
      <c r="O300">
        <v>24.218059942544343</v>
      </c>
      <c r="P300">
        <v>27.782178385579371</v>
      </c>
      <c r="Q300">
        <v>29.786077445134605</v>
      </c>
      <c r="R300">
        <v>27.64354675018647</v>
      </c>
      <c r="S300">
        <v>26.368596468109491</v>
      </c>
      <c r="T300">
        <v>24.912860752586894</v>
      </c>
      <c r="U300">
        <v>24.157332906513634</v>
      </c>
      <c r="V300">
        <v>22.237017440721143</v>
      </c>
      <c r="W300">
        <v>23.496823883406183</v>
      </c>
      <c r="X300">
        <v>24.39504512797502</v>
      </c>
      <c r="Y300">
        <v>23.823006464318475</v>
      </c>
      <c r="Z300">
        <v>24.207121197992198</v>
      </c>
      <c r="AA300">
        <v>24.693975444456655</v>
      </c>
      <c r="AB300">
        <v>24.646215148629995</v>
      </c>
      <c r="AC300">
        <v>25.113942941139566</v>
      </c>
      <c r="AD300">
        <v>25.474317642482468</v>
      </c>
      <c r="AE300">
        <v>16.603618282266023</v>
      </c>
      <c r="AF300">
        <v>16.208460295716588</v>
      </c>
      <c r="AG300">
        <v>16.004100784122979</v>
      </c>
      <c r="AH300">
        <v>18.221599782045175</v>
      </c>
      <c r="AI300">
        <v>21.294700336471852</v>
      </c>
      <c r="AJ300">
        <v>21.60168149429806</v>
      </c>
      <c r="AK300">
        <v>22.7683134071852</v>
      </c>
      <c r="AL300">
        <v>23.041639089253245</v>
      </c>
      <c r="AM300">
        <v>24.168585181067112</v>
      </c>
      <c r="AN300">
        <v>20.395776810760662</v>
      </c>
      <c r="AO300">
        <v>19.285438336383297</v>
      </c>
      <c r="AP300">
        <v>16.790043101425887</v>
      </c>
      <c r="AQ300">
        <v>15.197766209004651</v>
      </c>
      <c r="AR300">
        <v>14.405959137138815</v>
      </c>
      <c r="AS300">
        <v>14.036343426981565</v>
      </c>
      <c r="AT300">
        <v>13.877672060483315</v>
      </c>
      <c r="AU300">
        <v>14.682249129127353</v>
      </c>
      <c r="AV300">
        <v>15.313812931357146</v>
      </c>
      <c r="AW300">
        <v>16.632351114514208</v>
      </c>
      <c r="AX300">
        <v>15.687985806879116</v>
      </c>
      <c r="AY300">
        <v>15.03312012912005</v>
      </c>
      <c r="AZ300">
        <v>15.340139775110154</v>
      </c>
      <c r="BA300">
        <v>14.838324238190456</v>
      </c>
      <c r="BB300">
        <v>11.977734152154532</v>
      </c>
      <c r="BC300">
        <v>11.419923215791933</v>
      </c>
    </row>
    <row r="301" spans="1:55" x14ac:dyDescent="0.45">
      <c r="A301" t="str">
        <f t="shared" si="4"/>
        <v>PAKGDP per capita, PPP (current international $)</v>
      </c>
      <c r="B301" t="s">
        <v>572</v>
      </c>
      <c r="C301" s="1" t="s">
        <v>103</v>
      </c>
      <c r="D301" t="s">
        <v>267</v>
      </c>
      <c r="E301" s="1" t="s">
        <v>178</v>
      </c>
      <c r="F301" t="s">
        <v>57</v>
      </c>
      <c r="G301" t="s">
        <v>57</v>
      </c>
      <c r="H301" t="s">
        <v>57</v>
      </c>
      <c r="I301" t="s">
        <v>57</v>
      </c>
      <c r="J301" t="s">
        <v>57</v>
      </c>
      <c r="K301" t="s">
        <v>57</v>
      </c>
      <c r="L301" t="s">
        <v>57</v>
      </c>
      <c r="M301" t="s">
        <v>57</v>
      </c>
      <c r="N301" t="s">
        <v>57</v>
      </c>
      <c r="O301" t="s">
        <v>57</v>
      </c>
      <c r="P301" t="s">
        <v>57</v>
      </c>
      <c r="Q301" t="s">
        <v>57</v>
      </c>
      <c r="R301" t="s">
        <v>57</v>
      </c>
      <c r="S301" t="s">
        <v>57</v>
      </c>
      <c r="T301" t="s">
        <v>57</v>
      </c>
      <c r="U301">
        <v>1895.2626696780655</v>
      </c>
      <c r="V301">
        <v>1991.5796404563821</v>
      </c>
      <c r="W301">
        <v>2132.0194172942092</v>
      </c>
      <c r="X301">
        <v>2160.1896665616223</v>
      </c>
      <c r="Y301">
        <v>2223.514283738888</v>
      </c>
      <c r="Z301">
        <v>2314.9079854652091</v>
      </c>
      <c r="AA301">
        <v>2400.6345166004517</v>
      </c>
      <c r="AB301">
        <v>2398.0135745739644</v>
      </c>
      <c r="AC301">
        <v>2419.0778543623696</v>
      </c>
      <c r="AD301">
        <v>2474.8164771705724</v>
      </c>
      <c r="AE301">
        <v>2565.199588151414</v>
      </c>
      <c r="AF301">
        <v>2643.7662750718669</v>
      </c>
      <c r="AG301">
        <v>2687.829936199274</v>
      </c>
      <c r="AH301">
        <v>2821.7313702304486</v>
      </c>
      <c r="AI301">
        <v>3048.3570912287623</v>
      </c>
      <c r="AJ301">
        <v>3292.6022326953766</v>
      </c>
      <c r="AK301">
        <v>3514.8136524113715</v>
      </c>
      <c r="AL301">
        <v>3672.1852745886094</v>
      </c>
      <c r="AM301">
        <v>3721.3329356162189</v>
      </c>
      <c r="AN301">
        <v>3777.0909862905091</v>
      </c>
      <c r="AO301">
        <v>3785.7011353059484</v>
      </c>
      <c r="AP301">
        <v>3879.5977693448981</v>
      </c>
      <c r="AQ301">
        <v>4046.5984876631114</v>
      </c>
      <c r="AR301">
        <v>4173.9385856875751</v>
      </c>
      <c r="AS301">
        <v>4312.9907004077631</v>
      </c>
      <c r="AT301">
        <v>4480.2631346098487</v>
      </c>
      <c r="AU301">
        <v>4630.7315068373982</v>
      </c>
      <c r="AV301">
        <v>4789.5364655755257</v>
      </c>
      <c r="AW301">
        <v>4979.3734961655018</v>
      </c>
      <c r="AX301">
        <v>5037.5340155974536</v>
      </c>
      <c r="AY301">
        <v>5048.0213062962994</v>
      </c>
      <c r="AZ301">
        <v>5367.273647147621</v>
      </c>
      <c r="BA301">
        <v>5920.2743065410741</v>
      </c>
      <c r="BB301">
        <v>6036.6419251213447</v>
      </c>
      <c r="BC301">
        <v>6286.9799268998013</v>
      </c>
    </row>
    <row r="302" spans="1:55" x14ac:dyDescent="0.45">
      <c r="A302" t="str">
        <f t="shared" si="4"/>
        <v>PLWDomestic credit to private sector (% of GDP)</v>
      </c>
      <c r="B302" t="s">
        <v>526</v>
      </c>
      <c r="C302" s="1" t="s">
        <v>293</v>
      </c>
      <c r="D302" t="s">
        <v>25</v>
      </c>
      <c r="E302" s="1" t="s">
        <v>547</v>
      </c>
      <c r="F302" t="s">
        <v>57</v>
      </c>
      <c r="G302" t="s">
        <v>57</v>
      </c>
      <c r="H302" t="s">
        <v>57</v>
      </c>
      <c r="I302" t="s">
        <v>57</v>
      </c>
      <c r="J302" t="s">
        <v>57</v>
      </c>
      <c r="K302" t="s">
        <v>57</v>
      </c>
      <c r="L302" t="s">
        <v>57</v>
      </c>
      <c r="M302" t="s">
        <v>57</v>
      </c>
      <c r="N302" t="s">
        <v>57</v>
      </c>
      <c r="O302" t="s">
        <v>57</v>
      </c>
      <c r="P302" t="s">
        <v>57</v>
      </c>
      <c r="Q302" t="s">
        <v>57</v>
      </c>
      <c r="R302" t="s">
        <v>57</v>
      </c>
      <c r="S302" t="s">
        <v>57</v>
      </c>
      <c r="T302" t="s">
        <v>57</v>
      </c>
      <c r="U302" t="s">
        <v>57</v>
      </c>
      <c r="V302" t="s">
        <v>57</v>
      </c>
      <c r="W302" t="s">
        <v>57</v>
      </c>
      <c r="X302" t="s">
        <v>57</v>
      </c>
      <c r="Y302" t="s">
        <v>57</v>
      </c>
      <c r="Z302" t="s">
        <v>57</v>
      </c>
      <c r="AA302" t="s">
        <v>57</v>
      </c>
      <c r="AB302" t="s">
        <v>57</v>
      </c>
      <c r="AC302" t="s">
        <v>57</v>
      </c>
      <c r="AD302" t="s">
        <v>57</v>
      </c>
      <c r="AE302" t="s">
        <v>57</v>
      </c>
      <c r="AF302" t="s">
        <v>57</v>
      </c>
      <c r="AG302" t="s">
        <v>57</v>
      </c>
      <c r="AH302" t="s">
        <v>57</v>
      </c>
      <c r="AI302" t="s">
        <v>57</v>
      </c>
      <c r="AJ302" t="s">
        <v>57</v>
      </c>
      <c r="AK302" t="s">
        <v>57</v>
      </c>
      <c r="AL302" t="s">
        <v>57</v>
      </c>
      <c r="AM302" t="s">
        <v>57</v>
      </c>
      <c r="AN302" t="s">
        <v>57</v>
      </c>
      <c r="AO302" t="s">
        <v>57</v>
      </c>
      <c r="AP302" t="s">
        <v>57</v>
      </c>
      <c r="AQ302" t="s">
        <v>57</v>
      </c>
      <c r="AR302" t="s">
        <v>57</v>
      </c>
      <c r="AS302" t="s">
        <v>57</v>
      </c>
      <c r="AT302" t="s">
        <v>57</v>
      </c>
      <c r="AU302" t="s">
        <v>57</v>
      </c>
      <c r="AV302" t="s">
        <v>57</v>
      </c>
      <c r="AW302" t="s">
        <v>57</v>
      </c>
      <c r="AX302" t="s">
        <v>57</v>
      </c>
      <c r="AY302" t="s">
        <v>57</v>
      </c>
      <c r="AZ302" t="s">
        <v>57</v>
      </c>
      <c r="BA302" t="s">
        <v>57</v>
      </c>
      <c r="BB302" t="s">
        <v>57</v>
      </c>
      <c r="BC302" t="s">
        <v>57</v>
      </c>
    </row>
    <row r="303" spans="1:55" x14ac:dyDescent="0.45">
      <c r="A303" t="str">
        <f t="shared" si="4"/>
        <v>PLWGDP per capita, PPP (current international $)</v>
      </c>
      <c r="B303" t="s">
        <v>526</v>
      </c>
      <c r="C303" s="1" t="s">
        <v>293</v>
      </c>
      <c r="D303" t="s">
        <v>267</v>
      </c>
      <c r="E303" s="1" t="s">
        <v>178</v>
      </c>
      <c r="F303" t="s">
        <v>57</v>
      </c>
      <c r="G303" t="s">
        <v>57</v>
      </c>
      <c r="H303" t="s">
        <v>57</v>
      </c>
      <c r="I303" t="s">
        <v>57</v>
      </c>
      <c r="J303" t="s">
        <v>57</v>
      </c>
      <c r="K303" t="s">
        <v>57</v>
      </c>
      <c r="L303" t="s">
        <v>57</v>
      </c>
      <c r="M303" t="s">
        <v>57</v>
      </c>
      <c r="N303" t="s">
        <v>57</v>
      </c>
      <c r="O303" t="s">
        <v>57</v>
      </c>
      <c r="P303" t="s">
        <v>57</v>
      </c>
      <c r="Q303" t="s">
        <v>57</v>
      </c>
      <c r="R303" t="s">
        <v>57</v>
      </c>
      <c r="S303" t="s">
        <v>57</v>
      </c>
      <c r="T303" t="s">
        <v>57</v>
      </c>
      <c r="U303">
        <v>9604.2487015113584</v>
      </c>
      <c r="V303">
        <v>10179.268076323384</v>
      </c>
      <c r="W303">
        <v>9516.3617800642551</v>
      </c>
      <c r="X303">
        <v>8343.8020415310311</v>
      </c>
      <c r="Y303">
        <v>8927.049614436839</v>
      </c>
      <c r="Z303">
        <v>9857.8450726128049</v>
      </c>
      <c r="AA303">
        <v>10794.171023373068</v>
      </c>
      <c r="AB303">
        <v>10951.229220428613</v>
      </c>
      <c r="AC303">
        <v>11042.117261191204</v>
      </c>
      <c r="AD303">
        <v>10382.359385870381</v>
      </c>
      <c r="AE303">
        <v>10191.707082548955</v>
      </c>
      <c r="AF303">
        <v>10998.82441241909</v>
      </c>
      <c r="AG303">
        <v>11639.217900323745</v>
      </c>
      <c r="AH303">
        <v>11395.29320388719</v>
      </c>
      <c r="AI303">
        <v>12063.857704215836</v>
      </c>
      <c r="AJ303">
        <v>12867.533183694906</v>
      </c>
      <c r="AK303">
        <v>13400.74765481183</v>
      </c>
      <c r="AL303">
        <v>14216.375077926654</v>
      </c>
      <c r="AM303">
        <v>13905.269418883841</v>
      </c>
      <c r="AN303">
        <v>13183.262978459412</v>
      </c>
      <c r="AO303">
        <v>13448.933281288282</v>
      </c>
      <c r="AP303">
        <v>14682.766778410014</v>
      </c>
      <c r="AQ303">
        <v>15410.461384895729</v>
      </c>
      <c r="AR303">
        <v>15297.619260713895</v>
      </c>
      <c r="AS303">
        <v>16244.7775187552</v>
      </c>
      <c r="AT303">
        <v>17685.059607671101</v>
      </c>
      <c r="AU303">
        <v>17747.606896119112</v>
      </c>
      <c r="AV303">
        <v>17461.777756992688</v>
      </c>
      <c r="AW303">
        <v>17879.449830598605</v>
      </c>
      <c r="AX303">
        <v>18227.267022598771</v>
      </c>
      <c r="AY303">
        <v>17367.267643266488</v>
      </c>
      <c r="AZ303">
        <v>15663.171585008722</v>
      </c>
      <c r="BA303">
        <v>16581.021787597139</v>
      </c>
      <c r="BB303">
        <v>17531.692650684407</v>
      </c>
      <c r="BC303" t="s">
        <v>57</v>
      </c>
    </row>
    <row r="304" spans="1:55" x14ac:dyDescent="0.45">
      <c r="A304" t="str">
        <f t="shared" si="4"/>
        <v>PANDomestic credit to private sector (% of GDP)</v>
      </c>
      <c r="B304" t="s">
        <v>419</v>
      </c>
      <c r="C304" s="1" t="s">
        <v>352</v>
      </c>
      <c r="D304" t="s">
        <v>25</v>
      </c>
      <c r="E304" s="1" t="s">
        <v>547</v>
      </c>
      <c r="F304" t="s">
        <v>57</v>
      </c>
      <c r="G304" t="s">
        <v>57</v>
      </c>
      <c r="H304" t="s">
        <v>57</v>
      </c>
      <c r="I304" t="s">
        <v>57</v>
      </c>
      <c r="J304" t="s">
        <v>57</v>
      </c>
      <c r="K304" t="s">
        <v>57</v>
      </c>
      <c r="L304" t="s">
        <v>57</v>
      </c>
      <c r="M304" t="s">
        <v>57</v>
      </c>
      <c r="N304" t="s">
        <v>57</v>
      </c>
      <c r="O304" t="s">
        <v>57</v>
      </c>
      <c r="P304" t="s">
        <v>57</v>
      </c>
      <c r="Q304" t="s">
        <v>57</v>
      </c>
      <c r="R304" t="s">
        <v>57</v>
      </c>
      <c r="S304" t="s">
        <v>57</v>
      </c>
      <c r="T304" t="s">
        <v>57</v>
      </c>
      <c r="U304" t="s">
        <v>57</v>
      </c>
      <c r="V304" t="s">
        <v>57</v>
      </c>
      <c r="W304" t="s">
        <v>57</v>
      </c>
      <c r="X304" t="s">
        <v>57</v>
      </c>
      <c r="Y304" t="s">
        <v>57</v>
      </c>
      <c r="Z304" t="s">
        <v>57</v>
      </c>
      <c r="AA304" t="s">
        <v>57</v>
      </c>
      <c r="AB304" t="s">
        <v>57</v>
      </c>
      <c r="AC304" t="s">
        <v>57</v>
      </c>
      <c r="AD304" t="s">
        <v>57</v>
      </c>
      <c r="AE304" t="s">
        <v>57</v>
      </c>
      <c r="AF304" t="s">
        <v>57</v>
      </c>
      <c r="AG304" t="s">
        <v>57</v>
      </c>
      <c r="AH304" t="s">
        <v>57</v>
      </c>
      <c r="AI304" t="s">
        <v>57</v>
      </c>
      <c r="AJ304" t="s">
        <v>57</v>
      </c>
      <c r="AK304" t="s">
        <v>57</v>
      </c>
      <c r="AL304" t="s">
        <v>57</v>
      </c>
      <c r="AM304" t="s">
        <v>57</v>
      </c>
      <c r="AN304" t="s">
        <v>57</v>
      </c>
      <c r="AO304">
        <v>82.069963890157211</v>
      </c>
      <c r="AP304">
        <v>80.317401423194141</v>
      </c>
      <c r="AQ304">
        <v>79.592300981128943</v>
      </c>
      <c r="AR304">
        <v>65.43741357803485</v>
      </c>
      <c r="AS304">
        <v>80.872822913506056</v>
      </c>
      <c r="AT304">
        <v>82.93242773461013</v>
      </c>
      <c r="AU304">
        <v>84.190871859727807</v>
      </c>
      <c r="AV304">
        <v>84.438010434819461</v>
      </c>
      <c r="AW304">
        <v>83.951479936950861</v>
      </c>
      <c r="AX304">
        <v>83.326556745125885</v>
      </c>
      <c r="AY304">
        <v>100.15389155037424</v>
      </c>
      <c r="AZ304" t="s">
        <v>57</v>
      </c>
      <c r="BA304" t="s">
        <v>57</v>
      </c>
      <c r="BB304" t="s">
        <v>57</v>
      </c>
      <c r="BC304" t="s">
        <v>57</v>
      </c>
    </row>
    <row r="305" spans="1:55" x14ac:dyDescent="0.45">
      <c r="A305" t="str">
        <f t="shared" si="4"/>
        <v>PANGDP per capita, PPP (current international $)</v>
      </c>
      <c r="B305" t="s">
        <v>419</v>
      </c>
      <c r="C305" s="1" t="s">
        <v>352</v>
      </c>
      <c r="D305" t="s">
        <v>267</v>
      </c>
      <c r="E305" s="1" t="s">
        <v>178</v>
      </c>
      <c r="F305" t="s">
        <v>57</v>
      </c>
      <c r="G305" t="s">
        <v>57</v>
      </c>
      <c r="H305" t="s">
        <v>57</v>
      </c>
      <c r="I305" t="s">
        <v>57</v>
      </c>
      <c r="J305" t="s">
        <v>57</v>
      </c>
      <c r="K305" t="s">
        <v>57</v>
      </c>
      <c r="L305" t="s">
        <v>57</v>
      </c>
      <c r="M305" t="s">
        <v>57</v>
      </c>
      <c r="N305" t="s">
        <v>57</v>
      </c>
      <c r="O305" t="s">
        <v>57</v>
      </c>
      <c r="P305" t="s">
        <v>57</v>
      </c>
      <c r="Q305" t="s">
        <v>57</v>
      </c>
      <c r="R305" t="s">
        <v>57</v>
      </c>
      <c r="S305" t="s">
        <v>57</v>
      </c>
      <c r="T305" t="s">
        <v>57</v>
      </c>
      <c r="U305">
        <v>5136.5260641836849</v>
      </c>
      <c r="V305">
        <v>5688.3668592512149</v>
      </c>
      <c r="W305">
        <v>6164.7337051750219</v>
      </c>
      <c r="X305">
        <v>6518.3408019372437</v>
      </c>
      <c r="Y305">
        <v>6707.6152459951936</v>
      </c>
      <c r="Z305">
        <v>6827.5186180975397</v>
      </c>
      <c r="AA305">
        <v>6420.5125713397574</v>
      </c>
      <c r="AB305">
        <v>6894.6910597064298</v>
      </c>
      <c r="AC305">
        <v>7407.5498646448841</v>
      </c>
      <c r="AD305">
        <v>7748.8359901640642</v>
      </c>
      <c r="AE305">
        <v>8097.2957828739</v>
      </c>
      <c r="AF305">
        <v>8197.1576303855891</v>
      </c>
      <c r="AG305">
        <v>8370.303371466056</v>
      </c>
      <c r="AH305">
        <v>8800.566641387235</v>
      </c>
      <c r="AI305">
        <v>9591.6028829943953</v>
      </c>
      <c r="AJ305">
        <v>10511.022031400598</v>
      </c>
      <c r="AK305">
        <v>11684.55502755152</v>
      </c>
      <c r="AL305">
        <v>13332.866106207955</v>
      </c>
      <c r="AM305">
        <v>14705.371451149684</v>
      </c>
      <c r="AN305">
        <v>14765.738021705498</v>
      </c>
      <c r="AO305">
        <v>15572.57871944191</v>
      </c>
      <c r="AP305">
        <v>17473.76514014239</v>
      </c>
      <c r="AQ305">
        <v>19473.25148201859</v>
      </c>
      <c r="AR305">
        <v>21923.675093953127</v>
      </c>
      <c r="AS305">
        <v>24376.080868508638</v>
      </c>
      <c r="AT305">
        <v>27245.278853366923</v>
      </c>
      <c r="AU305">
        <v>30276.708840583251</v>
      </c>
      <c r="AV305">
        <v>33533.326007932927</v>
      </c>
      <c r="AW305">
        <v>32463.540359127015</v>
      </c>
      <c r="AX305">
        <v>33239.733231164042</v>
      </c>
      <c r="AY305">
        <v>27017.003368895097</v>
      </c>
      <c r="AZ305">
        <v>30932.76277805155</v>
      </c>
      <c r="BA305">
        <v>36245.145655103966</v>
      </c>
      <c r="BB305">
        <v>39803.318953289738</v>
      </c>
      <c r="BC305">
        <v>41404.762434621807</v>
      </c>
    </row>
    <row r="306" spans="1:55" x14ac:dyDescent="0.45">
      <c r="A306" t="str">
        <f t="shared" si="4"/>
        <v>PNGDomestic credit to private sector (% of GDP)</v>
      </c>
      <c r="B306" t="s">
        <v>346</v>
      </c>
      <c r="C306" s="1" t="s">
        <v>196</v>
      </c>
      <c r="D306" t="s">
        <v>25</v>
      </c>
      <c r="E306" s="1" t="s">
        <v>547</v>
      </c>
      <c r="F306" t="s">
        <v>57</v>
      </c>
      <c r="G306" t="s">
        <v>57</v>
      </c>
      <c r="H306" t="s">
        <v>57</v>
      </c>
      <c r="I306" t="s">
        <v>57</v>
      </c>
      <c r="J306" t="s">
        <v>57</v>
      </c>
      <c r="K306" t="s">
        <v>57</v>
      </c>
      <c r="L306" t="s">
        <v>57</v>
      </c>
      <c r="M306" t="s">
        <v>57</v>
      </c>
      <c r="N306" t="s">
        <v>57</v>
      </c>
      <c r="O306" t="s">
        <v>57</v>
      </c>
      <c r="P306" t="s">
        <v>57</v>
      </c>
      <c r="Q306" t="s">
        <v>57</v>
      </c>
      <c r="R306" t="s">
        <v>57</v>
      </c>
      <c r="S306" t="s">
        <v>57</v>
      </c>
      <c r="T306" t="s">
        <v>57</v>
      </c>
      <c r="U306" t="s">
        <v>57</v>
      </c>
      <c r="V306" t="s">
        <v>57</v>
      </c>
      <c r="W306" t="s">
        <v>57</v>
      </c>
      <c r="X306" t="s">
        <v>57</v>
      </c>
      <c r="Y306" t="s">
        <v>57</v>
      </c>
      <c r="Z306" t="s">
        <v>57</v>
      </c>
      <c r="AA306" t="s">
        <v>57</v>
      </c>
      <c r="AB306" t="s">
        <v>57</v>
      </c>
      <c r="AC306" t="s">
        <v>57</v>
      </c>
      <c r="AD306" t="s">
        <v>57</v>
      </c>
      <c r="AE306" t="s">
        <v>57</v>
      </c>
      <c r="AF306" t="s">
        <v>57</v>
      </c>
      <c r="AG306" t="s">
        <v>57</v>
      </c>
      <c r="AH306" t="s">
        <v>57</v>
      </c>
      <c r="AI306" t="s">
        <v>57</v>
      </c>
      <c r="AJ306" t="s">
        <v>57</v>
      </c>
      <c r="AK306" t="s">
        <v>57</v>
      </c>
      <c r="AL306" t="s">
        <v>57</v>
      </c>
      <c r="AM306" t="s">
        <v>57</v>
      </c>
      <c r="AN306">
        <v>21.787034697908236</v>
      </c>
      <c r="AO306">
        <v>21.09151997296599</v>
      </c>
      <c r="AP306">
        <v>20.932512884553471</v>
      </c>
      <c r="AQ306">
        <v>22.856553909475448</v>
      </c>
      <c r="AR306">
        <v>25.099603908389234</v>
      </c>
      <c r="AS306">
        <v>22.625642910155566</v>
      </c>
      <c r="AT306">
        <v>22.553450906181531</v>
      </c>
      <c r="AU306">
        <v>22.119345281928201</v>
      </c>
      <c r="AV306">
        <v>19.352755166339225</v>
      </c>
      <c r="AW306">
        <v>18.743213416683808</v>
      </c>
      <c r="AX306">
        <v>18.054669417934061</v>
      </c>
      <c r="AY306">
        <v>18.814981250617198</v>
      </c>
      <c r="AZ306">
        <v>17.409571816552972</v>
      </c>
      <c r="BA306">
        <v>15.042690050505895</v>
      </c>
      <c r="BB306">
        <v>16.513679078186652</v>
      </c>
      <c r="BC306" t="s">
        <v>57</v>
      </c>
    </row>
    <row r="307" spans="1:55" x14ac:dyDescent="0.45">
      <c r="A307" t="str">
        <f t="shared" si="4"/>
        <v>PNGGDP per capita, PPP (current international $)</v>
      </c>
      <c r="B307" t="s">
        <v>346</v>
      </c>
      <c r="C307" s="1" t="s">
        <v>196</v>
      </c>
      <c r="D307" t="s">
        <v>267</v>
      </c>
      <c r="E307" s="1" t="s">
        <v>178</v>
      </c>
      <c r="F307" t="s">
        <v>57</v>
      </c>
      <c r="G307" t="s">
        <v>57</v>
      </c>
      <c r="H307" t="s">
        <v>57</v>
      </c>
      <c r="I307" t="s">
        <v>57</v>
      </c>
      <c r="J307" t="s">
        <v>57</v>
      </c>
      <c r="K307" t="s">
        <v>57</v>
      </c>
      <c r="L307" t="s">
        <v>57</v>
      </c>
      <c r="M307" t="s">
        <v>57</v>
      </c>
      <c r="N307" t="s">
        <v>57</v>
      </c>
      <c r="O307" t="s">
        <v>57</v>
      </c>
      <c r="P307" t="s">
        <v>57</v>
      </c>
      <c r="Q307" t="s">
        <v>57</v>
      </c>
      <c r="R307" t="s">
        <v>57</v>
      </c>
      <c r="S307" t="s">
        <v>57</v>
      </c>
      <c r="T307" t="s">
        <v>57</v>
      </c>
      <c r="U307">
        <v>1703.2357083967761</v>
      </c>
      <c r="V307">
        <v>1868.8182709064065</v>
      </c>
      <c r="W307">
        <v>2100.4619011706027</v>
      </c>
      <c r="X307">
        <v>2450.9558759297211</v>
      </c>
      <c r="Y307">
        <v>2557.7186377859443</v>
      </c>
      <c r="Z307">
        <v>2435.6504119892916</v>
      </c>
      <c r="AA307">
        <v>2578.1922029420093</v>
      </c>
      <c r="AB307">
        <v>2432.071614107695</v>
      </c>
      <c r="AC307">
        <v>2284.9335806564709</v>
      </c>
      <c r="AD307">
        <v>2279.5465432054648</v>
      </c>
      <c r="AE307">
        <v>2195.9578329320557</v>
      </c>
      <c r="AF307">
        <v>2167.7588861360555</v>
      </c>
      <c r="AG307">
        <v>2125.387201316435</v>
      </c>
      <c r="AH307">
        <v>2141.9408870908501</v>
      </c>
      <c r="AI307">
        <v>2186.5400815566918</v>
      </c>
      <c r="AJ307">
        <v>2321.909162494333</v>
      </c>
      <c r="AK307">
        <v>2443.8022524234138</v>
      </c>
      <c r="AL307">
        <v>2622.3746872807742</v>
      </c>
      <c r="AM307">
        <v>2583.4809433188188</v>
      </c>
      <c r="AN307">
        <v>2692.4350926196876</v>
      </c>
      <c r="AO307">
        <v>2911.8920318969031</v>
      </c>
      <c r="AP307">
        <v>2918.5439177754356</v>
      </c>
      <c r="AQ307">
        <v>3025.855995907953</v>
      </c>
      <c r="AR307">
        <v>3109.8953723811314</v>
      </c>
      <c r="AS307">
        <v>3499.5484675555049</v>
      </c>
      <c r="AT307">
        <v>3669.7387159269474</v>
      </c>
      <c r="AU307">
        <v>3812.7103510079833</v>
      </c>
      <c r="AV307">
        <v>3923.1719768046669</v>
      </c>
      <c r="AW307">
        <v>3909.9157297553788</v>
      </c>
      <c r="AX307">
        <v>4059.8286020748656</v>
      </c>
      <c r="AY307">
        <v>3899.5771923685093</v>
      </c>
      <c r="AZ307">
        <v>3976.9038011695557</v>
      </c>
      <c r="BA307">
        <v>4419.6192696280295</v>
      </c>
      <c r="BB307">
        <v>4667.835670929906</v>
      </c>
      <c r="BC307">
        <v>4888.5548313617319</v>
      </c>
    </row>
    <row r="308" spans="1:55" x14ac:dyDescent="0.45">
      <c r="A308" t="str">
        <f t="shared" si="4"/>
        <v>PRYDomestic credit to private sector (% of GDP)</v>
      </c>
      <c r="B308" t="s">
        <v>377</v>
      </c>
      <c r="C308" s="1" t="s">
        <v>54</v>
      </c>
      <c r="D308" t="s">
        <v>25</v>
      </c>
      <c r="E308" s="1" t="s">
        <v>547</v>
      </c>
      <c r="F308">
        <v>18.075026648953209</v>
      </c>
      <c r="G308">
        <v>18.851024669615871</v>
      </c>
      <c r="H308">
        <v>18.94940291033792</v>
      </c>
      <c r="I308">
        <v>19.417533220479815</v>
      </c>
      <c r="J308">
        <v>18.633819109250801</v>
      </c>
      <c r="K308">
        <v>18.905129545604584</v>
      </c>
      <c r="L308">
        <v>17.620606500171444</v>
      </c>
      <c r="M308">
        <v>18.572791164658632</v>
      </c>
      <c r="N308">
        <v>17.416261050962227</v>
      </c>
      <c r="O308">
        <v>15.456948847994367</v>
      </c>
      <c r="P308">
        <v>12.905459529685778</v>
      </c>
      <c r="Q308">
        <v>12.854002041751764</v>
      </c>
      <c r="R308">
        <v>11.463755006200383</v>
      </c>
      <c r="S308">
        <v>13.569528528883568</v>
      </c>
      <c r="T308">
        <v>13.307213211578194</v>
      </c>
      <c r="U308">
        <v>14.315758872994477</v>
      </c>
      <c r="V308">
        <v>16.943490864554963</v>
      </c>
      <c r="W308">
        <v>19.967474738084796</v>
      </c>
      <c r="X308">
        <v>23.105389287680143</v>
      </c>
      <c r="Y308">
        <v>26.879101163663897</v>
      </c>
      <c r="Z308">
        <v>23.964444650783705</v>
      </c>
      <c r="AA308">
        <v>25.785659171081925</v>
      </c>
      <c r="AB308">
        <v>32.774101187726785</v>
      </c>
      <c r="AC308">
        <v>24.521930995265677</v>
      </c>
      <c r="AD308">
        <v>25.055160544225309</v>
      </c>
      <c r="AE308">
        <v>23.76039842641331</v>
      </c>
      <c r="AF308">
        <v>24.168667541335662</v>
      </c>
      <c r="AG308">
        <v>20.85562796719768</v>
      </c>
      <c r="AH308">
        <v>12.686170751137752</v>
      </c>
      <c r="AI308">
        <v>12.296811185952853</v>
      </c>
      <c r="AJ308">
        <v>12.280888461823604</v>
      </c>
      <c r="AK308">
        <v>11.668286059212939</v>
      </c>
      <c r="AL308">
        <v>13.71766496649435</v>
      </c>
      <c r="AM308">
        <v>18.759698013851992</v>
      </c>
      <c r="AN308">
        <v>21.581430649687395</v>
      </c>
      <c r="AO308">
        <v>25.424139058172351</v>
      </c>
      <c r="AP308">
        <v>28.952250318196171</v>
      </c>
      <c r="AQ308">
        <v>31.546302086153705</v>
      </c>
      <c r="AR308">
        <v>34.377894278792134</v>
      </c>
      <c r="AS308">
        <v>38.138149036968478</v>
      </c>
      <c r="AT308">
        <v>43.34964647029981</v>
      </c>
      <c r="AU308">
        <v>41.355719130807628</v>
      </c>
      <c r="AV308">
        <v>41.155896617808573</v>
      </c>
      <c r="AW308">
        <v>44.597477429571214</v>
      </c>
      <c r="AX308">
        <v>47.750633503799143</v>
      </c>
      <c r="AY308">
        <v>50.713173429759941</v>
      </c>
      <c r="AZ308">
        <v>49.462702496265209</v>
      </c>
      <c r="BA308">
        <v>51.017612362349972</v>
      </c>
      <c r="BB308">
        <v>52.355484172240708</v>
      </c>
      <c r="BC308">
        <v>57.493278248711853</v>
      </c>
    </row>
    <row r="309" spans="1:55" x14ac:dyDescent="0.45">
      <c r="A309" t="str">
        <f t="shared" si="4"/>
        <v>PRYGDP per capita, PPP (current international $)</v>
      </c>
      <c r="B309" t="s">
        <v>377</v>
      </c>
      <c r="C309" s="1" t="s">
        <v>54</v>
      </c>
      <c r="D309" t="s">
        <v>267</v>
      </c>
      <c r="E309" s="1" t="s">
        <v>178</v>
      </c>
      <c r="F309" t="s">
        <v>57</v>
      </c>
      <c r="G309" t="s">
        <v>57</v>
      </c>
      <c r="H309" t="s">
        <v>57</v>
      </c>
      <c r="I309" t="s">
        <v>57</v>
      </c>
      <c r="J309" t="s">
        <v>57</v>
      </c>
      <c r="K309" t="s">
        <v>57</v>
      </c>
      <c r="L309" t="s">
        <v>57</v>
      </c>
      <c r="M309" t="s">
        <v>57</v>
      </c>
      <c r="N309" t="s">
        <v>57</v>
      </c>
      <c r="O309" t="s">
        <v>57</v>
      </c>
      <c r="P309" t="s">
        <v>57</v>
      </c>
      <c r="Q309" t="s">
        <v>57</v>
      </c>
      <c r="R309" t="s">
        <v>57</v>
      </c>
      <c r="S309" t="s">
        <v>57</v>
      </c>
      <c r="T309" t="s">
        <v>57</v>
      </c>
      <c r="U309">
        <v>5636.7880701312524</v>
      </c>
      <c r="V309">
        <v>5872.9403293019914</v>
      </c>
      <c r="W309">
        <v>5951.8007985248196</v>
      </c>
      <c r="X309">
        <v>6233.7611402478724</v>
      </c>
      <c r="Y309">
        <v>6542.4081769091554</v>
      </c>
      <c r="Z309">
        <v>6966.4477331647504</v>
      </c>
      <c r="AA309">
        <v>7040.0191639906798</v>
      </c>
      <c r="AB309">
        <v>7298.8423182237775</v>
      </c>
      <c r="AC309">
        <v>7226.7009572970146</v>
      </c>
      <c r="AD309">
        <v>7079.8664918217664</v>
      </c>
      <c r="AE309">
        <v>6937.1767197579175</v>
      </c>
      <c r="AF309">
        <v>6916.4933075041836</v>
      </c>
      <c r="AG309">
        <v>6924.183349279032</v>
      </c>
      <c r="AH309">
        <v>7275.9331600926744</v>
      </c>
      <c r="AI309">
        <v>7685.6581479026217</v>
      </c>
      <c r="AJ309">
        <v>8006.709781676137</v>
      </c>
      <c r="AK309">
        <v>8560.739251357867</v>
      </c>
      <c r="AL309">
        <v>9178.9442158936617</v>
      </c>
      <c r="AM309">
        <v>9867.3969534390435</v>
      </c>
      <c r="AN309">
        <v>9801.649331074108</v>
      </c>
      <c r="AO309">
        <v>10893.314919954255</v>
      </c>
      <c r="AP309">
        <v>11441.763677227831</v>
      </c>
      <c r="AQ309">
        <v>10954.325157016334</v>
      </c>
      <c r="AR309">
        <v>12137.008194759595</v>
      </c>
      <c r="AS309">
        <v>12607.072163663945</v>
      </c>
      <c r="AT309">
        <v>12679.057475321471</v>
      </c>
      <c r="AU309">
        <v>13329.137336632171</v>
      </c>
      <c r="AV309">
        <v>13977.342778865084</v>
      </c>
      <c r="AW309">
        <v>14139.093126756061</v>
      </c>
      <c r="AX309">
        <v>14149.598522750528</v>
      </c>
      <c r="AY309">
        <v>14308.878773832839</v>
      </c>
      <c r="AZ309">
        <v>15406.167064657851</v>
      </c>
      <c r="BA309">
        <v>16347.043497473869</v>
      </c>
      <c r="BB309">
        <v>17564.491236937884</v>
      </c>
      <c r="BC309">
        <v>18523.681015300474</v>
      </c>
    </row>
    <row r="310" spans="1:55" x14ac:dyDescent="0.45">
      <c r="A310" t="str">
        <f t="shared" si="4"/>
        <v>PERDomestic credit to private sector (% of GDP)</v>
      </c>
      <c r="B310" t="s">
        <v>378</v>
      </c>
      <c r="C310" s="1" t="s">
        <v>223</v>
      </c>
      <c r="D310" t="s">
        <v>25</v>
      </c>
      <c r="E310" s="1" t="s">
        <v>547</v>
      </c>
      <c r="F310">
        <v>9.3193354378013566</v>
      </c>
      <c r="G310">
        <v>8.494072075391351</v>
      </c>
      <c r="H310">
        <v>7.1335967402720524</v>
      </c>
      <c r="I310">
        <v>6.0877879869560765</v>
      </c>
      <c r="J310">
        <v>6.1336031106085684</v>
      </c>
      <c r="K310">
        <v>8.9503162447936333</v>
      </c>
      <c r="L310">
        <v>11.634761271700913</v>
      </c>
      <c r="M310">
        <v>11.57063349279742</v>
      </c>
      <c r="N310">
        <v>13.417072220864085</v>
      </c>
      <c r="O310">
        <v>12.053652069150358</v>
      </c>
      <c r="P310">
        <v>9.8086105935753043</v>
      </c>
      <c r="Q310">
        <v>8.4782881733759989</v>
      </c>
      <c r="R310">
        <v>7.4906497671359347</v>
      </c>
      <c r="S310">
        <v>8.8629561467956552</v>
      </c>
      <c r="T310">
        <v>8.2823880481243375</v>
      </c>
      <c r="U310">
        <v>8.0172727366905256</v>
      </c>
      <c r="V310">
        <v>6.9779299317460293</v>
      </c>
      <c r="W310">
        <v>9.0795961788395072</v>
      </c>
      <c r="X310">
        <v>11.116485923555572</v>
      </c>
      <c r="Y310">
        <v>13.283559378772356</v>
      </c>
      <c r="Z310">
        <v>15.873876420844315</v>
      </c>
      <c r="AA310">
        <v>21.02532336327301</v>
      </c>
      <c r="AB310">
        <v>24.409799554565701</v>
      </c>
      <c r="AC310">
        <v>28.191049659872313</v>
      </c>
      <c r="AD310">
        <v>28.97732825461118</v>
      </c>
      <c r="AE310">
        <v>26.34167755725867</v>
      </c>
      <c r="AF310">
        <v>23.447807884092107</v>
      </c>
      <c r="AG310">
        <v>22.202048294023751</v>
      </c>
      <c r="AH310">
        <v>19.985741162690701</v>
      </c>
      <c r="AI310">
        <v>17.910239921974597</v>
      </c>
      <c r="AJ310">
        <v>19.066421608863049</v>
      </c>
      <c r="AK310">
        <v>20.813164020824818</v>
      </c>
      <c r="AL310">
        <v>24.607073691738947</v>
      </c>
      <c r="AM310">
        <v>29.763960750002123</v>
      </c>
      <c r="AN310">
        <v>30.014529032556197</v>
      </c>
      <c r="AO310">
        <v>30.261687153431993</v>
      </c>
      <c r="AP310">
        <v>32.309227500050305</v>
      </c>
      <c r="AQ310">
        <v>34.043746820908382</v>
      </c>
      <c r="AR310">
        <v>37.719929176453206</v>
      </c>
      <c r="AS310">
        <v>40.899626817597337</v>
      </c>
      <c r="AT310">
        <v>43.867931454047707</v>
      </c>
      <c r="AU310">
        <v>42.809025345641906</v>
      </c>
      <c r="AV310">
        <v>42.414614308075571</v>
      </c>
      <c r="AW310">
        <v>43.903942443299506</v>
      </c>
      <c r="AX310">
        <v>44.724236894533611</v>
      </c>
      <c r="AY310">
        <v>55.312409908320745</v>
      </c>
      <c r="AZ310">
        <v>47.13142777680013</v>
      </c>
      <c r="BA310">
        <v>45.668153347604765</v>
      </c>
      <c r="BB310" t="s">
        <v>57</v>
      </c>
      <c r="BC310" t="s">
        <v>57</v>
      </c>
    </row>
    <row r="311" spans="1:55" x14ac:dyDescent="0.45">
      <c r="A311" t="str">
        <f t="shared" si="4"/>
        <v>PERGDP per capita, PPP (current international $)</v>
      </c>
      <c r="B311" t="s">
        <v>378</v>
      </c>
      <c r="C311" s="1" t="s">
        <v>223</v>
      </c>
      <c r="D311" t="s">
        <v>267</v>
      </c>
      <c r="E311" s="1" t="s">
        <v>178</v>
      </c>
      <c r="F311" t="s">
        <v>57</v>
      </c>
      <c r="G311" t="s">
        <v>57</v>
      </c>
      <c r="H311" t="s">
        <v>57</v>
      </c>
      <c r="I311" t="s">
        <v>57</v>
      </c>
      <c r="J311" t="s">
        <v>57</v>
      </c>
      <c r="K311" t="s">
        <v>57</v>
      </c>
      <c r="L311" t="s">
        <v>57</v>
      </c>
      <c r="M311" t="s">
        <v>57</v>
      </c>
      <c r="N311" t="s">
        <v>57</v>
      </c>
      <c r="O311" t="s">
        <v>57</v>
      </c>
      <c r="P311" t="s">
        <v>57</v>
      </c>
      <c r="Q311" t="s">
        <v>57</v>
      </c>
      <c r="R311" t="s">
        <v>57</v>
      </c>
      <c r="S311" t="s">
        <v>57</v>
      </c>
      <c r="T311" t="s">
        <v>57</v>
      </c>
      <c r="U311">
        <v>3366.6569613939437</v>
      </c>
      <c r="V311">
        <v>3483.5389808508335</v>
      </c>
      <c r="W311">
        <v>3472.2306587263565</v>
      </c>
      <c r="X311">
        <v>3666.2331887032351</v>
      </c>
      <c r="Y311">
        <v>4123.0418757032703</v>
      </c>
      <c r="Z311">
        <v>4434.6724518097863</v>
      </c>
      <c r="AA311">
        <v>4555.7695949850631</v>
      </c>
      <c r="AB311">
        <v>4844.098198775212</v>
      </c>
      <c r="AC311">
        <v>4791.4057014512491</v>
      </c>
      <c r="AD311">
        <v>4847.3982674514391</v>
      </c>
      <c r="AE311">
        <v>5011.9454071916434</v>
      </c>
      <c r="AF311">
        <v>5086.422478067786</v>
      </c>
      <c r="AG311">
        <v>5382.5664127397677</v>
      </c>
      <c r="AH311">
        <v>5656.8581611796671</v>
      </c>
      <c r="AI311">
        <v>6037.5202510639601</v>
      </c>
      <c r="AJ311">
        <v>6559.5433002175405</v>
      </c>
      <c r="AK311">
        <v>7213.5960603159056</v>
      </c>
      <c r="AL311">
        <v>7982.0500837722439</v>
      </c>
      <c r="AM311">
        <v>8820.1390105684877</v>
      </c>
      <c r="AN311">
        <v>8916.5957753535913</v>
      </c>
      <c r="AO311">
        <v>9713.3586330936214</v>
      </c>
      <c r="AP311">
        <v>10462.577043466257</v>
      </c>
      <c r="AQ311">
        <v>10757.152223435121</v>
      </c>
      <c r="AR311">
        <v>11290.554740387362</v>
      </c>
      <c r="AS311">
        <v>11517.737171024686</v>
      </c>
      <c r="AT311">
        <v>11600.387399286728</v>
      </c>
      <c r="AU311">
        <v>12066.546068331711</v>
      </c>
      <c r="AV311">
        <v>12591.856287923441</v>
      </c>
      <c r="AW311">
        <v>13078.232350340506</v>
      </c>
      <c r="AX311">
        <v>13563.537293355057</v>
      </c>
      <c r="AY311">
        <v>12563.303806089298</v>
      </c>
      <c r="AZ311">
        <v>15280.551210648637</v>
      </c>
      <c r="BA311">
        <v>16669.156148676902</v>
      </c>
      <c r="BB311">
        <v>17011.227802882473</v>
      </c>
      <c r="BC311">
        <v>17802.418249897171</v>
      </c>
    </row>
    <row r="312" spans="1:55" x14ac:dyDescent="0.45">
      <c r="A312" t="str">
        <f t="shared" si="4"/>
        <v>PHLDomestic credit to private sector (% of GDP)</v>
      </c>
      <c r="B312" t="s">
        <v>213</v>
      </c>
      <c r="C312" s="1" t="s">
        <v>454</v>
      </c>
      <c r="D312" t="s">
        <v>25</v>
      </c>
      <c r="E312" s="1" t="s">
        <v>547</v>
      </c>
      <c r="F312">
        <v>22.0566490382948</v>
      </c>
      <c r="G312">
        <v>22.443820081928241</v>
      </c>
      <c r="H312">
        <v>23.405417631652192</v>
      </c>
      <c r="I312">
        <v>25.944054606480364</v>
      </c>
      <c r="J312">
        <v>27.492792900691569</v>
      </c>
      <c r="K312">
        <v>27.688769581219873</v>
      </c>
      <c r="L312">
        <v>28.91173433846647</v>
      </c>
      <c r="M312">
        <v>29.40827743471262</v>
      </c>
      <c r="N312">
        <v>32.466682853899087</v>
      </c>
      <c r="O312">
        <v>21.511178051527523</v>
      </c>
      <c r="P312">
        <v>17.682839035467339</v>
      </c>
      <c r="Q312">
        <v>13.056171208300446</v>
      </c>
      <c r="R312">
        <v>14.033240409242104</v>
      </c>
      <c r="S312">
        <v>14.15516992106407</v>
      </c>
      <c r="T312">
        <v>15.234486016919444</v>
      </c>
      <c r="U312">
        <v>16.902548477946926</v>
      </c>
      <c r="V312">
        <v>15.645491716652513</v>
      </c>
      <c r="W312">
        <v>18.103965294443782</v>
      </c>
      <c r="X312">
        <v>23.149082803575663</v>
      </c>
      <c r="Y312">
        <v>25.484533391539699</v>
      </c>
      <c r="Z312">
        <v>32.865217535986204</v>
      </c>
      <c r="AA312">
        <v>42.872785909502284</v>
      </c>
      <c r="AB312">
        <v>49.401106965429712</v>
      </c>
      <c r="AC312">
        <v>41.992604467297845</v>
      </c>
      <c r="AD312">
        <v>37.327929910099584</v>
      </c>
      <c r="AE312">
        <v>35.607139604185448</v>
      </c>
      <c r="AF312">
        <v>36.265117304375394</v>
      </c>
      <c r="AG312">
        <v>33.663959983855527</v>
      </c>
      <c r="AH312">
        <v>31.948373355921834</v>
      </c>
      <c r="AI312">
        <v>31.009211653359582</v>
      </c>
      <c r="AJ312">
        <v>27.896573638125076</v>
      </c>
      <c r="AK312">
        <v>27.470694916229231</v>
      </c>
      <c r="AL312">
        <v>27.63902331796325</v>
      </c>
      <c r="AM312">
        <v>27.876061060915696</v>
      </c>
      <c r="AN312">
        <v>27.896668415313751</v>
      </c>
      <c r="AO312">
        <v>28.332478810777843</v>
      </c>
      <c r="AP312">
        <v>30.497639750654983</v>
      </c>
      <c r="AQ312">
        <v>31.905375984134544</v>
      </c>
      <c r="AR312">
        <v>34.335727907011531</v>
      </c>
      <c r="AS312">
        <v>37.578283804962318</v>
      </c>
      <c r="AT312">
        <v>39.903783575142462</v>
      </c>
      <c r="AU312">
        <v>42.864517992819941</v>
      </c>
      <c r="AV312">
        <v>45.605197787835813</v>
      </c>
      <c r="AW312">
        <v>47.562790796900636</v>
      </c>
      <c r="AX312">
        <v>47.97366866431372</v>
      </c>
      <c r="AY312">
        <v>52.035691400360051</v>
      </c>
      <c r="AZ312">
        <v>49.941324910651034</v>
      </c>
      <c r="BA312">
        <v>48.873029916432309</v>
      </c>
      <c r="BB312">
        <v>48.311040710878508</v>
      </c>
      <c r="BC312">
        <v>49.813665506131557</v>
      </c>
    </row>
    <row r="313" spans="1:55" x14ac:dyDescent="0.45">
      <c r="A313" t="str">
        <f t="shared" si="4"/>
        <v>PHLGDP per capita, PPP (current international $)</v>
      </c>
      <c r="B313" t="s">
        <v>213</v>
      </c>
      <c r="C313" s="1" t="s">
        <v>454</v>
      </c>
      <c r="D313" t="s">
        <v>267</v>
      </c>
      <c r="E313" s="1" t="s">
        <v>178</v>
      </c>
      <c r="F313" t="s">
        <v>57</v>
      </c>
      <c r="G313" t="s">
        <v>57</v>
      </c>
      <c r="H313" t="s">
        <v>57</v>
      </c>
      <c r="I313" t="s">
        <v>57</v>
      </c>
      <c r="J313" t="s">
        <v>57</v>
      </c>
      <c r="K313" t="s">
        <v>57</v>
      </c>
      <c r="L313" t="s">
        <v>57</v>
      </c>
      <c r="M313" t="s">
        <v>57</v>
      </c>
      <c r="N313" t="s">
        <v>57</v>
      </c>
      <c r="O313" t="s">
        <v>57</v>
      </c>
      <c r="P313" t="s">
        <v>57</v>
      </c>
      <c r="Q313" t="s">
        <v>57</v>
      </c>
      <c r="R313" t="s">
        <v>57</v>
      </c>
      <c r="S313" t="s">
        <v>57</v>
      </c>
      <c r="T313" t="s">
        <v>57</v>
      </c>
      <c r="U313">
        <v>2607.9657450163054</v>
      </c>
      <c r="V313">
        <v>2620.7043768157318</v>
      </c>
      <c r="W313">
        <v>2628.5875448465722</v>
      </c>
      <c r="X313">
        <v>2684.2765938335042</v>
      </c>
      <c r="Y313">
        <v>2799.7798824904689</v>
      </c>
      <c r="Z313">
        <v>2925.9610144351072</v>
      </c>
      <c r="AA313">
        <v>3082.3096599159812</v>
      </c>
      <c r="AB313">
        <v>3221.3917104471061</v>
      </c>
      <c r="AC313">
        <v>3160.3647478193575</v>
      </c>
      <c r="AD313">
        <v>3228.7511700158666</v>
      </c>
      <c r="AE313">
        <v>3365.5583353779916</v>
      </c>
      <c r="AF313">
        <v>3468.898883231001</v>
      </c>
      <c r="AG313">
        <v>3580.3824547474369</v>
      </c>
      <c r="AH313">
        <v>3761.4962459507133</v>
      </c>
      <c r="AI313">
        <v>4037.1719379228866</v>
      </c>
      <c r="AJ313">
        <v>4289.0522369199598</v>
      </c>
      <c r="AK313">
        <v>4578.7063089816102</v>
      </c>
      <c r="AL313">
        <v>4923.1971857257686</v>
      </c>
      <c r="AM313">
        <v>5144.3357818823033</v>
      </c>
      <c r="AN313">
        <v>5157.2782508843993</v>
      </c>
      <c r="AO313">
        <v>5489.2354345760059</v>
      </c>
      <c r="AP313">
        <v>5705.435911749043</v>
      </c>
      <c r="AQ313">
        <v>6094.2683733865761</v>
      </c>
      <c r="AR313">
        <v>6372.833821125455</v>
      </c>
      <c r="AS313">
        <v>6688.7396123255321</v>
      </c>
      <c r="AT313">
        <v>6894.2670221793451</v>
      </c>
      <c r="AU313">
        <v>7382.6675843179191</v>
      </c>
      <c r="AV313">
        <v>7773.798535990245</v>
      </c>
      <c r="AW313">
        <v>8357.7435793421864</v>
      </c>
      <c r="AX313">
        <v>8924.1011640288743</v>
      </c>
      <c r="AY313">
        <v>8238.368020374568</v>
      </c>
      <c r="AZ313">
        <v>8857.7899511551386</v>
      </c>
      <c r="BA313">
        <v>10131.346369794041</v>
      </c>
      <c r="BB313">
        <v>10985.829262750516</v>
      </c>
      <c r="BC313">
        <v>11794.137548849178</v>
      </c>
    </row>
    <row r="314" spans="1:55" x14ac:dyDescent="0.45">
      <c r="A314" t="str">
        <f t="shared" si="4"/>
        <v>POLDomestic credit to private sector (% of GDP)</v>
      </c>
      <c r="B314" t="s">
        <v>56</v>
      </c>
      <c r="C314" s="1" t="s">
        <v>31</v>
      </c>
      <c r="D314" t="s">
        <v>25</v>
      </c>
      <c r="E314" s="1" t="s">
        <v>547</v>
      </c>
      <c r="F314" t="s">
        <v>57</v>
      </c>
      <c r="G314" t="s">
        <v>57</v>
      </c>
      <c r="H314" t="s">
        <v>57</v>
      </c>
      <c r="I314" t="s">
        <v>57</v>
      </c>
      <c r="J314" t="s">
        <v>57</v>
      </c>
      <c r="K314" t="s">
        <v>57</v>
      </c>
      <c r="L314" t="s">
        <v>57</v>
      </c>
      <c r="M314" t="s">
        <v>57</v>
      </c>
      <c r="N314" t="s">
        <v>57</v>
      </c>
      <c r="O314" t="s">
        <v>57</v>
      </c>
      <c r="P314" t="s">
        <v>57</v>
      </c>
      <c r="Q314" t="s">
        <v>57</v>
      </c>
      <c r="R314" t="s">
        <v>57</v>
      </c>
      <c r="S314" t="s">
        <v>57</v>
      </c>
      <c r="T314" t="s">
        <v>57</v>
      </c>
      <c r="U314">
        <v>18.864653647310707</v>
      </c>
      <c r="V314">
        <v>21.414337007428266</v>
      </c>
      <c r="W314">
        <v>19.364910595983709</v>
      </c>
      <c r="X314">
        <v>19.10798097273522</v>
      </c>
      <c r="Y314">
        <v>16.651228043614857</v>
      </c>
      <c r="Z314">
        <v>16.44662957841221</v>
      </c>
      <c r="AA314">
        <v>18.740497453686618</v>
      </c>
      <c r="AB314">
        <v>20.475312093893454</v>
      </c>
      <c r="AC314">
        <v>22.252602533586355</v>
      </c>
      <c r="AD314">
        <v>25.088282442635368</v>
      </c>
      <c r="AE314">
        <v>26.318406043085453</v>
      </c>
      <c r="AF314">
        <v>23.447383588542031</v>
      </c>
      <c r="AG314">
        <v>12.829165398399528</v>
      </c>
      <c r="AH314">
        <v>13.289229777376732</v>
      </c>
      <c r="AI314">
        <v>26.15958580620245</v>
      </c>
      <c r="AJ314">
        <v>27.041064419058625</v>
      </c>
      <c r="AK314">
        <v>31.099103295679516</v>
      </c>
      <c r="AL314">
        <v>37.057161833819563</v>
      </c>
      <c r="AM314">
        <v>47.105552537586632</v>
      </c>
      <c r="AN314">
        <v>46.915117574023512</v>
      </c>
      <c r="AO314">
        <v>48.872125689314331</v>
      </c>
      <c r="AP314">
        <v>51.483789287917979</v>
      </c>
      <c r="AQ314">
        <v>50.32510562542457</v>
      </c>
      <c r="AR314">
        <v>51.664277235847813</v>
      </c>
      <c r="AS314">
        <v>52.623549823881973</v>
      </c>
      <c r="AT314">
        <v>53.314886900933047</v>
      </c>
      <c r="AU314">
        <v>54.345698728804479</v>
      </c>
      <c r="AV314">
        <v>52.27429793934003</v>
      </c>
      <c r="AW314">
        <v>51.89698950496534</v>
      </c>
      <c r="AX314">
        <v>50.22772954572072</v>
      </c>
      <c r="AY314">
        <v>49.266518515947929</v>
      </c>
      <c r="AZ314">
        <v>45.727889121922146</v>
      </c>
      <c r="BA314">
        <v>39.315929503200735</v>
      </c>
      <c r="BB314">
        <v>34.707522734632711</v>
      </c>
      <c r="BC314">
        <v>33.698541802610563</v>
      </c>
    </row>
    <row r="315" spans="1:55" x14ac:dyDescent="0.45">
      <c r="A315" t="str">
        <f t="shared" si="4"/>
        <v>POLGDP per capita, PPP (current international $)</v>
      </c>
      <c r="B315" t="s">
        <v>56</v>
      </c>
      <c r="C315" s="1" t="s">
        <v>31</v>
      </c>
      <c r="D315" t="s">
        <v>267</v>
      </c>
      <c r="E315" s="1" t="s">
        <v>178</v>
      </c>
      <c r="F315" t="s">
        <v>57</v>
      </c>
      <c r="G315" t="s">
        <v>57</v>
      </c>
      <c r="H315" t="s">
        <v>57</v>
      </c>
      <c r="I315" t="s">
        <v>57</v>
      </c>
      <c r="J315" t="s">
        <v>57</v>
      </c>
      <c r="K315" t="s">
        <v>57</v>
      </c>
      <c r="L315" t="s">
        <v>57</v>
      </c>
      <c r="M315" t="s">
        <v>57</v>
      </c>
      <c r="N315" t="s">
        <v>57</v>
      </c>
      <c r="O315" t="s">
        <v>57</v>
      </c>
      <c r="P315" t="s">
        <v>57</v>
      </c>
      <c r="Q315" t="s">
        <v>57</v>
      </c>
      <c r="R315" t="s">
        <v>57</v>
      </c>
      <c r="S315" t="s">
        <v>57</v>
      </c>
      <c r="T315" t="s">
        <v>57</v>
      </c>
      <c r="U315">
        <v>6180.9856884956171</v>
      </c>
      <c r="V315">
        <v>5920.6775212203911</v>
      </c>
      <c r="W315">
        <v>6188.8911984364049</v>
      </c>
      <c r="X315">
        <v>6555.7359063874055</v>
      </c>
      <c r="Y315">
        <v>7035.2574835660716</v>
      </c>
      <c r="Z315">
        <v>7709.4902114685865</v>
      </c>
      <c r="AA315">
        <v>8307.2056723406386</v>
      </c>
      <c r="AB315">
        <v>8965.0188941731685</v>
      </c>
      <c r="AC315">
        <v>9520.0819184428638</v>
      </c>
      <c r="AD315">
        <v>10080.688038193535</v>
      </c>
      <c r="AE315">
        <v>10718.910540425471</v>
      </c>
      <c r="AF315">
        <v>11176.471596406273</v>
      </c>
      <c r="AG315">
        <v>11841.268408772108</v>
      </c>
      <c r="AH315">
        <v>12330.472710172886</v>
      </c>
      <c r="AI315">
        <v>13414.857393442866</v>
      </c>
      <c r="AJ315">
        <v>13935.557314821379</v>
      </c>
      <c r="AK315">
        <v>15208.126622577034</v>
      </c>
      <c r="AL315">
        <v>16833.852256438178</v>
      </c>
      <c r="AM315">
        <v>18372.376454830013</v>
      </c>
      <c r="AN315">
        <v>19290.120471782833</v>
      </c>
      <c r="AO315">
        <v>20993.249560257711</v>
      </c>
      <c r="AP315">
        <v>22808.50552688992</v>
      </c>
      <c r="AQ315">
        <v>23728.145682143484</v>
      </c>
      <c r="AR315">
        <v>24433.891434487694</v>
      </c>
      <c r="AS315">
        <v>25459.739227376136</v>
      </c>
      <c r="AT315">
        <v>26995.34087137449</v>
      </c>
      <c r="AU315">
        <v>28359.692734626555</v>
      </c>
      <c r="AV315">
        <v>30170.281897408739</v>
      </c>
      <c r="AW315">
        <v>32345.106607622482</v>
      </c>
      <c r="AX315">
        <v>35882.365506555274</v>
      </c>
      <c r="AY315">
        <v>37089.300425681184</v>
      </c>
      <c r="AZ315">
        <v>41059.584782968202</v>
      </c>
      <c r="BA315">
        <v>46077.3855556036</v>
      </c>
      <c r="BB315">
        <v>46757.540184125384</v>
      </c>
      <c r="BC315">
        <v>50378.064184925483</v>
      </c>
    </row>
    <row r="316" spans="1:55" x14ac:dyDescent="0.45">
      <c r="A316" t="str">
        <f t="shared" si="4"/>
        <v>PRTDomestic credit to private sector (% of GDP)</v>
      </c>
      <c r="B316" t="s">
        <v>330</v>
      </c>
      <c r="C316" s="1" t="s">
        <v>148</v>
      </c>
      <c r="D316" t="s">
        <v>25</v>
      </c>
      <c r="E316" s="1" t="s">
        <v>547</v>
      </c>
      <c r="F316" t="s">
        <v>57</v>
      </c>
      <c r="G316" t="s">
        <v>57</v>
      </c>
      <c r="H316" t="s">
        <v>57</v>
      </c>
      <c r="I316" t="s">
        <v>57</v>
      </c>
      <c r="J316" t="s">
        <v>57</v>
      </c>
      <c r="K316" t="s">
        <v>57</v>
      </c>
      <c r="L316" t="s">
        <v>57</v>
      </c>
      <c r="M316" t="s">
        <v>57</v>
      </c>
      <c r="N316" t="s">
        <v>57</v>
      </c>
      <c r="O316" t="s">
        <v>57</v>
      </c>
      <c r="P316" t="s">
        <v>57</v>
      </c>
      <c r="Q316" t="s">
        <v>57</v>
      </c>
      <c r="R316" t="s">
        <v>57</v>
      </c>
      <c r="S316" t="s">
        <v>57</v>
      </c>
      <c r="T316" t="s">
        <v>57</v>
      </c>
      <c r="U316" t="s">
        <v>57</v>
      </c>
      <c r="V316" t="s">
        <v>57</v>
      </c>
      <c r="W316" t="s">
        <v>57</v>
      </c>
      <c r="X316" t="s">
        <v>57</v>
      </c>
      <c r="Y316" t="s">
        <v>57</v>
      </c>
      <c r="Z316" t="s">
        <v>57</v>
      </c>
      <c r="AA316" t="s">
        <v>57</v>
      </c>
      <c r="AB316" t="s">
        <v>57</v>
      </c>
      <c r="AC316" t="s">
        <v>57</v>
      </c>
      <c r="AD316" t="s">
        <v>57</v>
      </c>
      <c r="AE316" t="s">
        <v>57</v>
      </c>
      <c r="AF316">
        <v>115.00275429920981</v>
      </c>
      <c r="AG316">
        <v>119.05220961368232</v>
      </c>
      <c r="AH316">
        <v>120.67199616222209</v>
      </c>
      <c r="AI316">
        <v>121.19077411840971</v>
      </c>
      <c r="AJ316">
        <v>124.77302184641393</v>
      </c>
      <c r="AK316">
        <v>133.41295217926998</v>
      </c>
      <c r="AL316">
        <v>142.23567504256428</v>
      </c>
      <c r="AM316">
        <v>151.48117660998238</v>
      </c>
      <c r="AN316">
        <v>159.86130193717253</v>
      </c>
      <c r="AO316">
        <v>155.38888834927272</v>
      </c>
      <c r="AP316">
        <v>156.06234101984856</v>
      </c>
      <c r="AQ316">
        <v>152.72867515630679</v>
      </c>
      <c r="AR316">
        <v>142.93368821465563</v>
      </c>
      <c r="AS316">
        <v>129.65117371452081</v>
      </c>
      <c r="AT316">
        <v>120.04851323138222</v>
      </c>
      <c r="AU316">
        <v>111.32856859589077</v>
      </c>
      <c r="AV316">
        <v>102.85529060902812</v>
      </c>
      <c r="AW316">
        <v>97.096305193670375</v>
      </c>
      <c r="AX316">
        <v>93.355549453740011</v>
      </c>
      <c r="AY316">
        <v>104.07418534213126</v>
      </c>
      <c r="AZ316">
        <v>98.848509456936043</v>
      </c>
      <c r="BA316">
        <v>89.456311914270955</v>
      </c>
      <c r="BB316">
        <v>80.954568732755291</v>
      </c>
      <c r="BC316">
        <v>78.360716140497416</v>
      </c>
    </row>
    <row r="317" spans="1:55" x14ac:dyDescent="0.45">
      <c r="A317" t="str">
        <f t="shared" si="4"/>
        <v>PRTGDP per capita, PPP (current international $)</v>
      </c>
      <c r="B317" t="s">
        <v>330</v>
      </c>
      <c r="C317" s="1" t="s">
        <v>148</v>
      </c>
      <c r="D317" t="s">
        <v>267</v>
      </c>
      <c r="E317" s="1" t="s">
        <v>178</v>
      </c>
      <c r="F317" t="s">
        <v>57</v>
      </c>
      <c r="G317" t="s">
        <v>57</v>
      </c>
      <c r="H317" t="s">
        <v>57</v>
      </c>
      <c r="I317" t="s">
        <v>57</v>
      </c>
      <c r="J317" t="s">
        <v>57</v>
      </c>
      <c r="K317" t="s">
        <v>57</v>
      </c>
      <c r="L317" t="s">
        <v>57</v>
      </c>
      <c r="M317" t="s">
        <v>57</v>
      </c>
      <c r="N317" t="s">
        <v>57</v>
      </c>
      <c r="O317" t="s">
        <v>57</v>
      </c>
      <c r="P317" t="s">
        <v>57</v>
      </c>
      <c r="Q317" t="s">
        <v>57</v>
      </c>
      <c r="R317" t="s">
        <v>57</v>
      </c>
      <c r="S317" t="s">
        <v>57</v>
      </c>
      <c r="T317" t="s">
        <v>57</v>
      </c>
      <c r="U317">
        <v>11771.916324690572</v>
      </c>
      <c r="V317">
        <v>12730.945167214282</v>
      </c>
      <c r="W317">
        <v>13173.168628443083</v>
      </c>
      <c r="X317">
        <v>13193.733924520786</v>
      </c>
      <c r="Y317">
        <v>13568.92171708509</v>
      </c>
      <c r="Z317">
        <v>14396.842327449009</v>
      </c>
      <c r="AA317">
        <v>14916.444832625832</v>
      </c>
      <c r="AB317">
        <v>15785.791653333734</v>
      </c>
      <c r="AC317">
        <v>16686.942671376855</v>
      </c>
      <c r="AD317">
        <v>17718.15157244185</v>
      </c>
      <c r="AE317">
        <v>18879.058208944658</v>
      </c>
      <c r="AF317">
        <v>19530.678531391739</v>
      </c>
      <c r="AG317">
        <v>20356.647299736018</v>
      </c>
      <c r="AH317">
        <v>20852.240428969635</v>
      </c>
      <c r="AI317">
        <v>21478.429734514684</v>
      </c>
      <c r="AJ317">
        <v>22725.277494608355</v>
      </c>
      <c r="AK317">
        <v>24682.564623693321</v>
      </c>
      <c r="AL317">
        <v>25738.936909353128</v>
      </c>
      <c r="AM317">
        <v>26665.837295293903</v>
      </c>
      <c r="AN317">
        <v>26458.10969579254</v>
      </c>
      <c r="AO317">
        <v>27295.103556180184</v>
      </c>
      <c r="AP317">
        <v>26803.233690464549</v>
      </c>
      <c r="AQ317">
        <v>26476.218277726937</v>
      </c>
      <c r="AR317">
        <v>27966.087425470465</v>
      </c>
      <c r="AS317">
        <v>28764.52549550424</v>
      </c>
      <c r="AT317">
        <v>29615.956085410831</v>
      </c>
      <c r="AU317">
        <v>31589.269560955247</v>
      </c>
      <c r="AV317">
        <v>32970.839538656241</v>
      </c>
      <c r="AW317">
        <v>34896.799338297351</v>
      </c>
      <c r="AX317">
        <v>37865.56035642948</v>
      </c>
      <c r="AY317">
        <v>35966.712796561013</v>
      </c>
      <c r="AZ317">
        <v>38657.667722342499</v>
      </c>
      <c r="BA317">
        <v>44557.281053571969</v>
      </c>
      <c r="BB317">
        <v>47426.488086156751</v>
      </c>
      <c r="BC317">
        <v>50616.593089370668</v>
      </c>
    </row>
    <row r="318" spans="1:55" x14ac:dyDescent="0.45">
      <c r="A318" t="str">
        <f t="shared" si="4"/>
        <v>PRIDomestic credit to private sector (% of GDP)</v>
      </c>
      <c r="B318" t="s">
        <v>202</v>
      </c>
      <c r="C318" s="1" t="s">
        <v>532</v>
      </c>
      <c r="D318" t="s">
        <v>25</v>
      </c>
      <c r="E318" s="1" t="s">
        <v>547</v>
      </c>
      <c r="F318" t="s">
        <v>57</v>
      </c>
      <c r="G318" t="s">
        <v>57</v>
      </c>
      <c r="H318" t="s">
        <v>57</v>
      </c>
      <c r="I318" t="s">
        <v>57</v>
      </c>
      <c r="J318" t="s">
        <v>57</v>
      </c>
      <c r="K318" t="s">
        <v>57</v>
      </c>
      <c r="L318" t="s">
        <v>57</v>
      </c>
      <c r="M318" t="s">
        <v>57</v>
      </c>
      <c r="N318" t="s">
        <v>57</v>
      </c>
      <c r="O318" t="s">
        <v>57</v>
      </c>
      <c r="P318" t="s">
        <v>57</v>
      </c>
      <c r="Q318" t="s">
        <v>57</v>
      </c>
      <c r="R318" t="s">
        <v>57</v>
      </c>
      <c r="S318" t="s">
        <v>57</v>
      </c>
      <c r="T318" t="s">
        <v>57</v>
      </c>
      <c r="U318" t="s">
        <v>57</v>
      </c>
      <c r="V318" t="s">
        <v>57</v>
      </c>
      <c r="W318" t="s">
        <v>57</v>
      </c>
      <c r="X318" t="s">
        <v>57</v>
      </c>
      <c r="Y318" t="s">
        <v>57</v>
      </c>
      <c r="Z318" t="s">
        <v>57</v>
      </c>
      <c r="AA318" t="s">
        <v>57</v>
      </c>
      <c r="AB318" t="s">
        <v>57</v>
      </c>
      <c r="AC318" t="s">
        <v>57</v>
      </c>
      <c r="AD318" t="s">
        <v>57</v>
      </c>
      <c r="AE318" t="s">
        <v>57</v>
      </c>
      <c r="AF318" t="s">
        <v>57</v>
      </c>
      <c r="AG318" t="s">
        <v>57</v>
      </c>
      <c r="AH318" t="s">
        <v>57</v>
      </c>
      <c r="AI318" t="s">
        <v>57</v>
      </c>
      <c r="AJ318" t="s">
        <v>57</v>
      </c>
      <c r="AK318" t="s">
        <v>57</v>
      </c>
      <c r="AL318" t="s">
        <v>57</v>
      </c>
      <c r="AM318" t="s">
        <v>57</v>
      </c>
      <c r="AN318" t="s">
        <v>57</v>
      </c>
      <c r="AO318" t="s">
        <v>57</v>
      </c>
      <c r="AP318" t="s">
        <v>57</v>
      </c>
      <c r="AQ318" t="s">
        <v>57</v>
      </c>
      <c r="AR318" t="s">
        <v>57</v>
      </c>
      <c r="AS318" t="s">
        <v>57</v>
      </c>
      <c r="AT318" t="s">
        <v>57</v>
      </c>
      <c r="AU318" t="s">
        <v>57</v>
      </c>
      <c r="AV318" t="s">
        <v>57</v>
      </c>
      <c r="AW318" t="s">
        <v>57</v>
      </c>
      <c r="AX318" t="s">
        <v>57</v>
      </c>
      <c r="AY318" t="s">
        <v>57</v>
      </c>
      <c r="AZ318" t="s">
        <v>57</v>
      </c>
      <c r="BA318" t="s">
        <v>57</v>
      </c>
      <c r="BB318" t="s">
        <v>57</v>
      </c>
      <c r="BC318" t="s">
        <v>57</v>
      </c>
    </row>
    <row r="319" spans="1:55" x14ac:dyDescent="0.45">
      <c r="A319" t="str">
        <f t="shared" si="4"/>
        <v>PRIGDP per capita, PPP (current international $)</v>
      </c>
      <c r="B319" t="s">
        <v>202</v>
      </c>
      <c r="C319" s="1" t="s">
        <v>532</v>
      </c>
      <c r="D319" t="s">
        <v>267</v>
      </c>
      <c r="E319" s="1" t="s">
        <v>178</v>
      </c>
      <c r="F319" t="s">
        <v>57</v>
      </c>
      <c r="G319" t="s">
        <v>57</v>
      </c>
      <c r="H319" t="s">
        <v>57</v>
      </c>
      <c r="I319" t="s">
        <v>57</v>
      </c>
      <c r="J319" t="s">
        <v>57</v>
      </c>
      <c r="K319" t="s">
        <v>57</v>
      </c>
      <c r="L319" t="s">
        <v>57</v>
      </c>
      <c r="M319" t="s">
        <v>57</v>
      </c>
      <c r="N319" t="s">
        <v>57</v>
      </c>
      <c r="O319" t="s">
        <v>57</v>
      </c>
      <c r="P319" t="s">
        <v>57</v>
      </c>
      <c r="Q319" t="s">
        <v>57</v>
      </c>
      <c r="R319" t="s">
        <v>57</v>
      </c>
      <c r="S319" t="s">
        <v>57</v>
      </c>
      <c r="T319" t="s">
        <v>57</v>
      </c>
      <c r="U319">
        <v>13409.936928148709</v>
      </c>
      <c r="V319">
        <v>14082.925464353288</v>
      </c>
      <c r="W319">
        <v>14964.354407126326</v>
      </c>
      <c r="X319">
        <v>15896.117382169086</v>
      </c>
      <c r="Y319">
        <v>16758.750134588234</v>
      </c>
      <c r="Z319">
        <v>17723.982826153642</v>
      </c>
      <c r="AA319">
        <v>18260.04989123729</v>
      </c>
      <c r="AB319">
        <v>19301.203537166079</v>
      </c>
      <c r="AC319">
        <v>20479.563798159514</v>
      </c>
      <c r="AD319">
        <v>21779.45007227681</v>
      </c>
      <c r="AE319">
        <v>22938.030226717339</v>
      </c>
      <c r="AF319">
        <v>24881.977378180229</v>
      </c>
      <c r="AG319">
        <v>25467.36071995394</v>
      </c>
      <c r="AH319">
        <v>25967.781481598155</v>
      </c>
      <c r="AI319">
        <v>28993.073514850184</v>
      </c>
      <c r="AJ319">
        <v>29350.306055728455</v>
      </c>
      <c r="AK319">
        <v>29955.581264139619</v>
      </c>
      <c r="AL319">
        <v>30587.999044537428</v>
      </c>
      <c r="AM319">
        <v>30782.453956562826</v>
      </c>
      <c r="AN319">
        <v>30533.680899416489</v>
      </c>
      <c r="AO319">
        <v>30908.79866308533</v>
      </c>
      <c r="AP319">
        <v>31697.218864708968</v>
      </c>
      <c r="AQ319">
        <v>32077.617853912299</v>
      </c>
      <c r="AR319">
        <v>32279.40002909187</v>
      </c>
      <c r="AS319">
        <v>32391.067031153314</v>
      </c>
      <c r="AT319">
        <v>32323.545645998514</v>
      </c>
      <c r="AU319">
        <v>32245.848427665056</v>
      </c>
      <c r="AV319">
        <v>31866.624066534627</v>
      </c>
      <c r="AW319">
        <v>33706.591515795852</v>
      </c>
      <c r="AX319">
        <v>36217.720439028701</v>
      </c>
      <c r="AY319">
        <v>36858.60852179076</v>
      </c>
      <c r="AZ319">
        <v>40559.474811811961</v>
      </c>
      <c r="BA319">
        <v>45327.510192422022</v>
      </c>
      <c r="BB319">
        <v>47433.237627459413</v>
      </c>
      <c r="BC319">
        <v>50155.541024833445</v>
      </c>
    </row>
    <row r="320" spans="1:55" x14ac:dyDescent="0.45">
      <c r="A320" t="str">
        <f t="shared" si="4"/>
        <v>QATDomestic credit to private sector (% of GDP)</v>
      </c>
      <c r="B320" t="s">
        <v>483</v>
      </c>
      <c r="C320" s="1" t="s">
        <v>17</v>
      </c>
      <c r="D320" t="s">
        <v>25</v>
      </c>
      <c r="E320" s="1" t="s">
        <v>547</v>
      </c>
      <c r="F320">
        <v>11.395666469663531</v>
      </c>
      <c r="G320">
        <v>11.97756788797394</v>
      </c>
      <c r="H320">
        <v>17.202136693214193</v>
      </c>
      <c r="I320">
        <v>18.392024587069372</v>
      </c>
      <c r="J320">
        <v>15.42446475923564</v>
      </c>
      <c r="K320">
        <v>12.899375254073393</v>
      </c>
      <c r="L320">
        <v>14.29666630413085</v>
      </c>
      <c r="M320">
        <v>20.164292132550543</v>
      </c>
      <c r="N320">
        <v>25.725469810984109</v>
      </c>
      <c r="O320">
        <v>22.289378059682736</v>
      </c>
      <c r="P320">
        <v>28.774891771470784</v>
      </c>
      <c r="Q320">
        <v>43.665035848774188</v>
      </c>
      <c r="R320">
        <v>44.102142868052603</v>
      </c>
      <c r="S320">
        <v>42.153690626372786</v>
      </c>
      <c r="T320">
        <v>44.686695460704605</v>
      </c>
      <c r="U320">
        <v>36.971895285381748</v>
      </c>
      <c r="V320">
        <v>53.255108556832695</v>
      </c>
      <c r="W320">
        <v>65.07976313093269</v>
      </c>
      <c r="X320">
        <v>42.060651138019729</v>
      </c>
      <c r="Y320">
        <v>35.591400794504317</v>
      </c>
      <c r="Z320">
        <v>34.696172232748253</v>
      </c>
      <c r="AA320">
        <v>31.127184350048044</v>
      </c>
      <c r="AB320">
        <v>30.550043992924159</v>
      </c>
      <c r="AC320">
        <v>38.755958381025422</v>
      </c>
      <c r="AD320">
        <v>34.762918135266339</v>
      </c>
      <c r="AE320">
        <v>26.848992977137019</v>
      </c>
      <c r="AF320">
        <v>34.89328477443609</v>
      </c>
      <c r="AG320">
        <v>28.678248964303954</v>
      </c>
      <c r="AH320">
        <v>29.988158248018397</v>
      </c>
      <c r="AI320">
        <v>28.984866507375862</v>
      </c>
      <c r="AJ320">
        <v>33.721586639603679</v>
      </c>
      <c r="AK320">
        <v>35.99745815866541</v>
      </c>
      <c r="AL320">
        <v>41.576840759326146</v>
      </c>
      <c r="AM320">
        <v>40.801185462709405</v>
      </c>
      <c r="AN320">
        <v>51.735108684049372</v>
      </c>
      <c r="AO320">
        <v>44.701795998813473</v>
      </c>
      <c r="AP320">
        <v>39.753026324651273</v>
      </c>
      <c r="AQ320">
        <v>37.128442358334439</v>
      </c>
      <c r="AR320">
        <v>40.005339993871814</v>
      </c>
      <c r="AS320">
        <v>46.096808613040999</v>
      </c>
      <c r="AT320">
        <v>70.842480122128308</v>
      </c>
      <c r="AU320">
        <v>79.760588576957332</v>
      </c>
      <c r="AV320">
        <v>80.081700788265749</v>
      </c>
      <c r="AW320">
        <v>80.436839817089748</v>
      </c>
      <c r="AX320">
        <v>100.63614676277514</v>
      </c>
      <c r="AY320">
        <v>138.85784294729481</v>
      </c>
      <c r="AZ320">
        <v>123.31661833959757</v>
      </c>
      <c r="BA320">
        <v>101.08398427818852</v>
      </c>
      <c r="BB320">
        <v>118.07578323407193</v>
      </c>
      <c r="BC320">
        <v>120.02891381774461</v>
      </c>
    </row>
    <row r="321" spans="1:55" x14ac:dyDescent="0.45">
      <c r="A321" t="str">
        <f t="shared" si="4"/>
        <v>QATGDP per capita, PPP (current international $)</v>
      </c>
      <c r="B321" t="s">
        <v>483</v>
      </c>
      <c r="C321" s="1" t="s">
        <v>17</v>
      </c>
      <c r="D321" t="s">
        <v>267</v>
      </c>
      <c r="E321" s="1" t="s">
        <v>178</v>
      </c>
      <c r="F321" t="s">
        <v>57</v>
      </c>
      <c r="G321" t="s">
        <v>57</v>
      </c>
      <c r="H321" t="s">
        <v>57</v>
      </c>
      <c r="I321" t="s">
        <v>57</v>
      </c>
      <c r="J321" t="s">
        <v>57</v>
      </c>
      <c r="K321" t="s">
        <v>57</v>
      </c>
      <c r="L321" t="s">
        <v>57</v>
      </c>
      <c r="M321" t="s">
        <v>57</v>
      </c>
      <c r="N321" t="s">
        <v>57</v>
      </c>
      <c r="O321" t="s">
        <v>57</v>
      </c>
      <c r="P321" t="s">
        <v>57</v>
      </c>
      <c r="Q321" t="s">
        <v>57</v>
      </c>
      <c r="R321" t="s">
        <v>57</v>
      </c>
      <c r="S321" t="s">
        <v>57</v>
      </c>
      <c r="T321" t="s">
        <v>57</v>
      </c>
      <c r="U321">
        <v>55658.837043086591</v>
      </c>
      <c r="V321">
        <v>54758.673464407388</v>
      </c>
      <c r="W321">
        <v>60386.979195436521</v>
      </c>
      <c r="X321">
        <v>59124.925365524126</v>
      </c>
      <c r="Y321">
        <v>59415.313240031508</v>
      </c>
      <c r="Z321">
        <v>60321.061147580942</v>
      </c>
      <c r="AA321">
        <v>62331.316161855983</v>
      </c>
      <c r="AB321">
        <v>79218.96393615476</v>
      </c>
      <c r="AC321">
        <v>84486.170342142432</v>
      </c>
      <c r="AD321">
        <v>84690.021745064092</v>
      </c>
      <c r="AE321">
        <v>88848.627026534552</v>
      </c>
      <c r="AF321">
        <v>89804.86027620094</v>
      </c>
      <c r="AG321">
        <v>93176.452701975257</v>
      </c>
      <c r="AH321">
        <v>94120.288070412207</v>
      </c>
      <c r="AI321">
        <v>110957.73535988823</v>
      </c>
      <c r="AJ321">
        <v>115250.30589083093</v>
      </c>
      <c r="AK321">
        <v>127180.6037730165</v>
      </c>
      <c r="AL321">
        <v>124055.57865538922</v>
      </c>
      <c r="AM321">
        <v>126014.91887662544</v>
      </c>
      <c r="AN321">
        <v>125897.51969408996</v>
      </c>
      <c r="AO321">
        <v>151646.21741536385</v>
      </c>
      <c r="AP321">
        <v>174619.91135910078</v>
      </c>
      <c r="AQ321">
        <v>180939.42577490112</v>
      </c>
      <c r="AR321">
        <v>169203.26105804968</v>
      </c>
      <c r="AS321">
        <v>148389.10896402129</v>
      </c>
      <c r="AT321">
        <v>102545.9396346334</v>
      </c>
      <c r="AU321">
        <v>89934.692005071993</v>
      </c>
      <c r="AV321">
        <v>99358.340330769614</v>
      </c>
      <c r="AW321">
        <v>110032.71323632343</v>
      </c>
      <c r="AX321">
        <v>107502.46979398755</v>
      </c>
      <c r="AY321">
        <v>82149.357375171312</v>
      </c>
      <c r="AZ321">
        <v>116832.57029409787</v>
      </c>
      <c r="BA321">
        <v>122920.49875940364</v>
      </c>
      <c r="BB321">
        <v>128918.54929338228</v>
      </c>
      <c r="BC321">
        <v>126110.10880158846</v>
      </c>
    </row>
    <row r="322" spans="1:55" x14ac:dyDescent="0.45">
      <c r="A322" t="str">
        <f t="shared" si="4"/>
        <v>ROUDomestic credit to private sector (% of GDP)</v>
      </c>
      <c r="B322" t="s">
        <v>431</v>
      </c>
      <c r="C322" s="1" t="s">
        <v>250</v>
      </c>
      <c r="D322" t="s">
        <v>25</v>
      </c>
      <c r="E322" s="1" t="s">
        <v>547</v>
      </c>
      <c r="F322" t="s">
        <v>57</v>
      </c>
      <c r="G322" t="s">
        <v>57</v>
      </c>
      <c r="H322" t="s">
        <v>57</v>
      </c>
      <c r="I322" t="s">
        <v>57</v>
      </c>
      <c r="J322" t="s">
        <v>57</v>
      </c>
      <c r="K322" t="s">
        <v>57</v>
      </c>
      <c r="L322" t="s">
        <v>57</v>
      </c>
      <c r="M322" t="s">
        <v>57</v>
      </c>
      <c r="N322" t="s">
        <v>57</v>
      </c>
      <c r="O322" t="s">
        <v>57</v>
      </c>
      <c r="P322" t="s">
        <v>57</v>
      </c>
      <c r="Q322" t="s">
        <v>57</v>
      </c>
      <c r="R322" t="s">
        <v>57</v>
      </c>
      <c r="S322" t="s">
        <v>57</v>
      </c>
      <c r="T322" t="s">
        <v>57</v>
      </c>
      <c r="U322" t="s">
        <v>57</v>
      </c>
      <c r="V322" t="s">
        <v>57</v>
      </c>
      <c r="W322" t="s">
        <v>57</v>
      </c>
      <c r="X322" t="s">
        <v>57</v>
      </c>
      <c r="Y322" t="s">
        <v>57</v>
      </c>
      <c r="Z322" t="s">
        <v>57</v>
      </c>
      <c r="AA322">
        <v>10.990981497580723</v>
      </c>
      <c r="AB322">
        <v>8.2924380688703181</v>
      </c>
      <c r="AC322">
        <v>11.667923161936571</v>
      </c>
      <c r="AD322">
        <v>7.9871894409937889</v>
      </c>
      <c r="AE322">
        <v>7.1252245802374343</v>
      </c>
      <c r="AF322">
        <v>8.6533765676190928</v>
      </c>
      <c r="AG322">
        <v>10.089858509307389</v>
      </c>
      <c r="AH322">
        <v>14.132268119234503</v>
      </c>
      <c r="AI322">
        <v>15.781928273644469</v>
      </c>
      <c r="AJ322">
        <v>20.058254860614113</v>
      </c>
      <c r="AK322">
        <v>26.005425621115023</v>
      </c>
      <c r="AL322">
        <v>33.999954669007643</v>
      </c>
      <c r="AM322">
        <v>35.91491713894375</v>
      </c>
      <c r="AN322">
        <v>37.008562609668203</v>
      </c>
      <c r="AO322">
        <v>38.286007371113747</v>
      </c>
      <c r="AP322">
        <v>37.432607394995188</v>
      </c>
      <c r="AQ322">
        <v>35.96056979479075</v>
      </c>
      <c r="AR322">
        <v>34.16965053037044</v>
      </c>
      <c r="AS322">
        <v>31.085760270441991</v>
      </c>
      <c r="AT322">
        <v>29.903814568016834</v>
      </c>
      <c r="AU322">
        <v>28.558624305056142</v>
      </c>
      <c r="AV322">
        <v>26.668460463027781</v>
      </c>
      <c r="AW322">
        <v>25.514748775165547</v>
      </c>
      <c r="AX322">
        <v>24.558766144697213</v>
      </c>
      <c r="AY322">
        <v>25.710206692804071</v>
      </c>
      <c r="AZ322">
        <v>26.349744624774214</v>
      </c>
      <c r="BA322">
        <v>25.133957260858615</v>
      </c>
      <c r="BB322">
        <v>23.050199697672998</v>
      </c>
      <c r="BC322">
        <v>22.716044748637366</v>
      </c>
    </row>
    <row r="323" spans="1:55" x14ac:dyDescent="0.45">
      <c r="A323" t="str">
        <f t="shared" ref="A323:A386" si="5">C323&amp;D323</f>
        <v>ROUGDP per capita, PPP (current international $)</v>
      </c>
      <c r="B323" t="s">
        <v>431</v>
      </c>
      <c r="C323" s="1" t="s">
        <v>250</v>
      </c>
      <c r="D323" t="s">
        <v>267</v>
      </c>
      <c r="E323" s="1" t="s">
        <v>178</v>
      </c>
      <c r="F323" t="s">
        <v>57</v>
      </c>
      <c r="G323" t="s">
        <v>57</v>
      </c>
      <c r="H323" t="s">
        <v>57</v>
      </c>
      <c r="I323" t="s">
        <v>57</v>
      </c>
      <c r="J323" t="s">
        <v>57</v>
      </c>
      <c r="K323" t="s">
        <v>57</v>
      </c>
      <c r="L323" t="s">
        <v>57</v>
      </c>
      <c r="M323" t="s">
        <v>57</v>
      </c>
      <c r="N323" t="s">
        <v>57</v>
      </c>
      <c r="O323" t="s">
        <v>57</v>
      </c>
      <c r="P323" t="s">
        <v>57</v>
      </c>
      <c r="Q323" t="s">
        <v>57</v>
      </c>
      <c r="R323" t="s">
        <v>57</v>
      </c>
      <c r="S323" t="s">
        <v>57</v>
      </c>
      <c r="T323" t="s">
        <v>57</v>
      </c>
      <c r="U323">
        <v>5276.7592528238865</v>
      </c>
      <c r="V323">
        <v>4791.9408728513736</v>
      </c>
      <c r="W323">
        <v>4512.0288050777626</v>
      </c>
      <c r="X323">
        <v>4695.9823951599719</v>
      </c>
      <c r="Y323">
        <v>4992.0889565063726</v>
      </c>
      <c r="Z323">
        <v>5425.4300440510124</v>
      </c>
      <c r="AA323">
        <v>5743.5264914178024</v>
      </c>
      <c r="AB323">
        <v>5563.0638368010059</v>
      </c>
      <c r="AC323">
        <v>5544.2829162737025</v>
      </c>
      <c r="AD323">
        <v>5596.4677271221972</v>
      </c>
      <c r="AE323">
        <v>5848.8409862764393</v>
      </c>
      <c r="AF323">
        <v>6520.6010530567019</v>
      </c>
      <c r="AG323">
        <v>7162.3173144054472</v>
      </c>
      <c r="AH323">
        <v>7560.3722978007145</v>
      </c>
      <c r="AI323">
        <v>8990.5372764387303</v>
      </c>
      <c r="AJ323">
        <v>9602.1401343619364</v>
      </c>
      <c r="AK323">
        <v>11556.569248186905</v>
      </c>
      <c r="AL323">
        <v>13703.189546210659</v>
      </c>
      <c r="AM323">
        <v>16782.116640703774</v>
      </c>
      <c r="AN323">
        <v>16632.131772588615</v>
      </c>
      <c r="AO323">
        <v>17356.658856488859</v>
      </c>
      <c r="AP323">
        <v>18803.916245247587</v>
      </c>
      <c r="AQ323">
        <v>19807.457963083809</v>
      </c>
      <c r="AR323">
        <v>19678.128303885438</v>
      </c>
      <c r="AS323">
        <v>20633.009314697505</v>
      </c>
      <c r="AT323">
        <v>21630.31437287305</v>
      </c>
      <c r="AU323">
        <v>23904.66828938029</v>
      </c>
      <c r="AV323">
        <v>26943.023635316622</v>
      </c>
      <c r="AW323">
        <v>29586.01464595104</v>
      </c>
      <c r="AX323">
        <v>33638.162003654659</v>
      </c>
      <c r="AY323">
        <v>34385.769288394644</v>
      </c>
      <c r="AZ323">
        <v>37730.370844969308</v>
      </c>
      <c r="BA323">
        <v>42214.624103961149</v>
      </c>
      <c r="BB323">
        <v>45769.610906878006</v>
      </c>
      <c r="BC323">
        <v>48712.173062204987</v>
      </c>
    </row>
    <row r="324" spans="1:55" x14ac:dyDescent="0.45">
      <c r="A324" t="str">
        <f t="shared" si="5"/>
        <v>RUSDomestic credit to private sector (% of GDP)</v>
      </c>
      <c r="B324" t="s">
        <v>2</v>
      </c>
      <c r="C324" s="1" t="s">
        <v>269</v>
      </c>
      <c r="D324" t="s">
        <v>25</v>
      </c>
      <c r="E324" s="1" t="s">
        <v>547</v>
      </c>
      <c r="F324" t="s">
        <v>57</v>
      </c>
      <c r="G324" t="s">
        <v>57</v>
      </c>
      <c r="H324" t="s">
        <v>57</v>
      </c>
      <c r="I324" t="s">
        <v>57</v>
      </c>
      <c r="J324" t="s">
        <v>57</v>
      </c>
      <c r="K324" t="s">
        <v>57</v>
      </c>
      <c r="L324" t="s">
        <v>57</v>
      </c>
      <c r="M324" t="s">
        <v>57</v>
      </c>
      <c r="N324" t="s">
        <v>57</v>
      </c>
      <c r="O324" t="s">
        <v>57</v>
      </c>
      <c r="P324" t="s">
        <v>57</v>
      </c>
      <c r="Q324" t="s">
        <v>57</v>
      </c>
      <c r="R324" t="s">
        <v>57</v>
      </c>
      <c r="S324" t="s">
        <v>57</v>
      </c>
      <c r="T324" t="s">
        <v>57</v>
      </c>
      <c r="U324" t="s">
        <v>57</v>
      </c>
      <c r="V324" t="s">
        <v>57</v>
      </c>
      <c r="W324" t="s">
        <v>57</v>
      </c>
      <c r="X324" t="s">
        <v>57</v>
      </c>
      <c r="Y324" t="s">
        <v>57</v>
      </c>
      <c r="Z324" t="s">
        <v>57</v>
      </c>
      <c r="AA324" t="s">
        <v>57</v>
      </c>
      <c r="AB324" t="s">
        <v>57</v>
      </c>
      <c r="AC324" t="s">
        <v>57</v>
      </c>
      <c r="AD324" t="s">
        <v>57</v>
      </c>
      <c r="AE324" t="s">
        <v>57</v>
      </c>
      <c r="AF324">
        <v>16.837771853032852</v>
      </c>
      <c r="AG324">
        <v>17.972392779650061</v>
      </c>
      <c r="AH324">
        <v>21.243567057854086</v>
      </c>
      <c r="AI324">
        <v>24.31640094976888</v>
      </c>
      <c r="AJ324">
        <v>25.922539524325146</v>
      </c>
      <c r="AK324">
        <v>30.941924028311057</v>
      </c>
      <c r="AL324">
        <v>37.783577717453952</v>
      </c>
      <c r="AM324">
        <v>41.554043823194789</v>
      </c>
      <c r="AN324">
        <v>45.260909297207988</v>
      </c>
      <c r="AO324">
        <v>42.84004524911272</v>
      </c>
      <c r="AP324">
        <v>41.698605981967596</v>
      </c>
      <c r="AQ324">
        <v>43.913960242807256</v>
      </c>
      <c r="AR324">
        <v>48.024750053777659</v>
      </c>
      <c r="AS324">
        <v>54.832279893711245</v>
      </c>
      <c r="AT324">
        <v>55.952022689360838</v>
      </c>
      <c r="AU324">
        <v>53.102473833776585</v>
      </c>
      <c r="AV324">
        <v>52.076597505313401</v>
      </c>
      <c r="AW324">
        <v>51.243310671787576</v>
      </c>
      <c r="AX324">
        <v>52.561428924634356</v>
      </c>
      <c r="AY324">
        <v>59.583626499074384</v>
      </c>
      <c r="AZ324">
        <v>54.642244776247885</v>
      </c>
      <c r="BA324" t="s">
        <v>57</v>
      </c>
      <c r="BB324" t="s">
        <v>57</v>
      </c>
      <c r="BC324" t="s">
        <v>57</v>
      </c>
    </row>
    <row r="325" spans="1:55" x14ac:dyDescent="0.45">
      <c r="A325" t="str">
        <f t="shared" si="5"/>
        <v>RUSGDP per capita, PPP (current international $)</v>
      </c>
      <c r="B325" t="s">
        <v>2</v>
      </c>
      <c r="C325" s="1" t="s">
        <v>269</v>
      </c>
      <c r="D325" t="s">
        <v>267</v>
      </c>
      <c r="E325" s="1" t="s">
        <v>178</v>
      </c>
      <c r="F325" t="s">
        <v>57</v>
      </c>
      <c r="G325" t="s">
        <v>57</v>
      </c>
      <c r="H325" t="s">
        <v>57</v>
      </c>
      <c r="I325" t="s">
        <v>57</v>
      </c>
      <c r="J325" t="s">
        <v>57</v>
      </c>
      <c r="K325" t="s">
        <v>57</v>
      </c>
      <c r="L325" t="s">
        <v>57</v>
      </c>
      <c r="M325" t="s">
        <v>57</v>
      </c>
      <c r="N325" t="s">
        <v>57</v>
      </c>
      <c r="O325" t="s">
        <v>57</v>
      </c>
      <c r="P325" t="s">
        <v>57</v>
      </c>
      <c r="Q325" t="s">
        <v>57</v>
      </c>
      <c r="R325" t="s">
        <v>57</v>
      </c>
      <c r="S325" t="s">
        <v>57</v>
      </c>
      <c r="T325" t="s">
        <v>57</v>
      </c>
      <c r="U325">
        <v>8027.7890625</v>
      </c>
      <c r="V325">
        <v>7857.85498046875</v>
      </c>
      <c r="W325">
        <v>6862.41455078125</v>
      </c>
      <c r="X325">
        <v>6419.53662109375</v>
      </c>
      <c r="Y325">
        <v>5734.421875</v>
      </c>
      <c r="Z325">
        <v>5613.28076171875</v>
      </c>
      <c r="AA325">
        <v>5517.85888671875</v>
      </c>
      <c r="AB325">
        <v>5699.94775390625</v>
      </c>
      <c r="AC325">
        <v>5465.05615234375</v>
      </c>
      <c r="AD325">
        <v>5914.326171875</v>
      </c>
      <c r="AE325">
        <v>6825.3916015625</v>
      </c>
      <c r="AF325">
        <v>7361.36376953125</v>
      </c>
      <c r="AG325">
        <v>8037.474609375</v>
      </c>
      <c r="AH325">
        <v>9254.537109375</v>
      </c>
      <c r="AI325">
        <v>10226.7666015625</v>
      </c>
      <c r="AJ325">
        <v>11822.3466796875</v>
      </c>
      <c r="AK325">
        <v>14912.234375</v>
      </c>
      <c r="AL325">
        <v>16648.2421875</v>
      </c>
      <c r="AM325">
        <v>20163.609375</v>
      </c>
      <c r="AN325">
        <v>19389.94140625</v>
      </c>
      <c r="AO325">
        <v>20490.126953125</v>
      </c>
      <c r="AP325">
        <v>22789.54296875</v>
      </c>
      <c r="AQ325">
        <v>24273.517578125</v>
      </c>
      <c r="AR325">
        <v>26019.7265625</v>
      </c>
      <c r="AS325">
        <v>25688.2265625</v>
      </c>
      <c r="AT325">
        <v>23994.013671875</v>
      </c>
      <c r="AU325">
        <v>24012.40234375</v>
      </c>
      <c r="AV325">
        <v>25777.904296875</v>
      </c>
      <c r="AW325">
        <v>28628.5625</v>
      </c>
      <c r="AX325">
        <v>30963.853515625</v>
      </c>
      <c r="AY325">
        <v>31490.8046875</v>
      </c>
      <c r="AZ325">
        <v>38638.4296875</v>
      </c>
      <c r="BA325">
        <v>40938.98828125</v>
      </c>
      <c r="BB325">
        <v>44268.73046875</v>
      </c>
      <c r="BC325">
        <v>47404.96484375</v>
      </c>
    </row>
    <row r="326" spans="1:55" x14ac:dyDescent="0.45">
      <c r="A326" t="str">
        <f t="shared" si="5"/>
        <v>RWADomestic credit to private sector (% of GDP)</v>
      </c>
      <c r="B326" t="s">
        <v>205</v>
      </c>
      <c r="C326" s="1" t="s">
        <v>72</v>
      </c>
      <c r="D326" t="s">
        <v>25</v>
      </c>
      <c r="E326" s="1" t="s">
        <v>547</v>
      </c>
      <c r="F326">
        <v>3.1425051576984151</v>
      </c>
      <c r="G326">
        <v>3.418781420651118</v>
      </c>
      <c r="H326">
        <v>5.5243616096251076</v>
      </c>
      <c r="I326">
        <v>5.8966063342699462</v>
      </c>
      <c r="J326">
        <v>4.4180097559820748</v>
      </c>
      <c r="K326">
        <v>5.7472914371600758</v>
      </c>
      <c r="L326">
        <v>6.0925473425680634</v>
      </c>
      <c r="M326">
        <v>6.1292169961902161</v>
      </c>
      <c r="N326">
        <v>5.8712698138424519</v>
      </c>
      <c r="O326">
        <v>6.453670537515217</v>
      </c>
      <c r="P326">
        <v>7.7187982554785943</v>
      </c>
      <c r="Q326">
        <v>7.8890921182103195</v>
      </c>
      <c r="R326">
        <v>7.9213210175827342</v>
      </c>
      <c r="S326">
        <v>9.0060067947153293</v>
      </c>
      <c r="T326">
        <v>9.2215659426274357</v>
      </c>
      <c r="U326">
        <v>6.920655554716058</v>
      </c>
      <c r="V326">
        <v>5.1197002840787933</v>
      </c>
      <c r="W326">
        <v>5.6751606061601985</v>
      </c>
      <c r="X326">
        <v>6.3291451837982375</v>
      </c>
      <c r="Y326">
        <v>9.8822797658418597</v>
      </c>
      <c r="Z326">
        <v>8.4148826512601147</v>
      </c>
      <c r="AA326">
        <v>6.806435990359426</v>
      </c>
      <c r="AB326">
        <v>8.0902739824517198</v>
      </c>
      <c r="AC326">
        <v>8.7592142216486533</v>
      </c>
      <c r="AD326">
        <v>8.3636687310860154</v>
      </c>
      <c r="AE326">
        <v>8.7322554914854038</v>
      </c>
      <c r="AF326">
        <v>9.0788191500817383</v>
      </c>
      <c r="AG326">
        <v>9.4243518068860173</v>
      </c>
      <c r="AH326">
        <v>8.9295735169381629</v>
      </c>
      <c r="AI326">
        <v>9.8312525515906017</v>
      </c>
      <c r="AJ326">
        <v>10.310898475121181</v>
      </c>
      <c r="AK326">
        <v>11.768879074731938</v>
      </c>
      <c r="AL326">
        <v>12.033442313820521</v>
      </c>
      <c r="AM326">
        <v>13.364283387507307</v>
      </c>
      <c r="AN326">
        <v>11.160283939508696</v>
      </c>
      <c r="AO326">
        <v>11.491303909602607</v>
      </c>
      <c r="AP326">
        <v>13.266031975478965</v>
      </c>
      <c r="AQ326">
        <v>15.75152028700105</v>
      </c>
      <c r="AR326">
        <v>16.216479365695751</v>
      </c>
      <c r="AS326">
        <v>17.630396151849286</v>
      </c>
      <c r="AT326">
        <v>20.999707903327238</v>
      </c>
      <c r="AU326">
        <v>20.475172421464112</v>
      </c>
      <c r="AV326">
        <v>20.594411200892683</v>
      </c>
      <c r="AW326">
        <v>21.399884883840578</v>
      </c>
      <c r="AX326">
        <v>21.460547085145564</v>
      </c>
      <c r="AY326">
        <v>25.051068907607831</v>
      </c>
      <c r="AZ326">
        <v>25.343151538573888</v>
      </c>
      <c r="BA326">
        <v>22.846631700882121</v>
      </c>
      <c r="BB326">
        <v>22.354615693548833</v>
      </c>
      <c r="BC326">
        <v>22.609705214156754</v>
      </c>
    </row>
    <row r="327" spans="1:55" x14ac:dyDescent="0.45">
      <c r="A327" t="str">
        <f t="shared" si="5"/>
        <v>RWAGDP per capita, PPP (current international $)</v>
      </c>
      <c r="B327" t="s">
        <v>205</v>
      </c>
      <c r="C327" s="1" t="s">
        <v>72</v>
      </c>
      <c r="D327" t="s">
        <v>267</v>
      </c>
      <c r="E327" s="1" t="s">
        <v>178</v>
      </c>
      <c r="F327" t="s">
        <v>57</v>
      </c>
      <c r="G327" t="s">
        <v>57</v>
      </c>
      <c r="H327" t="s">
        <v>57</v>
      </c>
      <c r="I327" t="s">
        <v>57</v>
      </c>
      <c r="J327" t="s">
        <v>57</v>
      </c>
      <c r="K327" t="s">
        <v>57</v>
      </c>
      <c r="L327" t="s">
        <v>57</v>
      </c>
      <c r="M327" t="s">
        <v>57</v>
      </c>
      <c r="N327" t="s">
        <v>57</v>
      </c>
      <c r="O327" t="s">
        <v>57</v>
      </c>
      <c r="P327" t="s">
        <v>57</v>
      </c>
      <c r="Q327" t="s">
        <v>57</v>
      </c>
      <c r="R327" t="s">
        <v>57</v>
      </c>
      <c r="S327" t="s">
        <v>57</v>
      </c>
      <c r="T327" t="s">
        <v>57</v>
      </c>
      <c r="U327">
        <v>548.81631326347315</v>
      </c>
      <c r="V327">
        <v>541.96576922008614</v>
      </c>
      <c r="W327">
        <v>574.93121613772564</v>
      </c>
      <c r="X327">
        <v>520.64988904071629</v>
      </c>
      <c r="Y327">
        <v>310.8676173725807</v>
      </c>
      <c r="Z327">
        <v>513.76319795009726</v>
      </c>
      <c r="AA327">
        <v>498.88197828300764</v>
      </c>
      <c r="AB327">
        <v>499.80734299532082</v>
      </c>
      <c r="AC327">
        <v>527.97425193625429</v>
      </c>
      <c r="AD327">
        <v>554.20577273385186</v>
      </c>
      <c r="AE327">
        <v>609.26585554555277</v>
      </c>
      <c r="AF327">
        <v>669.87543635014549</v>
      </c>
      <c r="AG327">
        <v>759.66261291149192</v>
      </c>
      <c r="AH327">
        <v>774.50823733233494</v>
      </c>
      <c r="AI327">
        <v>832.2797193040534</v>
      </c>
      <c r="AJ327">
        <v>914.22736640810376</v>
      </c>
      <c r="AK327">
        <v>1002.2894938842785</v>
      </c>
      <c r="AL327">
        <v>1078.9388524636784</v>
      </c>
      <c r="AM327">
        <v>1190.757579833205</v>
      </c>
      <c r="AN327">
        <v>1240.5497263138539</v>
      </c>
      <c r="AO327">
        <v>1314.135594943242</v>
      </c>
      <c r="AP327">
        <v>1412.9075215531846</v>
      </c>
      <c r="AQ327">
        <v>1454.5250789138802</v>
      </c>
      <c r="AR327">
        <v>1512.2417125384841</v>
      </c>
      <c r="AS327">
        <v>1677.568696841822</v>
      </c>
      <c r="AT327">
        <v>1780.7417163686316</v>
      </c>
      <c r="AU327">
        <v>1866.3896853028559</v>
      </c>
      <c r="AV327">
        <v>1967.9428660249889</v>
      </c>
      <c r="AW327">
        <v>2125.495227128391</v>
      </c>
      <c r="AX327">
        <v>2336.0396730273192</v>
      </c>
      <c r="AY327">
        <v>2284.898897953281</v>
      </c>
      <c r="AZ327">
        <v>2733.4356676244715</v>
      </c>
      <c r="BA327">
        <v>3098.6770063499434</v>
      </c>
      <c r="BB327">
        <v>3399.451746031431</v>
      </c>
      <c r="BC327">
        <v>3710.8604043459572</v>
      </c>
    </row>
    <row r="328" spans="1:55" x14ac:dyDescent="0.45">
      <c r="A328" t="str">
        <f t="shared" si="5"/>
        <v>WSMDomestic credit to private sector (% of GDP)</v>
      </c>
      <c r="B328" t="s">
        <v>143</v>
      </c>
      <c r="C328" s="1" t="s">
        <v>374</v>
      </c>
      <c r="D328" t="s">
        <v>25</v>
      </c>
      <c r="E328" s="1" t="s">
        <v>547</v>
      </c>
      <c r="F328" t="s">
        <v>57</v>
      </c>
      <c r="G328" t="s">
        <v>57</v>
      </c>
      <c r="H328" t="s">
        <v>57</v>
      </c>
      <c r="I328" t="s">
        <v>57</v>
      </c>
      <c r="J328" t="s">
        <v>57</v>
      </c>
      <c r="K328" t="s">
        <v>57</v>
      </c>
      <c r="L328" t="s">
        <v>57</v>
      </c>
      <c r="M328" t="s">
        <v>57</v>
      </c>
      <c r="N328" t="s">
        <v>57</v>
      </c>
      <c r="O328" t="s">
        <v>57</v>
      </c>
      <c r="P328" t="s">
        <v>57</v>
      </c>
      <c r="Q328" t="s">
        <v>57</v>
      </c>
      <c r="R328" t="s">
        <v>57</v>
      </c>
      <c r="S328" t="s">
        <v>57</v>
      </c>
      <c r="T328" t="s">
        <v>57</v>
      </c>
      <c r="U328" t="s">
        <v>57</v>
      </c>
      <c r="V328" t="s">
        <v>57</v>
      </c>
      <c r="W328" t="s">
        <v>57</v>
      </c>
      <c r="X328" t="s">
        <v>57</v>
      </c>
      <c r="Y328" t="s">
        <v>57</v>
      </c>
      <c r="Z328" t="s">
        <v>57</v>
      </c>
      <c r="AA328" t="s">
        <v>57</v>
      </c>
      <c r="AB328" t="s">
        <v>57</v>
      </c>
      <c r="AC328" t="s">
        <v>57</v>
      </c>
      <c r="AD328" t="s">
        <v>57</v>
      </c>
      <c r="AE328" t="s">
        <v>57</v>
      </c>
      <c r="AF328" t="s">
        <v>57</v>
      </c>
      <c r="AG328" t="s">
        <v>57</v>
      </c>
      <c r="AH328" t="s">
        <v>57</v>
      </c>
      <c r="AI328" t="s">
        <v>57</v>
      </c>
      <c r="AJ328" t="s">
        <v>57</v>
      </c>
      <c r="AK328" t="s">
        <v>57</v>
      </c>
      <c r="AL328">
        <v>59.370890587879941</v>
      </c>
      <c r="AM328">
        <v>57.199397457648907</v>
      </c>
      <c r="AN328">
        <v>57.044322106573851</v>
      </c>
      <c r="AO328">
        <v>61.985940541478627</v>
      </c>
      <c r="AP328">
        <v>63.558142049661356</v>
      </c>
      <c r="AQ328">
        <v>65.125003534218791</v>
      </c>
      <c r="AR328">
        <v>67.815058311976173</v>
      </c>
      <c r="AS328">
        <v>72.857901545569817</v>
      </c>
      <c r="AT328">
        <v>72.12327574949083</v>
      </c>
      <c r="AU328">
        <v>75.658726402723318</v>
      </c>
      <c r="AV328">
        <v>77.648047116744664</v>
      </c>
      <c r="AW328">
        <v>81.549092895818063</v>
      </c>
      <c r="AX328">
        <v>83.255220433650834</v>
      </c>
      <c r="AY328">
        <v>87.010395155047888</v>
      </c>
      <c r="AZ328">
        <v>96.669705189334792</v>
      </c>
      <c r="BA328">
        <v>94.983364368577881</v>
      </c>
      <c r="BB328">
        <v>82.583430676617681</v>
      </c>
      <c r="BC328">
        <v>76.998704127739074</v>
      </c>
    </row>
    <row r="329" spans="1:55" x14ac:dyDescent="0.45">
      <c r="A329" t="str">
        <f t="shared" si="5"/>
        <v>WSMGDP per capita, PPP (current international $)</v>
      </c>
      <c r="B329" t="s">
        <v>143</v>
      </c>
      <c r="C329" s="1" t="s">
        <v>374</v>
      </c>
      <c r="D329" t="s">
        <v>267</v>
      </c>
      <c r="E329" s="1" t="s">
        <v>178</v>
      </c>
      <c r="F329" t="s">
        <v>57</v>
      </c>
      <c r="G329" t="s">
        <v>57</v>
      </c>
      <c r="H329" t="s">
        <v>57</v>
      </c>
      <c r="I329" t="s">
        <v>57</v>
      </c>
      <c r="J329" t="s">
        <v>57</v>
      </c>
      <c r="K329" t="s">
        <v>57</v>
      </c>
      <c r="L329" t="s">
        <v>57</v>
      </c>
      <c r="M329" t="s">
        <v>57</v>
      </c>
      <c r="N329" t="s">
        <v>57</v>
      </c>
      <c r="O329" t="s">
        <v>57</v>
      </c>
      <c r="P329" t="s">
        <v>57</v>
      </c>
      <c r="Q329" t="s">
        <v>57</v>
      </c>
      <c r="R329" t="s">
        <v>57</v>
      </c>
      <c r="S329" t="s">
        <v>57</v>
      </c>
      <c r="T329" t="s">
        <v>57</v>
      </c>
      <c r="U329">
        <v>2148.2835223622114</v>
      </c>
      <c r="V329">
        <v>2165.6761127394398</v>
      </c>
      <c r="W329">
        <v>2198.1008860223237</v>
      </c>
      <c r="X329">
        <v>2322.7831231364185</v>
      </c>
      <c r="Y329">
        <v>2293.5779545887863</v>
      </c>
      <c r="Z329">
        <v>2477.7372979723</v>
      </c>
      <c r="AA329">
        <v>2681.1931805419613</v>
      </c>
      <c r="AB329">
        <v>2722.1581193394736</v>
      </c>
      <c r="AC329">
        <v>2791.8176616634387</v>
      </c>
      <c r="AD329">
        <v>2871.2144764711215</v>
      </c>
      <c r="AE329">
        <v>3061.8498667672147</v>
      </c>
      <c r="AF329">
        <v>3334.977916458417</v>
      </c>
      <c r="AG329">
        <v>3552.9106671079926</v>
      </c>
      <c r="AH329">
        <v>3792.198476609145</v>
      </c>
      <c r="AI329">
        <v>3996.7446356323994</v>
      </c>
      <c r="AJ329">
        <v>4378.5944315771994</v>
      </c>
      <c r="AK329">
        <v>4591.9070252478796</v>
      </c>
      <c r="AL329">
        <v>4713.0212337572639</v>
      </c>
      <c r="AM329">
        <v>4939.2255835659598</v>
      </c>
      <c r="AN329">
        <v>4906.4825427462783</v>
      </c>
      <c r="AO329">
        <v>5229.0419119912358</v>
      </c>
      <c r="AP329">
        <v>5494.2406311821287</v>
      </c>
      <c r="AQ329">
        <v>5338.739793229217</v>
      </c>
      <c r="AR329">
        <v>5386.9006308191429</v>
      </c>
      <c r="AS329">
        <v>5468.1005853255629</v>
      </c>
      <c r="AT329">
        <v>5681.778127688427</v>
      </c>
      <c r="AU329">
        <v>6141.4508904426302</v>
      </c>
      <c r="AV329">
        <v>6280.2150047714267</v>
      </c>
      <c r="AW329">
        <v>6318.26977293454</v>
      </c>
      <c r="AX329">
        <v>6638.1845475910195</v>
      </c>
      <c r="AY329">
        <v>6450.7653837322914</v>
      </c>
      <c r="AZ329">
        <v>6214.0169280141417</v>
      </c>
      <c r="BA329">
        <v>6260.4023828339077</v>
      </c>
      <c r="BB329">
        <v>7037.0866172744554</v>
      </c>
      <c r="BC329">
        <v>7837.2924344142621</v>
      </c>
    </row>
    <row r="330" spans="1:55" x14ac:dyDescent="0.45">
      <c r="A330" t="str">
        <f t="shared" si="5"/>
        <v>SMRDomestic credit to private sector (% of GDP)</v>
      </c>
      <c r="B330" t="s">
        <v>347</v>
      </c>
      <c r="C330" s="1" t="s">
        <v>402</v>
      </c>
      <c r="D330" t="s">
        <v>25</v>
      </c>
      <c r="E330" s="1" t="s">
        <v>547</v>
      </c>
      <c r="F330" t="s">
        <v>57</v>
      </c>
      <c r="G330" t="s">
        <v>57</v>
      </c>
      <c r="H330" t="s">
        <v>57</v>
      </c>
      <c r="I330" t="s">
        <v>57</v>
      </c>
      <c r="J330" t="s">
        <v>57</v>
      </c>
      <c r="K330" t="s">
        <v>57</v>
      </c>
      <c r="L330" t="s">
        <v>57</v>
      </c>
      <c r="M330" t="s">
        <v>57</v>
      </c>
      <c r="N330" t="s">
        <v>57</v>
      </c>
      <c r="O330" t="s">
        <v>57</v>
      </c>
      <c r="P330" t="s">
        <v>57</v>
      </c>
      <c r="Q330" t="s">
        <v>57</v>
      </c>
      <c r="R330" t="s">
        <v>57</v>
      </c>
      <c r="S330" t="s">
        <v>57</v>
      </c>
      <c r="T330" t="s">
        <v>57</v>
      </c>
      <c r="U330" t="s">
        <v>57</v>
      </c>
      <c r="V330" t="s">
        <v>57</v>
      </c>
      <c r="W330" t="s">
        <v>57</v>
      </c>
      <c r="X330" t="s">
        <v>57</v>
      </c>
      <c r="Y330" t="s">
        <v>57</v>
      </c>
      <c r="Z330" t="s">
        <v>57</v>
      </c>
      <c r="AA330" t="s">
        <v>57</v>
      </c>
      <c r="AB330" t="s">
        <v>57</v>
      </c>
      <c r="AC330" t="s">
        <v>57</v>
      </c>
      <c r="AD330" t="s">
        <v>57</v>
      </c>
      <c r="AE330" t="s">
        <v>57</v>
      </c>
      <c r="AF330" t="s">
        <v>57</v>
      </c>
      <c r="AG330" t="s">
        <v>57</v>
      </c>
      <c r="AH330" t="s">
        <v>57</v>
      </c>
      <c r="AI330" t="s">
        <v>57</v>
      </c>
      <c r="AJ330" t="s">
        <v>57</v>
      </c>
      <c r="AK330" t="s">
        <v>57</v>
      </c>
      <c r="AL330" t="s">
        <v>57</v>
      </c>
      <c r="AM330" t="s">
        <v>57</v>
      </c>
      <c r="AN330" t="s">
        <v>57</v>
      </c>
      <c r="AO330" t="s">
        <v>57</v>
      </c>
      <c r="AP330" t="s">
        <v>57</v>
      </c>
      <c r="AQ330" t="s">
        <v>57</v>
      </c>
      <c r="AR330" t="s">
        <v>57</v>
      </c>
      <c r="AS330" t="s">
        <v>57</v>
      </c>
      <c r="AT330" t="s">
        <v>57</v>
      </c>
      <c r="AU330" t="s">
        <v>57</v>
      </c>
      <c r="AV330" t="s">
        <v>57</v>
      </c>
      <c r="AW330" t="s">
        <v>57</v>
      </c>
      <c r="AX330" t="s">
        <v>57</v>
      </c>
      <c r="AY330" t="s">
        <v>57</v>
      </c>
      <c r="AZ330" t="s">
        <v>57</v>
      </c>
      <c r="BA330" t="s">
        <v>57</v>
      </c>
      <c r="BB330" t="s">
        <v>57</v>
      </c>
      <c r="BC330" t="s">
        <v>57</v>
      </c>
    </row>
    <row r="331" spans="1:55" x14ac:dyDescent="0.45">
      <c r="A331" t="str">
        <f t="shared" si="5"/>
        <v>SMRGDP per capita, PPP (current international $)</v>
      </c>
      <c r="B331" t="s">
        <v>347</v>
      </c>
      <c r="C331" s="1" t="s">
        <v>402</v>
      </c>
      <c r="D331" t="s">
        <v>267</v>
      </c>
      <c r="E331" s="1" t="s">
        <v>178</v>
      </c>
      <c r="F331" t="s">
        <v>57</v>
      </c>
      <c r="G331" t="s">
        <v>57</v>
      </c>
      <c r="H331" t="s">
        <v>57</v>
      </c>
      <c r="I331" t="s">
        <v>57</v>
      </c>
      <c r="J331" t="s">
        <v>57</v>
      </c>
      <c r="K331" t="s">
        <v>57</v>
      </c>
      <c r="L331" t="s">
        <v>57</v>
      </c>
      <c r="M331" t="s">
        <v>57</v>
      </c>
      <c r="N331" t="s">
        <v>57</v>
      </c>
      <c r="O331" t="s">
        <v>57</v>
      </c>
      <c r="P331" t="s">
        <v>57</v>
      </c>
      <c r="Q331" t="s">
        <v>57</v>
      </c>
      <c r="R331" t="s">
        <v>57</v>
      </c>
      <c r="S331" t="s">
        <v>57</v>
      </c>
      <c r="T331" t="s">
        <v>57</v>
      </c>
      <c r="U331" t="s">
        <v>57</v>
      </c>
      <c r="V331" t="s">
        <v>57</v>
      </c>
      <c r="W331" t="s">
        <v>57</v>
      </c>
      <c r="X331" t="s">
        <v>57</v>
      </c>
      <c r="Y331" t="s">
        <v>57</v>
      </c>
      <c r="Z331" t="s">
        <v>57</v>
      </c>
      <c r="AA331" t="s">
        <v>57</v>
      </c>
      <c r="AB331">
        <v>44426.475437140318</v>
      </c>
      <c r="AC331">
        <v>47679.146623532353</v>
      </c>
      <c r="AD331">
        <v>52063.946302573604</v>
      </c>
      <c r="AE331">
        <v>53713.448334471395</v>
      </c>
      <c r="AF331">
        <v>57251.79559730296</v>
      </c>
      <c r="AG331">
        <v>57583.906942517831</v>
      </c>
      <c r="AH331">
        <v>60223.912846742714</v>
      </c>
      <c r="AI331">
        <v>61113.901866165281</v>
      </c>
      <c r="AJ331">
        <v>63738.573872193941</v>
      </c>
      <c r="AK331">
        <v>67434.156006444377</v>
      </c>
      <c r="AL331">
        <v>71744.051998649185</v>
      </c>
      <c r="AM331">
        <v>71723.624218725061</v>
      </c>
      <c r="AN331">
        <v>61969.828536818153</v>
      </c>
      <c r="AO331">
        <v>58926.140370129819</v>
      </c>
      <c r="AP331">
        <v>56239.959273001761</v>
      </c>
      <c r="AQ331">
        <v>51274.215478596416</v>
      </c>
      <c r="AR331">
        <v>50770.367319586236</v>
      </c>
      <c r="AS331">
        <v>52909.222407125162</v>
      </c>
      <c r="AT331">
        <v>52247.207827641512</v>
      </c>
      <c r="AU331">
        <v>53033.056337623486</v>
      </c>
      <c r="AV331">
        <v>52463.419639774795</v>
      </c>
      <c r="AW331">
        <v>54460.905833286532</v>
      </c>
      <c r="AX331">
        <v>57444.119358210875</v>
      </c>
      <c r="AY331">
        <v>55206.581232440476</v>
      </c>
      <c r="AZ331">
        <v>64745.131678070124</v>
      </c>
      <c r="BA331">
        <v>75941.489909016222</v>
      </c>
      <c r="BB331" t="s">
        <v>57</v>
      </c>
      <c r="BC331" t="s">
        <v>57</v>
      </c>
    </row>
    <row r="332" spans="1:55" x14ac:dyDescent="0.45">
      <c r="A332" t="str">
        <f t="shared" si="5"/>
        <v>STPDomestic credit to private sector (% of GDP)</v>
      </c>
      <c r="B332" t="s">
        <v>190</v>
      </c>
      <c r="C332" s="1" t="s">
        <v>343</v>
      </c>
      <c r="D332" t="s">
        <v>25</v>
      </c>
      <c r="E332" s="1" t="s">
        <v>547</v>
      </c>
      <c r="F332" t="s">
        <v>57</v>
      </c>
      <c r="G332" t="s">
        <v>57</v>
      </c>
      <c r="H332" t="s">
        <v>57</v>
      </c>
      <c r="I332" t="s">
        <v>57</v>
      </c>
      <c r="J332" t="s">
        <v>57</v>
      </c>
      <c r="K332" t="s">
        <v>57</v>
      </c>
      <c r="L332" t="s">
        <v>57</v>
      </c>
      <c r="M332" t="s">
        <v>57</v>
      </c>
      <c r="N332" t="s">
        <v>57</v>
      </c>
      <c r="O332" t="s">
        <v>57</v>
      </c>
      <c r="P332" t="s">
        <v>57</v>
      </c>
      <c r="Q332" t="s">
        <v>57</v>
      </c>
      <c r="R332" t="s">
        <v>57</v>
      </c>
      <c r="S332" t="s">
        <v>57</v>
      </c>
      <c r="T332" t="s">
        <v>57</v>
      </c>
      <c r="U332" t="s">
        <v>57</v>
      </c>
      <c r="V332" t="s">
        <v>57</v>
      </c>
      <c r="W332" t="s">
        <v>57</v>
      </c>
      <c r="X332" t="s">
        <v>57</v>
      </c>
      <c r="Y332" t="s">
        <v>57</v>
      </c>
      <c r="Z332">
        <v>4.5450689049019344</v>
      </c>
      <c r="AA332">
        <v>2.9555472816600226</v>
      </c>
      <c r="AB332">
        <v>2.8548325844103584</v>
      </c>
      <c r="AC332">
        <v>4.5167272961142215</v>
      </c>
      <c r="AD332">
        <v>4.5440834204355642</v>
      </c>
      <c r="AE332">
        <v>4.3764030333401926</v>
      </c>
      <c r="AF332">
        <v>4.357666131302822</v>
      </c>
      <c r="AG332">
        <v>5.6788186585474243</v>
      </c>
      <c r="AH332">
        <v>10.036874831805999</v>
      </c>
      <c r="AI332">
        <v>15.520716913315159</v>
      </c>
      <c r="AJ332">
        <v>22.229377388691987</v>
      </c>
      <c r="AK332">
        <v>26.119880325118437</v>
      </c>
      <c r="AL332">
        <v>30.79286821156872</v>
      </c>
      <c r="AM332">
        <v>27.625801863226791</v>
      </c>
      <c r="AN332">
        <v>32.696225778476844</v>
      </c>
      <c r="AO332">
        <v>39.185941628813232</v>
      </c>
      <c r="AP332">
        <v>39.746662353211057</v>
      </c>
      <c r="AQ332">
        <v>41.003161299522958</v>
      </c>
      <c r="AR332">
        <v>36.325899113117288</v>
      </c>
      <c r="AS332">
        <v>32.744170038186802</v>
      </c>
      <c r="AT332">
        <v>33.25682932344575</v>
      </c>
      <c r="AU332">
        <v>31.49940560218732</v>
      </c>
      <c r="AV332">
        <v>29.438708652203076</v>
      </c>
      <c r="AW332">
        <v>24.771090762313236</v>
      </c>
      <c r="AX332">
        <v>22.490035335269781</v>
      </c>
      <c r="AY332">
        <v>19.891604854639393</v>
      </c>
      <c r="AZ332">
        <v>17.688068697071998</v>
      </c>
      <c r="BA332">
        <v>12.851755632454848</v>
      </c>
      <c r="BB332">
        <v>7.9484781182608186</v>
      </c>
      <c r="BC332" t="s">
        <v>57</v>
      </c>
    </row>
    <row r="333" spans="1:55" x14ac:dyDescent="0.45">
      <c r="A333" t="str">
        <f t="shared" si="5"/>
        <v>STPGDP per capita, PPP (current international $)</v>
      </c>
      <c r="B333" t="s">
        <v>190</v>
      </c>
      <c r="C333" s="1" t="s">
        <v>343</v>
      </c>
      <c r="D333" t="s">
        <v>267</v>
      </c>
      <c r="E333" s="1" t="s">
        <v>178</v>
      </c>
      <c r="F333" t="s">
        <v>57</v>
      </c>
      <c r="G333" t="s">
        <v>57</v>
      </c>
      <c r="H333" t="s">
        <v>57</v>
      </c>
      <c r="I333" t="s">
        <v>57</v>
      </c>
      <c r="J333" t="s">
        <v>57</v>
      </c>
      <c r="K333" t="s">
        <v>57</v>
      </c>
      <c r="L333" t="s">
        <v>57</v>
      </c>
      <c r="M333" t="s">
        <v>57</v>
      </c>
      <c r="N333" t="s">
        <v>57</v>
      </c>
      <c r="O333" t="s">
        <v>57</v>
      </c>
      <c r="P333" t="s">
        <v>57</v>
      </c>
      <c r="Q333" t="s">
        <v>57</v>
      </c>
      <c r="R333" t="s">
        <v>57</v>
      </c>
      <c r="S333" t="s">
        <v>57</v>
      </c>
      <c r="T333" t="s">
        <v>57</v>
      </c>
      <c r="U333">
        <v>1504.3952400261612</v>
      </c>
      <c r="V333">
        <v>1539.9282553832486</v>
      </c>
      <c r="W333">
        <v>1556.1723028846034</v>
      </c>
      <c r="X333">
        <v>1581.4856925694314</v>
      </c>
      <c r="Y333">
        <v>1622.6193271004427</v>
      </c>
      <c r="Z333">
        <v>1662.6784405623841</v>
      </c>
      <c r="AA333">
        <v>1692.5795138191597</v>
      </c>
      <c r="AB333">
        <v>1714.3876820739206</v>
      </c>
      <c r="AC333">
        <v>1753.9049450466464</v>
      </c>
      <c r="AD333">
        <v>1801.5486139092604</v>
      </c>
      <c r="AE333">
        <v>1830.3662994270583</v>
      </c>
      <c r="AF333">
        <v>1897.874111224389</v>
      </c>
      <c r="AG333">
        <v>1944.9983848203599</v>
      </c>
      <c r="AH333">
        <v>2093.5049337832065</v>
      </c>
      <c r="AI333">
        <v>2170.9412191489764</v>
      </c>
      <c r="AJ333">
        <v>2329.0142301727724</v>
      </c>
      <c r="AK333">
        <v>2550.5955399821278</v>
      </c>
      <c r="AL333">
        <v>2650.1038762996022</v>
      </c>
      <c r="AM333">
        <v>2801.8357934087421</v>
      </c>
      <c r="AN333">
        <v>2845.7358938323118</v>
      </c>
      <c r="AO333">
        <v>2858.5689909276944</v>
      </c>
      <c r="AP333">
        <v>2914.2128569522238</v>
      </c>
      <c r="AQ333">
        <v>2694.6572649063114</v>
      </c>
      <c r="AR333">
        <v>2945.7366428374394</v>
      </c>
      <c r="AS333">
        <v>3233.356880731405</v>
      </c>
      <c r="AT333">
        <v>3171.5090583274136</v>
      </c>
      <c r="AU333">
        <v>3319.5426173327751</v>
      </c>
      <c r="AV333">
        <v>3436.3101012469351</v>
      </c>
      <c r="AW333">
        <v>3941.0328085840938</v>
      </c>
      <c r="AX333">
        <v>4655.4849644980486</v>
      </c>
      <c r="AY333">
        <v>5144.5356028601427</v>
      </c>
      <c r="AZ333">
        <v>5732.6945606153558</v>
      </c>
      <c r="BA333">
        <v>6033.6811722182965</v>
      </c>
      <c r="BB333">
        <v>6149.981460819281</v>
      </c>
      <c r="BC333">
        <v>6229.5083329878753</v>
      </c>
    </row>
    <row r="334" spans="1:55" x14ac:dyDescent="0.45">
      <c r="A334" t="str">
        <f t="shared" si="5"/>
        <v>SAUDomestic credit to private sector (% of GDP)</v>
      </c>
      <c r="B334" t="s">
        <v>364</v>
      </c>
      <c r="C334" s="1" t="s">
        <v>187</v>
      </c>
      <c r="D334" t="s">
        <v>25</v>
      </c>
      <c r="E334" s="1" t="s">
        <v>547</v>
      </c>
      <c r="F334">
        <v>4.0854555400230961</v>
      </c>
      <c r="G334">
        <v>4.3747897671948301</v>
      </c>
      <c r="H334">
        <v>4.0846050603966795</v>
      </c>
      <c r="I334">
        <v>5.2765226059200137</v>
      </c>
      <c r="J334">
        <v>7.1111725869691274</v>
      </c>
      <c r="K334">
        <v>6.8048945798264828</v>
      </c>
      <c r="L334">
        <v>6.9381921083406723</v>
      </c>
      <c r="M334">
        <v>9.5480399136549323</v>
      </c>
      <c r="N334">
        <v>12.736730541712973</v>
      </c>
      <c r="O334">
        <v>14.14611986962648</v>
      </c>
      <c r="P334">
        <v>15.894031111985077</v>
      </c>
      <c r="Q334">
        <v>18.403887957269735</v>
      </c>
      <c r="R334">
        <v>18.322941691516245</v>
      </c>
      <c r="S334">
        <v>21.336927680405637</v>
      </c>
      <c r="T334">
        <v>20.52307002926635</v>
      </c>
      <c r="U334">
        <v>14.822109982407355</v>
      </c>
      <c r="V334">
        <v>14.87170218265827</v>
      </c>
      <c r="W334">
        <v>16.758553664437059</v>
      </c>
      <c r="X334">
        <v>20.46971815288223</v>
      </c>
      <c r="Y334">
        <v>22.359757422515457</v>
      </c>
      <c r="Z334">
        <v>22.568626355202863</v>
      </c>
      <c r="AA334">
        <v>20.792438794932945</v>
      </c>
      <c r="AB334">
        <v>21.508734839928305</v>
      </c>
      <c r="AC334">
        <v>29.18834755308789</v>
      </c>
      <c r="AD334">
        <v>26.744618997129145</v>
      </c>
      <c r="AE334">
        <v>24.235613446820725</v>
      </c>
      <c r="AF334">
        <v>27.090480162660967</v>
      </c>
      <c r="AG334">
        <v>28.948397658581591</v>
      </c>
      <c r="AH334">
        <v>28.233310143967653</v>
      </c>
      <c r="AI334">
        <v>32.354259427404166</v>
      </c>
      <c r="AJ334">
        <v>35.418917979055401</v>
      </c>
      <c r="AK334">
        <v>33.724586766759408</v>
      </c>
      <c r="AL334">
        <v>37.071588765141996</v>
      </c>
      <c r="AM334">
        <v>37.68431884664674</v>
      </c>
      <c r="AN334">
        <v>45.629801313391134</v>
      </c>
      <c r="AO334">
        <v>39.164193614832158</v>
      </c>
      <c r="AP334">
        <v>33.628694468669266</v>
      </c>
      <c r="AQ334">
        <v>35.568510996717741</v>
      </c>
      <c r="AR334">
        <v>39.011341190833178</v>
      </c>
      <c r="AS334">
        <v>42.557078132029552</v>
      </c>
      <c r="AT334">
        <v>52.760179809745324</v>
      </c>
      <c r="AU334">
        <v>54.375771847036013</v>
      </c>
      <c r="AV334">
        <v>50.137593580936127</v>
      </c>
      <c r="AW334" t="s">
        <v>57</v>
      </c>
      <c r="AX334" t="s">
        <v>57</v>
      </c>
      <c r="AY334" t="s">
        <v>57</v>
      </c>
      <c r="AZ334" t="s">
        <v>57</v>
      </c>
      <c r="BA334" t="s">
        <v>57</v>
      </c>
      <c r="BB334" t="s">
        <v>57</v>
      </c>
      <c r="BC334" t="s">
        <v>57</v>
      </c>
    </row>
    <row r="335" spans="1:55" x14ac:dyDescent="0.45">
      <c r="A335" t="str">
        <f t="shared" si="5"/>
        <v>SAUGDP per capita, PPP (current international $)</v>
      </c>
      <c r="B335" t="s">
        <v>364</v>
      </c>
      <c r="C335" s="1" t="s">
        <v>187</v>
      </c>
      <c r="D335" t="s">
        <v>267</v>
      </c>
      <c r="E335" s="1" t="s">
        <v>178</v>
      </c>
      <c r="F335" t="s">
        <v>57</v>
      </c>
      <c r="G335" t="s">
        <v>57</v>
      </c>
      <c r="H335" t="s">
        <v>57</v>
      </c>
      <c r="I335" t="s">
        <v>57</v>
      </c>
      <c r="J335" t="s">
        <v>57</v>
      </c>
      <c r="K335" t="s">
        <v>57</v>
      </c>
      <c r="L335" t="s">
        <v>57</v>
      </c>
      <c r="M335" t="s">
        <v>57</v>
      </c>
      <c r="N335" t="s">
        <v>57</v>
      </c>
      <c r="O335" t="s">
        <v>57</v>
      </c>
      <c r="P335" t="s">
        <v>57</v>
      </c>
      <c r="Q335" t="s">
        <v>57</v>
      </c>
      <c r="R335" t="s">
        <v>57</v>
      </c>
      <c r="S335" t="s">
        <v>57</v>
      </c>
      <c r="T335" t="s">
        <v>57</v>
      </c>
      <c r="U335">
        <v>46214.203132824397</v>
      </c>
      <c r="V335">
        <v>49295.458883058942</v>
      </c>
      <c r="W335">
        <v>50355.390227274132</v>
      </c>
      <c r="X335">
        <v>49503.216072948439</v>
      </c>
      <c r="Y335">
        <v>48903.563364886788</v>
      </c>
      <c r="Z335">
        <v>48052.393581366945</v>
      </c>
      <c r="AA335">
        <v>48569.147618430659</v>
      </c>
      <c r="AB335">
        <v>48795.656842683471</v>
      </c>
      <c r="AC335">
        <v>48867.23434938529</v>
      </c>
      <c r="AD335">
        <v>47494.650001270384</v>
      </c>
      <c r="AE335">
        <v>48643.591496992238</v>
      </c>
      <c r="AF335">
        <v>47380.787842847683</v>
      </c>
      <c r="AG335">
        <v>45466.011073472117</v>
      </c>
      <c r="AH335">
        <v>48078.103073700404</v>
      </c>
      <c r="AI335">
        <v>51225.30926511596</v>
      </c>
      <c r="AJ335">
        <v>53548.179186702662</v>
      </c>
      <c r="AK335">
        <v>54638.741234211513</v>
      </c>
      <c r="AL335">
        <v>55029.853429117458</v>
      </c>
      <c r="AM335">
        <v>57236.033459126615</v>
      </c>
      <c r="AN335">
        <v>54787.337505151911</v>
      </c>
      <c r="AO335">
        <v>58828.707522483819</v>
      </c>
      <c r="AP335">
        <v>64125.217722583795</v>
      </c>
      <c r="AQ335">
        <v>65033.616181807709</v>
      </c>
      <c r="AR335">
        <v>62202.885920257198</v>
      </c>
      <c r="AS335">
        <v>62578.070841515597</v>
      </c>
      <c r="AT335">
        <v>53930.827387262187</v>
      </c>
      <c r="AU335">
        <v>49937.066810380798</v>
      </c>
      <c r="AV335">
        <v>53120.457245626923</v>
      </c>
      <c r="AW335">
        <v>59377.802536876785</v>
      </c>
      <c r="AX335">
        <v>59560.25379045459</v>
      </c>
      <c r="AY335">
        <v>47518.48774851529</v>
      </c>
      <c r="AZ335">
        <v>62690.496664592858</v>
      </c>
      <c r="BA335">
        <v>71968.074955888034</v>
      </c>
      <c r="BB335">
        <v>71564.80002856499</v>
      </c>
      <c r="BC335">
        <v>71243.431179140636</v>
      </c>
    </row>
    <row r="336" spans="1:55" x14ac:dyDescent="0.45">
      <c r="A336" t="str">
        <f t="shared" si="5"/>
        <v>SENDomestic credit to private sector (% of GDP)</v>
      </c>
      <c r="B336" t="s">
        <v>24</v>
      </c>
      <c r="C336" s="1" t="s">
        <v>437</v>
      </c>
      <c r="D336" t="s">
        <v>25</v>
      </c>
      <c r="E336" s="1" t="s">
        <v>547</v>
      </c>
      <c r="F336">
        <v>17.629736868209076</v>
      </c>
      <c r="G336">
        <v>17.779466978543606</v>
      </c>
      <c r="H336">
        <v>20.034957955158848</v>
      </c>
      <c r="I336">
        <v>26.497257971426674</v>
      </c>
      <c r="J336">
        <v>26.743329218985917</v>
      </c>
      <c r="K336">
        <v>28.298330415739294</v>
      </c>
      <c r="L336">
        <v>29.121471766445296</v>
      </c>
      <c r="M336">
        <v>26.905112385369122</v>
      </c>
      <c r="N336">
        <v>27.098054230804813</v>
      </c>
      <c r="O336">
        <v>24.536166305226796</v>
      </c>
      <c r="P336">
        <v>23.12703675079873</v>
      </c>
      <c r="Q336">
        <v>20.979002084597195</v>
      </c>
      <c r="R336">
        <v>20.70358174523578</v>
      </c>
      <c r="S336">
        <v>22.600201854577517</v>
      </c>
      <c r="T336">
        <v>21.78219795564808</v>
      </c>
      <c r="U336">
        <v>20.448604431521336</v>
      </c>
      <c r="V336">
        <v>19.374787775620529</v>
      </c>
      <c r="W336">
        <v>20.417269034706994</v>
      </c>
      <c r="X336">
        <v>20.447779930300911</v>
      </c>
      <c r="Y336">
        <v>12.599699377418217</v>
      </c>
      <c r="Z336">
        <v>11.33181381781794</v>
      </c>
      <c r="AA336">
        <v>12.33924996030558</v>
      </c>
      <c r="AB336">
        <v>12.226856376164825</v>
      </c>
      <c r="AC336">
        <v>11.462810859165581</v>
      </c>
      <c r="AD336">
        <v>11.982950907169183</v>
      </c>
      <c r="AE336">
        <v>14.575522343576857</v>
      </c>
      <c r="AF336">
        <v>11.237106650157015</v>
      </c>
      <c r="AG336">
        <v>11.895378157859675</v>
      </c>
      <c r="AH336">
        <v>13.037155101590692</v>
      </c>
      <c r="AI336">
        <v>14.364386571157292</v>
      </c>
      <c r="AJ336">
        <v>15.626941498872377</v>
      </c>
      <c r="AK336">
        <v>15.772698778992428</v>
      </c>
      <c r="AL336">
        <v>16.194550945715687</v>
      </c>
      <c r="AM336">
        <v>18.86541402288378</v>
      </c>
      <c r="AN336">
        <v>19.417353053877346</v>
      </c>
      <c r="AO336">
        <v>21.313747920365579</v>
      </c>
      <c r="AP336">
        <v>23.874442673665534</v>
      </c>
      <c r="AQ336">
        <v>24.432481377244923</v>
      </c>
      <c r="AR336">
        <v>26.316513136267528</v>
      </c>
      <c r="AS336">
        <v>27.316937568419419</v>
      </c>
      <c r="AT336">
        <v>27.304686269201657</v>
      </c>
      <c r="AU336">
        <v>27.798279873530184</v>
      </c>
      <c r="AV336">
        <v>29.664784802757033</v>
      </c>
      <c r="AW336">
        <v>29.551616586005235</v>
      </c>
      <c r="AX336">
        <v>29.516665832367011</v>
      </c>
      <c r="AY336">
        <v>29.306753974362969</v>
      </c>
      <c r="AZ336">
        <v>29.901568002523277</v>
      </c>
      <c r="BA336">
        <v>32.182014571425718</v>
      </c>
      <c r="BB336">
        <v>31.447982250334139</v>
      </c>
      <c r="BC336">
        <v>29.722061997604101</v>
      </c>
    </row>
    <row r="337" spans="1:55" x14ac:dyDescent="0.45">
      <c r="A337" t="str">
        <f t="shared" si="5"/>
        <v>SENGDP per capita, PPP (current international $)</v>
      </c>
      <c r="B337" t="s">
        <v>24</v>
      </c>
      <c r="C337" s="1" t="s">
        <v>437</v>
      </c>
      <c r="D337" t="s">
        <v>267</v>
      </c>
      <c r="E337" s="1" t="s">
        <v>178</v>
      </c>
      <c r="F337" t="s">
        <v>57</v>
      </c>
      <c r="G337" t="s">
        <v>57</v>
      </c>
      <c r="H337" t="s">
        <v>57</v>
      </c>
      <c r="I337" t="s">
        <v>57</v>
      </c>
      <c r="J337" t="s">
        <v>57</v>
      </c>
      <c r="K337" t="s">
        <v>57</v>
      </c>
      <c r="L337" t="s">
        <v>57</v>
      </c>
      <c r="M337" t="s">
        <v>57</v>
      </c>
      <c r="N337" t="s">
        <v>57</v>
      </c>
      <c r="O337" t="s">
        <v>57</v>
      </c>
      <c r="P337" t="s">
        <v>57</v>
      </c>
      <c r="Q337" t="s">
        <v>57</v>
      </c>
      <c r="R337" t="s">
        <v>57</v>
      </c>
      <c r="S337" t="s">
        <v>57</v>
      </c>
      <c r="T337" t="s">
        <v>57</v>
      </c>
      <c r="U337">
        <v>1513.0772910107501</v>
      </c>
      <c r="V337">
        <v>1560.8596844062581</v>
      </c>
      <c r="W337">
        <v>1572.8900940431256</v>
      </c>
      <c r="X337">
        <v>1587.7765266641647</v>
      </c>
      <c r="Y337">
        <v>1578.0946053473695</v>
      </c>
      <c r="Z337">
        <v>1656.2672497306069</v>
      </c>
      <c r="AA337">
        <v>1679.1149414693309</v>
      </c>
      <c r="AB337">
        <v>1719.0479984510444</v>
      </c>
      <c r="AC337">
        <v>1798.3919995483666</v>
      </c>
      <c r="AD337">
        <v>1893.0328371207017</v>
      </c>
      <c r="AE337">
        <v>1963.2750987873858</v>
      </c>
      <c r="AF337">
        <v>2043.8528954093345</v>
      </c>
      <c r="AG337">
        <v>2026.7778244696901</v>
      </c>
      <c r="AH337">
        <v>2130.5079747448649</v>
      </c>
      <c r="AI337">
        <v>2236.2940094983705</v>
      </c>
      <c r="AJ337">
        <v>2350.2003704245508</v>
      </c>
      <c r="AK337">
        <v>2422.0976179885802</v>
      </c>
      <c r="AL337">
        <v>2499.3158288219156</v>
      </c>
      <c r="AM337">
        <v>2580.7194918021723</v>
      </c>
      <c r="AN337">
        <v>2605.7228025070108</v>
      </c>
      <c r="AO337">
        <v>2662.5048662647937</v>
      </c>
      <c r="AP337">
        <v>2684.9498972231845</v>
      </c>
      <c r="AQ337">
        <v>2764.2613070848224</v>
      </c>
      <c r="AR337">
        <v>2768.7681871198447</v>
      </c>
      <c r="AS337">
        <v>2853.8045625063514</v>
      </c>
      <c r="AT337">
        <v>2994.2803271487464</v>
      </c>
      <c r="AU337">
        <v>3101.1234849410794</v>
      </c>
      <c r="AV337">
        <v>3234.3615819408828</v>
      </c>
      <c r="AW337">
        <v>3380.2159652944542</v>
      </c>
      <c r="AX337">
        <v>3647.9513735724158</v>
      </c>
      <c r="AY337">
        <v>3752.9194749081698</v>
      </c>
      <c r="AZ337">
        <v>4173.6774139961944</v>
      </c>
      <c r="BA337">
        <v>4530.2205949605504</v>
      </c>
      <c r="BB337">
        <v>4777.6145186157819</v>
      </c>
      <c r="BC337">
        <v>5110.3996980034162</v>
      </c>
    </row>
    <row r="338" spans="1:55" x14ac:dyDescent="0.45">
      <c r="A338" t="str">
        <f t="shared" si="5"/>
        <v>SRBDomestic credit to private sector (% of GDP)</v>
      </c>
      <c r="B338" t="s">
        <v>243</v>
      </c>
      <c r="C338" s="1" t="s">
        <v>340</v>
      </c>
      <c r="D338" t="s">
        <v>25</v>
      </c>
      <c r="E338" s="1" t="s">
        <v>547</v>
      </c>
      <c r="F338" t="s">
        <v>57</v>
      </c>
      <c r="G338" t="s">
        <v>57</v>
      </c>
      <c r="H338" t="s">
        <v>57</v>
      </c>
      <c r="I338" t="s">
        <v>57</v>
      </c>
      <c r="J338" t="s">
        <v>57</v>
      </c>
      <c r="K338" t="s">
        <v>57</v>
      </c>
      <c r="L338" t="s">
        <v>57</v>
      </c>
      <c r="M338" t="s">
        <v>57</v>
      </c>
      <c r="N338" t="s">
        <v>57</v>
      </c>
      <c r="O338" t="s">
        <v>57</v>
      </c>
      <c r="P338" t="s">
        <v>57</v>
      </c>
      <c r="Q338" t="s">
        <v>57</v>
      </c>
      <c r="R338" t="s">
        <v>57</v>
      </c>
      <c r="S338" t="s">
        <v>57</v>
      </c>
      <c r="T338" t="s">
        <v>57</v>
      </c>
      <c r="U338" t="s">
        <v>57</v>
      </c>
      <c r="V338" t="s">
        <v>57</v>
      </c>
      <c r="W338" t="s">
        <v>57</v>
      </c>
      <c r="X338" t="s">
        <v>57</v>
      </c>
      <c r="Y338" t="s">
        <v>57</v>
      </c>
      <c r="Z338" t="s">
        <v>57</v>
      </c>
      <c r="AA338" t="s">
        <v>57</v>
      </c>
      <c r="AB338">
        <v>19.59771793911888</v>
      </c>
      <c r="AC338">
        <v>21.202946351400676</v>
      </c>
      <c r="AD338">
        <v>24.310314448721829</v>
      </c>
      <c r="AE338">
        <v>40.796971327442805</v>
      </c>
      <c r="AF338">
        <v>28.313128953227977</v>
      </c>
      <c r="AG338">
        <v>14.542489900615669</v>
      </c>
      <c r="AH338">
        <v>15.968167285667189</v>
      </c>
      <c r="AI338">
        <v>20.22698351851124</v>
      </c>
      <c r="AJ338">
        <v>25.808963607039548</v>
      </c>
      <c r="AK338">
        <v>25.612070570648942</v>
      </c>
      <c r="AL338">
        <v>30.585815018348523</v>
      </c>
      <c r="AM338">
        <v>35.440970880733694</v>
      </c>
      <c r="AN338">
        <v>38.617465982561569</v>
      </c>
      <c r="AO338">
        <v>45.325640903575334</v>
      </c>
      <c r="AP338">
        <v>43.123021490987711</v>
      </c>
      <c r="AQ338">
        <v>44.722507603864884</v>
      </c>
      <c r="AR338">
        <v>39.303844819560062</v>
      </c>
      <c r="AS338">
        <v>39.090435677454643</v>
      </c>
      <c r="AT338">
        <v>39.029124804909955</v>
      </c>
      <c r="AU338">
        <v>39.403843871739504</v>
      </c>
      <c r="AV338">
        <v>38.71334400677209</v>
      </c>
      <c r="AW338">
        <v>39.720977774217516</v>
      </c>
      <c r="AX338">
        <v>40.166571833181308</v>
      </c>
      <c r="AY338">
        <v>43.449057810386392</v>
      </c>
      <c r="AZ338">
        <v>41.432414556272903</v>
      </c>
      <c r="BA338">
        <v>38.393741982834975</v>
      </c>
      <c r="BB338">
        <v>33.044825675408802</v>
      </c>
      <c r="BC338">
        <v>33.008107427786051</v>
      </c>
    </row>
    <row r="339" spans="1:55" x14ac:dyDescent="0.45">
      <c r="A339" t="str">
        <f t="shared" si="5"/>
        <v>SRBGDP per capita, PPP (current international $)</v>
      </c>
      <c r="B339" t="s">
        <v>243</v>
      </c>
      <c r="C339" s="1" t="s">
        <v>340</v>
      </c>
      <c r="D339" t="s">
        <v>267</v>
      </c>
      <c r="E339" s="1" t="s">
        <v>178</v>
      </c>
      <c r="F339" t="s">
        <v>57</v>
      </c>
      <c r="G339" t="s">
        <v>57</v>
      </c>
      <c r="H339" t="s">
        <v>57</v>
      </c>
      <c r="I339" t="s">
        <v>57</v>
      </c>
      <c r="J339" t="s">
        <v>57</v>
      </c>
      <c r="K339" t="s">
        <v>57</v>
      </c>
      <c r="L339" t="s">
        <v>57</v>
      </c>
      <c r="M339" t="s">
        <v>57</v>
      </c>
      <c r="N339" t="s">
        <v>57</v>
      </c>
      <c r="O339" t="s">
        <v>57</v>
      </c>
      <c r="P339" t="s">
        <v>57</v>
      </c>
      <c r="Q339" t="s">
        <v>57</v>
      </c>
      <c r="R339" t="s">
        <v>57</v>
      </c>
      <c r="S339" t="s">
        <v>57</v>
      </c>
      <c r="T339" t="s">
        <v>57</v>
      </c>
      <c r="U339" t="s">
        <v>57</v>
      </c>
      <c r="V339" t="s">
        <v>57</v>
      </c>
      <c r="W339" t="s">
        <v>57</v>
      </c>
      <c r="X339" t="s">
        <v>57</v>
      </c>
      <c r="Y339" t="s">
        <v>57</v>
      </c>
      <c r="Z339">
        <v>5021.0949336074964</v>
      </c>
      <c r="AA339">
        <v>5432.5642924728309</v>
      </c>
      <c r="AB339">
        <v>6038.6516045168219</v>
      </c>
      <c r="AC339">
        <v>6458.9421342073365</v>
      </c>
      <c r="AD339">
        <v>5895.2874420135067</v>
      </c>
      <c r="AE339">
        <v>6414.3409593383576</v>
      </c>
      <c r="AF339">
        <v>6803.4918500410822</v>
      </c>
      <c r="AG339">
        <v>7562.7272501619982</v>
      </c>
      <c r="AH339">
        <v>8023.9565828202021</v>
      </c>
      <c r="AI339">
        <v>8716.2924102242141</v>
      </c>
      <c r="AJ339">
        <v>9397.6185279187139</v>
      </c>
      <c r="AK339">
        <v>10465.563083612782</v>
      </c>
      <c r="AL339">
        <v>11685.822048197084</v>
      </c>
      <c r="AM339">
        <v>13122.503071316467</v>
      </c>
      <c r="AN339">
        <v>13031.214523983654</v>
      </c>
      <c r="AO339">
        <v>13321.506692803281</v>
      </c>
      <c r="AP339">
        <v>14298.323780257675</v>
      </c>
      <c r="AQ339">
        <v>14506.179274338723</v>
      </c>
      <c r="AR339">
        <v>15246.989120615688</v>
      </c>
      <c r="AS339">
        <v>15296.176277025257</v>
      </c>
      <c r="AT339">
        <v>15550.4859018426</v>
      </c>
      <c r="AU339">
        <v>16455.047618216653</v>
      </c>
      <c r="AV339">
        <v>17285.217095897133</v>
      </c>
      <c r="AW339">
        <v>18468.666104894994</v>
      </c>
      <c r="AX339">
        <v>20586.993939929413</v>
      </c>
      <c r="AY339">
        <v>21012.825181748885</v>
      </c>
      <c r="AZ339">
        <v>23404.997107931194</v>
      </c>
      <c r="BA339">
        <v>26240.297866374607</v>
      </c>
      <c r="BB339">
        <v>28743.844819299793</v>
      </c>
      <c r="BC339">
        <v>31867.238961750325</v>
      </c>
    </row>
    <row r="340" spans="1:55" x14ac:dyDescent="0.45">
      <c r="A340" t="str">
        <f t="shared" si="5"/>
        <v>SYCDomestic credit to private sector (% of GDP)</v>
      </c>
      <c r="B340" t="s">
        <v>387</v>
      </c>
      <c r="C340" s="1" t="s">
        <v>118</v>
      </c>
      <c r="D340" t="s">
        <v>25</v>
      </c>
      <c r="E340" s="1" t="s">
        <v>547</v>
      </c>
      <c r="F340">
        <v>19.021173203748699</v>
      </c>
      <c r="G340">
        <v>22.839480846291664</v>
      </c>
      <c r="H340">
        <v>23.722627737226276</v>
      </c>
      <c r="I340">
        <v>23.049764626765299</v>
      </c>
      <c r="J340">
        <v>19.28278942796873</v>
      </c>
      <c r="K340">
        <v>15.975582221637286</v>
      </c>
      <c r="L340">
        <v>15.076296791174048</v>
      </c>
      <c r="M340">
        <v>14.007847530122589</v>
      </c>
      <c r="N340">
        <v>13.13875126685889</v>
      </c>
      <c r="O340">
        <v>10.761794079138435</v>
      </c>
      <c r="P340">
        <v>8.36987270948595</v>
      </c>
      <c r="Q340">
        <v>6.9034716093840593</v>
      </c>
      <c r="R340">
        <v>6.2281397345161515</v>
      </c>
      <c r="S340">
        <v>6.1940269100317185</v>
      </c>
      <c r="T340">
        <v>7.2033424343368955</v>
      </c>
      <c r="U340">
        <v>6.8277235129254974</v>
      </c>
      <c r="V340">
        <v>7.4331821713938968</v>
      </c>
      <c r="W340">
        <v>7.0537175926740856</v>
      </c>
      <c r="X340">
        <v>7.0655213428501744</v>
      </c>
      <c r="Y340">
        <v>8.7016978858389979</v>
      </c>
      <c r="Z340">
        <v>10.683840762693411</v>
      </c>
      <c r="AA340">
        <v>11.826780440598499</v>
      </c>
      <c r="AB340">
        <v>12.87302661859982</v>
      </c>
      <c r="AC340">
        <v>13.501753579154332</v>
      </c>
      <c r="AD340">
        <v>14.215430504889099</v>
      </c>
      <c r="AE340">
        <v>15.55773773913505</v>
      </c>
      <c r="AF340">
        <v>16.988079771977215</v>
      </c>
      <c r="AG340">
        <v>19.109715086593443</v>
      </c>
      <c r="AH340">
        <v>24.581326205328832</v>
      </c>
      <c r="AI340">
        <v>23.78869452463157</v>
      </c>
      <c r="AJ340">
        <v>23.379953873112726</v>
      </c>
      <c r="AK340">
        <v>21.395951245110169</v>
      </c>
      <c r="AL340">
        <v>23.789106442607682</v>
      </c>
      <c r="AM340">
        <v>27.52360662930845</v>
      </c>
      <c r="AN340">
        <v>19.992067319216765</v>
      </c>
      <c r="AO340">
        <v>24.155255735905946</v>
      </c>
      <c r="AP340">
        <v>22.390617845598243</v>
      </c>
      <c r="AQ340">
        <v>20.860088505637194</v>
      </c>
      <c r="AR340">
        <v>21.36721124280345</v>
      </c>
      <c r="AS340">
        <v>24.350443797419231</v>
      </c>
      <c r="AT340">
        <v>24.349733770483422</v>
      </c>
      <c r="AU340">
        <v>24.516610652424355</v>
      </c>
      <c r="AV340" t="s">
        <v>57</v>
      </c>
      <c r="AW340" t="s">
        <v>57</v>
      </c>
      <c r="AX340" t="s">
        <v>57</v>
      </c>
      <c r="AY340" t="s">
        <v>57</v>
      </c>
      <c r="AZ340" t="s">
        <v>57</v>
      </c>
      <c r="BA340" t="s">
        <v>57</v>
      </c>
      <c r="BB340" t="s">
        <v>57</v>
      </c>
      <c r="BC340" t="s">
        <v>57</v>
      </c>
    </row>
    <row r="341" spans="1:55" x14ac:dyDescent="0.45">
      <c r="A341" t="str">
        <f t="shared" si="5"/>
        <v>SYCGDP per capita, PPP (current international $)</v>
      </c>
      <c r="B341" t="s">
        <v>387</v>
      </c>
      <c r="C341" s="1" t="s">
        <v>118</v>
      </c>
      <c r="D341" t="s">
        <v>267</v>
      </c>
      <c r="E341" s="1" t="s">
        <v>178</v>
      </c>
      <c r="F341" t="s">
        <v>57</v>
      </c>
      <c r="G341" t="s">
        <v>57</v>
      </c>
      <c r="H341" t="s">
        <v>57</v>
      </c>
      <c r="I341" t="s">
        <v>57</v>
      </c>
      <c r="J341" t="s">
        <v>57</v>
      </c>
      <c r="K341" t="s">
        <v>57</v>
      </c>
      <c r="L341" t="s">
        <v>57</v>
      </c>
      <c r="M341" t="s">
        <v>57</v>
      </c>
      <c r="N341" t="s">
        <v>57</v>
      </c>
      <c r="O341" t="s">
        <v>57</v>
      </c>
      <c r="P341" t="s">
        <v>57</v>
      </c>
      <c r="Q341" t="s">
        <v>57</v>
      </c>
      <c r="R341" t="s">
        <v>57</v>
      </c>
      <c r="S341" t="s">
        <v>57</v>
      </c>
      <c r="T341" t="s">
        <v>57</v>
      </c>
      <c r="U341">
        <v>8954.9451508613201</v>
      </c>
      <c r="V341">
        <v>9387.4649130134167</v>
      </c>
      <c r="W341">
        <v>10242.988676182982</v>
      </c>
      <c r="X341">
        <v>11019.566023899102</v>
      </c>
      <c r="Y341">
        <v>10691.772479932572</v>
      </c>
      <c r="Z341">
        <v>10808.810020168199</v>
      </c>
      <c r="AA341">
        <v>11930.798890599923</v>
      </c>
      <c r="AB341">
        <v>13457.576821812156</v>
      </c>
      <c r="AC341">
        <v>13674.5481055404</v>
      </c>
      <c r="AD341">
        <v>13852.879497337588</v>
      </c>
      <c r="AE341">
        <v>14637.959070913268</v>
      </c>
      <c r="AF341">
        <v>14614.832992686423</v>
      </c>
      <c r="AG341">
        <v>14569.625645769591</v>
      </c>
      <c r="AH341">
        <v>14141.723004674564</v>
      </c>
      <c r="AI341">
        <v>14160.407168600401</v>
      </c>
      <c r="AJ341">
        <v>15846.051402955511</v>
      </c>
      <c r="AK341">
        <v>17503.196498174806</v>
      </c>
      <c r="AL341">
        <v>19473.420675414811</v>
      </c>
      <c r="AM341">
        <v>18880.574856244482</v>
      </c>
      <c r="AN341">
        <v>18453.441073034792</v>
      </c>
      <c r="AO341">
        <v>18981.658650344347</v>
      </c>
      <c r="AP341">
        <v>21780.707557605696</v>
      </c>
      <c r="AQ341">
        <v>22263.822159947045</v>
      </c>
      <c r="AR341">
        <v>22487.249774700045</v>
      </c>
      <c r="AS341">
        <v>24984.52691542602</v>
      </c>
      <c r="AT341">
        <v>25435.228989436178</v>
      </c>
      <c r="AU341">
        <v>28811.397033495814</v>
      </c>
      <c r="AV341">
        <v>30674.648733544203</v>
      </c>
      <c r="AW341">
        <v>32091.298865734596</v>
      </c>
      <c r="AX341">
        <v>34219.061370117961</v>
      </c>
      <c r="AY341">
        <v>31055.944205503947</v>
      </c>
      <c r="AZ341">
        <v>29979.827268609057</v>
      </c>
      <c r="BA341">
        <v>29972.875831593654</v>
      </c>
      <c r="BB341">
        <v>31780.783834196471</v>
      </c>
      <c r="BC341">
        <v>33238.580034375351</v>
      </c>
    </row>
    <row r="342" spans="1:55" x14ac:dyDescent="0.45">
      <c r="A342" t="str">
        <f t="shared" si="5"/>
        <v>SLEDomestic credit to private sector (% of GDP)</v>
      </c>
      <c r="B342" t="s">
        <v>548</v>
      </c>
      <c r="C342" s="1" t="s">
        <v>500</v>
      </c>
      <c r="D342" t="s">
        <v>25</v>
      </c>
      <c r="E342" s="1" t="s">
        <v>547</v>
      </c>
      <c r="F342">
        <v>6.6988528580849485</v>
      </c>
      <c r="G342">
        <v>6.6039901876669127</v>
      </c>
      <c r="H342">
        <v>5.8994632610578694</v>
      </c>
      <c r="I342">
        <v>6.452793012572557</v>
      </c>
      <c r="J342">
        <v>6.0550446197090855</v>
      </c>
      <c r="K342">
        <v>7.8675897879705765</v>
      </c>
      <c r="L342">
        <v>7.6806995821080335</v>
      </c>
      <c r="M342">
        <v>7.0881894671237147</v>
      </c>
      <c r="N342">
        <v>7.051329886466605</v>
      </c>
      <c r="O342">
        <v>4.0773035354460525</v>
      </c>
      <c r="P342">
        <v>3.0978235967926691</v>
      </c>
      <c r="Q342">
        <v>5.4148073022312371</v>
      </c>
      <c r="R342">
        <v>2.7438590245639016</v>
      </c>
      <c r="S342">
        <v>3.496429193890954</v>
      </c>
      <c r="T342">
        <v>4.8277364494971051</v>
      </c>
      <c r="U342">
        <v>3.2474843981867343</v>
      </c>
      <c r="V342">
        <v>3.5226360135959331</v>
      </c>
      <c r="W342">
        <v>3.0533759728614713</v>
      </c>
      <c r="X342">
        <v>3.4316905072415604</v>
      </c>
      <c r="Y342">
        <v>3.128157001658439</v>
      </c>
      <c r="Z342">
        <v>2.6764264435512932</v>
      </c>
      <c r="AA342">
        <v>2.5068221188334858</v>
      </c>
      <c r="AB342">
        <v>3.2454112636595567</v>
      </c>
      <c r="AC342">
        <v>2.7245156246819495</v>
      </c>
      <c r="AD342">
        <v>2.0718272998557592</v>
      </c>
      <c r="AE342">
        <v>2.1080336090541163</v>
      </c>
      <c r="AF342">
        <v>1.0316241276931848</v>
      </c>
      <c r="AG342">
        <v>1.2966126450078994</v>
      </c>
      <c r="AH342">
        <v>1.8515288146820228</v>
      </c>
      <c r="AI342">
        <v>2.2392943555062104</v>
      </c>
      <c r="AJ342">
        <v>2.1695303066487086</v>
      </c>
      <c r="AK342">
        <v>1.9544537893804688</v>
      </c>
      <c r="AL342">
        <v>2.5710226381025372</v>
      </c>
      <c r="AM342">
        <v>3.3592677748860607</v>
      </c>
      <c r="AN342">
        <v>5.1049921502114346</v>
      </c>
      <c r="AO342">
        <v>4.7316282849916442</v>
      </c>
      <c r="AP342">
        <v>4.6403094329069301</v>
      </c>
      <c r="AQ342">
        <v>3.4140822106524351</v>
      </c>
      <c r="AR342">
        <v>3.127730737120435</v>
      </c>
      <c r="AS342">
        <v>3.1901473548461796</v>
      </c>
      <c r="AT342">
        <v>3.347368172643296</v>
      </c>
      <c r="AU342">
        <v>3.5180812198078235</v>
      </c>
      <c r="AV342">
        <v>3.3276766219805616</v>
      </c>
      <c r="AW342">
        <v>3.6406032253703526</v>
      </c>
      <c r="AX342">
        <v>3.8581087481692782</v>
      </c>
      <c r="AY342">
        <v>3.6168732445232625</v>
      </c>
      <c r="AZ342">
        <v>4.2223506389133441</v>
      </c>
      <c r="BA342">
        <v>3.5362148735487313</v>
      </c>
      <c r="BB342">
        <v>3.2384732690828568</v>
      </c>
      <c r="BC342">
        <v>3.6646525015899227</v>
      </c>
    </row>
    <row r="343" spans="1:55" x14ac:dyDescent="0.45">
      <c r="A343" t="str">
        <f t="shared" si="5"/>
        <v>SLEGDP per capita, PPP (current international $)</v>
      </c>
      <c r="B343" t="s">
        <v>548</v>
      </c>
      <c r="C343" s="1" t="s">
        <v>500</v>
      </c>
      <c r="D343" t="s">
        <v>267</v>
      </c>
      <c r="E343" s="1" t="s">
        <v>178</v>
      </c>
      <c r="F343" t="s">
        <v>57</v>
      </c>
      <c r="G343" t="s">
        <v>57</v>
      </c>
      <c r="H343" t="s">
        <v>57</v>
      </c>
      <c r="I343" t="s">
        <v>57</v>
      </c>
      <c r="J343" t="s">
        <v>57</v>
      </c>
      <c r="K343" t="s">
        <v>57</v>
      </c>
      <c r="L343" t="s">
        <v>57</v>
      </c>
      <c r="M343" t="s">
        <v>57</v>
      </c>
      <c r="N343" t="s">
        <v>57</v>
      </c>
      <c r="O343" t="s">
        <v>57</v>
      </c>
      <c r="P343" t="s">
        <v>57</v>
      </c>
      <c r="Q343" t="s">
        <v>57</v>
      </c>
      <c r="R343" t="s">
        <v>57</v>
      </c>
      <c r="S343" t="s">
        <v>57</v>
      </c>
      <c r="T343" t="s">
        <v>57</v>
      </c>
      <c r="U343">
        <v>1382.0216214117809</v>
      </c>
      <c r="V343">
        <v>1445.3366530363689</v>
      </c>
      <c r="W343">
        <v>1220.1705730452268</v>
      </c>
      <c r="X343">
        <v>1269.0752665008092</v>
      </c>
      <c r="Y343">
        <v>1266.0658366565192</v>
      </c>
      <c r="Z343">
        <v>1187.4772040994476</v>
      </c>
      <c r="AA343">
        <v>1224.5552603221565</v>
      </c>
      <c r="AB343">
        <v>1157.439292509986</v>
      </c>
      <c r="AC343">
        <v>1179.6730908503641</v>
      </c>
      <c r="AD343">
        <v>1166.6423060309874</v>
      </c>
      <c r="AE343">
        <v>1242.0743182780086</v>
      </c>
      <c r="AF343">
        <v>1121.2425993913225</v>
      </c>
      <c r="AG343">
        <v>1359.9172541360128</v>
      </c>
      <c r="AH343">
        <v>1457.8016781879223</v>
      </c>
      <c r="AI343">
        <v>1541.0057137432566</v>
      </c>
      <c r="AJ343">
        <v>1614.5036211508964</v>
      </c>
      <c r="AK343">
        <v>1697.6968042127812</v>
      </c>
      <c r="AL343">
        <v>1769.7797212546709</v>
      </c>
      <c r="AM343">
        <v>1824.2449836755559</v>
      </c>
      <c r="AN343">
        <v>1814.0708691735031</v>
      </c>
      <c r="AO343">
        <v>1900.3851520670291</v>
      </c>
      <c r="AP343">
        <v>2042.7000910139859</v>
      </c>
      <c r="AQ343">
        <v>2317.1913997528036</v>
      </c>
      <c r="AR343">
        <v>2700.7380780525878</v>
      </c>
      <c r="AS343">
        <v>2762.0455374594812</v>
      </c>
      <c r="AT343">
        <v>2560.0498580759267</v>
      </c>
      <c r="AU343">
        <v>2634.9252433025022</v>
      </c>
      <c r="AV343">
        <v>2501.4531554481973</v>
      </c>
      <c r="AW343">
        <v>2640.4756678764579</v>
      </c>
      <c r="AX343">
        <v>2705.1385473526475</v>
      </c>
      <c r="AY343">
        <v>2721.3418451749294</v>
      </c>
      <c r="AZ343">
        <v>2851.9520807034755</v>
      </c>
      <c r="BA343">
        <v>3146.7929438968704</v>
      </c>
      <c r="BB343">
        <v>3371.3475417879758</v>
      </c>
      <c r="BC343">
        <v>3515.5627125888832</v>
      </c>
    </row>
    <row r="344" spans="1:55" x14ac:dyDescent="0.45">
      <c r="A344" t="str">
        <f t="shared" si="5"/>
        <v>SGPDomestic credit to private sector (% of GDP)</v>
      </c>
      <c r="B344" t="s">
        <v>390</v>
      </c>
      <c r="C344" s="1" t="s">
        <v>63</v>
      </c>
      <c r="D344" t="s">
        <v>25</v>
      </c>
      <c r="E344" s="1" t="s">
        <v>547</v>
      </c>
      <c r="F344">
        <v>56.006759562085264</v>
      </c>
      <c r="G344">
        <v>57.340336190463489</v>
      </c>
      <c r="H344">
        <v>58.172100873223584</v>
      </c>
      <c r="I344">
        <v>60.193920621244011</v>
      </c>
      <c r="J344">
        <v>64.589521881444767</v>
      </c>
      <c r="K344">
        <v>68.90713424250859</v>
      </c>
      <c r="L344">
        <v>75.342646283605703</v>
      </c>
      <c r="M344">
        <v>80.120772662531053</v>
      </c>
      <c r="N344">
        <v>85.60880760943823</v>
      </c>
      <c r="O344">
        <v>85.328681249161292</v>
      </c>
      <c r="P344">
        <v>87.605352545591586</v>
      </c>
      <c r="Q344">
        <v>84.350018462953045</v>
      </c>
      <c r="R344">
        <v>80.576076576032662</v>
      </c>
      <c r="S344">
        <v>76.3526930339888</v>
      </c>
      <c r="T344">
        <v>79.54035737295807</v>
      </c>
      <c r="U344">
        <v>79.164674723338578</v>
      </c>
      <c r="V344">
        <v>79.871102125210712</v>
      </c>
      <c r="W344">
        <v>81.085536774524797</v>
      </c>
      <c r="X344">
        <v>80.971701263542514</v>
      </c>
      <c r="Y344">
        <v>81.190240539325515</v>
      </c>
      <c r="Z344">
        <v>88.293496958541198</v>
      </c>
      <c r="AA344">
        <v>93.741806429945512</v>
      </c>
      <c r="AB344">
        <v>96.470304928415956</v>
      </c>
      <c r="AC344">
        <v>107.93107365817993</v>
      </c>
      <c r="AD344">
        <v>102.70730414864704</v>
      </c>
      <c r="AE344">
        <v>96.052463165419326</v>
      </c>
      <c r="AF344">
        <v>115.02396734076885</v>
      </c>
      <c r="AG344">
        <v>102.02422357287138</v>
      </c>
      <c r="AH344">
        <v>104.78280063414844</v>
      </c>
      <c r="AI344">
        <v>95.728965761984853</v>
      </c>
      <c r="AJ344">
        <v>89.223356195615906</v>
      </c>
      <c r="AK344">
        <v>84.287055997913271</v>
      </c>
      <c r="AL344">
        <v>85.351759604778337</v>
      </c>
      <c r="AM344">
        <v>97.864362331241423</v>
      </c>
      <c r="AN344">
        <v>96.861376549472453</v>
      </c>
      <c r="AO344">
        <v>94.858402697901184</v>
      </c>
      <c r="AP344">
        <v>104.70367384157744</v>
      </c>
      <c r="AQ344">
        <v>112.97354316573586</v>
      </c>
      <c r="AR344">
        <v>124.06595156861935</v>
      </c>
      <c r="AS344">
        <v>128.12976330994599</v>
      </c>
      <c r="AT344">
        <v>122.42135384576144</v>
      </c>
      <c r="AU344">
        <v>123.48306625154576</v>
      </c>
      <c r="AV344">
        <v>120.83577492940705</v>
      </c>
      <c r="AW344">
        <v>117.70538391205636</v>
      </c>
      <c r="AX344">
        <v>119.4675416900194</v>
      </c>
      <c r="AY344">
        <v>129.19083159456557</v>
      </c>
      <c r="AZ344" t="s">
        <v>57</v>
      </c>
      <c r="BA344" t="s">
        <v>57</v>
      </c>
      <c r="BB344" t="s">
        <v>57</v>
      </c>
      <c r="BC344" t="s">
        <v>57</v>
      </c>
    </row>
    <row r="345" spans="1:55" x14ac:dyDescent="0.45">
      <c r="A345" t="str">
        <f t="shared" si="5"/>
        <v>SGPGDP per capita, PPP (current international $)</v>
      </c>
      <c r="B345" t="s">
        <v>390</v>
      </c>
      <c r="C345" s="1" t="s">
        <v>63</v>
      </c>
      <c r="D345" t="s">
        <v>267</v>
      </c>
      <c r="E345" s="1" t="s">
        <v>178</v>
      </c>
      <c r="F345" t="s">
        <v>57</v>
      </c>
      <c r="G345" t="s">
        <v>57</v>
      </c>
      <c r="H345" t="s">
        <v>57</v>
      </c>
      <c r="I345" t="s">
        <v>57</v>
      </c>
      <c r="J345" t="s">
        <v>57</v>
      </c>
      <c r="K345" t="s">
        <v>57</v>
      </c>
      <c r="L345" t="s">
        <v>57</v>
      </c>
      <c r="M345" t="s">
        <v>57</v>
      </c>
      <c r="N345" t="s">
        <v>57</v>
      </c>
      <c r="O345" t="s">
        <v>57</v>
      </c>
      <c r="P345" t="s">
        <v>57</v>
      </c>
      <c r="Q345" t="s">
        <v>57</v>
      </c>
      <c r="R345" t="s">
        <v>57</v>
      </c>
      <c r="S345" t="s">
        <v>57</v>
      </c>
      <c r="T345" t="s">
        <v>57</v>
      </c>
      <c r="U345">
        <v>23815.159726471338</v>
      </c>
      <c r="V345">
        <v>25530.366698224418</v>
      </c>
      <c r="W345">
        <v>27021.840881850974</v>
      </c>
      <c r="X345">
        <v>30062.1391659164</v>
      </c>
      <c r="Y345">
        <v>33057.537698505686</v>
      </c>
      <c r="Z345">
        <v>35090.068748830934</v>
      </c>
      <c r="AA345">
        <v>36872.703584893759</v>
      </c>
      <c r="AB345">
        <v>39286.432160172539</v>
      </c>
      <c r="AC345">
        <v>37559.612163898724</v>
      </c>
      <c r="AD345">
        <v>39948.780133101121</v>
      </c>
      <c r="AE345">
        <v>43781.269149680949</v>
      </c>
      <c r="AF345">
        <v>43109.064194015664</v>
      </c>
      <c r="AG345">
        <v>45083.252990457266</v>
      </c>
      <c r="AH345">
        <v>48778.298330124388</v>
      </c>
      <c r="AI345">
        <v>54383.806233221861</v>
      </c>
      <c r="AJ345">
        <v>58821.693465090095</v>
      </c>
      <c r="AK345">
        <v>64060.56860424245</v>
      </c>
      <c r="AL345">
        <v>68804.9832153264</v>
      </c>
      <c r="AM345">
        <v>67735.348085201869</v>
      </c>
      <c r="AN345">
        <v>66212.962556151993</v>
      </c>
      <c r="AO345">
        <v>75400.555798417743</v>
      </c>
      <c r="AP345">
        <v>80052.39149826506</v>
      </c>
      <c r="AQ345">
        <v>82107.727089209162</v>
      </c>
      <c r="AR345">
        <v>83088.31854116582</v>
      </c>
      <c r="AS345">
        <v>84555.244610082649</v>
      </c>
      <c r="AT345">
        <v>87156.187383315017</v>
      </c>
      <c r="AU345">
        <v>89901.815916503576</v>
      </c>
      <c r="AV345">
        <v>95744.182160095719</v>
      </c>
      <c r="AW345">
        <v>103963.36329269045</v>
      </c>
      <c r="AX345">
        <v>105335.29197411086</v>
      </c>
      <c r="AY345">
        <v>101518.3179844398</v>
      </c>
      <c r="AZ345">
        <v>132617.3540208764</v>
      </c>
      <c r="BA345">
        <v>143094.94989695883</v>
      </c>
      <c r="BB345">
        <v>143786.13629301317</v>
      </c>
      <c r="BC345">
        <v>150689.30162582558</v>
      </c>
    </row>
    <row r="346" spans="1:55" x14ac:dyDescent="0.45">
      <c r="A346" t="str">
        <f t="shared" si="5"/>
        <v>SXMDomestic credit to private sector (% of GDP)</v>
      </c>
      <c r="B346" t="s">
        <v>280</v>
      </c>
      <c r="C346" s="1" t="s">
        <v>319</v>
      </c>
      <c r="D346" t="s">
        <v>25</v>
      </c>
      <c r="E346" s="1" t="s">
        <v>547</v>
      </c>
      <c r="F346" t="s">
        <v>57</v>
      </c>
      <c r="G346" t="s">
        <v>57</v>
      </c>
      <c r="H346" t="s">
        <v>57</v>
      </c>
      <c r="I346" t="s">
        <v>57</v>
      </c>
      <c r="J346" t="s">
        <v>57</v>
      </c>
      <c r="K346" t="s">
        <v>57</v>
      </c>
      <c r="L346" t="s">
        <v>57</v>
      </c>
      <c r="M346" t="s">
        <v>57</v>
      </c>
      <c r="N346" t="s">
        <v>57</v>
      </c>
      <c r="O346" t="s">
        <v>57</v>
      </c>
      <c r="P346" t="s">
        <v>57</v>
      </c>
      <c r="Q346" t="s">
        <v>57</v>
      </c>
      <c r="R346" t="s">
        <v>57</v>
      </c>
      <c r="S346" t="s">
        <v>57</v>
      </c>
      <c r="T346" t="s">
        <v>57</v>
      </c>
      <c r="U346" t="s">
        <v>57</v>
      </c>
      <c r="V346" t="s">
        <v>57</v>
      </c>
      <c r="W346" t="s">
        <v>57</v>
      </c>
      <c r="X346" t="s">
        <v>57</v>
      </c>
      <c r="Y346" t="s">
        <v>57</v>
      </c>
      <c r="Z346" t="s">
        <v>57</v>
      </c>
      <c r="AA346" t="s">
        <v>57</v>
      </c>
      <c r="AB346" t="s">
        <v>57</v>
      </c>
      <c r="AC346" t="s">
        <v>57</v>
      </c>
      <c r="AD346" t="s">
        <v>57</v>
      </c>
      <c r="AE346" t="s">
        <v>57</v>
      </c>
      <c r="AF346" t="s">
        <v>57</v>
      </c>
      <c r="AG346" t="s">
        <v>57</v>
      </c>
      <c r="AH346" t="s">
        <v>57</v>
      </c>
      <c r="AI346" t="s">
        <v>57</v>
      </c>
      <c r="AJ346" t="s">
        <v>57</v>
      </c>
      <c r="AK346" t="s">
        <v>57</v>
      </c>
      <c r="AL346" t="s">
        <v>57</v>
      </c>
      <c r="AM346" t="s">
        <v>57</v>
      </c>
      <c r="AN346" t="s">
        <v>57</v>
      </c>
      <c r="AO346" t="s">
        <v>57</v>
      </c>
      <c r="AP346" t="s">
        <v>57</v>
      </c>
      <c r="AQ346" t="s">
        <v>57</v>
      </c>
      <c r="AR346" t="s">
        <v>57</v>
      </c>
      <c r="AS346" t="s">
        <v>57</v>
      </c>
      <c r="AT346" t="s">
        <v>57</v>
      </c>
      <c r="AU346" t="s">
        <v>57</v>
      </c>
      <c r="AV346" t="s">
        <v>57</v>
      </c>
      <c r="AW346" t="s">
        <v>57</v>
      </c>
      <c r="AX346" t="s">
        <v>57</v>
      </c>
      <c r="AY346" t="s">
        <v>57</v>
      </c>
      <c r="AZ346" t="s">
        <v>57</v>
      </c>
      <c r="BA346" t="s">
        <v>57</v>
      </c>
      <c r="BB346" t="s">
        <v>57</v>
      </c>
      <c r="BC346" t="s">
        <v>57</v>
      </c>
    </row>
    <row r="347" spans="1:55" x14ac:dyDescent="0.45">
      <c r="A347" t="str">
        <f t="shared" si="5"/>
        <v>SXMGDP per capita, PPP (current international $)</v>
      </c>
      <c r="B347" t="s">
        <v>280</v>
      </c>
      <c r="C347" s="1" t="s">
        <v>319</v>
      </c>
      <c r="D347" t="s">
        <v>267</v>
      </c>
      <c r="E347" s="1" t="s">
        <v>178</v>
      </c>
      <c r="F347" t="s">
        <v>57</v>
      </c>
      <c r="G347" t="s">
        <v>57</v>
      </c>
      <c r="H347" t="s">
        <v>57</v>
      </c>
      <c r="I347" t="s">
        <v>57</v>
      </c>
      <c r="J347" t="s">
        <v>57</v>
      </c>
      <c r="K347" t="s">
        <v>57</v>
      </c>
      <c r="L347" t="s">
        <v>57</v>
      </c>
      <c r="M347" t="s">
        <v>57</v>
      </c>
      <c r="N347" t="s">
        <v>57</v>
      </c>
      <c r="O347" t="s">
        <v>57</v>
      </c>
      <c r="P347" t="s">
        <v>57</v>
      </c>
      <c r="Q347" t="s">
        <v>57</v>
      </c>
      <c r="R347" t="s">
        <v>57</v>
      </c>
      <c r="S347" t="s">
        <v>57</v>
      </c>
      <c r="T347" t="s">
        <v>57</v>
      </c>
      <c r="U347" t="s">
        <v>57</v>
      </c>
      <c r="V347" t="s">
        <v>57</v>
      </c>
      <c r="W347" t="s">
        <v>57</v>
      </c>
      <c r="X347" t="s">
        <v>57</v>
      </c>
      <c r="Y347" t="s">
        <v>57</v>
      </c>
      <c r="Z347" t="s">
        <v>57</v>
      </c>
      <c r="AA347" t="s">
        <v>57</v>
      </c>
      <c r="AB347" t="s">
        <v>57</v>
      </c>
      <c r="AC347" t="s">
        <v>57</v>
      </c>
      <c r="AD347" t="s">
        <v>57</v>
      </c>
      <c r="AE347" t="s">
        <v>57</v>
      </c>
      <c r="AF347" t="s">
        <v>57</v>
      </c>
      <c r="AG347" t="s">
        <v>57</v>
      </c>
      <c r="AH347" t="s">
        <v>57</v>
      </c>
      <c r="AI347" t="s">
        <v>57</v>
      </c>
      <c r="AJ347" t="s">
        <v>57</v>
      </c>
      <c r="AK347" t="s">
        <v>57</v>
      </c>
      <c r="AL347" t="s">
        <v>57</v>
      </c>
      <c r="AM347" t="s">
        <v>57</v>
      </c>
      <c r="AN347">
        <v>36454.088241633886</v>
      </c>
      <c r="AO347">
        <v>37736.405679919633</v>
      </c>
      <c r="AP347">
        <v>39730.546734926655</v>
      </c>
      <c r="AQ347">
        <v>35520.513869352675</v>
      </c>
      <c r="AR347">
        <v>36178.187015854404</v>
      </c>
      <c r="AS347">
        <v>43514.236538527097</v>
      </c>
      <c r="AT347">
        <v>44587.591150076594</v>
      </c>
      <c r="AU347">
        <v>44845.106868735005</v>
      </c>
      <c r="AV347">
        <v>44479.296707682573</v>
      </c>
      <c r="AW347">
        <v>41653.200896478382</v>
      </c>
      <c r="AX347">
        <v>45715.697051937597</v>
      </c>
      <c r="AY347">
        <v>38901.486760371219</v>
      </c>
      <c r="AZ347">
        <v>40507.067241171724</v>
      </c>
      <c r="BA347">
        <v>47005.469220147534</v>
      </c>
      <c r="BB347">
        <v>49826.114627129646</v>
      </c>
      <c r="BC347">
        <v>52084.792435400886</v>
      </c>
    </row>
    <row r="348" spans="1:55" x14ac:dyDescent="0.45">
      <c r="A348" t="str">
        <f t="shared" si="5"/>
        <v>SVKDomestic credit to private sector (% of GDP)</v>
      </c>
      <c r="B348" t="s">
        <v>294</v>
      </c>
      <c r="C348" s="1" t="s">
        <v>115</v>
      </c>
      <c r="D348" t="s">
        <v>25</v>
      </c>
      <c r="E348" s="1" t="s">
        <v>547</v>
      </c>
      <c r="F348" t="s">
        <v>57</v>
      </c>
      <c r="G348" t="s">
        <v>57</v>
      </c>
      <c r="H348" t="s">
        <v>57</v>
      </c>
      <c r="I348" t="s">
        <v>57</v>
      </c>
      <c r="J348" t="s">
        <v>57</v>
      </c>
      <c r="K348" t="s">
        <v>57</v>
      </c>
      <c r="L348" t="s">
        <v>57</v>
      </c>
      <c r="M348" t="s">
        <v>57</v>
      </c>
      <c r="N348" t="s">
        <v>57</v>
      </c>
      <c r="O348" t="s">
        <v>57</v>
      </c>
      <c r="P348" t="s">
        <v>57</v>
      </c>
      <c r="Q348" t="s">
        <v>57</v>
      </c>
      <c r="R348" t="s">
        <v>57</v>
      </c>
      <c r="S348" t="s">
        <v>57</v>
      </c>
      <c r="T348" t="s">
        <v>57</v>
      </c>
      <c r="U348" t="s">
        <v>57</v>
      </c>
      <c r="V348" t="s">
        <v>57</v>
      </c>
      <c r="W348" t="s">
        <v>57</v>
      </c>
      <c r="X348" t="s">
        <v>57</v>
      </c>
      <c r="Y348" t="s">
        <v>57</v>
      </c>
      <c r="Z348" t="s">
        <v>57</v>
      </c>
      <c r="AA348" t="s">
        <v>57</v>
      </c>
      <c r="AB348" t="s">
        <v>57</v>
      </c>
      <c r="AC348" t="s">
        <v>57</v>
      </c>
      <c r="AD348" t="s">
        <v>57</v>
      </c>
      <c r="AE348" t="s">
        <v>57</v>
      </c>
      <c r="AF348" t="s">
        <v>57</v>
      </c>
      <c r="AG348" t="s">
        <v>57</v>
      </c>
      <c r="AH348" t="s">
        <v>57</v>
      </c>
      <c r="AI348" t="s">
        <v>57</v>
      </c>
      <c r="AJ348" t="s">
        <v>57</v>
      </c>
      <c r="AK348">
        <v>33.761752192494427</v>
      </c>
      <c r="AL348">
        <v>37.366289646942924</v>
      </c>
      <c r="AM348">
        <v>40.697688750667417</v>
      </c>
      <c r="AN348">
        <v>44.919454630503431</v>
      </c>
      <c r="AO348">
        <v>44.343508773777977</v>
      </c>
      <c r="AP348">
        <v>46.006163407487243</v>
      </c>
      <c r="AQ348">
        <v>46.158856071376356</v>
      </c>
      <c r="AR348">
        <v>47.685056715079234</v>
      </c>
      <c r="AS348">
        <v>49.500772573446724</v>
      </c>
      <c r="AT348">
        <v>52.333282742139417</v>
      </c>
      <c r="AU348">
        <v>56.671635083533609</v>
      </c>
      <c r="AV348">
        <v>59.877999589691058</v>
      </c>
      <c r="AW348">
        <v>61.44194641820657</v>
      </c>
      <c r="AX348">
        <v>62.464507252250101</v>
      </c>
      <c r="AY348">
        <v>65.647590409826023</v>
      </c>
      <c r="AZ348">
        <v>65.085669295618061</v>
      </c>
      <c r="BA348">
        <v>66.686350476300689</v>
      </c>
      <c r="BB348">
        <v>61.316103336085718</v>
      </c>
      <c r="BC348">
        <v>59.296782097031823</v>
      </c>
    </row>
    <row r="349" spans="1:55" x14ac:dyDescent="0.45">
      <c r="A349" t="str">
        <f t="shared" si="5"/>
        <v>SVKGDP per capita, PPP (current international $)</v>
      </c>
      <c r="B349" t="s">
        <v>294</v>
      </c>
      <c r="C349" s="1" t="s">
        <v>115</v>
      </c>
      <c r="D349" t="s">
        <v>267</v>
      </c>
      <c r="E349" s="1" t="s">
        <v>178</v>
      </c>
      <c r="F349" t="s">
        <v>57</v>
      </c>
      <c r="G349" t="s">
        <v>57</v>
      </c>
      <c r="H349" t="s">
        <v>57</v>
      </c>
      <c r="I349" t="s">
        <v>57</v>
      </c>
      <c r="J349" t="s">
        <v>57</v>
      </c>
      <c r="K349" t="s">
        <v>57</v>
      </c>
      <c r="L349" t="s">
        <v>57</v>
      </c>
      <c r="M349" t="s">
        <v>57</v>
      </c>
      <c r="N349" t="s">
        <v>57</v>
      </c>
      <c r="O349" t="s">
        <v>57</v>
      </c>
      <c r="P349" t="s">
        <v>57</v>
      </c>
      <c r="Q349" t="s">
        <v>57</v>
      </c>
      <c r="R349" t="s">
        <v>57</v>
      </c>
      <c r="S349" t="s">
        <v>57</v>
      </c>
      <c r="T349" t="s">
        <v>57</v>
      </c>
      <c r="U349">
        <v>8632.6729957357311</v>
      </c>
      <c r="V349">
        <v>7618.0539390129952</v>
      </c>
      <c r="W349">
        <v>7265.5837067040547</v>
      </c>
      <c r="X349">
        <v>7564.174481068394</v>
      </c>
      <c r="Y349">
        <v>8172.8485854287073</v>
      </c>
      <c r="Z349">
        <v>8806.0293065564401</v>
      </c>
      <c r="AA349">
        <v>9496.0424466081458</v>
      </c>
      <c r="AB349">
        <v>10134.723625694211</v>
      </c>
      <c r="AC349">
        <v>10665.708939265704</v>
      </c>
      <c r="AD349">
        <v>10725.643399596715</v>
      </c>
      <c r="AE349">
        <v>11367.569588481598</v>
      </c>
      <c r="AF349">
        <v>12368.658214625051</v>
      </c>
      <c r="AG349">
        <v>13291.786471255637</v>
      </c>
      <c r="AH349">
        <v>14090.072787000223</v>
      </c>
      <c r="AI349">
        <v>15167.925534327109</v>
      </c>
      <c r="AJ349">
        <v>16570.2574196157</v>
      </c>
      <c r="AK349">
        <v>18909.776167003198</v>
      </c>
      <c r="AL349">
        <v>21233.037349977898</v>
      </c>
      <c r="AM349">
        <v>23714.135357099065</v>
      </c>
      <c r="AN349">
        <v>23065.375476520258</v>
      </c>
      <c r="AO349">
        <v>25384.491136635406</v>
      </c>
      <c r="AP349">
        <v>26201.650282088598</v>
      </c>
      <c r="AQ349">
        <v>27022.774732138194</v>
      </c>
      <c r="AR349">
        <v>28075.432623671855</v>
      </c>
      <c r="AS349">
        <v>29108.072180194013</v>
      </c>
      <c r="AT349">
        <v>30156.027099272185</v>
      </c>
      <c r="AU349">
        <v>29867.980339008056</v>
      </c>
      <c r="AV349">
        <v>30245.782586975631</v>
      </c>
      <c r="AW349">
        <v>31509.818729163479</v>
      </c>
      <c r="AX349">
        <v>33985.675841966098</v>
      </c>
      <c r="AY349">
        <v>35327.943916558848</v>
      </c>
      <c r="AZ349">
        <v>38346.093576817671</v>
      </c>
      <c r="BA349">
        <v>41096.018502098013</v>
      </c>
      <c r="BB349">
        <v>43949.857212534858</v>
      </c>
      <c r="BC349">
        <v>47180.848766288371</v>
      </c>
    </row>
    <row r="350" spans="1:55" x14ac:dyDescent="0.45">
      <c r="A350" t="str">
        <f t="shared" si="5"/>
        <v>SVNDomestic credit to private sector (% of GDP)</v>
      </c>
      <c r="B350" t="s">
        <v>287</v>
      </c>
      <c r="C350" s="1" t="s">
        <v>251</v>
      </c>
      <c r="D350" t="s">
        <v>25</v>
      </c>
      <c r="E350" s="1" t="s">
        <v>547</v>
      </c>
      <c r="F350" t="s">
        <v>57</v>
      </c>
      <c r="G350" t="s">
        <v>57</v>
      </c>
      <c r="H350" t="s">
        <v>57</v>
      </c>
      <c r="I350" t="s">
        <v>57</v>
      </c>
      <c r="J350" t="s">
        <v>57</v>
      </c>
      <c r="K350" t="s">
        <v>57</v>
      </c>
      <c r="L350" t="s">
        <v>57</v>
      </c>
      <c r="M350" t="s">
        <v>57</v>
      </c>
      <c r="N350" t="s">
        <v>57</v>
      </c>
      <c r="O350" t="s">
        <v>57</v>
      </c>
      <c r="P350" t="s">
        <v>57</v>
      </c>
      <c r="Q350" t="s">
        <v>57</v>
      </c>
      <c r="R350" t="s">
        <v>57</v>
      </c>
      <c r="S350" t="s">
        <v>57</v>
      </c>
      <c r="T350" t="s">
        <v>57</v>
      </c>
      <c r="U350" t="s">
        <v>57</v>
      </c>
      <c r="V350" t="s">
        <v>57</v>
      </c>
      <c r="W350" t="s">
        <v>57</v>
      </c>
      <c r="X350" t="s">
        <v>57</v>
      </c>
      <c r="Y350" t="s">
        <v>57</v>
      </c>
      <c r="Z350" t="s">
        <v>57</v>
      </c>
      <c r="AA350" t="s">
        <v>57</v>
      </c>
      <c r="AB350" t="s">
        <v>57</v>
      </c>
      <c r="AC350" t="s">
        <v>57</v>
      </c>
      <c r="AD350" t="s">
        <v>57</v>
      </c>
      <c r="AE350" t="s">
        <v>57</v>
      </c>
      <c r="AF350" t="s">
        <v>57</v>
      </c>
      <c r="AG350" t="s">
        <v>57</v>
      </c>
      <c r="AH350" t="s">
        <v>57</v>
      </c>
      <c r="AI350">
        <v>44.951035672413298</v>
      </c>
      <c r="AJ350">
        <v>52.664495379048645</v>
      </c>
      <c r="AK350">
        <v>60.34762085533405</v>
      </c>
      <c r="AL350">
        <v>71.339052919650101</v>
      </c>
      <c r="AM350">
        <v>76.774994810828261</v>
      </c>
      <c r="AN350">
        <v>84.057930889816333</v>
      </c>
      <c r="AO350">
        <v>85.795263558528475</v>
      </c>
      <c r="AP350">
        <v>82.46151475442764</v>
      </c>
      <c r="AQ350">
        <v>79.97747955964752</v>
      </c>
      <c r="AR350">
        <v>66.095040443500494</v>
      </c>
      <c r="AS350">
        <v>55.032399911620146</v>
      </c>
      <c r="AT350">
        <v>50.343832479808292</v>
      </c>
      <c r="AU350">
        <v>47.142321069158385</v>
      </c>
      <c r="AV350">
        <v>45.470528213196808</v>
      </c>
      <c r="AW350">
        <v>43.703114450424842</v>
      </c>
      <c r="AX350">
        <v>42.715541306259802</v>
      </c>
      <c r="AY350">
        <v>43.570575210063076</v>
      </c>
      <c r="AZ350">
        <v>41.108885541884973</v>
      </c>
      <c r="BA350">
        <v>41.164129887186107</v>
      </c>
      <c r="BB350">
        <v>36.398043828361168</v>
      </c>
      <c r="BC350">
        <v>35.654460892763005</v>
      </c>
    </row>
    <row r="351" spans="1:55" x14ac:dyDescent="0.45">
      <c r="A351" t="str">
        <f t="shared" si="5"/>
        <v>SVNGDP per capita, PPP (current international $)</v>
      </c>
      <c r="B351" t="s">
        <v>287</v>
      </c>
      <c r="C351" s="1" t="s">
        <v>251</v>
      </c>
      <c r="D351" t="s">
        <v>267</v>
      </c>
      <c r="E351" s="1" t="s">
        <v>178</v>
      </c>
      <c r="F351" t="s">
        <v>57</v>
      </c>
      <c r="G351" t="s">
        <v>57</v>
      </c>
      <c r="H351" t="s">
        <v>57</v>
      </c>
      <c r="I351" t="s">
        <v>57</v>
      </c>
      <c r="J351" t="s">
        <v>57</v>
      </c>
      <c r="K351" t="s">
        <v>57</v>
      </c>
      <c r="L351" t="s">
        <v>57</v>
      </c>
      <c r="M351" t="s">
        <v>57</v>
      </c>
      <c r="N351" t="s">
        <v>57</v>
      </c>
      <c r="O351" t="s">
        <v>57</v>
      </c>
      <c r="P351" t="s">
        <v>57</v>
      </c>
      <c r="Q351" t="s">
        <v>57</v>
      </c>
      <c r="R351" t="s">
        <v>57</v>
      </c>
      <c r="S351" t="s">
        <v>57</v>
      </c>
      <c r="T351" t="s">
        <v>57</v>
      </c>
      <c r="U351">
        <v>13481.830365289819</v>
      </c>
      <c r="V351">
        <v>12689.390879571856</v>
      </c>
      <c r="W351">
        <v>12287.477367249519</v>
      </c>
      <c r="X351">
        <v>12967.266809848426</v>
      </c>
      <c r="Y351">
        <v>13965.884041083404</v>
      </c>
      <c r="Z351">
        <v>13628.198078225139</v>
      </c>
      <c r="AA351">
        <v>14279.021029190391</v>
      </c>
      <c r="AB351">
        <v>15253.30505035882</v>
      </c>
      <c r="AC351">
        <v>15992.443592410824</v>
      </c>
      <c r="AD351">
        <v>17006.742654148558</v>
      </c>
      <c r="AE351">
        <v>17887.779741786857</v>
      </c>
      <c r="AF351">
        <v>18765.448107596832</v>
      </c>
      <c r="AG351">
        <v>20004.299095971473</v>
      </c>
      <c r="AH351">
        <v>20918.243260860545</v>
      </c>
      <c r="AI351">
        <v>22590.792129954429</v>
      </c>
      <c r="AJ351">
        <v>23682.371084915292</v>
      </c>
      <c r="AK351">
        <v>25576.519316704642</v>
      </c>
      <c r="AL351">
        <v>27469.041298856744</v>
      </c>
      <c r="AM351">
        <v>29460.941424351513</v>
      </c>
      <c r="AN351">
        <v>27214.465314754609</v>
      </c>
      <c r="AO351">
        <v>27582.497741718555</v>
      </c>
      <c r="AP351">
        <v>28715.633995496282</v>
      </c>
      <c r="AQ351">
        <v>28786.710551768625</v>
      </c>
      <c r="AR351">
        <v>29634.06576114706</v>
      </c>
      <c r="AS351">
        <v>30571.975301983166</v>
      </c>
      <c r="AT351">
        <v>31344.628974305822</v>
      </c>
      <c r="AU351">
        <v>33575.17754357573</v>
      </c>
      <c r="AV351">
        <v>36180.038454762383</v>
      </c>
      <c r="AW351">
        <v>38620.204543630483</v>
      </c>
      <c r="AX351">
        <v>42373.250636927907</v>
      </c>
      <c r="AY351">
        <v>41767.257989995669</v>
      </c>
      <c r="AZ351">
        <v>45914.057239240552</v>
      </c>
      <c r="BA351">
        <v>51079.178069193244</v>
      </c>
      <c r="BB351">
        <v>53952.204730002421</v>
      </c>
      <c r="BC351">
        <v>56530.629682506442</v>
      </c>
    </row>
    <row r="352" spans="1:55" x14ac:dyDescent="0.45">
      <c r="A352" t="str">
        <f t="shared" si="5"/>
        <v>SLBDomestic credit to private sector (% of GDP)</v>
      </c>
      <c r="B352" t="s">
        <v>79</v>
      </c>
      <c r="C352" s="1" t="s">
        <v>240</v>
      </c>
      <c r="D352" t="s">
        <v>25</v>
      </c>
      <c r="E352" s="1" t="s">
        <v>547</v>
      </c>
      <c r="F352" t="s">
        <v>57</v>
      </c>
      <c r="G352" t="s">
        <v>57</v>
      </c>
      <c r="H352" t="s">
        <v>57</v>
      </c>
      <c r="I352">
        <v>10.783505154639176</v>
      </c>
      <c r="J352">
        <v>15.9793893129771</v>
      </c>
      <c r="K352">
        <v>19.549793896442836</v>
      </c>
      <c r="L352">
        <v>22.772899381383684</v>
      </c>
      <c r="M352">
        <v>21.624646004454156</v>
      </c>
      <c r="N352">
        <v>21.573718909461192</v>
      </c>
      <c r="O352">
        <v>24.234545605145343</v>
      </c>
      <c r="P352">
        <v>31.976646766505208</v>
      </c>
      <c r="Q352">
        <v>32.964017746469757</v>
      </c>
      <c r="R352">
        <v>30.911185100766307</v>
      </c>
      <c r="S352">
        <v>34.551519508327431</v>
      </c>
      <c r="T352">
        <v>39.253020986000379</v>
      </c>
      <c r="U352">
        <v>19.085942172541596</v>
      </c>
      <c r="V352">
        <v>16.134450244489575</v>
      </c>
      <c r="W352">
        <v>16.819966279078329</v>
      </c>
      <c r="X352">
        <v>16.492766082705199</v>
      </c>
      <c r="Y352">
        <v>13.800184752656497</v>
      </c>
      <c r="Z352">
        <v>13.039530380268246</v>
      </c>
      <c r="AA352">
        <v>14.010337552047467</v>
      </c>
      <c r="AB352">
        <v>14.41253948876304</v>
      </c>
      <c r="AC352">
        <v>15.0433127290997</v>
      </c>
      <c r="AD352">
        <v>14.795022675353293</v>
      </c>
      <c r="AE352">
        <v>16.594080298784434</v>
      </c>
      <c r="AF352">
        <v>19.373751723435952</v>
      </c>
      <c r="AG352">
        <v>18.657183886818324</v>
      </c>
      <c r="AH352">
        <v>15.17770038277512</v>
      </c>
      <c r="AI352">
        <v>14.356018070741387</v>
      </c>
      <c r="AJ352">
        <v>15.397886740331494</v>
      </c>
      <c r="AK352">
        <v>18.533181560996379</v>
      </c>
      <c r="AL352">
        <v>23.26774037572363</v>
      </c>
      <c r="AM352">
        <v>25.243555979551118</v>
      </c>
      <c r="AN352">
        <v>23.769084649241769</v>
      </c>
      <c r="AO352">
        <v>20.5356591165263</v>
      </c>
      <c r="AP352">
        <v>18.840416107140662</v>
      </c>
      <c r="AQ352">
        <v>19.720329274562662</v>
      </c>
      <c r="AR352">
        <v>29.314502574468314</v>
      </c>
      <c r="AS352">
        <v>31.621084139569355</v>
      </c>
      <c r="AT352">
        <v>33.013876598819522</v>
      </c>
      <c r="AU352">
        <v>34.220810990751886</v>
      </c>
      <c r="AV352">
        <v>33.226314427748264</v>
      </c>
      <c r="AW352">
        <v>30.696967942959891</v>
      </c>
      <c r="AX352">
        <v>30.737984386353332</v>
      </c>
      <c r="AY352">
        <v>32.567079209558528</v>
      </c>
      <c r="AZ352">
        <v>33.59219067974027</v>
      </c>
      <c r="BA352">
        <v>32.497022894359858</v>
      </c>
      <c r="BB352">
        <v>31.542953679246644</v>
      </c>
      <c r="BC352">
        <v>30.2986115536374</v>
      </c>
    </row>
    <row r="353" spans="1:55" x14ac:dyDescent="0.45">
      <c r="A353" t="str">
        <f t="shared" si="5"/>
        <v>SLBGDP per capita, PPP (current international $)</v>
      </c>
      <c r="B353" t="s">
        <v>79</v>
      </c>
      <c r="C353" s="1" t="s">
        <v>240</v>
      </c>
      <c r="D353" t="s">
        <v>267</v>
      </c>
      <c r="E353" s="1" t="s">
        <v>178</v>
      </c>
      <c r="F353" t="s">
        <v>57</v>
      </c>
      <c r="G353" t="s">
        <v>57</v>
      </c>
      <c r="H353" t="s">
        <v>57</v>
      </c>
      <c r="I353" t="s">
        <v>57</v>
      </c>
      <c r="J353" t="s">
        <v>57</v>
      </c>
      <c r="K353" t="s">
        <v>57</v>
      </c>
      <c r="L353" t="s">
        <v>57</v>
      </c>
      <c r="M353" t="s">
        <v>57</v>
      </c>
      <c r="N353" t="s">
        <v>57</v>
      </c>
      <c r="O353" t="s">
        <v>57</v>
      </c>
      <c r="P353" t="s">
        <v>57</v>
      </c>
      <c r="Q353" t="s">
        <v>57</v>
      </c>
      <c r="R353" t="s">
        <v>57</v>
      </c>
      <c r="S353" t="s">
        <v>57</v>
      </c>
      <c r="T353" t="s">
        <v>57</v>
      </c>
      <c r="U353">
        <v>1266.2884957346919</v>
      </c>
      <c r="V353">
        <v>1345.8224395086775</v>
      </c>
      <c r="W353">
        <v>1505.203729270718</v>
      </c>
      <c r="X353">
        <v>1555.5510203652457</v>
      </c>
      <c r="Y353">
        <v>1667.6515599092509</v>
      </c>
      <c r="Z353">
        <v>1820.5138351206172</v>
      </c>
      <c r="AA353">
        <v>1830.0519894187848</v>
      </c>
      <c r="AB353">
        <v>1792.6928291919646</v>
      </c>
      <c r="AC353">
        <v>1785.4384919520046</v>
      </c>
      <c r="AD353">
        <v>1754.0716103418742</v>
      </c>
      <c r="AE353">
        <v>1502.9008911867438</v>
      </c>
      <c r="AF353">
        <v>1387.2079800364925</v>
      </c>
      <c r="AG353">
        <v>1343.7508955777062</v>
      </c>
      <c r="AH353">
        <v>1433.1077142560268</v>
      </c>
      <c r="AI353">
        <v>1556.4784087774938</v>
      </c>
      <c r="AJ353">
        <v>1693.1818424209855</v>
      </c>
      <c r="AK353">
        <v>1786.1464412990824</v>
      </c>
      <c r="AL353">
        <v>1868.7610713857296</v>
      </c>
      <c r="AM353">
        <v>1989.0211604334834</v>
      </c>
      <c r="AN353">
        <v>2021.4591460851195</v>
      </c>
      <c r="AO353">
        <v>2182.2160081086299</v>
      </c>
      <c r="AP353">
        <v>2306.2750666489246</v>
      </c>
      <c r="AQ353">
        <v>2320.449090277662</v>
      </c>
      <c r="AR353">
        <v>2394.4700398195487</v>
      </c>
      <c r="AS353">
        <v>2377.3805308897654</v>
      </c>
      <c r="AT353">
        <v>2353.7872824948681</v>
      </c>
      <c r="AU353">
        <v>2421.1901203876159</v>
      </c>
      <c r="AV353">
        <v>2454.0442235333026</v>
      </c>
      <c r="AW353">
        <v>2493.9776916270944</v>
      </c>
      <c r="AX353">
        <v>2511.9978872847287</v>
      </c>
      <c r="AY353">
        <v>2405.3025616603713</v>
      </c>
      <c r="AZ353">
        <v>2518.4216236854081</v>
      </c>
      <c r="BA353">
        <v>2697.4404319711025</v>
      </c>
      <c r="BB353">
        <v>2800.8237182065163</v>
      </c>
      <c r="BC353">
        <v>2872.4787619385911</v>
      </c>
    </row>
    <row r="354" spans="1:55" x14ac:dyDescent="0.45">
      <c r="A354" t="str">
        <f t="shared" si="5"/>
        <v>SOMDomestic credit to private sector (% of GDP)</v>
      </c>
      <c r="B354" t="s">
        <v>417</v>
      </c>
      <c r="C354" s="1" t="s">
        <v>22</v>
      </c>
      <c r="D354" t="s">
        <v>25</v>
      </c>
      <c r="E354" s="1" t="s">
        <v>547</v>
      </c>
      <c r="F354">
        <v>10.809341991159576</v>
      </c>
      <c r="G354">
        <v>6.3061610874961707</v>
      </c>
      <c r="H354">
        <v>5.4531976744186048</v>
      </c>
      <c r="I354">
        <v>4.9188990825688075</v>
      </c>
      <c r="J354">
        <v>5.004897050639955</v>
      </c>
      <c r="K354">
        <v>2.4571824000922668</v>
      </c>
      <c r="L354">
        <v>2.6053228146536092</v>
      </c>
      <c r="M354">
        <v>5.5778228161176191</v>
      </c>
      <c r="N354">
        <v>6.5273705485496309</v>
      </c>
      <c r="O354">
        <v>5.9868600710005948</v>
      </c>
      <c r="P354">
        <v>4.6110665597433842</v>
      </c>
      <c r="Q354">
        <v>3.4475210681843054</v>
      </c>
      <c r="R354">
        <v>10.97412857884062</v>
      </c>
      <c r="S354">
        <v>10.307849271809458</v>
      </c>
      <c r="T354">
        <v>14.840364890945128</v>
      </c>
      <c r="U354" t="s">
        <v>57</v>
      </c>
      <c r="V354" t="s">
        <v>57</v>
      </c>
      <c r="W354" t="s">
        <v>57</v>
      </c>
      <c r="X354" t="s">
        <v>57</v>
      </c>
      <c r="Y354" t="s">
        <v>57</v>
      </c>
      <c r="Z354" t="s">
        <v>57</v>
      </c>
      <c r="AA354" t="s">
        <v>57</v>
      </c>
      <c r="AB354" t="s">
        <v>57</v>
      </c>
      <c r="AC354" t="s">
        <v>57</v>
      </c>
      <c r="AD354" t="s">
        <v>57</v>
      </c>
      <c r="AE354" t="s">
        <v>57</v>
      </c>
      <c r="AF354" t="s">
        <v>57</v>
      </c>
      <c r="AG354" t="s">
        <v>57</v>
      </c>
      <c r="AH354" t="s">
        <v>57</v>
      </c>
      <c r="AI354" t="s">
        <v>57</v>
      </c>
      <c r="AJ354" t="s">
        <v>57</v>
      </c>
      <c r="AK354" t="s">
        <v>57</v>
      </c>
      <c r="AL354" t="s">
        <v>57</v>
      </c>
      <c r="AM354" t="s">
        <v>57</v>
      </c>
      <c r="AN354" t="s">
        <v>57</v>
      </c>
      <c r="AO354" t="s">
        <v>57</v>
      </c>
      <c r="AP354" t="s">
        <v>57</v>
      </c>
      <c r="AQ354" t="s">
        <v>57</v>
      </c>
      <c r="AR354" t="s">
        <v>57</v>
      </c>
      <c r="AS354" t="s">
        <v>57</v>
      </c>
      <c r="AT354" t="s">
        <v>57</v>
      </c>
      <c r="AU354" t="s">
        <v>57</v>
      </c>
      <c r="AV354" t="s">
        <v>57</v>
      </c>
      <c r="AW354">
        <v>9.2846113106083241E-5</v>
      </c>
      <c r="AX354">
        <v>8.8440442735333977E-5</v>
      </c>
      <c r="AY354">
        <v>9.8680085861320777E-5</v>
      </c>
      <c r="AZ354">
        <v>1.2939727974155805E-4</v>
      </c>
      <c r="BA354">
        <v>1.435953422607466E-4</v>
      </c>
      <c r="BB354">
        <v>1.8368432389872399E-4</v>
      </c>
      <c r="BC354">
        <v>1.8791541619816689E-4</v>
      </c>
    </row>
    <row r="355" spans="1:55" x14ac:dyDescent="0.45">
      <c r="A355" t="str">
        <f t="shared" si="5"/>
        <v>SOMGDP per capita, PPP (current international $)</v>
      </c>
      <c r="B355" t="s">
        <v>417</v>
      </c>
      <c r="C355" s="1" t="s">
        <v>22</v>
      </c>
      <c r="D355" t="s">
        <v>267</v>
      </c>
      <c r="E355" s="1" t="s">
        <v>178</v>
      </c>
      <c r="F355" t="s">
        <v>57</v>
      </c>
      <c r="G355" t="s">
        <v>57</v>
      </c>
      <c r="H355" t="s">
        <v>57</v>
      </c>
      <c r="I355" t="s">
        <v>57</v>
      </c>
      <c r="J355" t="s">
        <v>57</v>
      </c>
      <c r="K355" t="s">
        <v>57</v>
      </c>
      <c r="L355" t="s">
        <v>57</v>
      </c>
      <c r="M355" t="s">
        <v>57</v>
      </c>
      <c r="N355" t="s">
        <v>57</v>
      </c>
      <c r="O355" t="s">
        <v>57</v>
      </c>
      <c r="P355" t="s">
        <v>57</v>
      </c>
      <c r="Q355" t="s">
        <v>57</v>
      </c>
      <c r="R355" t="s">
        <v>57</v>
      </c>
      <c r="S355" t="s">
        <v>57</v>
      </c>
      <c r="T355" t="s">
        <v>57</v>
      </c>
      <c r="U355" t="s">
        <v>57</v>
      </c>
      <c r="V355">
        <v>469.0717958297966</v>
      </c>
      <c r="W355">
        <v>460.57696072776156</v>
      </c>
      <c r="X355">
        <v>476.6386570927906</v>
      </c>
      <c r="Y355">
        <v>380.27535690558403</v>
      </c>
      <c r="Z355">
        <v>389.4317366807461</v>
      </c>
      <c r="AA355">
        <v>413.18528118372359</v>
      </c>
      <c r="AB355">
        <v>410.5945860116214</v>
      </c>
      <c r="AC355">
        <v>424.60085635637591</v>
      </c>
      <c r="AD355">
        <v>443.80318691320315</v>
      </c>
      <c r="AE355">
        <v>467.06092211728651</v>
      </c>
      <c r="AF355">
        <v>491.52732998196933</v>
      </c>
      <c r="AG355">
        <v>517.4752061047127</v>
      </c>
      <c r="AH355">
        <v>547.37415477772038</v>
      </c>
      <c r="AI355">
        <v>580.28495553936966</v>
      </c>
      <c r="AJ355">
        <v>619.15829842046696</v>
      </c>
      <c r="AK355">
        <v>659.13758050420165</v>
      </c>
      <c r="AL355">
        <v>700.17405796545904</v>
      </c>
      <c r="AM355">
        <v>739.20946933492576</v>
      </c>
      <c r="AN355">
        <v>773.78086219303907</v>
      </c>
      <c r="AO355">
        <v>815.1314359950577</v>
      </c>
      <c r="AP355">
        <v>881.38311305093976</v>
      </c>
      <c r="AQ355">
        <v>1002.9322657147022</v>
      </c>
      <c r="AR355">
        <v>944.40456728032382</v>
      </c>
      <c r="AS355">
        <v>1127.7192220033774</v>
      </c>
      <c r="AT355">
        <v>1341.3899967872794</v>
      </c>
      <c r="AU355">
        <v>1468.5043847460458</v>
      </c>
      <c r="AV355">
        <v>1596.8140917802205</v>
      </c>
      <c r="AW355">
        <v>1551.6146138983825</v>
      </c>
      <c r="AX355">
        <v>1548.0979280818417</v>
      </c>
      <c r="AY355">
        <v>1454.333480803411</v>
      </c>
      <c r="AZ355">
        <v>1392.4642598326491</v>
      </c>
      <c r="BA355">
        <v>1486.7576571082445</v>
      </c>
      <c r="BB355">
        <v>1556.5230883405188</v>
      </c>
      <c r="BC355">
        <v>1600.7636211426423</v>
      </c>
    </row>
    <row r="356" spans="1:55" x14ac:dyDescent="0.45">
      <c r="A356" t="str">
        <f t="shared" si="5"/>
        <v>ZAFDomestic credit to private sector (% of GDP)</v>
      </c>
      <c r="B356" t="s">
        <v>376</v>
      </c>
      <c r="C356" s="1" t="s">
        <v>304</v>
      </c>
      <c r="D356" t="s">
        <v>25</v>
      </c>
      <c r="E356" s="1" t="s">
        <v>547</v>
      </c>
      <c r="F356">
        <v>56.690198550267887</v>
      </c>
      <c r="G356">
        <v>54.732694296174159</v>
      </c>
      <c r="H356">
        <v>53.874822407144308</v>
      </c>
      <c r="I356">
        <v>53.406943577858989</v>
      </c>
      <c r="J356">
        <v>52.068010550113044</v>
      </c>
      <c r="K356">
        <v>50.085299481597424</v>
      </c>
      <c r="L356">
        <v>53.922117960826533</v>
      </c>
      <c r="M356">
        <v>55.294823963291741</v>
      </c>
      <c r="N356">
        <v>58.840092926918018</v>
      </c>
      <c r="O356">
        <v>61.759566158441629</v>
      </c>
      <c r="P356">
        <v>65.197690363986936</v>
      </c>
      <c r="Q356">
        <v>64.857384051832142</v>
      </c>
      <c r="R356">
        <v>65.225413380819134</v>
      </c>
      <c r="S356">
        <v>66.753346193546207</v>
      </c>
      <c r="T356">
        <v>69.140792886254161</v>
      </c>
      <c r="U356">
        <v>71.938198922505649</v>
      </c>
      <c r="V356" t="s">
        <v>57</v>
      </c>
      <c r="W356">
        <v>90.983076724859885</v>
      </c>
      <c r="X356">
        <v>95.828255724595891</v>
      </c>
      <c r="Y356">
        <v>101.05860317314679</v>
      </c>
      <c r="Z356">
        <v>105.00708438773701</v>
      </c>
      <c r="AA356">
        <v>105.54386860321085</v>
      </c>
      <c r="AB356">
        <v>102.3654612317434</v>
      </c>
      <c r="AC356">
        <v>103.71894319511208</v>
      </c>
      <c r="AD356">
        <v>118.17440047519128</v>
      </c>
      <c r="AE356">
        <v>117.09536648150166</v>
      </c>
      <c r="AF356">
        <v>121.06974562622754</v>
      </c>
      <c r="AG356">
        <v>97.317372834089255</v>
      </c>
      <c r="AH356">
        <v>102.76770118382782</v>
      </c>
      <c r="AI356">
        <v>112.82091342021079</v>
      </c>
      <c r="AJ356">
        <v>122.28316803326177</v>
      </c>
      <c r="AK356">
        <v>139.00736774432139</v>
      </c>
      <c r="AL356">
        <v>142.42204551118479</v>
      </c>
      <c r="AM356">
        <v>125.95588025550617</v>
      </c>
      <c r="AN356">
        <v>121.09454632471672</v>
      </c>
      <c r="AO356">
        <v>124.09389990564648</v>
      </c>
      <c r="AP356">
        <v>118.97067599270264</v>
      </c>
      <c r="AQ356">
        <v>125.16778545023735</v>
      </c>
      <c r="AR356">
        <v>127.02927247972448</v>
      </c>
      <c r="AS356">
        <v>128.83837477965338</v>
      </c>
      <c r="AT356">
        <v>127.20324424273075</v>
      </c>
      <c r="AU356">
        <v>124.36049611176378</v>
      </c>
      <c r="AV356">
        <v>127.03028385845417</v>
      </c>
      <c r="AW356">
        <v>118.38085796348712</v>
      </c>
      <c r="AX356">
        <v>117.18555686148926</v>
      </c>
      <c r="AY356">
        <v>109.05469137272534</v>
      </c>
      <c r="AZ356">
        <v>92.996972641473207</v>
      </c>
      <c r="BA356">
        <v>91.72185856536899</v>
      </c>
      <c r="BB356">
        <v>90.54849256431325</v>
      </c>
      <c r="BC356" t="s">
        <v>57</v>
      </c>
    </row>
    <row r="357" spans="1:55" x14ac:dyDescent="0.45">
      <c r="A357" t="str">
        <f t="shared" si="5"/>
        <v>ZAFGDP per capita, PPP (current international $)</v>
      </c>
      <c r="B357" t="s">
        <v>376</v>
      </c>
      <c r="C357" s="1" t="s">
        <v>304</v>
      </c>
      <c r="D357" t="s">
        <v>267</v>
      </c>
      <c r="E357" s="1" t="s">
        <v>178</v>
      </c>
      <c r="F357" t="s">
        <v>57</v>
      </c>
      <c r="G357" t="s">
        <v>57</v>
      </c>
      <c r="H357" t="s">
        <v>57</v>
      </c>
      <c r="I357" t="s">
        <v>57</v>
      </c>
      <c r="J357" t="s">
        <v>57</v>
      </c>
      <c r="K357" t="s">
        <v>57</v>
      </c>
      <c r="L357" t="s">
        <v>57</v>
      </c>
      <c r="M357" t="s">
        <v>57</v>
      </c>
      <c r="N357" t="s">
        <v>57</v>
      </c>
      <c r="O357" t="s">
        <v>57</v>
      </c>
      <c r="P357" t="s">
        <v>57</v>
      </c>
      <c r="Q357" t="s">
        <v>57</v>
      </c>
      <c r="R357" t="s">
        <v>57</v>
      </c>
      <c r="S357" t="s">
        <v>57</v>
      </c>
      <c r="T357" t="s">
        <v>57</v>
      </c>
      <c r="U357">
        <v>6381.6733641133842</v>
      </c>
      <c r="V357">
        <v>6382.8067930017623</v>
      </c>
      <c r="W357">
        <v>6275.0132653945175</v>
      </c>
      <c r="X357">
        <v>6374.7791248575395</v>
      </c>
      <c r="Y357">
        <v>6611.2886447324663</v>
      </c>
      <c r="Z357">
        <v>6875.1883864526635</v>
      </c>
      <c r="AA357">
        <v>7208.0060316093914</v>
      </c>
      <c r="AB357">
        <v>7433.3578589695917</v>
      </c>
      <c r="AC357">
        <v>7463.4445514123636</v>
      </c>
      <c r="AD357">
        <v>7666.7161626007783</v>
      </c>
      <c r="AE357">
        <v>8095.2942886792935</v>
      </c>
      <c r="AF357">
        <v>8428.3168170753088</v>
      </c>
      <c r="AG357">
        <v>8792.3558857426488</v>
      </c>
      <c r="AH357">
        <v>9138.8282385501661</v>
      </c>
      <c r="AI357">
        <v>9713.6534846883442</v>
      </c>
      <c r="AJ357">
        <v>10440.627514713191</v>
      </c>
      <c r="AK357">
        <v>11250.179555872024</v>
      </c>
      <c r="AL357">
        <v>12046.605107250109</v>
      </c>
      <c r="AM357">
        <v>12525.26302998111</v>
      </c>
      <c r="AN357">
        <v>12261.411591130325</v>
      </c>
      <c r="AO357">
        <v>12637.291222601758</v>
      </c>
      <c r="AP357">
        <v>13143.193336109698</v>
      </c>
      <c r="AQ357">
        <v>12986.797667530722</v>
      </c>
      <c r="AR357">
        <v>13369.43820396055</v>
      </c>
      <c r="AS357">
        <v>13358.941718660846</v>
      </c>
      <c r="AT357">
        <v>13397.523481334631</v>
      </c>
      <c r="AU357">
        <v>13519.323510237626</v>
      </c>
      <c r="AV357">
        <v>13738.43858545956</v>
      </c>
      <c r="AW357">
        <v>13347.363482603771</v>
      </c>
      <c r="AX357">
        <v>13361.485128911239</v>
      </c>
      <c r="AY357">
        <v>12671.086243685098</v>
      </c>
      <c r="AZ357">
        <v>13711.293573047353</v>
      </c>
      <c r="BA357">
        <v>14759.435071561871</v>
      </c>
      <c r="BB357">
        <v>15194.199175950243</v>
      </c>
      <c r="BC357">
        <v>15457.489144951825</v>
      </c>
    </row>
    <row r="358" spans="1:55" x14ac:dyDescent="0.45">
      <c r="A358" t="str">
        <f t="shared" si="5"/>
        <v>SSDDomestic credit to private sector (% of GDP)</v>
      </c>
      <c r="B358" t="s">
        <v>216</v>
      </c>
      <c r="C358" s="1" t="s">
        <v>48</v>
      </c>
      <c r="D358" t="s">
        <v>25</v>
      </c>
      <c r="E358" s="1" t="s">
        <v>547</v>
      </c>
      <c r="F358" t="s">
        <v>57</v>
      </c>
      <c r="G358" t="s">
        <v>57</v>
      </c>
      <c r="H358" t="s">
        <v>57</v>
      </c>
      <c r="I358" t="s">
        <v>57</v>
      </c>
      <c r="J358" t="s">
        <v>57</v>
      </c>
      <c r="K358" t="s">
        <v>57</v>
      </c>
      <c r="L358" t="s">
        <v>57</v>
      </c>
      <c r="M358" t="s">
        <v>57</v>
      </c>
      <c r="N358" t="s">
        <v>57</v>
      </c>
      <c r="O358" t="s">
        <v>57</v>
      </c>
      <c r="P358" t="s">
        <v>57</v>
      </c>
      <c r="Q358" t="s">
        <v>57</v>
      </c>
      <c r="R358" t="s">
        <v>57</v>
      </c>
      <c r="S358" t="s">
        <v>57</v>
      </c>
      <c r="T358" t="s">
        <v>57</v>
      </c>
      <c r="U358" t="s">
        <v>57</v>
      </c>
      <c r="V358" t="s">
        <v>57</v>
      </c>
      <c r="W358" t="s">
        <v>57</v>
      </c>
      <c r="X358" t="s">
        <v>57</v>
      </c>
      <c r="Y358" t="s">
        <v>57</v>
      </c>
      <c r="Z358" t="s">
        <v>57</v>
      </c>
      <c r="AA358" t="s">
        <v>57</v>
      </c>
      <c r="AB358" t="s">
        <v>57</v>
      </c>
      <c r="AC358" t="s">
        <v>57</v>
      </c>
      <c r="AD358" t="s">
        <v>57</v>
      </c>
      <c r="AE358" t="s">
        <v>57</v>
      </c>
      <c r="AF358" t="s">
        <v>57</v>
      </c>
      <c r="AG358" t="s">
        <v>57</v>
      </c>
      <c r="AH358" t="s">
        <v>57</v>
      </c>
      <c r="AI358" t="s">
        <v>57</v>
      </c>
      <c r="AJ358" t="s">
        <v>57</v>
      </c>
      <c r="AK358" t="s">
        <v>57</v>
      </c>
      <c r="AL358" t="s">
        <v>57</v>
      </c>
      <c r="AM358" t="s">
        <v>57</v>
      </c>
      <c r="AN358" t="s">
        <v>57</v>
      </c>
      <c r="AO358" t="s">
        <v>57</v>
      </c>
      <c r="AP358">
        <v>0.4976013938335363</v>
      </c>
      <c r="AQ358">
        <v>1.1234852953446191</v>
      </c>
      <c r="AR358">
        <v>1.1338280453470584</v>
      </c>
      <c r="AS358">
        <v>1.8101094308835448</v>
      </c>
      <c r="AT358">
        <v>2.3046060068698035</v>
      </c>
      <c r="AU358">
        <v>4.4247487470556361</v>
      </c>
      <c r="AV358">
        <v>1.7050712207929026</v>
      </c>
      <c r="AW358">
        <v>1.5268096100214723</v>
      </c>
      <c r="AX358">
        <v>1.7035048061062148</v>
      </c>
      <c r="AY358">
        <v>1.925004554436953</v>
      </c>
      <c r="AZ358">
        <v>2.7501542394381131</v>
      </c>
      <c r="BA358">
        <v>3.1551512572248912</v>
      </c>
      <c r="BB358">
        <v>5.3864496353494173</v>
      </c>
      <c r="BC358" t="s">
        <v>57</v>
      </c>
    </row>
    <row r="359" spans="1:55" x14ac:dyDescent="0.45">
      <c r="A359" t="str">
        <f t="shared" si="5"/>
        <v>SSDGDP per capita, PPP (current international $)</v>
      </c>
      <c r="B359" t="s">
        <v>216</v>
      </c>
      <c r="C359" s="1" t="s">
        <v>48</v>
      </c>
      <c r="D359" t="s">
        <v>267</v>
      </c>
      <c r="E359" s="1" t="s">
        <v>178</v>
      </c>
      <c r="F359" t="s">
        <v>57</v>
      </c>
      <c r="G359" t="s">
        <v>57</v>
      </c>
      <c r="H359" t="s">
        <v>57</v>
      </c>
      <c r="I359" t="s">
        <v>57</v>
      </c>
      <c r="J359" t="s">
        <v>57</v>
      </c>
      <c r="K359" t="s">
        <v>57</v>
      </c>
      <c r="L359" t="s">
        <v>57</v>
      </c>
      <c r="M359" t="s">
        <v>57</v>
      </c>
      <c r="N359" t="s">
        <v>57</v>
      </c>
      <c r="O359" t="s">
        <v>57</v>
      </c>
      <c r="P359" t="s">
        <v>57</v>
      </c>
      <c r="Q359" t="s">
        <v>57</v>
      </c>
      <c r="R359" t="s">
        <v>57</v>
      </c>
      <c r="S359" t="s">
        <v>57</v>
      </c>
      <c r="T359" t="s">
        <v>57</v>
      </c>
      <c r="U359" t="s">
        <v>57</v>
      </c>
      <c r="V359" t="s">
        <v>57</v>
      </c>
      <c r="W359" t="s">
        <v>57</v>
      </c>
      <c r="X359" t="s">
        <v>57</v>
      </c>
      <c r="Y359" t="s">
        <v>57</v>
      </c>
      <c r="Z359" t="s">
        <v>57</v>
      </c>
      <c r="AA359" t="s">
        <v>57</v>
      </c>
      <c r="AB359" t="s">
        <v>57</v>
      </c>
      <c r="AC359" t="s">
        <v>57</v>
      </c>
      <c r="AD359" t="s">
        <v>57</v>
      </c>
      <c r="AE359" t="s">
        <v>57</v>
      </c>
      <c r="AF359" t="s">
        <v>57</v>
      </c>
      <c r="AG359" t="s">
        <v>57</v>
      </c>
      <c r="AH359" t="s">
        <v>57</v>
      </c>
      <c r="AI359" t="s">
        <v>57</v>
      </c>
      <c r="AJ359" t="s">
        <v>57</v>
      </c>
      <c r="AK359" t="s">
        <v>57</v>
      </c>
      <c r="AL359" t="s">
        <v>57</v>
      </c>
      <c r="AM359">
        <v>2887.3741593287828</v>
      </c>
      <c r="AN359">
        <v>2911.042972987796</v>
      </c>
      <c r="AO359">
        <v>2948.0500149385025</v>
      </c>
      <c r="AP359">
        <v>2718.0484785075187</v>
      </c>
      <c r="AQ359">
        <v>1417.3856643904501</v>
      </c>
      <c r="AR359">
        <v>1916.853558861905</v>
      </c>
      <c r="AS359">
        <v>1372.7561849114584</v>
      </c>
      <c r="AT359">
        <v>1154.8868630410666</v>
      </c>
      <c r="AU359" t="s">
        <v>57</v>
      </c>
      <c r="AV359" t="s">
        <v>57</v>
      </c>
      <c r="AW359" t="s">
        <v>57</v>
      </c>
      <c r="AX359" t="s">
        <v>57</v>
      </c>
      <c r="AY359" t="s">
        <v>57</v>
      </c>
      <c r="AZ359" t="s">
        <v>57</v>
      </c>
      <c r="BA359" t="s">
        <v>57</v>
      </c>
      <c r="BB359" t="s">
        <v>57</v>
      </c>
      <c r="BC359" t="s">
        <v>57</v>
      </c>
    </row>
    <row r="360" spans="1:55" x14ac:dyDescent="0.45">
      <c r="A360" t="str">
        <f t="shared" si="5"/>
        <v>ESPDomestic credit to private sector (% of GDP)</v>
      </c>
      <c r="B360" t="s">
        <v>62</v>
      </c>
      <c r="C360" s="1" t="s">
        <v>191</v>
      </c>
      <c r="D360" t="s">
        <v>25</v>
      </c>
      <c r="E360" s="1" t="s">
        <v>547</v>
      </c>
      <c r="F360" t="s">
        <v>57</v>
      </c>
      <c r="G360" t="s">
        <v>57</v>
      </c>
      <c r="H360" t="s">
        <v>57</v>
      </c>
      <c r="I360" t="s">
        <v>57</v>
      </c>
      <c r="J360" t="s">
        <v>57</v>
      </c>
      <c r="K360" t="s">
        <v>57</v>
      </c>
      <c r="L360" t="s">
        <v>57</v>
      </c>
      <c r="M360" t="s">
        <v>57</v>
      </c>
      <c r="N360" t="s">
        <v>57</v>
      </c>
      <c r="O360" t="s">
        <v>57</v>
      </c>
      <c r="P360" t="s">
        <v>57</v>
      </c>
      <c r="Q360" t="s">
        <v>57</v>
      </c>
      <c r="R360" t="s">
        <v>57</v>
      </c>
      <c r="S360" t="s">
        <v>57</v>
      </c>
      <c r="T360" t="s">
        <v>57</v>
      </c>
      <c r="U360" t="s">
        <v>57</v>
      </c>
      <c r="V360" t="s">
        <v>57</v>
      </c>
      <c r="W360" t="s">
        <v>57</v>
      </c>
      <c r="X360" t="s">
        <v>57</v>
      </c>
      <c r="Y360" t="s">
        <v>57</v>
      </c>
      <c r="Z360" t="s">
        <v>57</v>
      </c>
      <c r="AA360" t="s">
        <v>57</v>
      </c>
      <c r="AB360" t="s">
        <v>57</v>
      </c>
      <c r="AC360" t="s">
        <v>57</v>
      </c>
      <c r="AD360" t="s">
        <v>57</v>
      </c>
      <c r="AE360" t="s">
        <v>57</v>
      </c>
      <c r="AF360">
        <v>94.939440977295774</v>
      </c>
      <c r="AG360">
        <v>99.292960379400697</v>
      </c>
      <c r="AH360">
        <v>106.54405288264483</v>
      </c>
      <c r="AI360">
        <v>115.92832584741279</v>
      </c>
      <c r="AJ360">
        <v>135.8712539946257</v>
      </c>
      <c r="AK360">
        <v>156.5802566429447</v>
      </c>
      <c r="AL360">
        <v>167.63594146301625</v>
      </c>
      <c r="AM360">
        <v>170.74302069699542</v>
      </c>
      <c r="AN360">
        <v>173.38232415959143</v>
      </c>
      <c r="AO360">
        <v>171.32512335850791</v>
      </c>
      <c r="AP360">
        <v>167.02710795459862</v>
      </c>
      <c r="AQ360">
        <v>157.43433169492377</v>
      </c>
      <c r="AR360">
        <v>145.75957537254351</v>
      </c>
      <c r="AS360">
        <v>129.35899644737134</v>
      </c>
      <c r="AT360">
        <v>118.21689025601778</v>
      </c>
      <c r="AU360">
        <v>110.9018341589735</v>
      </c>
      <c r="AV360">
        <v>105.15698823272001</v>
      </c>
      <c r="AW360">
        <v>98.829886923439886</v>
      </c>
      <c r="AX360">
        <v>94.411626293161902</v>
      </c>
      <c r="AY360">
        <v>107.57252389715323</v>
      </c>
      <c r="AZ360">
        <v>98.425624497156562</v>
      </c>
      <c r="BA360">
        <v>88.255708055086203</v>
      </c>
      <c r="BB360">
        <v>78.320243151681481</v>
      </c>
      <c r="BC360">
        <v>74.345245462661794</v>
      </c>
    </row>
    <row r="361" spans="1:55" x14ac:dyDescent="0.45">
      <c r="A361" t="str">
        <f t="shared" si="5"/>
        <v>ESPGDP per capita, PPP (current international $)</v>
      </c>
      <c r="B361" t="s">
        <v>62</v>
      </c>
      <c r="C361" s="1" t="s">
        <v>191</v>
      </c>
      <c r="D361" t="s">
        <v>267</v>
      </c>
      <c r="E361" s="1" t="s">
        <v>178</v>
      </c>
      <c r="F361" t="s">
        <v>57</v>
      </c>
      <c r="G361" t="s">
        <v>57</v>
      </c>
      <c r="H361" t="s">
        <v>57</v>
      </c>
      <c r="I361" t="s">
        <v>57</v>
      </c>
      <c r="J361" t="s">
        <v>57</v>
      </c>
      <c r="K361" t="s">
        <v>57</v>
      </c>
      <c r="L361" t="s">
        <v>57</v>
      </c>
      <c r="M361" t="s">
        <v>57</v>
      </c>
      <c r="N361" t="s">
        <v>57</v>
      </c>
      <c r="O361" t="s">
        <v>57</v>
      </c>
      <c r="P361" t="s">
        <v>57</v>
      </c>
      <c r="Q361" t="s">
        <v>57</v>
      </c>
      <c r="R361" t="s">
        <v>57</v>
      </c>
      <c r="S361" t="s">
        <v>57</v>
      </c>
      <c r="T361" t="s">
        <v>57</v>
      </c>
      <c r="U361">
        <v>13666.537988341646</v>
      </c>
      <c r="V361">
        <v>14451.591780034418</v>
      </c>
      <c r="W361">
        <v>14845.395920457087</v>
      </c>
      <c r="X361">
        <v>14962.723123970483</v>
      </c>
      <c r="Y361">
        <v>15572.127585219121</v>
      </c>
      <c r="Z361">
        <v>16265.116191102003</v>
      </c>
      <c r="AA361">
        <v>16964.935227860977</v>
      </c>
      <c r="AB361">
        <v>17899.193925167521</v>
      </c>
      <c r="AC361">
        <v>19081.576544188119</v>
      </c>
      <c r="AD361">
        <v>19938.178677317319</v>
      </c>
      <c r="AE361">
        <v>21577.597313679951</v>
      </c>
      <c r="AF361">
        <v>22954.820491125236</v>
      </c>
      <c r="AG361">
        <v>24377.841707639382</v>
      </c>
      <c r="AH361">
        <v>25060.51537657412</v>
      </c>
      <c r="AI361">
        <v>26163.304624545191</v>
      </c>
      <c r="AJ361">
        <v>27629.707702496551</v>
      </c>
      <c r="AK361">
        <v>30755.29878886458</v>
      </c>
      <c r="AL361">
        <v>32537.343540273549</v>
      </c>
      <c r="AM361">
        <v>33349.942580612951</v>
      </c>
      <c r="AN361">
        <v>32201.477352781421</v>
      </c>
      <c r="AO361">
        <v>31808.217987953871</v>
      </c>
      <c r="AP361">
        <v>32015.575200040119</v>
      </c>
      <c r="AQ361">
        <v>31869.783982221932</v>
      </c>
      <c r="AR361">
        <v>32613.689181147391</v>
      </c>
      <c r="AS361">
        <v>33760.955564636875</v>
      </c>
      <c r="AT361">
        <v>35238.069137642371</v>
      </c>
      <c r="AU361">
        <v>37612.71886813415</v>
      </c>
      <c r="AV361">
        <v>39825.249811629154</v>
      </c>
      <c r="AW361">
        <v>41015.156575518748</v>
      </c>
      <c r="AX361">
        <v>44042.757577335979</v>
      </c>
      <c r="AY361">
        <v>39327.847926959861</v>
      </c>
      <c r="AZ361">
        <v>44251.665822262141</v>
      </c>
      <c r="BA361">
        <v>50468.096692482883</v>
      </c>
      <c r="BB361">
        <v>53229.922021795021</v>
      </c>
      <c r="BC361">
        <v>56926.2399029671</v>
      </c>
    </row>
    <row r="362" spans="1:55" x14ac:dyDescent="0.45">
      <c r="A362" t="str">
        <f t="shared" si="5"/>
        <v>LKADomestic credit to private sector (% of GDP)</v>
      </c>
      <c r="B362" t="s">
        <v>3</v>
      </c>
      <c r="C362" s="1" t="s">
        <v>533</v>
      </c>
      <c r="D362" t="s">
        <v>25</v>
      </c>
      <c r="E362" s="1" t="s">
        <v>547</v>
      </c>
      <c r="F362">
        <v>12.65417466230199</v>
      </c>
      <c r="G362">
        <v>12.97487004602192</v>
      </c>
      <c r="H362">
        <v>15.693685280303239</v>
      </c>
      <c r="I362">
        <v>20.311496542833705</v>
      </c>
      <c r="J362">
        <v>22.625842289117529</v>
      </c>
      <c r="K362">
        <v>17.165211117290724</v>
      </c>
      <c r="L362">
        <v>18.136344920887009</v>
      </c>
      <c r="M362">
        <v>19.624236683528487</v>
      </c>
      <c r="N362">
        <v>21.076224702099488</v>
      </c>
      <c r="O362">
        <v>19.302550960675401</v>
      </c>
      <c r="P362">
        <v>20.683664357197845</v>
      </c>
      <c r="Q362">
        <v>20.355650400615129</v>
      </c>
      <c r="R362">
        <v>20.191589188859464</v>
      </c>
      <c r="S362">
        <v>21.799560324711013</v>
      </c>
      <c r="T362">
        <v>20.180554287370331</v>
      </c>
      <c r="U362">
        <v>19.616295403127566</v>
      </c>
      <c r="V362">
        <v>8.8212007681048501</v>
      </c>
      <c r="W362">
        <v>9.0566281746507613</v>
      </c>
      <c r="X362">
        <v>9.8333550188664134</v>
      </c>
      <c r="Y362">
        <v>10.957408597025648</v>
      </c>
      <c r="Z362">
        <v>31.066846169051715</v>
      </c>
      <c r="AA362">
        <v>29.895993896850527</v>
      </c>
      <c r="AB362">
        <v>29.441912134718379</v>
      </c>
      <c r="AC362">
        <v>28.722615045786487</v>
      </c>
      <c r="AD362">
        <v>29.257750937418344</v>
      </c>
      <c r="AE362">
        <v>28.834543540420281</v>
      </c>
      <c r="AF362">
        <v>30.732678318428757</v>
      </c>
      <c r="AG362">
        <v>31.034465438118129</v>
      </c>
      <c r="AH362">
        <v>30.745490236316908</v>
      </c>
      <c r="AI362">
        <v>32.386350851164671</v>
      </c>
      <c r="AJ362">
        <v>33.076102592213907</v>
      </c>
      <c r="AK362">
        <v>34.670492058144468</v>
      </c>
      <c r="AL362">
        <v>34.239503681684461</v>
      </c>
      <c r="AM362">
        <v>29.542006516489515</v>
      </c>
      <c r="AN362">
        <v>25.740030159443283</v>
      </c>
      <c r="AO362">
        <v>24.684261656848559</v>
      </c>
      <c r="AP362">
        <v>33.73879695254022</v>
      </c>
      <c r="AQ362">
        <v>34.018043782509096</v>
      </c>
      <c r="AR362">
        <v>33.539360763444954</v>
      </c>
      <c r="AS362">
        <v>34.493628879746943</v>
      </c>
      <c r="AT362">
        <v>39.381850442699026</v>
      </c>
      <c r="AU362">
        <v>42.475665287696948</v>
      </c>
      <c r="AV362">
        <v>43.88275256412691</v>
      </c>
      <c r="AW362">
        <v>46.698407326391077</v>
      </c>
      <c r="AX362">
        <v>47.008492945045631</v>
      </c>
      <c r="AY362" t="s">
        <v>57</v>
      </c>
      <c r="AZ362" t="s">
        <v>57</v>
      </c>
      <c r="BA362" t="s">
        <v>57</v>
      </c>
      <c r="BB362" t="s">
        <v>57</v>
      </c>
      <c r="BC362" t="s">
        <v>57</v>
      </c>
    </row>
    <row r="363" spans="1:55" x14ac:dyDescent="0.45">
      <c r="A363" t="str">
        <f t="shared" si="5"/>
        <v>LKAGDP per capita, PPP (current international $)</v>
      </c>
      <c r="B363" t="s">
        <v>3</v>
      </c>
      <c r="C363" s="1" t="s">
        <v>533</v>
      </c>
      <c r="D363" t="s">
        <v>267</v>
      </c>
      <c r="E363" s="1" t="s">
        <v>178</v>
      </c>
      <c r="F363" t="s">
        <v>57</v>
      </c>
      <c r="G363" t="s">
        <v>57</v>
      </c>
      <c r="H363" t="s">
        <v>57</v>
      </c>
      <c r="I363" t="s">
        <v>57</v>
      </c>
      <c r="J363" t="s">
        <v>57</v>
      </c>
      <c r="K363" t="s">
        <v>57</v>
      </c>
      <c r="L363" t="s">
        <v>57</v>
      </c>
      <c r="M363" t="s">
        <v>57</v>
      </c>
      <c r="N363" t="s">
        <v>57</v>
      </c>
      <c r="O363" t="s">
        <v>57</v>
      </c>
      <c r="P363" t="s">
        <v>57</v>
      </c>
      <c r="Q363" t="s">
        <v>57</v>
      </c>
      <c r="R363" t="s">
        <v>57</v>
      </c>
      <c r="S363" t="s">
        <v>57</v>
      </c>
      <c r="T363" t="s">
        <v>57</v>
      </c>
      <c r="U363">
        <v>2527.4429525285013</v>
      </c>
      <c r="V363">
        <v>2712.722802104006</v>
      </c>
      <c r="W363">
        <v>2850.9500750256252</v>
      </c>
      <c r="X363">
        <v>3067.3829268828513</v>
      </c>
      <c r="Y363">
        <v>3260.4689251378609</v>
      </c>
      <c r="Z363">
        <v>3454.2750115694535</v>
      </c>
      <c r="AA363">
        <v>3581.652765951404</v>
      </c>
      <c r="AB363">
        <v>3803.8835960009596</v>
      </c>
      <c r="AC363">
        <v>3952.0410443529095</v>
      </c>
      <c r="AD363">
        <v>4103.3804509247211</v>
      </c>
      <c r="AE363">
        <v>4367.8035898268581</v>
      </c>
      <c r="AF363">
        <v>4328.1914111182759</v>
      </c>
      <c r="AG363">
        <v>4522.3276963926737</v>
      </c>
      <c r="AH363">
        <v>4849.8602344965193</v>
      </c>
      <c r="AI363">
        <v>5215.880244362249</v>
      </c>
      <c r="AJ363">
        <v>5678.7464777750019</v>
      </c>
      <c r="AK363">
        <v>6260.6799015368852</v>
      </c>
      <c r="AL363">
        <v>6820.393100221524</v>
      </c>
      <c r="AM363">
        <v>7316.5862650964573</v>
      </c>
      <c r="AN363">
        <v>7575.5798872358037</v>
      </c>
      <c r="AO363">
        <v>8233.6266381135974</v>
      </c>
      <c r="AP363">
        <v>9075.5454958392693</v>
      </c>
      <c r="AQ363">
        <v>10249.167063748733</v>
      </c>
      <c r="AR363">
        <v>11252.631149214827</v>
      </c>
      <c r="AS363">
        <v>11720.597811420148</v>
      </c>
      <c r="AT363">
        <v>12227.171484951274</v>
      </c>
      <c r="AU363">
        <v>13078.560508907171</v>
      </c>
      <c r="AV363">
        <v>13610.47231366177</v>
      </c>
      <c r="AW363">
        <v>14178.022536188653</v>
      </c>
      <c r="AX363">
        <v>14112.952504220966</v>
      </c>
      <c r="AY363">
        <v>12940.904329574932</v>
      </c>
      <c r="AZ363">
        <v>14316.135222568293</v>
      </c>
      <c r="BA363">
        <v>14193.654621744592</v>
      </c>
      <c r="BB363">
        <v>14455.654441473378</v>
      </c>
      <c r="BC363">
        <v>15632.592484984809</v>
      </c>
    </row>
    <row r="364" spans="1:55" x14ac:dyDescent="0.45">
      <c r="A364" t="str">
        <f t="shared" si="5"/>
        <v>KNADomestic credit to private sector (% of GDP)</v>
      </c>
      <c r="B364" t="s">
        <v>129</v>
      </c>
      <c r="C364" s="1" t="s">
        <v>299</v>
      </c>
      <c r="D364" t="s">
        <v>25</v>
      </c>
      <c r="E364" s="1" t="s">
        <v>547</v>
      </c>
      <c r="F364" t="s">
        <v>57</v>
      </c>
      <c r="G364" t="s">
        <v>57</v>
      </c>
      <c r="H364" t="s">
        <v>57</v>
      </c>
      <c r="I364" t="s">
        <v>57</v>
      </c>
      <c r="J364">
        <v>27.217221627745957</v>
      </c>
      <c r="K364">
        <v>28.546851330880763</v>
      </c>
      <c r="L364">
        <v>30.859890109890109</v>
      </c>
      <c r="M364">
        <v>32.596228364763633</v>
      </c>
      <c r="N364">
        <v>36.153223055934511</v>
      </c>
      <c r="O364">
        <v>30.446981932915147</v>
      </c>
      <c r="P364">
        <v>31.597490991592153</v>
      </c>
      <c r="Q364">
        <v>29.089414765481081</v>
      </c>
      <c r="R364">
        <v>31.77905344429961</v>
      </c>
      <c r="S364">
        <v>36.476290561262786</v>
      </c>
      <c r="T364">
        <v>43.089072720277031</v>
      </c>
      <c r="U364">
        <v>39.516024548244118</v>
      </c>
      <c r="V364">
        <v>44.081550398011622</v>
      </c>
      <c r="W364">
        <v>51.132967251479876</v>
      </c>
      <c r="X364">
        <v>52.767433369843012</v>
      </c>
      <c r="Y364">
        <v>52.245994001982609</v>
      </c>
      <c r="Z364">
        <v>52.085750404650234</v>
      </c>
      <c r="AA364">
        <v>51.563023346087732</v>
      </c>
      <c r="AB364">
        <v>51.563749356766806</v>
      </c>
      <c r="AC364">
        <v>54.526389103853887</v>
      </c>
      <c r="AD364">
        <v>55.636494606596088</v>
      </c>
      <c r="AE364">
        <v>59.83040863693909</v>
      </c>
      <c r="AF364">
        <v>54.613450812383803</v>
      </c>
      <c r="AG364">
        <v>50.805172586524463</v>
      </c>
      <c r="AH364">
        <v>54.237560952516219</v>
      </c>
      <c r="AI364">
        <v>54.690237682938417</v>
      </c>
      <c r="AJ364">
        <v>54.459034146671627</v>
      </c>
      <c r="AK364">
        <v>51.698066577773695</v>
      </c>
      <c r="AL364">
        <v>54.739424094741196</v>
      </c>
      <c r="AM364">
        <v>55.081699424222649</v>
      </c>
      <c r="AN364">
        <v>58.844652577802869</v>
      </c>
      <c r="AO364">
        <v>60.216642727367855</v>
      </c>
      <c r="AP364">
        <v>58.433187888989792</v>
      </c>
      <c r="AQ364">
        <v>59.183427806573896</v>
      </c>
      <c r="AR364">
        <v>55.358026155305595</v>
      </c>
      <c r="AS364">
        <v>52.361341268915083</v>
      </c>
      <c r="AT364">
        <v>53.87850648094409</v>
      </c>
      <c r="AU364">
        <v>51.468652631501499</v>
      </c>
      <c r="AV364">
        <v>49.27459142769041</v>
      </c>
      <c r="AW364">
        <v>49.170118485695021</v>
      </c>
      <c r="AX364">
        <v>48.517288990074256</v>
      </c>
      <c r="AY364">
        <v>61.50599809770425</v>
      </c>
      <c r="AZ364">
        <v>68.180935866245662</v>
      </c>
      <c r="BA364">
        <v>63.175842902539571</v>
      </c>
      <c r="BB364">
        <v>61.643365589174373</v>
      </c>
      <c r="BC364">
        <v>67.03406897126429</v>
      </c>
    </row>
    <row r="365" spans="1:55" x14ac:dyDescent="0.45">
      <c r="A365" t="str">
        <f t="shared" si="5"/>
        <v>KNAGDP per capita, PPP (current international $)</v>
      </c>
      <c r="B365" t="s">
        <v>129</v>
      </c>
      <c r="C365" s="1" t="s">
        <v>299</v>
      </c>
      <c r="D365" t="s">
        <v>267</v>
      </c>
      <c r="E365" s="1" t="s">
        <v>178</v>
      </c>
      <c r="F365" t="s">
        <v>57</v>
      </c>
      <c r="G365" t="s">
        <v>57</v>
      </c>
      <c r="H365" t="s">
        <v>57</v>
      </c>
      <c r="I365" t="s">
        <v>57</v>
      </c>
      <c r="J365" t="s">
        <v>57</v>
      </c>
      <c r="K365" t="s">
        <v>57</v>
      </c>
      <c r="L365" t="s">
        <v>57</v>
      </c>
      <c r="M365" t="s">
        <v>57</v>
      </c>
      <c r="N365" t="s">
        <v>57</v>
      </c>
      <c r="O365" t="s">
        <v>57</v>
      </c>
      <c r="P365" t="s">
        <v>57</v>
      </c>
      <c r="Q365" t="s">
        <v>57</v>
      </c>
      <c r="R365" t="s">
        <v>57</v>
      </c>
      <c r="S365" t="s">
        <v>57</v>
      </c>
      <c r="T365" t="s">
        <v>57</v>
      </c>
      <c r="U365">
        <v>8983.4906943282058</v>
      </c>
      <c r="V365">
        <v>9130.8277593021758</v>
      </c>
      <c r="W365">
        <v>9652.1997624331125</v>
      </c>
      <c r="X365">
        <v>10418.238225227366</v>
      </c>
      <c r="Y365">
        <v>11061.602432699907</v>
      </c>
      <c r="Z365">
        <v>11746.824322974791</v>
      </c>
      <c r="AA365">
        <v>12498.094123396078</v>
      </c>
      <c r="AB365">
        <v>13408.87665070356</v>
      </c>
      <c r="AC365">
        <v>13318.762688954766</v>
      </c>
      <c r="AD365">
        <v>13753.657720026853</v>
      </c>
      <c r="AE365">
        <v>15256.430590413207</v>
      </c>
      <c r="AF365">
        <v>16235.424658459038</v>
      </c>
      <c r="AG365">
        <v>16619.165512646479</v>
      </c>
      <c r="AH365">
        <v>16225.674409106317</v>
      </c>
      <c r="AI365">
        <v>17275.863987248755</v>
      </c>
      <c r="AJ365">
        <v>19500.323656284763</v>
      </c>
      <c r="AK365">
        <v>20676.188081282759</v>
      </c>
      <c r="AL365">
        <v>21301.240025806372</v>
      </c>
      <c r="AM365">
        <v>24102.199384364631</v>
      </c>
      <c r="AN365">
        <v>23384.73509832166</v>
      </c>
      <c r="AO365">
        <v>23691.447793615051</v>
      </c>
      <c r="AP365">
        <v>24550.165191456221</v>
      </c>
      <c r="AQ365">
        <v>23457.893887807608</v>
      </c>
      <c r="AR365">
        <v>24624.43623090626</v>
      </c>
      <c r="AS365">
        <v>26755.596978077065</v>
      </c>
      <c r="AT365">
        <v>26877.466503110063</v>
      </c>
      <c r="AU365">
        <v>28214.709934442955</v>
      </c>
      <c r="AV365">
        <v>29578.631162572732</v>
      </c>
      <c r="AW365">
        <v>30794.898648263428</v>
      </c>
      <c r="AX365">
        <v>32482.094417214961</v>
      </c>
      <c r="AY365">
        <v>27326.036057423</v>
      </c>
      <c r="AZ365">
        <v>26896.617706597837</v>
      </c>
      <c r="BA365">
        <v>31831.045810798329</v>
      </c>
      <c r="BB365">
        <v>34367.802655831503</v>
      </c>
      <c r="BC365">
        <v>35544.807538701993</v>
      </c>
    </row>
    <row r="366" spans="1:55" x14ac:dyDescent="0.45">
      <c r="A366" t="str">
        <f t="shared" si="5"/>
        <v>LCADomestic credit to private sector (% of GDP)</v>
      </c>
      <c r="B366" t="s">
        <v>398</v>
      </c>
      <c r="C366" s="1" t="s">
        <v>292</v>
      </c>
      <c r="D366" t="s">
        <v>25</v>
      </c>
      <c r="E366" s="1" t="s">
        <v>547</v>
      </c>
      <c r="F366" t="s">
        <v>57</v>
      </c>
      <c r="G366" t="s">
        <v>57</v>
      </c>
      <c r="H366" t="s">
        <v>57</v>
      </c>
      <c r="I366" t="s">
        <v>57</v>
      </c>
      <c r="J366" t="s">
        <v>57</v>
      </c>
      <c r="K366">
        <v>35.548913043478258</v>
      </c>
      <c r="L366">
        <v>35.23504761904762</v>
      </c>
      <c r="M366">
        <v>39.787474747474747</v>
      </c>
      <c r="N366">
        <v>39.109774436090227</v>
      </c>
      <c r="O366">
        <v>35.076435935198823</v>
      </c>
      <c r="P366">
        <v>32.859765625000001</v>
      </c>
      <c r="Q366">
        <v>30.099019607843136</v>
      </c>
      <c r="R366">
        <v>30.834911242603553</v>
      </c>
      <c r="S366">
        <v>34.613362068965522</v>
      </c>
      <c r="T366">
        <v>39.529756468797565</v>
      </c>
      <c r="U366">
        <v>36.963706070287536</v>
      </c>
      <c r="V366">
        <v>37.645021122510563</v>
      </c>
      <c r="W366">
        <v>37.370329670329674</v>
      </c>
      <c r="X366">
        <v>43.616657652785292</v>
      </c>
      <c r="Y366">
        <v>44.650077841203945</v>
      </c>
      <c r="Z366">
        <v>45.942815533980578</v>
      </c>
      <c r="AA366">
        <v>50.293661971830993</v>
      </c>
      <c r="AB366">
        <v>53.852205882352941</v>
      </c>
      <c r="AC366">
        <v>53.110721823554243</v>
      </c>
      <c r="AD366">
        <v>56.013860988348732</v>
      </c>
      <c r="AE366">
        <v>58.843804606830815</v>
      </c>
      <c r="AF366">
        <v>63.975933609958503</v>
      </c>
      <c r="AG366">
        <v>63.928847736625514</v>
      </c>
      <c r="AH366">
        <v>56.196699174793693</v>
      </c>
      <c r="AI366">
        <v>57.307187499999998</v>
      </c>
      <c r="AJ366">
        <v>62.533202870189172</v>
      </c>
      <c r="AK366">
        <v>69.69939042684021</v>
      </c>
      <c r="AL366">
        <v>85.678602315137738</v>
      </c>
      <c r="AM366">
        <v>88.871277120277469</v>
      </c>
      <c r="AN366">
        <v>93.513750652637015</v>
      </c>
      <c r="AO366">
        <v>90.880512887138849</v>
      </c>
      <c r="AP366">
        <v>88.170618240211581</v>
      </c>
      <c r="AQ366">
        <v>92.844575867407002</v>
      </c>
      <c r="AR366">
        <v>89.388185748127398</v>
      </c>
      <c r="AS366">
        <v>79.356949267383754</v>
      </c>
      <c r="AT366">
        <v>70.905190518437166</v>
      </c>
      <c r="AU366">
        <v>64.045414632502613</v>
      </c>
      <c r="AV366">
        <v>58.873712925966835</v>
      </c>
      <c r="AW366">
        <v>55.903140937860542</v>
      </c>
      <c r="AX366">
        <v>53.960031321642511</v>
      </c>
      <c r="AY366">
        <v>78.602953528127202</v>
      </c>
      <c r="AZ366">
        <v>63.045999127226558</v>
      </c>
      <c r="BA366">
        <v>51.07124845660227</v>
      </c>
      <c r="BB366">
        <v>50.618338934229477</v>
      </c>
      <c r="BC366">
        <v>50.715818594196563</v>
      </c>
    </row>
    <row r="367" spans="1:55" x14ac:dyDescent="0.45">
      <c r="A367" t="str">
        <f t="shared" si="5"/>
        <v>LCAGDP per capita, PPP (current international $)</v>
      </c>
      <c r="B367" t="s">
        <v>398</v>
      </c>
      <c r="C367" s="1" t="s">
        <v>292</v>
      </c>
      <c r="D367" t="s">
        <v>267</v>
      </c>
      <c r="E367" s="1" t="s">
        <v>178</v>
      </c>
      <c r="F367" t="s">
        <v>57</v>
      </c>
      <c r="G367" t="s">
        <v>57</v>
      </c>
      <c r="H367" t="s">
        <v>57</v>
      </c>
      <c r="I367" t="s">
        <v>57</v>
      </c>
      <c r="J367" t="s">
        <v>57</v>
      </c>
      <c r="K367" t="s">
        <v>57</v>
      </c>
      <c r="L367" t="s">
        <v>57</v>
      </c>
      <c r="M367" t="s">
        <v>57</v>
      </c>
      <c r="N367" t="s">
        <v>57</v>
      </c>
      <c r="O367" t="s">
        <v>57</v>
      </c>
      <c r="P367" t="s">
        <v>57</v>
      </c>
      <c r="Q367" t="s">
        <v>57</v>
      </c>
      <c r="R367" t="s">
        <v>57</v>
      </c>
      <c r="S367" t="s">
        <v>57</v>
      </c>
      <c r="T367" t="s">
        <v>57</v>
      </c>
      <c r="U367">
        <v>6950.8443592778494</v>
      </c>
      <c r="V367">
        <v>7126.930911565968</v>
      </c>
      <c r="W367">
        <v>7752.5486454721677</v>
      </c>
      <c r="X367">
        <v>7865.4591483409822</v>
      </c>
      <c r="Y367">
        <v>8040.7560222759203</v>
      </c>
      <c r="Z367">
        <v>8222.223231225782</v>
      </c>
      <c r="AA367">
        <v>8489.8268986882285</v>
      </c>
      <c r="AB367">
        <v>8456.3816388239375</v>
      </c>
      <c r="AC367">
        <v>8965.1340009542873</v>
      </c>
      <c r="AD367">
        <v>9214.1805124427665</v>
      </c>
      <c r="AE367">
        <v>9313.7327969548223</v>
      </c>
      <c r="AF367">
        <v>9105.8255899174783</v>
      </c>
      <c r="AG367">
        <v>9205.1841634591365</v>
      </c>
      <c r="AH367">
        <v>9707.0681891842196</v>
      </c>
      <c r="AI367">
        <v>10610.296689415549</v>
      </c>
      <c r="AJ367">
        <v>10818.310425468315</v>
      </c>
      <c r="AK367">
        <v>11758.319472954128</v>
      </c>
      <c r="AL367">
        <v>12199.258115097307</v>
      </c>
      <c r="AM367">
        <v>12968.545726714714</v>
      </c>
      <c r="AN367">
        <v>12600.207897613473</v>
      </c>
      <c r="AO367">
        <v>12717.78659669019</v>
      </c>
      <c r="AP367">
        <v>13471.266635579885</v>
      </c>
      <c r="AQ367">
        <v>13443.426251246676</v>
      </c>
      <c r="AR367">
        <v>14009.984456013932</v>
      </c>
      <c r="AS367">
        <v>14403.083273250584</v>
      </c>
      <c r="AT367">
        <v>14353.222484584501</v>
      </c>
      <c r="AU367">
        <v>15306.725805870583</v>
      </c>
      <c r="AV367">
        <v>16130.972109701057</v>
      </c>
      <c r="AW367">
        <v>17433.30103287366</v>
      </c>
      <c r="AX367">
        <v>18709.911067093479</v>
      </c>
      <c r="AY367">
        <v>14912.159584235045</v>
      </c>
      <c r="AZ367">
        <v>19101.16529566755</v>
      </c>
      <c r="BA367">
        <v>24599.373300106719</v>
      </c>
      <c r="BB367">
        <v>25974.509292526309</v>
      </c>
      <c r="BC367">
        <v>27567.328077983904</v>
      </c>
    </row>
    <row r="368" spans="1:55" x14ac:dyDescent="0.45">
      <c r="A368" t="str">
        <f t="shared" si="5"/>
        <v>MAFDomestic credit to private sector (% of GDP)</v>
      </c>
      <c r="B368" t="s">
        <v>310</v>
      </c>
      <c r="C368" s="1" t="s">
        <v>361</v>
      </c>
      <c r="D368" t="s">
        <v>25</v>
      </c>
      <c r="E368" s="1" t="s">
        <v>547</v>
      </c>
      <c r="F368" t="s">
        <v>57</v>
      </c>
      <c r="G368" t="s">
        <v>57</v>
      </c>
      <c r="H368" t="s">
        <v>57</v>
      </c>
      <c r="I368" t="s">
        <v>57</v>
      </c>
      <c r="J368" t="s">
        <v>57</v>
      </c>
      <c r="K368" t="s">
        <v>57</v>
      </c>
      <c r="L368" t="s">
        <v>57</v>
      </c>
      <c r="M368" t="s">
        <v>57</v>
      </c>
      <c r="N368" t="s">
        <v>57</v>
      </c>
      <c r="O368" t="s">
        <v>57</v>
      </c>
      <c r="P368" t="s">
        <v>57</v>
      </c>
      <c r="Q368" t="s">
        <v>57</v>
      </c>
      <c r="R368" t="s">
        <v>57</v>
      </c>
      <c r="S368" t="s">
        <v>57</v>
      </c>
      <c r="T368" t="s">
        <v>57</v>
      </c>
      <c r="U368" t="s">
        <v>57</v>
      </c>
      <c r="V368" t="s">
        <v>57</v>
      </c>
      <c r="W368" t="s">
        <v>57</v>
      </c>
      <c r="X368" t="s">
        <v>57</v>
      </c>
      <c r="Y368" t="s">
        <v>57</v>
      </c>
      <c r="Z368" t="s">
        <v>57</v>
      </c>
      <c r="AA368" t="s">
        <v>57</v>
      </c>
      <c r="AB368" t="s">
        <v>57</v>
      </c>
      <c r="AC368" t="s">
        <v>57</v>
      </c>
      <c r="AD368" t="s">
        <v>57</v>
      </c>
      <c r="AE368" t="s">
        <v>57</v>
      </c>
      <c r="AF368" t="s">
        <v>57</v>
      </c>
      <c r="AG368" t="s">
        <v>57</v>
      </c>
      <c r="AH368" t="s">
        <v>57</v>
      </c>
      <c r="AI368" t="s">
        <v>57</v>
      </c>
      <c r="AJ368" t="s">
        <v>57</v>
      </c>
      <c r="AK368" t="s">
        <v>57</v>
      </c>
      <c r="AL368" t="s">
        <v>57</v>
      </c>
      <c r="AM368" t="s">
        <v>57</v>
      </c>
      <c r="AN368" t="s">
        <v>57</v>
      </c>
      <c r="AO368" t="s">
        <v>57</v>
      </c>
      <c r="AP368" t="s">
        <v>57</v>
      </c>
      <c r="AQ368" t="s">
        <v>57</v>
      </c>
      <c r="AR368" t="s">
        <v>57</v>
      </c>
      <c r="AS368" t="s">
        <v>57</v>
      </c>
      <c r="AT368" t="s">
        <v>57</v>
      </c>
      <c r="AU368" t="s">
        <v>57</v>
      </c>
      <c r="AV368" t="s">
        <v>57</v>
      </c>
      <c r="AW368" t="s">
        <v>57</v>
      </c>
      <c r="AX368" t="s">
        <v>57</v>
      </c>
      <c r="AY368" t="s">
        <v>57</v>
      </c>
      <c r="AZ368" t="s">
        <v>57</v>
      </c>
      <c r="BA368" t="s">
        <v>57</v>
      </c>
      <c r="BB368" t="s">
        <v>57</v>
      </c>
      <c r="BC368" t="s">
        <v>57</v>
      </c>
    </row>
    <row r="369" spans="1:55" x14ac:dyDescent="0.45">
      <c r="A369" t="str">
        <f t="shared" si="5"/>
        <v>MAFGDP per capita, PPP (current international $)</v>
      </c>
      <c r="B369" t="s">
        <v>310</v>
      </c>
      <c r="C369" s="1" t="s">
        <v>361</v>
      </c>
      <c r="D369" t="s">
        <v>267</v>
      </c>
      <c r="E369" s="1" t="s">
        <v>178</v>
      </c>
      <c r="F369" t="s">
        <v>57</v>
      </c>
      <c r="G369" t="s">
        <v>57</v>
      </c>
      <c r="H369" t="s">
        <v>57</v>
      </c>
      <c r="I369" t="s">
        <v>57</v>
      </c>
      <c r="J369" t="s">
        <v>57</v>
      </c>
      <c r="K369" t="s">
        <v>57</v>
      </c>
      <c r="L369" t="s">
        <v>57</v>
      </c>
      <c r="M369" t="s">
        <v>57</v>
      </c>
      <c r="N369" t="s">
        <v>57</v>
      </c>
      <c r="O369" t="s">
        <v>57</v>
      </c>
      <c r="P369" t="s">
        <v>57</v>
      </c>
      <c r="Q369" t="s">
        <v>57</v>
      </c>
      <c r="R369" t="s">
        <v>57</v>
      </c>
      <c r="S369" t="s">
        <v>57</v>
      </c>
      <c r="T369" t="s">
        <v>57</v>
      </c>
      <c r="U369" t="s">
        <v>57</v>
      </c>
      <c r="V369" t="s">
        <v>57</v>
      </c>
      <c r="W369" t="s">
        <v>57</v>
      </c>
      <c r="X369" t="s">
        <v>57</v>
      </c>
      <c r="Y369" t="s">
        <v>57</v>
      </c>
      <c r="Z369" t="s">
        <v>57</v>
      </c>
      <c r="AA369" t="s">
        <v>57</v>
      </c>
      <c r="AB369" t="s">
        <v>57</v>
      </c>
      <c r="AC369" t="s">
        <v>57</v>
      </c>
      <c r="AD369" t="s">
        <v>57</v>
      </c>
      <c r="AE369" t="s">
        <v>57</v>
      </c>
      <c r="AF369" t="s">
        <v>57</v>
      </c>
      <c r="AG369" t="s">
        <v>57</v>
      </c>
      <c r="AH369" t="s">
        <v>57</v>
      </c>
      <c r="AI369" t="s">
        <v>57</v>
      </c>
      <c r="AJ369" t="s">
        <v>57</v>
      </c>
      <c r="AK369" t="s">
        <v>57</v>
      </c>
      <c r="AL369" t="s">
        <v>57</v>
      </c>
      <c r="AM369" t="s">
        <v>57</v>
      </c>
      <c r="AN369" t="s">
        <v>57</v>
      </c>
      <c r="AO369" t="s">
        <v>57</v>
      </c>
      <c r="AP369" t="s">
        <v>57</v>
      </c>
      <c r="AQ369" t="s">
        <v>57</v>
      </c>
      <c r="AR369" t="s">
        <v>57</v>
      </c>
      <c r="AS369" t="s">
        <v>57</v>
      </c>
      <c r="AT369" t="s">
        <v>57</v>
      </c>
      <c r="AU369" t="s">
        <v>57</v>
      </c>
      <c r="AV369" t="s">
        <v>57</v>
      </c>
      <c r="AW369" t="s">
        <v>57</v>
      </c>
      <c r="AX369" t="s">
        <v>57</v>
      </c>
      <c r="AY369" t="s">
        <v>57</v>
      </c>
      <c r="AZ369" t="s">
        <v>57</v>
      </c>
      <c r="BA369" t="s">
        <v>57</v>
      </c>
      <c r="BB369" t="s">
        <v>57</v>
      </c>
      <c r="BC369" t="s">
        <v>57</v>
      </c>
    </row>
    <row r="370" spans="1:55" x14ac:dyDescent="0.45">
      <c r="A370" t="str">
        <f t="shared" si="5"/>
        <v>VCTDomestic credit to private sector (% of GDP)</v>
      </c>
      <c r="B370" t="s">
        <v>41</v>
      </c>
      <c r="C370" s="1" t="s">
        <v>81</v>
      </c>
      <c r="D370" t="s">
        <v>25</v>
      </c>
      <c r="E370" s="1" t="s">
        <v>547</v>
      </c>
      <c r="F370">
        <v>36.527635264427744</v>
      </c>
      <c r="G370">
        <v>30.965973700323644</v>
      </c>
      <c r="H370">
        <v>26.922362293467678</v>
      </c>
      <c r="I370">
        <v>29.218250549578549</v>
      </c>
      <c r="J370">
        <v>28.313165026301213</v>
      </c>
      <c r="K370">
        <v>30.6006348528587</v>
      </c>
      <c r="L370">
        <v>31.883261745075135</v>
      </c>
      <c r="M370">
        <v>27.339749725874029</v>
      </c>
      <c r="N370">
        <v>29.550475415990583</v>
      </c>
      <c r="O370">
        <v>25.023626148188367</v>
      </c>
      <c r="P370">
        <v>27.299872621955835</v>
      </c>
      <c r="Q370">
        <v>24.909853581662883</v>
      </c>
      <c r="R370">
        <v>27.865637465807946</v>
      </c>
      <c r="S370">
        <v>29.412572012135669</v>
      </c>
      <c r="T370">
        <v>32.739605550359677</v>
      </c>
      <c r="U370">
        <v>31.483998212607283</v>
      </c>
      <c r="V370">
        <v>34.688680890645898</v>
      </c>
      <c r="W370">
        <v>34.43729346551541</v>
      </c>
      <c r="X370">
        <v>34.40720282524611</v>
      </c>
      <c r="Y370">
        <v>36.483979116548085</v>
      </c>
      <c r="Z370">
        <v>40.671339162232485</v>
      </c>
      <c r="AA370">
        <v>44.560791937610333</v>
      </c>
      <c r="AB370">
        <v>47.621674583058208</v>
      </c>
      <c r="AC370">
        <v>48.219118332226373</v>
      </c>
      <c r="AD370">
        <v>51.721140538798416</v>
      </c>
      <c r="AE370">
        <v>51.242874772286541</v>
      </c>
      <c r="AF370">
        <v>48.52935883936081</v>
      </c>
      <c r="AG370">
        <v>48.094235644085209</v>
      </c>
      <c r="AH370">
        <v>46.376642051983154</v>
      </c>
      <c r="AI370">
        <v>43.318097122676477</v>
      </c>
      <c r="AJ370">
        <v>43.313456529792759</v>
      </c>
      <c r="AK370">
        <v>44.611276125957012</v>
      </c>
      <c r="AL370">
        <v>46.268226007948257</v>
      </c>
      <c r="AM370">
        <v>46.405584334938773</v>
      </c>
      <c r="AN370">
        <v>48.552048373474236</v>
      </c>
      <c r="AO370">
        <v>49.009636135299168</v>
      </c>
      <c r="AP370">
        <v>50.195247093501408</v>
      </c>
      <c r="AQ370">
        <v>51.496686094177427</v>
      </c>
      <c r="AR370">
        <v>49.75579073832489</v>
      </c>
      <c r="AS370">
        <v>49.254502913862112</v>
      </c>
      <c r="AT370">
        <v>49.46079954795875</v>
      </c>
      <c r="AU370">
        <v>48.059282640929318</v>
      </c>
      <c r="AV370">
        <v>46.707022216761523</v>
      </c>
      <c r="AW370">
        <v>44.431521679950073</v>
      </c>
      <c r="AX370">
        <v>43.6128218687711</v>
      </c>
      <c r="AY370">
        <v>47.517831669044227</v>
      </c>
      <c r="AZ370">
        <v>46.22414490108067</v>
      </c>
      <c r="BA370">
        <v>41.189676540075858</v>
      </c>
      <c r="BB370">
        <v>39.703596496076052</v>
      </c>
      <c r="BC370">
        <v>36.662239234939797</v>
      </c>
    </row>
    <row r="371" spans="1:55" x14ac:dyDescent="0.45">
      <c r="A371" t="str">
        <f t="shared" si="5"/>
        <v>VCTGDP per capita, PPP (current international $)</v>
      </c>
      <c r="B371" t="s">
        <v>41</v>
      </c>
      <c r="C371" s="1" t="s">
        <v>81</v>
      </c>
      <c r="D371" t="s">
        <v>267</v>
      </c>
      <c r="E371" s="1" t="s">
        <v>178</v>
      </c>
      <c r="F371" t="s">
        <v>57</v>
      </c>
      <c r="G371" t="s">
        <v>57</v>
      </c>
      <c r="H371" t="s">
        <v>57</v>
      </c>
      <c r="I371" t="s">
        <v>57</v>
      </c>
      <c r="J371" t="s">
        <v>57</v>
      </c>
      <c r="K371" t="s">
        <v>57</v>
      </c>
      <c r="L371" t="s">
        <v>57</v>
      </c>
      <c r="M371" t="s">
        <v>57</v>
      </c>
      <c r="N371" t="s">
        <v>57</v>
      </c>
      <c r="O371" t="s">
        <v>57</v>
      </c>
      <c r="P371" t="s">
        <v>57</v>
      </c>
      <c r="Q371" t="s">
        <v>57</v>
      </c>
      <c r="R371" t="s">
        <v>57</v>
      </c>
      <c r="S371" t="s">
        <v>57</v>
      </c>
      <c r="T371" t="s">
        <v>57</v>
      </c>
      <c r="U371">
        <v>3960.3767929099936</v>
      </c>
      <c r="V371">
        <v>4125.6749135411465</v>
      </c>
      <c r="W371">
        <v>4477.3719833275964</v>
      </c>
      <c r="X371">
        <v>4768.7533693076393</v>
      </c>
      <c r="Y371">
        <v>4802.0142816488406</v>
      </c>
      <c r="Z371">
        <v>5277.4438668823768</v>
      </c>
      <c r="AA371">
        <v>5439.8099882948827</v>
      </c>
      <c r="AB371">
        <v>5726.4645798269175</v>
      </c>
      <c r="AC371">
        <v>6025.6012281487319</v>
      </c>
      <c r="AD371">
        <v>6266.1950814986058</v>
      </c>
      <c r="AE371">
        <v>6502.9002363421832</v>
      </c>
      <c r="AF371">
        <v>6768.1937078357932</v>
      </c>
      <c r="AG371">
        <v>7250.3927441309652</v>
      </c>
      <c r="AH371">
        <v>7902.6273088371981</v>
      </c>
      <c r="AI371">
        <v>8471.9624626583191</v>
      </c>
      <c r="AJ371">
        <v>8985.6968608252591</v>
      </c>
      <c r="AK371">
        <v>9949.4893876563347</v>
      </c>
      <c r="AL371">
        <v>10604.348023657876</v>
      </c>
      <c r="AM371">
        <v>10901.564874456832</v>
      </c>
      <c r="AN371">
        <v>10868.535093410452</v>
      </c>
      <c r="AO371">
        <v>10561.308030595977</v>
      </c>
      <c r="AP371">
        <v>10773.614474257107</v>
      </c>
      <c r="AQ371">
        <v>10988.502614009514</v>
      </c>
      <c r="AR371">
        <v>11624.862514207618</v>
      </c>
      <c r="AS371">
        <v>12135.583051029056</v>
      </c>
      <c r="AT371">
        <v>12378.842727427951</v>
      </c>
      <c r="AU371">
        <v>13493.477312099665</v>
      </c>
      <c r="AV371">
        <v>13575.431976951279</v>
      </c>
      <c r="AW371">
        <v>14689.850071088569</v>
      </c>
      <c r="AX371">
        <v>15339.556028106437</v>
      </c>
      <c r="AY371">
        <v>15336.598777176447</v>
      </c>
      <c r="AZ371">
        <v>16200.899459784525</v>
      </c>
      <c r="BA371">
        <v>18035.273292812009</v>
      </c>
      <c r="BB371">
        <v>19819.869034679035</v>
      </c>
      <c r="BC371">
        <v>21272.080067366205</v>
      </c>
    </row>
    <row r="372" spans="1:55" x14ac:dyDescent="0.45">
      <c r="A372" t="str">
        <f t="shared" si="5"/>
        <v>SDNDomestic credit to private sector (% of GDP)</v>
      </c>
      <c r="B372" t="s">
        <v>175</v>
      </c>
      <c r="C372" s="1" t="s">
        <v>353</v>
      </c>
      <c r="D372" t="s">
        <v>25</v>
      </c>
      <c r="E372" s="1" t="s">
        <v>547</v>
      </c>
      <c r="F372">
        <v>11.079552221031321</v>
      </c>
      <c r="G372">
        <v>10.90791861686885</v>
      </c>
      <c r="H372">
        <v>10.132889093137255</v>
      </c>
      <c r="I372">
        <v>11.18668926406362</v>
      </c>
      <c r="J372">
        <v>12.757064961665144</v>
      </c>
      <c r="K372">
        <v>13.24560423601957</v>
      </c>
      <c r="L372">
        <v>12.937486480640276</v>
      </c>
      <c r="M372">
        <v>13.738816738816736</v>
      </c>
      <c r="N372">
        <v>12.869373411096158</v>
      </c>
      <c r="O372">
        <v>11.848047769457882</v>
      </c>
      <c r="P372">
        <v>10.11630906823752</v>
      </c>
      <c r="Q372">
        <v>10.455599373773804</v>
      </c>
      <c r="R372">
        <v>10.455622932745316</v>
      </c>
      <c r="S372">
        <v>6.9714656791879577</v>
      </c>
      <c r="T372">
        <v>5.1293123582442792</v>
      </c>
      <c r="U372">
        <v>5.0646197951587171</v>
      </c>
      <c r="V372">
        <v>4.5725640299571344</v>
      </c>
      <c r="W372">
        <v>3.8977833500940697</v>
      </c>
      <c r="X372">
        <v>3.1851016543233523</v>
      </c>
      <c r="Y372">
        <v>2.3814219272108557</v>
      </c>
      <c r="Z372">
        <v>1.6266604369085884</v>
      </c>
      <c r="AA372">
        <v>2.8283641806825419</v>
      </c>
      <c r="AB372">
        <v>2.1378987592072685</v>
      </c>
      <c r="AC372">
        <v>1.9625899707058563</v>
      </c>
      <c r="AD372">
        <v>1.6155311440157516</v>
      </c>
      <c r="AE372">
        <v>2.2681440705839782</v>
      </c>
      <c r="AF372">
        <v>2.4874468002529753</v>
      </c>
      <c r="AG372">
        <v>3.7361795758452776</v>
      </c>
      <c r="AH372">
        <v>5.0172800038124095</v>
      </c>
      <c r="AI372">
        <v>6.1285411012766984</v>
      </c>
      <c r="AJ372">
        <v>7.8135798471469009</v>
      </c>
      <c r="AK372">
        <v>11.048116510492951</v>
      </c>
      <c r="AL372">
        <v>9.8128560176729263</v>
      </c>
      <c r="AM372">
        <v>9.3797908250982633</v>
      </c>
      <c r="AN372">
        <v>11.558510074632308</v>
      </c>
      <c r="AO372">
        <v>10.502691265179353</v>
      </c>
      <c r="AP372">
        <v>9.2919216676410095</v>
      </c>
      <c r="AQ372">
        <v>11.942364123248444</v>
      </c>
      <c r="AR372">
        <v>10.517791667911061</v>
      </c>
      <c r="AS372">
        <v>8.1506468627485908</v>
      </c>
      <c r="AT372">
        <v>8.1247333598135949</v>
      </c>
      <c r="AU372">
        <v>8.2197164325273597</v>
      </c>
      <c r="AV372">
        <v>8.389756137587657</v>
      </c>
      <c r="AW372">
        <v>9.3547560332502542</v>
      </c>
      <c r="AX372">
        <v>9.1736161412180905</v>
      </c>
      <c r="AY372">
        <v>7.890887162379669</v>
      </c>
      <c r="AZ372">
        <v>6.6198644921503496</v>
      </c>
      <c r="BA372">
        <v>5.6398046849564949</v>
      </c>
      <c r="BB372" t="s">
        <v>57</v>
      </c>
      <c r="BC372" t="s">
        <v>57</v>
      </c>
    </row>
    <row r="373" spans="1:55" x14ac:dyDescent="0.45">
      <c r="A373" t="str">
        <f t="shared" si="5"/>
        <v>SDNGDP per capita, PPP (current international $)</v>
      </c>
      <c r="B373" t="s">
        <v>175</v>
      </c>
      <c r="C373" s="1" t="s">
        <v>353</v>
      </c>
      <c r="D373" t="s">
        <v>267</v>
      </c>
      <c r="E373" s="1" t="s">
        <v>178</v>
      </c>
      <c r="F373" t="s">
        <v>57</v>
      </c>
      <c r="G373" t="s">
        <v>57</v>
      </c>
      <c r="H373" t="s">
        <v>57</v>
      </c>
      <c r="I373" t="s">
        <v>57</v>
      </c>
      <c r="J373" t="s">
        <v>57</v>
      </c>
      <c r="K373" t="s">
        <v>57</v>
      </c>
      <c r="L373" t="s">
        <v>57</v>
      </c>
      <c r="M373" t="s">
        <v>57</v>
      </c>
      <c r="N373" t="s">
        <v>57</v>
      </c>
      <c r="O373" t="s">
        <v>57</v>
      </c>
      <c r="P373" t="s">
        <v>57</v>
      </c>
      <c r="Q373" t="s">
        <v>57</v>
      </c>
      <c r="R373" t="s">
        <v>57</v>
      </c>
      <c r="S373" t="s">
        <v>57</v>
      </c>
      <c r="T373" t="s">
        <v>57</v>
      </c>
      <c r="U373">
        <v>1467.99328613281</v>
      </c>
      <c r="V373">
        <v>1598.86901855469</v>
      </c>
      <c r="W373">
        <v>1709.70544433594</v>
      </c>
      <c r="X373">
        <v>1793.81896972656</v>
      </c>
      <c r="Y373">
        <v>1805.20349121094</v>
      </c>
      <c r="Z373">
        <v>1902.43005371094</v>
      </c>
      <c r="AA373">
        <v>2005.60961914063</v>
      </c>
      <c r="AB373">
        <v>2358.26098632813</v>
      </c>
      <c r="AC373">
        <v>2427.79565429688</v>
      </c>
      <c r="AD373">
        <v>2475.06665039063</v>
      </c>
      <c r="AE373">
        <v>2616.46459960938</v>
      </c>
      <c r="AF373">
        <v>2769.4228515625</v>
      </c>
      <c r="AG373">
        <v>2898.138671875</v>
      </c>
      <c r="AH373">
        <v>3058.10375976563</v>
      </c>
      <c r="AI373">
        <v>3215.236328125</v>
      </c>
      <c r="AJ373">
        <v>3407.35180664063</v>
      </c>
      <c r="AK373">
        <v>3637.32666015625</v>
      </c>
      <c r="AL373">
        <v>3836.48901367188</v>
      </c>
      <c r="AM373">
        <v>3937.52685546875</v>
      </c>
      <c r="AN373">
        <v>3731.61474609375</v>
      </c>
      <c r="AO373">
        <v>3805.62744140625</v>
      </c>
      <c r="AP373">
        <v>4112.21875</v>
      </c>
      <c r="AQ373">
        <v>3710.376953125</v>
      </c>
      <c r="AR373">
        <v>3724.9599609375</v>
      </c>
      <c r="AS373">
        <v>4260.57177734375</v>
      </c>
      <c r="AT373">
        <v>4217.01025390625</v>
      </c>
      <c r="AU373">
        <v>4470.35498046875</v>
      </c>
      <c r="AV373">
        <v>4252.42138671875</v>
      </c>
      <c r="AW373">
        <v>4199.25048828125</v>
      </c>
      <c r="AX373">
        <v>3914.2255859375</v>
      </c>
      <c r="AY373">
        <v>3348.57836914063</v>
      </c>
      <c r="AZ373">
        <v>3248.9755859375</v>
      </c>
      <c r="BA373">
        <v>3355.37817382813</v>
      </c>
      <c r="BB373">
        <v>2420.65795898438</v>
      </c>
      <c r="BC373">
        <v>2127.400390625</v>
      </c>
    </row>
    <row r="374" spans="1:55" x14ac:dyDescent="0.45">
      <c r="A374" t="str">
        <f t="shared" si="5"/>
        <v>SURDomestic credit to private sector (% of GDP)</v>
      </c>
      <c r="B374" t="s">
        <v>395</v>
      </c>
      <c r="C374" s="1" t="s">
        <v>50</v>
      </c>
      <c r="D374" t="s">
        <v>25</v>
      </c>
      <c r="E374" s="1" t="s">
        <v>547</v>
      </c>
      <c r="F374">
        <v>16.908700322234154</v>
      </c>
      <c r="G374">
        <v>22.785361028684473</v>
      </c>
      <c r="H374">
        <v>22.17381137957911</v>
      </c>
      <c r="I374">
        <v>24.535690006798099</v>
      </c>
      <c r="J374">
        <v>26.907987220447282</v>
      </c>
      <c r="K374">
        <v>28.985534591194966</v>
      </c>
      <c r="L374">
        <v>30.728908886389199</v>
      </c>
      <c r="M374">
        <v>33.621857923497267</v>
      </c>
      <c r="N374">
        <v>35.093378607809846</v>
      </c>
      <c r="O374">
        <v>36.310185185185183</v>
      </c>
      <c r="P374">
        <v>39.505727376861401</v>
      </c>
      <c r="Q374">
        <v>40.829966329966325</v>
      </c>
      <c r="R374">
        <v>39.436224489795919</v>
      </c>
      <c r="S374">
        <v>40.430232558139537</v>
      </c>
      <c r="T374">
        <v>42.779948396608916</v>
      </c>
      <c r="U374">
        <v>37.82312049433574</v>
      </c>
      <c r="V374">
        <v>40.722606561035484</v>
      </c>
      <c r="W374">
        <v>40.61921239083869</v>
      </c>
      <c r="X374">
        <v>21.50322403621896</v>
      </c>
      <c r="Y374">
        <v>8.2010944586866508</v>
      </c>
      <c r="Z374">
        <v>6.592384921634503</v>
      </c>
      <c r="AA374">
        <v>13.188208183518322</v>
      </c>
      <c r="AB374">
        <v>17.170351540468847</v>
      </c>
      <c r="AC374">
        <v>18.178093424404736</v>
      </c>
      <c r="AD374">
        <v>14.526209504204878</v>
      </c>
      <c r="AE374">
        <v>7.9119786213743879</v>
      </c>
      <c r="AF374">
        <v>8.7879782718992239</v>
      </c>
      <c r="AG374">
        <v>15.96538389130939</v>
      </c>
      <c r="AH374">
        <v>17.22718317716598</v>
      </c>
      <c r="AI374">
        <v>18.755871862761119</v>
      </c>
      <c r="AJ374">
        <v>19.319818720146969</v>
      </c>
      <c r="AK374">
        <v>17.488411134818207</v>
      </c>
      <c r="AL374">
        <v>21.358459496517554</v>
      </c>
      <c r="AM374">
        <v>23.864639724690868</v>
      </c>
      <c r="AN374">
        <v>24.407697722482609</v>
      </c>
      <c r="AO374">
        <v>24.018539268812646</v>
      </c>
      <c r="AP374">
        <v>23.657266068108083</v>
      </c>
      <c r="AQ374">
        <v>24.194789615843618</v>
      </c>
      <c r="AR374">
        <v>27.815281395088626</v>
      </c>
      <c r="AS374">
        <v>29.730243552902969</v>
      </c>
      <c r="AT374">
        <v>33.733020606752739</v>
      </c>
      <c r="AU374">
        <v>36.329387641177327</v>
      </c>
      <c r="AV374">
        <v>28.286886647443797</v>
      </c>
      <c r="AW374">
        <v>24.278077806331524</v>
      </c>
      <c r="AX374">
        <v>23.094083380923653</v>
      </c>
      <c r="AY374">
        <v>24.220907558957663</v>
      </c>
      <c r="AZ374">
        <v>18.104754376417358</v>
      </c>
      <c r="BA374">
        <v>19.378477970678382</v>
      </c>
      <c r="BB374">
        <v>16.682702613774271</v>
      </c>
      <c r="BC374">
        <v>15.94662624791871</v>
      </c>
    </row>
    <row r="375" spans="1:55" x14ac:dyDescent="0.45">
      <c r="A375" t="str">
        <f t="shared" si="5"/>
        <v>SURGDP per capita, PPP (current international $)</v>
      </c>
      <c r="B375" t="s">
        <v>395</v>
      </c>
      <c r="C375" s="1" t="s">
        <v>50</v>
      </c>
      <c r="D375" t="s">
        <v>267</v>
      </c>
      <c r="E375" s="1" t="s">
        <v>178</v>
      </c>
      <c r="F375" t="s">
        <v>57</v>
      </c>
      <c r="G375" t="s">
        <v>57</v>
      </c>
      <c r="H375" t="s">
        <v>57</v>
      </c>
      <c r="I375" t="s">
        <v>57</v>
      </c>
      <c r="J375" t="s">
        <v>57</v>
      </c>
      <c r="K375" t="s">
        <v>57</v>
      </c>
      <c r="L375" t="s">
        <v>57</v>
      </c>
      <c r="M375" t="s">
        <v>57</v>
      </c>
      <c r="N375" t="s">
        <v>57</v>
      </c>
      <c r="O375" t="s">
        <v>57</v>
      </c>
      <c r="P375" t="s">
        <v>57</v>
      </c>
      <c r="Q375" t="s">
        <v>57</v>
      </c>
      <c r="R375" t="s">
        <v>57</v>
      </c>
      <c r="S375" t="s">
        <v>57</v>
      </c>
      <c r="T375" t="s">
        <v>57</v>
      </c>
      <c r="U375">
        <v>6492.7004956501078</v>
      </c>
      <c r="V375">
        <v>6851.6446155395734</v>
      </c>
      <c r="W375">
        <v>6992.4126060423268</v>
      </c>
      <c r="X375">
        <v>6650.4818457256169</v>
      </c>
      <c r="Y375">
        <v>6973.1594690837055</v>
      </c>
      <c r="Z375">
        <v>6999.5338753128217</v>
      </c>
      <c r="AA375">
        <v>7047.6370758790345</v>
      </c>
      <c r="AB375">
        <v>7421.5941541697439</v>
      </c>
      <c r="AC375">
        <v>7520.8617830027806</v>
      </c>
      <c r="AD375">
        <v>7367.3319147326456</v>
      </c>
      <c r="AE375">
        <v>7535.452941582942</v>
      </c>
      <c r="AF375">
        <v>7865.102623462305</v>
      </c>
      <c r="AG375">
        <v>8045.759826714605</v>
      </c>
      <c r="AH375">
        <v>8551.6374285497659</v>
      </c>
      <c r="AI375">
        <v>9388.8189079697568</v>
      </c>
      <c r="AJ375">
        <v>10013.91961352957</v>
      </c>
      <c r="AK375">
        <v>10802.548184543153</v>
      </c>
      <c r="AL375">
        <v>11530.156550868294</v>
      </c>
      <c r="AM375">
        <v>12097.349116523397</v>
      </c>
      <c r="AN375">
        <v>12392.933358343558</v>
      </c>
      <c r="AO375">
        <v>13039.449119809924</v>
      </c>
      <c r="AP375">
        <v>13926.222622303507</v>
      </c>
      <c r="AQ375">
        <v>15184.925468040867</v>
      </c>
      <c r="AR375">
        <v>16172.696195996097</v>
      </c>
      <c r="AS375">
        <v>16597.585353963659</v>
      </c>
      <c r="AT375">
        <v>16543.574305137172</v>
      </c>
      <c r="AU375">
        <v>14475.306964492138</v>
      </c>
      <c r="AV375">
        <v>17567.680239643192</v>
      </c>
      <c r="AW375">
        <v>17855.478714143737</v>
      </c>
      <c r="AX375">
        <v>19771.54738851513</v>
      </c>
      <c r="AY375">
        <v>16946.894236191354</v>
      </c>
      <c r="AZ375">
        <v>18458.234999681041</v>
      </c>
      <c r="BA375">
        <v>20078.83655459504</v>
      </c>
      <c r="BB375">
        <v>21135.545636513427</v>
      </c>
      <c r="BC375">
        <v>22066.732072332103</v>
      </c>
    </row>
    <row r="376" spans="1:55" x14ac:dyDescent="0.45">
      <c r="A376" t="str">
        <f t="shared" si="5"/>
        <v>SWEDomestic credit to private sector (% of GDP)</v>
      </c>
      <c r="B376" t="s">
        <v>55</v>
      </c>
      <c r="C376" s="1" t="s">
        <v>218</v>
      </c>
      <c r="D376" t="s">
        <v>25</v>
      </c>
      <c r="E376" s="1" t="s">
        <v>547</v>
      </c>
      <c r="F376">
        <v>35.216605314090472</v>
      </c>
      <c r="G376">
        <v>35.161481412410389</v>
      </c>
      <c r="H376">
        <v>36.734601868468978</v>
      </c>
      <c r="I376">
        <v>36.552826679745074</v>
      </c>
      <c r="J376">
        <v>37.571298285351624</v>
      </c>
      <c r="K376">
        <v>36.629673581843591</v>
      </c>
      <c r="L376">
        <v>36.833223247564582</v>
      </c>
      <c r="M376">
        <v>38.145210090834539</v>
      </c>
      <c r="N376">
        <v>36.027225959906986</v>
      </c>
      <c r="O376">
        <v>35.95727875458067</v>
      </c>
      <c r="P376">
        <v>34.817405947631464</v>
      </c>
      <c r="Q376">
        <v>37.303769402821629</v>
      </c>
      <c r="R376">
        <v>39.202014187523673</v>
      </c>
      <c r="S376">
        <v>45.952912805705516</v>
      </c>
      <c r="T376">
        <v>50.26819616218161</v>
      </c>
      <c r="U376">
        <v>51.122000806853954</v>
      </c>
      <c r="V376">
        <v>47.427172981435547</v>
      </c>
      <c r="W376">
        <v>47.434278806409942</v>
      </c>
      <c r="X376">
        <v>38.148843858168334</v>
      </c>
      <c r="Y376">
        <v>34.288662644744434</v>
      </c>
      <c r="Z376">
        <v>31.324463193082508</v>
      </c>
      <c r="AA376">
        <v>31.831826310007035</v>
      </c>
      <c r="AB376">
        <v>34.718470057522246</v>
      </c>
      <c r="AC376">
        <v>35.832638742166985</v>
      </c>
      <c r="AD376">
        <v>37.431906271439566</v>
      </c>
      <c r="AE376">
        <v>39.799691961524253</v>
      </c>
      <c r="AF376">
        <v>89.546898267029817</v>
      </c>
      <c r="AG376">
        <v>89.62828516754864</v>
      </c>
      <c r="AH376">
        <v>89.911095004373621</v>
      </c>
      <c r="AI376">
        <v>91.634604258529464</v>
      </c>
      <c r="AJ376">
        <v>99.269560297915277</v>
      </c>
      <c r="AK376">
        <v>102.72396531338752</v>
      </c>
      <c r="AL376">
        <v>111.25175150529067</v>
      </c>
      <c r="AM376">
        <v>118.41666988512891</v>
      </c>
      <c r="AN376">
        <v>124.56272293286317</v>
      </c>
      <c r="AO376">
        <v>123.27950959741025</v>
      </c>
      <c r="AP376">
        <v>124.76685196506727</v>
      </c>
      <c r="AQ376">
        <v>128.74089276662284</v>
      </c>
      <c r="AR376">
        <v>131.02238794594683</v>
      </c>
      <c r="AS376">
        <v>130.31733365155588</v>
      </c>
      <c r="AT376">
        <v>127.49303183438509</v>
      </c>
      <c r="AU376">
        <v>128.88099934313513</v>
      </c>
      <c r="AV376">
        <v>132.490229454798</v>
      </c>
      <c r="AW376">
        <v>132.86476163607659</v>
      </c>
      <c r="AX376">
        <v>131.50660492231657</v>
      </c>
      <c r="AY376">
        <v>138.23518047679158</v>
      </c>
      <c r="AZ376">
        <v>135.61844770128363</v>
      </c>
      <c r="BA376">
        <v>134.94554586356739</v>
      </c>
      <c r="BB376">
        <v>127.7033384453642</v>
      </c>
      <c r="BC376">
        <v>124.2046572138082</v>
      </c>
    </row>
    <row r="377" spans="1:55" x14ac:dyDescent="0.45">
      <c r="A377" t="str">
        <f t="shared" si="5"/>
        <v>SWEGDP per capita, PPP (current international $)</v>
      </c>
      <c r="B377" t="s">
        <v>55</v>
      </c>
      <c r="C377" s="1" t="s">
        <v>218</v>
      </c>
      <c r="D377" t="s">
        <v>267</v>
      </c>
      <c r="E377" s="1" t="s">
        <v>178</v>
      </c>
      <c r="F377" t="s">
        <v>57</v>
      </c>
      <c r="G377" t="s">
        <v>57</v>
      </c>
      <c r="H377" t="s">
        <v>57</v>
      </c>
      <c r="I377" t="s">
        <v>57</v>
      </c>
      <c r="J377" t="s">
        <v>57</v>
      </c>
      <c r="K377" t="s">
        <v>57</v>
      </c>
      <c r="L377" t="s">
        <v>57</v>
      </c>
      <c r="M377" t="s">
        <v>57</v>
      </c>
      <c r="N377" t="s">
        <v>57</v>
      </c>
      <c r="O377" t="s">
        <v>57</v>
      </c>
      <c r="P377" t="s">
        <v>57</v>
      </c>
      <c r="Q377" t="s">
        <v>57</v>
      </c>
      <c r="R377" t="s">
        <v>57</v>
      </c>
      <c r="S377" t="s">
        <v>57</v>
      </c>
      <c r="T377" t="s">
        <v>57</v>
      </c>
      <c r="U377">
        <v>20381.809102343534</v>
      </c>
      <c r="V377">
        <v>20688.103353146867</v>
      </c>
      <c r="W377">
        <v>20792.104127587645</v>
      </c>
      <c r="X377">
        <v>20724.556173032786</v>
      </c>
      <c r="Y377">
        <v>21842.944714032947</v>
      </c>
      <c r="Z377">
        <v>23068.858633924014</v>
      </c>
      <c r="AA377">
        <v>23942.848428223038</v>
      </c>
      <c r="AB377">
        <v>24811.030042300503</v>
      </c>
      <c r="AC377">
        <v>25895.352028209356</v>
      </c>
      <c r="AD377">
        <v>27496.439842129748</v>
      </c>
      <c r="AE377">
        <v>29629.898647825798</v>
      </c>
      <c r="AF377">
        <v>29949.215447742143</v>
      </c>
      <c r="AG377">
        <v>30987.267490812905</v>
      </c>
      <c r="AH377">
        <v>31791.577765945058</v>
      </c>
      <c r="AI377">
        <v>33809.385496801384</v>
      </c>
      <c r="AJ377">
        <v>34198.386457678134</v>
      </c>
      <c r="AK377">
        <v>37679.7205412732</v>
      </c>
      <c r="AL377">
        <v>40814.291649806735</v>
      </c>
      <c r="AM377">
        <v>41906.699017354244</v>
      </c>
      <c r="AN377">
        <v>40073.148154486291</v>
      </c>
      <c r="AO377">
        <v>41956.129005156239</v>
      </c>
      <c r="AP377">
        <v>44332.521738907752</v>
      </c>
      <c r="AQ377">
        <v>45206.986443472684</v>
      </c>
      <c r="AR377">
        <v>46098.232136883234</v>
      </c>
      <c r="AS377">
        <v>46841.401974673914</v>
      </c>
      <c r="AT377">
        <v>48785.155186458527</v>
      </c>
      <c r="AU377">
        <v>50289.7687144136</v>
      </c>
      <c r="AV377">
        <v>51474.119911516063</v>
      </c>
      <c r="AW377">
        <v>53122.438677218008</v>
      </c>
      <c r="AX377">
        <v>57046.446307695129</v>
      </c>
      <c r="AY377">
        <v>57489.265719621864</v>
      </c>
      <c r="AZ377">
        <v>62731.700616293034</v>
      </c>
      <c r="BA377">
        <v>66375.61645557273</v>
      </c>
      <c r="BB377">
        <v>67258.846100093811</v>
      </c>
      <c r="BC377">
        <v>71030.460171809304</v>
      </c>
    </row>
    <row r="378" spans="1:55" x14ac:dyDescent="0.45">
      <c r="A378" t="str">
        <f t="shared" si="5"/>
        <v>CHEDomestic credit to private sector (% of GDP)</v>
      </c>
      <c r="B378" t="s">
        <v>147</v>
      </c>
      <c r="C378" s="1" t="s">
        <v>503</v>
      </c>
      <c r="D378" t="s">
        <v>25</v>
      </c>
      <c r="E378" s="1" t="s">
        <v>547</v>
      </c>
      <c r="F378">
        <v>74.706666193969255</v>
      </c>
      <c r="G378">
        <v>80.282105713154351</v>
      </c>
      <c r="H378">
        <v>84.425678909490912</v>
      </c>
      <c r="I378">
        <v>89.744782359319856</v>
      </c>
      <c r="J378">
        <v>91.79132020263404</v>
      </c>
      <c r="K378">
        <v>95.330296225724183</v>
      </c>
      <c r="L378">
        <v>96.911049811406926</v>
      </c>
      <c r="M378">
        <v>112.19469308775139</v>
      </c>
      <c r="N378">
        <v>117.03203731294511</v>
      </c>
      <c r="O378">
        <v>118.62878979718221</v>
      </c>
      <c r="P378">
        <v>122.94155705827279</v>
      </c>
      <c r="Q378">
        <v>124.11086981460599</v>
      </c>
      <c r="R378">
        <v>130.67395957826164</v>
      </c>
      <c r="S378">
        <v>136.91508643529932</v>
      </c>
      <c r="T378">
        <v>143.93505141304414</v>
      </c>
      <c r="U378">
        <v>144.30709472838231</v>
      </c>
      <c r="V378">
        <v>143.15762463772222</v>
      </c>
      <c r="W378">
        <v>143.26383506816882</v>
      </c>
      <c r="X378">
        <v>142.77049985087936</v>
      </c>
      <c r="Y378">
        <v>144.19686163536412</v>
      </c>
      <c r="Z378">
        <v>146.60988717446691</v>
      </c>
      <c r="AA378">
        <v>144.67544753722669</v>
      </c>
      <c r="AB378">
        <v>146.23815166700683</v>
      </c>
      <c r="AC378">
        <v>144.48618036578247</v>
      </c>
      <c r="AD378">
        <v>151.18250817240693</v>
      </c>
      <c r="AE378">
        <v>141.86366927340325</v>
      </c>
      <c r="AF378">
        <v>136.66098997016601</v>
      </c>
      <c r="AG378">
        <v>137.50826716659657</v>
      </c>
      <c r="AH378">
        <v>140.88675463340147</v>
      </c>
      <c r="AI378">
        <v>142.70395699742016</v>
      </c>
      <c r="AJ378">
        <v>146.37535569051613</v>
      </c>
      <c r="AK378">
        <v>150.18284686028076</v>
      </c>
      <c r="AL378">
        <v>153.60418998402869</v>
      </c>
      <c r="AM378">
        <v>145.86615450135969</v>
      </c>
      <c r="AN378">
        <v>155.19004277341074</v>
      </c>
      <c r="AO378">
        <v>153.93753362227548</v>
      </c>
      <c r="AP378">
        <v>156.32079596933923</v>
      </c>
      <c r="AQ378">
        <v>162.23023316027727</v>
      </c>
      <c r="AR378">
        <v>164.06103915388346</v>
      </c>
      <c r="AS378">
        <v>165.12402702120718</v>
      </c>
      <c r="AT378">
        <v>166.77696605994251</v>
      </c>
      <c r="AU378">
        <v>170.38555039877349</v>
      </c>
      <c r="AV378" t="s">
        <v>57</v>
      </c>
      <c r="AW378" t="s">
        <v>57</v>
      </c>
      <c r="AX378" t="s">
        <v>57</v>
      </c>
      <c r="AY378" t="s">
        <v>57</v>
      </c>
      <c r="AZ378" t="s">
        <v>57</v>
      </c>
      <c r="BA378" t="s">
        <v>57</v>
      </c>
      <c r="BB378" t="s">
        <v>57</v>
      </c>
      <c r="BC378" t="s">
        <v>57</v>
      </c>
    </row>
    <row r="379" spans="1:55" x14ac:dyDescent="0.45">
      <c r="A379" t="str">
        <f t="shared" si="5"/>
        <v>CHEGDP per capita, PPP (current international $)</v>
      </c>
      <c r="B379" t="s">
        <v>147</v>
      </c>
      <c r="C379" s="1" t="s">
        <v>503</v>
      </c>
      <c r="D379" t="s">
        <v>267</v>
      </c>
      <c r="E379" s="1" t="s">
        <v>178</v>
      </c>
      <c r="F379" t="s">
        <v>57</v>
      </c>
      <c r="G379" t="s">
        <v>57</v>
      </c>
      <c r="H379" t="s">
        <v>57</v>
      </c>
      <c r="I379" t="s">
        <v>57</v>
      </c>
      <c r="J379" t="s">
        <v>57</v>
      </c>
      <c r="K379" t="s">
        <v>57</v>
      </c>
      <c r="L379" t="s">
        <v>57</v>
      </c>
      <c r="M379" t="s">
        <v>57</v>
      </c>
      <c r="N379" t="s">
        <v>57</v>
      </c>
      <c r="O379" t="s">
        <v>57</v>
      </c>
      <c r="P379" t="s">
        <v>57</v>
      </c>
      <c r="Q379" t="s">
        <v>57</v>
      </c>
      <c r="R379" t="s">
        <v>57</v>
      </c>
      <c r="S379" t="s">
        <v>57</v>
      </c>
      <c r="T379" t="s">
        <v>57</v>
      </c>
      <c r="U379">
        <v>28442.331604763043</v>
      </c>
      <c r="V379">
        <v>28773.013936218122</v>
      </c>
      <c r="W379">
        <v>29093.323854107603</v>
      </c>
      <c r="X379">
        <v>29475.75005220083</v>
      </c>
      <c r="Y379">
        <v>30245.375967136111</v>
      </c>
      <c r="Z379">
        <v>30821.437052244419</v>
      </c>
      <c r="AA379">
        <v>31497.741956896356</v>
      </c>
      <c r="AB379">
        <v>32728.011421953313</v>
      </c>
      <c r="AC379">
        <v>33857.653167593489</v>
      </c>
      <c r="AD379">
        <v>34742.631863155482</v>
      </c>
      <c r="AE379">
        <v>36695.207055418658</v>
      </c>
      <c r="AF379">
        <v>37822.92750725009</v>
      </c>
      <c r="AG379">
        <v>38704.958459724236</v>
      </c>
      <c r="AH379">
        <v>38737.307926120913</v>
      </c>
      <c r="AI379">
        <v>40176.570741537384</v>
      </c>
      <c r="AJ379">
        <v>41524.848873293216</v>
      </c>
      <c r="AK379">
        <v>46275.549484286275</v>
      </c>
      <c r="AL379">
        <v>50929.492704489603</v>
      </c>
      <c r="AM379">
        <v>53808.784112706591</v>
      </c>
      <c r="AN379">
        <v>52971.373276058512</v>
      </c>
      <c r="AO379">
        <v>54432.332994981021</v>
      </c>
      <c r="AP379">
        <v>57493.581055921073</v>
      </c>
      <c r="AQ379">
        <v>59440.915860766581</v>
      </c>
      <c r="AR379">
        <v>61656.46617085157</v>
      </c>
      <c r="AS379">
        <v>63417.043811031886</v>
      </c>
      <c r="AT379">
        <v>65282.584193192313</v>
      </c>
      <c r="AU379">
        <v>67350.751874775699</v>
      </c>
      <c r="AV379">
        <v>68193.50559402621</v>
      </c>
      <c r="AW379">
        <v>70688.818749119411</v>
      </c>
      <c r="AX379">
        <v>73732.23533220934</v>
      </c>
      <c r="AY379">
        <v>72997.823950328209</v>
      </c>
      <c r="AZ379">
        <v>81001.411120611752</v>
      </c>
      <c r="BA379">
        <v>91326.131704818225</v>
      </c>
      <c r="BB379">
        <v>90505.99787735696</v>
      </c>
      <c r="BC379">
        <v>93818.707480925557</v>
      </c>
    </row>
    <row r="380" spans="1:55" x14ac:dyDescent="0.45">
      <c r="A380" t="str">
        <f t="shared" si="5"/>
        <v>SYRDomestic credit to private sector (% of GDP)</v>
      </c>
      <c r="B380" t="s">
        <v>138</v>
      </c>
      <c r="C380" s="1" t="s">
        <v>168</v>
      </c>
      <c r="D380" t="s">
        <v>25</v>
      </c>
      <c r="E380" s="1" t="s">
        <v>547</v>
      </c>
      <c r="F380">
        <v>4.1816769432441623</v>
      </c>
      <c r="G380">
        <v>4.6349848331648129</v>
      </c>
      <c r="H380">
        <v>4.9583533854070261</v>
      </c>
      <c r="I380">
        <v>5.0986446015622588</v>
      </c>
      <c r="J380">
        <v>6.2533997023656793</v>
      </c>
      <c r="K380">
        <v>5.7411741759313442</v>
      </c>
      <c r="L380">
        <v>5.3048938078659713</v>
      </c>
      <c r="M380">
        <v>6.5014246670930973</v>
      </c>
      <c r="N380">
        <v>8.1022226467096914</v>
      </c>
      <c r="O380">
        <v>8.733375806323167</v>
      </c>
      <c r="P380">
        <v>8.2000600781015311</v>
      </c>
      <c r="Q380">
        <v>7.6058959502866923</v>
      </c>
      <c r="R380">
        <v>7.0240854422450507</v>
      </c>
      <c r="S380">
        <v>6.4865867227098528</v>
      </c>
      <c r="T380">
        <v>7.6944545506769044</v>
      </c>
      <c r="U380">
        <v>7.4570674696639934</v>
      </c>
      <c r="V380">
        <v>8.597719890616375</v>
      </c>
      <c r="W380">
        <v>9.5676882921185058</v>
      </c>
      <c r="X380">
        <v>10.744764413723097</v>
      </c>
      <c r="Y380">
        <v>10.342461287371494</v>
      </c>
      <c r="Z380">
        <v>11.150575769517054</v>
      </c>
      <c r="AA380">
        <v>9.6449627057408396</v>
      </c>
      <c r="AB380">
        <v>9.8382845853301308</v>
      </c>
      <c r="AC380">
        <v>9.1868494162774343</v>
      </c>
      <c r="AD380">
        <v>9.1986004014201086</v>
      </c>
      <c r="AE380">
        <v>8.4688317674876714</v>
      </c>
      <c r="AF380">
        <v>8.0648208228269169</v>
      </c>
      <c r="AG380">
        <v>8.2177509716985124</v>
      </c>
      <c r="AH380">
        <v>10.104239300739273</v>
      </c>
      <c r="AI380">
        <v>11.654514871445135</v>
      </c>
      <c r="AJ380">
        <v>14.764627286353637</v>
      </c>
      <c r="AK380">
        <v>14.698558390735888</v>
      </c>
      <c r="AL380">
        <v>15.084988074705642</v>
      </c>
      <c r="AM380">
        <v>17.538173965512282</v>
      </c>
      <c r="AN380">
        <v>19.637455233429456</v>
      </c>
      <c r="AO380">
        <v>21.936455550138064</v>
      </c>
      <c r="AP380">
        <v>20.74252478857461</v>
      </c>
      <c r="AQ380" t="s">
        <v>57</v>
      </c>
      <c r="AR380" t="s">
        <v>57</v>
      </c>
      <c r="AS380" t="s">
        <v>57</v>
      </c>
      <c r="AT380" t="s">
        <v>57</v>
      </c>
      <c r="AU380" t="s">
        <v>57</v>
      </c>
      <c r="AV380" t="s">
        <v>57</v>
      </c>
      <c r="AW380" t="s">
        <v>57</v>
      </c>
      <c r="AX380" t="s">
        <v>57</v>
      </c>
      <c r="AY380" t="s">
        <v>57</v>
      </c>
      <c r="AZ380" t="s">
        <v>57</v>
      </c>
      <c r="BA380" t="s">
        <v>57</v>
      </c>
      <c r="BB380" t="s">
        <v>57</v>
      </c>
      <c r="BC380" t="s">
        <v>57</v>
      </c>
    </row>
    <row r="381" spans="1:55" x14ac:dyDescent="0.45">
      <c r="A381" t="str">
        <f t="shared" si="5"/>
        <v>SYRGDP per capita, PPP (current international $)</v>
      </c>
      <c r="B381" t="s">
        <v>138</v>
      </c>
      <c r="C381" s="1" t="s">
        <v>168</v>
      </c>
      <c r="D381" t="s">
        <v>267</v>
      </c>
      <c r="E381" s="1" t="s">
        <v>178</v>
      </c>
      <c r="F381" t="s">
        <v>57</v>
      </c>
      <c r="G381" t="s">
        <v>57</v>
      </c>
      <c r="H381" t="s">
        <v>57</v>
      </c>
      <c r="I381" t="s">
        <v>57</v>
      </c>
      <c r="J381" t="s">
        <v>57</v>
      </c>
      <c r="K381" t="s">
        <v>57</v>
      </c>
      <c r="L381" t="s">
        <v>57</v>
      </c>
      <c r="M381" t="s">
        <v>57</v>
      </c>
      <c r="N381" t="s">
        <v>57</v>
      </c>
      <c r="O381" t="s">
        <v>57</v>
      </c>
      <c r="P381" t="s">
        <v>57</v>
      </c>
      <c r="Q381" t="s">
        <v>57</v>
      </c>
      <c r="R381" t="s">
        <v>57</v>
      </c>
      <c r="S381" t="s">
        <v>57</v>
      </c>
      <c r="T381" t="s">
        <v>57</v>
      </c>
      <c r="U381" t="s">
        <v>57</v>
      </c>
      <c r="V381" t="s">
        <v>57</v>
      </c>
      <c r="W381" t="s">
        <v>57</v>
      </c>
      <c r="X381" t="s">
        <v>57</v>
      </c>
      <c r="Y381" t="s">
        <v>57</v>
      </c>
      <c r="Z381" t="s">
        <v>57</v>
      </c>
      <c r="AA381" t="s">
        <v>57</v>
      </c>
      <c r="AB381" t="s">
        <v>57</v>
      </c>
      <c r="AC381" t="s">
        <v>57</v>
      </c>
      <c r="AD381" t="s">
        <v>57</v>
      </c>
      <c r="AE381" t="s">
        <v>57</v>
      </c>
      <c r="AF381" t="s">
        <v>57</v>
      </c>
      <c r="AG381" t="s">
        <v>57</v>
      </c>
      <c r="AH381" t="s">
        <v>57</v>
      </c>
      <c r="AI381" t="s">
        <v>57</v>
      </c>
      <c r="AJ381" t="s">
        <v>57</v>
      </c>
      <c r="AK381" t="s">
        <v>57</v>
      </c>
      <c r="AL381" t="s">
        <v>57</v>
      </c>
      <c r="AM381" t="s">
        <v>57</v>
      </c>
      <c r="AN381" t="s">
        <v>57</v>
      </c>
      <c r="AO381" t="s">
        <v>57</v>
      </c>
      <c r="AP381" t="s">
        <v>57</v>
      </c>
      <c r="AQ381" t="s">
        <v>57</v>
      </c>
      <c r="AR381" t="s">
        <v>57</v>
      </c>
      <c r="AS381" t="s">
        <v>57</v>
      </c>
      <c r="AT381" t="s">
        <v>57</v>
      </c>
      <c r="AU381" t="s">
        <v>57</v>
      </c>
      <c r="AV381">
        <v>3265.0702937499618</v>
      </c>
      <c r="AW381">
        <v>3455.8922701344882</v>
      </c>
      <c r="AX381">
        <v>3502.175115437371</v>
      </c>
      <c r="AY381">
        <v>3737.6575183137593</v>
      </c>
      <c r="AZ381">
        <v>4592.8386010087397</v>
      </c>
      <c r="BA381">
        <v>4772.4616766715953</v>
      </c>
      <c r="BB381">
        <v>4650.0668779854395</v>
      </c>
      <c r="BC381" t="s">
        <v>57</v>
      </c>
    </row>
    <row r="382" spans="1:55" x14ac:dyDescent="0.45">
      <c r="A382" t="str">
        <f t="shared" si="5"/>
        <v>TJKDomestic credit to private sector (% of GDP)</v>
      </c>
      <c r="B382" t="s">
        <v>34</v>
      </c>
      <c r="C382" s="1" t="s">
        <v>36</v>
      </c>
      <c r="D382" t="s">
        <v>25</v>
      </c>
      <c r="E382" s="1" t="s">
        <v>547</v>
      </c>
      <c r="F382" t="s">
        <v>57</v>
      </c>
      <c r="G382" t="s">
        <v>57</v>
      </c>
      <c r="H382" t="s">
        <v>57</v>
      </c>
      <c r="I382" t="s">
        <v>57</v>
      </c>
      <c r="J382" t="s">
        <v>57</v>
      </c>
      <c r="K382" t="s">
        <v>57</v>
      </c>
      <c r="L382" t="s">
        <v>57</v>
      </c>
      <c r="M382" t="s">
        <v>57</v>
      </c>
      <c r="N382" t="s">
        <v>57</v>
      </c>
      <c r="O382" t="s">
        <v>57</v>
      </c>
      <c r="P382" t="s">
        <v>57</v>
      </c>
      <c r="Q382" t="s">
        <v>57</v>
      </c>
      <c r="R382" t="s">
        <v>57</v>
      </c>
      <c r="S382" t="s">
        <v>57</v>
      </c>
      <c r="T382" t="s">
        <v>57</v>
      </c>
      <c r="U382" t="s">
        <v>57</v>
      </c>
      <c r="V382" t="s">
        <v>57</v>
      </c>
      <c r="W382" t="s">
        <v>57</v>
      </c>
      <c r="X382" t="s">
        <v>57</v>
      </c>
      <c r="Y382" t="s">
        <v>57</v>
      </c>
      <c r="Z382" t="s">
        <v>57</v>
      </c>
      <c r="AA382" t="s">
        <v>57</v>
      </c>
      <c r="AB382" t="s">
        <v>57</v>
      </c>
      <c r="AC382" t="s">
        <v>57</v>
      </c>
      <c r="AD382" t="s">
        <v>57</v>
      </c>
      <c r="AE382" t="s">
        <v>57</v>
      </c>
      <c r="AF382" t="s">
        <v>57</v>
      </c>
      <c r="AG382" t="s">
        <v>57</v>
      </c>
      <c r="AH382" t="s">
        <v>57</v>
      </c>
      <c r="AI382" t="s">
        <v>57</v>
      </c>
      <c r="AJ382" t="s">
        <v>57</v>
      </c>
      <c r="AK382" t="s">
        <v>57</v>
      </c>
      <c r="AL382" t="s">
        <v>57</v>
      </c>
      <c r="AM382">
        <v>26.825902000847123</v>
      </c>
      <c r="AN382">
        <v>22.839901419943281</v>
      </c>
      <c r="AO382">
        <v>14.170539451550365</v>
      </c>
      <c r="AP382">
        <v>16.037043393049576</v>
      </c>
      <c r="AQ382">
        <v>14.648306280447116</v>
      </c>
      <c r="AR382">
        <v>18.541423991831095</v>
      </c>
      <c r="AS382">
        <v>21.775361774299299</v>
      </c>
      <c r="AT382">
        <v>21.573907764144394</v>
      </c>
      <c r="AU382">
        <v>19.096228729300623</v>
      </c>
      <c r="AV382">
        <v>13.014585712469911</v>
      </c>
      <c r="AW382">
        <v>11.942252436334776</v>
      </c>
      <c r="AX382">
        <v>11.582367305732033</v>
      </c>
      <c r="AY382">
        <v>13.032002965591252</v>
      </c>
      <c r="AZ382">
        <v>10.344198416048075</v>
      </c>
      <c r="BA382">
        <v>10.41707929453545</v>
      </c>
      <c r="BB382">
        <v>12.2229106929242</v>
      </c>
      <c r="BC382" t="s">
        <v>57</v>
      </c>
    </row>
    <row r="383" spans="1:55" x14ac:dyDescent="0.45">
      <c r="A383" t="str">
        <f t="shared" si="5"/>
        <v>TJKGDP per capita, PPP (current international $)</v>
      </c>
      <c r="B383" t="s">
        <v>34</v>
      </c>
      <c r="C383" s="1" t="s">
        <v>36</v>
      </c>
      <c r="D383" t="s">
        <v>267</v>
      </c>
      <c r="E383" s="1" t="s">
        <v>178</v>
      </c>
      <c r="F383" t="s">
        <v>57</v>
      </c>
      <c r="G383" t="s">
        <v>57</v>
      </c>
      <c r="H383" t="s">
        <v>57</v>
      </c>
      <c r="I383" t="s">
        <v>57</v>
      </c>
      <c r="J383" t="s">
        <v>57</v>
      </c>
      <c r="K383" t="s">
        <v>57</v>
      </c>
      <c r="L383" t="s">
        <v>57</v>
      </c>
      <c r="M383" t="s">
        <v>57</v>
      </c>
      <c r="N383" t="s">
        <v>57</v>
      </c>
      <c r="O383" t="s">
        <v>57</v>
      </c>
      <c r="P383" t="s">
        <v>57</v>
      </c>
      <c r="Q383" t="s">
        <v>57</v>
      </c>
      <c r="R383" t="s">
        <v>57</v>
      </c>
      <c r="S383" t="s">
        <v>57</v>
      </c>
      <c r="T383" t="s">
        <v>57</v>
      </c>
      <c r="U383">
        <v>2582.7411111979204</v>
      </c>
      <c r="V383">
        <v>2416.7469459476188</v>
      </c>
      <c r="W383">
        <v>1721.3820393575818</v>
      </c>
      <c r="X383">
        <v>1453.734149410006</v>
      </c>
      <c r="Y383">
        <v>1148.3830320810127</v>
      </c>
      <c r="Z383">
        <v>1005.6141321703141</v>
      </c>
      <c r="AA383">
        <v>836.4290968510951</v>
      </c>
      <c r="AB383">
        <v>854.82352085413504</v>
      </c>
      <c r="AC383">
        <v>904.96678063846116</v>
      </c>
      <c r="AD383">
        <v>946.82504932746383</v>
      </c>
      <c r="AE383">
        <v>1036.1298886805896</v>
      </c>
      <c r="AF383">
        <v>1138.743728925522</v>
      </c>
      <c r="AG383">
        <v>1256.9525817488131</v>
      </c>
      <c r="AH383">
        <v>1395.6468423256713</v>
      </c>
      <c r="AI383">
        <v>1550.0720204389991</v>
      </c>
      <c r="AJ383">
        <v>1672.7337499631319</v>
      </c>
      <c r="AK383">
        <v>1810.2912569732803</v>
      </c>
      <c r="AL383">
        <v>1966.2218989091527</v>
      </c>
      <c r="AM383">
        <v>2120.0184570492779</v>
      </c>
      <c r="AN383">
        <v>2171.3609163848755</v>
      </c>
      <c r="AO383">
        <v>2291.0782363173157</v>
      </c>
      <c r="AP383">
        <v>2455.9727826339936</v>
      </c>
      <c r="AQ383">
        <v>2679.0692960896963</v>
      </c>
      <c r="AR383">
        <v>2918.5604800735687</v>
      </c>
      <c r="AS383">
        <v>3151.7245279320309</v>
      </c>
      <c r="AT383">
        <v>2975.4709747609231</v>
      </c>
      <c r="AU383">
        <v>2913.8567954744544</v>
      </c>
      <c r="AV383">
        <v>3017.0031488735408</v>
      </c>
      <c r="AW383">
        <v>3069.1038507959233</v>
      </c>
      <c r="AX383">
        <v>3459.9736508343358</v>
      </c>
      <c r="AY383">
        <v>3653.9597675911232</v>
      </c>
      <c r="AZ383">
        <v>3985.9124761121852</v>
      </c>
      <c r="BA383">
        <v>4514.1751239816422</v>
      </c>
      <c r="BB383">
        <v>4963.5829526450443</v>
      </c>
      <c r="BC383">
        <v>5405.9801161913865</v>
      </c>
    </row>
    <row r="384" spans="1:55" x14ac:dyDescent="0.45">
      <c r="A384" t="str">
        <f t="shared" si="5"/>
        <v>TZADomestic credit to private sector (% of GDP)</v>
      </c>
      <c r="B384" t="s">
        <v>445</v>
      </c>
      <c r="C384" s="1" t="s">
        <v>354</v>
      </c>
      <c r="D384" t="s">
        <v>25</v>
      </c>
      <c r="E384" s="1" t="s">
        <v>547</v>
      </c>
      <c r="F384">
        <v>1.5228217306366536</v>
      </c>
      <c r="G384">
        <v>1.0018669435080343</v>
      </c>
      <c r="H384">
        <v>1.0530894129403514</v>
      </c>
      <c r="I384">
        <v>1.367419537278608</v>
      </c>
      <c r="J384">
        <v>1.2765477378940324</v>
      </c>
      <c r="K384">
        <v>1.2155036848660825</v>
      </c>
      <c r="L384">
        <v>1.1168211321786317</v>
      </c>
      <c r="M384">
        <v>1.320289866312081</v>
      </c>
      <c r="N384">
        <v>1.2040511835027312</v>
      </c>
      <c r="O384">
        <v>0.70172241805328373</v>
      </c>
      <c r="P384">
        <v>0.8975395145515106</v>
      </c>
      <c r="Q384">
        <v>0.82804200142204409</v>
      </c>
      <c r="R384">
        <v>1.1630608325285221</v>
      </c>
      <c r="S384">
        <v>1.0904269544638496</v>
      </c>
      <c r="T384">
        <v>9.6819257817453721</v>
      </c>
      <c r="U384">
        <v>9.5733092540446574</v>
      </c>
      <c r="V384">
        <v>9.6615393738379058</v>
      </c>
      <c r="W384">
        <v>6.7104569231380289</v>
      </c>
      <c r="X384">
        <v>7.4351479816203225</v>
      </c>
      <c r="Y384">
        <v>6.6793334887178872</v>
      </c>
      <c r="Z384">
        <v>4.5828388298094032</v>
      </c>
      <c r="AA384">
        <v>2.1303451077719884</v>
      </c>
      <c r="AB384">
        <v>2.4414276323893875</v>
      </c>
      <c r="AC384">
        <v>2.9645763628649102</v>
      </c>
      <c r="AD384">
        <v>3.1929393140034747</v>
      </c>
      <c r="AE384">
        <v>3.1138731307145342</v>
      </c>
      <c r="AF384">
        <v>4.1157036926234243</v>
      </c>
      <c r="AG384">
        <v>5.2240543343484918</v>
      </c>
      <c r="AH384">
        <v>6.1923039209594828</v>
      </c>
      <c r="AI384">
        <v>7.1096757072465779</v>
      </c>
      <c r="AJ384">
        <v>7.8253844628345934</v>
      </c>
      <c r="AK384">
        <v>9.7900200281765315</v>
      </c>
      <c r="AL384">
        <v>11.468948674539199</v>
      </c>
      <c r="AM384">
        <v>11.911025536116837</v>
      </c>
      <c r="AN384">
        <v>11.267388357068645</v>
      </c>
      <c r="AO384">
        <v>11.718262274740722</v>
      </c>
      <c r="AP384">
        <v>12.35496320836539</v>
      </c>
      <c r="AQ384">
        <v>12.818448890964278</v>
      </c>
      <c r="AR384">
        <v>12.537333296671058</v>
      </c>
      <c r="AS384">
        <v>13.303734807897809</v>
      </c>
      <c r="AT384">
        <v>14.61353808442337</v>
      </c>
      <c r="AU384">
        <v>13.670306797678004</v>
      </c>
      <c r="AV384">
        <v>13.07651277555339</v>
      </c>
      <c r="AW384">
        <v>12.700039399091381</v>
      </c>
      <c r="AX384">
        <v>12.638308153020599</v>
      </c>
      <c r="AY384">
        <v>12.435180814412277</v>
      </c>
      <c r="AZ384">
        <v>12.977612667888657</v>
      </c>
      <c r="BA384">
        <v>15.157677270518768</v>
      </c>
      <c r="BB384">
        <v>16.386679568118961</v>
      </c>
      <c r="BC384">
        <v>16.754789704492389</v>
      </c>
    </row>
    <row r="385" spans="1:55" x14ac:dyDescent="0.45">
      <c r="A385" t="str">
        <f t="shared" si="5"/>
        <v>TZAGDP per capita, PPP (current international $)</v>
      </c>
      <c r="B385" t="s">
        <v>445</v>
      </c>
      <c r="C385" s="1" t="s">
        <v>354</v>
      </c>
      <c r="D385" t="s">
        <v>267</v>
      </c>
      <c r="E385" s="1" t="s">
        <v>178</v>
      </c>
      <c r="F385" t="s">
        <v>57</v>
      </c>
      <c r="G385" t="s">
        <v>57</v>
      </c>
      <c r="H385" t="s">
        <v>57</v>
      </c>
      <c r="I385" t="s">
        <v>57</v>
      </c>
      <c r="J385" t="s">
        <v>57</v>
      </c>
      <c r="K385" t="s">
        <v>57</v>
      </c>
      <c r="L385" t="s">
        <v>57</v>
      </c>
      <c r="M385" t="s">
        <v>57</v>
      </c>
      <c r="N385" t="s">
        <v>57</v>
      </c>
      <c r="O385" t="s">
        <v>57</v>
      </c>
      <c r="P385" t="s">
        <v>57</v>
      </c>
      <c r="Q385" t="s">
        <v>57</v>
      </c>
      <c r="R385" t="s">
        <v>57</v>
      </c>
      <c r="S385" t="s">
        <v>57</v>
      </c>
      <c r="T385" t="s">
        <v>57</v>
      </c>
      <c r="U385">
        <v>925.35736083984398</v>
      </c>
      <c r="V385">
        <v>952.09747314453102</v>
      </c>
      <c r="W385">
        <v>955.3916015625</v>
      </c>
      <c r="X385">
        <v>959.32135009765602</v>
      </c>
      <c r="Y385">
        <v>957.72100830078102</v>
      </c>
      <c r="Z385">
        <v>981.40417480468795</v>
      </c>
      <c r="AA385">
        <v>1025.87158203125</v>
      </c>
      <c r="AB385">
        <v>1058.78796386719</v>
      </c>
      <c r="AC385">
        <v>1081.615234375</v>
      </c>
      <c r="AD385">
        <v>1119.95593261719</v>
      </c>
      <c r="AE385">
        <v>1163.64367675781</v>
      </c>
      <c r="AF385">
        <v>1228.52233886719</v>
      </c>
      <c r="AG385">
        <v>1302.05554199219</v>
      </c>
      <c r="AH385">
        <v>1379.45776367188</v>
      </c>
      <c r="AI385">
        <v>1482.162109375</v>
      </c>
      <c r="AJ385">
        <v>1598.03747558594</v>
      </c>
      <c r="AK385">
        <v>1706.54846191406</v>
      </c>
      <c r="AL385">
        <v>1820.00134277344</v>
      </c>
      <c r="AM385">
        <v>1908.37353515625</v>
      </c>
      <c r="AN385">
        <v>1972.16784667969</v>
      </c>
      <c r="AO385">
        <v>2069.40185546875</v>
      </c>
      <c r="AP385">
        <v>2211.466796875</v>
      </c>
      <c r="AQ385">
        <v>2083.48486328125</v>
      </c>
      <c r="AR385">
        <v>2176.21655273438</v>
      </c>
      <c r="AS385">
        <v>2221.1796875</v>
      </c>
      <c r="AT385">
        <v>2317.27978515625</v>
      </c>
      <c r="AU385">
        <v>2434.69995117188</v>
      </c>
      <c r="AV385">
        <v>2472.4931640625</v>
      </c>
      <c r="AW385">
        <v>2727.88012695313</v>
      </c>
      <c r="AX385">
        <v>2981.87451171875</v>
      </c>
      <c r="AY385">
        <v>3290.60986328125</v>
      </c>
      <c r="AZ385">
        <v>3493.0830078125</v>
      </c>
      <c r="BA385">
        <v>3799.8623046875</v>
      </c>
      <c r="BB385">
        <v>4018.5166015625</v>
      </c>
      <c r="BC385">
        <v>4220.79638671875</v>
      </c>
    </row>
    <row r="386" spans="1:55" x14ac:dyDescent="0.45">
      <c r="A386" t="str">
        <f t="shared" si="5"/>
        <v>THADomestic credit to private sector (% of GDP)</v>
      </c>
      <c r="B386" t="s">
        <v>435</v>
      </c>
      <c r="C386" s="1" t="s">
        <v>344</v>
      </c>
      <c r="D386" t="s">
        <v>25</v>
      </c>
      <c r="E386" s="1" t="s">
        <v>547</v>
      </c>
      <c r="F386" t="s">
        <v>57</v>
      </c>
      <c r="G386" t="s">
        <v>57</v>
      </c>
      <c r="H386" t="s">
        <v>57</v>
      </c>
      <c r="I386" t="s">
        <v>57</v>
      </c>
      <c r="J386" t="s">
        <v>57</v>
      </c>
      <c r="K386" t="s">
        <v>57</v>
      </c>
      <c r="L386" t="s">
        <v>57</v>
      </c>
      <c r="M386" t="s">
        <v>57</v>
      </c>
      <c r="N386" t="s">
        <v>57</v>
      </c>
      <c r="O386" t="s">
        <v>57</v>
      </c>
      <c r="P386" t="s">
        <v>57</v>
      </c>
      <c r="Q386" t="s">
        <v>57</v>
      </c>
      <c r="R386" t="s">
        <v>57</v>
      </c>
      <c r="S386" t="s">
        <v>57</v>
      </c>
      <c r="T386" t="s">
        <v>57</v>
      </c>
      <c r="U386" t="s">
        <v>57</v>
      </c>
      <c r="V386" t="s">
        <v>57</v>
      </c>
      <c r="W386" t="s">
        <v>57</v>
      </c>
      <c r="X386" t="s">
        <v>57</v>
      </c>
      <c r="Y386" t="s">
        <v>57</v>
      </c>
      <c r="Z386" t="s">
        <v>57</v>
      </c>
      <c r="AA386" t="s">
        <v>57</v>
      </c>
      <c r="AB386" t="s">
        <v>57</v>
      </c>
      <c r="AC386" t="s">
        <v>57</v>
      </c>
      <c r="AD386" t="s">
        <v>57</v>
      </c>
      <c r="AE386" t="s">
        <v>57</v>
      </c>
      <c r="AF386" t="s">
        <v>57</v>
      </c>
      <c r="AG386" t="s">
        <v>57</v>
      </c>
      <c r="AH386" t="s">
        <v>57</v>
      </c>
      <c r="AI386" t="s">
        <v>57</v>
      </c>
      <c r="AJ386" t="s">
        <v>57</v>
      </c>
      <c r="AK386" t="s">
        <v>57</v>
      </c>
      <c r="AL386">
        <v>106.36255106858511</v>
      </c>
      <c r="AM386">
        <v>105.7597639376707</v>
      </c>
      <c r="AN386">
        <v>108.98335274142488</v>
      </c>
      <c r="AO386">
        <v>115.74756860002525</v>
      </c>
      <c r="AP386">
        <v>130.67293796086216</v>
      </c>
      <c r="AQ386">
        <v>136.23099863199221</v>
      </c>
      <c r="AR386">
        <v>142.36320268393698</v>
      </c>
      <c r="AS386">
        <v>145.56422576105584</v>
      </c>
      <c r="AT386">
        <v>149.37325347513658</v>
      </c>
      <c r="AU386">
        <v>146.22394944902439</v>
      </c>
      <c r="AV386">
        <v>144.64030726520571</v>
      </c>
      <c r="AW386">
        <v>144.08879167577078</v>
      </c>
      <c r="AX386">
        <v>143.36916338306773</v>
      </c>
      <c r="AY386">
        <v>160.1109201058278</v>
      </c>
      <c r="AZ386">
        <v>164.09504223068799</v>
      </c>
      <c r="BA386">
        <v>156.45241660384855</v>
      </c>
      <c r="BB386">
        <v>154.14078014893786</v>
      </c>
      <c r="BC386">
        <v>148.00889482997823</v>
      </c>
    </row>
    <row r="387" spans="1:55" x14ac:dyDescent="0.45">
      <c r="A387" t="str">
        <f t="shared" ref="A387:A450" si="6">C387&amp;D387</f>
        <v>THAGDP per capita, PPP (current international $)</v>
      </c>
      <c r="B387" t="s">
        <v>435</v>
      </c>
      <c r="C387" s="1" t="s">
        <v>344</v>
      </c>
      <c r="D387" t="s">
        <v>267</v>
      </c>
      <c r="E387" s="1" t="s">
        <v>178</v>
      </c>
      <c r="F387" t="s">
        <v>57</v>
      </c>
      <c r="G387" t="s">
        <v>57</v>
      </c>
      <c r="H387" t="s">
        <v>57</v>
      </c>
      <c r="I387" t="s">
        <v>57</v>
      </c>
      <c r="J387" t="s">
        <v>57</v>
      </c>
      <c r="K387" t="s">
        <v>57</v>
      </c>
      <c r="L387" t="s">
        <v>57</v>
      </c>
      <c r="M387" t="s">
        <v>57</v>
      </c>
      <c r="N387" t="s">
        <v>57</v>
      </c>
      <c r="O387" t="s">
        <v>57</v>
      </c>
      <c r="P387" t="s">
        <v>57</v>
      </c>
      <c r="Q387" t="s">
        <v>57</v>
      </c>
      <c r="R387" t="s">
        <v>57</v>
      </c>
      <c r="S387" t="s">
        <v>57</v>
      </c>
      <c r="T387" t="s">
        <v>57</v>
      </c>
      <c r="U387">
        <v>4450.5212116421544</v>
      </c>
      <c r="V387">
        <v>4914.0812263033595</v>
      </c>
      <c r="W387">
        <v>5346.6800944101324</v>
      </c>
      <c r="X387">
        <v>5834.3165051608057</v>
      </c>
      <c r="Y387">
        <v>6341.2413328071671</v>
      </c>
      <c r="Z387">
        <v>6900.7389570184432</v>
      </c>
      <c r="AA387">
        <v>7322.4146467214632</v>
      </c>
      <c r="AB387">
        <v>7147.612899438589</v>
      </c>
      <c r="AC387">
        <v>6589.5584268885887</v>
      </c>
      <c r="AD387">
        <v>6901.27189271926</v>
      </c>
      <c r="AE387">
        <v>7289.104994323563</v>
      </c>
      <c r="AF387">
        <v>7632.0160941712129</v>
      </c>
      <c r="AG387">
        <v>8148.4370290908337</v>
      </c>
      <c r="AH387">
        <v>8824.069450084995</v>
      </c>
      <c r="AI387">
        <v>9545.3381380941701</v>
      </c>
      <c r="AJ387">
        <v>10169.045361163624</v>
      </c>
      <c r="AK387">
        <v>10912.44279263295</v>
      </c>
      <c r="AL387">
        <v>11723.099558865302</v>
      </c>
      <c r="AM387">
        <v>12062.159875181371</v>
      </c>
      <c r="AN387">
        <v>11964.052946771459</v>
      </c>
      <c r="AO387">
        <v>12932.263344445666</v>
      </c>
      <c r="AP387">
        <v>13227.454108915021</v>
      </c>
      <c r="AQ387">
        <v>14616.64979253916</v>
      </c>
      <c r="AR387">
        <v>15215.949250638299</v>
      </c>
      <c r="AS387">
        <v>15365.317540282913</v>
      </c>
      <c r="AT387">
        <v>15791.171476220708</v>
      </c>
      <c r="AU387">
        <v>16671.250690214449</v>
      </c>
      <c r="AV387">
        <v>17573.339815535986</v>
      </c>
      <c r="AW387">
        <v>18876.220876674084</v>
      </c>
      <c r="AX387">
        <v>19963.391840709868</v>
      </c>
      <c r="AY387">
        <v>19163.74151523488</v>
      </c>
      <c r="AZ387">
        <v>20242.770003565594</v>
      </c>
      <c r="BA387">
        <v>22243.074772702603</v>
      </c>
      <c r="BB387">
        <v>23519.212097982272</v>
      </c>
      <c r="BC387">
        <v>24708.243937208819</v>
      </c>
    </row>
    <row r="388" spans="1:55" x14ac:dyDescent="0.45">
      <c r="A388" t="str">
        <f t="shared" si="6"/>
        <v>TLSDomestic credit to private sector (% of GDP)</v>
      </c>
      <c r="B388" t="s">
        <v>523</v>
      </c>
      <c r="C388" s="1" t="s">
        <v>217</v>
      </c>
      <c r="D388" t="s">
        <v>25</v>
      </c>
      <c r="E388" s="1" t="s">
        <v>547</v>
      </c>
      <c r="F388" t="s">
        <v>57</v>
      </c>
      <c r="G388" t="s">
        <v>57</v>
      </c>
      <c r="H388" t="s">
        <v>57</v>
      </c>
      <c r="I388" t="s">
        <v>57</v>
      </c>
      <c r="J388" t="s">
        <v>57</v>
      </c>
      <c r="K388" t="s">
        <v>57</v>
      </c>
      <c r="L388" t="s">
        <v>57</v>
      </c>
      <c r="M388" t="s">
        <v>57</v>
      </c>
      <c r="N388" t="s">
        <v>57</v>
      </c>
      <c r="O388" t="s">
        <v>57</v>
      </c>
      <c r="P388" t="s">
        <v>57</v>
      </c>
      <c r="Q388" t="s">
        <v>57</v>
      </c>
      <c r="R388" t="s">
        <v>57</v>
      </c>
      <c r="S388" t="s">
        <v>57</v>
      </c>
      <c r="T388" t="s">
        <v>57</v>
      </c>
      <c r="U388" t="s">
        <v>57</v>
      </c>
      <c r="V388" t="s">
        <v>57</v>
      </c>
      <c r="W388" t="s">
        <v>57</v>
      </c>
      <c r="X388" t="s">
        <v>57</v>
      </c>
      <c r="Y388" t="s">
        <v>57</v>
      </c>
      <c r="Z388" t="s">
        <v>57</v>
      </c>
      <c r="AA388" t="s">
        <v>57</v>
      </c>
      <c r="AB388" t="s">
        <v>57</v>
      </c>
      <c r="AC388" t="s">
        <v>57</v>
      </c>
      <c r="AD388" t="s">
        <v>57</v>
      </c>
      <c r="AE388" t="s">
        <v>57</v>
      </c>
      <c r="AF388" t="s">
        <v>57</v>
      </c>
      <c r="AG388">
        <v>1.3615024725453211</v>
      </c>
      <c r="AH388">
        <v>5.3753300236461579</v>
      </c>
      <c r="AI388">
        <v>20.051723934369694</v>
      </c>
      <c r="AJ388">
        <v>22.910888984312127</v>
      </c>
      <c r="AK388">
        <v>24.561875009365515</v>
      </c>
      <c r="AL388">
        <v>18.515659264982716</v>
      </c>
      <c r="AM388">
        <v>15.797267112561517</v>
      </c>
      <c r="AN388">
        <v>14.243350669066873</v>
      </c>
      <c r="AO388">
        <v>12.434157949122431</v>
      </c>
      <c r="AP388">
        <v>12.736475382207937</v>
      </c>
      <c r="AQ388">
        <v>13.791651829512604</v>
      </c>
      <c r="AR388">
        <v>13.023399501220654</v>
      </c>
      <c r="AS388">
        <v>13.24748077628786</v>
      </c>
      <c r="AT388">
        <v>13.32233602849406</v>
      </c>
      <c r="AU388">
        <v>12.676530782803846</v>
      </c>
      <c r="AV388">
        <v>16.380780831513636</v>
      </c>
      <c r="AW388">
        <v>16.057701935086143</v>
      </c>
      <c r="AX388">
        <v>12.970603818639729</v>
      </c>
      <c r="AY388">
        <v>13.424647105854085</v>
      </c>
      <c r="AZ388">
        <v>8.3762880293401238</v>
      </c>
      <c r="BA388">
        <v>12.723625835463196</v>
      </c>
      <c r="BB388">
        <v>23.681283748721043</v>
      </c>
      <c r="BC388">
        <v>34.503641044236701</v>
      </c>
    </row>
    <row r="389" spans="1:55" x14ac:dyDescent="0.45">
      <c r="A389" t="str">
        <f t="shared" si="6"/>
        <v>TLSGDP per capita, PPP (current international $)</v>
      </c>
      <c r="B389" t="s">
        <v>523</v>
      </c>
      <c r="C389" s="1" t="s">
        <v>217</v>
      </c>
      <c r="D389" t="s">
        <v>267</v>
      </c>
      <c r="E389" s="1" t="s">
        <v>178</v>
      </c>
      <c r="F389" t="s">
        <v>57</v>
      </c>
      <c r="G389" t="s">
        <v>57</v>
      </c>
      <c r="H389" t="s">
        <v>57</v>
      </c>
      <c r="I389" t="s">
        <v>57</v>
      </c>
      <c r="J389" t="s">
        <v>57</v>
      </c>
      <c r="K389" t="s">
        <v>57</v>
      </c>
      <c r="L389" t="s">
        <v>57</v>
      </c>
      <c r="M389" t="s">
        <v>57</v>
      </c>
      <c r="N389" t="s">
        <v>57</v>
      </c>
      <c r="O389" t="s">
        <v>57</v>
      </c>
      <c r="P389" t="s">
        <v>57</v>
      </c>
      <c r="Q389" t="s">
        <v>57</v>
      </c>
      <c r="R389" t="s">
        <v>57</v>
      </c>
      <c r="S389" t="s">
        <v>57</v>
      </c>
      <c r="T389" t="s">
        <v>57</v>
      </c>
      <c r="U389">
        <v>685.2793867779493</v>
      </c>
      <c r="V389">
        <v>766.28687638124677</v>
      </c>
      <c r="W389">
        <v>842.93784731840663</v>
      </c>
      <c r="X389">
        <v>925.3698430957561</v>
      </c>
      <c r="Y389">
        <v>984.80684184802408</v>
      </c>
      <c r="Z389">
        <v>1043.4079807469091</v>
      </c>
      <c r="AA389">
        <v>1116.2871008210927</v>
      </c>
      <c r="AB389">
        <v>1148.89469560724</v>
      </c>
      <c r="AC389">
        <v>1107.9528208323438</v>
      </c>
      <c r="AD389">
        <v>818.97397545947467</v>
      </c>
      <c r="AE389">
        <v>1483.1700011285261</v>
      </c>
      <c r="AF389">
        <v>1618.6440412186346</v>
      </c>
      <c r="AG389">
        <v>1416.8855389167577</v>
      </c>
      <c r="AH389">
        <v>1355.1864280432794</v>
      </c>
      <c r="AI389">
        <v>1378.8540986805399</v>
      </c>
      <c r="AJ389">
        <v>1434.8219781304244</v>
      </c>
      <c r="AK389">
        <v>1377.1134521083238</v>
      </c>
      <c r="AL389">
        <v>1515.7089667152391</v>
      </c>
      <c r="AM389">
        <v>1675.0456948268929</v>
      </c>
      <c r="AN389">
        <v>1810.186057947531</v>
      </c>
      <c r="AO389">
        <v>1955.3296949955736</v>
      </c>
      <c r="AP389">
        <v>2065.9605601226781</v>
      </c>
      <c r="AQ389">
        <v>2386.1358997175794</v>
      </c>
      <c r="AR389">
        <v>2566.0307065041611</v>
      </c>
      <c r="AS389">
        <v>2859.8606163769578</v>
      </c>
      <c r="AT389">
        <v>3107.5719016409826</v>
      </c>
      <c r="AU389">
        <v>3390.762215570729</v>
      </c>
      <c r="AV389">
        <v>3463.1173029703114</v>
      </c>
      <c r="AW389">
        <v>3561.2877375980966</v>
      </c>
      <c r="AX389">
        <v>4556.6142571578657</v>
      </c>
      <c r="AY389">
        <v>6132.0829980649478</v>
      </c>
      <c r="AZ389">
        <v>6824.7923385892818</v>
      </c>
      <c r="BA389">
        <v>5728.2214728437766</v>
      </c>
      <c r="BB389">
        <v>4806.1401429056823</v>
      </c>
      <c r="BC389">
        <v>4758.3920200546636</v>
      </c>
    </row>
    <row r="390" spans="1:55" x14ac:dyDescent="0.45">
      <c r="A390" t="str">
        <f t="shared" si="6"/>
        <v>TGODomestic credit to private sector (% of GDP)</v>
      </c>
      <c r="B390" t="s">
        <v>195</v>
      </c>
      <c r="C390" s="1" t="s">
        <v>295</v>
      </c>
      <c r="D390" t="s">
        <v>25</v>
      </c>
      <c r="E390" s="1" t="s">
        <v>547</v>
      </c>
      <c r="F390">
        <v>13.18817340037463</v>
      </c>
      <c r="G390">
        <v>15.335474025386631</v>
      </c>
      <c r="H390">
        <v>16.397866501286824</v>
      </c>
      <c r="I390">
        <v>19.41872088104201</v>
      </c>
      <c r="J390">
        <v>21.726849104143827</v>
      </c>
      <c r="K390">
        <v>19.443227008900056</v>
      </c>
      <c r="L390">
        <v>17.191082349841206</v>
      </c>
      <c r="M390">
        <v>18.67377895888308</v>
      </c>
      <c r="N390">
        <v>16.807417736260756</v>
      </c>
      <c r="O390">
        <v>16.316882682136967</v>
      </c>
      <c r="P390">
        <v>14.750561492418152</v>
      </c>
      <c r="Q390">
        <v>17.6159311852002</v>
      </c>
      <c r="R390">
        <v>18.189274074760135</v>
      </c>
      <c r="S390">
        <v>17.255989385876845</v>
      </c>
      <c r="T390">
        <v>15.998199076162081</v>
      </c>
      <c r="U390">
        <v>15.983889518179053</v>
      </c>
      <c r="V390">
        <v>17.602855734142604</v>
      </c>
      <c r="W390">
        <v>17.714884312805783</v>
      </c>
      <c r="X390">
        <v>20.941160069618583</v>
      </c>
      <c r="Y390">
        <v>13.303159507794485</v>
      </c>
      <c r="Z390">
        <v>14.21930243024809</v>
      </c>
      <c r="AA390">
        <v>13.310353602119942</v>
      </c>
      <c r="AB390">
        <v>12.582695840314301</v>
      </c>
      <c r="AC390">
        <v>12.280101415158114</v>
      </c>
      <c r="AD390">
        <v>10.713033770443436</v>
      </c>
      <c r="AE390">
        <v>9.8805067115041076</v>
      </c>
      <c r="AF390">
        <v>9.0881127480062638</v>
      </c>
      <c r="AG390">
        <v>8.124244466190401</v>
      </c>
      <c r="AH390">
        <v>10.051601367961018</v>
      </c>
      <c r="AI390">
        <v>9.3531153793526869</v>
      </c>
      <c r="AJ390">
        <v>10.159545620261245</v>
      </c>
      <c r="AK390">
        <v>11.245079018316575</v>
      </c>
      <c r="AL390">
        <v>16.165725664611877</v>
      </c>
      <c r="AM390">
        <v>13.623308090765764</v>
      </c>
      <c r="AN390">
        <v>14.176229006462856</v>
      </c>
      <c r="AO390">
        <v>15.714508170574046</v>
      </c>
      <c r="AP390">
        <v>20.086092389272547</v>
      </c>
      <c r="AQ390">
        <v>21.876778457412009</v>
      </c>
      <c r="AR390">
        <v>27.247542305841073</v>
      </c>
      <c r="AS390">
        <v>25.475408179442322</v>
      </c>
      <c r="AT390">
        <v>29.175110409239313</v>
      </c>
      <c r="AU390">
        <v>30.417088719454057</v>
      </c>
      <c r="AV390">
        <v>29.639884882281269</v>
      </c>
      <c r="AW390">
        <v>27.805896497669298</v>
      </c>
      <c r="AX390">
        <v>27.593129484049694</v>
      </c>
      <c r="AY390">
        <v>27.205129365277614</v>
      </c>
      <c r="AZ390">
        <v>26.842176045421233</v>
      </c>
      <c r="BA390">
        <v>28.126342303156132</v>
      </c>
      <c r="BB390">
        <v>27.876045571192577</v>
      </c>
      <c r="BC390">
        <v>27.1993161837133</v>
      </c>
    </row>
    <row r="391" spans="1:55" x14ac:dyDescent="0.45">
      <c r="A391" t="str">
        <f t="shared" si="6"/>
        <v>TGOGDP per capita, PPP (current international $)</v>
      </c>
      <c r="B391" t="s">
        <v>195</v>
      </c>
      <c r="C391" s="1" t="s">
        <v>295</v>
      </c>
      <c r="D391" t="s">
        <v>267</v>
      </c>
      <c r="E391" s="1" t="s">
        <v>178</v>
      </c>
      <c r="F391" t="s">
        <v>57</v>
      </c>
      <c r="G391" t="s">
        <v>57</v>
      </c>
      <c r="H391" t="s">
        <v>57</v>
      </c>
      <c r="I391" t="s">
        <v>57</v>
      </c>
      <c r="J391" t="s">
        <v>57</v>
      </c>
      <c r="K391" t="s">
        <v>57</v>
      </c>
      <c r="L391" t="s">
        <v>57</v>
      </c>
      <c r="M391" t="s">
        <v>57</v>
      </c>
      <c r="N391" t="s">
        <v>57</v>
      </c>
      <c r="O391" t="s">
        <v>57</v>
      </c>
      <c r="P391" t="s">
        <v>57</v>
      </c>
      <c r="Q391" t="s">
        <v>57</v>
      </c>
      <c r="R391" t="s">
        <v>57</v>
      </c>
      <c r="S391" t="s">
        <v>57</v>
      </c>
      <c r="T391" t="s">
        <v>57</v>
      </c>
      <c r="U391">
        <v>1110.1689803703996</v>
      </c>
      <c r="V391">
        <v>1107.3352530873228</v>
      </c>
      <c r="W391">
        <v>1057.1605480735811</v>
      </c>
      <c r="X391">
        <v>924.56267232594337</v>
      </c>
      <c r="Y391">
        <v>1081.801497682098</v>
      </c>
      <c r="Z391">
        <v>1140.3994394518852</v>
      </c>
      <c r="AA391">
        <v>1217.7760423912898</v>
      </c>
      <c r="AB391">
        <v>1372.7480614498654</v>
      </c>
      <c r="AC391">
        <v>1318.336682413986</v>
      </c>
      <c r="AD391">
        <v>1331.9869503475029</v>
      </c>
      <c r="AE391">
        <v>1314.7371565778394</v>
      </c>
      <c r="AF391">
        <v>1320.1359282555666</v>
      </c>
      <c r="AG391">
        <v>1357.0095694630068</v>
      </c>
      <c r="AH391">
        <v>1439.8515206402985</v>
      </c>
      <c r="AI391">
        <v>1427.0020240657693</v>
      </c>
      <c r="AJ391">
        <v>1367.5104134218891</v>
      </c>
      <c r="AK391">
        <v>1407.0679992698329</v>
      </c>
      <c r="AL391">
        <v>1387.2005959851176</v>
      </c>
      <c r="AM391">
        <v>1429.3067842396472</v>
      </c>
      <c r="AN391">
        <v>1474.1840044705573</v>
      </c>
      <c r="AO391">
        <v>1537.0546089113011</v>
      </c>
      <c r="AP391">
        <v>1615.9823626934867</v>
      </c>
      <c r="AQ391">
        <v>1645.3138185667663</v>
      </c>
      <c r="AR391">
        <v>1715.3616920448071</v>
      </c>
      <c r="AS391">
        <v>1803.1491125713376</v>
      </c>
      <c r="AT391">
        <v>1879.6694000482501</v>
      </c>
      <c r="AU391">
        <v>1932.9272172407952</v>
      </c>
      <c r="AV391">
        <v>1985.5256859532124</v>
      </c>
      <c r="AW391">
        <v>2067.0913126238775</v>
      </c>
      <c r="AX391">
        <v>2214.7137505303872</v>
      </c>
      <c r="AY391">
        <v>2356.7585966621255</v>
      </c>
      <c r="AZ391">
        <v>2577.2019632206925</v>
      </c>
      <c r="BA391">
        <v>2852.0644292589468</v>
      </c>
      <c r="BB391">
        <v>3071.5121683195325</v>
      </c>
      <c r="BC391">
        <v>3239.0914373753517</v>
      </c>
    </row>
    <row r="392" spans="1:55" x14ac:dyDescent="0.45">
      <c r="A392" t="str">
        <f t="shared" si="6"/>
        <v>TONDomestic credit to private sector (% of GDP)</v>
      </c>
      <c r="B392" t="s">
        <v>502</v>
      </c>
      <c r="C392" s="1" t="s">
        <v>488</v>
      </c>
      <c r="D392" t="s">
        <v>25</v>
      </c>
      <c r="E392" s="1" t="s">
        <v>547</v>
      </c>
      <c r="F392">
        <v>2.6900881527390172</v>
      </c>
      <c r="G392">
        <v>8.4951258808403978</v>
      </c>
      <c r="H392">
        <v>10.420016305636489</v>
      </c>
      <c r="I392">
        <v>10.44675431954292</v>
      </c>
      <c r="J392">
        <v>13.734043059027856</v>
      </c>
      <c r="K392">
        <v>15.617984734782889</v>
      </c>
      <c r="L392">
        <v>18.396322212580543</v>
      </c>
      <c r="M392">
        <v>22.201885836615297</v>
      </c>
      <c r="N392">
        <v>20.709305939993193</v>
      </c>
      <c r="O392">
        <v>21.484476376500801</v>
      </c>
      <c r="P392">
        <v>25.443614967789944</v>
      </c>
      <c r="Q392">
        <v>24.724321463228158</v>
      </c>
      <c r="R392">
        <v>29.430626645061174</v>
      </c>
      <c r="S392">
        <v>36.235889794185269</v>
      </c>
      <c r="T392">
        <v>39.080957895916605</v>
      </c>
      <c r="U392">
        <v>37.686536736524509</v>
      </c>
      <c r="V392">
        <v>32.09110213987352</v>
      </c>
      <c r="W392">
        <v>30.123157244830541</v>
      </c>
      <c r="X392">
        <v>31.6851880836855</v>
      </c>
      <c r="Y392">
        <v>30.318770476059075</v>
      </c>
      <c r="Z392">
        <v>35.506583036672886</v>
      </c>
      <c r="AA392">
        <v>35.592825734259193</v>
      </c>
      <c r="AB392">
        <v>40.407271784854828</v>
      </c>
      <c r="AC392">
        <v>42.269620506129492</v>
      </c>
      <c r="AD392">
        <v>37.856053181603379</v>
      </c>
      <c r="AE392">
        <v>40.510291301460235</v>
      </c>
      <c r="AF392">
        <v>41.880817113191327</v>
      </c>
      <c r="AG392">
        <v>44.030409527589036</v>
      </c>
      <c r="AH392">
        <v>44.61535759037838</v>
      </c>
      <c r="AI392">
        <v>40.573962166032665</v>
      </c>
      <c r="AJ392">
        <v>52.829532832047221</v>
      </c>
      <c r="AK392">
        <v>48.229748724681862</v>
      </c>
      <c r="AL392">
        <v>55.075220575038166</v>
      </c>
      <c r="AM392">
        <v>52.272954304467646</v>
      </c>
      <c r="AN392">
        <v>48.006348647045122</v>
      </c>
      <c r="AO392">
        <v>39.921204356453494</v>
      </c>
      <c r="AP392">
        <v>33.005854085305927</v>
      </c>
      <c r="AQ392">
        <v>30.592819125448607</v>
      </c>
      <c r="AR392">
        <v>30.604872231372269</v>
      </c>
      <c r="AS392">
        <v>31.496059629334717</v>
      </c>
      <c r="AT392">
        <v>34.043231491174616</v>
      </c>
      <c r="AU392">
        <v>37.389335864775539</v>
      </c>
      <c r="AV392">
        <v>38.023493756425871</v>
      </c>
      <c r="AW392">
        <v>39.606613759169804</v>
      </c>
      <c r="AX392">
        <v>39.125270222403913</v>
      </c>
      <c r="AY392">
        <v>38.56207073751073</v>
      </c>
      <c r="AZ392">
        <v>36.474802243901927</v>
      </c>
      <c r="BA392">
        <v>38.62620408163265</v>
      </c>
      <c r="BB392">
        <v>41.427118779034103</v>
      </c>
      <c r="BC392">
        <v>41.666344827111004</v>
      </c>
    </row>
    <row r="393" spans="1:55" x14ac:dyDescent="0.45">
      <c r="A393" t="str">
        <f t="shared" si="6"/>
        <v>TONGDP per capita, PPP (current international $)</v>
      </c>
      <c r="B393" t="s">
        <v>502</v>
      </c>
      <c r="C393" s="1" t="s">
        <v>488</v>
      </c>
      <c r="D393" t="s">
        <v>267</v>
      </c>
      <c r="E393" s="1" t="s">
        <v>178</v>
      </c>
      <c r="F393" t="s">
        <v>57</v>
      </c>
      <c r="G393" t="s">
        <v>57</v>
      </c>
      <c r="H393" t="s">
        <v>57</v>
      </c>
      <c r="I393" t="s">
        <v>57</v>
      </c>
      <c r="J393" t="s">
        <v>57</v>
      </c>
      <c r="K393" t="s">
        <v>57</v>
      </c>
      <c r="L393" t="s">
        <v>57</v>
      </c>
      <c r="M393" t="s">
        <v>57</v>
      </c>
      <c r="N393" t="s">
        <v>57</v>
      </c>
      <c r="O393" t="s">
        <v>57</v>
      </c>
      <c r="P393" t="s">
        <v>57</v>
      </c>
      <c r="Q393" t="s">
        <v>57</v>
      </c>
      <c r="R393" t="s">
        <v>57</v>
      </c>
      <c r="S393" t="s">
        <v>57</v>
      </c>
      <c r="T393" t="s">
        <v>57</v>
      </c>
      <c r="U393">
        <v>2415.7567331933365</v>
      </c>
      <c r="V393">
        <v>2652.4756315493983</v>
      </c>
      <c r="W393">
        <v>2716.3041965147008</v>
      </c>
      <c r="X393">
        <v>2882.2990672797268</v>
      </c>
      <c r="Y393">
        <v>3087.6930204563728</v>
      </c>
      <c r="Z393">
        <v>3346.7995215199094</v>
      </c>
      <c r="AA393">
        <v>3409.5373172531145</v>
      </c>
      <c r="AB393">
        <v>3433.84091084189</v>
      </c>
      <c r="AC393">
        <v>3527.026471636279</v>
      </c>
      <c r="AD393">
        <v>3635.6996024972518</v>
      </c>
      <c r="AE393">
        <v>3833.927675816974</v>
      </c>
      <c r="AF393">
        <v>3955.2285448351317</v>
      </c>
      <c r="AG393">
        <v>4170.9372488682129</v>
      </c>
      <c r="AH393">
        <v>4231.4536287534183</v>
      </c>
      <c r="AI393">
        <v>4235.1204130323895</v>
      </c>
      <c r="AJ393">
        <v>4314.5471982288054</v>
      </c>
      <c r="AK393">
        <v>4327.446618885423</v>
      </c>
      <c r="AL393">
        <v>4315.9445057945513</v>
      </c>
      <c r="AM393">
        <v>4600.3488286268384</v>
      </c>
      <c r="AN393">
        <v>4383.8113024801896</v>
      </c>
      <c r="AO393">
        <v>4465.4605000926285</v>
      </c>
      <c r="AP393">
        <v>4855.429236523546</v>
      </c>
      <c r="AQ393">
        <v>4996.4446087038732</v>
      </c>
      <c r="AR393">
        <v>5119.6947531683636</v>
      </c>
      <c r="AS393">
        <v>5335.9158384922284</v>
      </c>
      <c r="AT393">
        <v>5471.7968697111155</v>
      </c>
      <c r="AU393">
        <v>5920.1573874441983</v>
      </c>
      <c r="AV393">
        <v>6229.0701994403435</v>
      </c>
      <c r="AW393">
        <v>6402.7572374217252</v>
      </c>
      <c r="AX393">
        <v>6488.5974463822176</v>
      </c>
      <c r="AY393">
        <v>6689.8592896405144</v>
      </c>
      <c r="AZ393">
        <v>7034.9249698523163</v>
      </c>
      <c r="BA393">
        <v>7393.7964892612881</v>
      </c>
      <c r="BB393">
        <v>7852.7649805761412</v>
      </c>
      <c r="BC393" t="s">
        <v>57</v>
      </c>
    </row>
    <row r="394" spans="1:55" x14ac:dyDescent="0.45">
      <c r="A394" t="str">
        <f t="shared" si="6"/>
        <v>TTODomestic credit to private sector (% of GDP)</v>
      </c>
      <c r="B394" t="s">
        <v>515</v>
      </c>
      <c r="C394" s="1" t="s">
        <v>134</v>
      </c>
      <c r="D394" t="s">
        <v>25</v>
      </c>
      <c r="E394" s="1" t="s">
        <v>547</v>
      </c>
      <c r="F394">
        <v>16.756287301064372</v>
      </c>
      <c r="G394">
        <v>20.484360553577531</v>
      </c>
      <c r="H394">
        <v>23.387053950722176</v>
      </c>
      <c r="I394">
        <v>27.381396999342765</v>
      </c>
      <c r="J394">
        <v>24.85560144901774</v>
      </c>
      <c r="K394">
        <v>22.118802619270348</v>
      </c>
      <c r="L394">
        <v>24.184494368631189</v>
      </c>
      <c r="M394">
        <v>25.048881609254238</v>
      </c>
      <c r="N394">
        <v>30.437932700048304</v>
      </c>
      <c r="O394">
        <v>32.632540151474458</v>
      </c>
      <c r="P394">
        <v>32.336893365060043</v>
      </c>
      <c r="Q394">
        <v>34.283893395133255</v>
      </c>
      <c r="R394">
        <v>35.49559981472904</v>
      </c>
      <c r="S394">
        <v>34.136534567544111</v>
      </c>
      <c r="T394">
        <v>33.646655418276822</v>
      </c>
      <c r="U394">
        <v>29.844932448117369</v>
      </c>
      <c r="V394">
        <v>33.727713599248183</v>
      </c>
      <c r="W394">
        <v>33.350491606144104</v>
      </c>
      <c r="X394">
        <v>31.997166515253994</v>
      </c>
      <c r="Y394">
        <v>26.015550104565754</v>
      </c>
      <c r="Z394">
        <v>27.571607497215833</v>
      </c>
      <c r="AA394">
        <v>28.316383764232388</v>
      </c>
      <c r="AB394">
        <v>33.129094218958649</v>
      </c>
      <c r="AC394">
        <v>35.408409570419018</v>
      </c>
      <c r="AD394">
        <v>33.900403599049646</v>
      </c>
      <c r="AE394">
        <v>31.904542702357571</v>
      </c>
      <c r="AF394">
        <v>47.412879549549878</v>
      </c>
      <c r="AG394">
        <v>47.150273893657847</v>
      </c>
      <c r="AH394">
        <v>39.338726343660859</v>
      </c>
      <c r="AI394">
        <v>37.961165363853702</v>
      </c>
      <c r="AJ394">
        <v>33.492202553470477</v>
      </c>
      <c r="AK394">
        <v>32.69499241888483</v>
      </c>
      <c r="AL394">
        <v>32.052822767244116</v>
      </c>
      <c r="AM394">
        <v>26.708252412463658</v>
      </c>
      <c r="AN394">
        <v>35.953442069314953</v>
      </c>
      <c r="AO394">
        <v>30.845460844111905</v>
      </c>
      <c r="AP394">
        <v>28.125639787384404</v>
      </c>
      <c r="AQ394">
        <v>26.973679641935515</v>
      </c>
      <c r="AR394">
        <v>26.632285123395221</v>
      </c>
      <c r="AS394">
        <v>27.687460318699049</v>
      </c>
      <c r="AT394">
        <v>32.568828322960201</v>
      </c>
      <c r="AU394">
        <v>36.655510341410455</v>
      </c>
      <c r="AV394">
        <v>37.461734215379522</v>
      </c>
      <c r="AW394">
        <v>38.9276340237422</v>
      </c>
      <c r="AX394">
        <v>41.254630936629731</v>
      </c>
      <c r="AY394">
        <v>46.228421224695758</v>
      </c>
      <c r="AZ394">
        <v>40.859974684633535</v>
      </c>
      <c r="BA394">
        <v>36.906908326384539</v>
      </c>
      <c r="BB394">
        <v>44.721147942926244</v>
      </c>
      <c r="BC394">
        <v>46.927777524236717</v>
      </c>
    </row>
    <row r="395" spans="1:55" x14ac:dyDescent="0.45">
      <c r="A395" t="str">
        <f t="shared" si="6"/>
        <v>TTOGDP per capita, PPP (current international $)</v>
      </c>
      <c r="B395" t="s">
        <v>515</v>
      </c>
      <c r="C395" s="1" t="s">
        <v>134</v>
      </c>
      <c r="D395" t="s">
        <v>267</v>
      </c>
      <c r="E395" s="1" t="s">
        <v>178</v>
      </c>
      <c r="F395" t="s">
        <v>57</v>
      </c>
      <c r="G395" t="s">
        <v>57</v>
      </c>
      <c r="H395" t="s">
        <v>57</v>
      </c>
      <c r="I395" t="s">
        <v>57</v>
      </c>
      <c r="J395" t="s">
        <v>57</v>
      </c>
      <c r="K395" t="s">
        <v>57</v>
      </c>
      <c r="L395" t="s">
        <v>57</v>
      </c>
      <c r="M395" t="s">
        <v>57</v>
      </c>
      <c r="N395" t="s">
        <v>57</v>
      </c>
      <c r="O395" t="s">
        <v>57</v>
      </c>
      <c r="P395" t="s">
        <v>57</v>
      </c>
      <c r="Q395" t="s">
        <v>57</v>
      </c>
      <c r="R395" t="s">
        <v>57</v>
      </c>
      <c r="S395" t="s">
        <v>57</v>
      </c>
      <c r="T395" t="s">
        <v>57</v>
      </c>
      <c r="U395">
        <v>6877.6213482688045</v>
      </c>
      <c r="V395">
        <v>7273.6366773094096</v>
      </c>
      <c r="W395">
        <v>8129.0442882262323</v>
      </c>
      <c r="X395">
        <v>8209.2903775470131</v>
      </c>
      <c r="Y395">
        <v>8630.5889241805362</v>
      </c>
      <c r="Z395">
        <v>9099.0343006449548</v>
      </c>
      <c r="AA395">
        <v>9882.7257180391516</v>
      </c>
      <c r="AB395">
        <v>10768.80452550299</v>
      </c>
      <c r="AC395">
        <v>11735.140168121494</v>
      </c>
      <c r="AD395">
        <v>12812.415510870036</v>
      </c>
      <c r="AE395">
        <v>13953.136152336578</v>
      </c>
      <c r="AF395">
        <v>14797.103836526663</v>
      </c>
      <c r="AG395">
        <v>16141.23572876133</v>
      </c>
      <c r="AH395">
        <v>18742.641921973474</v>
      </c>
      <c r="AI395">
        <v>20673.7458449273</v>
      </c>
      <c r="AJ395">
        <v>23536.026872239414</v>
      </c>
      <c r="AK395">
        <v>27393.350546130652</v>
      </c>
      <c r="AL395">
        <v>29354.529010825259</v>
      </c>
      <c r="AM395">
        <v>30807.284851992237</v>
      </c>
      <c r="AN395">
        <v>29601.619446657518</v>
      </c>
      <c r="AO395">
        <v>30778.312737029719</v>
      </c>
      <c r="AP395">
        <v>31077.796969851992</v>
      </c>
      <c r="AQ395">
        <v>31883.229748376565</v>
      </c>
      <c r="AR395">
        <v>31746.205088889135</v>
      </c>
      <c r="AS395">
        <v>32026.530570418527</v>
      </c>
      <c r="AT395">
        <v>29825.464321466476</v>
      </c>
      <c r="AU395">
        <v>28231.695775203923</v>
      </c>
      <c r="AV395">
        <v>28504.592843779483</v>
      </c>
      <c r="AW395">
        <v>28680.267203079053</v>
      </c>
      <c r="AX395">
        <v>29453.523000534125</v>
      </c>
      <c r="AY395">
        <v>26862.941771035523</v>
      </c>
      <c r="AZ395">
        <v>30424.664885828712</v>
      </c>
      <c r="BA395">
        <v>32988.809375714402</v>
      </c>
      <c r="BB395">
        <v>34620.386051696565</v>
      </c>
      <c r="BC395">
        <v>36021.125958023142</v>
      </c>
    </row>
    <row r="396" spans="1:55" x14ac:dyDescent="0.45">
      <c r="A396" t="str">
        <f t="shared" si="6"/>
        <v>TUNDomestic credit to private sector (% of GDP)</v>
      </c>
      <c r="B396" t="s">
        <v>161</v>
      </c>
      <c r="C396" s="1" t="s">
        <v>15</v>
      </c>
      <c r="D396" t="s">
        <v>25</v>
      </c>
      <c r="E396" s="1" t="s">
        <v>547</v>
      </c>
      <c r="F396">
        <v>38.746123808429999</v>
      </c>
      <c r="G396">
        <v>39.495033626487327</v>
      </c>
      <c r="H396">
        <v>40.533600985446419</v>
      </c>
      <c r="I396">
        <v>40.476267160513707</v>
      </c>
      <c r="J396">
        <v>37.877857631759071</v>
      </c>
      <c r="K396">
        <v>38.238412653579999</v>
      </c>
      <c r="L396">
        <v>42.87054300816915</v>
      </c>
      <c r="M396">
        <v>46.929231537757055</v>
      </c>
      <c r="N396">
        <v>48.463029939485899</v>
      </c>
      <c r="O396">
        <v>48.99405838687543</v>
      </c>
      <c r="P396">
        <v>51.586652038242875</v>
      </c>
      <c r="Q396">
        <v>54.378875481816657</v>
      </c>
      <c r="R396">
        <v>52.217515214117704</v>
      </c>
      <c r="S396">
        <v>51.43084774726924</v>
      </c>
      <c r="T396">
        <v>58.944118291118784</v>
      </c>
      <c r="U396">
        <v>55.076333478184495</v>
      </c>
      <c r="V396">
        <v>53.757332402234638</v>
      </c>
      <c r="W396">
        <v>54.004720629222668</v>
      </c>
      <c r="X396">
        <v>53.926236104480665</v>
      </c>
      <c r="Y396">
        <v>53.813922017478397</v>
      </c>
      <c r="Z396">
        <v>54.386170374975073</v>
      </c>
      <c r="AA396">
        <v>49.157623660594872</v>
      </c>
      <c r="AB396">
        <v>45.938221885160871</v>
      </c>
      <c r="AC396">
        <v>46.576473668311344</v>
      </c>
      <c r="AD396">
        <v>46.573413237898578</v>
      </c>
      <c r="AE396">
        <v>53.482353380853041</v>
      </c>
      <c r="AF396">
        <v>49.600324767945978</v>
      </c>
      <c r="AG396">
        <v>50.674424775600905</v>
      </c>
      <c r="AH396">
        <v>49.578800195420548</v>
      </c>
      <c r="AI396">
        <v>49.616480218318159</v>
      </c>
      <c r="AJ396">
        <v>50.065558636162976</v>
      </c>
      <c r="AK396">
        <v>48.599585700483864</v>
      </c>
      <c r="AL396">
        <v>48.011555981383552</v>
      </c>
      <c r="AM396">
        <v>48.508307098992098</v>
      </c>
      <c r="AN396">
        <v>49.977069531827865</v>
      </c>
      <c r="AO396">
        <v>52.24710386560205</v>
      </c>
      <c r="AP396">
        <v>57.93479862712644</v>
      </c>
      <c r="AQ396">
        <v>57.852042735949368</v>
      </c>
      <c r="AR396">
        <v>57.959882306519063</v>
      </c>
      <c r="AS396">
        <v>59.808555589078239</v>
      </c>
      <c r="AT396">
        <v>60.136554139910828</v>
      </c>
      <c r="AU396">
        <v>62.24695546754171</v>
      </c>
      <c r="AV396">
        <v>64.753728537303147</v>
      </c>
      <c r="AW396">
        <v>63.522438982530517</v>
      </c>
      <c r="AX396">
        <v>59.290358322444717</v>
      </c>
      <c r="AY396">
        <v>67.656718464851835</v>
      </c>
      <c r="AZ396">
        <v>64.667534646182972</v>
      </c>
      <c r="BA396">
        <v>65.979087090010253</v>
      </c>
      <c r="BB396">
        <v>62.74233985420328</v>
      </c>
      <c r="BC396">
        <v>58.253866993952364</v>
      </c>
    </row>
    <row r="397" spans="1:55" x14ac:dyDescent="0.45">
      <c r="A397" t="str">
        <f t="shared" si="6"/>
        <v>TUNGDP per capita, PPP (current international $)</v>
      </c>
      <c r="B397" t="s">
        <v>161</v>
      </c>
      <c r="C397" s="1" t="s">
        <v>15</v>
      </c>
      <c r="D397" t="s">
        <v>267</v>
      </c>
      <c r="E397" s="1" t="s">
        <v>178</v>
      </c>
      <c r="F397" t="s">
        <v>57</v>
      </c>
      <c r="G397" t="s">
        <v>57</v>
      </c>
      <c r="H397" t="s">
        <v>57</v>
      </c>
      <c r="I397" t="s">
        <v>57</v>
      </c>
      <c r="J397" t="s">
        <v>57</v>
      </c>
      <c r="K397" t="s">
        <v>57</v>
      </c>
      <c r="L397" t="s">
        <v>57</v>
      </c>
      <c r="M397" t="s">
        <v>57</v>
      </c>
      <c r="N397" t="s">
        <v>57</v>
      </c>
      <c r="O397" t="s">
        <v>57</v>
      </c>
      <c r="P397" t="s">
        <v>57</v>
      </c>
      <c r="Q397" t="s">
        <v>57</v>
      </c>
      <c r="R397" t="s">
        <v>57</v>
      </c>
      <c r="S397" t="s">
        <v>57</v>
      </c>
      <c r="T397" t="s">
        <v>57</v>
      </c>
      <c r="U397">
        <v>3779.6846739570724</v>
      </c>
      <c r="V397">
        <v>3975.3980159813668</v>
      </c>
      <c r="W397">
        <v>4292.1528834068013</v>
      </c>
      <c r="X397">
        <v>4401.1996005297005</v>
      </c>
      <c r="Y397">
        <v>4555.4868389108933</v>
      </c>
      <c r="Z397">
        <v>4686.1703975684941</v>
      </c>
      <c r="AA397">
        <v>5039.7109801672077</v>
      </c>
      <c r="AB397">
        <v>5332.7799105053418</v>
      </c>
      <c r="AC397">
        <v>5579.3872567307926</v>
      </c>
      <c r="AD397">
        <v>5929.9009021807578</v>
      </c>
      <c r="AE397">
        <v>6278.9868088105686</v>
      </c>
      <c r="AF397">
        <v>6593.3819654246472</v>
      </c>
      <c r="AG397">
        <v>6715.1107844250482</v>
      </c>
      <c r="AH397">
        <v>7098.4235616263977</v>
      </c>
      <c r="AI397">
        <v>7671.8453596530508</v>
      </c>
      <c r="AJ397">
        <v>8116.9548993789031</v>
      </c>
      <c r="AK397">
        <v>8728.657125498532</v>
      </c>
      <c r="AL397">
        <v>9479.3506393632779</v>
      </c>
      <c r="AM397">
        <v>9975.0223212590045</v>
      </c>
      <c r="AN397">
        <v>10237.088999450041</v>
      </c>
      <c r="AO397">
        <v>10555.088703322055</v>
      </c>
      <c r="AP397">
        <v>10435.995667537265</v>
      </c>
      <c r="AQ397">
        <v>10614.531301193967</v>
      </c>
      <c r="AR397">
        <v>10671.569727457032</v>
      </c>
      <c r="AS397">
        <v>10946.893575763854</v>
      </c>
      <c r="AT397">
        <v>10782.543838244128</v>
      </c>
      <c r="AU397">
        <v>10993.663846452113</v>
      </c>
      <c r="AV397">
        <v>11288.780013508465</v>
      </c>
      <c r="AW397">
        <v>11841.406198060309</v>
      </c>
      <c r="AX397">
        <v>12494.790573345541</v>
      </c>
      <c r="AY397">
        <v>11918.066205482997</v>
      </c>
      <c r="AZ397">
        <v>12444.326402688701</v>
      </c>
      <c r="BA397">
        <v>13608.072580224125</v>
      </c>
      <c r="BB397">
        <v>14009.519231325623</v>
      </c>
      <c r="BC397">
        <v>14451.254497774778</v>
      </c>
    </row>
    <row r="398" spans="1:55" x14ac:dyDescent="0.45">
      <c r="A398" t="str">
        <f t="shared" si="6"/>
        <v>TURDomestic credit to private sector (% of GDP)</v>
      </c>
      <c r="B398" t="s">
        <v>92</v>
      </c>
      <c r="C398" s="1" t="s">
        <v>328</v>
      </c>
      <c r="D398" t="s">
        <v>25</v>
      </c>
      <c r="E398" s="1" t="s">
        <v>547</v>
      </c>
      <c r="F398" t="s">
        <v>57</v>
      </c>
      <c r="G398" t="s">
        <v>57</v>
      </c>
      <c r="H398" t="s">
        <v>57</v>
      </c>
      <c r="I398" t="s">
        <v>57</v>
      </c>
      <c r="J398" t="s">
        <v>57</v>
      </c>
      <c r="K398" t="s">
        <v>57</v>
      </c>
      <c r="L398" t="s">
        <v>57</v>
      </c>
      <c r="M398" t="s">
        <v>57</v>
      </c>
      <c r="N398" t="s">
        <v>57</v>
      </c>
      <c r="O398" t="s">
        <v>57</v>
      </c>
      <c r="P398" t="s">
        <v>57</v>
      </c>
      <c r="Q398" t="s">
        <v>57</v>
      </c>
      <c r="R398" t="s">
        <v>57</v>
      </c>
      <c r="S398" t="s">
        <v>57</v>
      </c>
      <c r="T398" t="s">
        <v>57</v>
      </c>
      <c r="U398" t="s">
        <v>57</v>
      </c>
      <c r="V398" t="s">
        <v>57</v>
      </c>
      <c r="W398" t="s">
        <v>57</v>
      </c>
      <c r="X398" t="s">
        <v>57</v>
      </c>
      <c r="Y398" t="s">
        <v>57</v>
      </c>
      <c r="Z398" t="s">
        <v>57</v>
      </c>
      <c r="AA398" t="s">
        <v>57</v>
      </c>
      <c r="AB398" t="s">
        <v>57</v>
      </c>
      <c r="AC398" t="s">
        <v>57</v>
      </c>
      <c r="AD398" t="s">
        <v>57</v>
      </c>
      <c r="AE398" t="s">
        <v>57</v>
      </c>
      <c r="AF398" t="s">
        <v>57</v>
      </c>
      <c r="AG398" t="s">
        <v>57</v>
      </c>
      <c r="AH398" t="s">
        <v>57</v>
      </c>
      <c r="AI398" t="s">
        <v>57</v>
      </c>
      <c r="AJ398" t="s">
        <v>57</v>
      </c>
      <c r="AK398" t="s">
        <v>57</v>
      </c>
      <c r="AL398" t="s">
        <v>57</v>
      </c>
      <c r="AM398">
        <v>33.376644978211246</v>
      </c>
      <c r="AN398">
        <v>37.080219940703913</v>
      </c>
      <c r="AO398">
        <v>44.362207957305394</v>
      </c>
      <c r="AP398">
        <v>49.056424372627937</v>
      </c>
      <c r="AQ398">
        <v>51.838073335355325</v>
      </c>
      <c r="AR398">
        <v>60.252857084960198</v>
      </c>
      <c r="AS398">
        <v>63.467218328894525</v>
      </c>
      <c r="AT398">
        <v>66.477897346837224</v>
      </c>
      <c r="AU398">
        <v>69.373066173896433</v>
      </c>
      <c r="AV398">
        <v>70.483051212333734</v>
      </c>
      <c r="AW398">
        <v>67.501225048510307</v>
      </c>
      <c r="AX398">
        <v>65.509381916931758</v>
      </c>
      <c r="AY398">
        <v>76.902532193535137</v>
      </c>
      <c r="AZ398">
        <v>72.978608048560531</v>
      </c>
      <c r="BA398">
        <v>54.699854339758936</v>
      </c>
      <c r="BB398">
        <v>49.889302589966334</v>
      </c>
      <c r="BC398">
        <v>44.18534231078344</v>
      </c>
    </row>
    <row r="399" spans="1:55" x14ac:dyDescent="0.45">
      <c r="A399" t="str">
        <f t="shared" si="6"/>
        <v>TURGDP per capita, PPP (current international $)</v>
      </c>
      <c r="B399" t="s">
        <v>92</v>
      </c>
      <c r="C399" s="1" t="s">
        <v>328</v>
      </c>
      <c r="D399" t="s">
        <v>267</v>
      </c>
      <c r="E399" s="1" t="s">
        <v>178</v>
      </c>
      <c r="F399" t="s">
        <v>57</v>
      </c>
      <c r="G399" t="s">
        <v>57</v>
      </c>
      <c r="H399" t="s">
        <v>57</v>
      </c>
      <c r="I399" t="s">
        <v>57</v>
      </c>
      <c r="J399" t="s">
        <v>57</v>
      </c>
      <c r="K399" t="s">
        <v>57</v>
      </c>
      <c r="L399" t="s">
        <v>57</v>
      </c>
      <c r="M399" t="s">
        <v>57</v>
      </c>
      <c r="N399" t="s">
        <v>57</v>
      </c>
      <c r="O399" t="s">
        <v>57</v>
      </c>
      <c r="P399" t="s">
        <v>57</v>
      </c>
      <c r="Q399" t="s">
        <v>57</v>
      </c>
      <c r="R399" t="s">
        <v>57</v>
      </c>
      <c r="S399" t="s">
        <v>57</v>
      </c>
      <c r="T399" t="s">
        <v>57</v>
      </c>
      <c r="U399">
        <v>8205.2613943581182</v>
      </c>
      <c r="V399">
        <v>8412.9793575875829</v>
      </c>
      <c r="W399">
        <v>8967.1017012801494</v>
      </c>
      <c r="X399">
        <v>9748.0750951323498</v>
      </c>
      <c r="Y399">
        <v>9251.9575066724374</v>
      </c>
      <c r="Z399">
        <v>9960.45255974871</v>
      </c>
      <c r="AA399">
        <v>10675.671241393136</v>
      </c>
      <c r="AB399">
        <v>11489.817949252265</v>
      </c>
      <c r="AC399">
        <v>8759.1724998172322</v>
      </c>
      <c r="AD399">
        <v>8461.2936662697211</v>
      </c>
      <c r="AE399">
        <v>9308.4196562044726</v>
      </c>
      <c r="AF399">
        <v>8995.3093194739722</v>
      </c>
      <c r="AG399">
        <v>9134.3412075343567</v>
      </c>
      <c r="AH399">
        <v>9451.2845832303829</v>
      </c>
      <c r="AI399">
        <v>10726.896418318609</v>
      </c>
      <c r="AJ399">
        <v>11756.931027715618</v>
      </c>
      <c r="AK399">
        <v>13495.426900275852</v>
      </c>
      <c r="AL399">
        <v>14866.427709518932</v>
      </c>
      <c r="AM399">
        <v>16038.295621262232</v>
      </c>
      <c r="AN399">
        <v>15442.117315234773</v>
      </c>
      <c r="AO399">
        <v>17343.677129899828</v>
      </c>
      <c r="AP399">
        <v>19590.951038725365</v>
      </c>
      <c r="AQ399">
        <v>20627.492060602235</v>
      </c>
      <c r="AR399">
        <v>22373.246558374383</v>
      </c>
      <c r="AS399">
        <v>24105.023797809845</v>
      </c>
      <c r="AT399">
        <v>25862.684604890746</v>
      </c>
      <c r="AU399">
        <v>26695.915689876027</v>
      </c>
      <c r="AV399">
        <v>28193.174485199717</v>
      </c>
      <c r="AW399">
        <v>28299.395541247966</v>
      </c>
      <c r="AX399">
        <v>28461.177870815165</v>
      </c>
      <c r="AY399">
        <v>28680.20062887645</v>
      </c>
      <c r="AZ399">
        <v>31338.266519024572</v>
      </c>
      <c r="BA399">
        <v>39101.074810051519</v>
      </c>
      <c r="BB399">
        <v>42326.164438696396</v>
      </c>
      <c r="BC399">
        <v>43932.082220300596</v>
      </c>
    </row>
    <row r="400" spans="1:55" x14ac:dyDescent="0.45">
      <c r="A400" t="str">
        <f t="shared" si="6"/>
        <v>TKMDomestic credit to private sector (% of GDP)</v>
      </c>
      <c r="B400" t="s">
        <v>406</v>
      </c>
      <c r="C400" s="1" t="s">
        <v>200</v>
      </c>
      <c r="D400" t="s">
        <v>25</v>
      </c>
      <c r="E400" s="1" t="s">
        <v>547</v>
      </c>
      <c r="F400" t="s">
        <v>57</v>
      </c>
      <c r="G400" t="s">
        <v>57</v>
      </c>
      <c r="H400" t="s">
        <v>57</v>
      </c>
      <c r="I400" t="s">
        <v>57</v>
      </c>
      <c r="J400" t="s">
        <v>57</v>
      </c>
      <c r="K400" t="s">
        <v>57</v>
      </c>
      <c r="L400" t="s">
        <v>57</v>
      </c>
      <c r="M400" t="s">
        <v>57</v>
      </c>
      <c r="N400" t="s">
        <v>57</v>
      </c>
      <c r="O400" t="s">
        <v>57</v>
      </c>
      <c r="P400" t="s">
        <v>57</v>
      </c>
      <c r="Q400" t="s">
        <v>57</v>
      </c>
      <c r="R400" t="s">
        <v>57</v>
      </c>
      <c r="S400" t="s">
        <v>57</v>
      </c>
      <c r="T400" t="s">
        <v>57</v>
      </c>
      <c r="U400" t="s">
        <v>57</v>
      </c>
      <c r="V400" t="s">
        <v>57</v>
      </c>
      <c r="W400" t="s">
        <v>57</v>
      </c>
      <c r="X400" t="s">
        <v>57</v>
      </c>
      <c r="Y400" t="s">
        <v>57</v>
      </c>
      <c r="Z400" t="s">
        <v>57</v>
      </c>
      <c r="AA400" t="s">
        <v>57</v>
      </c>
      <c r="AB400" t="s">
        <v>57</v>
      </c>
      <c r="AC400" t="s">
        <v>57</v>
      </c>
      <c r="AD400" t="s">
        <v>57</v>
      </c>
      <c r="AE400" t="s">
        <v>57</v>
      </c>
      <c r="AF400" t="s">
        <v>57</v>
      </c>
      <c r="AG400" t="s">
        <v>57</v>
      </c>
      <c r="AH400" t="s">
        <v>57</v>
      </c>
      <c r="AI400" t="s">
        <v>57</v>
      </c>
      <c r="AJ400" t="s">
        <v>57</v>
      </c>
      <c r="AK400" t="s">
        <v>57</v>
      </c>
      <c r="AL400" t="s">
        <v>57</v>
      </c>
      <c r="AM400" t="s">
        <v>57</v>
      </c>
      <c r="AN400" t="s">
        <v>57</v>
      </c>
      <c r="AO400" t="s">
        <v>57</v>
      </c>
      <c r="AP400" t="s">
        <v>57</v>
      </c>
      <c r="AQ400" t="s">
        <v>57</v>
      </c>
      <c r="AR400" t="s">
        <v>57</v>
      </c>
      <c r="AS400" t="s">
        <v>57</v>
      </c>
      <c r="AT400" t="s">
        <v>57</v>
      </c>
      <c r="AU400" t="s">
        <v>57</v>
      </c>
      <c r="AV400" t="s">
        <v>57</v>
      </c>
      <c r="AW400" t="s">
        <v>57</v>
      </c>
      <c r="AX400" t="s">
        <v>57</v>
      </c>
      <c r="AY400" t="s">
        <v>57</v>
      </c>
      <c r="AZ400" t="s">
        <v>57</v>
      </c>
      <c r="BA400" t="s">
        <v>57</v>
      </c>
      <c r="BB400" t="s">
        <v>57</v>
      </c>
      <c r="BC400" t="s">
        <v>57</v>
      </c>
    </row>
    <row r="401" spans="1:55" x14ac:dyDescent="0.45">
      <c r="A401" t="str">
        <f t="shared" si="6"/>
        <v>TKMGDP per capita, PPP (current international $)</v>
      </c>
      <c r="B401" t="s">
        <v>406</v>
      </c>
      <c r="C401" s="1" t="s">
        <v>200</v>
      </c>
      <c r="D401" t="s">
        <v>267</v>
      </c>
      <c r="E401" s="1" t="s">
        <v>178</v>
      </c>
      <c r="F401" t="s">
        <v>57</v>
      </c>
      <c r="G401" t="s">
        <v>57</v>
      </c>
      <c r="H401" t="s">
        <v>57</v>
      </c>
      <c r="I401" t="s">
        <v>57</v>
      </c>
      <c r="J401" t="s">
        <v>57</v>
      </c>
      <c r="K401" t="s">
        <v>57</v>
      </c>
      <c r="L401" t="s">
        <v>57</v>
      </c>
      <c r="M401" t="s">
        <v>57</v>
      </c>
      <c r="N401" t="s">
        <v>57</v>
      </c>
      <c r="O401" t="s">
        <v>57</v>
      </c>
      <c r="P401" t="s">
        <v>57</v>
      </c>
      <c r="Q401" t="s">
        <v>57</v>
      </c>
      <c r="R401" t="s">
        <v>57</v>
      </c>
      <c r="S401" t="s">
        <v>57</v>
      </c>
      <c r="T401" t="s">
        <v>57</v>
      </c>
      <c r="U401">
        <v>5320.5370235096007</v>
      </c>
      <c r="V401">
        <v>5117.4273690703521</v>
      </c>
      <c r="W401">
        <v>4350.5336979485674</v>
      </c>
      <c r="X401">
        <v>4422.1255674542508</v>
      </c>
      <c r="Y401">
        <v>3658.7429531153393</v>
      </c>
      <c r="Z401">
        <v>3404.8489801705914</v>
      </c>
      <c r="AA401">
        <v>3636.4798179486088</v>
      </c>
      <c r="AB401">
        <v>3222.379012511346</v>
      </c>
      <c r="AC401">
        <v>3431.5760175784812</v>
      </c>
      <c r="AD401">
        <v>3980.6545956952327</v>
      </c>
      <c r="AE401">
        <v>4208.6651545703253</v>
      </c>
      <c r="AF401">
        <v>4401.3038044939603</v>
      </c>
      <c r="AG401">
        <v>4392.8238153945667</v>
      </c>
      <c r="AH401">
        <v>4536.1978150520217</v>
      </c>
      <c r="AI401">
        <v>4798.153174473975</v>
      </c>
      <c r="AJ401">
        <v>5489.3454217929511</v>
      </c>
      <c r="AK401">
        <v>6163.8501815434274</v>
      </c>
      <c r="AL401">
        <v>6901.0175688568988</v>
      </c>
      <c r="AM401">
        <v>7915.5479242097272</v>
      </c>
      <c r="AN401">
        <v>8285.0189301536084</v>
      </c>
      <c r="AO401">
        <v>8971.6162873681169</v>
      </c>
      <c r="AP401">
        <v>10282.726619052839</v>
      </c>
      <c r="AQ401">
        <v>11035.451277852957</v>
      </c>
      <c r="AR401">
        <v>11722.808627257707</v>
      </c>
      <c r="AS401">
        <v>12476.534435838712</v>
      </c>
      <c r="AT401">
        <v>12714.813724036263</v>
      </c>
      <c r="AU401">
        <v>12919.371222426023</v>
      </c>
      <c r="AV401">
        <v>13278.403035338089</v>
      </c>
      <c r="AW401">
        <v>14368.462143253213</v>
      </c>
      <c r="AX401">
        <v>15477.723764397802</v>
      </c>
      <c r="AY401">
        <v>15090.93949717776</v>
      </c>
      <c r="AZ401">
        <v>16434.139906035271</v>
      </c>
      <c r="BA401">
        <v>18340.111280529938</v>
      </c>
      <c r="BB401">
        <v>19828.92484611992</v>
      </c>
      <c r="BC401">
        <v>20407.800951963243</v>
      </c>
    </row>
    <row r="402" spans="1:55" x14ac:dyDescent="0.45">
      <c r="A402" t="str">
        <f t="shared" si="6"/>
        <v>TCADomestic credit to private sector (% of GDP)</v>
      </c>
      <c r="B402" t="s">
        <v>95</v>
      </c>
      <c r="C402" s="1" t="s">
        <v>176</v>
      </c>
      <c r="D402" t="s">
        <v>25</v>
      </c>
      <c r="E402" s="1" t="s">
        <v>547</v>
      </c>
      <c r="F402" t="s">
        <v>57</v>
      </c>
      <c r="G402" t="s">
        <v>57</v>
      </c>
      <c r="H402" t="s">
        <v>57</v>
      </c>
      <c r="I402" t="s">
        <v>57</v>
      </c>
      <c r="J402" t="s">
        <v>57</v>
      </c>
      <c r="K402" t="s">
        <v>57</v>
      </c>
      <c r="L402" t="s">
        <v>57</v>
      </c>
      <c r="M402" t="s">
        <v>57</v>
      </c>
      <c r="N402" t="s">
        <v>57</v>
      </c>
      <c r="O402" t="s">
        <v>57</v>
      </c>
      <c r="P402" t="s">
        <v>57</v>
      </c>
      <c r="Q402" t="s">
        <v>57</v>
      </c>
      <c r="R402" t="s">
        <v>57</v>
      </c>
      <c r="S402" t="s">
        <v>57</v>
      </c>
      <c r="T402" t="s">
        <v>57</v>
      </c>
      <c r="U402" t="s">
        <v>57</v>
      </c>
      <c r="V402" t="s">
        <v>57</v>
      </c>
      <c r="W402" t="s">
        <v>57</v>
      </c>
      <c r="X402" t="s">
        <v>57</v>
      </c>
      <c r="Y402" t="s">
        <v>57</v>
      </c>
      <c r="Z402" t="s">
        <v>57</v>
      </c>
      <c r="AA402" t="s">
        <v>57</v>
      </c>
      <c r="AB402" t="s">
        <v>57</v>
      </c>
      <c r="AC402" t="s">
        <v>57</v>
      </c>
      <c r="AD402" t="s">
        <v>57</v>
      </c>
      <c r="AE402" t="s">
        <v>57</v>
      </c>
      <c r="AF402" t="s">
        <v>57</v>
      </c>
      <c r="AG402" t="s">
        <v>57</v>
      </c>
      <c r="AH402" t="s">
        <v>57</v>
      </c>
      <c r="AI402" t="s">
        <v>57</v>
      </c>
      <c r="AJ402" t="s">
        <v>57</v>
      </c>
      <c r="AK402" t="s">
        <v>57</v>
      </c>
      <c r="AL402" t="s">
        <v>57</v>
      </c>
      <c r="AM402" t="s">
        <v>57</v>
      </c>
      <c r="AN402" t="s">
        <v>57</v>
      </c>
      <c r="AO402" t="s">
        <v>57</v>
      </c>
      <c r="AP402" t="s">
        <v>57</v>
      </c>
      <c r="AQ402" t="s">
        <v>57</v>
      </c>
      <c r="AR402" t="s">
        <v>57</v>
      </c>
      <c r="AS402" t="s">
        <v>57</v>
      </c>
      <c r="AT402" t="s">
        <v>57</v>
      </c>
      <c r="AU402" t="s">
        <v>57</v>
      </c>
      <c r="AV402" t="s">
        <v>57</v>
      </c>
      <c r="AW402" t="s">
        <v>57</v>
      </c>
      <c r="AX402" t="s">
        <v>57</v>
      </c>
      <c r="AY402" t="s">
        <v>57</v>
      </c>
      <c r="AZ402" t="s">
        <v>57</v>
      </c>
      <c r="BA402" t="s">
        <v>57</v>
      </c>
      <c r="BB402" t="s">
        <v>57</v>
      </c>
      <c r="BC402" t="s">
        <v>57</v>
      </c>
    </row>
    <row r="403" spans="1:55" x14ac:dyDescent="0.45">
      <c r="A403" t="str">
        <f t="shared" si="6"/>
        <v>TCAGDP per capita, PPP (current international $)</v>
      </c>
      <c r="B403" t="s">
        <v>95</v>
      </c>
      <c r="C403" s="1" t="s">
        <v>176</v>
      </c>
      <c r="D403" t="s">
        <v>267</v>
      </c>
      <c r="E403" s="1" t="s">
        <v>178</v>
      </c>
      <c r="F403" t="s">
        <v>57</v>
      </c>
      <c r="G403" t="s">
        <v>57</v>
      </c>
      <c r="H403" t="s">
        <v>57</v>
      </c>
      <c r="I403" t="s">
        <v>57</v>
      </c>
      <c r="J403" t="s">
        <v>57</v>
      </c>
      <c r="K403" t="s">
        <v>57</v>
      </c>
      <c r="L403" t="s">
        <v>57</v>
      </c>
      <c r="M403" t="s">
        <v>57</v>
      </c>
      <c r="N403" t="s">
        <v>57</v>
      </c>
      <c r="O403" t="s">
        <v>57</v>
      </c>
      <c r="P403" t="s">
        <v>57</v>
      </c>
      <c r="Q403" t="s">
        <v>57</v>
      </c>
      <c r="R403" t="s">
        <v>57</v>
      </c>
      <c r="S403" t="s">
        <v>57</v>
      </c>
      <c r="T403" t="s">
        <v>57</v>
      </c>
      <c r="U403" t="s">
        <v>57</v>
      </c>
      <c r="V403" t="s">
        <v>57</v>
      </c>
      <c r="W403" t="s">
        <v>57</v>
      </c>
      <c r="X403" t="s">
        <v>57</v>
      </c>
      <c r="Y403" t="s">
        <v>57</v>
      </c>
      <c r="Z403" t="s">
        <v>57</v>
      </c>
      <c r="AA403" t="s">
        <v>57</v>
      </c>
      <c r="AB403" t="s">
        <v>57</v>
      </c>
      <c r="AC403" t="s">
        <v>57</v>
      </c>
      <c r="AD403" t="s">
        <v>57</v>
      </c>
      <c r="AE403" t="s">
        <v>57</v>
      </c>
      <c r="AF403" t="s">
        <v>57</v>
      </c>
      <c r="AG403" t="s">
        <v>57</v>
      </c>
      <c r="AH403" t="s">
        <v>57</v>
      </c>
      <c r="AI403" t="s">
        <v>57</v>
      </c>
      <c r="AJ403" t="s">
        <v>57</v>
      </c>
      <c r="AK403" t="s">
        <v>57</v>
      </c>
      <c r="AL403">
        <v>27668.763830001295</v>
      </c>
      <c r="AM403">
        <v>29246.591425969695</v>
      </c>
      <c r="AN403">
        <v>22712.499211674698</v>
      </c>
      <c r="AO403">
        <v>22316.444029207636</v>
      </c>
      <c r="AP403">
        <v>22974.077561428454</v>
      </c>
      <c r="AQ403">
        <v>20614.345049415228</v>
      </c>
      <c r="AR403">
        <v>20907.684533463274</v>
      </c>
      <c r="AS403">
        <v>22477.735943882559</v>
      </c>
      <c r="AT403">
        <v>24012.872576397516</v>
      </c>
      <c r="AU403">
        <v>25578.221973480362</v>
      </c>
      <c r="AV403">
        <v>25685.777299311245</v>
      </c>
      <c r="AW403">
        <v>31151.474857446385</v>
      </c>
      <c r="AX403">
        <v>31173.379781174295</v>
      </c>
      <c r="AY403">
        <v>19530.025407561257</v>
      </c>
      <c r="AZ403">
        <v>25056.488051556884</v>
      </c>
      <c r="BA403">
        <v>30220.82401381341</v>
      </c>
      <c r="BB403">
        <v>35336.740351144887</v>
      </c>
      <c r="BC403">
        <v>37954.38765434712</v>
      </c>
    </row>
    <row r="404" spans="1:55" x14ac:dyDescent="0.45">
      <c r="A404" t="str">
        <f t="shared" si="6"/>
        <v>TUVDomestic credit to private sector (% of GDP)</v>
      </c>
      <c r="B404" t="s">
        <v>338</v>
      </c>
      <c r="C404" s="1" t="s">
        <v>75</v>
      </c>
      <c r="D404" t="s">
        <v>25</v>
      </c>
      <c r="E404" s="1" t="s">
        <v>547</v>
      </c>
      <c r="F404" t="s">
        <v>57</v>
      </c>
      <c r="G404" t="s">
        <v>57</v>
      </c>
      <c r="H404" t="s">
        <v>57</v>
      </c>
      <c r="I404" t="s">
        <v>57</v>
      </c>
      <c r="J404" t="s">
        <v>57</v>
      </c>
      <c r="K404" t="s">
        <v>57</v>
      </c>
      <c r="L404" t="s">
        <v>57</v>
      </c>
      <c r="M404" t="s">
        <v>57</v>
      </c>
      <c r="N404" t="s">
        <v>57</v>
      </c>
      <c r="O404" t="s">
        <v>57</v>
      </c>
      <c r="P404" t="s">
        <v>57</v>
      </c>
      <c r="Q404" t="s">
        <v>57</v>
      </c>
      <c r="R404" t="s">
        <v>57</v>
      </c>
      <c r="S404" t="s">
        <v>57</v>
      </c>
      <c r="T404" t="s">
        <v>57</v>
      </c>
      <c r="U404" t="s">
        <v>57</v>
      </c>
      <c r="V404" t="s">
        <v>57</v>
      </c>
      <c r="W404" t="s">
        <v>57</v>
      </c>
      <c r="X404" t="s">
        <v>57</v>
      </c>
      <c r="Y404" t="s">
        <v>57</v>
      </c>
      <c r="Z404" t="s">
        <v>57</v>
      </c>
      <c r="AA404" t="s">
        <v>57</v>
      </c>
      <c r="AB404" t="s">
        <v>57</v>
      </c>
      <c r="AC404" t="s">
        <v>57</v>
      </c>
      <c r="AD404" t="s">
        <v>57</v>
      </c>
      <c r="AE404" t="s">
        <v>57</v>
      </c>
      <c r="AF404" t="s">
        <v>57</v>
      </c>
      <c r="AG404" t="s">
        <v>57</v>
      </c>
      <c r="AH404" t="s">
        <v>57</v>
      </c>
      <c r="AI404" t="s">
        <v>57</v>
      </c>
      <c r="AJ404" t="s">
        <v>57</v>
      </c>
      <c r="AK404" t="s">
        <v>57</v>
      </c>
      <c r="AL404" t="s">
        <v>57</v>
      </c>
      <c r="AM404" t="s">
        <v>57</v>
      </c>
      <c r="AN404" t="s">
        <v>57</v>
      </c>
      <c r="AO404" t="s">
        <v>57</v>
      </c>
      <c r="AP404" t="s">
        <v>57</v>
      </c>
      <c r="AQ404" t="s">
        <v>57</v>
      </c>
      <c r="AR404" t="s">
        <v>57</v>
      </c>
      <c r="AS404" t="s">
        <v>57</v>
      </c>
      <c r="AT404" t="s">
        <v>57</v>
      </c>
      <c r="AU404" t="s">
        <v>57</v>
      </c>
      <c r="AV404" t="s">
        <v>57</v>
      </c>
      <c r="AW404" t="s">
        <v>57</v>
      </c>
      <c r="AX404" t="s">
        <v>57</v>
      </c>
      <c r="AY404" t="s">
        <v>57</v>
      </c>
      <c r="AZ404" t="s">
        <v>57</v>
      </c>
      <c r="BA404" t="s">
        <v>57</v>
      </c>
      <c r="BB404" t="s">
        <v>57</v>
      </c>
      <c r="BC404" t="s">
        <v>57</v>
      </c>
    </row>
    <row r="405" spans="1:55" x14ac:dyDescent="0.45">
      <c r="A405" t="str">
        <f t="shared" si="6"/>
        <v>TUVGDP per capita, PPP (current international $)</v>
      </c>
      <c r="B405" t="s">
        <v>338</v>
      </c>
      <c r="C405" s="1" t="s">
        <v>75</v>
      </c>
      <c r="D405" t="s">
        <v>267</v>
      </c>
      <c r="E405" s="1" t="s">
        <v>178</v>
      </c>
      <c r="F405" t="s">
        <v>57</v>
      </c>
      <c r="G405" t="s">
        <v>57</v>
      </c>
      <c r="H405" t="s">
        <v>57</v>
      </c>
      <c r="I405" t="s">
        <v>57</v>
      </c>
      <c r="J405" t="s">
        <v>57</v>
      </c>
      <c r="K405" t="s">
        <v>57</v>
      </c>
      <c r="L405" t="s">
        <v>57</v>
      </c>
      <c r="M405" t="s">
        <v>57</v>
      </c>
      <c r="N405" t="s">
        <v>57</v>
      </c>
      <c r="O405" t="s">
        <v>57</v>
      </c>
      <c r="P405" t="s">
        <v>57</v>
      </c>
      <c r="Q405" t="s">
        <v>57</v>
      </c>
      <c r="R405" t="s">
        <v>57</v>
      </c>
      <c r="S405" t="s">
        <v>57</v>
      </c>
      <c r="T405" t="s">
        <v>57</v>
      </c>
      <c r="U405">
        <v>1675.7950377033872</v>
      </c>
      <c r="V405">
        <v>1768.858373128691</v>
      </c>
      <c r="W405">
        <v>1836.9888067919201</v>
      </c>
      <c r="X405">
        <v>1938.9577539865174</v>
      </c>
      <c r="Y405">
        <v>2164.7919311193295</v>
      </c>
      <c r="Z405">
        <v>2083.0573916628746</v>
      </c>
      <c r="AA405">
        <v>1981.5025916947891</v>
      </c>
      <c r="AB405">
        <v>2203.6251509344138</v>
      </c>
      <c r="AC405">
        <v>2559.9285433913201</v>
      </c>
      <c r="AD405">
        <v>2543.4431957121519</v>
      </c>
      <c r="AE405">
        <v>2597.2520831605566</v>
      </c>
      <c r="AF405">
        <v>2595.9165107287718</v>
      </c>
      <c r="AG405">
        <v>2915.300376444372</v>
      </c>
      <c r="AH405">
        <v>2770.1001615455202</v>
      </c>
      <c r="AI405">
        <v>2764.9138963330729</v>
      </c>
      <c r="AJ405">
        <v>2727.6649309689806</v>
      </c>
      <c r="AK405">
        <v>2787.1095656815201</v>
      </c>
      <c r="AL405">
        <v>3034.3491625649517</v>
      </c>
      <c r="AM405">
        <v>3291.0977237222182</v>
      </c>
      <c r="AN405">
        <v>3081.9389058660358</v>
      </c>
      <c r="AO405">
        <v>2945.1289245730322</v>
      </c>
      <c r="AP405">
        <v>3175.9284121027372</v>
      </c>
      <c r="AQ405">
        <v>3170.4010606343882</v>
      </c>
      <c r="AR405">
        <v>3277.2133431184971</v>
      </c>
      <c r="AS405">
        <v>3418.8526428885029</v>
      </c>
      <c r="AT405">
        <v>3775.7556591636967</v>
      </c>
      <c r="AU405">
        <v>4030.862415354562</v>
      </c>
      <c r="AV405">
        <v>4226.718746862879</v>
      </c>
      <c r="AW405">
        <v>4431.7318660320743</v>
      </c>
      <c r="AX405">
        <v>5209.7000213196516</v>
      </c>
      <c r="AY405">
        <v>5122.1982798469835</v>
      </c>
      <c r="AZ405">
        <v>5352.9786253789725</v>
      </c>
      <c r="BA405">
        <v>5661.1438476637632</v>
      </c>
      <c r="BB405">
        <v>6151.0104704160822</v>
      </c>
      <c r="BC405" t="s">
        <v>57</v>
      </c>
    </row>
    <row r="406" spans="1:55" x14ac:dyDescent="0.45">
      <c r="A406" t="str">
        <f t="shared" si="6"/>
        <v>UGADomestic credit to private sector (% of GDP)</v>
      </c>
      <c r="B406" t="s">
        <v>540</v>
      </c>
      <c r="C406" s="1" t="s">
        <v>123</v>
      </c>
      <c r="D406" t="s">
        <v>25</v>
      </c>
      <c r="E406" s="1" t="s">
        <v>547</v>
      </c>
      <c r="F406" t="s">
        <v>57</v>
      </c>
      <c r="G406" t="s">
        <v>57</v>
      </c>
      <c r="H406" t="s">
        <v>57</v>
      </c>
      <c r="I406" t="s">
        <v>57</v>
      </c>
      <c r="J406" t="s">
        <v>57</v>
      </c>
      <c r="K406" t="s">
        <v>57</v>
      </c>
      <c r="L406" t="s">
        <v>57</v>
      </c>
      <c r="M406" t="s">
        <v>57</v>
      </c>
      <c r="N406" t="s">
        <v>57</v>
      </c>
      <c r="O406" t="s">
        <v>57</v>
      </c>
      <c r="P406" t="s">
        <v>57</v>
      </c>
      <c r="Q406" t="s">
        <v>57</v>
      </c>
      <c r="R406" t="s">
        <v>57</v>
      </c>
      <c r="S406" t="s">
        <v>57</v>
      </c>
      <c r="T406" t="s">
        <v>57</v>
      </c>
      <c r="U406" t="s">
        <v>57</v>
      </c>
      <c r="V406" t="s">
        <v>57</v>
      </c>
      <c r="W406" t="s">
        <v>57</v>
      </c>
      <c r="X406" t="s">
        <v>57</v>
      </c>
      <c r="Y406" t="s">
        <v>57</v>
      </c>
      <c r="Z406" t="s">
        <v>57</v>
      </c>
      <c r="AA406" t="s">
        <v>57</v>
      </c>
      <c r="AB406" t="s">
        <v>57</v>
      </c>
      <c r="AC406" t="s">
        <v>57</v>
      </c>
      <c r="AD406" t="s">
        <v>57</v>
      </c>
      <c r="AE406" t="s">
        <v>57</v>
      </c>
      <c r="AF406" t="s">
        <v>57</v>
      </c>
      <c r="AG406" t="s">
        <v>57</v>
      </c>
      <c r="AH406" t="s">
        <v>57</v>
      </c>
      <c r="AI406" t="s">
        <v>57</v>
      </c>
      <c r="AJ406" t="s">
        <v>57</v>
      </c>
      <c r="AK406" t="s">
        <v>57</v>
      </c>
      <c r="AL406" t="s">
        <v>57</v>
      </c>
      <c r="AM406" t="s">
        <v>57</v>
      </c>
      <c r="AN406" t="s">
        <v>57</v>
      </c>
      <c r="AO406" t="s">
        <v>57</v>
      </c>
      <c r="AP406">
        <v>11.656402515296062</v>
      </c>
      <c r="AQ406">
        <v>12.167649416180661</v>
      </c>
      <c r="AR406">
        <v>12.226230235828908</v>
      </c>
      <c r="AS406">
        <v>12.90355961372345</v>
      </c>
      <c r="AT406">
        <v>13.768611541974559</v>
      </c>
      <c r="AU406">
        <v>13.640088782026208</v>
      </c>
      <c r="AV406">
        <v>13.481916702735109</v>
      </c>
      <c r="AW406">
        <v>13.63922942146587</v>
      </c>
      <c r="AX406">
        <v>13.805063711622822</v>
      </c>
      <c r="AY406">
        <v>14.220401638566521</v>
      </c>
      <c r="AZ406">
        <v>14.786966533872715</v>
      </c>
      <c r="BA406">
        <v>15.089172499329875</v>
      </c>
      <c r="BB406">
        <v>14.812550946249747</v>
      </c>
      <c r="BC406">
        <v>14.369484374080752</v>
      </c>
    </row>
    <row r="407" spans="1:55" x14ac:dyDescent="0.45">
      <c r="A407" t="str">
        <f t="shared" si="6"/>
        <v>UGAGDP per capita, PPP (current international $)</v>
      </c>
      <c r="B407" t="s">
        <v>540</v>
      </c>
      <c r="C407" s="1" t="s">
        <v>123</v>
      </c>
      <c r="D407" t="s">
        <v>267</v>
      </c>
      <c r="E407" s="1" t="s">
        <v>178</v>
      </c>
      <c r="F407" t="s">
        <v>57</v>
      </c>
      <c r="G407" t="s">
        <v>57</v>
      </c>
      <c r="H407" t="s">
        <v>57</v>
      </c>
      <c r="I407" t="s">
        <v>57</v>
      </c>
      <c r="J407" t="s">
        <v>57</v>
      </c>
      <c r="K407" t="s">
        <v>57</v>
      </c>
      <c r="L407" t="s">
        <v>57</v>
      </c>
      <c r="M407" t="s">
        <v>57</v>
      </c>
      <c r="N407" t="s">
        <v>57</v>
      </c>
      <c r="O407" t="s">
        <v>57</v>
      </c>
      <c r="P407" t="s">
        <v>57</v>
      </c>
      <c r="Q407" t="s">
        <v>57</v>
      </c>
      <c r="R407" t="s">
        <v>57</v>
      </c>
      <c r="S407" t="s">
        <v>57</v>
      </c>
      <c r="T407" t="s">
        <v>57</v>
      </c>
      <c r="U407">
        <v>665.87755459167124</v>
      </c>
      <c r="V407">
        <v>703.17757327532718</v>
      </c>
      <c r="W407">
        <v>718.87663128404802</v>
      </c>
      <c r="X407">
        <v>770.12766200122871</v>
      </c>
      <c r="Y407">
        <v>809.31948169629436</v>
      </c>
      <c r="Z407">
        <v>896.67238093999617</v>
      </c>
      <c r="AA407">
        <v>969.38044935649884</v>
      </c>
      <c r="AB407">
        <v>1006.7750092662385</v>
      </c>
      <c r="AC407">
        <v>1036.7343178715573</v>
      </c>
      <c r="AD407">
        <v>1099.8647636700853</v>
      </c>
      <c r="AE407">
        <v>1124.2095823244701</v>
      </c>
      <c r="AF407">
        <v>1172.6831745568979</v>
      </c>
      <c r="AG407">
        <v>1254.9820350669852</v>
      </c>
      <c r="AH407">
        <v>1320.2399163098844</v>
      </c>
      <c r="AI407">
        <v>1405.2428843889634</v>
      </c>
      <c r="AJ407">
        <v>1496.5094783606578</v>
      </c>
      <c r="AK407">
        <v>1659.72529096776</v>
      </c>
      <c r="AL407">
        <v>1794.5351888148327</v>
      </c>
      <c r="AM407">
        <v>1930.7086951781569</v>
      </c>
      <c r="AN407">
        <v>2014.6087944209833</v>
      </c>
      <c r="AO407">
        <v>2091.5596314533113</v>
      </c>
      <c r="AP407">
        <v>2267.7227035709348</v>
      </c>
      <c r="AQ407">
        <v>2031.9466953881449</v>
      </c>
      <c r="AR407">
        <v>2044.8818248584514</v>
      </c>
      <c r="AS407">
        <v>2134.0091628174146</v>
      </c>
      <c r="AT407">
        <v>2189.9648591900318</v>
      </c>
      <c r="AU407">
        <v>2165.2975940441297</v>
      </c>
      <c r="AV407">
        <v>2157.9574750336938</v>
      </c>
      <c r="AW407">
        <v>2312.0575281349497</v>
      </c>
      <c r="AX407">
        <v>2441.3744523382106</v>
      </c>
      <c r="AY407">
        <v>2532.2195010206879</v>
      </c>
      <c r="AZ407">
        <v>2684.9203593974353</v>
      </c>
      <c r="BA407">
        <v>2919.1777540710768</v>
      </c>
      <c r="BB407">
        <v>3097.6370243061856</v>
      </c>
      <c r="BC407">
        <v>3275.7631600886989</v>
      </c>
    </row>
    <row r="408" spans="1:55" x14ac:dyDescent="0.45">
      <c r="A408" t="str">
        <f t="shared" si="6"/>
        <v>UKRDomestic credit to private sector (% of GDP)</v>
      </c>
      <c r="B408" t="s">
        <v>337</v>
      </c>
      <c r="C408" s="1" t="s">
        <v>393</v>
      </c>
      <c r="D408" t="s">
        <v>25</v>
      </c>
      <c r="E408" s="1" t="s">
        <v>547</v>
      </c>
      <c r="F408" t="s">
        <v>57</v>
      </c>
      <c r="G408" t="s">
        <v>57</v>
      </c>
      <c r="H408" t="s">
        <v>57</v>
      </c>
      <c r="I408" t="s">
        <v>57</v>
      </c>
      <c r="J408" t="s">
        <v>57</v>
      </c>
      <c r="K408" t="s">
        <v>57</v>
      </c>
      <c r="L408" t="s">
        <v>57</v>
      </c>
      <c r="M408" t="s">
        <v>57</v>
      </c>
      <c r="N408" t="s">
        <v>57</v>
      </c>
      <c r="O408" t="s">
        <v>57</v>
      </c>
      <c r="P408" t="s">
        <v>57</v>
      </c>
      <c r="Q408" t="s">
        <v>57</v>
      </c>
      <c r="R408" t="s">
        <v>57</v>
      </c>
      <c r="S408" t="s">
        <v>57</v>
      </c>
      <c r="T408" t="s">
        <v>57</v>
      </c>
      <c r="U408" t="s">
        <v>57</v>
      </c>
      <c r="V408" t="s">
        <v>57</v>
      </c>
      <c r="W408" t="s">
        <v>57</v>
      </c>
      <c r="X408" t="s">
        <v>57</v>
      </c>
      <c r="Y408" t="s">
        <v>57</v>
      </c>
      <c r="Z408" t="s">
        <v>57</v>
      </c>
      <c r="AA408" t="s">
        <v>57</v>
      </c>
      <c r="AB408" t="s">
        <v>57</v>
      </c>
      <c r="AC408" t="s">
        <v>57</v>
      </c>
      <c r="AD408" t="s">
        <v>57</v>
      </c>
      <c r="AE408" t="s">
        <v>57</v>
      </c>
      <c r="AF408" t="s">
        <v>57</v>
      </c>
      <c r="AG408" t="s">
        <v>57</v>
      </c>
      <c r="AH408" t="s">
        <v>57</v>
      </c>
      <c r="AI408" t="s">
        <v>57</v>
      </c>
      <c r="AJ408" t="s">
        <v>57</v>
      </c>
      <c r="AK408" t="s">
        <v>57</v>
      </c>
      <c r="AL408" t="s">
        <v>57</v>
      </c>
      <c r="AM408">
        <v>84.563842885273303</v>
      </c>
      <c r="AN408">
        <v>87.34997513591837</v>
      </c>
      <c r="AO408">
        <v>75.75190257156504</v>
      </c>
      <c r="AP408">
        <v>68.483858576698324</v>
      </c>
      <c r="AQ408">
        <v>66.98381046710621</v>
      </c>
      <c r="AR408">
        <v>70.691171746894412</v>
      </c>
      <c r="AS408">
        <v>75.228845631995412</v>
      </c>
      <c r="AT408">
        <v>56.657754131520356</v>
      </c>
      <c r="AU408">
        <v>47.307130093336582</v>
      </c>
      <c r="AV408">
        <v>38.305147298538827</v>
      </c>
      <c r="AW408">
        <v>34.511858640982709</v>
      </c>
      <c r="AX408">
        <v>30.027068588017748</v>
      </c>
      <c r="AY408">
        <v>28.175154245862764</v>
      </c>
      <c r="AZ408">
        <v>23.555648872573247</v>
      </c>
      <c r="BA408">
        <v>23.31603781315696</v>
      </c>
      <c r="BB408">
        <v>18.646620836353893</v>
      </c>
      <c r="BC408" t="s">
        <v>57</v>
      </c>
    </row>
    <row r="409" spans="1:55" x14ac:dyDescent="0.45">
      <c r="A409" t="str">
        <f t="shared" si="6"/>
        <v>UKRGDP per capita, PPP (current international $)</v>
      </c>
      <c r="B409" t="s">
        <v>337</v>
      </c>
      <c r="C409" s="1" t="s">
        <v>393</v>
      </c>
      <c r="D409" t="s">
        <v>267</v>
      </c>
      <c r="E409" s="1" t="s">
        <v>178</v>
      </c>
      <c r="F409" t="s">
        <v>57</v>
      </c>
      <c r="G409" t="s">
        <v>57</v>
      </c>
      <c r="H409" t="s">
        <v>57</v>
      </c>
      <c r="I409" t="s">
        <v>57</v>
      </c>
      <c r="J409" t="s">
        <v>57</v>
      </c>
      <c r="K409" t="s">
        <v>57</v>
      </c>
      <c r="L409" t="s">
        <v>57</v>
      </c>
      <c r="M409" t="s">
        <v>57</v>
      </c>
      <c r="N409" t="s">
        <v>57</v>
      </c>
      <c r="O409" t="s">
        <v>57</v>
      </c>
      <c r="P409" t="s">
        <v>57</v>
      </c>
      <c r="Q409" t="s">
        <v>57</v>
      </c>
      <c r="R409" t="s">
        <v>57</v>
      </c>
      <c r="S409" t="s">
        <v>57</v>
      </c>
      <c r="T409" t="s">
        <v>57</v>
      </c>
      <c r="U409">
        <v>7590.544921875</v>
      </c>
      <c r="V409">
        <v>7148.48291015625</v>
      </c>
      <c r="W409">
        <v>6568.3330078125</v>
      </c>
      <c r="X409">
        <v>5766.296875</v>
      </c>
      <c r="Y409">
        <v>4564.64453125</v>
      </c>
      <c r="Z409">
        <v>4124.29541015625</v>
      </c>
      <c r="AA409">
        <v>3812.24560546875</v>
      </c>
      <c r="AB409">
        <v>3794.17846679688</v>
      </c>
      <c r="AC409">
        <v>3794.33911132813</v>
      </c>
      <c r="AD409">
        <v>3871.32641601563</v>
      </c>
      <c r="AE409">
        <v>4228.1162109375</v>
      </c>
      <c r="AF409">
        <v>4746.85791015625</v>
      </c>
      <c r="AG409">
        <v>5122.84130859375</v>
      </c>
      <c r="AH409">
        <v>5764.01123046875</v>
      </c>
      <c r="AI409">
        <v>6663.46728515625</v>
      </c>
      <c r="AJ409">
        <v>7142.10693359375</v>
      </c>
      <c r="AK409">
        <v>7971.1962890625</v>
      </c>
      <c r="AL409">
        <v>8900.4443359375</v>
      </c>
      <c r="AM409">
        <v>9323.72265625</v>
      </c>
      <c r="AN409">
        <v>7994.61572265625</v>
      </c>
      <c r="AO409">
        <v>8453.2998046875</v>
      </c>
      <c r="AP409">
        <v>9126.6083984375</v>
      </c>
      <c r="AQ409">
        <v>9552.314453125</v>
      </c>
      <c r="AR409">
        <v>10903.8251953125</v>
      </c>
      <c r="AS409">
        <v>10493.7451171875</v>
      </c>
      <c r="AT409">
        <v>9921.833984375</v>
      </c>
      <c r="AU409">
        <v>10864.6572265625</v>
      </c>
      <c r="AV409">
        <v>11536.0810546875</v>
      </c>
      <c r="AW409">
        <v>12554.8486328125</v>
      </c>
      <c r="AX409">
        <v>14217.486328125</v>
      </c>
      <c r="AY409">
        <v>15541.02734375</v>
      </c>
      <c r="AZ409">
        <v>17846.408203125</v>
      </c>
      <c r="BA409">
        <v>14770.0712890625</v>
      </c>
      <c r="BB409">
        <v>17665.34375</v>
      </c>
      <c r="BC409">
        <v>18550.462890625</v>
      </c>
    </row>
    <row r="410" spans="1:55" x14ac:dyDescent="0.45">
      <c r="A410" t="str">
        <f t="shared" si="6"/>
        <v>AREDomestic credit to private sector (% of GDP)</v>
      </c>
      <c r="B410" t="s">
        <v>33</v>
      </c>
      <c r="C410" s="1" t="s">
        <v>163</v>
      </c>
      <c r="D410" t="s">
        <v>25</v>
      </c>
      <c r="E410" s="1" t="s">
        <v>547</v>
      </c>
      <c r="F410" t="s">
        <v>57</v>
      </c>
      <c r="G410" t="s">
        <v>57</v>
      </c>
      <c r="H410" t="s">
        <v>57</v>
      </c>
      <c r="I410" t="s">
        <v>57</v>
      </c>
      <c r="J410" t="s">
        <v>57</v>
      </c>
      <c r="K410" t="s">
        <v>57</v>
      </c>
      <c r="L410" t="s">
        <v>57</v>
      </c>
      <c r="M410" t="s">
        <v>57</v>
      </c>
      <c r="N410" t="s">
        <v>57</v>
      </c>
      <c r="O410" t="s">
        <v>57</v>
      </c>
      <c r="P410" t="s">
        <v>57</v>
      </c>
      <c r="Q410" t="s">
        <v>57</v>
      </c>
      <c r="R410" t="s">
        <v>57</v>
      </c>
      <c r="S410" t="s">
        <v>57</v>
      </c>
      <c r="T410" t="s">
        <v>57</v>
      </c>
      <c r="U410" t="s">
        <v>57</v>
      </c>
      <c r="V410" t="s">
        <v>57</v>
      </c>
      <c r="W410" t="s">
        <v>57</v>
      </c>
      <c r="X410" t="s">
        <v>57</v>
      </c>
      <c r="Y410" t="s">
        <v>57</v>
      </c>
      <c r="Z410" t="s">
        <v>57</v>
      </c>
      <c r="AA410" t="s">
        <v>57</v>
      </c>
      <c r="AB410" t="s">
        <v>57</v>
      </c>
      <c r="AC410" t="s">
        <v>57</v>
      </c>
      <c r="AD410" t="s">
        <v>57</v>
      </c>
      <c r="AE410" t="s">
        <v>57</v>
      </c>
      <c r="AF410" t="s">
        <v>57</v>
      </c>
      <c r="AG410" t="s">
        <v>57</v>
      </c>
      <c r="AH410" t="s">
        <v>57</v>
      </c>
      <c r="AI410" t="s">
        <v>57</v>
      </c>
      <c r="AJ410" t="s">
        <v>57</v>
      </c>
      <c r="AK410" t="s">
        <v>57</v>
      </c>
      <c r="AL410" t="s">
        <v>57</v>
      </c>
      <c r="AM410" t="s">
        <v>57</v>
      </c>
      <c r="AN410" t="s">
        <v>57</v>
      </c>
      <c r="AO410" t="s">
        <v>57</v>
      </c>
      <c r="AP410" t="s">
        <v>57</v>
      </c>
      <c r="AQ410" t="s">
        <v>57</v>
      </c>
      <c r="AR410" t="s">
        <v>57</v>
      </c>
      <c r="AS410" t="s">
        <v>57</v>
      </c>
      <c r="AT410" t="s">
        <v>57</v>
      </c>
      <c r="AU410">
        <v>84.705207087076502</v>
      </c>
      <c r="AV410">
        <v>80.720040750164387</v>
      </c>
      <c r="AW410">
        <v>76.324950777562734</v>
      </c>
      <c r="AX410">
        <v>78.158986036414461</v>
      </c>
      <c r="AY410">
        <v>90.790166961842118</v>
      </c>
      <c r="AZ410">
        <v>77.500020317507492</v>
      </c>
      <c r="BA410">
        <v>66.586486399556534</v>
      </c>
      <c r="BB410" t="s">
        <v>57</v>
      </c>
      <c r="BC410" t="s">
        <v>57</v>
      </c>
    </row>
    <row r="411" spans="1:55" x14ac:dyDescent="0.45">
      <c r="A411" t="str">
        <f t="shared" si="6"/>
        <v>AREGDP per capita, PPP (current international $)</v>
      </c>
      <c r="B411" t="s">
        <v>33</v>
      </c>
      <c r="C411" s="1" t="s">
        <v>163</v>
      </c>
      <c r="D411" t="s">
        <v>267</v>
      </c>
      <c r="E411" s="1" t="s">
        <v>178</v>
      </c>
      <c r="F411" t="s">
        <v>57</v>
      </c>
      <c r="G411" t="s">
        <v>57</v>
      </c>
      <c r="H411" t="s">
        <v>57</v>
      </c>
      <c r="I411" t="s">
        <v>57</v>
      </c>
      <c r="J411" t="s">
        <v>57</v>
      </c>
      <c r="K411" t="s">
        <v>57</v>
      </c>
      <c r="L411" t="s">
        <v>57</v>
      </c>
      <c r="M411" t="s">
        <v>57</v>
      </c>
      <c r="N411" t="s">
        <v>57</v>
      </c>
      <c r="O411" t="s">
        <v>57</v>
      </c>
      <c r="P411" t="s">
        <v>57</v>
      </c>
      <c r="Q411" t="s">
        <v>57</v>
      </c>
      <c r="R411" t="s">
        <v>57</v>
      </c>
      <c r="S411" t="s">
        <v>57</v>
      </c>
      <c r="T411" t="s">
        <v>57</v>
      </c>
      <c r="U411">
        <v>86949.009413811422</v>
      </c>
      <c r="V411">
        <v>85764.626787533562</v>
      </c>
      <c r="W411">
        <v>86019.082017744455</v>
      </c>
      <c r="X411">
        <v>84860.309387091911</v>
      </c>
      <c r="Y411">
        <v>88427.284902777013</v>
      </c>
      <c r="Z411">
        <v>92106.955454721465</v>
      </c>
      <c r="AA411">
        <v>93008.570368713947</v>
      </c>
      <c r="AB411">
        <v>94374.18987744319</v>
      </c>
      <c r="AC411">
        <v>88693.030677735602</v>
      </c>
      <c r="AD411">
        <v>86165.452712927785</v>
      </c>
      <c r="AE411">
        <v>91317.628365690427</v>
      </c>
      <c r="AF411">
        <v>88831.576609184034</v>
      </c>
      <c r="AG411">
        <v>86960.316743420539</v>
      </c>
      <c r="AH411">
        <v>91058.669066439164</v>
      </c>
      <c r="AI411">
        <v>96981.590787113193</v>
      </c>
      <c r="AJ411">
        <v>99576.61687038574</v>
      </c>
      <c r="AK411">
        <v>104995.39789344734</v>
      </c>
      <c r="AL411">
        <v>99096.705445173953</v>
      </c>
      <c r="AM411">
        <v>93017.090648634432</v>
      </c>
      <c r="AN411">
        <v>83336.81973927631</v>
      </c>
      <c r="AO411">
        <v>83670.909373916365</v>
      </c>
      <c r="AP411">
        <v>87709.04440613155</v>
      </c>
      <c r="AQ411">
        <v>87339.687658075854</v>
      </c>
      <c r="AR411">
        <v>85514.802433676959</v>
      </c>
      <c r="AS411">
        <v>85248.154733591262</v>
      </c>
      <c r="AT411">
        <v>71720.308451254328</v>
      </c>
      <c r="AU411">
        <v>67702.147392995801</v>
      </c>
      <c r="AV411">
        <v>68043.231215685853</v>
      </c>
      <c r="AW411">
        <v>75071.18005165302</v>
      </c>
      <c r="AX411">
        <v>76884.946898334485</v>
      </c>
      <c r="AY411">
        <v>65352.834418227678</v>
      </c>
      <c r="AZ411">
        <v>67401.121292925265</v>
      </c>
      <c r="BA411">
        <v>73777.744394525143</v>
      </c>
      <c r="BB411">
        <v>76110.384842075815</v>
      </c>
      <c r="BC411">
        <v>77958.895409303557</v>
      </c>
    </row>
    <row r="412" spans="1:55" x14ac:dyDescent="0.45">
      <c r="A412" t="str">
        <f t="shared" si="6"/>
        <v>GBRDomestic credit to private sector (% of GDP)</v>
      </c>
      <c r="B412" t="s">
        <v>520</v>
      </c>
      <c r="C412" s="1" t="s">
        <v>461</v>
      </c>
      <c r="D412" t="s">
        <v>25</v>
      </c>
      <c r="E412" s="1" t="s">
        <v>547</v>
      </c>
      <c r="F412">
        <v>28.314146091476474</v>
      </c>
      <c r="G412">
        <v>27.361915797605253</v>
      </c>
      <c r="H412">
        <v>26.084765542117548</v>
      </c>
      <c r="I412">
        <v>25.599013490291899</v>
      </c>
      <c r="J412">
        <v>25.861944204579991</v>
      </c>
      <c r="K412">
        <v>26.215872676339075</v>
      </c>
      <c r="L412">
        <v>30.86013713138971</v>
      </c>
      <c r="M412">
        <v>34.04858656644528</v>
      </c>
      <c r="N412">
        <v>37.072331045414721</v>
      </c>
      <c r="O412">
        <v>42.235679327618705</v>
      </c>
      <c r="P412">
        <v>43.906245491815106</v>
      </c>
      <c r="Q412">
        <v>77.61064168399092</v>
      </c>
      <c r="R412">
        <v>82.771046023269335</v>
      </c>
      <c r="S412">
        <v>91.575445940848709</v>
      </c>
      <c r="T412">
        <v>102.93003502132348</v>
      </c>
      <c r="U412">
        <v>104.8059603068512</v>
      </c>
      <c r="V412">
        <v>102.33376442591124</v>
      </c>
      <c r="W412">
        <v>101.6779981254742</v>
      </c>
      <c r="X412">
        <v>99.87622468328496</v>
      </c>
      <c r="Y412">
        <v>100.0308643632011</v>
      </c>
      <c r="Z412">
        <v>97.334022034525063</v>
      </c>
      <c r="AA412">
        <v>100.20857303297936</v>
      </c>
      <c r="AB412">
        <v>102.05914590336739</v>
      </c>
      <c r="AC412">
        <v>102.52127939781732</v>
      </c>
      <c r="AD412">
        <v>105.46226784043679</v>
      </c>
      <c r="AE412">
        <v>114.71030713548555</v>
      </c>
      <c r="AF412">
        <v>119.79574831935156</v>
      </c>
      <c r="AG412">
        <v>124.86866721670182</v>
      </c>
      <c r="AH412">
        <v>129.64411674483881</v>
      </c>
      <c r="AI412">
        <v>137.13263729957652</v>
      </c>
      <c r="AJ412">
        <v>143.12346246538871</v>
      </c>
      <c r="AK412">
        <v>154.10132075394793</v>
      </c>
      <c r="AL412">
        <v>170.36196854018129</v>
      </c>
      <c r="AM412">
        <v>191.17482429718876</v>
      </c>
      <c r="AN412">
        <v>192.43829159772395</v>
      </c>
      <c r="AO412">
        <v>184.59517967950077</v>
      </c>
      <c r="AP412">
        <v>170.36622385194184</v>
      </c>
      <c r="AQ412">
        <v>160.75701722316722</v>
      </c>
      <c r="AR412">
        <v>149.55082097340181</v>
      </c>
      <c r="AS412">
        <v>135.5121963485912</v>
      </c>
      <c r="AT412">
        <v>130.86773416069599</v>
      </c>
      <c r="AU412">
        <v>132.34557363385545</v>
      </c>
      <c r="AV412">
        <v>133.26991541823651</v>
      </c>
      <c r="AW412">
        <v>133.97126985778959</v>
      </c>
      <c r="AX412">
        <v>132.56337175755095</v>
      </c>
      <c r="AY412">
        <v>147.04157764777136</v>
      </c>
      <c r="AZ412">
        <v>138.38102739126629</v>
      </c>
      <c r="BA412">
        <v>128.84823949069596</v>
      </c>
      <c r="BB412">
        <v>119.76158026840662</v>
      </c>
      <c r="BC412">
        <v>113.96732853055553</v>
      </c>
    </row>
    <row r="413" spans="1:55" x14ac:dyDescent="0.45">
      <c r="A413" t="str">
        <f t="shared" si="6"/>
        <v>GBRGDP per capita, PPP (current international $)</v>
      </c>
      <c r="B413" t="s">
        <v>520</v>
      </c>
      <c r="C413" s="1" t="s">
        <v>461</v>
      </c>
      <c r="D413" t="s">
        <v>267</v>
      </c>
      <c r="E413" s="1" t="s">
        <v>178</v>
      </c>
      <c r="F413" t="s">
        <v>57</v>
      </c>
      <c r="G413" t="s">
        <v>57</v>
      </c>
      <c r="H413" t="s">
        <v>57</v>
      </c>
      <c r="I413" t="s">
        <v>57</v>
      </c>
      <c r="J413" t="s">
        <v>57</v>
      </c>
      <c r="K413" t="s">
        <v>57</v>
      </c>
      <c r="L413" t="s">
        <v>57</v>
      </c>
      <c r="M413" t="s">
        <v>57</v>
      </c>
      <c r="N413" t="s">
        <v>57</v>
      </c>
      <c r="O413" t="s">
        <v>57</v>
      </c>
      <c r="P413" t="s">
        <v>57</v>
      </c>
      <c r="Q413" t="s">
        <v>57</v>
      </c>
      <c r="R413" t="s">
        <v>57</v>
      </c>
      <c r="S413" t="s">
        <v>57</v>
      </c>
      <c r="T413" t="s">
        <v>57</v>
      </c>
      <c r="U413">
        <v>17054.444821825989</v>
      </c>
      <c r="V413">
        <v>17382.849958694482</v>
      </c>
      <c r="W413">
        <v>17802.108014214449</v>
      </c>
      <c r="X413">
        <v>18633.082772268401</v>
      </c>
      <c r="Y413">
        <v>19712.677408473297</v>
      </c>
      <c r="Z413">
        <v>20581.042006181015</v>
      </c>
      <c r="AA413">
        <v>21938.445022076743</v>
      </c>
      <c r="AB413">
        <v>23065.190519411874</v>
      </c>
      <c r="AC413">
        <v>23687.691752290681</v>
      </c>
      <c r="AD413">
        <v>24493.501365736534</v>
      </c>
      <c r="AE413">
        <v>26529.852173435083</v>
      </c>
      <c r="AF413">
        <v>27915.530440474096</v>
      </c>
      <c r="AG413">
        <v>29089.05367704072</v>
      </c>
      <c r="AH413">
        <v>30317.524313622907</v>
      </c>
      <c r="AI413">
        <v>32055.471764234644</v>
      </c>
      <c r="AJ413">
        <v>32726.133188377244</v>
      </c>
      <c r="AK413">
        <v>34734.816024641477</v>
      </c>
      <c r="AL413">
        <v>35523.311587650154</v>
      </c>
      <c r="AM413">
        <v>36744.791358403498</v>
      </c>
      <c r="AN413">
        <v>35023.332310601516</v>
      </c>
      <c r="AO413">
        <v>36487.671853187472</v>
      </c>
      <c r="AP413">
        <v>37224.378764525609</v>
      </c>
      <c r="AQ413">
        <v>38336.596184441922</v>
      </c>
      <c r="AR413">
        <v>39947.536956256234</v>
      </c>
      <c r="AS413">
        <v>41266.819779530946</v>
      </c>
      <c r="AT413">
        <v>42526.700358633541</v>
      </c>
      <c r="AU413">
        <v>44085.202558677156</v>
      </c>
      <c r="AV413">
        <v>46113.021167732411</v>
      </c>
      <c r="AW413">
        <v>47212.204519052182</v>
      </c>
      <c r="AX413">
        <v>50064.960558218721</v>
      </c>
      <c r="AY413">
        <v>48230.047702746124</v>
      </c>
      <c r="AZ413">
        <v>51004.427171423813</v>
      </c>
      <c r="BA413">
        <v>58544.469542553641</v>
      </c>
      <c r="BB413">
        <v>57915.494003653548</v>
      </c>
      <c r="BC413">
        <v>60620.380774758312</v>
      </c>
    </row>
    <row r="414" spans="1:55" x14ac:dyDescent="0.45">
      <c r="A414" t="str">
        <f t="shared" si="6"/>
        <v>USADomestic credit to private sector (% of GDP)</v>
      </c>
      <c r="B414" t="s">
        <v>312</v>
      </c>
      <c r="C414" s="1" t="s">
        <v>485</v>
      </c>
      <c r="D414" t="s">
        <v>25</v>
      </c>
      <c r="E414" s="1" t="s">
        <v>547</v>
      </c>
      <c r="F414">
        <v>90.474706724916672</v>
      </c>
      <c r="G414">
        <v>89.884685863799305</v>
      </c>
      <c r="H414">
        <v>90.1764515225629</v>
      </c>
      <c r="I414">
        <v>91.631243739290582</v>
      </c>
      <c r="J414">
        <v>92.945532288295766</v>
      </c>
      <c r="K414">
        <v>94.354865987656538</v>
      </c>
      <c r="L414">
        <v>89.238007670567669</v>
      </c>
      <c r="M414">
        <v>92.610926323637955</v>
      </c>
      <c r="N414">
        <v>96.109272798396987</v>
      </c>
      <c r="O414">
        <v>96.796067867392949</v>
      </c>
      <c r="P414">
        <v>103.6846130196295</v>
      </c>
      <c r="Q414">
        <v>110.16171052443941</v>
      </c>
      <c r="R414">
        <v>112.6190550404872</v>
      </c>
      <c r="S414">
        <v>113.69086212605535</v>
      </c>
      <c r="T414">
        <v>117.539952502031</v>
      </c>
      <c r="U414">
        <v>114.79142571122634</v>
      </c>
      <c r="V414">
        <v>119.17767292260166</v>
      </c>
      <c r="W414">
        <v>118.24316376341355</v>
      </c>
      <c r="X414">
        <v>120.99453219154461</v>
      </c>
      <c r="Y414">
        <v>120.18303527097612</v>
      </c>
      <c r="Z414">
        <v>130.16859950042732</v>
      </c>
      <c r="AA414">
        <v>137.66571109974305</v>
      </c>
      <c r="AB414">
        <v>146.57986221462954</v>
      </c>
      <c r="AC414">
        <v>157.80465695408284</v>
      </c>
      <c r="AD414">
        <v>171.61426467116775</v>
      </c>
      <c r="AE414">
        <v>162.62024198694911</v>
      </c>
      <c r="AF414">
        <v>170.84943471106357</v>
      </c>
      <c r="AG414">
        <v>162.40434447350961</v>
      </c>
      <c r="AH414">
        <v>177.4001192618822</v>
      </c>
      <c r="AI414">
        <v>184.80550403832922</v>
      </c>
      <c r="AJ414">
        <v>188.63307382305061</v>
      </c>
      <c r="AK414">
        <v>198.28390277360936</v>
      </c>
      <c r="AL414">
        <v>206.35133732187029</v>
      </c>
      <c r="AM414">
        <v>185.12559325463639</v>
      </c>
      <c r="AN414">
        <v>187.4799632226954</v>
      </c>
      <c r="AO414">
        <v>181.92066652745163</v>
      </c>
      <c r="AP414">
        <v>174.47455912553752</v>
      </c>
      <c r="AQ414">
        <v>175.44384357945597</v>
      </c>
      <c r="AR414">
        <v>184.16292171582276</v>
      </c>
      <c r="AS414">
        <v>184.79402133194944</v>
      </c>
      <c r="AT414">
        <v>183.63216344025167</v>
      </c>
      <c r="AU414">
        <v>186.32705104430636</v>
      </c>
      <c r="AV414">
        <v>194.09099665384721</v>
      </c>
      <c r="AW414">
        <v>183.05400175621241</v>
      </c>
      <c r="AX414">
        <v>194.73525891744384</v>
      </c>
      <c r="AY414">
        <v>218.33561244074576</v>
      </c>
      <c r="AZ414">
        <v>220.31563828572246</v>
      </c>
      <c r="BA414">
        <v>187.58360387067538</v>
      </c>
      <c r="BB414">
        <v>192.52734796965294</v>
      </c>
      <c r="BC414">
        <v>197.89612059905625</v>
      </c>
    </row>
    <row r="415" spans="1:55" x14ac:dyDescent="0.45">
      <c r="A415" t="str">
        <f t="shared" si="6"/>
        <v>USAGDP per capita, PPP (current international $)</v>
      </c>
      <c r="B415" t="s">
        <v>312</v>
      </c>
      <c r="C415" s="1" t="s">
        <v>485</v>
      </c>
      <c r="D415" t="s">
        <v>267</v>
      </c>
      <c r="E415" s="1" t="s">
        <v>178</v>
      </c>
      <c r="F415" t="s">
        <v>57</v>
      </c>
      <c r="G415" t="s">
        <v>57</v>
      </c>
      <c r="H415" t="s">
        <v>57</v>
      </c>
      <c r="I415" t="s">
        <v>57</v>
      </c>
      <c r="J415" t="s">
        <v>57</v>
      </c>
      <c r="K415" t="s">
        <v>57</v>
      </c>
      <c r="L415" t="s">
        <v>57</v>
      </c>
      <c r="M415" t="s">
        <v>57</v>
      </c>
      <c r="N415" t="s">
        <v>57</v>
      </c>
      <c r="O415" t="s">
        <v>57</v>
      </c>
      <c r="P415" t="s">
        <v>57</v>
      </c>
      <c r="Q415" t="s">
        <v>57</v>
      </c>
      <c r="R415" t="s">
        <v>57</v>
      </c>
      <c r="S415" t="s">
        <v>57</v>
      </c>
      <c r="T415" t="s">
        <v>57</v>
      </c>
      <c r="U415">
        <v>23888.60000881329</v>
      </c>
      <c r="V415">
        <v>24342.25890481894</v>
      </c>
      <c r="W415">
        <v>25418.990776331895</v>
      </c>
      <c r="X415">
        <v>26387.293733817074</v>
      </c>
      <c r="Y415">
        <v>27694.853416234047</v>
      </c>
      <c r="Z415">
        <v>28690.875701334659</v>
      </c>
      <c r="AA415">
        <v>29967.712718174829</v>
      </c>
      <c r="AB415">
        <v>31459.129969155387</v>
      </c>
      <c r="AC415">
        <v>32853.672594923366</v>
      </c>
      <c r="AD415">
        <v>34515.381307339412</v>
      </c>
      <c r="AE415">
        <v>36329.970259575079</v>
      </c>
      <c r="AF415">
        <v>37133.620397351704</v>
      </c>
      <c r="AG415">
        <v>37997.742430024198</v>
      </c>
      <c r="AH415">
        <v>39490.302390317607</v>
      </c>
      <c r="AI415">
        <v>41724.641198261379</v>
      </c>
      <c r="AJ415">
        <v>44123.399647002567</v>
      </c>
      <c r="AK415">
        <v>46301.987648551891</v>
      </c>
      <c r="AL415">
        <v>48050.227412195047</v>
      </c>
      <c r="AM415">
        <v>48570.05942696015</v>
      </c>
      <c r="AN415">
        <v>47194.95008938721</v>
      </c>
      <c r="AO415">
        <v>48642.631208821302</v>
      </c>
      <c r="AP415">
        <v>50024.8812320773</v>
      </c>
      <c r="AQ415">
        <v>51708.394061408188</v>
      </c>
      <c r="AR415">
        <v>53297.386290159528</v>
      </c>
      <c r="AS415">
        <v>55153.394018296698</v>
      </c>
      <c r="AT415">
        <v>56849.46979231594</v>
      </c>
      <c r="AU415">
        <v>57976.628204291039</v>
      </c>
      <c r="AV415">
        <v>60047.719072830689</v>
      </c>
      <c r="AW415">
        <v>62875.666138272842</v>
      </c>
      <c r="AX415">
        <v>65227.956591103524</v>
      </c>
      <c r="AY415">
        <v>64401.50743542087</v>
      </c>
      <c r="AZ415">
        <v>71307.401727721808</v>
      </c>
      <c r="BA415">
        <v>77860.911290884818</v>
      </c>
      <c r="BB415">
        <v>82304.620427286573</v>
      </c>
      <c r="BC415">
        <v>85809.900384635912</v>
      </c>
    </row>
    <row r="416" spans="1:55" x14ac:dyDescent="0.45">
      <c r="A416" t="str">
        <f t="shared" si="6"/>
        <v>URYDomestic credit to private sector (% of GDP)</v>
      </c>
      <c r="B416" t="s">
        <v>413</v>
      </c>
      <c r="C416" s="1" t="s">
        <v>565</v>
      </c>
      <c r="D416" t="s">
        <v>25</v>
      </c>
      <c r="E416" s="1" t="s">
        <v>547</v>
      </c>
      <c r="F416">
        <v>20.174440652256351</v>
      </c>
      <c r="G416">
        <v>22.343693232486707</v>
      </c>
      <c r="H416">
        <v>25.732890504458801</v>
      </c>
      <c r="I416">
        <v>29.341258651411106</v>
      </c>
      <c r="J416">
        <v>33.948319816658824</v>
      </c>
      <c r="K416">
        <v>37.235911674113922</v>
      </c>
      <c r="L416">
        <v>40.424158057158195</v>
      </c>
      <c r="M416">
        <v>72.382343989738644</v>
      </c>
      <c r="N416">
        <v>57.961743493258076</v>
      </c>
      <c r="O416">
        <v>52.828518310856673</v>
      </c>
      <c r="P416">
        <v>55.286292074740118</v>
      </c>
      <c r="Q416">
        <v>46.777412294247064</v>
      </c>
      <c r="R416">
        <v>37.052912613178677</v>
      </c>
      <c r="S416">
        <v>38.315485474991434</v>
      </c>
      <c r="T416">
        <v>36.33086491630916</v>
      </c>
      <c r="U416">
        <v>32.439840081759613</v>
      </c>
      <c r="V416">
        <v>25.51205008976445</v>
      </c>
      <c r="W416">
        <v>25.319903776710461</v>
      </c>
      <c r="X416">
        <v>24.863481149585922</v>
      </c>
      <c r="Y416">
        <v>23.855799072152813</v>
      </c>
      <c r="Z416">
        <v>26.438220566565874</v>
      </c>
      <c r="AA416">
        <v>26.807703378220531</v>
      </c>
      <c r="AB416">
        <v>25.905784313664366</v>
      </c>
      <c r="AC416">
        <v>40.521269001535238</v>
      </c>
      <c r="AD416">
        <v>43.595766500078156</v>
      </c>
      <c r="AE416">
        <v>45.094226929108103</v>
      </c>
      <c r="AF416">
        <v>53.853885675274697</v>
      </c>
      <c r="AG416">
        <v>70.511738266826825</v>
      </c>
      <c r="AH416">
        <v>43.186543114802035</v>
      </c>
      <c r="AI416">
        <v>24.193389595693056</v>
      </c>
      <c r="AJ416">
        <v>22.474943073869124</v>
      </c>
      <c r="AK416">
        <v>23.751935281585165</v>
      </c>
      <c r="AL416">
        <v>23.029972588195751</v>
      </c>
      <c r="AM416">
        <v>27.168533947951239</v>
      </c>
      <c r="AN416">
        <v>19.864726099437085</v>
      </c>
      <c r="AO416">
        <v>21.404036115124612</v>
      </c>
      <c r="AP416">
        <v>21.973990507876668</v>
      </c>
      <c r="AQ416">
        <v>22.170529186153885</v>
      </c>
      <c r="AR416">
        <v>24.37688152304413</v>
      </c>
      <c r="AS416">
        <v>25.166793166477635</v>
      </c>
      <c r="AT416">
        <v>27.814008527585393</v>
      </c>
      <c r="AU416">
        <v>25.681582295366802</v>
      </c>
      <c r="AV416">
        <v>23.926315675077706</v>
      </c>
      <c r="AW416">
        <v>24.944851219690953</v>
      </c>
      <c r="AX416">
        <v>25.308254313844923</v>
      </c>
      <c r="AY416">
        <v>27.884637300587144</v>
      </c>
      <c r="AZ416">
        <v>26.71297709999093</v>
      </c>
      <c r="BA416">
        <v>26.623834108085333</v>
      </c>
      <c r="BB416">
        <v>28.577104248513045</v>
      </c>
      <c r="BC416">
        <v>31.079204054424135</v>
      </c>
    </row>
    <row r="417" spans="1:55" x14ac:dyDescent="0.45">
      <c r="A417" t="str">
        <f t="shared" si="6"/>
        <v>URYGDP per capita, PPP (current international $)</v>
      </c>
      <c r="B417" t="s">
        <v>413</v>
      </c>
      <c r="C417" s="1" t="s">
        <v>565</v>
      </c>
      <c r="D417" t="s">
        <v>267</v>
      </c>
      <c r="E417" s="1" t="s">
        <v>178</v>
      </c>
      <c r="F417" t="s">
        <v>57</v>
      </c>
      <c r="G417" t="s">
        <v>57</v>
      </c>
      <c r="H417" t="s">
        <v>57</v>
      </c>
      <c r="I417" t="s">
        <v>57</v>
      </c>
      <c r="J417" t="s">
        <v>57</v>
      </c>
      <c r="K417" t="s">
        <v>57</v>
      </c>
      <c r="L417" t="s">
        <v>57</v>
      </c>
      <c r="M417" t="s">
        <v>57</v>
      </c>
      <c r="N417" t="s">
        <v>57</v>
      </c>
      <c r="O417" t="s">
        <v>57</v>
      </c>
      <c r="P417" t="s">
        <v>57</v>
      </c>
      <c r="Q417" t="s">
        <v>57</v>
      </c>
      <c r="R417" t="s">
        <v>57</v>
      </c>
      <c r="S417" t="s">
        <v>57</v>
      </c>
      <c r="T417" t="s">
        <v>57</v>
      </c>
      <c r="U417">
        <v>6683.0578107903202</v>
      </c>
      <c r="V417">
        <v>7112.4376510207021</v>
      </c>
      <c r="W417">
        <v>7808.122280901428</v>
      </c>
      <c r="X417">
        <v>8162.3559292904583</v>
      </c>
      <c r="Y417">
        <v>8897.1780595082255</v>
      </c>
      <c r="Z417">
        <v>8905.6179867626834</v>
      </c>
      <c r="AA417">
        <v>9524.0870035457574</v>
      </c>
      <c r="AB417">
        <v>10460.919710046115</v>
      </c>
      <c r="AC417">
        <v>11002.126208432341</v>
      </c>
      <c r="AD417">
        <v>10938.35578221067</v>
      </c>
      <c r="AE417">
        <v>10929.300260758677</v>
      </c>
      <c r="AF417">
        <v>10719.394569068705</v>
      </c>
      <c r="AG417">
        <v>10030.128784048833</v>
      </c>
      <c r="AH417">
        <v>10303.233750404677</v>
      </c>
      <c r="AI417">
        <v>11103.112589891316</v>
      </c>
      <c r="AJ417">
        <v>12295.700311589017</v>
      </c>
      <c r="AK417">
        <v>13179.388113404382</v>
      </c>
      <c r="AL417">
        <v>14397.224966514999</v>
      </c>
      <c r="AM417">
        <v>15694.235411975975</v>
      </c>
      <c r="AN417">
        <v>16421.7696322847</v>
      </c>
      <c r="AO417">
        <v>17872.536968292363</v>
      </c>
      <c r="AP417">
        <v>19135.363696418583</v>
      </c>
      <c r="AQ417">
        <v>19495.4223660846</v>
      </c>
      <c r="AR417">
        <v>20661.379341118703</v>
      </c>
      <c r="AS417">
        <v>21867.811227631493</v>
      </c>
      <c r="AT417">
        <v>22168.611418967605</v>
      </c>
      <c r="AU417">
        <v>22840.55070698051</v>
      </c>
      <c r="AV417">
        <v>23606.627800795846</v>
      </c>
      <c r="AW417">
        <v>24386.494847395174</v>
      </c>
      <c r="AX417">
        <v>25782.689019887119</v>
      </c>
      <c r="AY417">
        <v>25725.258216941977</v>
      </c>
      <c r="AZ417">
        <v>29431.885008747067</v>
      </c>
      <c r="BA417">
        <v>33000.918699951035</v>
      </c>
      <c r="BB417">
        <v>34470.932220114322</v>
      </c>
      <c r="BC417">
        <v>36417.874162496009</v>
      </c>
    </row>
    <row r="418" spans="1:55" x14ac:dyDescent="0.45">
      <c r="A418" t="str">
        <f t="shared" si="6"/>
        <v>UZBDomestic credit to private sector (% of GDP)</v>
      </c>
      <c r="B418" t="s">
        <v>239</v>
      </c>
      <c r="C418" s="1" t="s">
        <v>120</v>
      </c>
      <c r="D418" t="s">
        <v>25</v>
      </c>
      <c r="E418" s="1" t="s">
        <v>547</v>
      </c>
      <c r="F418" t="s">
        <v>57</v>
      </c>
      <c r="G418" t="s">
        <v>57</v>
      </c>
      <c r="H418" t="s">
        <v>57</v>
      </c>
      <c r="I418" t="s">
        <v>57</v>
      </c>
      <c r="J418" t="s">
        <v>57</v>
      </c>
      <c r="K418" t="s">
        <v>57</v>
      </c>
      <c r="L418" t="s">
        <v>57</v>
      </c>
      <c r="M418" t="s">
        <v>57</v>
      </c>
      <c r="N418" t="s">
        <v>57</v>
      </c>
      <c r="O418" t="s">
        <v>57</v>
      </c>
      <c r="P418" t="s">
        <v>57</v>
      </c>
      <c r="Q418" t="s">
        <v>57</v>
      </c>
      <c r="R418" t="s">
        <v>57</v>
      </c>
      <c r="S418" t="s">
        <v>57</v>
      </c>
      <c r="T418" t="s">
        <v>57</v>
      </c>
      <c r="U418" t="s">
        <v>57</v>
      </c>
      <c r="V418" t="s">
        <v>57</v>
      </c>
      <c r="W418" t="s">
        <v>57</v>
      </c>
      <c r="X418" t="s">
        <v>57</v>
      </c>
      <c r="Y418" t="s">
        <v>57</v>
      </c>
      <c r="Z418" t="s">
        <v>57</v>
      </c>
      <c r="AA418" t="s">
        <v>57</v>
      </c>
      <c r="AB418" t="s">
        <v>57</v>
      </c>
      <c r="AC418" t="s">
        <v>57</v>
      </c>
      <c r="AD418" t="s">
        <v>57</v>
      </c>
      <c r="AE418" t="s">
        <v>57</v>
      </c>
      <c r="AF418" t="s">
        <v>57</v>
      </c>
      <c r="AG418" t="s">
        <v>57</v>
      </c>
      <c r="AH418" t="s">
        <v>57</v>
      </c>
      <c r="AI418" t="s">
        <v>57</v>
      </c>
      <c r="AJ418" t="s">
        <v>57</v>
      </c>
      <c r="AK418" t="s">
        <v>57</v>
      </c>
      <c r="AL418" t="s">
        <v>57</v>
      </c>
      <c r="AM418" t="s">
        <v>57</v>
      </c>
      <c r="AN418" t="s">
        <v>57</v>
      </c>
      <c r="AO418" t="s">
        <v>57</v>
      </c>
      <c r="AP418" t="s">
        <v>57</v>
      </c>
      <c r="AQ418" t="s">
        <v>57</v>
      </c>
      <c r="AR418">
        <v>9.3277266632779767</v>
      </c>
      <c r="AS418">
        <v>10.029731608458901</v>
      </c>
      <c r="AT418">
        <v>10.309625869419156</v>
      </c>
      <c r="AU418">
        <v>11.75377345250249</v>
      </c>
      <c r="AV418">
        <v>14.063326912766422</v>
      </c>
      <c r="AW418">
        <v>20.425633575757818</v>
      </c>
      <c r="AX418">
        <v>25.85805921565278</v>
      </c>
      <c r="AY418">
        <v>32.174291323743539</v>
      </c>
      <c r="AZ418">
        <v>32.055453691001453</v>
      </c>
      <c r="BA418">
        <v>32.709251621642842</v>
      </c>
      <c r="BB418">
        <v>34.355654118454403</v>
      </c>
      <c r="BC418">
        <v>33.199435536673178</v>
      </c>
    </row>
    <row r="419" spans="1:55" x14ac:dyDescent="0.45">
      <c r="A419" t="str">
        <f t="shared" si="6"/>
        <v>UZBGDP per capita, PPP (current international $)</v>
      </c>
      <c r="B419" t="s">
        <v>239</v>
      </c>
      <c r="C419" s="1" t="s">
        <v>120</v>
      </c>
      <c r="D419" t="s">
        <v>267</v>
      </c>
      <c r="E419" s="1" t="s">
        <v>178</v>
      </c>
      <c r="F419" t="s">
        <v>57</v>
      </c>
      <c r="G419" t="s">
        <v>57</v>
      </c>
      <c r="H419" t="s">
        <v>57</v>
      </c>
      <c r="I419" t="s">
        <v>57</v>
      </c>
      <c r="J419" t="s">
        <v>57</v>
      </c>
      <c r="K419" t="s">
        <v>57</v>
      </c>
      <c r="L419" t="s">
        <v>57</v>
      </c>
      <c r="M419" t="s">
        <v>57</v>
      </c>
      <c r="N419" t="s">
        <v>57</v>
      </c>
      <c r="O419" t="s">
        <v>57</v>
      </c>
      <c r="P419" t="s">
        <v>57</v>
      </c>
      <c r="Q419" t="s">
        <v>57</v>
      </c>
      <c r="R419" t="s">
        <v>57</v>
      </c>
      <c r="S419" t="s">
        <v>57</v>
      </c>
      <c r="T419" t="s">
        <v>57</v>
      </c>
      <c r="U419">
        <v>2664.6648756578479</v>
      </c>
      <c r="V419">
        <v>2676.1101011015216</v>
      </c>
      <c r="W419">
        <v>2371.4675719198158</v>
      </c>
      <c r="X419">
        <v>2317.5983510799206</v>
      </c>
      <c r="Y419">
        <v>2196.5111076055946</v>
      </c>
      <c r="Z419">
        <v>2178.3274830149744</v>
      </c>
      <c r="AA419">
        <v>2213.9526391971235</v>
      </c>
      <c r="AB419">
        <v>2328.6579984733244</v>
      </c>
      <c r="AC419">
        <v>2417.8262150652918</v>
      </c>
      <c r="AD419">
        <v>2521.839510975271</v>
      </c>
      <c r="AE419">
        <v>2644.2635416353578</v>
      </c>
      <c r="AF419">
        <v>2782.3487105001227</v>
      </c>
      <c r="AG419">
        <v>2902.039836176893</v>
      </c>
      <c r="AH419">
        <v>3047.2485683549244</v>
      </c>
      <c r="AI419">
        <v>3321.1965440097838</v>
      </c>
      <c r="AJ419">
        <v>3617.8548683146082</v>
      </c>
      <c r="AK419">
        <v>3955.9768207592811</v>
      </c>
      <c r="AL419">
        <v>4386.1293366958016</v>
      </c>
      <c r="AM419">
        <v>4800.0591432755291</v>
      </c>
      <c r="AN419">
        <v>5135.4644464758294</v>
      </c>
      <c r="AO419">
        <v>5504.8563793136991</v>
      </c>
      <c r="AP419">
        <v>5949.484123528995</v>
      </c>
      <c r="AQ419">
        <v>6168.1376475517227</v>
      </c>
      <c r="AR419">
        <v>6412.7238692872015</v>
      </c>
      <c r="AS419">
        <v>6609.7671727770767</v>
      </c>
      <c r="AT419">
        <v>6799.5733284218295</v>
      </c>
      <c r="AU419">
        <v>6919.2947562180425</v>
      </c>
      <c r="AV419">
        <v>7818.011129774256</v>
      </c>
      <c r="AW419">
        <v>8128.7552030352253</v>
      </c>
      <c r="AX419">
        <v>8544.0802672971786</v>
      </c>
      <c r="AY419">
        <v>8451.7250510811446</v>
      </c>
      <c r="AZ419">
        <v>9247.6438270392937</v>
      </c>
      <c r="BA419">
        <v>10292.530942748537</v>
      </c>
      <c r="BB419">
        <v>11106.971593476683</v>
      </c>
      <c r="BC419">
        <v>11878.552870684822</v>
      </c>
    </row>
    <row r="420" spans="1:55" x14ac:dyDescent="0.45">
      <c r="A420" t="str">
        <f t="shared" si="6"/>
        <v>VUTDomestic credit to private sector (% of GDP)</v>
      </c>
      <c r="B420" t="s">
        <v>493</v>
      </c>
      <c r="C420" s="1" t="s">
        <v>96</v>
      </c>
      <c r="D420" t="s">
        <v>25</v>
      </c>
      <c r="E420" s="1" t="s">
        <v>547</v>
      </c>
      <c r="F420" t="s">
        <v>57</v>
      </c>
      <c r="G420" t="s">
        <v>57</v>
      </c>
      <c r="H420" t="s">
        <v>57</v>
      </c>
      <c r="I420" t="s">
        <v>57</v>
      </c>
      <c r="J420">
        <v>30.243906127305625</v>
      </c>
      <c r="K420">
        <v>31.971967133881101</v>
      </c>
      <c r="L420">
        <v>31.375262683878713</v>
      </c>
      <c r="M420">
        <v>29.526143790849673</v>
      </c>
      <c r="N420">
        <v>29.938276896699527</v>
      </c>
      <c r="O420">
        <v>28.053288693590012</v>
      </c>
      <c r="P420">
        <v>27.34568342750876</v>
      </c>
      <c r="Q420">
        <v>29.525286083425616</v>
      </c>
      <c r="R420">
        <v>30.20541775456919</v>
      </c>
      <c r="S420">
        <v>30.94206579583938</v>
      </c>
      <c r="T420">
        <v>31.280998209489702</v>
      </c>
      <c r="U420">
        <v>33.974809044463555</v>
      </c>
      <c r="V420">
        <v>30.373893706915723</v>
      </c>
      <c r="W420">
        <v>35.882196634189548</v>
      </c>
      <c r="X420">
        <v>35.365523465703966</v>
      </c>
      <c r="Y420">
        <v>33.888214968387004</v>
      </c>
      <c r="Z420">
        <v>32.913104139090613</v>
      </c>
      <c r="AA420">
        <v>34.170616438356163</v>
      </c>
      <c r="AB420">
        <v>30.969214706068467</v>
      </c>
      <c r="AC420">
        <v>32.463868209405931</v>
      </c>
      <c r="AD420">
        <v>35.959876275547074</v>
      </c>
      <c r="AE420">
        <v>31.546112550412648</v>
      </c>
      <c r="AF420">
        <v>33.433188367129134</v>
      </c>
      <c r="AG420">
        <v>37.090126665389981</v>
      </c>
      <c r="AH420">
        <v>38.544970722186079</v>
      </c>
      <c r="AI420">
        <v>39.791753057373228</v>
      </c>
      <c r="AJ420">
        <v>43.599953647909523</v>
      </c>
      <c r="AK420">
        <v>42.441315751578863</v>
      </c>
      <c r="AL420">
        <v>43.794956331052212</v>
      </c>
      <c r="AM420">
        <v>55.055251156808048</v>
      </c>
      <c r="AN420">
        <v>64.832079448914754</v>
      </c>
      <c r="AO420">
        <v>67.587307712782334</v>
      </c>
      <c r="AP420">
        <v>69.354140095784061</v>
      </c>
      <c r="AQ420">
        <v>73.708820126158386</v>
      </c>
      <c r="AR420">
        <v>72.620012079450973</v>
      </c>
      <c r="AS420">
        <v>75.556480624717068</v>
      </c>
      <c r="AT420">
        <v>69.752277940288408</v>
      </c>
      <c r="AU420">
        <v>67.119832792352923</v>
      </c>
      <c r="AV420">
        <v>64.485223272945717</v>
      </c>
      <c r="AW420">
        <v>61.499135241289657</v>
      </c>
      <c r="AX420">
        <v>59.087294783620294</v>
      </c>
      <c r="AY420">
        <v>60.211453968874196</v>
      </c>
      <c r="AZ420">
        <v>58.95961667658711</v>
      </c>
      <c r="BA420">
        <v>56.551501398771975</v>
      </c>
      <c r="BB420">
        <v>53.054850735699702</v>
      </c>
      <c r="BC420">
        <v>54.233691555255646</v>
      </c>
    </row>
    <row r="421" spans="1:55" x14ac:dyDescent="0.45">
      <c r="A421" t="str">
        <f t="shared" si="6"/>
        <v>VUTGDP per capita, PPP (current international $)</v>
      </c>
      <c r="B421" t="s">
        <v>493</v>
      </c>
      <c r="C421" s="1" t="s">
        <v>96</v>
      </c>
      <c r="D421" t="s">
        <v>267</v>
      </c>
      <c r="E421" s="1" t="s">
        <v>178</v>
      </c>
      <c r="F421" t="s">
        <v>57</v>
      </c>
      <c r="G421" t="s">
        <v>57</v>
      </c>
      <c r="H421" t="s">
        <v>57</v>
      </c>
      <c r="I421" t="s">
        <v>57</v>
      </c>
      <c r="J421" t="s">
        <v>57</v>
      </c>
      <c r="K421" t="s">
        <v>57</v>
      </c>
      <c r="L421" t="s">
        <v>57</v>
      </c>
      <c r="M421" t="s">
        <v>57</v>
      </c>
      <c r="N421" t="s">
        <v>57</v>
      </c>
      <c r="O421" t="s">
        <v>57</v>
      </c>
      <c r="P421" t="s">
        <v>57</v>
      </c>
      <c r="Q421" t="s">
        <v>57</v>
      </c>
      <c r="R421" t="s">
        <v>57</v>
      </c>
      <c r="S421" t="s">
        <v>57</v>
      </c>
      <c r="T421" t="s">
        <v>57</v>
      </c>
      <c r="U421">
        <v>1669.6095164127578</v>
      </c>
      <c r="V421">
        <v>1736.6533494224632</v>
      </c>
      <c r="W421">
        <v>1777.478805057485</v>
      </c>
      <c r="X421">
        <v>1788.68071647432</v>
      </c>
      <c r="Y421">
        <v>1945.7889940696521</v>
      </c>
      <c r="Z421">
        <v>1960.6340867109507</v>
      </c>
      <c r="AA421">
        <v>1997.8818707261285</v>
      </c>
      <c r="AB421">
        <v>2086.6996784209464</v>
      </c>
      <c r="AC421">
        <v>2090.8394421960343</v>
      </c>
      <c r="AD421">
        <v>2083.9283122140655</v>
      </c>
      <c r="AE421">
        <v>2206.1024035677415</v>
      </c>
      <c r="AF421">
        <v>2124.950748849164</v>
      </c>
      <c r="AG421">
        <v>1995.3237227451157</v>
      </c>
      <c r="AH421">
        <v>2070.3577555698189</v>
      </c>
      <c r="AI421">
        <v>2157.4451705913107</v>
      </c>
      <c r="AJ421">
        <v>2287.0066043324555</v>
      </c>
      <c r="AK421">
        <v>2495.8568363610925</v>
      </c>
      <c r="AL421">
        <v>2573.4010436712806</v>
      </c>
      <c r="AM421">
        <v>2701.2883608183415</v>
      </c>
      <c r="AN421">
        <v>2730.2879599112407</v>
      </c>
      <c r="AO421">
        <v>2733.4592258871835</v>
      </c>
      <c r="AP421">
        <v>2815.6869338402926</v>
      </c>
      <c r="AQ421">
        <v>2834.126308737098</v>
      </c>
      <c r="AR421">
        <v>2832.0060614046943</v>
      </c>
      <c r="AS421">
        <v>2890.1310381970334</v>
      </c>
      <c r="AT421">
        <v>2965.8414325737776</v>
      </c>
      <c r="AU421">
        <v>3029.8092394841306</v>
      </c>
      <c r="AV421">
        <v>3145.9273498946682</v>
      </c>
      <c r="AW421">
        <v>3232.9482580067179</v>
      </c>
      <c r="AX421">
        <v>3314.6672135242475</v>
      </c>
      <c r="AY421">
        <v>3117.6442529203755</v>
      </c>
      <c r="AZ421">
        <v>3135.8366494568013</v>
      </c>
      <c r="BA421">
        <v>3452.6074269387996</v>
      </c>
      <c r="BB421">
        <v>3460.9337136812446</v>
      </c>
      <c r="BC421">
        <v>3602.4072700948686</v>
      </c>
    </row>
    <row r="422" spans="1:55" x14ac:dyDescent="0.45">
      <c r="A422" t="str">
        <f t="shared" si="6"/>
        <v>VENDomestic credit to private sector (% of GDP)</v>
      </c>
      <c r="B422" t="s">
        <v>61</v>
      </c>
      <c r="C422" s="1" t="s">
        <v>245</v>
      </c>
      <c r="D422" t="s">
        <v>25</v>
      </c>
      <c r="E422" s="1" t="s">
        <v>547</v>
      </c>
      <c r="F422">
        <v>24.300665548950871</v>
      </c>
      <c r="G422">
        <v>29.158574135480812</v>
      </c>
      <c r="H422">
        <v>29.995761242341334</v>
      </c>
      <c r="I422">
        <v>33.459718443156277</v>
      </c>
      <c r="J422">
        <v>28.477931230353764</v>
      </c>
      <c r="K422">
        <v>27.465588254963592</v>
      </c>
      <c r="L422">
        <v>26.696516226753808</v>
      </c>
      <c r="M422">
        <v>29.242312921433182</v>
      </c>
      <c r="N422">
        <v>30.661154179805294</v>
      </c>
      <c r="O422">
        <v>24.672698965891563</v>
      </c>
      <c r="P422">
        <v>24.880223608418454</v>
      </c>
      <c r="Q422">
        <v>30.613240332643731</v>
      </c>
      <c r="R422">
        <v>28.897419807846113</v>
      </c>
      <c r="S422">
        <v>29.992339253140159</v>
      </c>
      <c r="T422">
        <v>20.185902575609408</v>
      </c>
      <c r="U422">
        <v>16.587788761357299</v>
      </c>
      <c r="V422">
        <v>18.413842736046711</v>
      </c>
      <c r="W422">
        <v>18.588337408141339</v>
      </c>
      <c r="X422">
        <v>15.765150205275011</v>
      </c>
      <c r="Y422">
        <v>9.1984343365180532</v>
      </c>
      <c r="Z422">
        <v>8.6559197690199809</v>
      </c>
      <c r="AA422">
        <v>8.1266134691000449</v>
      </c>
      <c r="AB422">
        <v>12.606896451611135</v>
      </c>
      <c r="AC422">
        <v>12.04051443984917</v>
      </c>
      <c r="AD422">
        <v>11.214285787897129</v>
      </c>
      <c r="AE422">
        <v>10.483842323388517</v>
      </c>
      <c r="AF422">
        <v>12.370066744505596</v>
      </c>
      <c r="AG422">
        <v>10.127166373815673</v>
      </c>
      <c r="AH422">
        <v>8.9061262146387339</v>
      </c>
      <c r="AI422">
        <v>11.081772129297994</v>
      </c>
      <c r="AJ422">
        <v>13.214871769626019</v>
      </c>
      <c r="AK422">
        <v>17.037132868210175</v>
      </c>
      <c r="AL422">
        <v>23.481172466982478</v>
      </c>
      <c r="AM422">
        <v>21.469673807591555</v>
      </c>
      <c r="AN422">
        <v>23.613628678797753</v>
      </c>
      <c r="AO422">
        <v>18.85433542003425</v>
      </c>
      <c r="AP422">
        <v>20.474225648510252</v>
      </c>
      <c r="AQ422">
        <v>25.303749658473425</v>
      </c>
      <c r="AR422">
        <v>29.896149692090855</v>
      </c>
      <c r="AS422" t="s">
        <v>57</v>
      </c>
      <c r="AT422" t="s">
        <v>57</v>
      </c>
      <c r="AU422" t="s">
        <v>57</v>
      </c>
      <c r="AV422" t="s">
        <v>57</v>
      </c>
      <c r="AW422" t="s">
        <v>57</v>
      </c>
      <c r="AX422" t="s">
        <v>57</v>
      </c>
      <c r="AY422" t="s">
        <v>57</v>
      </c>
      <c r="AZ422" t="s">
        <v>57</v>
      </c>
      <c r="BA422" t="s">
        <v>57</v>
      </c>
      <c r="BB422" t="s">
        <v>57</v>
      </c>
      <c r="BC422" t="s">
        <v>57</v>
      </c>
    </row>
    <row r="423" spans="1:55" x14ac:dyDescent="0.45">
      <c r="A423" t="str">
        <f t="shared" si="6"/>
        <v>VENGDP per capita, PPP (current international $)</v>
      </c>
      <c r="B423" t="s">
        <v>61</v>
      </c>
      <c r="C423" s="1" t="s">
        <v>245</v>
      </c>
      <c r="D423" t="s">
        <v>267</v>
      </c>
      <c r="E423" s="1" t="s">
        <v>178</v>
      </c>
      <c r="F423" t="s">
        <v>57</v>
      </c>
      <c r="G423" t="s">
        <v>57</v>
      </c>
      <c r="H423" t="s">
        <v>57</v>
      </c>
      <c r="I423" t="s">
        <v>57</v>
      </c>
      <c r="J423" t="s">
        <v>57</v>
      </c>
      <c r="K423" t="s">
        <v>57</v>
      </c>
      <c r="L423" t="s">
        <v>57</v>
      </c>
      <c r="M423" t="s">
        <v>57</v>
      </c>
      <c r="N423" t="s">
        <v>57</v>
      </c>
      <c r="O423" t="s">
        <v>57</v>
      </c>
      <c r="P423" t="s">
        <v>57</v>
      </c>
      <c r="Q423" t="s">
        <v>57</v>
      </c>
      <c r="R423" t="s">
        <v>57</v>
      </c>
      <c r="S423" t="s">
        <v>57</v>
      </c>
      <c r="T423" t="s">
        <v>57</v>
      </c>
      <c r="U423">
        <v>9497.2544993349875</v>
      </c>
      <c r="V423">
        <v>10520.190524860487</v>
      </c>
      <c r="W423">
        <v>11150.605071098327</v>
      </c>
      <c r="X423">
        <v>11191.309888635737</v>
      </c>
      <c r="Y423">
        <v>10919.897272948112</v>
      </c>
      <c r="Z423">
        <v>11344.702549340793</v>
      </c>
      <c r="AA423">
        <v>11291.294865452397</v>
      </c>
      <c r="AB423">
        <v>11969.752863744437</v>
      </c>
      <c r="AC423">
        <v>11898.294150672029</v>
      </c>
      <c r="AD423">
        <v>11126.885763610671</v>
      </c>
      <c r="AE423">
        <v>11577.129970990898</v>
      </c>
      <c r="AF423">
        <v>12017.549369387374</v>
      </c>
      <c r="AG423">
        <v>10924.223323865413</v>
      </c>
      <c r="AH423">
        <v>10094.587966181531</v>
      </c>
      <c r="AI423">
        <v>12053.030840014373</v>
      </c>
      <c r="AJ423">
        <v>13485.752842115739</v>
      </c>
      <c r="AK423">
        <v>15027.792749214039</v>
      </c>
      <c r="AL423">
        <v>16528.220476019927</v>
      </c>
      <c r="AM423">
        <v>17480.190862148229</v>
      </c>
      <c r="AN423">
        <v>16794.539494404784</v>
      </c>
      <c r="AO423">
        <v>16527.739408096746</v>
      </c>
      <c r="AP423">
        <v>17349.175997971775</v>
      </c>
      <c r="AQ423" t="s">
        <v>57</v>
      </c>
      <c r="AR423" t="s">
        <v>57</v>
      </c>
      <c r="AS423" t="s">
        <v>57</v>
      </c>
      <c r="AT423" t="s">
        <v>57</v>
      </c>
      <c r="AU423" t="s">
        <v>57</v>
      </c>
      <c r="AV423" t="s">
        <v>57</v>
      </c>
      <c r="AW423" t="s">
        <v>57</v>
      </c>
      <c r="AX423" t="s">
        <v>57</v>
      </c>
      <c r="AY423" t="s">
        <v>57</v>
      </c>
      <c r="AZ423" t="s">
        <v>57</v>
      </c>
      <c r="BA423" t="s">
        <v>57</v>
      </c>
      <c r="BB423" t="s">
        <v>57</v>
      </c>
      <c r="BC423" t="s">
        <v>57</v>
      </c>
    </row>
    <row r="424" spans="1:55" x14ac:dyDescent="0.45">
      <c r="A424" t="str">
        <f t="shared" si="6"/>
        <v>VNMDomestic credit to private sector (% of GDP)</v>
      </c>
      <c r="B424" t="s">
        <v>306</v>
      </c>
      <c r="C424" s="1" t="s">
        <v>495</v>
      </c>
      <c r="D424" t="s">
        <v>25</v>
      </c>
      <c r="E424" s="1" t="s">
        <v>547</v>
      </c>
      <c r="F424" t="s">
        <v>57</v>
      </c>
      <c r="G424" t="s">
        <v>57</v>
      </c>
      <c r="H424" t="s">
        <v>57</v>
      </c>
      <c r="I424" t="s">
        <v>57</v>
      </c>
      <c r="J424" t="s">
        <v>57</v>
      </c>
      <c r="K424" t="s">
        <v>57</v>
      </c>
      <c r="L424" t="s">
        <v>57</v>
      </c>
      <c r="M424" t="s">
        <v>57</v>
      </c>
      <c r="N424" t="s">
        <v>57</v>
      </c>
      <c r="O424" t="s">
        <v>57</v>
      </c>
      <c r="P424" t="s">
        <v>57</v>
      </c>
      <c r="Q424" t="s">
        <v>57</v>
      </c>
      <c r="R424" t="s">
        <v>57</v>
      </c>
      <c r="S424" t="s">
        <v>57</v>
      </c>
      <c r="T424" t="s">
        <v>57</v>
      </c>
      <c r="U424" t="s">
        <v>57</v>
      </c>
      <c r="V424" t="s">
        <v>57</v>
      </c>
      <c r="W424">
        <v>13.656910216046031</v>
      </c>
      <c r="X424">
        <v>16.529464272982647</v>
      </c>
      <c r="Y424" t="s">
        <v>57</v>
      </c>
      <c r="Z424">
        <v>18.484672247173339</v>
      </c>
      <c r="AA424">
        <v>18.670035951124117</v>
      </c>
      <c r="AB424">
        <v>19.848841124534871</v>
      </c>
      <c r="AC424">
        <v>20.123863142178898</v>
      </c>
      <c r="AD424">
        <v>28.186587055122992</v>
      </c>
      <c r="AE424">
        <v>35.259074009500821</v>
      </c>
      <c r="AF424">
        <v>39.290393625531117</v>
      </c>
      <c r="AG424">
        <v>43.130774485685805</v>
      </c>
      <c r="AH424">
        <v>48.372350813360008</v>
      </c>
      <c r="AI424">
        <v>58.722430788458659</v>
      </c>
      <c r="AJ424">
        <v>60.466787782507893</v>
      </c>
      <c r="AK424">
        <v>65.359542373759496</v>
      </c>
      <c r="AL424">
        <v>85.639687383950033</v>
      </c>
      <c r="AM424">
        <v>82.872770965200885</v>
      </c>
      <c r="AN424">
        <v>103.32235376964529</v>
      </c>
      <c r="AO424">
        <v>90.353170104988166</v>
      </c>
      <c r="AP424">
        <v>79.943081820446679</v>
      </c>
      <c r="AQ424">
        <v>75.549391371090536</v>
      </c>
      <c r="AR424">
        <v>77.558110821047549</v>
      </c>
      <c r="AS424">
        <v>80.00103149024153</v>
      </c>
      <c r="AT424">
        <v>90.399227327708957</v>
      </c>
      <c r="AU424">
        <v>98.858960765513928</v>
      </c>
      <c r="AV424">
        <v>103.9720322574714</v>
      </c>
      <c r="AW424">
        <v>105.27598468354691</v>
      </c>
      <c r="AX424">
        <v>108.03190093336073</v>
      </c>
      <c r="AY424">
        <v>115.52534993774137</v>
      </c>
      <c r="AZ424">
        <v>124.28289874766531</v>
      </c>
      <c r="BA424">
        <v>124.96147882254591</v>
      </c>
      <c r="BB424" t="s">
        <v>57</v>
      </c>
      <c r="BC424" t="s">
        <v>57</v>
      </c>
    </row>
    <row r="425" spans="1:55" x14ac:dyDescent="0.45">
      <c r="A425" t="str">
        <f t="shared" si="6"/>
        <v>VNMGDP per capita, PPP (current international $)</v>
      </c>
      <c r="B425" t="s">
        <v>306</v>
      </c>
      <c r="C425" s="1" t="s">
        <v>495</v>
      </c>
      <c r="D425" t="s">
        <v>267</v>
      </c>
      <c r="E425" s="1" t="s">
        <v>178</v>
      </c>
      <c r="F425" t="s">
        <v>57</v>
      </c>
      <c r="G425" t="s">
        <v>57</v>
      </c>
      <c r="H425" t="s">
        <v>57</v>
      </c>
      <c r="I425" t="s">
        <v>57</v>
      </c>
      <c r="J425" t="s">
        <v>57</v>
      </c>
      <c r="K425" t="s">
        <v>57</v>
      </c>
      <c r="L425" t="s">
        <v>57</v>
      </c>
      <c r="M425" t="s">
        <v>57</v>
      </c>
      <c r="N425" t="s">
        <v>57</v>
      </c>
      <c r="O425" t="s">
        <v>57</v>
      </c>
      <c r="P425" t="s">
        <v>57</v>
      </c>
      <c r="Q425" t="s">
        <v>57</v>
      </c>
      <c r="R425" t="s">
        <v>57</v>
      </c>
      <c r="S425" t="s">
        <v>57</v>
      </c>
      <c r="T425" t="s">
        <v>57</v>
      </c>
      <c r="U425">
        <v>1209.6864446977509</v>
      </c>
      <c r="V425">
        <v>1297.6606048863625</v>
      </c>
      <c r="W425">
        <v>1413.0749532317723</v>
      </c>
      <c r="X425">
        <v>1533.5557317551024</v>
      </c>
      <c r="Y425">
        <v>1674.2371220071379</v>
      </c>
      <c r="Z425">
        <v>1841.3502685277688</v>
      </c>
      <c r="AA425">
        <v>2019.1824909577199</v>
      </c>
      <c r="AB425">
        <v>2189.4102772813385</v>
      </c>
      <c r="AC425">
        <v>2308.2816360179213</v>
      </c>
      <c r="AD425">
        <v>2420.9350004566854</v>
      </c>
      <c r="AE425">
        <v>2614.1184036656346</v>
      </c>
      <c r="AF425">
        <v>2808.8318190836253</v>
      </c>
      <c r="AG425">
        <v>3001.8703876692243</v>
      </c>
      <c r="AH425">
        <v>3239.7712590991491</v>
      </c>
      <c r="AI425">
        <v>3543.0991552046139</v>
      </c>
      <c r="AJ425">
        <v>3893.6650942259421</v>
      </c>
      <c r="AK425">
        <v>4237.4008809473225</v>
      </c>
      <c r="AL425">
        <v>4580.7943113842703</v>
      </c>
      <c r="AM425">
        <v>4844.067047515462</v>
      </c>
      <c r="AN425">
        <v>5060.7321226719623</v>
      </c>
      <c r="AO425">
        <v>5389.2195699367358</v>
      </c>
      <c r="AP425">
        <v>5786.1234887072096</v>
      </c>
      <c r="AQ425">
        <v>6376.7976570617184</v>
      </c>
      <c r="AR425">
        <v>6758.4043363474875</v>
      </c>
      <c r="AS425">
        <v>7296.8794808738048</v>
      </c>
      <c r="AT425">
        <v>7671.5819778083951</v>
      </c>
      <c r="AU425">
        <v>8374.5068451611751</v>
      </c>
      <c r="AV425">
        <v>9169.7319205285476</v>
      </c>
      <c r="AW425">
        <v>10009.971475600563</v>
      </c>
      <c r="AX425">
        <v>11029.273208396311</v>
      </c>
      <c r="AY425">
        <v>11609.31772764233</v>
      </c>
      <c r="AZ425">
        <v>12048.901993553598</v>
      </c>
      <c r="BA425">
        <v>13905.153687521613</v>
      </c>
      <c r="BB425">
        <v>15033.87685943549</v>
      </c>
      <c r="BC425">
        <v>16385.506556545766</v>
      </c>
    </row>
    <row r="426" spans="1:55" x14ac:dyDescent="0.45">
      <c r="A426" t="str">
        <f t="shared" si="6"/>
        <v>VIRDomestic credit to private sector (% of GDP)</v>
      </c>
      <c r="B426" t="s">
        <v>332</v>
      </c>
      <c r="C426" s="1" t="s">
        <v>104</v>
      </c>
      <c r="D426" t="s">
        <v>25</v>
      </c>
      <c r="E426" s="1" t="s">
        <v>547</v>
      </c>
      <c r="F426" t="s">
        <v>57</v>
      </c>
      <c r="G426" t="s">
        <v>57</v>
      </c>
      <c r="H426" t="s">
        <v>57</v>
      </c>
      <c r="I426" t="s">
        <v>57</v>
      </c>
      <c r="J426" t="s">
        <v>57</v>
      </c>
      <c r="K426" t="s">
        <v>57</v>
      </c>
      <c r="L426" t="s">
        <v>57</v>
      </c>
      <c r="M426" t="s">
        <v>57</v>
      </c>
      <c r="N426" t="s">
        <v>57</v>
      </c>
      <c r="O426" t="s">
        <v>57</v>
      </c>
      <c r="P426" t="s">
        <v>57</v>
      </c>
      <c r="Q426" t="s">
        <v>57</v>
      </c>
      <c r="R426" t="s">
        <v>57</v>
      </c>
      <c r="S426" t="s">
        <v>57</v>
      </c>
      <c r="T426" t="s">
        <v>57</v>
      </c>
      <c r="U426" t="s">
        <v>57</v>
      </c>
      <c r="V426" t="s">
        <v>57</v>
      </c>
      <c r="W426" t="s">
        <v>57</v>
      </c>
      <c r="X426" t="s">
        <v>57</v>
      </c>
      <c r="Y426" t="s">
        <v>57</v>
      </c>
      <c r="Z426" t="s">
        <v>57</v>
      </c>
      <c r="AA426" t="s">
        <v>57</v>
      </c>
      <c r="AB426" t="s">
        <v>57</v>
      </c>
      <c r="AC426" t="s">
        <v>57</v>
      </c>
      <c r="AD426" t="s">
        <v>57</v>
      </c>
      <c r="AE426" t="s">
        <v>57</v>
      </c>
      <c r="AF426" t="s">
        <v>57</v>
      </c>
      <c r="AG426" t="s">
        <v>57</v>
      </c>
      <c r="AH426" t="s">
        <v>57</v>
      </c>
      <c r="AI426" t="s">
        <v>57</v>
      </c>
      <c r="AJ426" t="s">
        <v>57</v>
      </c>
      <c r="AK426" t="s">
        <v>57</v>
      </c>
      <c r="AL426" t="s">
        <v>57</v>
      </c>
      <c r="AM426" t="s">
        <v>57</v>
      </c>
      <c r="AN426" t="s">
        <v>57</v>
      </c>
      <c r="AO426" t="s">
        <v>57</v>
      </c>
      <c r="AP426" t="s">
        <v>57</v>
      </c>
      <c r="AQ426" t="s">
        <v>57</v>
      </c>
      <c r="AR426" t="s">
        <v>57</v>
      </c>
      <c r="AS426" t="s">
        <v>57</v>
      </c>
      <c r="AT426" t="s">
        <v>57</v>
      </c>
      <c r="AU426" t="s">
        <v>57</v>
      </c>
      <c r="AV426" t="s">
        <v>57</v>
      </c>
      <c r="AW426" t="s">
        <v>57</v>
      </c>
      <c r="AX426" t="s">
        <v>57</v>
      </c>
      <c r="AY426" t="s">
        <v>57</v>
      </c>
      <c r="AZ426" t="s">
        <v>57</v>
      </c>
      <c r="BA426" t="s">
        <v>57</v>
      </c>
      <c r="BB426" t="s">
        <v>57</v>
      </c>
      <c r="BC426" t="s">
        <v>57</v>
      </c>
    </row>
    <row r="427" spans="1:55" x14ac:dyDescent="0.45">
      <c r="A427" t="str">
        <f t="shared" si="6"/>
        <v>VIRGDP per capita, PPP (current international $)</v>
      </c>
      <c r="B427" t="s">
        <v>332</v>
      </c>
      <c r="C427" s="1" t="s">
        <v>104</v>
      </c>
      <c r="D427" t="s">
        <v>267</v>
      </c>
      <c r="E427" s="1" t="s">
        <v>178</v>
      </c>
      <c r="F427" t="s">
        <v>57</v>
      </c>
      <c r="G427" t="s">
        <v>57</v>
      </c>
      <c r="H427" t="s">
        <v>57</v>
      </c>
      <c r="I427" t="s">
        <v>57</v>
      </c>
      <c r="J427" t="s">
        <v>57</v>
      </c>
      <c r="K427" t="s">
        <v>57</v>
      </c>
      <c r="L427" t="s">
        <v>57</v>
      </c>
      <c r="M427" t="s">
        <v>57</v>
      </c>
      <c r="N427" t="s">
        <v>57</v>
      </c>
      <c r="O427" t="s">
        <v>57</v>
      </c>
      <c r="P427" t="s">
        <v>57</v>
      </c>
      <c r="Q427" t="s">
        <v>57</v>
      </c>
      <c r="R427" t="s">
        <v>57</v>
      </c>
      <c r="S427" t="s">
        <v>57</v>
      </c>
      <c r="T427" t="s">
        <v>57</v>
      </c>
      <c r="U427" t="s">
        <v>57</v>
      </c>
      <c r="V427" t="s">
        <v>57</v>
      </c>
      <c r="W427" t="s">
        <v>57</v>
      </c>
      <c r="X427" t="s">
        <v>57</v>
      </c>
      <c r="Y427" t="s">
        <v>57</v>
      </c>
      <c r="Z427" t="s">
        <v>57</v>
      </c>
      <c r="AA427" t="s">
        <v>57</v>
      </c>
      <c r="AB427" t="s">
        <v>57</v>
      </c>
      <c r="AC427" t="s">
        <v>57</v>
      </c>
      <c r="AD427" t="s">
        <v>57</v>
      </c>
      <c r="AE427" t="s">
        <v>57</v>
      </c>
      <c r="AF427" t="s">
        <v>57</v>
      </c>
      <c r="AG427">
        <v>32113.439990454222</v>
      </c>
      <c r="AH427">
        <v>32618.956370593773</v>
      </c>
      <c r="AI427">
        <v>34609.194798110591</v>
      </c>
      <c r="AJ427">
        <v>36942.836504687359</v>
      </c>
      <c r="AK427">
        <v>39447.421200818768</v>
      </c>
      <c r="AL427">
        <v>42153.539658649512</v>
      </c>
      <c r="AM427">
        <v>43465.234694472274</v>
      </c>
      <c r="AN427">
        <v>40846.562005804662</v>
      </c>
      <c r="AO427">
        <v>41607.56685670263</v>
      </c>
      <c r="AP427">
        <v>39006.082013451683</v>
      </c>
      <c r="AQ427">
        <v>33878.983108434004</v>
      </c>
      <c r="AR427">
        <v>32333.91080314467</v>
      </c>
      <c r="AS427">
        <v>32360.900383355158</v>
      </c>
      <c r="AT427">
        <v>32573.716681217371</v>
      </c>
      <c r="AU427">
        <v>33470.590476552556</v>
      </c>
      <c r="AV427">
        <v>33893.550181547464</v>
      </c>
      <c r="AW427">
        <v>36746.486890183762</v>
      </c>
      <c r="AX427">
        <v>40021.77757980243</v>
      </c>
      <c r="AY427">
        <v>41749.080036455336</v>
      </c>
      <c r="AZ427">
        <v>46893.549698874143</v>
      </c>
      <c r="BA427">
        <v>49793.032439571616</v>
      </c>
      <c r="BB427" t="s">
        <v>57</v>
      </c>
      <c r="BC427" t="s">
        <v>57</v>
      </c>
    </row>
    <row r="428" spans="1:55" x14ac:dyDescent="0.45">
      <c r="A428" t="str">
        <f t="shared" si="6"/>
        <v>PSEDomestic credit to private sector (% of GDP)</v>
      </c>
      <c r="B428" t="s">
        <v>66</v>
      </c>
      <c r="C428" s="1" t="s">
        <v>153</v>
      </c>
      <c r="D428" t="s">
        <v>25</v>
      </c>
      <c r="E428" s="1" t="s">
        <v>547</v>
      </c>
      <c r="F428" t="s">
        <v>57</v>
      </c>
      <c r="G428" t="s">
        <v>57</v>
      </c>
      <c r="H428" t="s">
        <v>57</v>
      </c>
      <c r="I428" t="s">
        <v>57</v>
      </c>
      <c r="J428" t="s">
        <v>57</v>
      </c>
      <c r="K428" t="s">
        <v>57</v>
      </c>
      <c r="L428" t="s">
        <v>57</v>
      </c>
      <c r="M428" t="s">
        <v>57</v>
      </c>
      <c r="N428" t="s">
        <v>57</v>
      </c>
      <c r="O428" t="s">
        <v>57</v>
      </c>
      <c r="P428" t="s">
        <v>57</v>
      </c>
      <c r="Q428" t="s">
        <v>57</v>
      </c>
      <c r="R428" t="s">
        <v>57</v>
      </c>
      <c r="S428" t="s">
        <v>57</v>
      </c>
      <c r="T428" t="s">
        <v>57</v>
      </c>
      <c r="U428" t="s">
        <v>57</v>
      </c>
      <c r="V428" t="s">
        <v>57</v>
      </c>
      <c r="W428" t="s">
        <v>57</v>
      </c>
      <c r="X428" t="s">
        <v>57</v>
      </c>
      <c r="Y428" t="s">
        <v>57</v>
      </c>
      <c r="Z428" t="s">
        <v>57</v>
      </c>
      <c r="AA428" t="s">
        <v>57</v>
      </c>
      <c r="AB428" t="s">
        <v>57</v>
      </c>
      <c r="AC428">
        <v>18.029518289984757</v>
      </c>
      <c r="AD428">
        <v>21.372015826933882</v>
      </c>
      <c r="AE428">
        <v>21.488655044510384</v>
      </c>
      <c r="AF428">
        <v>21.410607956367535</v>
      </c>
      <c r="AG428">
        <v>24.196521432487089</v>
      </c>
      <c r="AH428">
        <v>21.693137535178984</v>
      </c>
      <c r="AI428">
        <v>23.117606716899047</v>
      </c>
      <c r="AJ428">
        <v>26.446226204337357</v>
      </c>
      <c r="AK428">
        <v>26.217354827141335</v>
      </c>
      <c r="AL428">
        <v>22.867427964131576</v>
      </c>
      <c r="AM428">
        <v>17.572919994391551</v>
      </c>
      <c r="AN428">
        <v>19.533632207230049</v>
      </c>
      <c r="AO428">
        <v>21.359530444042761</v>
      </c>
      <c r="AP428">
        <v>22.957717363692439</v>
      </c>
      <c r="AQ428">
        <v>24.047572877936503</v>
      </c>
      <c r="AR428">
        <v>24.119968568606414</v>
      </c>
      <c r="AS428">
        <v>27.324679604709178</v>
      </c>
      <c r="AT428">
        <v>32.601047071369273</v>
      </c>
      <c r="AU428">
        <v>36.527932141132332</v>
      </c>
      <c r="AV428">
        <v>41.742377900111606</v>
      </c>
      <c r="AW428">
        <v>44.840287817050246</v>
      </c>
      <c r="AX428">
        <v>44.926735358741645</v>
      </c>
      <c r="AY428">
        <v>52.243821157568071</v>
      </c>
      <c r="AZ428">
        <v>47.329516041636758</v>
      </c>
      <c r="BA428">
        <v>47.710617480733603</v>
      </c>
      <c r="BB428">
        <v>55.058396607640056</v>
      </c>
      <c r="BC428">
        <v>68.538508179012709</v>
      </c>
    </row>
    <row r="429" spans="1:55" x14ac:dyDescent="0.45">
      <c r="A429" t="str">
        <f t="shared" si="6"/>
        <v>PSEGDP per capita, PPP (current international $)</v>
      </c>
      <c r="B429" t="s">
        <v>66</v>
      </c>
      <c r="C429" s="1" t="s">
        <v>153</v>
      </c>
      <c r="D429" t="s">
        <v>267</v>
      </c>
      <c r="E429" s="1" t="s">
        <v>178</v>
      </c>
      <c r="F429" t="s">
        <v>57</v>
      </c>
      <c r="G429" t="s">
        <v>57</v>
      </c>
      <c r="H429" t="s">
        <v>57</v>
      </c>
      <c r="I429" t="s">
        <v>57</v>
      </c>
      <c r="J429" t="s">
        <v>57</v>
      </c>
      <c r="K429" t="s">
        <v>57</v>
      </c>
      <c r="L429" t="s">
        <v>57</v>
      </c>
      <c r="M429" t="s">
        <v>57</v>
      </c>
      <c r="N429" t="s">
        <v>57</v>
      </c>
      <c r="O429" t="s">
        <v>57</v>
      </c>
      <c r="P429" t="s">
        <v>57</v>
      </c>
      <c r="Q429" t="s">
        <v>57</v>
      </c>
      <c r="R429" t="s">
        <v>57</v>
      </c>
      <c r="S429" t="s">
        <v>57</v>
      </c>
      <c r="T429" t="s">
        <v>57</v>
      </c>
      <c r="U429" t="s">
        <v>57</v>
      </c>
      <c r="V429" t="s">
        <v>57</v>
      </c>
      <c r="W429" t="s">
        <v>57</v>
      </c>
      <c r="X429" t="s">
        <v>57</v>
      </c>
      <c r="Y429">
        <v>2201.1082421133624</v>
      </c>
      <c r="Z429">
        <v>2301.8010746146138</v>
      </c>
      <c r="AA429">
        <v>2268.5194698196165</v>
      </c>
      <c r="AB429">
        <v>2530.2391606677129</v>
      </c>
      <c r="AC429">
        <v>2851.6330984658534</v>
      </c>
      <c r="AD429">
        <v>3052.4565576974574</v>
      </c>
      <c r="AE429">
        <v>2782.5138848236115</v>
      </c>
      <c r="AF429">
        <v>2515.1545293821655</v>
      </c>
      <c r="AG429">
        <v>2178.8630647883638</v>
      </c>
      <c r="AH429">
        <v>2469.3798039462517</v>
      </c>
      <c r="AI429">
        <v>3013.7394194689277</v>
      </c>
      <c r="AJ429">
        <v>3371.9024803340176</v>
      </c>
      <c r="AK429">
        <v>3354.4284658708107</v>
      </c>
      <c r="AL429">
        <v>3485.6127182597684</v>
      </c>
      <c r="AM429">
        <v>3713.1321585764986</v>
      </c>
      <c r="AN429">
        <v>3950.2797834605485</v>
      </c>
      <c r="AO429">
        <v>4120.86066344952</v>
      </c>
      <c r="AP429">
        <v>4494.7313227254999</v>
      </c>
      <c r="AQ429">
        <v>5214.648653991273</v>
      </c>
      <c r="AR429">
        <v>5287.8474611962902</v>
      </c>
      <c r="AS429">
        <v>5381.6369098747455</v>
      </c>
      <c r="AT429">
        <v>5769.9823663320321</v>
      </c>
      <c r="AU429">
        <v>6062.2327484457737</v>
      </c>
      <c r="AV429">
        <v>6106.6457403712211</v>
      </c>
      <c r="AW429">
        <v>6215.8164731739625</v>
      </c>
      <c r="AX429">
        <v>6508.4483508031844</v>
      </c>
      <c r="AY429">
        <v>5956.2862006481855</v>
      </c>
      <c r="AZ429">
        <v>5663.1216074358426</v>
      </c>
      <c r="BA429">
        <v>6163.2489783761312</v>
      </c>
      <c r="BB429">
        <v>5950.0200618439312</v>
      </c>
      <c r="BC429">
        <v>4371.1113585726471</v>
      </c>
    </row>
    <row r="430" spans="1:55" x14ac:dyDescent="0.45">
      <c r="A430" t="str">
        <f t="shared" si="6"/>
        <v>YEMDomestic credit to private sector (% of GDP)</v>
      </c>
      <c r="B430" t="s">
        <v>545</v>
      </c>
      <c r="C430" s="1" t="s">
        <v>11</v>
      </c>
      <c r="D430" t="s">
        <v>25</v>
      </c>
      <c r="E430" s="1" t="s">
        <v>547</v>
      </c>
      <c r="F430" t="s">
        <v>57</v>
      </c>
      <c r="G430" t="s">
        <v>57</v>
      </c>
      <c r="H430" t="s">
        <v>57</v>
      </c>
      <c r="I430" t="s">
        <v>57</v>
      </c>
      <c r="J430" t="s">
        <v>57</v>
      </c>
      <c r="K430" t="s">
        <v>57</v>
      </c>
      <c r="L430" t="s">
        <v>57</v>
      </c>
      <c r="M430" t="s">
        <v>57</v>
      </c>
      <c r="N430" t="s">
        <v>57</v>
      </c>
      <c r="O430" t="s">
        <v>57</v>
      </c>
      <c r="P430" t="s">
        <v>57</v>
      </c>
      <c r="Q430" t="s">
        <v>57</v>
      </c>
      <c r="R430" t="s">
        <v>57</v>
      </c>
      <c r="S430" t="s">
        <v>57</v>
      </c>
      <c r="T430" t="s">
        <v>57</v>
      </c>
      <c r="U430">
        <v>5.2197921031644112</v>
      </c>
      <c r="V430">
        <v>4.9437353802829698</v>
      </c>
      <c r="W430">
        <v>4.6548318899171042</v>
      </c>
      <c r="X430">
        <v>4.8467970841840353</v>
      </c>
      <c r="Y430">
        <v>4.2027671954212895</v>
      </c>
      <c r="Z430">
        <v>4.6048061560785101</v>
      </c>
      <c r="AA430">
        <v>3.0145334766141678</v>
      </c>
      <c r="AB430">
        <v>3.8882618254858676</v>
      </c>
      <c r="AC430">
        <v>5.3493756285618508</v>
      </c>
      <c r="AD430">
        <v>5.2465128162459855</v>
      </c>
      <c r="AE430">
        <v>4.8606300172616264</v>
      </c>
      <c r="AF430">
        <v>5.7347658174804055</v>
      </c>
      <c r="AG430">
        <v>5.8012882806081123</v>
      </c>
      <c r="AH430">
        <v>6.3663977917326973</v>
      </c>
      <c r="AI430">
        <v>7.1625362299053235</v>
      </c>
      <c r="AJ430">
        <v>6.9393121585438182</v>
      </c>
      <c r="AK430">
        <v>6.9132196082370729</v>
      </c>
      <c r="AL430">
        <v>8.1840849656253827</v>
      </c>
      <c r="AM430">
        <v>7.7049220093265882</v>
      </c>
      <c r="AN430">
        <v>7.7354760250591053</v>
      </c>
      <c r="AO430">
        <v>6.2893406496371291</v>
      </c>
      <c r="AP430">
        <v>5.0687258112175861</v>
      </c>
      <c r="AQ430">
        <v>4.6454040882657717</v>
      </c>
      <c r="AR430">
        <v>5.6367195413878539</v>
      </c>
      <c r="AS430" t="s">
        <v>57</v>
      </c>
      <c r="AT430" t="s">
        <v>57</v>
      </c>
      <c r="AU430" t="s">
        <v>57</v>
      </c>
      <c r="AV430" t="s">
        <v>57</v>
      </c>
      <c r="AW430" t="s">
        <v>57</v>
      </c>
      <c r="AX430" t="s">
        <v>57</v>
      </c>
      <c r="AY430" t="s">
        <v>57</v>
      </c>
      <c r="AZ430" t="s">
        <v>57</v>
      </c>
      <c r="BA430" t="s">
        <v>57</v>
      </c>
      <c r="BB430" t="s">
        <v>57</v>
      </c>
      <c r="BC430" t="s">
        <v>57</v>
      </c>
    </row>
    <row r="431" spans="1:55" x14ac:dyDescent="0.45">
      <c r="A431" t="str">
        <f t="shared" si="6"/>
        <v>YEMGDP per capita, PPP (current international $)</v>
      </c>
      <c r="B431" t="s">
        <v>545</v>
      </c>
      <c r="C431" s="1" t="s">
        <v>11</v>
      </c>
      <c r="D431" t="s">
        <v>267</v>
      </c>
      <c r="E431" s="1" t="s">
        <v>178</v>
      </c>
      <c r="F431" t="s">
        <v>57</v>
      </c>
      <c r="G431" t="s">
        <v>57</v>
      </c>
      <c r="H431" t="s">
        <v>57</v>
      </c>
      <c r="I431" t="s">
        <v>57</v>
      </c>
      <c r="J431" t="s">
        <v>57</v>
      </c>
      <c r="K431" t="s">
        <v>57</v>
      </c>
      <c r="L431" t="s">
        <v>57</v>
      </c>
      <c r="M431" t="s">
        <v>57</v>
      </c>
      <c r="N431" t="s">
        <v>57</v>
      </c>
      <c r="O431" t="s">
        <v>57</v>
      </c>
      <c r="P431" t="s">
        <v>57</v>
      </c>
      <c r="Q431" t="s">
        <v>57</v>
      </c>
      <c r="R431" t="s">
        <v>57</v>
      </c>
      <c r="S431" t="s">
        <v>57</v>
      </c>
      <c r="T431" t="s">
        <v>57</v>
      </c>
      <c r="U431">
        <v>1742.4771955098604</v>
      </c>
      <c r="V431">
        <v>1842.8115879752295</v>
      </c>
      <c r="W431">
        <v>1963.405278896842</v>
      </c>
      <c r="X431">
        <v>2013.2315908144919</v>
      </c>
      <c r="Y431">
        <v>2114.9112945037004</v>
      </c>
      <c r="Z431">
        <v>2201.1293537645861</v>
      </c>
      <c r="AA431">
        <v>2267.6791256366259</v>
      </c>
      <c r="AB431">
        <v>2351.2979995235223</v>
      </c>
      <c r="AC431">
        <v>2442.3748450439057</v>
      </c>
      <c r="AD431">
        <v>2491.6489511829473</v>
      </c>
      <c r="AE431">
        <v>2623.6153188610501</v>
      </c>
      <c r="AF431">
        <v>2701.8470244091609</v>
      </c>
      <c r="AG431">
        <v>2768.461044753984</v>
      </c>
      <c r="AH431">
        <v>2844.1028138664919</v>
      </c>
      <c r="AI431">
        <v>2948.8184666161997</v>
      </c>
      <c r="AJ431">
        <v>3113.4173966697795</v>
      </c>
      <c r="AK431">
        <v>3205.2778856031191</v>
      </c>
      <c r="AL431">
        <v>3293.6022197507746</v>
      </c>
      <c r="AM431">
        <v>3369.5143497575405</v>
      </c>
      <c r="AN431">
        <v>3410.5779641281497</v>
      </c>
      <c r="AO431">
        <v>3603.0350564820246</v>
      </c>
      <c r="AP431">
        <v>3113.3829272438929</v>
      </c>
      <c r="AQ431">
        <v>3004.9209143283629</v>
      </c>
      <c r="AR431">
        <v>3164.3215422288658</v>
      </c>
      <c r="AS431" t="s">
        <v>57</v>
      </c>
      <c r="AT431" t="s">
        <v>57</v>
      </c>
      <c r="AU431" t="s">
        <v>57</v>
      </c>
      <c r="AV431" t="s">
        <v>57</v>
      </c>
      <c r="AW431" t="s">
        <v>57</v>
      </c>
      <c r="AX431" t="s">
        <v>57</v>
      </c>
      <c r="AY431" t="s">
        <v>57</v>
      </c>
      <c r="AZ431" t="s">
        <v>57</v>
      </c>
      <c r="BA431" t="s">
        <v>57</v>
      </c>
      <c r="BB431" t="s">
        <v>57</v>
      </c>
      <c r="BC431" t="s">
        <v>57</v>
      </c>
    </row>
    <row r="432" spans="1:55" x14ac:dyDescent="0.45">
      <c r="A432" t="str">
        <f t="shared" si="6"/>
        <v>ZMBDomestic credit to private sector (% of GDP)</v>
      </c>
      <c r="B432" t="s">
        <v>7</v>
      </c>
      <c r="C432" s="1" t="s">
        <v>333</v>
      </c>
      <c r="D432" t="s">
        <v>25</v>
      </c>
      <c r="E432" s="1" t="s">
        <v>547</v>
      </c>
      <c r="F432" t="s">
        <v>57</v>
      </c>
      <c r="G432" t="s">
        <v>57</v>
      </c>
      <c r="H432" t="s">
        <v>57</v>
      </c>
      <c r="I432" t="s">
        <v>57</v>
      </c>
      <c r="J432" t="s">
        <v>57</v>
      </c>
      <c r="K432" t="s">
        <v>57</v>
      </c>
      <c r="L432" t="s">
        <v>57</v>
      </c>
      <c r="M432" t="s">
        <v>57</v>
      </c>
      <c r="N432" t="s">
        <v>57</v>
      </c>
      <c r="O432" t="s">
        <v>57</v>
      </c>
      <c r="P432" t="s">
        <v>57</v>
      </c>
      <c r="Q432" t="s">
        <v>57</v>
      </c>
      <c r="R432" t="s">
        <v>57</v>
      </c>
      <c r="S432" t="s">
        <v>57</v>
      </c>
      <c r="T432" t="s">
        <v>57</v>
      </c>
      <c r="U432" t="s">
        <v>57</v>
      </c>
      <c r="V432" t="s">
        <v>57</v>
      </c>
      <c r="W432" t="s">
        <v>57</v>
      </c>
      <c r="X432" t="s">
        <v>57</v>
      </c>
      <c r="Y432" t="s">
        <v>57</v>
      </c>
      <c r="Z432" t="s">
        <v>57</v>
      </c>
      <c r="AA432" t="s">
        <v>57</v>
      </c>
      <c r="AB432" t="s">
        <v>57</v>
      </c>
      <c r="AC432" t="s">
        <v>57</v>
      </c>
      <c r="AD432" t="s">
        <v>57</v>
      </c>
      <c r="AE432" t="s">
        <v>57</v>
      </c>
      <c r="AF432" t="s">
        <v>57</v>
      </c>
      <c r="AG432" t="s">
        <v>57</v>
      </c>
      <c r="AH432" t="s">
        <v>57</v>
      </c>
      <c r="AI432" t="s">
        <v>57</v>
      </c>
      <c r="AJ432" t="s">
        <v>57</v>
      </c>
      <c r="AK432" t="s">
        <v>57</v>
      </c>
      <c r="AL432" t="s">
        <v>57</v>
      </c>
      <c r="AM432" t="s">
        <v>57</v>
      </c>
      <c r="AN432" t="s">
        <v>57</v>
      </c>
      <c r="AO432" t="s">
        <v>57</v>
      </c>
      <c r="AP432">
        <v>13.692959115362102</v>
      </c>
      <c r="AQ432">
        <v>15.859019046956698</v>
      </c>
      <c r="AR432">
        <v>15.816973642666406</v>
      </c>
      <c r="AS432">
        <v>17.088124693980113</v>
      </c>
      <c r="AT432">
        <v>19.76483406040391</v>
      </c>
      <c r="AU432">
        <v>15.442120506954435</v>
      </c>
      <c r="AV432">
        <v>14.906010543813695</v>
      </c>
      <c r="AW432">
        <v>14.973719234617006</v>
      </c>
      <c r="AX432">
        <v>15.626189907947843</v>
      </c>
      <c r="AY432">
        <v>15.163554563396103</v>
      </c>
      <c r="AZ432">
        <v>11.359504464816839</v>
      </c>
      <c r="BA432">
        <v>12.975088826020656</v>
      </c>
      <c r="BB432" t="s">
        <v>57</v>
      </c>
      <c r="BC432" t="s">
        <v>57</v>
      </c>
    </row>
    <row r="433" spans="1:55" x14ac:dyDescent="0.45">
      <c r="A433" t="str">
        <f t="shared" si="6"/>
        <v>ZMBGDP per capita, PPP (current international $)</v>
      </c>
      <c r="B433" t="s">
        <v>7</v>
      </c>
      <c r="C433" s="1" t="s">
        <v>333</v>
      </c>
      <c r="D433" t="s">
        <v>267</v>
      </c>
      <c r="E433" s="1" t="s">
        <v>178</v>
      </c>
      <c r="F433" t="s">
        <v>57</v>
      </c>
      <c r="G433" t="s">
        <v>57</v>
      </c>
      <c r="H433" t="s">
        <v>57</v>
      </c>
      <c r="I433" t="s">
        <v>57</v>
      </c>
      <c r="J433" t="s">
        <v>57</v>
      </c>
      <c r="K433" t="s">
        <v>57</v>
      </c>
      <c r="L433" t="s">
        <v>57</v>
      </c>
      <c r="M433" t="s">
        <v>57</v>
      </c>
      <c r="N433" t="s">
        <v>57</v>
      </c>
      <c r="O433" t="s">
        <v>57</v>
      </c>
      <c r="P433" t="s">
        <v>57</v>
      </c>
      <c r="Q433" t="s">
        <v>57</v>
      </c>
      <c r="R433" t="s">
        <v>57</v>
      </c>
      <c r="S433" t="s">
        <v>57</v>
      </c>
      <c r="T433" t="s">
        <v>57</v>
      </c>
      <c r="U433">
        <v>1521.6241693724317</v>
      </c>
      <c r="V433">
        <v>1534.0012993897715</v>
      </c>
      <c r="W433">
        <v>1505.0264793546191</v>
      </c>
      <c r="X433">
        <v>1606.6694364934515</v>
      </c>
      <c r="Y433">
        <v>1464.0561172068767</v>
      </c>
      <c r="Z433">
        <v>1501.3910625069159</v>
      </c>
      <c r="AA433">
        <v>1584.5816634744219</v>
      </c>
      <c r="AB433">
        <v>1631.1731384515272</v>
      </c>
      <c r="AC433">
        <v>1600.6282515599589</v>
      </c>
      <c r="AD433">
        <v>1653.8364953664934</v>
      </c>
      <c r="AE433">
        <v>1708.5155261592731</v>
      </c>
      <c r="AF433">
        <v>1785.0671138547621</v>
      </c>
      <c r="AG433">
        <v>1837.0658517203458</v>
      </c>
      <c r="AH433">
        <v>1942.2152087164745</v>
      </c>
      <c r="AI433">
        <v>2067.9372845653033</v>
      </c>
      <c r="AJ433">
        <v>2212.8120255359559</v>
      </c>
      <c r="AK433">
        <v>2377.992397782109</v>
      </c>
      <c r="AL433">
        <v>2554.6893762921773</v>
      </c>
      <c r="AM433">
        <v>2708.0081966910125</v>
      </c>
      <c r="AN433">
        <v>2872.4641836626793</v>
      </c>
      <c r="AO433">
        <v>3097.6640049924281</v>
      </c>
      <c r="AP433">
        <v>3228.4871425503911</v>
      </c>
      <c r="AQ433">
        <v>3323.6331221985643</v>
      </c>
      <c r="AR433">
        <v>3477.281787776828</v>
      </c>
      <c r="AS433">
        <v>3441.3149764377495</v>
      </c>
      <c r="AT433">
        <v>3337.4730688769632</v>
      </c>
      <c r="AU433">
        <v>3313.3512157002901</v>
      </c>
      <c r="AV433">
        <v>3391.6276849277479</v>
      </c>
      <c r="AW433">
        <v>3442.2730719630176</v>
      </c>
      <c r="AX433">
        <v>3361.3975029961207</v>
      </c>
      <c r="AY433">
        <v>3157.3000931164288</v>
      </c>
      <c r="AZ433">
        <v>3503.034914183715</v>
      </c>
      <c r="BA433">
        <v>3840.7245051113887</v>
      </c>
      <c r="BB433">
        <v>4076.9950868664132</v>
      </c>
      <c r="BC433">
        <v>4223.9502075245737</v>
      </c>
    </row>
    <row r="434" spans="1:55" x14ac:dyDescent="0.45">
      <c r="A434" t="str">
        <f t="shared" si="6"/>
        <v>ZWEDomestic credit to private sector (% of GDP)</v>
      </c>
      <c r="B434" t="s">
        <v>573</v>
      </c>
      <c r="C434" s="1" t="s">
        <v>263</v>
      </c>
      <c r="D434" t="s">
        <v>25</v>
      </c>
      <c r="E434" s="1" t="s">
        <v>547</v>
      </c>
      <c r="F434" t="s">
        <v>57</v>
      </c>
      <c r="G434" t="s">
        <v>57</v>
      </c>
      <c r="H434" t="s">
        <v>57</v>
      </c>
      <c r="I434" t="s">
        <v>57</v>
      </c>
      <c r="J434">
        <v>7.7257969420291214E-3</v>
      </c>
      <c r="K434" t="s">
        <v>57</v>
      </c>
      <c r="L434">
        <v>1.6314305543950551</v>
      </c>
      <c r="M434">
        <v>0.69089072407420538</v>
      </c>
      <c r="N434">
        <v>3.9920560610072617</v>
      </c>
      <c r="O434">
        <v>10.484678837993441</v>
      </c>
      <c r="P434">
        <v>11.99341673000567</v>
      </c>
      <c r="Q434">
        <v>12.136664633863795</v>
      </c>
      <c r="R434">
        <v>15.706367239342352</v>
      </c>
      <c r="S434">
        <v>19.424720895360373</v>
      </c>
      <c r="T434">
        <v>25.07505530770603</v>
      </c>
      <c r="U434">
        <v>12.3778730678535</v>
      </c>
      <c r="V434">
        <v>15.280356976569992</v>
      </c>
      <c r="W434">
        <v>18.703187625209953</v>
      </c>
      <c r="X434">
        <v>21.80480660894499</v>
      </c>
      <c r="Y434">
        <v>21.221710309306392</v>
      </c>
      <c r="Z434">
        <v>24.790009283445123</v>
      </c>
      <c r="AA434">
        <v>21.544090909915504</v>
      </c>
      <c r="AB434">
        <v>26.580996548298781</v>
      </c>
      <c r="AC434">
        <v>24.815419151924463</v>
      </c>
      <c r="AD434">
        <v>16.161583283905077</v>
      </c>
      <c r="AE434">
        <v>21.562499036534081</v>
      </c>
      <c r="AF434">
        <v>27.72415722563305</v>
      </c>
      <c r="AG434">
        <v>84.811972078697579</v>
      </c>
      <c r="AH434">
        <v>53.168156674070218</v>
      </c>
      <c r="AI434">
        <v>17.04778478252646</v>
      </c>
      <c r="AJ434">
        <v>14.948798814545244</v>
      </c>
      <c r="AK434" t="s">
        <v>57</v>
      </c>
      <c r="AL434" t="s">
        <v>57</v>
      </c>
      <c r="AM434" t="s">
        <v>57</v>
      </c>
      <c r="AN434">
        <v>7.1590914609023102</v>
      </c>
      <c r="AO434">
        <v>13.543689022532693</v>
      </c>
      <c r="AP434">
        <v>18.983397971085164</v>
      </c>
      <c r="AQ434">
        <v>20.140724208460465</v>
      </c>
      <c r="AR434">
        <v>18.731929766625406</v>
      </c>
      <c r="AS434">
        <v>19.210345414346218</v>
      </c>
      <c r="AT434">
        <v>18.315743783502363</v>
      </c>
      <c r="AU434">
        <v>17.098495703397752</v>
      </c>
      <c r="AV434">
        <v>5.81005418078355</v>
      </c>
      <c r="AW434">
        <v>5.830267429670827</v>
      </c>
      <c r="AX434">
        <v>5.2377057216563694</v>
      </c>
      <c r="AY434">
        <v>5.4150744268645505</v>
      </c>
      <c r="AZ434">
        <v>6.9263647116620417</v>
      </c>
      <c r="BA434">
        <v>8.6514510784518972</v>
      </c>
      <c r="BB434">
        <v>8.1785858002280651</v>
      </c>
      <c r="BC434" t="s">
        <v>57</v>
      </c>
    </row>
    <row r="435" spans="1:55" x14ac:dyDescent="0.45">
      <c r="A435" t="str">
        <f t="shared" si="6"/>
        <v>ZWEGDP per capita, PPP (current international $)</v>
      </c>
      <c r="B435" t="s">
        <v>573</v>
      </c>
      <c r="C435" s="1" t="s">
        <v>263</v>
      </c>
      <c r="D435" t="s">
        <v>267</v>
      </c>
      <c r="E435" s="1" t="s">
        <v>178</v>
      </c>
      <c r="F435" t="s">
        <v>57</v>
      </c>
      <c r="G435" t="s">
        <v>57</v>
      </c>
      <c r="H435" t="s">
        <v>57</v>
      </c>
      <c r="I435" t="s">
        <v>57</v>
      </c>
      <c r="J435" t="s">
        <v>57</v>
      </c>
      <c r="K435" t="s">
        <v>57</v>
      </c>
      <c r="L435" t="s">
        <v>57</v>
      </c>
      <c r="M435" t="s">
        <v>57</v>
      </c>
      <c r="N435" t="s">
        <v>57</v>
      </c>
      <c r="O435" t="s">
        <v>57</v>
      </c>
      <c r="P435" t="s">
        <v>57</v>
      </c>
      <c r="Q435" t="s">
        <v>57</v>
      </c>
      <c r="R435" t="s">
        <v>57</v>
      </c>
      <c r="S435" t="s">
        <v>57</v>
      </c>
      <c r="T435" t="s">
        <v>57</v>
      </c>
      <c r="U435">
        <v>1803.3575437712893</v>
      </c>
      <c r="V435">
        <v>1916.8862040735125</v>
      </c>
      <c r="W435">
        <v>1734.16460208891</v>
      </c>
      <c r="X435">
        <v>1767.9052893336388</v>
      </c>
      <c r="Y435">
        <v>1970.0764449964599</v>
      </c>
      <c r="Z435">
        <v>1995.9383760917297</v>
      </c>
      <c r="AA435">
        <v>2206.1186111246252</v>
      </c>
      <c r="AB435">
        <v>2261.4609110180459</v>
      </c>
      <c r="AC435">
        <v>2307.3057043727863</v>
      </c>
      <c r="AD435">
        <v>2283.5633441747573</v>
      </c>
      <c r="AE435">
        <v>2243.1763061566176</v>
      </c>
      <c r="AF435">
        <v>2311.188083303151</v>
      </c>
      <c r="AG435">
        <v>2117.8748842939358</v>
      </c>
      <c r="AH435">
        <v>1771.4463441455273</v>
      </c>
      <c r="AI435">
        <v>1694.9301170294391</v>
      </c>
      <c r="AJ435">
        <v>1632.7211467224274</v>
      </c>
      <c r="AK435">
        <v>1605.1375285033123</v>
      </c>
      <c r="AL435">
        <v>1567.6021282279478</v>
      </c>
      <c r="AM435">
        <v>1299.7465471848654</v>
      </c>
      <c r="AN435">
        <v>1460.6322142610024</v>
      </c>
      <c r="AO435">
        <v>1740.9457543427866</v>
      </c>
      <c r="AP435">
        <v>1993.4184465201988</v>
      </c>
      <c r="AQ435">
        <v>2271.544735245805</v>
      </c>
      <c r="AR435">
        <v>2475.288330442846</v>
      </c>
      <c r="AS435">
        <v>2553.4478715373225</v>
      </c>
      <c r="AT435">
        <v>2646.6458073110034</v>
      </c>
      <c r="AU435">
        <v>2796.8076029787885</v>
      </c>
      <c r="AV435">
        <v>7045.3665260255548</v>
      </c>
      <c r="AW435">
        <v>2614.405314255122</v>
      </c>
      <c r="AX435">
        <v>3211.2530478706481</v>
      </c>
      <c r="AY435">
        <v>3510.6760401674428</v>
      </c>
      <c r="AZ435">
        <v>3184.7846017611269</v>
      </c>
      <c r="BA435">
        <v>3560.0394025704441</v>
      </c>
      <c r="BB435">
        <v>3820.3599218899772</v>
      </c>
      <c r="BC435">
        <v>3921.6979564827702</v>
      </c>
    </row>
    <row r="436" spans="1:55" x14ac:dyDescent="0.45">
      <c r="A436" t="str">
        <f t="shared" si="6"/>
        <v>AFEDomestic credit to private sector (% of GDP)</v>
      </c>
      <c r="B436" t="s">
        <v>420</v>
      </c>
      <c r="C436" s="1" t="s">
        <v>394</v>
      </c>
      <c r="D436" t="s">
        <v>25</v>
      </c>
      <c r="E436" s="1" t="s">
        <v>547</v>
      </c>
      <c r="F436">
        <v>35.034720718944214</v>
      </c>
      <c r="G436">
        <v>32.597181487072305</v>
      </c>
      <c r="H436">
        <v>31.146131469268443</v>
      </c>
      <c r="I436">
        <v>30.996922997772383</v>
      </c>
      <c r="J436">
        <v>30.250952846275055</v>
      </c>
      <c r="K436">
        <v>32.916284404516993</v>
      </c>
      <c r="L436">
        <v>33.629606913868344</v>
      </c>
      <c r="M436">
        <v>33.116070496578345</v>
      </c>
      <c r="N436">
        <v>37.073611733104734</v>
      </c>
      <c r="O436">
        <v>38.383887726862618</v>
      </c>
      <c r="P436">
        <v>36.101444895750788</v>
      </c>
      <c r="Q436">
        <v>37.724103064278552</v>
      </c>
      <c r="R436">
        <v>42.056926509376126</v>
      </c>
      <c r="S436">
        <v>42.579623542418865</v>
      </c>
      <c r="T436">
        <v>43.356913935050358</v>
      </c>
      <c r="U436">
        <v>43.91948486545482</v>
      </c>
      <c r="V436" t="s">
        <v>57</v>
      </c>
      <c r="W436">
        <v>65.061544461750287</v>
      </c>
      <c r="X436">
        <v>68.122077843908002</v>
      </c>
      <c r="Y436">
        <v>73.825532067321305</v>
      </c>
      <c r="Z436">
        <v>76.725842480451689</v>
      </c>
      <c r="AA436">
        <v>76.221777575902678</v>
      </c>
      <c r="AB436">
        <v>73.341582935969285</v>
      </c>
      <c r="AC436">
        <v>72.981026631792318</v>
      </c>
      <c r="AD436">
        <v>82.006386158762979</v>
      </c>
      <c r="AE436">
        <v>74.615651701205977</v>
      </c>
      <c r="AF436">
        <v>76.630120721493412</v>
      </c>
      <c r="AG436">
        <v>61.901577137643187</v>
      </c>
      <c r="AH436">
        <v>70.901763659854254</v>
      </c>
      <c r="AI436">
        <v>79.845452056955992</v>
      </c>
      <c r="AJ436">
        <v>85.421569580914763</v>
      </c>
      <c r="AK436">
        <v>94.594893009140776</v>
      </c>
      <c r="AL436">
        <v>93.641164955866699</v>
      </c>
      <c r="AM436">
        <v>78.567136191257134</v>
      </c>
      <c r="AN436">
        <v>79.600278337095176</v>
      </c>
      <c r="AO436">
        <v>84.95199315209679</v>
      </c>
      <c r="AP436">
        <v>76.447682440399632</v>
      </c>
      <c r="AQ436">
        <v>79.349560926695048</v>
      </c>
      <c r="AR436">
        <v>75.69638118702494</v>
      </c>
      <c r="AS436">
        <v>74.236550306455229</v>
      </c>
      <c r="AT436">
        <v>66.928660107005712</v>
      </c>
      <c r="AU436">
        <v>66.81236232549935</v>
      </c>
      <c r="AV436">
        <v>66.525944777110794</v>
      </c>
      <c r="AW436">
        <v>62.786976406467446</v>
      </c>
      <c r="AX436">
        <v>61.423628506326949</v>
      </c>
      <c r="AY436">
        <v>56.775162141674571</v>
      </c>
      <c r="AZ436">
        <v>51.162770503009391</v>
      </c>
      <c r="BA436">
        <v>46.167393339072476</v>
      </c>
      <c r="BB436">
        <v>48.264786162014659</v>
      </c>
      <c r="BC436" t="s">
        <v>57</v>
      </c>
    </row>
    <row r="437" spans="1:55" x14ac:dyDescent="0.45">
      <c r="A437" t="str">
        <f t="shared" si="6"/>
        <v>AFEGDP per capita, PPP (current international $)</v>
      </c>
      <c r="B437" t="s">
        <v>420</v>
      </c>
      <c r="C437" s="1" t="s">
        <v>394</v>
      </c>
      <c r="D437" t="s">
        <v>267</v>
      </c>
      <c r="E437" s="1" t="s">
        <v>178</v>
      </c>
      <c r="F437" t="s">
        <v>57</v>
      </c>
      <c r="G437" t="s">
        <v>57</v>
      </c>
      <c r="H437" t="s">
        <v>57</v>
      </c>
      <c r="I437" t="s">
        <v>57</v>
      </c>
      <c r="J437" t="s">
        <v>57</v>
      </c>
      <c r="K437" t="s">
        <v>57</v>
      </c>
      <c r="L437" t="s">
        <v>57</v>
      </c>
      <c r="M437" t="s">
        <v>57</v>
      </c>
      <c r="N437" t="s">
        <v>57</v>
      </c>
      <c r="O437" t="s">
        <v>57</v>
      </c>
      <c r="P437" t="s">
        <v>57</v>
      </c>
      <c r="Q437" t="s">
        <v>57</v>
      </c>
      <c r="R437" t="s">
        <v>57</v>
      </c>
      <c r="S437" t="s">
        <v>57</v>
      </c>
      <c r="T437" t="s">
        <v>57</v>
      </c>
      <c r="U437">
        <v>1805.5361619478144</v>
      </c>
      <c r="V437">
        <v>1818.3492437234681</v>
      </c>
      <c r="W437">
        <v>1776.2524633453334</v>
      </c>
      <c r="X437">
        <v>1766.4418476484673</v>
      </c>
      <c r="Y437">
        <v>1788.6123807487093</v>
      </c>
      <c r="Z437">
        <v>1858.87738803911</v>
      </c>
      <c r="AA437">
        <v>1945.293715230632</v>
      </c>
      <c r="AB437">
        <v>2012.1923227612149</v>
      </c>
      <c r="AC437">
        <v>2019.906634208035</v>
      </c>
      <c r="AD437">
        <v>2052.5539589471755</v>
      </c>
      <c r="AE437">
        <v>2116.7082264098817</v>
      </c>
      <c r="AF437">
        <v>2187.1018942521446</v>
      </c>
      <c r="AG437">
        <v>2249.467103827586</v>
      </c>
      <c r="AH437">
        <v>2308.4675032139867</v>
      </c>
      <c r="AI437">
        <v>2439.2293935338471</v>
      </c>
      <c r="AJ437">
        <v>2602.3211413525373</v>
      </c>
      <c r="AK437">
        <v>2786.1014736573725</v>
      </c>
      <c r="AL437">
        <v>2972.2781392806041</v>
      </c>
      <c r="AM437">
        <v>3082.3937245904449</v>
      </c>
      <c r="AN437">
        <v>3041.8483047519326</v>
      </c>
      <c r="AO437">
        <v>3149.2907691895321</v>
      </c>
      <c r="AP437">
        <v>3253.8823042583476</v>
      </c>
      <c r="AQ437">
        <v>3171.7311463075489</v>
      </c>
      <c r="AR437">
        <v>3291.0115725741762</v>
      </c>
      <c r="AS437">
        <v>3426.7093435139159</v>
      </c>
      <c r="AT437">
        <v>3456.4912454059595</v>
      </c>
      <c r="AU437">
        <v>3551.1462792812767</v>
      </c>
      <c r="AV437">
        <v>3703.9777104962932</v>
      </c>
      <c r="AW437">
        <v>3648.2613323947139</v>
      </c>
      <c r="AX437">
        <v>3742.9213708592806</v>
      </c>
      <c r="AY437">
        <v>3629.5669779747031</v>
      </c>
      <c r="AZ437">
        <v>3907.249127351487</v>
      </c>
      <c r="BA437">
        <v>4229.0864860645434</v>
      </c>
      <c r="BB437">
        <v>4352.4908971971199</v>
      </c>
      <c r="BC437">
        <v>4481.2468469364348</v>
      </c>
    </row>
    <row r="438" spans="1:55" x14ac:dyDescent="0.45">
      <c r="A438" t="str">
        <f t="shared" si="6"/>
        <v>AFWDomestic credit to private sector (% of GDP)</v>
      </c>
      <c r="B438" t="s">
        <v>550</v>
      </c>
      <c r="C438" s="1" t="s">
        <v>135</v>
      </c>
      <c r="D438" t="s">
        <v>25</v>
      </c>
      <c r="E438" s="1" t="s">
        <v>547</v>
      </c>
      <c r="F438">
        <v>11.809139672193201</v>
      </c>
      <c r="G438">
        <v>12.011572559411301</v>
      </c>
      <c r="H438">
        <v>14.419728440515032</v>
      </c>
      <c r="I438">
        <v>16.689747036740318</v>
      </c>
      <c r="J438">
        <v>16.307317398902192</v>
      </c>
      <c r="K438">
        <v>17.00021187251258</v>
      </c>
      <c r="L438">
        <v>9.4154085551364588</v>
      </c>
      <c r="M438">
        <v>10.109632330719645</v>
      </c>
      <c r="N438">
        <v>11.021205094641459</v>
      </c>
      <c r="O438">
        <v>11.051358628261374</v>
      </c>
      <c r="P438">
        <v>10.985697686745054</v>
      </c>
      <c r="Q438">
        <v>14.324244760586918</v>
      </c>
      <c r="R438">
        <v>14.905370534150961</v>
      </c>
      <c r="S438">
        <v>13.822254887319916</v>
      </c>
      <c r="T438">
        <v>13.371563643090619</v>
      </c>
      <c r="U438">
        <v>13.017126600396963</v>
      </c>
      <c r="V438">
        <v>11.917802278458407</v>
      </c>
      <c r="W438">
        <v>11.800799476771189</v>
      </c>
      <c r="X438">
        <v>10.064482925407759</v>
      </c>
      <c r="Y438">
        <v>8.413074040278552</v>
      </c>
      <c r="Z438">
        <v>7.318085521056175</v>
      </c>
      <c r="AA438">
        <v>6.7732976156687776</v>
      </c>
      <c r="AB438">
        <v>7.4100577878588192</v>
      </c>
      <c r="AC438">
        <v>7.9264435211563571</v>
      </c>
      <c r="AD438">
        <v>8.8532955488121896</v>
      </c>
      <c r="AE438">
        <v>8.6210576420839118</v>
      </c>
      <c r="AF438">
        <v>9.24430800499443</v>
      </c>
      <c r="AG438">
        <v>8.3500187378546435</v>
      </c>
      <c r="AH438">
        <v>8.9815552595127972</v>
      </c>
      <c r="AI438">
        <v>8.6712585734318761</v>
      </c>
      <c r="AJ438">
        <v>8.6592499852630951</v>
      </c>
      <c r="AK438">
        <v>8.4867891511103366</v>
      </c>
      <c r="AL438">
        <v>12.313001625858355</v>
      </c>
      <c r="AM438">
        <v>15.191395710370738</v>
      </c>
      <c r="AN438">
        <v>16.34912355107992</v>
      </c>
      <c r="AO438">
        <v>13.002287173493542</v>
      </c>
      <c r="AP438">
        <v>11.856584106022494</v>
      </c>
      <c r="AQ438">
        <v>11.610785428470811</v>
      </c>
      <c r="AR438">
        <v>12.577164417881846</v>
      </c>
      <c r="AS438">
        <v>13.977987277975611</v>
      </c>
      <c r="AT438">
        <v>14.441516348309305</v>
      </c>
      <c r="AU438">
        <v>15.859360685019867</v>
      </c>
      <c r="AV438">
        <v>14.932154139980772</v>
      </c>
      <c r="AW438">
        <v>13.292857436264216</v>
      </c>
      <c r="AX438">
        <v>13.648090443987696</v>
      </c>
      <c r="AY438">
        <v>14.398383101914026</v>
      </c>
      <c r="AZ438">
        <v>15.368568909456055</v>
      </c>
      <c r="BA438">
        <v>15.373887612459285</v>
      </c>
      <c r="BB438" t="s">
        <v>57</v>
      </c>
      <c r="BC438" t="s">
        <v>57</v>
      </c>
    </row>
    <row r="439" spans="1:55" x14ac:dyDescent="0.45">
      <c r="A439" t="str">
        <f t="shared" si="6"/>
        <v>AFWGDP per capita, PPP (current international $)</v>
      </c>
      <c r="B439" t="s">
        <v>550</v>
      </c>
      <c r="C439" s="1" t="s">
        <v>135</v>
      </c>
      <c r="D439" t="s">
        <v>267</v>
      </c>
      <c r="E439" s="1" t="s">
        <v>178</v>
      </c>
      <c r="F439" t="s">
        <v>57</v>
      </c>
      <c r="G439" t="s">
        <v>57</v>
      </c>
      <c r="H439" t="s">
        <v>57</v>
      </c>
      <c r="I439" t="s">
        <v>57</v>
      </c>
      <c r="J439" t="s">
        <v>57</v>
      </c>
      <c r="K439" t="s">
        <v>57</v>
      </c>
      <c r="L439" t="s">
        <v>57</v>
      </c>
      <c r="M439" t="s">
        <v>57</v>
      </c>
      <c r="N439" t="s">
        <v>57</v>
      </c>
      <c r="O439" t="s">
        <v>57</v>
      </c>
      <c r="P439" t="s">
        <v>57</v>
      </c>
      <c r="Q439" t="s">
        <v>57</v>
      </c>
      <c r="R439" t="s">
        <v>57</v>
      </c>
      <c r="S439" t="s">
        <v>57</v>
      </c>
      <c r="T439" t="s">
        <v>57</v>
      </c>
      <c r="U439">
        <v>1741.3754996557998</v>
      </c>
      <c r="V439">
        <v>1775.3697866249418</v>
      </c>
      <c r="W439">
        <v>1806.6119628011691</v>
      </c>
      <c r="X439">
        <v>1778.7527232188761</v>
      </c>
      <c r="Y439">
        <v>1768.2413765868105</v>
      </c>
      <c r="Z439">
        <v>1793.0320653479582</v>
      </c>
      <c r="AA439">
        <v>1859.9452394469656</v>
      </c>
      <c r="AB439">
        <v>1923.9181801116649</v>
      </c>
      <c r="AC439">
        <v>1963.0292012123102</v>
      </c>
      <c r="AD439">
        <v>1969.7029956722308</v>
      </c>
      <c r="AE439">
        <v>2032.2779605123837</v>
      </c>
      <c r="AF439">
        <v>2126.3795488388296</v>
      </c>
      <c r="AG439">
        <v>2297.5467265618036</v>
      </c>
      <c r="AH439">
        <v>2404.8527875020336</v>
      </c>
      <c r="AI439">
        <v>2592.6133211802289</v>
      </c>
      <c r="AJ439">
        <v>2752.3667321830835</v>
      </c>
      <c r="AK439">
        <v>2904.1765053764821</v>
      </c>
      <c r="AL439">
        <v>3056.1785500649103</v>
      </c>
      <c r="AM439">
        <v>3218.9134307623276</v>
      </c>
      <c r="AN439">
        <v>3335.3010466495289</v>
      </c>
      <c r="AO439">
        <v>3510.7744994467403</v>
      </c>
      <c r="AP439">
        <v>3659.2136991000948</v>
      </c>
      <c r="AQ439">
        <v>3777.5768418987836</v>
      </c>
      <c r="AR439">
        <v>3933.0840828396854</v>
      </c>
      <c r="AS439">
        <v>4134.6302374492025</v>
      </c>
      <c r="AT439">
        <v>4090.7281212443659</v>
      </c>
      <c r="AU439">
        <v>4032.3062709237365</v>
      </c>
      <c r="AV439">
        <v>4100.1549405646792</v>
      </c>
      <c r="AW439">
        <v>4238.9546485976243</v>
      </c>
      <c r="AX439">
        <v>4494.5916007590604</v>
      </c>
      <c r="AY439">
        <v>4484.0646419224004</v>
      </c>
      <c r="AZ439">
        <v>4746.7527850454489</v>
      </c>
      <c r="BA439">
        <v>5169.1455466783491</v>
      </c>
      <c r="BB439">
        <v>5408.0132463799546</v>
      </c>
      <c r="BC439">
        <v>5639.8307316282444</v>
      </c>
    </row>
    <row r="440" spans="1:55" x14ac:dyDescent="0.45">
      <c r="A440" t="str">
        <f t="shared" si="6"/>
        <v>ARBDomestic credit to private sector (% of GDP)</v>
      </c>
      <c r="B440" t="s">
        <v>88</v>
      </c>
      <c r="C440" s="1" t="s">
        <v>486</v>
      </c>
      <c r="D440" t="s">
        <v>25</v>
      </c>
      <c r="E440" s="1" t="s">
        <v>547</v>
      </c>
      <c r="F440">
        <v>14.677230266964644</v>
      </c>
      <c r="G440">
        <v>15.069021144475505</v>
      </c>
      <c r="H440">
        <v>16.315482929294202</v>
      </c>
      <c r="I440">
        <v>18.892751163331578</v>
      </c>
      <c r="J440">
        <v>18.494595742562392</v>
      </c>
      <c r="K440">
        <v>16.624794801637883</v>
      </c>
      <c r="L440">
        <v>19.729108331696253</v>
      </c>
      <c r="M440">
        <v>24.279920608614457</v>
      </c>
      <c r="N440">
        <v>28.702281488631858</v>
      </c>
      <c r="O440">
        <v>30.808188627749825</v>
      </c>
      <c r="P440">
        <v>33.25649637845568</v>
      </c>
      <c r="Q440">
        <v>38.279127918545441</v>
      </c>
      <c r="R440">
        <v>38.123231948911666</v>
      </c>
      <c r="S440">
        <v>39.035867254154965</v>
      </c>
      <c r="T440">
        <v>35.411568293856078</v>
      </c>
      <c r="U440" t="s">
        <v>57</v>
      </c>
      <c r="V440">
        <v>22.404009904377791</v>
      </c>
      <c r="W440">
        <v>20.148725623220248</v>
      </c>
      <c r="X440">
        <v>21.132617490163092</v>
      </c>
      <c r="Y440">
        <v>22.949487782366031</v>
      </c>
      <c r="Z440">
        <v>25.442760768734985</v>
      </c>
      <c r="AA440">
        <v>25.569605729883651</v>
      </c>
      <c r="AB440">
        <v>27.549438996142051</v>
      </c>
      <c r="AC440">
        <v>33.708871148599655</v>
      </c>
      <c r="AD440">
        <v>33.904139022532149</v>
      </c>
      <c r="AE440">
        <v>31.644176956892771</v>
      </c>
      <c r="AF440">
        <v>33.73553524203254</v>
      </c>
      <c r="AG440">
        <v>34.423824794516065</v>
      </c>
      <c r="AH440">
        <v>33.018069591260854</v>
      </c>
      <c r="AI440">
        <v>31.78332099920172</v>
      </c>
      <c r="AJ440">
        <v>31.794888152613979</v>
      </c>
      <c r="AK440">
        <v>30.929596067925303</v>
      </c>
      <c r="AL440">
        <v>32.784444053947276</v>
      </c>
      <c r="AM440">
        <v>32.352910590769916</v>
      </c>
      <c r="AN440">
        <v>37.863618240917432</v>
      </c>
      <c r="AO440">
        <v>37.083688414124033</v>
      </c>
      <c r="AP440">
        <v>34.553986207448375</v>
      </c>
      <c r="AQ440">
        <v>34.074113037962931</v>
      </c>
      <c r="AR440">
        <v>35.991853545282986</v>
      </c>
      <c r="AS440">
        <v>39.100510970248429</v>
      </c>
      <c r="AT440">
        <v>47.461302224870501</v>
      </c>
      <c r="AU440">
        <v>55.738188257368229</v>
      </c>
      <c r="AV440">
        <v>53.661709657908766</v>
      </c>
      <c r="AW440" t="s">
        <v>57</v>
      </c>
      <c r="AX440" t="s">
        <v>57</v>
      </c>
      <c r="AY440" t="s">
        <v>57</v>
      </c>
      <c r="AZ440" t="s">
        <v>57</v>
      </c>
      <c r="BA440" t="s">
        <v>57</v>
      </c>
      <c r="BB440" t="s">
        <v>57</v>
      </c>
      <c r="BC440" t="s">
        <v>57</v>
      </c>
    </row>
    <row r="441" spans="1:55" x14ac:dyDescent="0.45">
      <c r="A441" t="str">
        <f t="shared" si="6"/>
        <v>ARBGDP per capita, PPP (current international $)</v>
      </c>
      <c r="B441" t="s">
        <v>88</v>
      </c>
      <c r="C441" s="1" t="s">
        <v>486</v>
      </c>
      <c r="D441" t="s">
        <v>267</v>
      </c>
      <c r="E441" s="1" t="s">
        <v>178</v>
      </c>
      <c r="F441" t="s">
        <v>57</v>
      </c>
      <c r="G441" t="s">
        <v>57</v>
      </c>
      <c r="H441" t="s">
        <v>57</v>
      </c>
      <c r="I441" t="s">
        <v>57</v>
      </c>
      <c r="J441" t="s">
        <v>57</v>
      </c>
      <c r="K441" t="s">
        <v>57</v>
      </c>
      <c r="L441" t="s">
        <v>57</v>
      </c>
      <c r="M441" t="s">
        <v>57</v>
      </c>
      <c r="N441" t="s">
        <v>57</v>
      </c>
      <c r="O441" t="s">
        <v>57</v>
      </c>
      <c r="P441" t="s">
        <v>57</v>
      </c>
      <c r="Q441" t="s">
        <v>57</v>
      </c>
      <c r="R441" t="s">
        <v>57</v>
      </c>
      <c r="S441" t="s">
        <v>57</v>
      </c>
      <c r="T441" t="s">
        <v>57</v>
      </c>
      <c r="U441">
        <v>6794.4615971075646</v>
      </c>
      <c r="V441">
        <v>7111.0918091357335</v>
      </c>
      <c r="W441">
        <v>7539.1880059303685</v>
      </c>
      <c r="X441">
        <v>7743.1859617760947</v>
      </c>
      <c r="Y441">
        <v>7923.5574117826045</v>
      </c>
      <c r="Z441">
        <v>8089.2891743633872</v>
      </c>
      <c r="AA441">
        <v>8418.7585474602947</v>
      </c>
      <c r="AB441">
        <v>8811.147898404437</v>
      </c>
      <c r="AC441">
        <v>9147.210192406028</v>
      </c>
      <c r="AD441">
        <v>9337.3064161645289</v>
      </c>
      <c r="AE441">
        <v>9924.8226131847678</v>
      </c>
      <c r="AF441">
        <v>10117.390185777396</v>
      </c>
      <c r="AG441">
        <v>10132.105835451377</v>
      </c>
      <c r="AH441">
        <v>10445.960958741089</v>
      </c>
      <c r="AI441">
        <v>11463.246098336065</v>
      </c>
      <c r="AJ441">
        <v>12177.099491023098</v>
      </c>
      <c r="AK441">
        <v>12990.634958755276</v>
      </c>
      <c r="AL441">
        <v>13589.111835135654</v>
      </c>
      <c r="AM441">
        <v>14258.926921703103</v>
      </c>
      <c r="AN441">
        <v>14085.80014138958</v>
      </c>
      <c r="AO441">
        <v>14648.82794810934</v>
      </c>
      <c r="AP441">
        <v>15207.129703250132</v>
      </c>
      <c r="AQ441">
        <v>16069.941202603648</v>
      </c>
      <c r="AR441">
        <v>15993.742854278466</v>
      </c>
      <c r="AS441">
        <v>15771.578807992826</v>
      </c>
      <c r="AT441">
        <v>14285.251964809922</v>
      </c>
      <c r="AU441">
        <v>13811.376664662654</v>
      </c>
      <c r="AV441">
        <v>14424.478412097522</v>
      </c>
      <c r="AW441">
        <v>15506.571643922334</v>
      </c>
      <c r="AX441">
        <v>15682.970112194616</v>
      </c>
      <c r="AY441">
        <v>14279.045378725541</v>
      </c>
      <c r="AZ441">
        <v>16001.630571055879</v>
      </c>
      <c r="BA441">
        <v>17925.653017681638</v>
      </c>
      <c r="BB441">
        <v>18432.96446012233</v>
      </c>
      <c r="BC441">
        <v>18786.802384025013</v>
      </c>
    </row>
    <row r="442" spans="1:55" x14ac:dyDescent="0.45">
      <c r="A442" t="str">
        <f t="shared" si="6"/>
        <v>CSSDomestic credit to private sector (% of GDP)</v>
      </c>
      <c r="B442" t="s">
        <v>262</v>
      </c>
      <c r="C442" s="1" t="s">
        <v>225</v>
      </c>
      <c r="D442" t="s">
        <v>25</v>
      </c>
      <c r="E442" s="1" t="s">
        <v>547</v>
      </c>
      <c r="F442">
        <v>25.39372721416067</v>
      </c>
      <c r="G442">
        <v>27.40249867706958</v>
      </c>
      <c r="H442">
        <v>28.11615030104857</v>
      </c>
      <c r="I442">
        <v>30.290850072889626</v>
      </c>
      <c r="J442">
        <v>28.191974059648597</v>
      </c>
      <c r="K442">
        <v>25.33975845724942</v>
      </c>
      <c r="L442">
        <v>27.448537452413973</v>
      </c>
      <c r="M442">
        <v>28.506659250402436</v>
      </c>
      <c r="N442">
        <v>32.376518367085438</v>
      </c>
      <c r="O442">
        <v>32.959475080974919</v>
      </c>
      <c r="P442">
        <v>33.079480772684967</v>
      </c>
      <c r="Q442">
        <v>34.80036555108375</v>
      </c>
      <c r="R442">
        <v>36.118593693760666</v>
      </c>
      <c r="S442">
        <v>36.894715574396592</v>
      </c>
      <c r="T442">
        <v>36.828002517270129</v>
      </c>
      <c r="U442">
        <v>35.703333887161023</v>
      </c>
      <c r="V442">
        <v>37.94084024109106</v>
      </c>
      <c r="W442">
        <v>38.538539016189993</v>
      </c>
      <c r="X442">
        <v>38.595961747588845</v>
      </c>
      <c r="Y442">
        <v>36.71106250027789</v>
      </c>
      <c r="Z442">
        <v>38.794320155242488</v>
      </c>
      <c r="AA442">
        <v>40.502456996229661</v>
      </c>
      <c r="AB442">
        <v>39.2546591757472</v>
      </c>
      <c r="AC442">
        <v>40.814737047393642</v>
      </c>
      <c r="AD442">
        <v>40.797599687175399</v>
      </c>
      <c r="AE442">
        <v>40.997950810856821</v>
      </c>
      <c r="AF442">
        <v>48.381462181295205</v>
      </c>
      <c r="AG442">
        <v>48.117701596764981</v>
      </c>
      <c r="AH442">
        <v>45.102432911200566</v>
      </c>
      <c r="AI442">
        <v>45.177930925191234</v>
      </c>
      <c r="AJ442">
        <v>44.345966986431165</v>
      </c>
      <c r="AK442">
        <v>43.84757342316761</v>
      </c>
      <c r="AL442">
        <v>44.089262729184391</v>
      </c>
      <c r="AM442">
        <v>41.406717449709198</v>
      </c>
      <c r="AN442">
        <v>49.339580535778509</v>
      </c>
      <c r="AO442">
        <v>42.560725535873402</v>
      </c>
      <c r="AP442">
        <v>40.532007190853925</v>
      </c>
      <c r="AQ442">
        <v>42.222877742842542</v>
      </c>
      <c r="AR442">
        <v>41.72778004284072</v>
      </c>
      <c r="AS442">
        <v>41.396258559481595</v>
      </c>
      <c r="AT442">
        <v>43.597385811542118</v>
      </c>
      <c r="AU442">
        <v>45.425022527351416</v>
      </c>
      <c r="AV442">
        <v>43.071063920497672</v>
      </c>
      <c r="AW442">
        <v>43.246129991439915</v>
      </c>
      <c r="AX442">
        <v>44.111998717966465</v>
      </c>
      <c r="AY442">
        <v>50.361736952996289</v>
      </c>
      <c r="AZ442">
        <v>44.014120612868005</v>
      </c>
      <c r="BA442">
        <v>36.660131952276416</v>
      </c>
      <c r="BB442">
        <v>38.8968942506622</v>
      </c>
      <c r="BC442">
        <v>32.769522704774339</v>
      </c>
    </row>
    <row r="443" spans="1:55" x14ac:dyDescent="0.45">
      <c r="A443" t="str">
        <f t="shared" si="6"/>
        <v>CSSGDP per capita, PPP (current international $)</v>
      </c>
      <c r="B443" t="s">
        <v>262</v>
      </c>
      <c r="C443" s="1" t="s">
        <v>225</v>
      </c>
      <c r="D443" t="s">
        <v>267</v>
      </c>
      <c r="E443" s="1" t="s">
        <v>178</v>
      </c>
      <c r="F443" t="s">
        <v>57</v>
      </c>
      <c r="G443" t="s">
        <v>57</v>
      </c>
      <c r="H443" t="s">
        <v>57</v>
      </c>
      <c r="I443" t="s">
        <v>57</v>
      </c>
      <c r="J443" t="s">
        <v>57</v>
      </c>
      <c r="K443" t="s">
        <v>57</v>
      </c>
      <c r="L443" t="s">
        <v>57</v>
      </c>
      <c r="M443" t="s">
        <v>57</v>
      </c>
      <c r="N443" t="s">
        <v>57</v>
      </c>
      <c r="O443" t="s">
        <v>57</v>
      </c>
      <c r="P443" t="s">
        <v>57</v>
      </c>
      <c r="Q443" t="s">
        <v>57</v>
      </c>
      <c r="R443" t="s">
        <v>57</v>
      </c>
      <c r="S443" t="s">
        <v>57</v>
      </c>
      <c r="T443" t="s">
        <v>57</v>
      </c>
      <c r="U443">
        <v>7132.9942792917427</v>
      </c>
      <c r="V443">
        <v>7402.7272584035099</v>
      </c>
      <c r="W443">
        <v>7793.9439790420729</v>
      </c>
      <c r="X443">
        <v>7962.534630726148</v>
      </c>
      <c r="Y443">
        <v>8359.4960978743075</v>
      </c>
      <c r="Z443">
        <v>8725.4335356050342</v>
      </c>
      <c r="AA443">
        <v>9267.7550458845053</v>
      </c>
      <c r="AB443">
        <v>9829.866343471138</v>
      </c>
      <c r="AC443">
        <v>10350.779696333966</v>
      </c>
      <c r="AD443">
        <v>10964.570403262425</v>
      </c>
      <c r="AE443">
        <v>11656.685870383399</v>
      </c>
      <c r="AF443">
        <v>12122.102184995514</v>
      </c>
      <c r="AG443">
        <v>12761.84847110394</v>
      </c>
      <c r="AH443">
        <v>13863.196143671397</v>
      </c>
      <c r="AI443">
        <v>14882.249173608892</v>
      </c>
      <c r="AJ443">
        <v>16161.528393105742</v>
      </c>
      <c r="AK443">
        <v>18000.516137479462</v>
      </c>
      <c r="AL443">
        <v>19152.001659826099</v>
      </c>
      <c r="AM443">
        <v>19808.588111422476</v>
      </c>
      <c r="AN443">
        <v>19195.500805009331</v>
      </c>
      <c r="AO443">
        <v>19733.77898569527</v>
      </c>
      <c r="AP443">
        <v>20192.00194806591</v>
      </c>
      <c r="AQ443">
        <v>20654.705757029675</v>
      </c>
      <c r="AR443">
        <v>20835.113845455297</v>
      </c>
      <c r="AS443">
        <v>21151.428473925607</v>
      </c>
      <c r="AT443">
        <v>20543.030340566969</v>
      </c>
      <c r="AU443">
        <v>19901.285722318633</v>
      </c>
      <c r="AV443">
        <v>20734.432281346755</v>
      </c>
      <c r="AW443">
        <v>21186.001499903141</v>
      </c>
      <c r="AX443">
        <v>22125.374182842752</v>
      </c>
      <c r="AY443">
        <v>20154.016034858862</v>
      </c>
      <c r="AZ443">
        <v>23346.62885821547</v>
      </c>
      <c r="BA443">
        <v>28827.206431347935</v>
      </c>
      <c r="BB443">
        <v>32739.198790890063</v>
      </c>
      <c r="BC443">
        <v>38469.093693742616</v>
      </c>
    </row>
    <row r="444" spans="1:55" x14ac:dyDescent="0.45">
      <c r="A444" t="str">
        <f t="shared" si="6"/>
        <v>CEBDomestic credit to private sector (% of GDP)</v>
      </c>
      <c r="B444" t="s">
        <v>339</v>
      </c>
      <c r="C444" s="1" t="s">
        <v>180</v>
      </c>
      <c r="D444" t="s">
        <v>25</v>
      </c>
      <c r="E444" s="1" t="s">
        <v>547</v>
      </c>
      <c r="F444" t="s">
        <v>57</v>
      </c>
      <c r="G444" t="s">
        <v>57</v>
      </c>
      <c r="H444" t="s">
        <v>57</v>
      </c>
      <c r="I444" t="s">
        <v>57</v>
      </c>
      <c r="J444" t="s">
        <v>57</v>
      </c>
      <c r="K444" t="s">
        <v>57</v>
      </c>
      <c r="L444" t="s">
        <v>57</v>
      </c>
      <c r="M444" t="s">
        <v>57</v>
      </c>
      <c r="N444" t="s">
        <v>57</v>
      </c>
      <c r="O444" t="s">
        <v>57</v>
      </c>
      <c r="P444" t="s">
        <v>57</v>
      </c>
      <c r="Q444" t="s">
        <v>57</v>
      </c>
      <c r="R444" t="s">
        <v>57</v>
      </c>
      <c r="S444" t="s">
        <v>57</v>
      </c>
      <c r="T444" t="s">
        <v>57</v>
      </c>
      <c r="U444" t="s">
        <v>57</v>
      </c>
      <c r="V444" t="s">
        <v>57</v>
      </c>
      <c r="W444" t="s">
        <v>57</v>
      </c>
      <c r="X444">
        <v>32.762495180771054</v>
      </c>
      <c r="Y444">
        <v>30.989595915554435</v>
      </c>
      <c r="Z444">
        <v>28.966743650220671</v>
      </c>
      <c r="AA444">
        <v>28.672560540600429</v>
      </c>
      <c r="AB444">
        <v>27.760259420597922</v>
      </c>
      <c r="AC444">
        <v>27.168391040273217</v>
      </c>
      <c r="AD444">
        <v>27.855121676381774</v>
      </c>
      <c r="AE444">
        <v>27.81449274251278</v>
      </c>
      <c r="AF444">
        <v>25.307337170977078</v>
      </c>
      <c r="AG444">
        <v>18.435185266717983</v>
      </c>
      <c r="AH444">
        <v>20.314884780898499</v>
      </c>
      <c r="AI444">
        <v>28.520527544828891</v>
      </c>
      <c r="AJ444">
        <v>31.30785691440725</v>
      </c>
      <c r="AK444">
        <v>35.730228318116183</v>
      </c>
      <c r="AL444">
        <v>42.084003290012724</v>
      </c>
      <c r="AM444">
        <v>48.376217085329934</v>
      </c>
      <c r="AN444">
        <v>49.912081153999146</v>
      </c>
      <c r="AO444">
        <v>51.865226929509063</v>
      </c>
      <c r="AP444">
        <v>51.965289234740141</v>
      </c>
      <c r="AQ444">
        <v>50.976910182296031</v>
      </c>
      <c r="AR444">
        <v>50.257934573869164</v>
      </c>
      <c r="AS444">
        <v>48.790094716255425</v>
      </c>
      <c r="AT444">
        <v>47.846078792794216</v>
      </c>
      <c r="AU444">
        <v>47.882062302430285</v>
      </c>
      <c r="AV444">
        <v>46.332102023974912</v>
      </c>
      <c r="AW444">
        <v>45.810792838339893</v>
      </c>
      <c r="AX444">
        <v>44.705202152428917</v>
      </c>
      <c r="AY444">
        <v>45.877551496722582</v>
      </c>
      <c r="AZ444">
        <v>44.230386323864394</v>
      </c>
      <c r="BA444">
        <v>40.689110472703661</v>
      </c>
      <c r="BB444">
        <v>37.578726386312482</v>
      </c>
      <c r="BC444">
        <v>37.078546722629255</v>
      </c>
    </row>
    <row r="445" spans="1:55" x14ac:dyDescent="0.45">
      <c r="A445" t="str">
        <f t="shared" si="6"/>
        <v>CEBGDP per capita, PPP (current international $)</v>
      </c>
      <c r="B445" t="s">
        <v>339</v>
      </c>
      <c r="C445" s="1" t="s">
        <v>180</v>
      </c>
      <c r="D445" t="s">
        <v>267</v>
      </c>
      <c r="E445" s="1" t="s">
        <v>178</v>
      </c>
      <c r="F445" t="s">
        <v>57</v>
      </c>
      <c r="G445" t="s">
        <v>57</v>
      </c>
      <c r="H445" t="s">
        <v>57</v>
      </c>
      <c r="I445" t="s">
        <v>57</v>
      </c>
      <c r="J445" t="s">
        <v>57</v>
      </c>
      <c r="K445" t="s">
        <v>57</v>
      </c>
      <c r="L445" t="s">
        <v>57</v>
      </c>
      <c r="M445" t="s">
        <v>57</v>
      </c>
      <c r="N445" t="s">
        <v>57</v>
      </c>
      <c r="O445" t="s">
        <v>57</v>
      </c>
      <c r="P445" t="s">
        <v>57</v>
      </c>
      <c r="Q445" t="s">
        <v>57</v>
      </c>
      <c r="R445" t="s">
        <v>57</v>
      </c>
      <c r="S445" t="s">
        <v>57</v>
      </c>
      <c r="T445" t="s">
        <v>57</v>
      </c>
      <c r="U445">
        <v>7530.7128771261941</v>
      </c>
      <c r="V445">
        <v>6976.0713635487227</v>
      </c>
      <c r="W445">
        <v>6831.4119488875895</v>
      </c>
      <c r="X445">
        <v>7022.1044917847858</v>
      </c>
      <c r="Y445">
        <v>7438.3820035619165</v>
      </c>
      <c r="Z445">
        <v>8015.7592725991926</v>
      </c>
      <c r="AA445">
        <v>8423.7056324539171</v>
      </c>
      <c r="AB445">
        <v>8724.5412535563282</v>
      </c>
      <c r="AC445">
        <v>9116.0788844189246</v>
      </c>
      <c r="AD445">
        <v>9417.530406266329</v>
      </c>
      <c r="AE445">
        <v>10035.741222277864</v>
      </c>
      <c r="AF445">
        <v>10821.859207797361</v>
      </c>
      <c r="AG445">
        <v>11641.215051779642</v>
      </c>
      <c r="AH445">
        <v>12342.172474844734</v>
      </c>
      <c r="AI445">
        <v>13494.405788350581</v>
      </c>
      <c r="AJ445">
        <v>14308.064029950521</v>
      </c>
      <c r="AK445">
        <v>15918.147045073239</v>
      </c>
      <c r="AL445">
        <v>17751.109033464811</v>
      </c>
      <c r="AM445">
        <v>19673.086243158268</v>
      </c>
      <c r="AN445">
        <v>19698.802508420893</v>
      </c>
      <c r="AO445">
        <v>20867.299596590088</v>
      </c>
      <c r="AP445">
        <v>22364.752923152373</v>
      </c>
      <c r="AQ445">
        <v>23159.517643173378</v>
      </c>
      <c r="AR445">
        <v>23943.79815340041</v>
      </c>
      <c r="AS445">
        <v>25048.2500439588</v>
      </c>
      <c r="AT445">
        <v>26292.621552924811</v>
      </c>
      <c r="AU445">
        <v>27955.583540165611</v>
      </c>
      <c r="AV445">
        <v>30076.548599015543</v>
      </c>
      <c r="AW445">
        <v>32344.786133568028</v>
      </c>
      <c r="AX445">
        <v>35905.327940948824</v>
      </c>
      <c r="AY445">
        <v>36492.414925884827</v>
      </c>
      <c r="AZ445">
        <v>40160.752674466472</v>
      </c>
      <c r="BA445">
        <v>44791.365969085928</v>
      </c>
      <c r="BB445">
        <v>46523.719839930825</v>
      </c>
      <c r="BC445">
        <v>49767.864710543334</v>
      </c>
    </row>
    <row r="446" spans="1:55" x14ac:dyDescent="0.45">
      <c r="A446" t="str">
        <f t="shared" si="6"/>
        <v>EARDomestic credit to private sector (% of GDP)</v>
      </c>
      <c r="B446" t="s">
        <v>539</v>
      </c>
      <c r="C446" s="1" t="s">
        <v>277</v>
      </c>
      <c r="D446" t="s">
        <v>25</v>
      </c>
      <c r="E446" s="1" t="s">
        <v>547</v>
      </c>
      <c r="F446">
        <v>20.13221127547417</v>
      </c>
      <c r="G446">
        <v>20.694381113160638</v>
      </c>
      <c r="H446">
        <v>21.436944768235239</v>
      </c>
      <c r="I446" t="s">
        <v>57</v>
      </c>
      <c r="J446">
        <v>23.998143030292155</v>
      </c>
      <c r="K446">
        <v>23.800515583688291</v>
      </c>
      <c r="L446">
        <v>24.94305864018936</v>
      </c>
      <c r="M446">
        <v>26.230301077532978</v>
      </c>
      <c r="N446">
        <v>27.901540351162488</v>
      </c>
      <c r="O446">
        <v>27.620003968361246</v>
      </c>
      <c r="P446">
        <v>26.624850874820996</v>
      </c>
      <c r="Q446">
        <v>28.292104534713328</v>
      </c>
      <c r="R446">
        <v>29.253243381059342</v>
      </c>
      <c r="S446">
        <v>29.985926527190635</v>
      </c>
      <c r="T446">
        <v>31.44538622866007</v>
      </c>
      <c r="U446">
        <v>27.943112320407643</v>
      </c>
      <c r="V446" t="s">
        <v>57</v>
      </c>
      <c r="W446" t="s">
        <v>57</v>
      </c>
      <c r="X446" t="s">
        <v>57</v>
      </c>
      <c r="Y446" t="s">
        <v>57</v>
      </c>
      <c r="Z446" t="s">
        <v>57</v>
      </c>
      <c r="AA446" t="s">
        <v>57</v>
      </c>
      <c r="AB446">
        <v>30.277784503930441</v>
      </c>
      <c r="AC446">
        <v>30.308632524363087</v>
      </c>
      <c r="AD446">
        <v>30.503766834953115</v>
      </c>
      <c r="AE446">
        <v>29.56586759486861</v>
      </c>
      <c r="AF446">
        <v>28.850021007990392</v>
      </c>
      <c r="AG446">
        <v>29.067319941941172</v>
      </c>
      <c r="AH446">
        <v>30.583974863919568</v>
      </c>
      <c r="AI446">
        <v>32.903579269715891</v>
      </c>
      <c r="AJ446">
        <v>34.929220723711701</v>
      </c>
      <c r="AK446">
        <v>37.314078439483239</v>
      </c>
      <c r="AL446">
        <v>39.046803424675367</v>
      </c>
      <c r="AM446">
        <v>36.985190044884767</v>
      </c>
      <c r="AN446">
        <v>38.331311311797911</v>
      </c>
      <c r="AO446">
        <v>39.507263557636882</v>
      </c>
      <c r="AP446">
        <v>39.853555744506906</v>
      </c>
      <c r="AQ446">
        <v>40.781142978302746</v>
      </c>
      <c r="AR446">
        <v>42.048105221447692</v>
      </c>
      <c r="AS446">
        <v>43.70483653178956</v>
      </c>
      <c r="AT446">
        <v>45.687038117188195</v>
      </c>
      <c r="AU446">
        <v>46.132616769068825</v>
      </c>
      <c r="AV446">
        <v>45.653245346675277</v>
      </c>
      <c r="AW446">
        <v>47.262023167983031</v>
      </c>
      <c r="AX446">
        <v>45.800359059065208</v>
      </c>
      <c r="AY446">
        <v>48.888466287495234</v>
      </c>
      <c r="AZ446">
        <v>45.99195837656444</v>
      </c>
      <c r="BA446" t="s">
        <v>57</v>
      </c>
      <c r="BB446" t="s">
        <v>57</v>
      </c>
      <c r="BC446" t="s">
        <v>57</v>
      </c>
    </row>
    <row r="447" spans="1:55" x14ac:dyDescent="0.45">
      <c r="A447" t="str">
        <f t="shared" si="6"/>
        <v>EARGDP per capita, PPP (current international $)</v>
      </c>
      <c r="B447" t="s">
        <v>539</v>
      </c>
      <c r="C447" s="1" t="s">
        <v>277</v>
      </c>
      <c r="D447" t="s">
        <v>267</v>
      </c>
      <c r="E447" s="1" t="s">
        <v>178</v>
      </c>
      <c r="F447" t="s">
        <v>57</v>
      </c>
      <c r="G447" t="s">
        <v>57</v>
      </c>
      <c r="H447" t="s">
        <v>57</v>
      </c>
      <c r="I447" t="s">
        <v>57</v>
      </c>
      <c r="J447" t="s">
        <v>57</v>
      </c>
      <c r="K447" t="s">
        <v>57</v>
      </c>
      <c r="L447" t="s">
        <v>57</v>
      </c>
      <c r="M447" t="s">
        <v>57</v>
      </c>
      <c r="N447" t="s">
        <v>57</v>
      </c>
      <c r="O447" t="s">
        <v>57</v>
      </c>
      <c r="P447" t="s">
        <v>57</v>
      </c>
      <c r="Q447" t="s">
        <v>57</v>
      </c>
      <c r="R447" t="s">
        <v>57</v>
      </c>
      <c r="S447" t="s">
        <v>57</v>
      </c>
      <c r="T447" t="s">
        <v>57</v>
      </c>
      <c r="U447">
        <v>2943.9012669222557</v>
      </c>
      <c r="V447">
        <v>3104.1812553647956</v>
      </c>
      <c r="W447">
        <v>3237.5736484521644</v>
      </c>
      <c r="X447">
        <v>3321.6515192867569</v>
      </c>
      <c r="Y447">
        <v>3425.7449442461757</v>
      </c>
      <c r="Z447">
        <v>3549.9931905780727</v>
      </c>
      <c r="AA447">
        <v>3742.1974492446193</v>
      </c>
      <c r="AB447">
        <v>3899.482478172089</v>
      </c>
      <c r="AC447">
        <v>3861.2576289903232</v>
      </c>
      <c r="AD447">
        <v>3948.3561788386319</v>
      </c>
      <c r="AE447">
        <v>4146.2611537989342</v>
      </c>
      <c r="AF447">
        <v>4248.8341610356838</v>
      </c>
      <c r="AG447">
        <v>4332.8078567923503</v>
      </c>
      <c r="AH447">
        <v>4569.3572305486096</v>
      </c>
      <c r="AI447">
        <v>4920.407415257484</v>
      </c>
      <c r="AJ447">
        <v>5294.5798614350315</v>
      </c>
      <c r="AK447">
        <v>5733.892631958317</v>
      </c>
      <c r="AL447">
        <v>6152.6423363726981</v>
      </c>
      <c r="AM447">
        <v>6434.5789157154832</v>
      </c>
      <c r="AN447">
        <v>6522.5881611886225</v>
      </c>
      <c r="AO447">
        <v>6928.6314726161199</v>
      </c>
      <c r="AP447">
        <v>7342.4815233706449</v>
      </c>
      <c r="AQ447">
        <v>7714.9021269052282</v>
      </c>
      <c r="AR447">
        <v>7946.5940025980844</v>
      </c>
      <c r="AS447">
        <v>8179.5060634086522</v>
      </c>
      <c r="AT447">
        <v>8291.5718756037513</v>
      </c>
      <c r="AU447">
        <v>8604.7756850518072</v>
      </c>
      <c r="AV447">
        <v>9068.8869349470951</v>
      </c>
      <c r="AW447">
        <v>9570.2762644628019</v>
      </c>
      <c r="AX447">
        <v>9899.4607461064716</v>
      </c>
      <c r="AY447">
        <v>9635.1512133230917</v>
      </c>
      <c r="AZ447">
        <v>10755.408044776039</v>
      </c>
      <c r="BA447">
        <v>12224.15752153529</v>
      </c>
      <c r="BB447">
        <v>13167.784580613647</v>
      </c>
      <c r="BC447">
        <v>13867.694437382219</v>
      </c>
    </row>
    <row r="448" spans="1:55" x14ac:dyDescent="0.45">
      <c r="A448" t="str">
        <f t="shared" si="6"/>
        <v>EASDomestic credit to private sector (% of GDP)</v>
      </c>
      <c r="B448" t="s">
        <v>373</v>
      </c>
      <c r="C448" s="1" t="s">
        <v>460</v>
      </c>
      <c r="D448" t="s">
        <v>25</v>
      </c>
      <c r="E448" s="1" t="s">
        <v>547</v>
      </c>
      <c r="F448">
        <v>102.32340353108356</v>
      </c>
      <c r="G448">
        <v>102.62979517489521</v>
      </c>
      <c r="H448">
        <v>94.490092319467934</v>
      </c>
      <c r="I448">
        <v>99.349122183740718</v>
      </c>
      <c r="J448">
        <v>98.304596498754805</v>
      </c>
      <c r="K448">
        <v>99.676421247173934</v>
      </c>
      <c r="L448">
        <v>102.30830195802308</v>
      </c>
      <c r="M448">
        <v>103.38757758690294</v>
      </c>
      <c r="N448">
        <v>108.39648115163885</v>
      </c>
      <c r="O448">
        <v>110.06642616186566</v>
      </c>
      <c r="P448">
        <v>114.56488756488642</v>
      </c>
      <c r="Q448">
        <v>127.03732023816427</v>
      </c>
      <c r="R448">
        <v>141.85586189608387</v>
      </c>
      <c r="S448">
        <v>148.38265372234196</v>
      </c>
      <c r="T448">
        <v>152.43604484829714</v>
      </c>
      <c r="U448">
        <v>155.95384384854376</v>
      </c>
      <c r="V448">
        <v>156.38323855508509</v>
      </c>
      <c r="W448">
        <v>159.28470542071923</v>
      </c>
      <c r="X448">
        <v>164.58699587366044</v>
      </c>
      <c r="Y448">
        <v>164.52895357792644</v>
      </c>
      <c r="Z448">
        <v>160.81584242641216</v>
      </c>
      <c r="AA448">
        <v>156.6742012703088</v>
      </c>
      <c r="AB448">
        <v>164.33043229373305</v>
      </c>
      <c r="AC448">
        <v>172.17247620334271</v>
      </c>
      <c r="AD448">
        <v>175.75965938518797</v>
      </c>
      <c r="AE448">
        <v>169.47364445491522</v>
      </c>
      <c r="AF448">
        <v>150.9179330178066</v>
      </c>
      <c r="AG448">
        <v>149.27006066758014</v>
      </c>
      <c r="AH448">
        <v>150.33468229620217</v>
      </c>
      <c r="AI448">
        <v>143.22911509902144</v>
      </c>
      <c r="AJ448">
        <v>139.93884856999955</v>
      </c>
      <c r="AK448">
        <v>136.44382945334061</v>
      </c>
      <c r="AL448">
        <v>130.27682358405175</v>
      </c>
      <c r="AM448">
        <v>127.83644917451164</v>
      </c>
      <c r="AN448">
        <v>134.49169419372936</v>
      </c>
      <c r="AO448">
        <v>130.39268582421147</v>
      </c>
      <c r="AP448">
        <v>128.53497213110512</v>
      </c>
      <c r="AQ448">
        <v>130.64026455027312</v>
      </c>
      <c r="AR448">
        <v>133.0524405475895</v>
      </c>
      <c r="AS448">
        <v>136.60389662014032</v>
      </c>
      <c r="AT448">
        <v>143.01702647696817</v>
      </c>
      <c r="AU448">
        <v>145.96396920738266</v>
      </c>
      <c r="AV448">
        <v>146.22260916018743</v>
      </c>
      <c r="AW448">
        <v>148.11957511964144</v>
      </c>
      <c r="AX448">
        <v>154.11269455881097</v>
      </c>
      <c r="AY448">
        <v>169.8738929566513</v>
      </c>
      <c r="AZ448">
        <v>167.54915461612248</v>
      </c>
      <c r="BA448">
        <v>170.67347983184879</v>
      </c>
      <c r="BB448">
        <v>174.9059800432569</v>
      </c>
      <c r="BC448">
        <v>178.3113899433813</v>
      </c>
    </row>
    <row r="449" spans="1:55" x14ac:dyDescent="0.45">
      <c r="A449" t="str">
        <f t="shared" si="6"/>
        <v>EASGDP per capita, PPP (current international $)</v>
      </c>
      <c r="B449" t="s">
        <v>373</v>
      </c>
      <c r="C449" s="1" t="s">
        <v>460</v>
      </c>
      <c r="D449" t="s">
        <v>267</v>
      </c>
      <c r="E449" s="1" t="s">
        <v>178</v>
      </c>
      <c r="F449" t="s">
        <v>57</v>
      </c>
      <c r="G449" t="s">
        <v>57</v>
      </c>
      <c r="H449" t="s">
        <v>57</v>
      </c>
      <c r="I449" t="s">
        <v>57</v>
      </c>
      <c r="J449" t="s">
        <v>57</v>
      </c>
      <c r="K449" t="s">
        <v>57</v>
      </c>
      <c r="L449" t="s">
        <v>57</v>
      </c>
      <c r="M449" t="s">
        <v>57</v>
      </c>
      <c r="N449" t="s">
        <v>57</v>
      </c>
      <c r="O449" t="s">
        <v>57</v>
      </c>
      <c r="P449" t="s">
        <v>57</v>
      </c>
      <c r="Q449" t="s">
        <v>57</v>
      </c>
      <c r="R449" t="s">
        <v>57</v>
      </c>
      <c r="S449" t="s">
        <v>57</v>
      </c>
      <c r="T449" t="s">
        <v>57</v>
      </c>
      <c r="U449">
        <v>3259.90358915363</v>
      </c>
      <c r="V449">
        <v>3510.8095997650157</v>
      </c>
      <c r="W449">
        <v>3736.9299491989241</v>
      </c>
      <c r="X449">
        <v>3979.5859559461765</v>
      </c>
      <c r="Y449">
        <v>4265.6965353161868</v>
      </c>
      <c r="Z449">
        <v>4582.8560349222589</v>
      </c>
      <c r="AA449">
        <v>4904.7139740566518</v>
      </c>
      <c r="AB449">
        <v>5159.5281965145978</v>
      </c>
      <c r="AC449">
        <v>5154.8612154680714</v>
      </c>
      <c r="AD449">
        <v>5392.4274706824908</v>
      </c>
      <c r="AE449">
        <v>5800.8287169078503</v>
      </c>
      <c r="AF449">
        <v>6106.190741085954</v>
      </c>
      <c r="AG449">
        <v>6483.3087600134577</v>
      </c>
      <c r="AH449">
        <v>6913.1300560076097</v>
      </c>
      <c r="AI449">
        <v>7502.712578046483</v>
      </c>
      <c r="AJ449">
        <v>8167.9946152128095</v>
      </c>
      <c r="AK449">
        <v>8967.2223013418006</v>
      </c>
      <c r="AL449">
        <v>9905.678011904829</v>
      </c>
      <c r="AM449">
        <v>10533.576651725705</v>
      </c>
      <c r="AN449">
        <v>10918.333029073005</v>
      </c>
      <c r="AO449">
        <v>11852.410232959328</v>
      </c>
      <c r="AP449">
        <v>12741.463664775629</v>
      </c>
      <c r="AQ449">
        <v>13621.793498572084</v>
      </c>
      <c r="AR449">
        <v>14376.952363914705</v>
      </c>
      <c r="AS449">
        <v>14952.919022392945</v>
      </c>
      <c r="AT449">
        <v>15433.053138674457</v>
      </c>
      <c r="AU449">
        <v>16002.659755198312</v>
      </c>
      <c r="AV449">
        <v>16790.570037582234</v>
      </c>
      <c r="AW449">
        <v>17908.43030328858</v>
      </c>
      <c r="AX449">
        <v>18990.899728201079</v>
      </c>
      <c r="AY449">
        <v>19319.131269355363</v>
      </c>
      <c r="AZ449">
        <v>21435.048209643352</v>
      </c>
      <c r="BA449">
        <v>23606.245909173897</v>
      </c>
      <c r="BB449">
        <v>25448.223611812416</v>
      </c>
      <c r="BC449">
        <v>27138.586948349326</v>
      </c>
    </row>
    <row r="450" spans="1:55" x14ac:dyDescent="0.45">
      <c r="A450" t="str">
        <f t="shared" si="6"/>
        <v>EAPDomestic credit to private sector (% of GDP)</v>
      </c>
      <c r="B450" t="s">
        <v>160</v>
      </c>
      <c r="C450" s="1" t="s">
        <v>182</v>
      </c>
      <c r="D450" t="s">
        <v>25</v>
      </c>
      <c r="E450" s="1" t="s">
        <v>547</v>
      </c>
      <c r="F450" t="s">
        <v>57</v>
      </c>
      <c r="G450" t="s">
        <v>57</v>
      </c>
      <c r="H450">
        <v>47.0355691202993</v>
      </c>
      <c r="I450">
        <v>45.795567546740685</v>
      </c>
      <c r="J450">
        <v>45.713585057130686</v>
      </c>
      <c r="K450">
        <v>48.446612581573135</v>
      </c>
      <c r="L450">
        <v>51.678538962209032</v>
      </c>
      <c r="M450">
        <v>52.794989787292479</v>
      </c>
      <c r="N450">
        <v>54.854407626611454</v>
      </c>
      <c r="O450">
        <v>57.59476244355951</v>
      </c>
      <c r="P450">
        <v>63.144843341891516</v>
      </c>
      <c r="Q450">
        <v>71.586650872068816</v>
      </c>
      <c r="R450" t="s">
        <v>57</v>
      </c>
      <c r="S450">
        <v>68.1169831837407</v>
      </c>
      <c r="T450">
        <v>71.317071908720521</v>
      </c>
      <c r="U450">
        <v>76.24648709079294</v>
      </c>
      <c r="V450">
        <v>78.085553591809898</v>
      </c>
      <c r="W450">
        <v>79.124761232883159</v>
      </c>
      <c r="X450">
        <v>86.967129499983244</v>
      </c>
      <c r="Y450">
        <v>80.738785714192915</v>
      </c>
      <c r="Z450">
        <v>80.558088682802548</v>
      </c>
      <c r="AA450">
        <v>87.240168764225203</v>
      </c>
      <c r="AB450">
        <v>95.054343332953053</v>
      </c>
      <c r="AC450">
        <v>100.89007105517986</v>
      </c>
      <c r="AD450">
        <v>104.12048715159949</v>
      </c>
      <c r="AE450">
        <v>104.5623114449612</v>
      </c>
      <c r="AF450">
        <v>103.90214830889998</v>
      </c>
      <c r="AG450">
        <v>109.78548329450038</v>
      </c>
      <c r="AH450">
        <v>116.64838169481342</v>
      </c>
      <c r="AI450">
        <v>110.75467278354569</v>
      </c>
      <c r="AJ450">
        <v>104.65773760470603</v>
      </c>
      <c r="AK450">
        <v>102.32174196824708</v>
      </c>
      <c r="AL450">
        <v>100.24264226939269</v>
      </c>
      <c r="AM450">
        <v>96.906985648881175</v>
      </c>
      <c r="AN450">
        <v>109.55145319635325</v>
      </c>
      <c r="AO450">
        <v>109.86679780788715</v>
      </c>
      <c r="AP450">
        <v>108.70317406893946</v>
      </c>
      <c r="AQ450">
        <v>114.55308264921392</v>
      </c>
      <c r="AR450">
        <v>120.35602174992788</v>
      </c>
      <c r="AS450">
        <v>126.03767092254171</v>
      </c>
      <c r="AT450">
        <v>137.35384874229561</v>
      </c>
      <c r="AU450">
        <v>139.94630077431185</v>
      </c>
      <c r="AV450">
        <v>139.20429531093328</v>
      </c>
      <c r="AW450">
        <v>142.60849125899065</v>
      </c>
      <c r="AX450">
        <v>148.206694768299</v>
      </c>
      <c r="AY450">
        <v>164.31338620266277</v>
      </c>
      <c r="AZ450">
        <v>161.23906558853972</v>
      </c>
      <c r="BA450">
        <v>166.77727640290644</v>
      </c>
      <c r="BB450">
        <v>173.87761451750379</v>
      </c>
      <c r="BC450">
        <v>178.02572191469292</v>
      </c>
    </row>
    <row r="451" spans="1:55" x14ac:dyDescent="0.45">
      <c r="A451" t="str">
        <f t="shared" ref="A451:A514" si="7">C451&amp;D451</f>
        <v>EAPGDP per capita, PPP (current international $)</v>
      </c>
      <c r="B451" t="s">
        <v>160</v>
      </c>
      <c r="C451" s="1" t="s">
        <v>182</v>
      </c>
      <c r="D451" t="s">
        <v>267</v>
      </c>
      <c r="E451" s="1" t="s">
        <v>178</v>
      </c>
      <c r="F451" t="s">
        <v>57</v>
      </c>
      <c r="G451" t="s">
        <v>57</v>
      </c>
      <c r="H451" t="s">
        <v>57</v>
      </c>
      <c r="I451" t="s">
        <v>57</v>
      </c>
      <c r="J451" t="s">
        <v>57</v>
      </c>
      <c r="K451" t="s">
        <v>57</v>
      </c>
      <c r="L451" t="s">
        <v>57</v>
      </c>
      <c r="M451" t="s">
        <v>57</v>
      </c>
      <c r="N451" t="s">
        <v>57</v>
      </c>
      <c r="O451" t="s">
        <v>57</v>
      </c>
      <c r="P451" t="s">
        <v>57</v>
      </c>
      <c r="Q451" t="s">
        <v>57</v>
      </c>
      <c r="R451" t="s">
        <v>57</v>
      </c>
      <c r="S451" t="s">
        <v>57</v>
      </c>
      <c r="T451" t="s">
        <v>57</v>
      </c>
      <c r="U451">
        <v>1466.3813420215274</v>
      </c>
      <c r="V451">
        <v>1608.3726816241165</v>
      </c>
      <c r="W451">
        <v>1788.2687190446893</v>
      </c>
      <c r="X451">
        <v>1993.5343111425659</v>
      </c>
      <c r="Y451">
        <v>2214.4788883969572</v>
      </c>
      <c r="Z451">
        <v>2445.715537503082</v>
      </c>
      <c r="AA451">
        <v>2675.5678250888059</v>
      </c>
      <c r="AB451">
        <v>2869.3482903228478</v>
      </c>
      <c r="AC451">
        <v>2893.0264791529958</v>
      </c>
      <c r="AD451">
        <v>3072.8023443498523</v>
      </c>
      <c r="AE451">
        <v>3341.3391596487841</v>
      </c>
      <c r="AF451">
        <v>3603.4333248152088</v>
      </c>
      <c r="AG451">
        <v>3906.8137589601993</v>
      </c>
      <c r="AH451">
        <v>4288.4157777979199</v>
      </c>
      <c r="AI451">
        <v>4748.769994092364</v>
      </c>
      <c r="AJ451">
        <v>5317.9976105715514</v>
      </c>
      <c r="AK451">
        <v>6002.4688206531</v>
      </c>
      <c r="AL451">
        <v>6831.2431539701338</v>
      </c>
      <c r="AM451">
        <v>7476.7078166581177</v>
      </c>
      <c r="AN451">
        <v>8020.9375150212209</v>
      </c>
      <c r="AO451">
        <v>8827.2903076882067</v>
      </c>
      <c r="AP451">
        <v>9671.4627129782475</v>
      </c>
      <c r="AQ451">
        <v>10521.510107349894</v>
      </c>
      <c r="AR451">
        <v>11177.122133327557</v>
      </c>
      <c r="AS451">
        <v>11753.592637490654</v>
      </c>
      <c r="AT451">
        <v>12146.480238843977</v>
      </c>
      <c r="AU451">
        <v>12742.09297728101</v>
      </c>
      <c r="AV451">
        <v>13488.496429581339</v>
      </c>
      <c r="AW451">
        <v>14588.58104940086</v>
      </c>
      <c r="AX451">
        <v>15683.168343695987</v>
      </c>
      <c r="AY451">
        <v>16013.882228460167</v>
      </c>
      <c r="AZ451">
        <v>17966.403336002619</v>
      </c>
      <c r="BA451">
        <v>19925.539097952817</v>
      </c>
      <c r="BB451">
        <v>21665.922349896809</v>
      </c>
      <c r="BC451">
        <v>23247.578821373063</v>
      </c>
    </row>
    <row r="452" spans="1:55" x14ac:dyDescent="0.45">
      <c r="A452" t="str">
        <f t="shared" si="7"/>
        <v>TEADomestic credit to private sector (% of GDP)</v>
      </c>
      <c r="B452" t="s">
        <v>553</v>
      </c>
      <c r="C452" s="1" t="s">
        <v>288</v>
      </c>
      <c r="D452" t="s">
        <v>25</v>
      </c>
      <c r="E452" s="1" t="s">
        <v>547</v>
      </c>
      <c r="F452" t="s">
        <v>57</v>
      </c>
      <c r="G452" t="s">
        <v>57</v>
      </c>
      <c r="H452">
        <v>47.035569120299314</v>
      </c>
      <c r="I452">
        <v>45.795567546740685</v>
      </c>
      <c r="J452">
        <v>45.713585057130686</v>
      </c>
      <c r="K452">
        <v>48.446612581573135</v>
      </c>
      <c r="L452">
        <v>51.678538962209025</v>
      </c>
      <c r="M452">
        <v>52.794989787292479</v>
      </c>
      <c r="N452">
        <v>54.854407626611447</v>
      </c>
      <c r="O452">
        <v>57.594762443559496</v>
      </c>
      <c r="P452">
        <v>63.144843341891516</v>
      </c>
      <c r="Q452">
        <v>71.586650872068802</v>
      </c>
      <c r="R452" t="s">
        <v>57</v>
      </c>
      <c r="S452">
        <v>68.116983183740714</v>
      </c>
      <c r="T452">
        <v>71.317071908720521</v>
      </c>
      <c r="U452">
        <v>76.24648709079294</v>
      </c>
      <c r="V452">
        <v>78.085553591809884</v>
      </c>
      <c r="W452">
        <v>79.124761232883174</v>
      </c>
      <c r="X452">
        <v>86.967129499983258</v>
      </c>
      <c r="Y452">
        <v>80.7387857141929</v>
      </c>
      <c r="Z452">
        <v>80.558088682802548</v>
      </c>
      <c r="AA452">
        <v>87.240168764225245</v>
      </c>
      <c r="AB452">
        <v>95.054343332953039</v>
      </c>
      <c r="AC452">
        <v>100.89007105517987</v>
      </c>
      <c r="AD452">
        <v>104.12048715159951</v>
      </c>
      <c r="AE452">
        <v>104.56231144496118</v>
      </c>
      <c r="AF452">
        <v>103.90214830889998</v>
      </c>
      <c r="AG452">
        <v>109.78548329450037</v>
      </c>
      <c r="AH452">
        <v>116.64838169481347</v>
      </c>
      <c r="AI452">
        <v>110.75467278354567</v>
      </c>
      <c r="AJ452">
        <v>104.65773760470604</v>
      </c>
      <c r="AK452">
        <v>102.32174196824707</v>
      </c>
      <c r="AL452">
        <v>100.24264226939268</v>
      </c>
      <c r="AM452">
        <v>96.906985648881161</v>
      </c>
      <c r="AN452">
        <v>109.55145319635325</v>
      </c>
      <c r="AO452">
        <v>109.86679780788715</v>
      </c>
      <c r="AP452">
        <v>108.70317406893946</v>
      </c>
      <c r="AQ452">
        <v>114.55308264921392</v>
      </c>
      <c r="AR452">
        <v>120.35602174992785</v>
      </c>
      <c r="AS452">
        <v>126.03767092254169</v>
      </c>
      <c r="AT452">
        <v>137.35384874229558</v>
      </c>
      <c r="AU452">
        <v>139.94630077431188</v>
      </c>
      <c r="AV452">
        <v>139.20429531093325</v>
      </c>
      <c r="AW452">
        <v>142.60849125899065</v>
      </c>
      <c r="AX452">
        <v>148.206694768299</v>
      </c>
      <c r="AY452">
        <v>164.31338620266271</v>
      </c>
      <c r="AZ452">
        <v>161.23906558853969</v>
      </c>
      <c r="BA452">
        <v>166.77727640290641</v>
      </c>
      <c r="BB452">
        <v>173.87761451750379</v>
      </c>
      <c r="BC452">
        <v>178.02572191469295</v>
      </c>
    </row>
    <row r="453" spans="1:55" x14ac:dyDescent="0.45">
      <c r="A453" t="str">
        <f t="shared" si="7"/>
        <v>TEAGDP per capita, PPP (current international $)</v>
      </c>
      <c r="B453" t="s">
        <v>553</v>
      </c>
      <c r="C453" s="1" t="s">
        <v>288</v>
      </c>
      <c r="D453" t="s">
        <v>267</v>
      </c>
      <c r="E453" s="1" t="s">
        <v>178</v>
      </c>
      <c r="F453" t="s">
        <v>57</v>
      </c>
      <c r="G453" t="s">
        <v>57</v>
      </c>
      <c r="H453" t="s">
        <v>57</v>
      </c>
      <c r="I453" t="s">
        <v>57</v>
      </c>
      <c r="J453" t="s">
        <v>57</v>
      </c>
      <c r="K453" t="s">
        <v>57</v>
      </c>
      <c r="L453" t="s">
        <v>57</v>
      </c>
      <c r="M453" t="s">
        <v>57</v>
      </c>
      <c r="N453" t="s">
        <v>57</v>
      </c>
      <c r="O453" t="s">
        <v>57</v>
      </c>
      <c r="P453" t="s">
        <v>57</v>
      </c>
      <c r="Q453" t="s">
        <v>57</v>
      </c>
      <c r="R453" t="s">
        <v>57</v>
      </c>
      <c r="S453" t="s">
        <v>57</v>
      </c>
      <c r="T453" t="s">
        <v>57</v>
      </c>
      <c r="U453">
        <v>1484.2845606749274</v>
      </c>
      <c r="V453">
        <v>1627.9691597841197</v>
      </c>
      <c r="W453">
        <v>1810.0338285598832</v>
      </c>
      <c r="X453">
        <v>2017.7851027585073</v>
      </c>
      <c r="Y453">
        <v>2241.4355095902974</v>
      </c>
      <c r="Z453">
        <v>2475.448395088124</v>
      </c>
      <c r="AA453">
        <v>2707.9836122992592</v>
      </c>
      <c r="AB453">
        <v>2903.9771323049849</v>
      </c>
      <c r="AC453">
        <v>2927.8112168531134</v>
      </c>
      <c r="AD453">
        <v>3109.6123303662312</v>
      </c>
      <c r="AE453">
        <v>3381.2225194518919</v>
      </c>
      <c r="AF453">
        <v>3646.2901227820898</v>
      </c>
      <c r="AG453">
        <v>3953.0885611969966</v>
      </c>
      <c r="AH453">
        <v>4339.0591339502762</v>
      </c>
      <c r="AI453">
        <v>4804.7569092764134</v>
      </c>
      <c r="AJ453">
        <v>5380.5306405650899</v>
      </c>
      <c r="AK453">
        <v>6072.8228154265853</v>
      </c>
      <c r="AL453">
        <v>6911.0242364489741</v>
      </c>
      <c r="AM453">
        <v>7563.717123433159</v>
      </c>
      <c r="AN453">
        <v>8113.9490947299355</v>
      </c>
      <c r="AO453">
        <v>8929.2889120209711</v>
      </c>
      <c r="AP453">
        <v>9782.7891660323876</v>
      </c>
      <c r="AQ453">
        <v>10642.048786532299</v>
      </c>
      <c r="AR453">
        <v>11304.59745600225</v>
      </c>
      <c r="AS453">
        <v>11887.14639136939</v>
      </c>
      <c r="AT453">
        <v>12284.073329448924</v>
      </c>
      <c r="AU453">
        <v>12885.990091265334</v>
      </c>
      <c r="AV453">
        <v>13640.301062905817</v>
      </c>
      <c r="AW453">
        <v>14752.37559246524</v>
      </c>
      <c r="AX453">
        <v>15858.966423643285</v>
      </c>
      <c r="AY453">
        <v>16193.227520365039</v>
      </c>
      <c r="AZ453">
        <v>18167.702406723543</v>
      </c>
      <c r="BA453">
        <v>20149.111836294182</v>
      </c>
      <c r="BB453">
        <v>21909.434092094933</v>
      </c>
      <c r="BC453">
        <v>23509.267363730589</v>
      </c>
    </row>
    <row r="454" spans="1:55" x14ac:dyDescent="0.45">
      <c r="A454" t="str">
        <f t="shared" si="7"/>
        <v>EMUDomestic credit to private sector (% of GDP)</v>
      </c>
      <c r="B454" t="s">
        <v>109</v>
      </c>
      <c r="C454" s="1" t="s">
        <v>313</v>
      </c>
      <c r="D454" t="s">
        <v>25</v>
      </c>
      <c r="E454" s="1" t="s">
        <v>547</v>
      </c>
      <c r="F454" t="s">
        <v>57</v>
      </c>
      <c r="G454" t="s">
        <v>57</v>
      </c>
      <c r="H454" t="s">
        <v>57</v>
      </c>
      <c r="I454" t="s">
        <v>57</v>
      </c>
      <c r="J454" t="s">
        <v>57</v>
      </c>
      <c r="K454" t="s">
        <v>57</v>
      </c>
      <c r="L454" t="s">
        <v>57</v>
      </c>
      <c r="M454" t="s">
        <v>57</v>
      </c>
      <c r="N454" t="s">
        <v>57</v>
      </c>
      <c r="O454" t="s">
        <v>57</v>
      </c>
      <c r="P454" t="s">
        <v>57</v>
      </c>
      <c r="Q454" t="s">
        <v>57</v>
      </c>
      <c r="R454" t="s">
        <v>57</v>
      </c>
      <c r="S454" t="s">
        <v>57</v>
      </c>
      <c r="T454" t="s">
        <v>57</v>
      </c>
      <c r="U454" t="s">
        <v>57</v>
      </c>
      <c r="V454" t="s">
        <v>57</v>
      </c>
      <c r="W454" t="s">
        <v>57</v>
      </c>
      <c r="X454" t="s">
        <v>57</v>
      </c>
      <c r="Y454" t="s">
        <v>57</v>
      </c>
      <c r="Z454" t="s">
        <v>57</v>
      </c>
      <c r="AA454" t="s">
        <v>57</v>
      </c>
      <c r="AB454" t="s">
        <v>57</v>
      </c>
      <c r="AC454" t="s">
        <v>57</v>
      </c>
      <c r="AD454" t="s">
        <v>57</v>
      </c>
      <c r="AE454" t="s">
        <v>57</v>
      </c>
      <c r="AF454">
        <v>88.04414165015244</v>
      </c>
      <c r="AG454">
        <v>88.160224596592997</v>
      </c>
      <c r="AH454">
        <v>89.043030885866713</v>
      </c>
      <c r="AI454">
        <v>90.168199749683367</v>
      </c>
      <c r="AJ454">
        <v>94.712112719575515</v>
      </c>
      <c r="AK454">
        <v>98.31130862880056</v>
      </c>
      <c r="AL454">
        <v>101.28693030252585</v>
      </c>
      <c r="AM454">
        <v>103.11454290725368</v>
      </c>
      <c r="AN454">
        <v>105.5993221625978</v>
      </c>
      <c r="AO454">
        <v>102.82005238554665</v>
      </c>
      <c r="AP454">
        <v>100.86065469313027</v>
      </c>
      <c r="AQ454">
        <v>98.867347968423388</v>
      </c>
      <c r="AR454">
        <v>95.857216972208192</v>
      </c>
      <c r="AS454">
        <v>91.704463730889316</v>
      </c>
      <c r="AT454">
        <v>89.024215280448928</v>
      </c>
      <c r="AU454">
        <v>88.043570959341011</v>
      </c>
      <c r="AV454">
        <v>87.007099720359165</v>
      </c>
      <c r="AW454">
        <v>85.80043538896048</v>
      </c>
      <c r="AX454">
        <v>85.079474691388285</v>
      </c>
      <c r="AY454">
        <v>93.789732044568851</v>
      </c>
      <c r="AZ454">
        <v>89.162154962107735</v>
      </c>
      <c r="BA454">
        <v>85.313010535912028</v>
      </c>
      <c r="BB454">
        <v>80.152961936120917</v>
      </c>
      <c r="BC454">
        <v>77.797129172235998</v>
      </c>
    </row>
    <row r="455" spans="1:55" x14ac:dyDescent="0.45">
      <c r="A455" t="str">
        <f t="shared" si="7"/>
        <v>EMUGDP per capita, PPP (current international $)</v>
      </c>
      <c r="B455" t="s">
        <v>109</v>
      </c>
      <c r="C455" s="1" t="s">
        <v>313</v>
      </c>
      <c r="D455" t="s">
        <v>267</v>
      </c>
      <c r="E455" s="1" t="s">
        <v>178</v>
      </c>
      <c r="F455" t="s">
        <v>57</v>
      </c>
      <c r="G455" t="s">
        <v>57</v>
      </c>
      <c r="H455" t="s">
        <v>57</v>
      </c>
      <c r="I455" t="s">
        <v>57</v>
      </c>
      <c r="J455" t="s">
        <v>57</v>
      </c>
      <c r="K455" t="s">
        <v>57</v>
      </c>
      <c r="L455" t="s">
        <v>57</v>
      </c>
      <c r="M455" t="s">
        <v>57</v>
      </c>
      <c r="N455" t="s">
        <v>57</v>
      </c>
      <c r="O455" t="s">
        <v>57</v>
      </c>
      <c r="P455" t="s">
        <v>57</v>
      </c>
      <c r="Q455" t="s">
        <v>57</v>
      </c>
      <c r="R455" t="s">
        <v>57</v>
      </c>
      <c r="S455" t="s">
        <v>57</v>
      </c>
      <c r="T455" t="s">
        <v>57</v>
      </c>
      <c r="U455">
        <v>17007.781010542341</v>
      </c>
      <c r="V455">
        <v>17895.456669968207</v>
      </c>
      <c r="W455">
        <v>18405.181267590186</v>
      </c>
      <c r="X455">
        <v>18616.19137387969</v>
      </c>
      <c r="Y455">
        <v>19424.003351917381</v>
      </c>
      <c r="Z455">
        <v>20261.673743545362</v>
      </c>
      <c r="AA455">
        <v>20895.726169484631</v>
      </c>
      <c r="AB455">
        <v>21737.749350051603</v>
      </c>
      <c r="AC455">
        <v>22770.170580128022</v>
      </c>
      <c r="AD455">
        <v>23666.928546787694</v>
      </c>
      <c r="AE455">
        <v>25148.093108434641</v>
      </c>
      <c r="AF455">
        <v>26346.016011816977</v>
      </c>
      <c r="AG455">
        <v>27384.533576443671</v>
      </c>
      <c r="AH455">
        <v>27856.584612197796</v>
      </c>
      <c r="AI455">
        <v>28955.967271832571</v>
      </c>
      <c r="AJ455">
        <v>29985.342383136187</v>
      </c>
      <c r="AK455">
        <v>32467.327578826214</v>
      </c>
      <c r="AL455">
        <v>34363.01063114727</v>
      </c>
      <c r="AM455">
        <v>35655.798882378425</v>
      </c>
      <c r="AN455">
        <v>34777.358192898937</v>
      </c>
      <c r="AO455">
        <v>35748.604968871769</v>
      </c>
      <c r="AP455">
        <v>37441.409415339105</v>
      </c>
      <c r="AQ455">
        <v>37786.190106341455</v>
      </c>
      <c r="AR455">
        <v>39064.627367521811</v>
      </c>
      <c r="AS455">
        <v>40118.305112999478</v>
      </c>
      <c r="AT455">
        <v>41247.259143467229</v>
      </c>
      <c r="AU455">
        <v>43732.103605093922</v>
      </c>
      <c r="AV455">
        <v>45832.551248368705</v>
      </c>
      <c r="AW455">
        <v>47721.530564584289</v>
      </c>
      <c r="AX455">
        <v>51240.692444998327</v>
      </c>
      <c r="AY455">
        <v>49691.334578097187</v>
      </c>
      <c r="AZ455">
        <v>54187.804748576396</v>
      </c>
      <c r="BA455">
        <v>59920.956035347066</v>
      </c>
      <c r="BB455">
        <v>61462.683132522507</v>
      </c>
      <c r="BC455">
        <v>64853.583847453243</v>
      </c>
    </row>
    <row r="456" spans="1:55" x14ac:dyDescent="0.45">
      <c r="A456" t="str">
        <f t="shared" si="7"/>
        <v>ECSDomestic credit to private sector (% of GDP)</v>
      </c>
      <c r="B456" t="s">
        <v>307</v>
      </c>
      <c r="C456" s="1" t="s">
        <v>458</v>
      </c>
      <c r="D456" t="s">
        <v>25</v>
      </c>
      <c r="E456" s="1" t="s">
        <v>547</v>
      </c>
      <c r="F456" t="s">
        <v>57</v>
      </c>
      <c r="G456" t="s">
        <v>57</v>
      </c>
      <c r="H456" t="s">
        <v>57</v>
      </c>
      <c r="I456" t="s">
        <v>57</v>
      </c>
      <c r="J456" t="s">
        <v>57</v>
      </c>
      <c r="K456" t="s">
        <v>57</v>
      </c>
      <c r="L456" t="s">
        <v>57</v>
      </c>
      <c r="M456" t="s">
        <v>57</v>
      </c>
      <c r="N456" t="s">
        <v>57</v>
      </c>
      <c r="O456" t="s">
        <v>57</v>
      </c>
      <c r="P456" t="s">
        <v>57</v>
      </c>
      <c r="Q456" t="s">
        <v>57</v>
      </c>
      <c r="R456" t="s">
        <v>57</v>
      </c>
      <c r="S456" t="s">
        <v>57</v>
      </c>
      <c r="T456" t="s">
        <v>57</v>
      </c>
      <c r="U456" t="s">
        <v>57</v>
      </c>
      <c r="V456" t="s">
        <v>57</v>
      </c>
      <c r="W456" t="s">
        <v>57</v>
      </c>
      <c r="X456" t="s">
        <v>57</v>
      </c>
      <c r="Y456" t="s">
        <v>57</v>
      </c>
      <c r="Z456" t="s">
        <v>57</v>
      </c>
      <c r="AA456" t="s">
        <v>57</v>
      </c>
      <c r="AB456" t="s">
        <v>57</v>
      </c>
      <c r="AC456" t="s">
        <v>57</v>
      </c>
      <c r="AD456" t="s">
        <v>57</v>
      </c>
      <c r="AE456" t="s">
        <v>57</v>
      </c>
      <c r="AF456">
        <v>91.188351926571229</v>
      </c>
      <c r="AG456">
        <v>91.830073583316903</v>
      </c>
      <c r="AH456">
        <v>93.194346752210848</v>
      </c>
      <c r="AI456">
        <v>95.262013317140799</v>
      </c>
      <c r="AJ456">
        <v>99.098518946909422</v>
      </c>
      <c r="AK456">
        <v>102.89013757290468</v>
      </c>
      <c r="AL456">
        <v>107.5547466889109</v>
      </c>
      <c r="AM456">
        <v>107.12349353237057</v>
      </c>
      <c r="AN456">
        <v>110.30953088678969</v>
      </c>
      <c r="AO456">
        <v>106.51318815844959</v>
      </c>
      <c r="AP456">
        <v>102.5893590381874</v>
      </c>
      <c r="AQ456">
        <v>100.27788569975547</v>
      </c>
      <c r="AR456">
        <v>97.551678038603598</v>
      </c>
      <c r="AS456">
        <v>95.166758478984633</v>
      </c>
      <c r="AT456">
        <v>94.00463399690679</v>
      </c>
      <c r="AU456">
        <v>93.369833179872074</v>
      </c>
      <c r="AV456">
        <v>89.166575601645235</v>
      </c>
      <c r="AW456">
        <v>88.252781730870893</v>
      </c>
      <c r="AX456">
        <v>87.307539486925933</v>
      </c>
      <c r="AY456">
        <v>96.047305520323746</v>
      </c>
      <c r="AZ456">
        <v>90.849106540068831</v>
      </c>
      <c r="BA456">
        <v>87.926160434519417</v>
      </c>
      <c r="BB456">
        <v>82.261164952028409</v>
      </c>
      <c r="BC456">
        <v>80.231082676867288</v>
      </c>
    </row>
    <row r="457" spans="1:55" x14ac:dyDescent="0.45">
      <c r="A457" t="str">
        <f t="shared" si="7"/>
        <v>ECSGDP per capita, PPP (current international $)</v>
      </c>
      <c r="B457" t="s">
        <v>307</v>
      </c>
      <c r="C457" s="1" t="s">
        <v>458</v>
      </c>
      <c r="D457" t="s">
        <v>267</v>
      </c>
      <c r="E457" s="1" t="s">
        <v>178</v>
      </c>
      <c r="F457" t="s">
        <v>57</v>
      </c>
      <c r="G457" t="s">
        <v>57</v>
      </c>
      <c r="H457" t="s">
        <v>57</v>
      </c>
      <c r="I457" t="s">
        <v>57</v>
      </c>
      <c r="J457" t="s">
        <v>57</v>
      </c>
      <c r="K457" t="s">
        <v>57</v>
      </c>
      <c r="L457" t="s">
        <v>57</v>
      </c>
      <c r="M457" t="s">
        <v>57</v>
      </c>
      <c r="N457" t="s">
        <v>57</v>
      </c>
      <c r="O457" t="s">
        <v>57</v>
      </c>
      <c r="P457" t="s">
        <v>57</v>
      </c>
      <c r="Q457" t="s">
        <v>57</v>
      </c>
      <c r="R457" t="s">
        <v>57</v>
      </c>
      <c r="S457" t="s">
        <v>57</v>
      </c>
      <c r="T457" t="s">
        <v>57</v>
      </c>
      <c r="U457">
        <v>11895.899973210813</v>
      </c>
      <c r="V457">
        <v>12144.144488024553</v>
      </c>
      <c r="W457">
        <v>12148.925237184629</v>
      </c>
      <c r="X457">
        <v>12227.079978250798</v>
      </c>
      <c r="Y457">
        <v>12427.284356227574</v>
      </c>
      <c r="Z457">
        <v>12894.495142099013</v>
      </c>
      <c r="AA457">
        <v>13339.028310692471</v>
      </c>
      <c r="AB457">
        <v>13915.913978779683</v>
      </c>
      <c r="AC457">
        <v>14202.391294570858</v>
      </c>
      <c r="AD457">
        <v>14762.730984368161</v>
      </c>
      <c r="AE457">
        <v>15901.568363774453</v>
      </c>
      <c r="AF457">
        <v>16708.080902141392</v>
      </c>
      <c r="AG457">
        <v>17502.041031284691</v>
      </c>
      <c r="AH457">
        <v>18180.138372243087</v>
      </c>
      <c r="AI457">
        <v>19305.552282805667</v>
      </c>
      <c r="AJ457">
        <v>20349.325920058876</v>
      </c>
      <c r="AK457">
        <v>22541.470305200997</v>
      </c>
      <c r="AL457">
        <v>24174.92156385041</v>
      </c>
      <c r="AM457">
        <v>25823.950266047257</v>
      </c>
      <c r="AN457">
        <v>25113.054637187692</v>
      </c>
      <c r="AO457">
        <v>26191.442540313888</v>
      </c>
      <c r="AP457">
        <v>27777.380239066126</v>
      </c>
      <c r="AQ457">
        <v>28527.66718450993</v>
      </c>
      <c r="AR457">
        <v>29835.988990116693</v>
      </c>
      <c r="AS457">
        <v>30596.811617891577</v>
      </c>
      <c r="AT457">
        <v>31045.053378960012</v>
      </c>
      <c r="AU457">
        <v>32454.573001878525</v>
      </c>
      <c r="AV457">
        <v>34188.760764622835</v>
      </c>
      <c r="AW457">
        <v>35885.564029200519</v>
      </c>
      <c r="AX457">
        <v>38489.210563997331</v>
      </c>
      <c r="AY457">
        <v>37975.141640754955</v>
      </c>
      <c r="AZ457">
        <v>42234.93330768992</v>
      </c>
      <c r="BA457">
        <v>47041.231163658762</v>
      </c>
      <c r="BB457">
        <v>48825.135715765544</v>
      </c>
      <c r="BC457">
        <v>51571.749054115171</v>
      </c>
    </row>
    <row r="458" spans="1:55" x14ac:dyDescent="0.45">
      <c r="A458" t="str">
        <f t="shared" si="7"/>
        <v>ECADomestic credit to private sector (% of GDP)</v>
      </c>
      <c r="B458" t="s">
        <v>209</v>
      </c>
      <c r="C458" s="1" t="s">
        <v>247</v>
      </c>
      <c r="D458" t="s">
        <v>25</v>
      </c>
      <c r="E458" s="1" t="s">
        <v>547</v>
      </c>
      <c r="F458" t="s">
        <v>57</v>
      </c>
      <c r="G458" t="s">
        <v>57</v>
      </c>
      <c r="H458" t="s">
        <v>57</v>
      </c>
      <c r="I458" t="s">
        <v>57</v>
      </c>
      <c r="J458" t="s">
        <v>57</v>
      </c>
      <c r="K458" t="s">
        <v>57</v>
      </c>
      <c r="L458" t="s">
        <v>57</v>
      </c>
      <c r="M458" t="s">
        <v>57</v>
      </c>
      <c r="N458" t="s">
        <v>57</v>
      </c>
      <c r="O458" t="s">
        <v>57</v>
      </c>
      <c r="P458" t="s">
        <v>57</v>
      </c>
      <c r="Q458" t="s">
        <v>57</v>
      </c>
      <c r="R458" t="s">
        <v>57</v>
      </c>
      <c r="S458" t="s">
        <v>57</v>
      </c>
      <c r="T458" t="s">
        <v>57</v>
      </c>
      <c r="U458" t="s">
        <v>57</v>
      </c>
      <c r="V458" t="s">
        <v>57</v>
      </c>
      <c r="W458" t="s">
        <v>57</v>
      </c>
      <c r="X458" t="s">
        <v>57</v>
      </c>
      <c r="Y458" t="s">
        <v>57</v>
      </c>
      <c r="Z458" t="s">
        <v>57</v>
      </c>
      <c r="AA458" t="s">
        <v>57</v>
      </c>
      <c r="AB458" t="s">
        <v>57</v>
      </c>
      <c r="AC458" t="s">
        <v>57</v>
      </c>
      <c r="AD458" t="s">
        <v>57</v>
      </c>
      <c r="AE458" t="s">
        <v>57</v>
      </c>
      <c r="AF458" t="s">
        <v>57</v>
      </c>
      <c r="AG458" t="s">
        <v>57</v>
      </c>
      <c r="AH458" t="s">
        <v>57</v>
      </c>
      <c r="AI458" t="s">
        <v>57</v>
      </c>
      <c r="AJ458" t="s">
        <v>57</v>
      </c>
      <c r="AK458" t="s">
        <v>57</v>
      </c>
      <c r="AL458" t="s">
        <v>57</v>
      </c>
      <c r="AM458">
        <v>42.442578659403559</v>
      </c>
      <c r="AN458">
        <v>43.954451608115839</v>
      </c>
      <c r="AO458">
        <v>47.966414963268242</v>
      </c>
      <c r="AP458">
        <v>50.189470852970629</v>
      </c>
      <c r="AQ458">
        <v>51.290595707442215</v>
      </c>
      <c r="AR458">
        <v>54.987216319334578</v>
      </c>
      <c r="AS458">
        <v>56.737221211919362</v>
      </c>
      <c r="AT458">
        <v>54.738414452996736</v>
      </c>
      <c r="AU458">
        <v>55.682139815870734</v>
      </c>
      <c r="AV458">
        <v>54.499756136637764</v>
      </c>
      <c r="AW458">
        <v>51.079416209558971</v>
      </c>
      <c r="AX458">
        <v>49.073560438716399</v>
      </c>
      <c r="AY458">
        <v>55.929286701260004</v>
      </c>
      <c r="AZ458">
        <v>52.206403784808749</v>
      </c>
      <c r="BA458">
        <v>43.15354601215023</v>
      </c>
      <c r="BB458">
        <v>40.930077869044069</v>
      </c>
      <c r="BC458">
        <v>40.640840103178434</v>
      </c>
    </row>
    <row r="459" spans="1:55" x14ac:dyDescent="0.45">
      <c r="A459" t="str">
        <f t="shared" si="7"/>
        <v>ECAGDP per capita, PPP (current international $)</v>
      </c>
      <c r="B459" t="s">
        <v>209</v>
      </c>
      <c r="C459" s="1" t="s">
        <v>247</v>
      </c>
      <c r="D459" t="s">
        <v>267</v>
      </c>
      <c r="E459" s="1" t="s">
        <v>178</v>
      </c>
      <c r="F459" t="s">
        <v>57</v>
      </c>
      <c r="G459" t="s">
        <v>57</v>
      </c>
      <c r="H459" t="s">
        <v>57</v>
      </c>
      <c r="I459" t="s">
        <v>57</v>
      </c>
      <c r="J459" t="s">
        <v>57</v>
      </c>
      <c r="K459" t="s">
        <v>57</v>
      </c>
      <c r="L459" t="s">
        <v>57</v>
      </c>
      <c r="M459" t="s">
        <v>57</v>
      </c>
      <c r="N459" t="s">
        <v>57</v>
      </c>
      <c r="O459" t="s">
        <v>57</v>
      </c>
      <c r="P459" t="s">
        <v>57</v>
      </c>
      <c r="Q459" t="s">
        <v>57</v>
      </c>
      <c r="R459" t="s">
        <v>57</v>
      </c>
      <c r="S459" t="s">
        <v>57</v>
      </c>
      <c r="T459" t="s">
        <v>57</v>
      </c>
      <c r="U459">
        <v>6327.057772395684</v>
      </c>
      <c r="V459">
        <v>6158.12808867687</v>
      </c>
      <c r="W459">
        <v>5921.0136942686258</v>
      </c>
      <c r="X459">
        <v>5834.078040320057</v>
      </c>
      <c r="Y459">
        <v>5247.4804181368881</v>
      </c>
      <c r="Z459">
        <v>5314.7318562973624</v>
      </c>
      <c r="AA459">
        <v>5533.9595870202174</v>
      </c>
      <c r="AB459">
        <v>5891.6461510524659</v>
      </c>
      <c r="AC459">
        <v>5198.3629016319583</v>
      </c>
      <c r="AD459">
        <v>5212.3984897925775</v>
      </c>
      <c r="AE459">
        <v>5715.8775672350766</v>
      </c>
      <c r="AF459">
        <v>5926.4519770313746</v>
      </c>
      <c r="AG459">
        <v>6235.6884306713664</v>
      </c>
      <c r="AH459">
        <v>6676.4812435378681</v>
      </c>
      <c r="AI459">
        <v>7539.8423016913857</v>
      </c>
      <c r="AJ459">
        <v>8311.5515735374629</v>
      </c>
      <c r="AK459">
        <v>9484.0791015120685</v>
      </c>
      <c r="AL459">
        <v>10566.870286105139</v>
      </c>
      <c r="AM459">
        <v>11392.330159311503</v>
      </c>
      <c r="AN459">
        <v>11038.890695496191</v>
      </c>
      <c r="AO459">
        <v>12038.052569804728</v>
      </c>
      <c r="AP459">
        <v>13243.14238185543</v>
      </c>
      <c r="AQ459">
        <v>13991.14530179806</v>
      </c>
      <c r="AR459">
        <v>15232.347753550379</v>
      </c>
      <c r="AS459">
        <v>15756.98756629415</v>
      </c>
      <c r="AT459">
        <v>16060.302185689618</v>
      </c>
      <c r="AU459">
        <v>16653.539446998762</v>
      </c>
      <c r="AV459">
        <v>17593.384820238174</v>
      </c>
      <c r="AW459">
        <v>18188.385158417008</v>
      </c>
      <c r="AX459">
        <v>19259.495188967787</v>
      </c>
      <c r="AY459">
        <v>19587.160661177993</v>
      </c>
      <c r="AZ459">
        <v>21837.877524096981</v>
      </c>
      <c r="BA459">
        <v>24920.967788435246</v>
      </c>
      <c r="BB459">
        <v>27292.477385579066</v>
      </c>
      <c r="BC459">
        <v>28623.931890800526</v>
      </c>
    </row>
    <row r="460" spans="1:55" x14ac:dyDescent="0.45">
      <c r="A460" t="str">
        <f t="shared" si="7"/>
        <v>TECDomestic credit to private sector (% of GDP)</v>
      </c>
      <c r="B460" t="s">
        <v>372</v>
      </c>
      <c r="C460" s="1" t="s">
        <v>396</v>
      </c>
      <c r="D460" t="s">
        <v>25</v>
      </c>
      <c r="E460" s="1" t="s">
        <v>547</v>
      </c>
      <c r="F460" t="s">
        <v>57</v>
      </c>
      <c r="G460" t="s">
        <v>57</v>
      </c>
      <c r="H460" t="s">
        <v>57</v>
      </c>
      <c r="I460" t="s">
        <v>57</v>
      </c>
      <c r="J460" t="s">
        <v>57</v>
      </c>
      <c r="K460" t="s">
        <v>57</v>
      </c>
      <c r="L460" t="s">
        <v>57</v>
      </c>
      <c r="M460" t="s">
        <v>57</v>
      </c>
      <c r="N460" t="s">
        <v>57</v>
      </c>
      <c r="O460" t="s">
        <v>57</v>
      </c>
      <c r="P460" t="s">
        <v>57</v>
      </c>
      <c r="Q460" t="s">
        <v>57</v>
      </c>
      <c r="R460" t="s">
        <v>57</v>
      </c>
      <c r="S460" t="s">
        <v>57</v>
      </c>
      <c r="T460" t="s">
        <v>57</v>
      </c>
      <c r="U460" t="s">
        <v>57</v>
      </c>
      <c r="V460" t="s">
        <v>57</v>
      </c>
      <c r="W460" t="s">
        <v>57</v>
      </c>
      <c r="X460" t="s">
        <v>57</v>
      </c>
      <c r="Y460" t="s">
        <v>57</v>
      </c>
      <c r="Z460" t="s">
        <v>57</v>
      </c>
      <c r="AA460" t="s">
        <v>57</v>
      </c>
      <c r="AB460" t="s">
        <v>57</v>
      </c>
      <c r="AC460" t="s">
        <v>57</v>
      </c>
      <c r="AD460" t="s">
        <v>57</v>
      </c>
      <c r="AE460" t="s">
        <v>57</v>
      </c>
      <c r="AF460" t="s">
        <v>57</v>
      </c>
      <c r="AG460" t="s">
        <v>57</v>
      </c>
      <c r="AH460" t="s">
        <v>57</v>
      </c>
      <c r="AI460" t="s">
        <v>57</v>
      </c>
      <c r="AJ460" t="s">
        <v>57</v>
      </c>
      <c r="AK460" t="s">
        <v>57</v>
      </c>
      <c r="AL460" t="s">
        <v>57</v>
      </c>
      <c r="AM460">
        <v>42.708932737511653</v>
      </c>
      <c r="AN460">
        <v>45.013736854305606</v>
      </c>
      <c r="AO460">
        <v>45.555735506827091</v>
      </c>
      <c r="AP460">
        <v>45.659664725341933</v>
      </c>
      <c r="AQ460">
        <v>47.147272439645036</v>
      </c>
      <c r="AR460">
        <v>50.559721275718509</v>
      </c>
      <c r="AS460">
        <v>54.291985937692885</v>
      </c>
      <c r="AT460">
        <v>53.888075478386646</v>
      </c>
      <c r="AU460">
        <v>53.084198326466392</v>
      </c>
      <c r="AV460">
        <v>51.659598070160619</v>
      </c>
      <c r="AW460">
        <v>49.76782000747707</v>
      </c>
      <c r="AX460">
        <v>49.2463335333956</v>
      </c>
      <c r="AY460">
        <v>54.291309690889427</v>
      </c>
      <c r="AZ460">
        <v>50.520930198698331</v>
      </c>
      <c r="BA460" t="s">
        <v>57</v>
      </c>
      <c r="BB460" t="s">
        <v>57</v>
      </c>
      <c r="BC460" t="s">
        <v>57</v>
      </c>
    </row>
    <row r="461" spans="1:55" x14ac:dyDescent="0.45">
      <c r="A461" t="str">
        <f t="shared" si="7"/>
        <v>TECGDP per capita, PPP (current international $)</v>
      </c>
      <c r="B461" t="s">
        <v>372</v>
      </c>
      <c r="C461" s="1" t="s">
        <v>396</v>
      </c>
      <c r="D461" t="s">
        <v>267</v>
      </c>
      <c r="E461" s="1" t="s">
        <v>178</v>
      </c>
      <c r="F461" t="s">
        <v>57</v>
      </c>
      <c r="G461" t="s">
        <v>57</v>
      </c>
      <c r="H461" t="s">
        <v>57</v>
      </c>
      <c r="I461" t="s">
        <v>57</v>
      </c>
      <c r="J461" t="s">
        <v>57</v>
      </c>
      <c r="K461" t="s">
        <v>57</v>
      </c>
      <c r="L461" t="s">
        <v>57</v>
      </c>
      <c r="M461" t="s">
        <v>57</v>
      </c>
      <c r="N461" t="s">
        <v>57</v>
      </c>
      <c r="O461" t="s">
        <v>57</v>
      </c>
      <c r="P461" t="s">
        <v>57</v>
      </c>
      <c r="Q461" t="s">
        <v>57</v>
      </c>
      <c r="R461" t="s">
        <v>57</v>
      </c>
      <c r="S461" t="s">
        <v>57</v>
      </c>
      <c r="T461" t="s">
        <v>57</v>
      </c>
      <c r="U461">
        <v>6903.8440940060354</v>
      </c>
      <c r="V461">
        <v>6688.1005193094907</v>
      </c>
      <c r="W461">
        <v>6223.3308862844287</v>
      </c>
      <c r="X461">
        <v>6066.7817443304866</v>
      </c>
      <c r="Y461">
        <v>5618.0713451616812</v>
      </c>
      <c r="Z461">
        <v>5706.573598474939</v>
      </c>
      <c r="AA461">
        <v>5840.754032594622</v>
      </c>
      <c r="AB461">
        <v>6113.4015627486515</v>
      </c>
      <c r="AC461">
        <v>5752.0218392559</v>
      </c>
      <c r="AD461">
        <v>5955.2229790449328</v>
      </c>
      <c r="AE461">
        <v>6592.5737087731632</v>
      </c>
      <c r="AF461">
        <v>6966.7946805789188</v>
      </c>
      <c r="AG461">
        <v>7460.0141649050493</v>
      </c>
      <c r="AH461">
        <v>8163.7235789345887</v>
      </c>
      <c r="AI461">
        <v>9104.4453475722948</v>
      </c>
      <c r="AJ461">
        <v>10116.794344193497</v>
      </c>
      <c r="AK461">
        <v>11964.120072838879</v>
      </c>
      <c r="AL461">
        <v>13366.500914543123</v>
      </c>
      <c r="AM461">
        <v>15241.204625538705</v>
      </c>
      <c r="AN461">
        <v>14856.202960194538</v>
      </c>
      <c r="AO461">
        <v>15903.474675960651</v>
      </c>
      <c r="AP461">
        <v>17500.517764733704</v>
      </c>
      <c r="AQ461">
        <v>18490.501058939219</v>
      </c>
      <c r="AR461">
        <v>19757.073264044273</v>
      </c>
      <c r="AS461">
        <v>20189.947998963649</v>
      </c>
      <c r="AT461">
        <v>19984.447920309012</v>
      </c>
      <c r="AU461">
        <v>20549.821486973797</v>
      </c>
      <c r="AV461">
        <v>21926.091548095286</v>
      </c>
      <c r="AW461">
        <v>23474.000739262567</v>
      </c>
      <c r="AX461">
        <v>25300.645309350653</v>
      </c>
      <c r="AY461">
        <v>25732.496819778258</v>
      </c>
      <c r="AZ461">
        <v>29735.646822969233</v>
      </c>
      <c r="BA461">
        <v>32847.6500843291</v>
      </c>
      <c r="BB461">
        <v>35472.002359733327</v>
      </c>
      <c r="BC461">
        <v>37643.258837291214</v>
      </c>
    </row>
    <row r="462" spans="1:55" x14ac:dyDescent="0.45">
      <c r="A462" t="str">
        <f t="shared" si="7"/>
        <v>EUUDomestic credit to private sector (% of GDP)</v>
      </c>
      <c r="B462" t="s">
        <v>30</v>
      </c>
      <c r="C462" s="1" t="s">
        <v>549</v>
      </c>
      <c r="D462" t="s">
        <v>25</v>
      </c>
      <c r="E462" s="1" t="s">
        <v>547</v>
      </c>
      <c r="F462" t="s">
        <v>57</v>
      </c>
      <c r="G462" t="s">
        <v>57</v>
      </c>
      <c r="H462" t="s">
        <v>57</v>
      </c>
      <c r="I462" t="s">
        <v>57</v>
      </c>
      <c r="J462" t="s">
        <v>57</v>
      </c>
      <c r="K462" t="s">
        <v>57</v>
      </c>
      <c r="L462" t="s">
        <v>57</v>
      </c>
      <c r="M462" t="s">
        <v>57</v>
      </c>
      <c r="N462" t="s">
        <v>57</v>
      </c>
      <c r="O462" t="s">
        <v>57</v>
      </c>
      <c r="P462" t="s">
        <v>57</v>
      </c>
      <c r="Q462" t="s">
        <v>57</v>
      </c>
      <c r="R462" t="s">
        <v>57</v>
      </c>
      <c r="S462" t="s">
        <v>57</v>
      </c>
      <c r="T462" t="s">
        <v>57</v>
      </c>
      <c r="U462" t="s">
        <v>57</v>
      </c>
      <c r="V462" t="s">
        <v>57</v>
      </c>
      <c r="W462" t="s">
        <v>57</v>
      </c>
      <c r="X462" t="s">
        <v>57</v>
      </c>
      <c r="Y462" t="s">
        <v>57</v>
      </c>
      <c r="Z462" t="s">
        <v>57</v>
      </c>
      <c r="AA462" t="s">
        <v>57</v>
      </c>
      <c r="AB462" t="s">
        <v>57</v>
      </c>
      <c r="AC462" t="s">
        <v>57</v>
      </c>
      <c r="AD462" t="s">
        <v>57</v>
      </c>
      <c r="AE462" t="s">
        <v>57</v>
      </c>
      <c r="AF462">
        <v>86.074546294219545</v>
      </c>
      <c r="AG462">
        <v>85.800619010343155</v>
      </c>
      <c r="AH462">
        <v>86.817598433595364</v>
      </c>
      <c r="AI462">
        <v>88.213570836825568</v>
      </c>
      <c r="AJ462">
        <v>92.487326987306787</v>
      </c>
      <c r="AK462">
        <v>96.090100680458718</v>
      </c>
      <c r="AL462">
        <v>99.342985454843799</v>
      </c>
      <c r="AM462">
        <v>101.34967228090001</v>
      </c>
      <c r="AN462">
        <v>104.28106542740608</v>
      </c>
      <c r="AO462">
        <v>101.65037733948139</v>
      </c>
      <c r="AP462">
        <v>99.89501267176766</v>
      </c>
      <c r="AQ462">
        <v>98.170829507408754</v>
      </c>
      <c r="AR462">
        <v>95.571779985932281</v>
      </c>
      <c r="AS462">
        <v>91.708273564980303</v>
      </c>
      <c r="AT462">
        <v>89.039606575161756</v>
      </c>
      <c r="AU462">
        <v>88.205832564228587</v>
      </c>
      <c r="AV462">
        <v>87.01119677192996</v>
      </c>
      <c r="AW462">
        <v>85.698255089665466</v>
      </c>
      <c r="AX462">
        <v>84.754694635514284</v>
      </c>
      <c r="AY462">
        <v>92.661085580789702</v>
      </c>
      <c r="AZ462">
        <v>88.289372848423127</v>
      </c>
      <c r="BA462">
        <v>84.049683557052845</v>
      </c>
      <c r="BB462">
        <v>78.710925733158348</v>
      </c>
      <c r="BC462">
        <v>75.8306206925824</v>
      </c>
    </row>
    <row r="463" spans="1:55" x14ac:dyDescent="0.45">
      <c r="A463" t="str">
        <f t="shared" si="7"/>
        <v>EUUGDP per capita, PPP (current international $)</v>
      </c>
      <c r="B463" t="s">
        <v>30</v>
      </c>
      <c r="C463" s="1" t="s">
        <v>549</v>
      </c>
      <c r="D463" t="s">
        <v>267</v>
      </c>
      <c r="E463" s="1" t="s">
        <v>178</v>
      </c>
      <c r="F463" t="s">
        <v>57</v>
      </c>
      <c r="G463" t="s">
        <v>57</v>
      </c>
      <c r="H463" t="s">
        <v>57</v>
      </c>
      <c r="I463" t="s">
        <v>57</v>
      </c>
      <c r="J463" t="s">
        <v>57</v>
      </c>
      <c r="K463" t="s">
        <v>57</v>
      </c>
      <c r="L463" t="s">
        <v>57</v>
      </c>
      <c r="M463" t="s">
        <v>57</v>
      </c>
      <c r="N463" t="s">
        <v>57</v>
      </c>
      <c r="O463" t="s">
        <v>57</v>
      </c>
      <c r="P463" t="s">
        <v>57</v>
      </c>
      <c r="Q463" t="s">
        <v>57</v>
      </c>
      <c r="R463" t="s">
        <v>57</v>
      </c>
      <c r="S463" t="s">
        <v>57</v>
      </c>
      <c r="T463" t="s">
        <v>57</v>
      </c>
      <c r="U463">
        <v>14969.983779626107</v>
      </c>
      <c r="V463">
        <v>15561.864503931871</v>
      </c>
      <c r="W463">
        <v>15976.239610597027</v>
      </c>
      <c r="X463">
        <v>16203.093154291209</v>
      </c>
      <c r="Y463">
        <v>16950.971350950571</v>
      </c>
      <c r="Z463">
        <v>17755.325036939212</v>
      </c>
      <c r="AA463">
        <v>18350.655612026661</v>
      </c>
      <c r="AB463">
        <v>19070.604704117308</v>
      </c>
      <c r="AC463">
        <v>19968.4328096018</v>
      </c>
      <c r="AD463">
        <v>20768.234315985483</v>
      </c>
      <c r="AE463">
        <v>22106.725574664018</v>
      </c>
      <c r="AF463">
        <v>23211.905667952815</v>
      </c>
      <c r="AG463">
        <v>24228.050677413547</v>
      </c>
      <c r="AH463">
        <v>24757.579744478488</v>
      </c>
      <c r="AI463">
        <v>25920.159116747032</v>
      </c>
      <c r="AJ463">
        <v>26893.742510245109</v>
      </c>
      <c r="AK463">
        <v>29226.887057381347</v>
      </c>
      <c r="AL463">
        <v>31140.131033268492</v>
      </c>
      <c r="AM463">
        <v>32596.638511793633</v>
      </c>
      <c r="AN463">
        <v>31949.662160657066</v>
      </c>
      <c r="AO463">
        <v>33014.128208061797</v>
      </c>
      <c r="AP463">
        <v>34682.179112997961</v>
      </c>
      <c r="AQ463">
        <v>35128.278313547569</v>
      </c>
      <c r="AR463">
        <v>36309.564949706299</v>
      </c>
      <c r="AS463">
        <v>37383.925096301653</v>
      </c>
      <c r="AT463">
        <v>38578.818460895454</v>
      </c>
      <c r="AU463">
        <v>40920.627199209048</v>
      </c>
      <c r="AV463">
        <v>43050.311729850488</v>
      </c>
      <c r="AW463">
        <v>45031.544127052992</v>
      </c>
      <c r="AX463">
        <v>48593.521581607274</v>
      </c>
      <c r="AY463">
        <v>47575.154723421561</v>
      </c>
      <c r="AZ463">
        <v>51978.497769422866</v>
      </c>
      <c r="BA463">
        <v>57525.525394451797</v>
      </c>
      <c r="BB463">
        <v>59008.535378536078</v>
      </c>
      <c r="BC463">
        <v>62433.634396681744</v>
      </c>
    </row>
    <row r="464" spans="1:55" x14ac:dyDescent="0.45">
      <c r="A464" t="str">
        <f t="shared" si="7"/>
        <v>FCSDomestic credit to private sector (% of GDP)</v>
      </c>
      <c r="B464" t="s">
        <v>167</v>
      </c>
      <c r="C464" s="1" t="s">
        <v>273</v>
      </c>
      <c r="D464" t="s">
        <v>25</v>
      </c>
      <c r="E464" s="1" t="s">
        <v>547</v>
      </c>
      <c r="F464">
        <v>12.208510838666252</v>
      </c>
      <c r="G464">
        <v>13.049540096827901</v>
      </c>
      <c r="H464">
        <v>14.908048657487447</v>
      </c>
      <c r="I464">
        <v>16.706523185090582</v>
      </c>
      <c r="J464">
        <v>14.696752350605093</v>
      </c>
      <c r="K464">
        <v>15.013715375406546</v>
      </c>
      <c r="L464">
        <v>12.014430562715317</v>
      </c>
      <c r="M464">
        <v>12.692366471595525</v>
      </c>
      <c r="N464">
        <v>15.153589595819643</v>
      </c>
      <c r="O464">
        <v>14.347165684731651</v>
      </c>
      <c r="P464">
        <v>14.047331696286525</v>
      </c>
      <c r="Q464">
        <v>17.167793958638722</v>
      </c>
      <c r="R464" t="s">
        <v>57</v>
      </c>
      <c r="S464" t="s">
        <v>57</v>
      </c>
      <c r="T464" t="s">
        <v>57</v>
      </c>
      <c r="U464" t="s">
        <v>57</v>
      </c>
      <c r="V464">
        <v>12.148080612973201</v>
      </c>
      <c r="W464">
        <v>14.249714364834723</v>
      </c>
      <c r="X464">
        <v>13.061728525520799</v>
      </c>
      <c r="Y464">
        <v>11.672909266914084</v>
      </c>
      <c r="Z464">
        <v>10.821511549762286</v>
      </c>
      <c r="AA464">
        <v>10.43677108909811</v>
      </c>
      <c r="AB464">
        <v>12.082800620455624</v>
      </c>
      <c r="AC464">
        <v>12.65502993866345</v>
      </c>
      <c r="AD464">
        <v>15.650931088299835</v>
      </c>
      <c r="AE464">
        <v>14.009564685630114</v>
      </c>
      <c r="AF464">
        <v>15.100384017638724</v>
      </c>
      <c r="AG464">
        <v>14.583617017846207</v>
      </c>
      <c r="AH464">
        <v>13.318127347558285</v>
      </c>
      <c r="AI464">
        <v>11.691907104213445</v>
      </c>
      <c r="AJ464">
        <v>11.323083178923403</v>
      </c>
      <c r="AK464">
        <v>11.819940868140124</v>
      </c>
      <c r="AL464">
        <v>14.883296995003397</v>
      </c>
      <c r="AM464">
        <v>24.876154829997642</v>
      </c>
      <c r="AN464">
        <v>24.560443754879103</v>
      </c>
      <c r="AO464">
        <v>20.965883296110334</v>
      </c>
      <c r="AP464">
        <v>20.424663799167064</v>
      </c>
      <c r="AQ464">
        <v>21.097462891093556</v>
      </c>
      <c r="AR464">
        <v>22.954249598565209</v>
      </c>
      <c r="AS464">
        <v>21.331858761933407</v>
      </c>
      <c r="AT464">
        <v>20.362291352267942</v>
      </c>
      <c r="AU464">
        <v>21.569668273879511</v>
      </c>
      <c r="AV464">
        <v>19.855265260518731</v>
      </c>
      <c r="AW464">
        <v>14.517815724411356</v>
      </c>
      <c r="AX464">
        <v>14.685613001896968</v>
      </c>
      <c r="AY464">
        <v>16.630513472669595</v>
      </c>
      <c r="AZ464">
        <v>15.253600700067601</v>
      </c>
      <c r="BA464">
        <v>14.123657556770439</v>
      </c>
      <c r="BB464" t="s">
        <v>57</v>
      </c>
      <c r="BC464" t="s">
        <v>57</v>
      </c>
    </row>
    <row r="465" spans="1:55" x14ac:dyDescent="0.45">
      <c r="A465" t="str">
        <f t="shared" si="7"/>
        <v>FCSGDP per capita, PPP (current international $)</v>
      </c>
      <c r="B465" t="s">
        <v>167</v>
      </c>
      <c r="C465" s="1" t="s">
        <v>273</v>
      </c>
      <c r="D465" t="s">
        <v>267</v>
      </c>
      <c r="E465" s="1" t="s">
        <v>178</v>
      </c>
      <c r="F465" t="s">
        <v>57</v>
      </c>
      <c r="G465" t="s">
        <v>57</v>
      </c>
      <c r="H465" t="s">
        <v>57</v>
      </c>
      <c r="I465" t="s">
        <v>57</v>
      </c>
      <c r="J465" t="s">
        <v>57</v>
      </c>
      <c r="K465" t="s">
        <v>57</v>
      </c>
      <c r="L465" t="s">
        <v>57</v>
      </c>
      <c r="M465" t="s">
        <v>57</v>
      </c>
      <c r="N465" t="s">
        <v>57</v>
      </c>
      <c r="O465" t="s">
        <v>57</v>
      </c>
      <c r="P465" t="s">
        <v>57</v>
      </c>
      <c r="Q465" t="s">
        <v>57</v>
      </c>
      <c r="R465" t="s">
        <v>57</v>
      </c>
      <c r="S465" t="s">
        <v>57</v>
      </c>
      <c r="T465" t="s">
        <v>57</v>
      </c>
      <c r="U465">
        <v>2448.9444385351853</v>
      </c>
      <c r="V465">
        <v>2487.6446147003871</v>
      </c>
      <c r="W465">
        <v>2483.5980575663693</v>
      </c>
      <c r="X465">
        <v>2411.4498865715918</v>
      </c>
      <c r="Y465">
        <v>2266.4191357711184</v>
      </c>
      <c r="Z465">
        <v>2240.8506848154675</v>
      </c>
      <c r="AA465">
        <v>2268.0741401068444</v>
      </c>
      <c r="AB465">
        <v>2375.1224996166884</v>
      </c>
      <c r="AC465">
        <v>2454.3629963628141</v>
      </c>
      <c r="AD465">
        <v>2482.7553881726326</v>
      </c>
      <c r="AE465">
        <v>2633.3673336404913</v>
      </c>
      <c r="AF465">
        <v>2746.1846840564958</v>
      </c>
      <c r="AG465">
        <v>2773.6448053457834</v>
      </c>
      <c r="AH465">
        <v>2720.5604862910091</v>
      </c>
      <c r="AI465">
        <v>3103.8843411631551</v>
      </c>
      <c r="AJ465">
        <v>3325.5827259865264</v>
      </c>
      <c r="AK465">
        <v>3574.4696713805483</v>
      </c>
      <c r="AL465">
        <v>3822.2588844745401</v>
      </c>
      <c r="AM465">
        <v>3997.4067484353409</v>
      </c>
      <c r="AN465">
        <v>3952.0089624881221</v>
      </c>
      <c r="AO465">
        <v>4119.215581496509</v>
      </c>
      <c r="AP465">
        <v>4143.4550063025481</v>
      </c>
      <c r="AQ465">
        <v>4348.7929249182826</v>
      </c>
      <c r="AR465">
        <v>4540.3890456631807</v>
      </c>
      <c r="AS465">
        <v>4554.3165576471183</v>
      </c>
      <c r="AT465">
        <v>4363.1542721185697</v>
      </c>
      <c r="AU465">
        <v>4422.1680542172589</v>
      </c>
      <c r="AV465">
        <v>4661.4040539798461</v>
      </c>
      <c r="AW465">
        <v>4851.5247528742402</v>
      </c>
      <c r="AX465">
        <v>5075.8730095970723</v>
      </c>
      <c r="AY465">
        <v>4913.3959158854432</v>
      </c>
      <c r="AZ465">
        <v>5175.2075739297297</v>
      </c>
      <c r="BA465">
        <v>5341.1392359662541</v>
      </c>
      <c r="BB465">
        <v>5535.8360443146848</v>
      </c>
      <c r="BC465">
        <v>5655.0178987152676</v>
      </c>
    </row>
    <row r="466" spans="1:55" x14ac:dyDescent="0.45">
      <c r="A466" t="str">
        <f t="shared" si="7"/>
        <v>HPCDomestic credit to private sector (% of GDP)</v>
      </c>
      <c r="B466" t="s">
        <v>530</v>
      </c>
      <c r="C466" s="1" t="s">
        <v>122</v>
      </c>
      <c r="D466" t="s">
        <v>25</v>
      </c>
      <c r="E466" s="1" t="s">
        <v>547</v>
      </c>
      <c r="F466">
        <v>11.272324880026312</v>
      </c>
      <c r="G466">
        <v>11.381341823277012</v>
      </c>
      <c r="H466">
        <v>12.307793634621717</v>
      </c>
      <c r="I466">
        <v>13.384424838749995</v>
      </c>
      <c r="J466">
        <v>13.961393792412833</v>
      </c>
      <c r="K466">
        <v>14.328133159143766</v>
      </c>
      <c r="L466">
        <v>13.714170840004016</v>
      </c>
      <c r="M466">
        <v>13.796964342233844</v>
      </c>
      <c r="N466">
        <v>12.981600886559688</v>
      </c>
      <c r="O466">
        <v>11.946279448155867</v>
      </c>
      <c r="P466">
        <v>11.606418023144638</v>
      </c>
      <c r="Q466">
        <v>12.986895597239958</v>
      </c>
      <c r="R466">
        <v>14.429640819983677</v>
      </c>
      <c r="S466">
        <v>13.070440632764491</v>
      </c>
      <c r="T466">
        <v>12.623801039184713</v>
      </c>
      <c r="U466">
        <v>12.386815924578725</v>
      </c>
      <c r="V466">
        <v>10.942611564650292</v>
      </c>
      <c r="W466">
        <v>12.005515714715111</v>
      </c>
      <c r="X466">
        <v>11.201896802882885</v>
      </c>
      <c r="Y466">
        <v>9.975784240913935</v>
      </c>
      <c r="Z466">
        <v>9.7933912361466113</v>
      </c>
      <c r="AA466">
        <v>10.600288795714679</v>
      </c>
      <c r="AB466">
        <v>11.166008335221015</v>
      </c>
      <c r="AC466">
        <v>12.088433206031377</v>
      </c>
      <c r="AD466">
        <v>12.53572182819468</v>
      </c>
      <c r="AE466">
        <v>10.401921751742918</v>
      </c>
      <c r="AF466">
        <v>11.637087799659422</v>
      </c>
      <c r="AG466">
        <v>11.26127925845822</v>
      </c>
      <c r="AH466">
        <v>11.376472394998643</v>
      </c>
      <c r="AI466">
        <v>11.192421483072989</v>
      </c>
      <c r="AJ466">
        <v>11.656490535425895</v>
      </c>
      <c r="AK466">
        <v>12.30548496834632</v>
      </c>
      <c r="AL466">
        <v>13.005499312780396</v>
      </c>
      <c r="AM466">
        <v>13.2402462894166</v>
      </c>
      <c r="AN466">
        <v>14.416970046267846</v>
      </c>
      <c r="AO466">
        <v>14.53129508083429</v>
      </c>
      <c r="AP466">
        <v>14.635837194217673</v>
      </c>
      <c r="AQ466">
        <v>15.83835289812095</v>
      </c>
      <c r="AR466">
        <v>16.382304650266626</v>
      </c>
      <c r="AS466">
        <v>17.231942248206355</v>
      </c>
      <c r="AT466">
        <v>18.704913840858449</v>
      </c>
      <c r="AU466">
        <v>19.531760589258777</v>
      </c>
      <c r="AV466">
        <v>19.486245748791671</v>
      </c>
      <c r="AW466">
        <v>19.331647725934136</v>
      </c>
      <c r="AX466">
        <v>19.374304383942288</v>
      </c>
      <c r="AY466">
        <v>20.617801141837539</v>
      </c>
      <c r="AZ466">
        <v>20.668822974991304</v>
      </c>
      <c r="BA466">
        <v>21.506580071444887</v>
      </c>
      <c r="BB466" t="s">
        <v>57</v>
      </c>
      <c r="BC466" t="s">
        <v>57</v>
      </c>
    </row>
    <row r="467" spans="1:55" x14ac:dyDescent="0.45">
      <c r="A467" t="str">
        <f t="shared" si="7"/>
        <v>HPCGDP per capita, PPP (current international $)</v>
      </c>
      <c r="B467" t="s">
        <v>530</v>
      </c>
      <c r="C467" s="1" t="s">
        <v>122</v>
      </c>
      <c r="D467" t="s">
        <v>267</v>
      </c>
      <c r="E467" s="1" t="s">
        <v>178</v>
      </c>
      <c r="F467" t="s">
        <v>57</v>
      </c>
      <c r="G467" t="s">
        <v>57</v>
      </c>
      <c r="H467" t="s">
        <v>57</v>
      </c>
      <c r="I467" t="s">
        <v>57</v>
      </c>
      <c r="J467" t="s">
        <v>57</v>
      </c>
      <c r="K467" t="s">
        <v>57</v>
      </c>
      <c r="L467" t="s">
        <v>57</v>
      </c>
      <c r="M467" t="s">
        <v>57</v>
      </c>
      <c r="N467" t="s">
        <v>57</v>
      </c>
      <c r="O467" t="s">
        <v>57</v>
      </c>
      <c r="P467" t="s">
        <v>57</v>
      </c>
      <c r="Q467" t="s">
        <v>57</v>
      </c>
      <c r="R467" t="s">
        <v>57</v>
      </c>
      <c r="S467" t="s">
        <v>57</v>
      </c>
      <c r="T467" t="s">
        <v>57</v>
      </c>
      <c r="U467">
        <v>1085.3129626097998</v>
      </c>
      <c r="V467">
        <v>1104.3697775090134</v>
      </c>
      <c r="W467">
        <v>1090.5507563056415</v>
      </c>
      <c r="X467">
        <v>1093.0727862812198</v>
      </c>
      <c r="Y467">
        <v>1084.2549346634839</v>
      </c>
      <c r="Z467">
        <v>1129.6327400009179</v>
      </c>
      <c r="AA467">
        <v>1176.9819880592293</v>
      </c>
      <c r="AB467">
        <v>1234.2734831818077</v>
      </c>
      <c r="AC467">
        <v>1257.5502042794744</v>
      </c>
      <c r="AD467">
        <v>1281.1909448905515</v>
      </c>
      <c r="AE467">
        <v>1315.0931092094368</v>
      </c>
      <c r="AF467">
        <v>1358.8681940479896</v>
      </c>
      <c r="AG467">
        <v>1395.2913313677293</v>
      </c>
      <c r="AH467">
        <v>1441.5831513664684</v>
      </c>
      <c r="AI467">
        <v>1522.4049573447903</v>
      </c>
      <c r="AJ467">
        <v>1614.0167749638447</v>
      </c>
      <c r="AK467">
        <v>1712.1962429416292</v>
      </c>
      <c r="AL467">
        <v>1805.7967269105188</v>
      </c>
      <c r="AM467">
        <v>1891.723530145302</v>
      </c>
      <c r="AN467">
        <v>1917.1914525611769</v>
      </c>
      <c r="AO467">
        <v>2005.4621343455281</v>
      </c>
      <c r="AP467">
        <v>2079.5030427105994</v>
      </c>
      <c r="AQ467">
        <v>2085.6446209919773</v>
      </c>
      <c r="AR467">
        <v>2173.307183433521</v>
      </c>
      <c r="AS467">
        <v>2319.458630626209</v>
      </c>
      <c r="AT467">
        <v>2379.180624040715</v>
      </c>
      <c r="AU467">
        <v>2473.7770296728431</v>
      </c>
      <c r="AV467">
        <v>2562.6928169466232</v>
      </c>
      <c r="AW467">
        <v>2669.3843348620712</v>
      </c>
      <c r="AX467">
        <v>2804.7575387555203</v>
      </c>
      <c r="AY467">
        <v>2800.5262728371549</v>
      </c>
      <c r="AZ467">
        <v>2997.1624149312793</v>
      </c>
      <c r="BA467">
        <v>3272.3366621704135</v>
      </c>
      <c r="BB467">
        <v>3409.5247681590313</v>
      </c>
      <c r="BC467">
        <v>3574.5392432846011</v>
      </c>
    </row>
    <row r="468" spans="1:55" x14ac:dyDescent="0.45">
      <c r="A468" t="str">
        <f t="shared" si="7"/>
        <v>HICDomestic credit to private sector (% of GDP)</v>
      </c>
      <c r="B468" t="s">
        <v>265</v>
      </c>
      <c r="C468" s="1" t="s">
        <v>415</v>
      </c>
      <c r="D468" t="s">
        <v>25</v>
      </c>
      <c r="E468" s="1" t="s">
        <v>547</v>
      </c>
      <c r="F468" t="s">
        <v>57</v>
      </c>
      <c r="G468" t="s">
        <v>57</v>
      </c>
      <c r="H468" t="s">
        <v>57</v>
      </c>
      <c r="I468" t="s">
        <v>57</v>
      </c>
      <c r="J468" t="s">
        <v>57</v>
      </c>
      <c r="K468" t="s">
        <v>57</v>
      </c>
      <c r="L468">
        <v>83.801192264678448</v>
      </c>
      <c r="M468">
        <v>87.196392409489775</v>
      </c>
      <c r="N468">
        <v>91.772712674205806</v>
      </c>
      <c r="O468">
        <v>93.891148875087822</v>
      </c>
      <c r="P468">
        <v>99.562824996402441</v>
      </c>
      <c r="Q468">
        <v>109.66525962757065</v>
      </c>
      <c r="R468">
        <v>116.11211968873019</v>
      </c>
      <c r="S468" t="s">
        <v>57</v>
      </c>
      <c r="T468">
        <v>125.05140050510056</v>
      </c>
      <c r="U468" t="s">
        <v>57</v>
      </c>
      <c r="V468" t="s">
        <v>57</v>
      </c>
      <c r="W468" t="s">
        <v>57</v>
      </c>
      <c r="X468">
        <v>132.08770078645512</v>
      </c>
      <c r="Y468">
        <v>132.81288110234695</v>
      </c>
      <c r="Z468">
        <v>136.06939891861126</v>
      </c>
      <c r="AA468">
        <v>136.61401017973822</v>
      </c>
      <c r="AB468">
        <v>143.39155045137326</v>
      </c>
      <c r="AC468">
        <v>150.76568163218371</v>
      </c>
      <c r="AD468">
        <v>159.97094082456155</v>
      </c>
      <c r="AE468">
        <v>155.12815366345092</v>
      </c>
      <c r="AF468">
        <v>137.31829293108945</v>
      </c>
      <c r="AG468">
        <v>132.62510417500647</v>
      </c>
      <c r="AH468">
        <v>136.18223455816667</v>
      </c>
      <c r="AI468">
        <v>136.83195997298552</v>
      </c>
      <c r="AJ468">
        <v>139.55422836894664</v>
      </c>
      <c r="AK468">
        <v>143.93344804878978</v>
      </c>
      <c r="AL468">
        <v>145.86784408485323</v>
      </c>
      <c r="AM468">
        <v>139.01155609889071</v>
      </c>
      <c r="AN468">
        <v>144.75855895566247</v>
      </c>
      <c r="AO468">
        <v>139.9421902897104</v>
      </c>
      <c r="AP468">
        <v>134.13914347496114</v>
      </c>
      <c r="AQ468">
        <v>134.31706759192451</v>
      </c>
      <c r="AR468">
        <v>135.9744459032776</v>
      </c>
      <c r="AS468">
        <v>135.75947277499722</v>
      </c>
      <c r="AT468">
        <v>138.8209514634693</v>
      </c>
      <c r="AU468">
        <v>140.45303657779806</v>
      </c>
      <c r="AV468">
        <v>142.25511246235982</v>
      </c>
      <c r="AW468">
        <v>138.32827393751151</v>
      </c>
      <c r="AX468">
        <v>145.08430497806592</v>
      </c>
      <c r="AY468">
        <v>161.65193568610479</v>
      </c>
      <c r="AZ468">
        <v>159.12772119135059</v>
      </c>
      <c r="BA468">
        <v>147.45124871162992</v>
      </c>
      <c r="BB468">
        <v>147.47770694044306</v>
      </c>
      <c r="BC468">
        <v>154.91538357774294</v>
      </c>
    </row>
    <row r="469" spans="1:55" x14ac:dyDescent="0.45">
      <c r="A469" t="str">
        <f t="shared" si="7"/>
        <v>HICGDP per capita, PPP (current international $)</v>
      </c>
      <c r="B469" t="s">
        <v>265</v>
      </c>
      <c r="C469" s="1" t="s">
        <v>415</v>
      </c>
      <c r="D469" t="s">
        <v>267</v>
      </c>
      <c r="E469" s="1" t="s">
        <v>178</v>
      </c>
      <c r="F469" t="s">
        <v>57</v>
      </c>
      <c r="G469" t="s">
        <v>57</v>
      </c>
      <c r="H469" t="s">
        <v>57</v>
      </c>
      <c r="I469" t="s">
        <v>57</v>
      </c>
      <c r="J469" t="s">
        <v>57</v>
      </c>
      <c r="K469" t="s">
        <v>57</v>
      </c>
      <c r="L469" t="s">
        <v>57</v>
      </c>
      <c r="M469" t="s">
        <v>57</v>
      </c>
      <c r="N469" t="s">
        <v>57</v>
      </c>
      <c r="O469" t="s">
        <v>57</v>
      </c>
      <c r="P469" t="s">
        <v>57</v>
      </c>
      <c r="Q469" t="s">
        <v>57</v>
      </c>
      <c r="R469" t="s">
        <v>57</v>
      </c>
      <c r="S469" t="s">
        <v>57</v>
      </c>
      <c r="T469" t="s">
        <v>57</v>
      </c>
      <c r="U469">
        <v>16840.156816857947</v>
      </c>
      <c r="V469">
        <v>17424.468498966049</v>
      </c>
      <c r="W469">
        <v>17929.497228311142</v>
      </c>
      <c r="X469">
        <v>18408.339769939426</v>
      </c>
      <c r="Y469">
        <v>19187.725544425826</v>
      </c>
      <c r="Z469">
        <v>20004.962394457758</v>
      </c>
      <c r="AA469">
        <v>20851.879901281663</v>
      </c>
      <c r="AB469">
        <v>21794.072056029221</v>
      </c>
      <c r="AC469">
        <v>22485.887199502438</v>
      </c>
      <c r="AD469">
        <v>23461.635447980403</v>
      </c>
      <c r="AE469">
        <v>25024.708783091195</v>
      </c>
      <c r="AF469">
        <v>25931.698104175372</v>
      </c>
      <c r="AG469">
        <v>26861.650195712737</v>
      </c>
      <c r="AH469">
        <v>27911.678008093393</v>
      </c>
      <c r="AI469">
        <v>29574.952313377984</v>
      </c>
      <c r="AJ469">
        <v>31187.212636900804</v>
      </c>
      <c r="AK469">
        <v>33536.028190931735</v>
      </c>
      <c r="AL469">
        <v>35354.879442499703</v>
      </c>
      <c r="AM469">
        <v>36676.300404803464</v>
      </c>
      <c r="AN469">
        <v>35705.252567911499</v>
      </c>
      <c r="AO469">
        <v>37175.004958102531</v>
      </c>
      <c r="AP469">
        <v>38918.176667178239</v>
      </c>
      <c r="AQ469">
        <v>40065.410291904584</v>
      </c>
      <c r="AR469">
        <v>41479.337334699041</v>
      </c>
      <c r="AS469">
        <v>42532.058588063381</v>
      </c>
      <c r="AT469">
        <v>43035.060653020169</v>
      </c>
      <c r="AU469">
        <v>44195.606061388185</v>
      </c>
      <c r="AV469">
        <v>46130.151461531183</v>
      </c>
      <c r="AW469">
        <v>48395.862491088024</v>
      </c>
      <c r="AX469">
        <v>50770.837074619638</v>
      </c>
      <c r="AY469">
        <v>49769.890843472036</v>
      </c>
      <c r="AZ469">
        <v>55348.597710925023</v>
      </c>
      <c r="BA469">
        <v>60893.682135581243</v>
      </c>
      <c r="BB469">
        <v>63267.72582378376</v>
      </c>
      <c r="BC469">
        <v>66283.724531648812</v>
      </c>
    </row>
    <row r="470" spans="1:55" x14ac:dyDescent="0.45">
      <c r="A470" t="str">
        <f t="shared" si="7"/>
        <v>IBDDomestic credit to private sector (% of GDP)</v>
      </c>
      <c r="B470" t="s">
        <v>555</v>
      </c>
      <c r="C470" s="1" t="s">
        <v>110</v>
      </c>
      <c r="D470" t="s">
        <v>25</v>
      </c>
      <c r="E470" s="1" t="s">
        <v>547</v>
      </c>
      <c r="F470" t="s">
        <v>57</v>
      </c>
      <c r="G470" t="s">
        <v>57</v>
      </c>
      <c r="H470">
        <v>36.56333857010074</v>
      </c>
      <c r="I470">
        <v>37.078266168577223</v>
      </c>
      <c r="J470">
        <v>36.634637193681499</v>
      </c>
      <c r="K470">
        <v>35.183679475653328</v>
      </c>
      <c r="L470">
        <v>37.878336378634003</v>
      </c>
      <c r="M470">
        <v>38.540697650389255</v>
      </c>
      <c r="N470">
        <v>39.194240825839742</v>
      </c>
      <c r="O470">
        <v>39.833752637350038</v>
      </c>
      <c r="P470">
        <v>40.605522753903955</v>
      </c>
      <c r="Q470" t="s">
        <v>57</v>
      </c>
      <c r="R470" t="s">
        <v>57</v>
      </c>
      <c r="S470" t="s">
        <v>57</v>
      </c>
      <c r="T470" t="s">
        <v>57</v>
      </c>
      <c r="U470" t="s">
        <v>57</v>
      </c>
      <c r="V470" t="s">
        <v>57</v>
      </c>
      <c r="W470" t="s">
        <v>57</v>
      </c>
      <c r="X470" t="s">
        <v>57</v>
      </c>
      <c r="Y470" t="s">
        <v>57</v>
      </c>
      <c r="Z470" t="s">
        <v>57</v>
      </c>
      <c r="AA470" t="s">
        <v>57</v>
      </c>
      <c r="AB470">
        <v>49.542616277751847</v>
      </c>
      <c r="AC470">
        <v>48.982026064124661</v>
      </c>
      <c r="AD470">
        <v>52.217550029380803</v>
      </c>
      <c r="AE470">
        <v>52.643576590010014</v>
      </c>
      <c r="AF470">
        <v>50.782132174807408</v>
      </c>
      <c r="AG470">
        <v>54.539584711799812</v>
      </c>
      <c r="AH470">
        <v>58.138824618783268</v>
      </c>
      <c r="AI470">
        <v>57.333967148973066</v>
      </c>
      <c r="AJ470">
        <v>55.959341633867403</v>
      </c>
      <c r="AK470">
        <v>57.808677046429196</v>
      </c>
      <c r="AL470">
        <v>60.853295062858137</v>
      </c>
      <c r="AM470">
        <v>60.563065313005552</v>
      </c>
      <c r="AN470">
        <v>70.382290748929861</v>
      </c>
      <c r="AO470">
        <v>71.650985467148004</v>
      </c>
      <c r="AP470">
        <v>72.748512394000315</v>
      </c>
      <c r="AQ470">
        <v>77.153509685942183</v>
      </c>
      <c r="AR470">
        <v>82.094559348359638</v>
      </c>
      <c r="AS470">
        <v>88.004911258743675</v>
      </c>
      <c r="AT470">
        <v>97.083927565315534</v>
      </c>
      <c r="AU470">
        <v>98.700766234700765</v>
      </c>
      <c r="AV470">
        <v>98.241552421812656</v>
      </c>
      <c r="AW470">
        <v>103.56601677953343</v>
      </c>
      <c r="AX470">
        <v>105.97094775305412</v>
      </c>
      <c r="AY470">
        <v>120.12853018439007</v>
      </c>
      <c r="AZ470">
        <v>116.97533005891952</v>
      </c>
      <c r="BA470">
        <v>128.5492523537944</v>
      </c>
      <c r="BB470">
        <v>130.43450302378284</v>
      </c>
      <c r="BC470">
        <v>133.73187592033977</v>
      </c>
    </row>
    <row r="471" spans="1:55" x14ac:dyDescent="0.45">
      <c r="A471" t="str">
        <f t="shared" si="7"/>
        <v>IBDGDP per capita, PPP (current international $)</v>
      </c>
      <c r="B471" t="s">
        <v>555</v>
      </c>
      <c r="C471" s="1" t="s">
        <v>110</v>
      </c>
      <c r="D471" t="s">
        <v>267</v>
      </c>
      <c r="E471" s="1" t="s">
        <v>178</v>
      </c>
      <c r="F471" t="s">
        <v>57</v>
      </c>
      <c r="G471" t="s">
        <v>57</v>
      </c>
      <c r="H471" t="s">
        <v>57</v>
      </c>
      <c r="I471" t="s">
        <v>57</v>
      </c>
      <c r="J471" t="s">
        <v>57</v>
      </c>
      <c r="K471" t="s">
        <v>57</v>
      </c>
      <c r="L471" t="s">
        <v>57</v>
      </c>
      <c r="M471" t="s">
        <v>57</v>
      </c>
      <c r="N471" t="s">
        <v>57</v>
      </c>
      <c r="O471" t="s">
        <v>57</v>
      </c>
      <c r="P471" t="s">
        <v>57</v>
      </c>
      <c r="Q471" t="s">
        <v>57</v>
      </c>
      <c r="R471" t="s">
        <v>57</v>
      </c>
      <c r="S471" t="s">
        <v>57</v>
      </c>
      <c r="T471" t="s">
        <v>57</v>
      </c>
      <c r="U471">
        <v>2973.7526036519489</v>
      </c>
      <c r="V471">
        <v>3082.7070970209825</v>
      </c>
      <c r="W471">
        <v>3166.459610262611</v>
      </c>
      <c r="X471">
        <v>3284.0707803963246</v>
      </c>
      <c r="Y471">
        <v>3410.7143490502281</v>
      </c>
      <c r="Z471">
        <v>3582.3513014709765</v>
      </c>
      <c r="AA471">
        <v>3793.175822591958</v>
      </c>
      <c r="AB471">
        <v>3997.9372571451081</v>
      </c>
      <c r="AC471">
        <v>4032.9804704629746</v>
      </c>
      <c r="AD471">
        <v>4192.5812091842163</v>
      </c>
      <c r="AE471">
        <v>4487.6654685937374</v>
      </c>
      <c r="AF471">
        <v>4706.8072705376326</v>
      </c>
      <c r="AG471">
        <v>4939.6827884915956</v>
      </c>
      <c r="AH471">
        <v>5276.1059786522374</v>
      </c>
      <c r="AI471">
        <v>5779.3252453624727</v>
      </c>
      <c r="AJ471">
        <v>6326.7709974169848</v>
      </c>
      <c r="AK471">
        <v>7063.9077201864129</v>
      </c>
      <c r="AL471">
        <v>7812.2737397176661</v>
      </c>
      <c r="AM471">
        <v>8429.1425150200739</v>
      </c>
      <c r="AN471">
        <v>8662.7608819324141</v>
      </c>
      <c r="AO471">
        <v>9347.4658901680123</v>
      </c>
      <c r="AP471">
        <v>10063.83171291703</v>
      </c>
      <c r="AQ471">
        <v>10688.750446677535</v>
      </c>
      <c r="AR471">
        <v>11198.79870369289</v>
      </c>
      <c r="AS471">
        <v>11551.189947433479</v>
      </c>
      <c r="AT471">
        <v>11675.609654981707</v>
      </c>
      <c r="AU471">
        <v>12128.016352941533</v>
      </c>
      <c r="AV471">
        <v>12790.065533850495</v>
      </c>
      <c r="AW471">
        <v>13691.573000559771</v>
      </c>
      <c r="AX471">
        <v>14502.875755932799</v>
      </c>
      <c r="AY471">
        <v>14541.522022381745</v>
      </c>
      <c r="AZ471">
        <v>16411.874355105287</v>
      </c>
      <c r="BA471">
        <v>18247.896864305232</v>
      </c>
      <c r="BB471">
        <v>19744.183000871712</v>
      </c>
      <c r="BC471">
        <v>20999.020324087021</v>
      </c>
    </row>
    <row r="472" spans="1:55" x14ac:dyDescent="0.45">
      <c r="A472" t="str">
        <f t="shared" si="7"/>
        <v>IBTDomestic credit to private sector (% of GDP)</v>
      </c>
      <c r="B472" t="s">
        <v>60</v>
      </c>
      <c r="C472" s="1" t="s">
        <v>208</v>
      </c>
      <c r="D472" t="s">
        <v>25</v>
      </c>
      <c r="E472" s="1" t="s">
        <v>547</v>
      </c>
      <c r="F472" t="s">
        <v>57</v>
      </c>
      <c r="G472" t="s">
        <v>57</v>
      </c>
      <c r="H472">
        <v>32.973038469342491</v>
      </c>
      <c r="I472">
        <v>33.103791986411238</v>
      </c>
      <c r="J472">
        <v>32.889319823388369</v>
      </c>
      <c r="K472">
        <v>31.721829849201331</v>
      </c>
      <c r="L472">
        <v>31.852660524343847</v>
      </c>
      <c r="M472">
        <v>33.005175810903886</v>
      </c>
      <c r="N472">
        <v>34.477848616280582</v>
      </c>
      <c r="O472">
        <v>35.502908125680293</v>
      </c>
      <c r="P472">
        <v>36.292183926067075</v>
      </c>
      <c r="Q472" t="s">
        <v>57</v>
      </c>
      <c r="R472" t="s">
        <v>57</v>
      </c>
      <c r="S472" t="s">
        <v>57</v>
      </c>
      <c r="T472" t="s">
        <v>57</v>
      </c>
      <c r="U472" t="s">
        <v>57</v>
      </c>
      <c r="V472" t="s">
        <v>57</v>
      </c>
      <c r="W472" t="s">
        <v>57</v>
      </c>
      <c r="X472" t="s">
        <v>57</v>
      </c>
      <c r="Y472" t="s">
        <v>57</v>
      </c>
      <c r="Z472">
        <v>44.679364455162265</v>
      </c>
      <c r="AA472">
        <v>46.049391578318513</v>
      </c>
      <c r="AB472">
        <v>45.640285412826849</v>
      </c>
      <c r="AC472">
        <v>45.050683751620717</v>
      </c>
      <c r="AD472">
        <v>49.218476510139411</v>
      </c>
      <c r="AE472">
        <v>49.129314188051886</v>
      </c>
      <c r="AF472">
        <v>47.763770052179908</v>
      </c>
      <c r="AG472">
        <v>50.974687825431587</v>
      </c>
      <c r="AH472">
        <v>54.216620488971003</v>
      </c>
      <c r="AI472">
        <v>53.598655957945688</v>
      </c>
      <c r="AJ472">
        <v>52.463613175661912</v>
      </c>
      <c r="AK472">
        <v>54.151645796112327</v>
      </c>
      <c r="AL472">
        <v>57.370710655644366</v>
      </c>
      <c r="AM472">
        <v>57.441524544727912</v>
      </c>
      <c r="AN472">
        <v>66.713638147233809</v>
      </c>
      <c r="AO472">
        <v>68.025135362953037</v>
      </c>
      <c r="AP472">
        <v>69.034871435352471</v>
      </c>
      <c r="AQ472">
        <v>73.306522155423878</v>
      </c>
      <c r="AR472">
        <v>77.612127065391633</v>
      </c>
      <c r="AS472">
        <v>83.070402774411249</v>
      </c>
      <c r="AT472">
        <v>91.550863776834746</v>
      </c>
      <c r="AU472">
        <v>93.220735918667714</v>
      </c>
      <c r="AV472">
        <v>92.961946441138878</v>
      </c>
      <c r="AW472">
        <v>97.847802890349627</v>
      </c>
      <c r="AX472">
        <v>100.13845118144958</v>
      </c>
      <c r="AY472">
        <v>113.63786591528213</v>
      </c>
      <c r="AZ472">
        <v>111.37217071030361</v>
      </c>
      <c r="BA472">
        <v>121.07068260327132</v>
      </c>
      <c r="BB472">
        <v>124.73278610601301</v>
      </c>
      <c r="BC472">
        <v>128.73057277573147</v>
      </c>
    </row>
    <row r="473" spans="1:55" x14ac:dyDescent="0.45">
      <c r="A473" t="str">
        <f t="shared" si="7"/>
        <v>IBTGDP per capita, PPP (current international $)</v>
      </c>
      <c r="B473" t="s">
        <v>60</v>
      </c>
      <c r="C473" s="1" t="s">
        <v>208</v>
      </c>
      <c r="D473" t="s">
        <v>267</v>
      </c>
      <c r="E473" s="1" t="s">
        <v>178</v>
      </c>
      <c r="F473" t="s">
        <v>57</v>
      </c>
      <c r="G473" t="s">
        <v>57</v>
      </c>
      <c r="H473" t="s">
        <v>57</v>
      </c>
      <c r="I473" t="s">
        <v>57</v>
      </c>
      <c r="J473" t="s">
        <v>57</v>
      </c>
      <c r="K473" t="s">
        <v>57</v>
      </c>
      <c r="L473" t="s">
        <v>57</v>
      </c>
      <c r="M473" t="s">
        <v>57</v>
      </c>
      <c r="N473" t="s">
        <v>57</v>
      </c>
      <c r="O473" t="s">
        <v>57</v>
      </c>
      <c r="P473" t="s">
        <v>57</v>
      </c>
      <c r="Q473" t="s">
        <v>57</v>
      </c>
      <c r="R473" t="s">
        <v>57</v>
      </c>
      <c r="S473" t="s">
        <v>57</v>
      </c>
      <c r="T473" t="s">
        <v>57</v>
      </c>
      <c r="U473">
        <v>2645.4631806918974</v>
      </c>
      <c r="V473">
        <v>2737.6206838750409</v>
      </c>
      <c r="W473">
        <v>2806.3070160688185</v>
      </c>
      <c r="X473">
        <v>2898.3695914264949</v>
      </c>
      <c r="Y473">
        <v>2996.2178655222715</v>
      </c>
      <c r="Z473">
        <v>3137.3038005221847</v>
      </c>
      <c r="AA473">
        <v>3311.1844445526472</v>
      </c>
      <c r="AB473">
        <v>3477.3515860201155</v>
      </c>
      <c r="AC473">
        <v>3506.8296143525781</v>
      </c>
      <c r="AD473">
        <v>3634.7390387343107</v>
      </c>
      <c r="AE473">
        <v>3874.1694282615376</v>
      </c>
      <c r="AF473">
        <v>4053.6779147818584</v>
      </c>
      <c r="AG473">
        <v>4244.7558627080316</v>
      </c>
      <c r="AH473">
        <v>4517.3355564345011</v>
      </c>
      <c r="AI473">
        <v>4929.1266197836949</v>
      </c>
      <c r="AJ473">
        <v>5375.8163889129128</v>
      </c>
      <c r="AK473">
        <v>5966.65301064297</v>
      </c>
      <c r="AL473">
        <v>6561.4373689389304</v>
      </c>
      <c r="AM473">
        <v>7045.5211655700177</v>
      </c>
      <c r="AN473">
        <v>7228.9067564265624</v>
      </c>
      <c r="AO473">
        <v>7763.6014780138121</v>
      </c>
      <c r="AP473">
        <v>8317.4440544124827</v>
      </c>
      <c r="AQ473">
        <v>8797.4132290241341</v>
      </c>
      <c r="AR473">
        <v>9205.1552695377832</v>
      </c>
      <c r="AS473">
        <v>9498.6738411403567</v>
      </c>
      <c r="AT473">
        <v>9597.965457891878</v>
      </c>
      <c r="AU473">
        <v>9942.8027297602566</v>
      </c>
      <c r="AV473">
        <v>10458.734946434013</v>
      </c>
      <c r="AW473">
        <v>11142.293525752775</v>
      </c>
      <c r="AX473">
        <v>11765.875016416856</v>
      </c>
      <c r="AY473">
        <v>11769.598313395489</v>
      </c>
      <c r="AZ473">
        <v>13171.913608523211</v>
      </c>
      <c r="BA473">
        <v>14581.633949982594</v>
      </c>
      <c r="BB473">
        <v>15679.807609869868</v>
      </c>
      <c r="BC473">
        <v>16601.923890647919</v>
      </c>
    </row>
    <row r="474" spans="1:55" x14ac:dyDescent="0.45">
      <c r="A474" t="str">
        <f t="shared" si="7"/>
        <v>IDBDomestic credit to private sector (% of GDP)</v>
      </c>
      <c r="B474" t="s">
        <v>386</v>
      </c>
      <c r="C474" s="1" t="s">
        <v>1</v>
      </c>
      <c r="D474" t="s">
        <v>25</v>
      </c>
      <c r="E474" s="1" t="s">
        <v>547</v>
      </c>
      <c r="F474">
        <v>13.469680960630004</v>
      </c>
      <c r="G474">
        <v>14.253664953543247</v>
      </c>
      <c r="H474">
        <v>16.881892661043167</v>
      </c>
      <c r="I474">
        <v>18.655185578786895</v>
      </c>
      <c r="J474">
        <v>17.61436914438405</v>
      </c>
      <c r="K474">
        <v>18.910320157964758</v>
      </c>
      <c r="L474">
        <v>10.772972413197813</v>
      </c>
      <c r="M474">
        <v>11.785853869888417</v>
      </c>
      <c r="N474">
        <v>13.41840909284862</v>
      </c>
      <c r="O474">
        <v>14.284291862259314</v>
      </c>
      <c r="P474">
        <v>14.962699654515626</v>
      </c>
      <c r="Q474">
        <v>18.380202291944567</v>
      </c>
      <c r="R474">
        <v>18.511948389604051</v>
      </c>
      <c r="S474">
        <v>18.495334594984588</v>
      </c>
      <c r="T474">
        <v>18.457224023731861</v>
      </c>
      <c r="U474">
        <v>16.779794026451221</v>
      </c>
      <c r="V474">
        <v>16.384224911378965</v>
      </c>
      <c r="W474">
        <v>17.526686855964684</v>
      </c>
      <c r="X474">
        <v>16.14463139392798</v>
      </c>
      <c r="Y474">
        <v>14.917869777352944</v>
      </c>
      <c r="Z474">
        <v>13.08140561705544</v>
      </c>
      <c r="AA474">
        <v>11.764986600366742</v>
      </c>
      <c r="AB474">
        <v>12.281803666534335</v>
      </c>
      <c r="AC474">
        <v>12.375846919229096</v>
      </c>
      <c r="AD474">
        <v>16.75170635310829</v>
      </c>
      <c r="AE474">
        <v>14.027201801658649</v>
      </c>
      <c r="AF474">
        <v>14.579299840360562</v>
      </c>
      <c r="AG474">
        <v>15.005626441850989</v>
      </c>
      <c r="AH474">
        <v>15.151815337771454</v>
      </c>
      <c r="AI474">
        <v>15.349521632727434</v>
      </c>
      <c r="AJ474">
        <v>15.017670117176031</v>
      </c>
      <c r="AK474">
        <v>14.765623399336166</v>
      </c>
      <c r="AL474">
        <v>17.746903879058319</v>
      </c>
      <c r="AM474">
        <v>20.491367879338249</v>
      </c>
      <c r="AN474">
        <v>19.638876994735789</v>
      </c>
      <c r="AO474">
        <v>16.478418345423655</v>
      </c>
      <c r="AP474">
        <v>14.890659364429789</v>
      </c>
      <c r="AQ474">
        <v>14.266842279028344</v>
      </c>
      <c r="AR474">
        <v>14.291783394247949</v>
      </c>
      <c r="AS474">
        <v>15.480150949902288</v>
      </c>
      <c r="AT474">
        <v>15.783914727681033</v>
      </c>
      <c r="AU474">
        <v>17.01218208018603</v>
      </c>
      <c r="AV474">
        <v>16.247343481847324</v>
      </c>
      <c r="AW474">
        <v>16.064192687655229</v>
      </c>
      <c r="AX474">
        <v>16.357418100969692</v>
      </c>
      <c r="AY474">
        <v>17.607777814571364</v>
      </c>
      <c r="AZ474">
        <v>18.227098936398811</v>
      </c>
      <c r="BA474">
        <v>17.833424139820714</v>
      </c>
      <c r="BB474" t="s">
        <v>57</v>
      </c>
      <c r="BC474" t="s">
        <v>57</v>
      </c>
    </row>
    <row r="475" spans="1:55" x14ac:dyDescent="0.45">
      <c r="A475" t="str">
        <f t="shared" si="7"/>
        <v>IDBGDP per capita, PPP (current international $)</v>
      </c>
      <c r="B475" t="s">
        <v>386</v>
      </c>
      <c r="C475" s="1" t="s">
        <v>1</v>
      </c>
      <c r="D475" t="s">
        <v>267</v>
      </c>
      <c r="E475" s="1" t="s">
        <v>178</v>
      </c>
      <c r="F475" t="s">
        <v>57</v>
      </c>
      <c r="G475" t="s">
        <v>57</v>
      </c>
      <c r="H475" t="s">
        <v>57</v>
      </c>
      <c r="I475" t="s">
        <v>57</v>
      </c>
      <c r="J475" t="s">
        <v>57</v>
      </c>
      <c r="K475" t="s">
        <v>57</v>
      </c>
      <c r="L475" t="s">
        <v>57</v>
      </c>
      <c r="M475" t="s">
        <v>57</v>
      </c>
      <c r="N475" t="s">
        <v>57</v>
      </c>
      <c r="O475" t="s">
        <v>57</v>
      </c>
      <c r="P475" t="s">
        <v>57</v>
      </c>
      <c r="Q475" t="s">
        <v>57</v>
      </c>
      <c r="R475" t="s">
        <v>57</v>
      </c>
      <c r="S475" t="s">
        <v>57</v>
      </c>
      <c r="T475" t="s">
        <v>57</v>
      </c>
      <c r="U475">
        <v>2035.9631616680924</v>
      </c>
      <c r="V475">
        <v>2087.315218402272</v>
      </c>
      <c r="W475">
        <v>2141.5203278565523</v>
      </c>
      <c r="X475">
        <v>2130.752976017347</v>
      </c>
      <c r="Y475">
        <v>2142.2527036985157</v>
      </c>
      <c r="Z475">
        <v>2186.5688734118039</v>
      </c>
      <c r="AA475">
        <v>2268.7583006161385</v>
      </c>
      <c r="AB475">
        <v>2300.3831967059496</v>
      </c>
      <c r="AC475">
        <v>2329.7709436914547</v>
      </c>
      <c r="AD475">
        <v>2356.2582553066422</v>
      </c>
      <c r="AE475">
        <v>2434.20456713882</v>
      </c>
      <c r="AF475">
        <v>2519.4137065543496</v>
      </c>
      <c r="AG475">
        <v>2640.9667669107566</v>
      </c>
      <c r="AH475">
        <v>2750.5177880796055</v>
      </c>
      <c r="AI475">
        <v>2960.4361338765407</v>
      </c>
      <c r="AJ475">
        <v>3162.1552491510115</v>
      </c>
      <c r="AK475">
        <v>3364.3988205604828</v>
      </c>
      <c r="AL475">
        <v>3546.0027042968868</v>
      </c>
      <c r="AM475">
        <v>3662.3731721443696</v>
      </c>
      <c r="AN475">
        <v>3790.6307601578405</v>
      </c>
      <c r="AO475">
        <v>3938.8393963753433</v>
      </c>
      <c r="AP475">
        <v>4080.3146012473098</v>
      </c>
      <c r="AQ475">
        <v>4212.8074004650534</v>
      </c>
      <c r="AR475">
        <v>4405.718108987201</v>
      </c>
      <c r="AS475">
        <v>4623.286593861003</v>
      </c>
      <c r="AT475">
        <v>4719.6142268159429</v>
      </c>
      <c r="AU475">
        <v>4757.552271983569</v>
      </c>
      <c r="AV475">
        <v>5009.2709461355444</v>
      </c>
      <c r="AW475">
        <v>5068.3865713294554</v>
      </c>
      <c r="AX475">
        <v>5291.1949107067185</v>
      </c>
      <c r="AY475">
        <v>5291.9396468560144</v>
      </c>
      <c r="AZ475">
        <v>5601.4170653621213</v>
      </c>
      <c r="BA475">
        <v>6143.4580811745518</v>
      </c>
      <c r="BB475">
        <v>6403.9448837832233</v>
      </c>
      <c r="BC475">
        <v>6685.1707613035269</v>
      </c>
    </row>
    <row r="476" spans="1:55" x14ac:dyDescent="0.45">
      <c r="A476" t="str">
        <f t="shared" si="7"/>
        <v>IDXDomestic credit to private sector (% of GDP)</v>
      </c>
      <c r="B476" t="s">
        <v>566</v>
      </c>
      <c r="C476" s="1" t="s">
        <v>525</v>
      </c>
      <c r="D476" t="s">
        <v>25</v>
      </c>
      <c r="E476" s="1" t="s">
        <v>547</v>
      </c>
      <c r="F476">
        <v>6.493659679638311</v>
      </c>
      <c r="G476">
        <v>7.0846361417270094</v>
      </c>
      <c r="H476">
        <v>7.6961545947188572</v>
      </c>
      <c r="I476">
        <v>8.1784966254040619</v>
      </c>
      <c r="J476">
        <v>8.5978722993392118</v>
      </c>
      <c r="K476">
        <v>8.6172243143409002</v>
      </c>
      <c r="L476">
        <v>8.408307391096578</v>
      </c>
      <c r="M476">
        <v>8.4867337979721462</v>
      </c>
      <c r="N476">
        <v>8.8221706440310381</v>
      </c>
      <c r="O476">
        <v>9.3112148314884031</v>
      </c>
      <c r="P476">
        <v>9.3406196560620796</v>
      </c>
      <c r="Q476">
        <v>9.7556256837708215</v>
      </c>
      <c r="R476">
        <v>10.436145804377796</v>
      </c>
      <c r="S476">
        <v>10.212773161752013</v>
      </c>
      <c r="T476">
        <v>10.514738229459271</v>
      </c>
      <c r="U476">
        <v>9.7659112409774949</v>
      </c>
      <c r="V476">
        <v>8.4474166734929028</v>
      </c>
      <c r="W476">
        <v>9.1486895417411791</v>
      </c>
      <c r="X476">
        <v>9.1966975683495544</v>
      </c>
      <c r="Y476">
        <v>8.9035675821201146</v>
      </c>
      <c r="Z476">
        <v>12.002017649094306</v>
      </c>
      <c r="AA476">
        <v>12.659112504342389</v>
      </c>
      <c r="AB476">
        <v>13.261085540864649</v>
      </c>
      <c r="AC476">
        <v>13.76167595716197</v>
      </c>
      <c r="AD476">
        <v>14.106468586353044</v>
      </c>
      <c r="AE476">
        <v>12.897528338115823</v>
      </c>
      <c r="AF476">
        <v>14.493613154804299</v>
      </c>
      <c r="AG476">
        <v>14.586612400532481</v>
      </c>
      <c r="AH476">
        <v>14.791490610424455</v>
      </c>
      <c r="AI476">
        <v>15.452889919482667</v>
      </c>
      <c r="AJ476">
        <v>16.306270848222699</v>
      </c>
      <c r="AK476">
        <v>16.896798979901234</v>
      </c>
      <c r="AL476">
        <v>17.402209373671411</v>
      </c>
      <c r="AM476">
        <v>18.210695287648903</v>
      </c>
      <c r="AN476">
        <v>19.833077993094992</v>
      </c>
      <c r="AO476">
        <v>20.565523923288062</v>
      </c>
      <c r="AP476">
        <v>20.604444113962195</v>
      </c>
      <c r="AQ476">
        <v>21.891580727461317</v>
      </c>
      <c r="AR476">
        <v>22.297419504759741</v>
      </c>
      <c r="AS476">
        <v>24.93567124768677</v>
      </c>
      <c r="AT476">
        <v>27.407184246433324</v>
      </c>
      <c r="AU476">
        <v>28.404107515315133</v>
      </c>
      <c r="AV476">
        <v>29.597328117992756</v>
      </c>
      <c r="AW476">
        <v>30.160567915759021</v>
      </c>
      <c r="AX476">
        <v>30.416706888986635</v>
      </c>
      <c r="AY476">
        <v>30.595258946836406</v>
      </c>
      <c r="AZ476">
        <v>31.884310082438162</v>
      </c>
      <c r="BA476">
        <v>32.792223487082538</v>
      </c>
      <c r="BB476">
        <v>33.676980718873921</v>
      </c>
      <c r="BC476" t="s">
        <v>57</v>
      </c>
    </row>
    <row r="477" spans="1:55" x14ac:dyDescent="0.45">
      <c r="A477" t="str">
        <f t="shared" si="7"/>
        <v>IDXGDP per capita, PPP (current international $)</v>
      </c>
      <c r="B477" t="s">
        <v>566</v>
      </c>
      <c r="C477" s="1" t="s">
        <v>525</v>
      </c>
      <c r="D477" t="s">
        <v>267</v>
      </c>
      <c r="E477" s="1" t="s">
        <v>178</v>
      </c>
      <c r="F477" t="s">
        <v>57</v>
      </c>
      <c r="G477" t="s">
        <v>57</v>
      </c>
      <c r="H477" t="s">
        <v>57</v>
      </c>
      <c r="I477" t="s">
        <v>57</v>
      </c>
      <c r="J477" t="s">
        <v>57</v>
      </c>
      <c r="K477" t="s">
        <v>57</v>
      </c>
      <c r="L477" t="s">
        <v>57</v>
      </c>
      <c r="M477" t="s">
        <v>57</v>
      </c>
      <c r="N477" t="s">
        <v>57</v>
      </c>
      <c r="O477" t="s">
        <v>57</v>
      </c>
      <c r="P477" t="s">
        <v>57</v>
      </c>
      <c r="Q477" t="s">
        <v>57</v>
      </c>
      <c r="R477" t="s">
        <v>57</v>
      </c>
      <c r="S477" t="s">
        <v>57</v>
      </c>
      <c r="T477" t="s">
        <v>57</v>
      </c>
      <c r="U477">
        <v>996.39428725753601</v>
      </c>
      <c r="V477">
        <v>1026.2575357280739</v>
      </c>
      <c r="W477">
        <v>1034.8904373005025</v>
      </c>
      <c r="X477">
        <v>1057.8571309240208</v>
      </c>
      <c r="Y477">
        <v>1061.2958924723071</v>
      </c>
      <c r="Z477">
        <v>1108.1048042698776</v>
      </c>
      <c r="AA477">
        <v>1152.648147817695</v>
      </c>
      <c r="AB477">
        <v>1207.1383155797021</v>
      </c>
      <c r="AC477">
        <v>1240.5515443893141</v>
      </c>
      <c r="AD477">
        <v>1283.5498246647303</v>
      </c>
      <c r="AE477">
        <v>1344.6234401497436</v>
      </c>
      <c r="AF477">
        <v>1403.3965486950353</v>
      </c>
      <c r="AG477">
        <v>1456.6732579858219</v>
      </c>
      <c r="AH477">
        <v>1532.6766716197637</v>
      </c>
      <c r="AI477">
        <v>1632.9955753218112</v>
      </c>
      <c r="AJ477">
        <v>1756.2728503918956</v>
      </c>
      <c r="AK477">
        <v>1887.8820212367166</v>
      </c>
      <c r="AL477">
        <v>2022.6973351856145</v>
      </c>
      <c r="AM477">
        <v>2140.5944311482153</v>
      </c>
      <c r="AN477">
        <v>2199.1293201227941</v>
      </c>
      <c r="AO477">
        <v>2319.4647643712142</v>
      </c>
      <c r="AP477">
        <v>2428.5029189573252</v>
      </c>
      <c r="AQ477">
        <v>2518.6569547960016</v>
      </c>
      <c r="AR477">
        <v>2658.2326782631517</v>
      </c>
      <c r="AS477">
        <v>2821.8450941550859</v>
      </c>
      <c r="AT477">
        <v>2914.2218739974692</v>
      </c>
      <c r="AU477">
        <v>3060.9603877392569</v>
      </c>
      <c r="AV477">
        <v>3198.9012958359758</v>
      </c>
      <c r="AW477">
        <v>3415.2533926236738</v>
      </c>
      <c r="AX477">
        <v>3612.7017249832775</v>
      </c>
      <c r="AY477">
        <v>3650.1498448083294</v>
      </c>
      <c r="AZ477">
        <v>3899.1797208466414</v>
      </c>
      <c r="BA477">
        <v>4267.6700285013458</v>
      </c>
      <c r="BB477">
        <v>4469.6859857771287</v>
      </c>
      <c r="BC477">
        <v>4682.4990813235509</v>
      </c>
    </row>
    <row r="478" spans="1:55" x14ac:dyDescent="0.45">
      <c r="A478" t="str">
        <f t="shared" si="7"/>
        <v>IDADomestic credit to private sector (% of GDP)</v>
      </c>
      <c r="B478" t="s">
        <v>569</v>
      </c>
      <c r="C478" s="1" t="s">
        <v>424</v>
      </c>
      <c r="D478" t="s">
        <v>25</v>
      </c>
      <c r="E478" s="1" t="s">
        <v>547</v>
      </c>
      <c r="F478">
        <v>9.274529331783242</v>
      </c>
      <c r="G478">
        <v>10.460544168498787</v>
      </c>
      <c r="H478">
        <v>11.967200563590579</v>
      </c>
      <c r="I478">
        <v>12.905048191334426</v>
      </c>
      <c r="J478">
        <v>13.019533052926498</v>
      </c>
      <c r="K478">
        <v>13.76555795632294</v>
      </c>
      <c r="L478">
        <v>9.9489081089664015</v>
      </c>
      <c r="M478">
        <v>10.570106530273192</v>
      </c>
      <c r="N478">
        <v>11.447312194055357</v>
      </c>
      <c r="O478">
        <v>11.983257373732336</v>
      </c>
      <c r="P478">
        <v>12.314741299821366</v>
      </c>
      <c r="Q478">
        <v>14.095339898795379</v>
      </c>
      <c r="R478">
        <v>14.522483815466277</v>
      </c>
      <c r="S478">
        <v>14.318395919823434</v>
      </c>
      <c r="T478">
        <v>14.231951960371831</v>
      </c>
      <c r="U478">
        <v>12.826594464528503</v>
      </c>
      <c r="V478">
        <v>11.779499900866032</v>
      </c>
      <c r="W478">
        <v>13.049801176160017</v>
      </c>
      <c r="X478">
        <v>12.429242528651343</v>
      </c>
      <c r="Y478">
        <v>11.890308615752602</v>
      </c>
      <c r="Z478">
        <v>12.626548695788317</v>
      </c>
      <c r="AA478">
        <v>12.100793927133278</v>
      </c>
      <c r="AB478">
        <v>12.648198001983655</v>
      </c>
      <c r="AC478">
        <v>12.884953905207068</v>
      </c>
      <c r="AD478">
        <v>15.358465875069644</v>
      </c>
      <c r="AE478">
        <v>13.450872382194637</v>
      </c>
      <c r="AF478">
        <v>14.535232352937735</v>
      </c>
      <c r="AG478">
        <v>14.795350273110897</v>
      </c>
      <c r="AH478">
        <v>14.972051491189054</v>
      </c>
      <c r="AI478">
        <v>15.399531891733504</v>
      </c>
      <c r="AJ478">
        <v>15.636449140578382</v>
      </c>
      <c r="AK478">
        <v>15.771393418005895</v>
      </c>
      <c r="AL478">
        <v>17.581553290366376</v>
      </c>
      <c r="AM478">
        <v>19.368140351947712</v>
      </c>
      <c r="AN478">
        <v>19.735293408473822</v>
      </c>
      <c r="AO478">
        <v>18.507901829594612</v>
      </c>
      <c r="AP478">
        <v>17.819403465304088</v>
      </c>
      <c r="AQ478">
        <v>17.866595663912996</v>
      </c>
      <c r="AR478">
        <v>17.97091048418913</v>
      </c>
      <c r="AS478">
        <v>19.660429935275541</v>
      </c>
      <c r="AT478">
        <v>21.04144314211408</v>
      </c>
      <c r="AU478">
        <v>22.540610520081447</v>
      </c>
      <c r="AV478">
        <v>22.898076133281595</v>
      </c>
      <c r="AW478">
        <v>23.153951806243018</v>
      </c>
      <c r="AX478">
        <v>23.506839854065657</v>
      </c>
      <c r="AY478">
        <v>24.310912974634025</v>
      </c>
      <c r="AZ478">
        <v>25.06297721610791</v>
      </c>
      <c r="BA478">
        <v>25.280347573728893</v>
      </c>
      <c r="BB478">
        <v>28.576084331056624</v>
      </c>
      <c r="BC478" t="s">
        <v>57</v>
      </c>
    </row>
    <row r="479" spans="1:55" x14ac:dyDescent="0.45">
      <c r="A479" t="str">
        <f t="shared" si="7"/>
        <v>IDAGDP per capita, PPP (current international $)</v>
      </c>
      <c r="B479" t="s">
        <v>569</v>
      </c>
      <c r="C479" s="1" t="s">
        <v>424</v>
      </c>
      <c r="D479" t="s">
        <v>267</v>
      </c>
      <c r="E479" s="1" t="s">
        <v>178</v>
      </c>
      <c r="F479" t="s">
        <v>57</v>
      </c>
      <c r="G479" t="s">
        <v>57</v>
      </c>
      <c r="H479" t="s">
        <v>57</v>
      </c>
      <c r="I479" t="s">
        <v>57</v>
      </c>
      <c r="J479" t="s">
        <v>57</v>
      </c>
      <c r="K479" t="s">
        <v>57</v>
      </c>
      <c r="L479" t="s">
        <v>57</v>
      </c>
      <c r="M479" t="s">
        <v>57</v>
      </c>
      <c r="N479" t="s">
        <v>57</v>
      </c>
      <c r="O479" t="s">
        <v>57</v>
      </c>
      <c r="P479" t="s">
        <v>57</v>
      </c>
      <c r="Q479" t="s">
        <v>57</v>
      </c>
      <c r="R479" t="s">
        <v>57</v>
      </c>
      <c r="S479" t="s">
        <v>57</v>
      </c>
      <c r="T479" t="s">
        <v>57</v>
      </c>
      <c r="U479">
        <v>1353.1045996846035</v>
      </c>
      <c r="V479">
        <v>1391.8007418054913</v>
      </c>
      <c r="W479">
        <v>1417.012277055132</v>
      </c>
      <c r="X479">
        <v>1428.0120359147838</v>
      </c>
      <c r="Y479">
        <v>1434.4358601720294</v>
      </c>
      <c r="Z479">
        <v>1480.3898546232326</v>
      </c>
      <c r="AA479">
        <v>1538.3334168966558</v>
      </c>
      <c r="AB479">
        <v>1584.8897834548916</v>
      </c>
      <c r="AC479">
        <v>1617.1798996358475</v>
      </c>
      <c r="AD479">
        <v>1654.4929233535063</v>
      </c>
      <c r="AE479">
        <v>1721.7971146806572</v>
      </c>
      <c r="AF479">
        <v>1790.4533086665717</v>
      </c>
      <c r="AG479">
        <v>1867.8371317654619</v>
      </c>
      <c r="AH479">
        <v>1955.5697461756979</v>
      </c>
      <c r="AI479">
        <v>2094.7377415011288</v>
      </c>
      <c r="AJ479">
        <v>2245.7908600313358</v>
      </c>
      <c r="AK479">
        <v>2402.3088994029608</v>
      </c>
      <c r="AL479">
        <v>2554.154882161592</v>
      </c>
      <c r="AM479">
        <v>2672.3592580450363</v>
      </c>
      <c r="AN479">
        <v>2756.5727732103019</v>
      </c>
      <c r="AO479">
        <v>2887.7640808634178</v>
      </c>
      <c r="AP479">
        <v>3008.8697572432502</v>
      </c>
      <c r="AQ479">
        <v>3114.1085158158189</v>
      </c>
      <c r="AR479">
        <v>3272.6408028597007</v>
      </c>
      <c r="AS479">
        <v>3454.6542646189218</v>
      </c>
      <c r="AT479">
        <v>3547.4566717488683</v>
      </c>
      <c r="AU479">
        <v>3652.9220009894702</v>
      </c>
      <c r="AV479">
        <v>3829.7762729995102</v>
      </c>
      <c r="AW479">
        <v>3988.0820031151106</v>
      </c>
      <c r="AX479">
        <v>4192.327165713662</v>
      </c>
      <c r="AY479">
        <v>4215.3362572144224</v>
      </c>
      <c r="AZ479">
        <v>4483.6739777585799</v>
      </c>
      <c r="BA479">
        <v>4910.8446297336714</v>
      </c>
      <c r="BB479">
        <v>5131.093855477111</v>
      </c>
      <c r="BC479">
        <v>5365.00455819544</v>
      </c>
    </row>
    <row r="480" spans="1:55" x14ac:dyDescent="0.45">
      <c r="A480" t="str">
        <f t="shared" si="7"/>
        <v>LTEDomestic credit to private sector (% of GDP)</v>
      </c>
      <c r="B480" t="s">
        <v>317</v>
      </c>
      <c r="C480" s="1" t="s">
        <v>560</v>
      </c>
      <c r="D480" t="s">
        <v>25</v>
      </c>
      <c r="E480" s="1" t="s">
        <v>547</v>
      </c>
      <c r="F480" t="s">
        <v>57</v>
      </c>
      <c r="G480" t="s">
        <v>57</v>
      </c>
      <c r="H480">
        <v>48.389251323266478</v>
      </c>
      <c r="I480">
        <v>46.577290982953038</v>
      </c>
      <c r="J480">
        <v>45.99838580742621</v>
      </c>
      <c r="K480">
        <v>43.32328772009599</v>
      </c>
      <c r="L480">
        <v>46.886471905096883</v>
      </c>
      <c r="M480">
        <v>49.296179080021957</v>
      </c>
      <c r="N480">
        <v>52.445974493106313</v>
      </c>
      <c r="O480">
        <v>54.624596742736635</v>
      </c>
      <c r="P480">
        <v>56.192043394953259</v>
      </c>
      <c r="Q480" t="s">
        <v>57</v>
      </c>
      <c r="R480" t="s">
        <v>57</v>
      </c>
      <c r="S480" t="s">
        <v>57</v>
      </c>
      <c r="T480" t="s">
        <v>57</v>
      </c>
      <c r="U480" t="s">
        <v>57</v>
      </c>
      <c r="V480" t="s">
        <v>57</v>
      </c>
      <c r="W480" t="s">
        <v>57</v>
      </c>
      <c r="X480" t="s">
        <v>57</v>
      </c>
      <c r="Y480" t="s">
        <v>57</v>
      </c>
      <c r="Z480" t="s">
        <v>57</v>
      </c>
      <c r="AA480">
        <v>60.555376648151238</v>
      </c>
      <c r="AB480">
        <v>64.608306314953836</v>
      </c>
      <c r="AC480">
        <v>64.577050061520026</v>
      </c>
      <c r="AD480">
        <v>72.642769347731814</v>
      </c>
      <c r="AE480">
        <v>73.41891274409619</v>
      </c>
      <c r="AF480">
        <v>69.404687453924041</v>
      </c>
      <c r="AG480">
        <v>73.738997743049921</v>
      </c>
      <c r="AH480">
        <v>77.731309648828173</v>
      </c>
      <c r="AI480">
        <v>75.411117904325465</v>
      </c>
      <c r="AJ480">
        <v>72.084539427634454</v>
      </c>
      <c r="AK480">
        <v>72.436879518329789</v>
      </c>
      <c r="AL480">
        <v>75.206301872606645</v>
      </c>
      <c r="AM480">
        <v>75.536203758881712</v>
      </c>
      <c r="AN480">
        <v>90.797487143583297</v>
      </c>
      <c r="AO480">
        <v>90.687765771980651</v>
      </c>
      <c r="AP480">
        <v>89.817330407430362</v>
      </c>
      <c r="AQ480">
        <v>95.24416822248412</v>
      </c>
      <c r="AR480">
        <v>100.36938998940131</v>
      </c>
      <c r="AS480">
        <v>106.55449870502362</v>
      </c>
      <c r="AT480">
        <v>119.24751395873854</v>
      </c>
      <c r="AU480">
        <v>120.91251078801504</v>
      </c>
      <c r="AV480">
        <v>118.70474817415148</v>
      </c>
      <c r="AW480">
        <v>121.92708576875476</v>
      </c>
      <c r="AX480">
        <v>127.53349524133051</v>
      </c>
      <c r="AY480">
        <v>143.77510231971809</v>
      </c>
      <c r="AZ480">
        <v>139.6492203244571</v>
      </c>
      <c r="BA480">
        <v>148.65112616069763</v>
      </c>
      <c r="BB480">
        <v>154.04763585701181</v>
      </c>
      <c r="BC480">
        <v>157.6465195276287</v>
      </c>
    </row>
    <row r="481" spans="1:55" x14ac:dyDescent="0.45">
      <c r="A481" t="str">
        <f t="shared" si="7"/>
        <v>LTEGDP per capita, PPP (current international $)</v>
      </c>
      <c r="B481" t="s">
        <v>317</v>
      </c>
      <c r="C481" s="1" t="s">
        <v>560</v>
      </c>
      <c r="D481" t="s">
        <v>267</v>
      </c>
      <c r="E481" s="1" t="s">
        <v>178</v>
      </c>
      <c r="F481" t="s">
        <v>57</v>
      </c>
      <c r="G481" t="s">
        <v>57</v>
      </c>
      <c r="H481" t="s">
        <v>57</v>
      </c>
      <c r="I481" t="s">
        <v>57</v>
      </c>
      <c r="J481" t="s">
        <v>57</v>
      </c>
      <c r="K481" t="s">
        <v>57</v>
      </c>
      <c r="L481" t="s">
        <v>57</v>
      </c>
      <c r="M481" t="s">
        <v>57</v>
      </c>
      <c r="N481" t="s">
        <v>57</v>
      </c>
      <c r="O481" t="s">
        <v>57</v>
      </c>
      <c r="P481" t="s">
        <v>57</v>
      </c>
      <c r="Q481" t="s">
        <v>57</v>
      </c>
      <c r="R481" t="s">
        <v>57</v>
      </c>
      <c r="S481" t="s">
        <v>57</v>
      </c>
      <c r="T481" t="s">
        <v>57</v>
      </c>
      <c r="U481">
        <v>2912.682784523156</v>
      </c>
      <c r="V481">
        <v>2989.5306055060464</v>
      </c>
      <c r="W481">
        <v>3057.1109239537259</v>
      </c>
      <c r="X481">
        <v>3235.1768872514031</v>
      </c>
      <c r="Y481">
        <v>3421.2938706583391</v>
      </c>
      <c r="Z481">
        <v>3655.4324689000564</v>
      </c>
      <c r="AA481">
        <v>3878.975053747452</v>
      </c>
      <c r="AB481">
        <v>4120.2365396493024</v>
      </c>
      <c r="AC481">
        <v>4234.6325322410721</v>
      </c>
      <c r="AD481">
        <v>4446.4989838275869</v>
      </c>
      <c r="AE481">
        <v>4833.7241677261336</v>
      </c>
      <c r="AF481">
        <v>5160.0474429244896</v>
      </c>
      <c r="AG481">
        <v>5538.4637529414995</v>
      </c>
      <c r="AH481">
        <v>6026.0129074718234</v>
      </c>
      <c r="AI481">
        <v>6653.1215635172466</v>
      </c>
      <c r="AJ481">
        <v>7372.0346047969479</v>
      </c>
      <c r="AK481">
        <v>8391.9819701459364</v>
      </c>
      <c r="AL481">
        <v>9435.0500921550865</v>
      </c>
      <c r="AM481">
        <v>10385.26326221305</v>
      </c>
      <c r="AN481">
        <v>10778.232783013289</v>
      </c>
      <c r="AO481">
        <v>11728.017756219193</v>
      </c>
      <c r="AP481">
        <v>12806.66582428207</v>
      </c>
      <c r="AQ481">
        <v>13699.041119893782</v>
      </c>
      <c r="AR481">
        <v>14484.993237334613</v>
      </c>
      <c r="AS481">
        <v>15033.628290068742</v>
      </c>
      <c r="AT481">
        <v>15128.246391526305</v>
      </c>
      <c r="AU481">
        <v>15650.476225980088</v>
      </c>
      <c r="AV481">
        <v>16552.883727416898</v>
      </c>
      <c r="AW481">
        <v>17894.0809006995</v>
      </c>
      <c r="AX481">
        <v>19204.354834745558</v>
      </c>
      <c r="AY481">
        <v>19498.100773918944</v>
      </c>
      <c r="AZ481">
        <v>22182.238047291881</v>
      </c>
      <c r="BA481">
        <v>24475.582942286732</v>
      </c>
      <c r="BB481">
        <v>26380.224902028058</v>
      </c>
      <c r="BC481">
        <v>28233.01134512616</v>
      </c>
    </row>
    <row r="482" spans="1:55" x14ac:dyDescent="0.45">
      <c r="A482" t="str">
        <f t="shared" si="7"/>
        <v>LCNDomestic credit to private sector (% of GDP)</v>
      </c>
      <c r="B482" t="s">
        <v>476</v>
      </c>
      <c r="C482" s="1" t="s">
        <v>136</v>
      </c>
      <c r="D482" t="s">
        <v>25</v>
      </c>
      <c r="E482" s="1" t="s">
        <v>547</v>
      </c>
      <c r="F482" t="s">
        <v>57</v>
      </c>
      <c r="G482" t="s">
        <v>57</v>
      </c>
      <c r="H482">
        <v>39.688674223904506</v>
      </c>
      <c r="I482">
        <v>37.593349660923664</v>
      </c>
      <c r="J482" t="s">
        <v>57</v>
      </c>
      <c r="K482" t="s">
        <v>57</v>
      </c>
      <c r="L482" t="s">
        <v>57</v>
      </c>
      <c r="M482" t="s">
        <v>57</v>
      </c>
      <c r="N482" t="s">
        <v>57</v>
      </c>
      <c r="O482" t="s">
        <v>57</v>
      </c>
      <c r="P482" t="s">
        <v>57</v>
      </c>
      <c r="Q482" t="s">
        <v>57</v>
      </c>
      <c r="R482" t="s">
        <v>57</v>
      </c>
      <c r="S482" t="s">
        <v>57</v>
      </c>
      <c r="T482" t="s">
        <v>57</v>
      </c>
      <c r="U482" t="s">
        <v>57</v>
      </c>
      <c r="V482" t="s">
        <v>57</v>
      </c>
      <c r="W482" t="s">
        <v>57</v>
      </c>
      <c r="X482" t="s">
        <v>57</v>
      </c>
      <c r="Y482" t="s">
        <v>57</v>
      </c>
      <c r="Z482">
        <v>34.400097168601164</v>
      </c>
      <c r="AA482">
        <v>33.61933749054846</v>
      </c>
      <c r="AB482">
        <v>30.611912728183761</v>
      </c>
      <c r="AC482">
        <v>25.370780809367357</v>
      </c>
      <c r="AD482">
        <v>23.59830456457907</v>
      </c>
      <c r="AE482">
        <v>22.465241448923713</v>
      </c>
      <c r="AF482">
        <v>22.129728231101101</v>
      </c>
      <c r="AG482">
        <v>22.661658645449617</v>
      </c>
      <c r="AH482">
        <v>22.21412093222585</v>
      </c>
      <c r="AI482">
        <v>22.813367477852765</v>
      </c>
      <c r="AJ482">
        <v>24.754257493958743</v>
      </c>
      <c r="AK482">
        <v>28.030684786247789</v>
      </c>
      <c r="AL482">
        <v>31.912131596708633</v>
      </c>
      <c r="AM482">
        <v>34.318229939308338</v>
      </c>
      <c r="AN482">
        <v>36.355903765121219</v>
      </c>
      <c r="AO482">
        <v>39.160198291161066</v>
      </c>
      <c r="AP482">
        <v>42.855737739038176</v>
      </c>
      <c r="AQ482">
        <v>45.117004448665902</v>
      </c>
      <c r="AR482">
        <v>46.867462701492421</v>
      </c>
      <c r="AS482">
        <v>49.058574925536789</v>
      </c>
      <c r="AT482">
        <v>48.643985750426808</v>
      </c>
      <c r="AU482">
        <v>48.224936685955242</v>
      </c>
      <c r="AV482">
        <v>48.265239545159652</v>
      </c>
      <c r="AW482">
        <v>52.772713147509194</v>
      </c>
      <c r="AX482">
        <v>50.949503257557808</v>
      </c>
      <c r="AY482">
        <v>54.865083182936338</v>
      </c>
      <c r="AZ482">
        <v>51.468539303162395</v>
      </c>
      <c r="BA482">
        <v>50.810612354757907</v>
      </c>
      <c r="BB482">
        <v>51.036084138841943</v>
      </c>
      <c r="BC482">
        <v>52.344910277039965</v>
      </c>
    </row>
    <row r="483" spans="1:55" x14ac:dyDescent="0.45">
      <c r="A483" t="str">
        <f t="shared" si="7"/>
        <v>LCNGDP per capita, PPP (current international $)</v>
      </c>
      <c r="B483" t="s">
        <v>476</v>
      </c>
      <c r="C483" s="1" t="s">
        <v>136</v>
      </c>
      <c r="D483" t="s">
        <v>267</v>
      </c>
      <c r="E483" s="1" t="s">
        <v>178</v>
      </c>
      <c r="F483" t="s">
        <v>57</v>
      </c>
      <c r="G483" t="s">
        <v>57</v>
      </c>
      <c r="H483" t="s">
        <v>57</v>
      </c>
      <c r="I483" t="s">
        <v>57</v>
      </c>
      <c r="J483" t="s">
        <v>57</v>
      </c>
      <c r="K483" t="s">
        <v>57</v>
      </c>
      <c r="L483" t="s">
        <v>57</v>
      </c>
      <c r="M483" t="s">
        <v>57</v>
      </c>
      <c r="N483" t="s">
        <v>57</v>
      </c>
      <c r="O483" t="s">
        <v>57</v>
      </c>
      <c r="P483" t="s">
        <v>57</v>
      </c>
      <c r="Q483" t="s">
        <v>57</v>
      </c>
      <c r="R483" t="s">
        <v>57</v>
      </c>
      <c r="S483" t="s">
        <v>57</v>
      </c>
      <c r="T483" t="s">
        <v>57</v>
      </c>
      <c r="U483">
        <v>6286.9212796276806</v>
      </c>
      <c r="V483">
        <v>6613.5660362874096</v>
      </c>
      <c r="W483">
        <v>6844.9976064108514</v>
      </c>
      <c r="X483">
        <v>7042.4776841844741</v>
      </c>
      <c r="Y483">
        <v>7409.492175463919</v>
      </c>
      <c r="Z483">
        <v>7539.9088274193191</v>
      </c>
      <c r="AA483">
        <v>7819.1107147131461</v>
      </c>
      <c r="AB483">
        <v>8247.4772266623495</v>
      </c>
      <c r="AC483">
        <v>8428.7426895790122</v>
      </c>
      <c r="AD483">
        <v>8428.9400632729594</v>
      </c>
      <c r="AE483">
        <v>8811.5231982103123</v>
      </c>
      <c r="AF483">
        <v>8946.2802618502446</v>
      </c>
      <c r="AG483">
        <v>8986.439577593379</v>
      </c>
      <c r="AH483">
        <v>9227.6379186248923</v>
      </c>
      <c r="AI483">
        <v>9921.4795396947593</v>
      </c>
      <c r="AJ483">
        <v>10556.708236905242</v>
      </c>
      <c r="AK483">
        <v>11465.687044989028</v>
      </c>
      <c r="AL483">
        <v>12273.326540532371</v>
      </c>
      <c r="AM483">
        <v>12892.546536360654</v>
      </c>
      <c r="AN483">
        <v>12655.530225696486</v>
      </c>
      <c r="AO483">
        <v>13447.357213645226</v>
      </c>
      <c r="AP483">
        <v>14346.927877335767</v>
      </c>
      <c r="AQ483">
        <v>14661.831639583952</v>
      </c>
      <c r="AR483">
        <v>15145.696573606119</v>
      </c>
      <c r="AS483">
        <v>15463.030050229923</v>
      </c>
      <c r="AT483">
        <v>15252.539049140805</v>
      </c>
      <c r="AU483">
        <v>15513.341430355151</v>
      </c>
      <c r="AV483">
        <v>16158.871931549405</v>
      </c>
      <c r="AW483">
        <v>16859.648859101642</v>
      </c>
      <c r="AX483">
        <v>17283.835577298676</v>
      </c>
      <c r="AY483">
        <v>16631.701537956284</v>
      </c>
      <c r="AZ483">
        <v>18654.765118085405</v>
      </c>
      <c r="BA483">
        <v>20813.053780124301</v>
      </c>
      <c r="BB483">
        <v>21909.53950833702</v>
      </c>
      <c r="BC483">
        <v>22806.456562526568</v>
      </c>
    </row>
    <row r="484" spans="1:55" x14ac:dyDescent="0.45">
      <c r="A484" t="str">
        <f t="shared" si="7"/>
        <v>LACDomestic credit to private sector (% of GDP)</v>
      </c>
      <c r="B484" t="s">
        <v>215</v>
      </c>
      <c r="C484" s="1" t="s">
        <v>405</v>
      </c>
      <c r="D484" t="s">
        <v>25</v>
      </c>
      <c r="E484" s="1" t="s">
        <v>547</v>
      </c>
      <c r="F484" t="s">
        <v>57</v>
      </c>
      <c r="G484" t="s">
        <v>57</v>
      </c>
      <c r="H484">
        <v>41.326393109591955</v>
      </c>
      <c r="I484">
        <v>38.287302841256398</v>
      </c>
      <c r="J484" t="s">
        <v>57</v>
      </c>
      <c r="K484" t="s">
        <v>57</v>
      </c>
      <c r="L484" t="s">
        <v>57</v>
      </c>
      <c r="M484" t="s">
        <v>57</v>
      </c>
      <c r="N484" t="s">
        <v>57</v>
      </c>
      <c r="O484" t="s">
        <v>57</v>
      </c>
      <c r="P484" t="s">
        <v>57</v>
      </c>
      <c r="Q484" t="s">
        <v>57</v>
      </c>
      <c r="R484" t="s">
        <v>57</v>
      </c>
      <c r="S484">
        <v>71.855157635639628</v>
      </c>
      <c r="T484" t="s">
        <v>57</v>
      </c>
      <c r="U484" t="s">
        <v>57</v>
      </c>
      <c r="V484" t="s">
        <v>57</v>
      </c>
      <c r="W484" t="s">
        <v>57</v>
      </c>
      <c r="X484" t="s">
        <v>57</v>
      </c>
      <c r="Y484" t="s">
        <v>57</v>
      </c>
      <c r="Z484">
        <v>36.113179927984845</v>
      </c>
      <c r="AA484">
        <v>35.004619992984274</v>
      </c>
      <c r="AB484">
        <v>31.398557033129812</v>
      </c>
      <c r="AC484">
        <v>25.645389838464482</v>
      </c>
      <c r="AD484">
        <v>23.812634514292615</v>
      </c>
      <c r="AE484">
        <v>22.701179115294437</v>
      </c>
      <c r="AF484">
        <v>20.096269909855184</v>
      </c>
      <c r="AG484">
        <v>20.403713427734218</v>
      </c>
      <c r="AH484">
        <v>19.935016792897237</v>
      </c>
      <c r="AI484">
        <v>20.416176799156126</v>
      </c>
      <c r="AJ484">
        <v>22.3906425617519</v>
      </c>
      <c r="AK484">
        <v>25.717334645174962</v>
      </c>
      <c r="AL484">
        <v>29.589306012647352</v>
      </c>
      <c r="AM484">
        <v>32.141167826062805</v>
      </c>
      <c r="AN484">
        <v>34.228433444167457</v>
      </c>
      <c r="AO484">
        <v>37.817740381210534</v>
      </c>
      <c r="AP484">
        <v>41.310326795201675</v>
      </c>
      <c r="AQ484">
        <v>43.497144225710962</v>
      </c>
      <c r="AR484">
        <v>45.082599415829876</v>
      </c>
      <c r="AS484">
        <v>46.140764127447149</v>
      </c>
      <c r="AT484">
        <v>45.142295365862871</v>
      </c>
      <c r="AU484">
        <v>44.296258618759069</v>
      </c>
      <c r="AV484">
        <v>44.286469218841376</v>
      </c>
      <c r="AW484">
        <v>48.038801254279079</v>
      </c>
      <c r="AX484">
        <v>46.332987529473037</v>
      </c>
      <c r="AY484">
        <v>49.965304335588542</v>
      </c>
      <c r="AZ484">
        <v>47.7306606713219</v>
      </c>
      <c r="BA484">
        <v>47.661652239511191</v>
      </c>
      <c r="BB484">
        <v>47.931804146039191</v>
      </c>
      <c r="BC484">
        <v>49.883429103303278</v>
      </c>
    </row>
    <row r="485" spans="1:55" x14ac:dyDescent="0.45">
      <c r="A485" t="str">
        <f t="shared" si="7"/>
        <v>LACGDP per capita, PPP (current international $)</v>
      </c>
      <c r="B485" t="s">
        <v>215</v>
      </c>
      <c r="C485" s="1" t="s">
        <v>405</v>
      </c>
      <c r="D485" t="s">
        <v>267</v>
      </c>
      <c r="E485" s="1" t="s">
        <v>178</v>
      </c>
      <c r="F485" t="s">
        <v>57</v>
      </c>
      <c r="G485" t="s">
        <v>57</v>
      </c>
      <c r="H485" t="s">
        <v>57</v>
      </c>
      <c r="I485" t="s">
        <v>57</v>
      </c>
      <c r="J485" t="s">
        <v>57</v>
      </c>
      <c r="K485" t="s">
        <v>57</v>
      </c>
      <c r="L485" t="s">
        <v>57</v>
      </c>
      <c r="M485" t="s">
        <v>57</v>
      </c>
      <c r="N485" t="s">
        <v>57</v>
      </c>
      <c r="O485" t="s">
        <v>57</v>
      </c>
      <c r="P485" t="s">
        <v>57</v>
      </c>
      <c r="Q485" t="s">
        <v>57</v>
      </c>
      <c r="R485" t="s">
        <v>57</v>
      </c>
      <c r="S485" t="s">
        <v>57</v>
      </c>
      <c r="T485" t="s">
        <v>57</v>
      </c>
      <c r="U485">
        <v>6199.8403194574512</v>
      </c>
      <c r="V485">
        <v>6486.7618095743328</v>
      </c>
      <c r="W485">
        <v>6670.2705712189372</v>
      </c>
      <c r="X485">
        <v>6856.8073292365088</v>
      </c>
      <c r="Y485">
        <v>7253.7636930161507</v>
      </c>
      <c r="Z485">
        <v>7339.1472747944072</v>
      </c>
      <c r="AA485">
        <v>7624.7256516411317</v>
      </c>
      <c r="AB485">
        <v>8028.3145623919181</v>
      </c>
      <c r="AC485">
        <v>8202.0089731779281</v>
      </c>
      <c r="AD485">
        <v>8224.5055866448984</v>
      </c>
      <c r="AE485">
        <v>8597.7113942345968</v>
      </c>
      <c r="AF485">
        <v>8692.9015358144425</v>
      </c>
      <c r="AG485">
        <v>8778.7224848625119</v>
      </c>
      <c r="AH485">
        <v>9060.3877157340085</v>
      </c>
      <c r="AI485">
        <v>9667.081535580568</v>
      </c>
      <c r="AJ485">
        <v>10250.671577261977</v>
      </c>
      <c r="AK485">
        <v>11062.15758192992</v>
      </c>
      <c r="AL485">
        <v>11818.698331457386</v>
      </c>
      <c r="AM485">
        <v>12453.95924309751</v>
      </c>
      <c r="AN485">
        <v>12244.517968644104</v>
      </c>
      <c r="AO485">
        <v>13070.879600476854</v>
      </c>
      <c r="AP485">
        <v>13942.908990524031</v>
      </c>
      <c r="AQ485">
        <v>14216.062333012567</v>
      </c>
      <c r="AR485">
        <v>14677.693560456653</v>
      </c>
      <c r="AS485">
        <v>14971.31097998987</v>
      </c>
      <c r="AT485">
        <v>14724.49240182038</v>
      </c>
      <c r="AU485">
        <v>14938.478493750199</v>
      </c>
      <c r="AV485">
        <v>15540.320852028986</v>
      </c>
      <c r="AW485">
        <v>16207.509465880239</v>
      </c>
      <c r="AX485">
        <v>16564.825063075379</v>
      </c>
      <c r="AY485">
        <v>15929.164557816403</v>
      </c>
      <c r="AZ485">
        <v>17833.337484896878</v>
      </c>
      <c r="BA485">
        <v>19918.976268086597</v>
      </c>
      <c r="BB485">
        <v>20919.089789734073</v>
      </c>
      <c r="BC485">
        <v>21709.340758381291</v>
      </c>
    </row>
    <row r="486" spans="1:55" x14ac:dyDescent="0.45">
      <c r="A486" t="str">
        <f t="shared" si="7"/>
        <v>TLADomestic credit to private sector (% of GDP)</v>
      </c>
      <c r="B486" t="s">
        <v>112</v>
      </c>
      <c r="C486" s="1" t="s">
        <v>480</v>
      </c>
      <c r="D486" t="s">
        <v>25</v>
      </c>
      <c r="E486" s="1" t="s">
        <v>547</v>
      </c>
      <c r="F486">
        <v>36.125286851774895</v>
      </c>
      <c r="G486">
        <v>38.397928374543326</v>
      </c>
      <c r="H486">
        <v>39.666841178381738</v>
      </c>
      <c r="I486">
        <v>37.574736562876438</v>
      </c>
      <c r="J486">
        <v>38.784484937281974</v>
      </c>
      <c r="K486" t="s">
        <v>57</v>
      </c>
      <c r="L486" t="s">
        <v>57</v>
      </c>
      <c r="M486">
        <v>38.733208030688246</v>
      </c>
      <c r="N486" t="s">
        <v>57</v>
      </c>
      <c r="O486" t="s">
        <v>57</v>
      </c>
      <c r="P486" t="s">
        <v>57</v>
      </c>
      <c r="Q486" t="s">
        <v>57</v>
      </c>
      <c r="R486" t="s">
        <v>57</v>
      </c>
      <c r="S486">
        <v>66.597130404739659</v>
      </c>
      <c r="T486" t="s">
        <v>57</v>
      </c>
      <c r="U486" t="s">
        <v>57</v>
      </c>
      <c r="V486" t="s">
        <v>57</v>
      </c>
      <c r="W486" t="s">
        <v>57</v>
      </c>
      <c r="X486" t="s">
        <v>57</v>
      </c>
      <c r="Y486" t="s">
        <v>57</v>
      </c>
      <c r="Z486">
        <v>34.323994586065496</v>
      </c>
      <c r="AA486">
        <v>33.534065348310335</v>
      </c>
      <c r="AB486">
        <v>30.571969434671896</v>
      </c>
      <c r="AC486">
        <v>25.303099427918951</v>
      </c>
      <c r="AD486">
        <v>23.504412247019019</v>
      </c>
      <c r="AE486">
        <v>22.355413905324497</v>
      </c>
      <c r="AF486">
        <v>22.008570280571384</v>
      </c>
      <c r="AG486">
        <v>22.522203240862066</v>
      </c>
      <c r="AH486">
        <v>22.067675824795607</v>
      </c>
      <c r="AI486">
        <v>22.682187206002162</v>
      </c>
      <c r="AJ486">
        <v>24.636882278080684</v>
      </c>
      <c r="AK486">
        <v>27.920486462282351</v>
      </c>
      <c r="AL486">
        <v>31.823820841944492</v>
      </c>
      <c r="AM486">
        <v>34.241902271977338</v>
      </c>
      <c r="AN486">
        <v>36.272367799066956</v>
      </c>
      <c r="AO486">
        <v>39.100555236733349</v>
      </c>
      <c r="AP486">
        <v>42.810501616268681</v>
      </c>
      <c r="AQ486">
        <v>45.081251652618022</v>
      </c>
      <c r="AR486">
        <v>46.835940749216917</v>
      </c>
      <c r="AS486">
        <v>49.035854433757407</v>
      </c>
      <c r="AT486">
        <v>48.626170104486889</v>
      </c>
      <c r="AU486">
        <v>48.210167950766838</v>
      </c>
      <c r="AV486">
        <v>48.260055264027422</v>
      </c>
      <c r="AW486">
        <v>52.770492829784509</v>
      </c>
      <c r="AX486">
        <v>50.944334255992132</v>
      </c>
      <c r="AY486">
        <v>54.849702731462919</v>
      </c>
      <c r="AZ486">
        <v>51.459114078419631</v>
      </c>
      <c r="BA486">
        <v>50.804518938194548</v>
      </c>
      <c r="BB486">
        <v>51.030976160746924</v>
      </c>
      <c r="BC486">
        <v>52.344910277039972</v>
      </c>
    </row>
    <row r="487" spans="1:55" x14ac:dyDescent="0.45">
      <c r="A487" t="str">
        <f t="shared" si="7"/>
        <v>TLAGDP per capita, PPP (current international $)</v>
      </c>
      <c r="B487" t="s">
        <v>112</v>
      </c>
      <c r="C487" s="1" t="s">
        <v>480</v>
      </c>
      <c r="D487" t="s">
        <v>267</v>
      </c>
      <c r="E487" s="1" t="s">
        <v>178</v>
      </c>
      <c r="F487" t="s">
        <v>57</v>
      </c>
      <c r="G487" t="s">
        <v>57</v>
      </c>
      <c r="H487" t="s">
        <v>57</v>
      </c>
      <c r="I487" t="s">
        <v>57</v>
      </c>
      <c r="J487" t="s">
        <v>57</v>
      </c>
      <c r="K487" t="s">
        <v>57</v>
      </c>
      <c r="L487" t="s">
        <v>57</v>
      </c>
      <c r="M487" t="s">
        <v>57</v>
      </c>
      <c r="N487" t="s">
        <v>57</v>
      </c>
      <c r="O487" t="s">
        <v>57</v>
      </c>
      <c r="P487" t="s">
        <v>57</v>
      </c>
      <c r="Q487" t="s">
        <v>57</v>
      </c>
      <c r="R487" t="s">
        <v>57</v>
      </c>
      <c r="S487" t="s">
        <v>57</v>
      </c>
      <c r="T487" t="s">
        <v>57</v>
      </c>
      <c r="U487">
        <v>6268.7084375147069</v>
      </c>
      <c r="V487">
        <v>6594.4588905926994</v>
      </c>
      <c r="W487">
        <v>6821.6283469986092</v>
      </c>
      <c r="X487">
        <v>7013.032521564538</v>
      </c>
      <c r="Y487">
        <v>7376.5922964807432</v>
      </c>
      <c r="Z487">
        <v>7498.9651270147906</v>
      </c>
      <c r="AA487">
        <v>7775.6512630573834</v>
      </c>
      <c r="AB487">
        <v>8199.9525899153596</v>
      </c>
      <c r="AC487">
        <v>8372.5757289398098</v>
      </c>
      <c r="AD487">
        <v>8360.449652626985</v>
      </c>
      <c r="AE487">
        <v>8737.2969327249775</v>
      </c>
      <c r="AF487">
        <v>8857.7761256685644</v>
      </c>
      <c r="AG487">
        <v>8893.1116331228586</v>
      </c>
      <c r="AH487">
        <v>9133.5591690828551</v>
      </c>
      <c r="AI487">
        <v>9813.6219515699104</v>
      </c>
      <c r="AJ487">
        <v>10453.051067115699</v>
      </c>
      <c r="AK487">
        <v>11367.899803500391</v>
      </c>
      <c r="AL487">
        <v>12179.734859110249</v>
      </c>
      <c r="AM487">
        <v>12804.712035742117</v>
      </c>
      <c r="AN487">
        <v>12568.713432286897</v>
      </c>
      <c r="AO487">
        <v>13366.943703256866</v>
      </c>
      <c r="AP487">
        <v>14271.448486516616</v>
      </c>
      <c r="AQ487">
        <v>14588.795732161438</v>
      </c>
      <c r="AR487">
        <v>15077.134177006597</v>
      </c>
      <c r="AS487">
        <v>15395.655226591951</v>
      </c>
      <c r="AT487">
        <v>15182.055853704824</v>
      </c>
      <c r="AU487">
        <v>15445.585252013843</v>
      </c>
      <c r="AV487">
        <v>16098.40839377673</v>
      </c>
      <c r="AW487">
        <v>16795.463475721521</v>
      </c>
      <c r="AX487">
        <v>17205.780509548058</v>
      </c>
      <c r="AY487">
        <v>16552.485572729965</v>
      </c>
      <c r="AZ487">
        <v>18567.014902082698</v>
      </c>
      <c r="BA487">
        <v>20711.357622408395</v>
      </c>
      <c r="BB487">
        <v>21800.803059779078</v>
      </c>
      <c r="BC487">
        <v>22685.606779993203</v>
      </c>
    </row>
    <row r="488" spans="1:55" x14ac:dyDescent="0.45">
      <c r="A488" t="str">
        <f t="shared" si="7"/>
        <v>LDCDomestic credit to private sector (% of GDP)</v>
      </c>
      <c r="B488" t="s">
        <v>212</v>
      </c>
      <c r="C488" s="1" t="s">
        <v>464</v>
      </c>
      <c r="D488" t="s">
        <v>25</v>
      </c>
      <c r="E488" s="1" t="s">
        <v>547</v>
      </c>
      <c r="F488">
        <v>6.4068310657511365</v>
      </c>
      <c r="G488">
        <v>7.0984577156966138</v>
      </c>
      <c r="H488">
        <v>7.6431649647074957</v>
      </c>
      <c r="I488">
        <v>8.3435609655544862</v>
      </c>
      <c r="J488">
        <v>8.5554792961263768</v>
      </c>
      <c r="K488">
        <v>8.8622165142205649</v>
      </c>
      <c r="L488">
        <v>8.6366771165635328</v>
      </c>
      <c r="M488">
        <v>8.4119935630140645</v>
      </c>
      <c r="N488">
        <v>8.430807196836799</v>
      </c>
      <c r="O488">
        <v>8.9422259775790796</v>
      </c>
      <c r="P488">
        <v>8.9759009487170083</v>
      </c>
      <c r="Q488">
        <v>9.5445571262712097</v>
      </c>
      <c r="R488">
        <v>10.432835897382395</v>
      </c>
      <c r="S488">
        <v>10.00289771598073</v>
      </c>
      <c r="T488">
        <v>10.295574994162399</v>
      </c>
      <c r="U488">
        <v>9.5349543027446195</v>
      </c>
      <c r="V488">
        <v>8.5360763543291203</v>
      </c>
      <c r="W488">
        <v>9.2200626645351011</v>
      </c>
      <c r="X488">
        <v>9.0952105400328982</v>
      </c>
      <c r="Y488">
        <v>8.655704913011558</v>
      </c>
      <c r="Z488">
        <v>10.513891503766576</v>
      </c>
      <c r="AA488">
        <v>11.454937787207321</v>
      </c>
      <c r="AB488">
        <v>12.074710236057069</v>
      </c>
      <c r="AC488">
        <v>12.719343770132493</v>
      </c>
      <c r="AD488">
        <v>12.988267562476228</v>
      </c>
      <c r="AE488">
        <v>11.778479483244823</v>
      </c>
      <c r="AF488">
        <v>12.847269623934697</v>
      </c>
      <c r="AG488">
        <v>12.910367823010448</v>
      </c>
      <c r="AH488">
        <v>12.947873902059122</v>
      </c>
      <c r="AI488">
        <v>13.510571067670957</v>
      </c>
      <c r="AJ488">
        <v>13.993680518565721</v>
      </c>
      <c r="AK488">
        <v>14.711661127217409</v>
      </c>
      <c r="AL488">
        <v>14.841559262213261</v>
      </c>
      <c r="AM488">
        <v>15.869087485244044</v>
      </c>
      <c r="AN488">
        <v>17.757379644538666</v>
      </c>
      <c r="AO488">
        <v>18.832317914145683</v>
      </c>
      <c r="AP488">
        <v>18.209681825534151</v>
      </c>
      <c r="AQ488">
        <v>19.580973834357891</v>
      </c>
      <c r="AR488">
        <v>20.393228387467108</v>
      </c>
      <c r="AS488">
        <v>23.20480825967303</v>
      </c>
      <c r="AT488">
        <v>25.419089306930452</v>
      </c>
      <c r="AU488">
        <v>26.068088239328478</v>
      </c>
      <c r="AV488">
        <v>26.97752560591093</v>
      </c>
      <c r="AW488">
        <v>27.422408111112148</v>
      </c>
      <c r="AX488">
        <v>28.061343119995442</v>
      </c>
      <c r="AY488">
        <v>29.765692324724547</v>
      </c>
      <c r="AZ488">
        <v>30.852617594489598</v>
      </c>
      <c r="BA488">
        <v>30.995141726751086</v>
      </c>
      <c r="BB488">
        <v>32.531074886192847</v>
      </c>
      <c r="BC488" t="s">
        <v>57</v>
      </c>
    </row>
    <row r="489" spans="1:55" x14ac:dyDescent="0.45">
      <c r="A489" t="str">
        <f t="shared" si="7"/>
        <v>LDCGDP per capita, PPP (current international $)</v>
      </c>
      <c r="B489" t="s">
        <v>212</v>
      </c>
      <c r="C489" s="1" t="s">
        <v>464</v>
      </c>
      <c r="D489" t="s">
        <v>267</v>
      </c>
      <c r="E489" s="1" t="s">
        <v>178</v>
      </c>
      <c r="F489" t="s">
        <v>57</v>
      </c>
      <c r="G489" t="s">
        <v>57</v>
      </c>
      <c r="H489" t="s">
        <v>57</v>
      </c>
      <c r="I489" t="s">
        <v>57</v>
      </c>
      <c r="J489" t="s">
        <v>57</v>
      </c>
      <c r="K489" t="s">
        <v>57</v>
      </c>
      <c r="L489" t="s">
        <v>57</v>
      </c>
      <c r="M489" t="s">
        <v>57</v>
      </c>
      <c r="N489" t="s">
        <v>57</v>
      </c>
      <c r="O489" t="s">
        <v>57</v>
      </c>
      <c r="P489" t="s">
        <v>57</v>
      </c>
      <c r="Q489" t="s">
        <v>57</v>
      </c>
      <c r="R489" t="s">
        <v>57</v>
      </c>
      <c r="S489" t="s">
        <v>57</v>
      </c>
      <c r="T489" t="s">
        <v>57</v>
      </c>
      <c r="U489">
        <v>943.19321678545998</v>
      </c>
      <c r="V489">
        <v>972.58260708079422</v>
      </c>
      <c r="W489">
        <v>980.06305370801897</v>
      </c>
      <c r="X489">
        <v>982.40950668524079</v>
      </c>
      <c r="Y489">
        <v>984.65734136327069</v>
      </c>
      <c r="Z489">
        <v>1035.4258361467325</v>
      </c>
      <c r="AA489">
        <v>1085.2355602213845</v>
      </c>
      <c r="AB489">
        <v>1137.2045983676778</v>
      </c>
      <c r="AC489">
        <v>1167.5793733715468</v>
      </c>
      <c r="AD489">
        <v>1205.8509974798581</v>
      </c>
      <c r="AE489">
        <v>1260.7470915964293</v>
      </c>
      <c r="AF489">
        <v>1323.452212678769</v>
      </c>
      <c r="AG489">
        <v>1381.9141159495293</v>
      </c>
      <c r="AH489">
        <v>1450.2419371933154</v>
      </c>
      <c r="AI489">
        <v>1549.7974131714925</v>
      </c>
      <c r="AJ489">
        <v>1678.9645484018695</v>
      </c>
      <c r="AK489">
        <v>1809.4306559432023</v>
      </c>
      <c r="AL489">
        <v>1950.9497098843858</v>
      </c>
      <c r="AM489">
        <v>2070.0715322917322</v>
      </c>
      <c r="AN489">
        <v>2125.0045272618163</v>
      </c>
      <c r="AO489">
        <v>2234.4952528083313</v>
      </c>
      <c r="AP489">
        <v>2315.16222646394</v>
      </c>
      <c r="AQ489">
        <v>2382.3310936544731</v>
      </c>
      <c r="AR489">
        <v>2506.232087530399</v>
      </c>
      <c r="AS489">
        <v>2665.1786037446973</v>
      </c>
      <c r="AT489">
        <v>2732.1148691170542</v>
      </c>
      <c r="AU489">
        <v>2860.1552869616971</v>
      </c>
      <c r="AV489">
        <v>2988.2138904047633</v>
      </c>
      <c r="AW489">
        <v>3213.417570560493</v>
      </c>
      <c r="AX489">
        <v>3416.0480216683331</v>
      </c>
      <c r="AY489">
        <v>3453.1525884080515</v>
      </c>
      <c r="AZ489">
        <v>3666.7283624157826</v>
      </c>
      <c r="BA489">
        <v>4032.4322477079722</v>
      </c>
      <c r="BB489">
        <v>4219.8902376215983</v>
      </c>
      <c r="BC489">
        <v>4393.9933479693109</v>
      </c>
    </row>
    <row r="490" spans="1:55" x14ac:dyDescent="0.45">
      <c r="A490" t="str">
        <f t="shared" si="7"/>
        <v>LMYDomestic credit to private sector (% of GDP)</v>
      </c>
      <c r="B490" t="s">
        <v>248</v>
      </c>
      <c r="C490" s="1" t="s">
        <v>231</v>
      </c>
      <c r="D490" t="s">
        <v>25</v>
      </c>
      <c r="E490" s="1" t="s">
        <v>547</v>
      </c>
      <c r="F490" t="s">
        <v>57</v>
      </c>
      <c r="G490" t="s">
        <v>57</v>
      </c>
      <c r="H490">
        <v>33.318478218412473</v>
      </c>
      <c r="I490">
        <v>33.301295934953636</v>
      </c>
      <c r="J490">
        <v>33.264916276754548</v>
      </c>
      <c r="K490">
        <v>32.07627875532885</v>
      </c>
      <c r="L490">
        <v>32.201522779607821</v>
      </c>
      <c r="M490">
        <v>33.136655177132141</v>
      </c>
      <c r="N490">
        <v>34.775628386046776</v>
      </c>
      <c r="O490">
        <v>36.068412688291524</v>
      </c>
      <c r="P490">
        <v>36.910025577569172</v>
      </c>
      <c r="Q490" t="s">
        <v>57</v>
      </c>
      <c r="R490" t="s">
        <v>57</v>
      </c>
      <c r="S490">
        <v>50.008793366961989</v>
      </c>
      <c r="T490">
        <v>61.324654306820541</v>
      </c>
      <c r="U490" t="s">
        <v>57</v>
      </c>
      <c r="V490" t="s">
        <v>57</v>
      </c>
      <c r="W490">
        <v>48.603271157129903</v>
      </c>
      <c r="X490" t="s">
        <v>57</v>
      </c>
      <c r="Y490">
        <v>50.863265699378715</v>
      </c>
      <c r="Z490">
        <v>47.038712910159781</v>
      </c>
      <c r="AA490">
        <v>48.487172137439721</v>
      </c>
      <c r="AB490">
        <v>47.726620306670512</v>
      </c>
      <c r="AC490">
        <v>47.072884956523346</v>
      </c>
      <c r="AD490">
        <v>51.573955579071963</v>
      </c>
      <c r="AE490">
        <v>51.431044757327122</v>
      </c>
      <c r="AF490">
        <v>51.603323408590015</v>
      </c>
      <c r="AG490">
        <v>55.766741996302208</v>
      </c>
      <c r="AH490">
        <v>59.493555105898956</v>
      </c>
      <c r="AI490">
        <v>58.448578298825588</v>
      </c>
      <c r="AJ490">
        <v>57.193269315183159</v>
      </c>
      <c r="AK490">
        <v>58.619519934529499</v>
      </c>
      <c r="AL490">
        <v>61.269544104724623</v>
      </c>
      <c r="AM490">
        <v>60.414993682424438</v>
      </c>
      <c r="AN490">
        <v>70.091159860570684</v>
      </c>
      <c r="AO490">
        <v>71.743888288202612</v>
      </c>
      <c r="AP490">
        <v>72.84528181841587</v>
      </c>
      <c r="AQ490">
        <v>77.600062953487964</v>
      </c>
      <c r="AR490">
        <v>81.990366276544563</v>
      </c>
      <c r="AS490">
        <v>86.481152640484012</v>
      </c>
      <c r="AT490">
        <v>94.895539768755228</v>
      </c>
      <c r="AU490">
        <v>96.698922161941042</v>
      </c>
      <c r="AV490">
        <v>96.864006912741587</v>
      </c>
      <c r="AW490">
        <v>102.41716461922967</v>
      </c>
      <c r="AX490">
        <v>104.76756105214933</v>
      </c>
      <c r="AY490">
        <v>119.03961856113126</v>
      </c>
      <c r="AZ490">
        <v>117.0519801743208</v>
      </c>
      <c r="BA490">
        <v>124.60299756459969</v>
      </c>
      <c r="BB490">
        <v>129.29017137312448</v>
      </c>
      <c r="BC490">
        <v>134.12744858978607</v>
      </c>
    </row>
    <row r="491" spans="1:55" x14ac:dyDescent="0.45">
      <c r="A491" t="str">
        <f t="shared" si="7"/>
        <v>LMYGDP per capita, PPP (current international $)</v>
      </c>
      <c r="B491" t="s">
        <v>248</v>
      </c>
      <c r="C491" s="1" t="s">
        <v>231</v>
      </c>
      <c r="D491" t="s">
        <v>267</v>
      </c>
      <c r="E491" s="1" t="s">
        <v>178</v>
      </c>
      <c r="F491" t="s">
        <v>57</v>
      </c>
      <c r="G491" t="s">
        <v>57</v>
      </c>
      <c r="H491" t="s">
        <v>57</v>
      </c>
      <c r="I491" t="s">
        <v>57</v>
      </c>
      <c r="J491" t="s">
        <v>57</v>
      </c>
      <c r="K491" t="s">
        <v>57</v>
      </c>
      <c r="L491" t="s">
        <v>57</v>
      </c>
      <c r="M491" t="s">
        <v>57</v>
      </c>
      <c r="N491" t="s">
        <v>57</v>
      </c>
      <c r="O491" t="s">
        <v>57</v>
      </c>
      <c r="P491" t="s">
        <v>57</v>
      </c>
      <c r="Q491" t="s">
        <v>57</v>
      </c>
      <c r="R491" t="s">
        <v>57</v>
      </c>
      <c r="S491" t="s">
        <v>57</v>
      </c>
      <c r="T491" t="s">
        <v>57</v>
      </c>
      <c r="U491">
        <v>2349.1898153221287</v>
      </c>
      <c r="V491">
        <v>2460.5703712668251</v>
      </c>
      <c r="W491">
        <v>2568.9839854661996</v>
      </c>
      <c r="X491">
        <v>2680.1297489363719</v>
      </c>
      <c r="Y491">
        <v>2804.141104544236</v>
      </c>
      <c r="Z491">
        <v>2947.7984558814592</v>
      </c>
      <c r="AA491">
        <v>3131.6043567156707</v>
      </c>
      <c r="AB491">
        <v>3296.353569163452</v>
      </c>
      <c r="AC491">
        <v>3331.4037610974465</v>
      </c>
      <c r="AD491">
        <v>3456.2247671277532</v>
      </c>
      <c r="AE491">
        <v>3674.687668324777</v>
      </c>
      <c r="AF491">
        <v>3841.491809948594</v>
      </c>
      <c r="AG491">
        <v>4023.6387179382309</v>
      </c>
      <c r="AH491">
        <v>4277.9112106488674</v>
      </c>
      <c r="AI491">
        <v>4662.4294977719346</v>
      </c>
      <c r="AJ491">
        <v>5077.1062865516205</v>
      </c>
      <c r="AK491">
        <v>5585.5335283954055</v>
      </c>
      <c r="AL491">
        <v>6139.4560520053401</v>
      </c>
      <c r="AM491">
        <v>6535.5848794424246</v>
      </c>
      <c r="AN491">
        <v>6759.0253810538061</v>
      </c>
      <c r="AO491">
        <v>7284.2625430964135</v>
      </c>
      <c r="AP491">
        <v>7788.3763818146363</v>
      </c>
      <c r="AQ491">
        <v>8247.0466297855346</v>
      </c>
      <c r="AR491">
        <v>8629.2952533971911</v>
      </c>
      <c r="AS491">
        <v>8925.6662683459417</v>
      </c>
      <c r="AT491">
        <v>9061.6757699185164</v>
      </c>
      <c r="AU491">
        <v>9402.9029301401242</v>
      </c>
      <c r="AV491">
        <v>9876.4655671166565</v>
      </c>
      <c r="AW491">
        <v>10503.866158300018</v>
      </c>
      <c r="AX491">
        <v>11066.246133067121</v>
      </c>
      <c r="AY491">
        <v>11064.51130703524</v>
      </c>
      <c r="AZ491">
        <v>12322.549181380951</v>
      </c>
      <c r="BA491">
        <v>13694.356196172517</v>
      </c>
      <c r="BB491">
        <v>14750.901032533409</v>
      </c>
      <c r="BC491">
        <v>15611.851150839151</v>
      </c>
    </row>
    <row r="492" spans="1:55" x14ac:dyDescent="0.45">
      <c r="A492" t="str">
        <f t="shared" si="7"/>
        <v>LICDomestic credit to private sector (% of GDP)</v>
      </c>
      <c r="B492" t="s">
        <v>504</v>
      </c>
      <c r="C492" s="1" t="s">
        <v>52</v>
      </c>
      <c r="D492" t="s">
        <v>25</v>
      </c>
      <c r="E492" s="1" t="s">
        <v>547</v>
      </c>
      <c r="F492">
        <v>8.1413039886193168</v>
      </c>
      <c r="G492">
        <v>7.9176003246859192</v>
      </c>
      <c r="H492">
        <v>7.9344124882334919</v>
      </c>
      <c r="I492">
        <v>8.5249770309428783</v>
      </c>
      <c r="J492">
        <v>9.0253363619082716</v>
      </c>
      <c r="K492">
        <v>9.1183810181322986</v>
      </c>
      <c r="L492">
        <v>8.6041326681269918</v>
      </c>
      <c r="M492">
        <v>8.5501042633783495</v>
      </c>
      <c r="N492">
        <v>8.865706323988233</v>
      </c>
      <c r="O492">
        <v>8.9100621476274515</v>
      </c>
      <c r="P492">
        <v>8.4580312676849605</v>
      </c>
      <c r="Q492">
        <v>9.0594846280037462</v>
      </c>
      <c r="R492">
        <v>9.2242658611184449</v>
      </c>
      <c r="S492">
        <v>7.5382378027672123</v>
      </c>
      <c r="T492">
        <v>7.119500763865747</v>
      </c>
      <c r="U492">
        <v>6.6075060787659012</v>
      </c>
      <c r="V492">
        <v>6.1863077983104597</v>
      </c>
      <c r="W492">
        <v>7.1274043533799958</v>
      </c>
      <c r="X492">
        <v>6.7417407064315542</v>
      </c>
      <c r="Y492">
        <v>5.6353536568234386</v>
      </c>
      <c r="Z492">
        <v>5.9460176901106863</v>
      </c>
      <c r="AA492">
        <v>6.8513960311381474</v>
      </c>
      <c r="AB492">
        <v>6.983227631666395</v>
      </c>
      <c r="AC492">
        <v>7.5964804969680744</v>
      </c>
      <c r="AD492">
        <v>7.2988560766714112</v>
      </c>
      <c r="AE492">
        <v>5.8606323754548129</v>
      </c>
      <c r="AF492">
        <v>6.2391613847210392</v>
      </c>
      <c r="AG492">
        <v>6.2003254176208165</v>
      </c>
      <c r="AH492">
        <v>7.1795390735318625</v>
      </c>
      <c r="AI492">
        <v>7.7373635141298873</v>
      </c>
      <c r="AJ492">
        <v>8.5077655639672329</v>
      </c>
      <c r="AK492">
        <v>9.3686577873369625</v>
      </c>
      <c r="AL492">
        <v>9.5706484294906069</v>
      </c>
      <c r="AM492">
        <v>10.53489829673218</v>
      </c>
      <c r="AN492">
        <v>12.231882339422942</v>
      </c>
      <c r="AO492">
        <v>12.503759435449911</v>
      </c>
      <c r="AP492">
        <v>11.309637171178212</v>
      </c>
      <c r="AQ492">
        <v>9.8842524977364725</v>
      </c>
      <c r="AR492">
        <v>10.436695767826203</v>
      </c>
      <c r="AS492">
        <v>11.750048916573826</v>
      </c>
      <c r="AT492">
        <v>12.018585385279662</v>
      </c>
      <c r="AU492">
        <v>12.797453162443281</v>
      </c>
      <c r="AV492">
        <v>12.399211929740197</v>
      </c>
      <c r="AW492">
        <v>12.118040127875386</v>
      </c>
      <c r="AX492">
        <v>12.031997892352967</v>
      </c>
      <c r="AY492">
        <v>12.842828337465953</v>
      </c>
      <c r="AZ492">
        <v>13.882711365410431</v>
      </c>
      <c r="BA492">
        <v>14.074307952656628</v>
      </c>
      <c r="BB492">
        <v>16.011013916067906</v>
      </c>
      <c r="BC492" t="s">
        <v>57</v>
      </c>
    </row>
    <row r="493" spans="1:55" x14ac:dyDescent="0.45">
      <c r="A493" t="str">
        <f t="shared" si="7"/>
        <v>LICGDP per capita, PPP (current international $)</v>
      </c>
      <c r="B493" t="s">
        <v>504</v>
      </c>
      <c r="C493" s="1" t="s">
        <v>52</v>
      </c>
      <c r="D493" t="s">
        <v>267</v>
      </c>
      <c r="E493" s="1" t="s">
        <v>178</v>
      </c>
      <c r="F493" t="s">
        <v>57</v>
      </c>
      <c r="G493" t="s">
        <v>57</v>
      </c>
      <c r="H493" t="s">
        <v>57</v>
      </c>
      <c r="I493" t="s">
        <v>57</v>
      </c>
      <c r="J493" t="s">
        <v>57</v>
      </c>
      <c r="K493" t="s">
        <v>57</v>
      </c>
      <c r="L493" t="s">
        <v>57</v>
      </c>
      <c r="M493" t="s">
        <v>57</v>
      </c>
      <c r="N493" t="s">
        <v>57</v>
      </c>
      <c r="O493" t="s">
        <v>57</v>
      </c>
      <c r="P493" t="s">
        <v>57</v>
      </c>
      <c r="Q493" t="s">
        <v>57</v>
      </c>
      <c r="R493" t="s">
        <v>57</v>
      </c>
      <c r="S493" t="s">
        <v>57</v>
      </c>
      <c r="T493" t="s">
        <v>57</v>
      </c>
      <c r="U493">
        <v>850.48992217956197</v>
      </c>
      <c r="V493">
        <v>880.09777158054328</v>
      </c>
      <c r="W493">
        <v>877.06036882219109</v>
      </c>
      <c r="X493">
        <v>873.19726086546382</v>
      </c>
      <c r="Y493">
        <v>873.16083011000933</v>
      </c>
      <c r="Z493">
        <v>909.18632736753386</v>
      </c>
      <c r="AA493">
        <v>943.61163690661601</v>
      </c>
      <c r="AB493">
        <v>1005.3823081917214</v>
      </c>
      <c r="AC493">
        <v>1034.2437671697476</v>
      </c>
      <c r="AD493">
        <v>1055.5836379117986</v>
      </c>
      <c r="AE493">
        <v>1087.5602486035712</v>
      </c>
      <c r="AF493">
        <v>1131.999368362619</v>
      </c>
      <c r="AG493">
        <v>1179.113718517068</v>
      </c>
      <c r="AH493">
        <v>1236.8325863769987</v>
      </c>
      <c r="AI493">
        <v>1304.2258718925291</v>
      </c>
      <c r="AJ493">
        <v>1389.9747604134445</v>
      </c>
      <c r="AK493">
        <v>1470.2109738294564</v>
      </c>
      <c r="AL493">
        <v>1551.9773842215614</v>
      </c>
      <c r="AM493">
        <v>1616.3333270950131</v>
      </c>
      <c r="AN493">
        <v>1628.1421589381773</v>
      </c>
      <c r="AO493">
        <v>1706.5260393973388</v>
      </c>
      <c r="AP493">
        <v>1699.4028993539923</v>
      </c>
      <c r="AQ493">
        <v>1592.8995984641861</v>
      </c>
      <c r="AR493">
        <v>1655.1960003789006</v>
      </c>
      <c r="AS493">
        <v>1759.6379048059018</v>
      </c>
      <c r="AT493">
        <v>1813.4906822977146</v>
      </c>
      <c r="AU493">
        <v>1878.7878933760423</v>
      </c>
      <c r="AV493">
        <v>1905.9391649133304</v>
      </c>
      <c r="AW493">
        <v>1970.5724550541161</v>
      </c>
      <c r="AX493">
        <v>2039.1115341233121</v>
      </c>
      <c r="AY493">
        <v>1993.1201688863616</v>
      </c>
      <c r="AZ493">
        <v>2091.2951414260856</v>
      </c>
      <c r="BA493">
        <v>2256.120424493291</v>
      </c>
      <c r="BB493">
        <v>2265.3865703600691</v>
      </c>
      <c r="BC493">
        <v>2327.415115105106</v>
      </c>
    </row>
    <row r="494" spans="1:55" x14ac:dyDescent="0.45">
      <c r="A494" t="str">
        <f t="shared" si="7"/>
        <v>LMCDomestic credit to private sector (% of GDP)</v>
      </c>
      <c r="B494" t="s">
        <v>283</v>
      </c>
      <c r="C494" s="1" t="s">
        <v>169</v>
      </c>
      <c r="D494" t="s">
        <v>25</v>
      </c>
      <c r="E494" s="1" t="s">
        <v>547</v>
      </c>
      <c r="F494">
        <v>14.026534544217052</v>
      </c>
      <c r="G494">
        <v>16.226125420709856</v>
      </c>
      <c r="H494">
        <v>17.468459326469951</v>
      </c>
      <c r="I494">
        <v>18.98714341585011</v>
      </c>
      <c r="J494">
        <v>19.570910797622069</v>
      </c>
      <c r="K494">
        <v>19.552592270329082</v>
      </c>
      <c r="L494">
        <v>16.958110551854865</v>
      </c>
      <c r="M494">
        <v>18.47834361891994</v>
      </c>
      <c r="N494">
        <v>20.139772021899443</v>
      </c>
      <c r="O494">
        <v>20.537537934138157</v>
      </c>
      <c r="P494">
        <v>20.890356901563852</v>
      </c>
      <c r="Q494">
        <v>22.590999713406852</v>
      </c>
      <c r="R494">
        <v>22.69817948799658</v>
      </c>
      <c r="S494">
        <v>22.766470803794473</v>
      </c>
      <c r="T494">
        <v>23.56479569035552</v>
      </c>
      <c r="U494">
        <v>22.453413322492548</v>
      </c>
      <c r="V494">
        <v>20.786121542810065</v>
      </c>
      <c r="W494">
        <v>21.824656890663139</v>
      </c>
      <c r="X494">
        <v>21.693210538264871</v>
      </c>
      <c r="Y494">
        <v>22.254724069704434</v>
      </c>
      <c r="Z494">
        <v>22.356473994855019</v>
      </c>
      <c r="AA494">
        <v>23.058090767341099</v>
      </c>
      <c r="AB494">
        <v>24.283998997221008</v>
      </c>
      <c r="AC494">
        <v>24.088898124173003</v>
      </c>
      <c r="AD494">
        <v>28.350819043425513</v>
      </c>
      <c r="AE494">
        <v>28.874567591258383</v>
      </c>
      <c r="AF494">
        <v>29.416460696926801</v>
      </c>
      <c r="AG494">
        <v>30.515047308934381</v>
      </c>
      <c r="AH494">
        <v>29.721363667150062</v>
      </c>
      <c r="AI494">
        <v>31.865131722244598</v>
      </c>
      <c r="AJ494">
        <v>33.357484395046498</v>
      </c>
      <c r="AK494">
        <v>34.806634001725598</v>
      </c>
      <c r="AL494">
        <v>37.430274032287109</v>
      </c>
      <c r="AM494">
        <v>38.960986003790502</v>
      </c>
      <c r="AN494">
        <v>39.397272222677856</v>
      </c>
      <c r="AO494">
        <v>41.349110216059373</v>
      </c>
      <c r="AP494">
        <v>41.067390450278552</v>
      </c>
      <c r="AQ494">
        <v>40.463771422663072</v>
      </c>
      <c r="AR494">
        <v>40.021887463493911</v>
      </c>
      <c r="AS494">
        <v>40.768552456362812</v>
      </c>
      <c r="AT494">
        <v>41.980342087490264</v>
      </c>
      <c r="AU494">
        <v>43.037745331646391</v>
      </c>
      <c r="AV494">
        <v>43.593195618468123</v>
      </c>
      <c r="AW494">
        <v>43.857953131999039</v>
      </c>
      <c r="AX494">
        <v>44.394333068360922</v>
      </c>
      <c r="AY494">
        <v>47.947489902524836</v>
      </c>
      <c r="AZ494">
        <v>46.693108185810537</v>
      </c>
      <c r="BA494" t="s">
        <v>57</v>
      </c>
      <c r="BB494" t="s">
        <v>57</v>
      </c>
      <c r="BC494" t="s">
        <v>57</v>
      </c>
    </row>
    <row r="495" spans="1:55" x14ac:dyDescent="0.45">
      <c r="A495" t="str">
        <f t="shared" si="7"/>
        <v>LMCGDP per capita, PPP (current international $)</v>
      </c>
      <c r="B495" t="s">
        <v>283</v>
      </c>
      <c r="C495" s="1" t="s">
        <v>169</v>
      </c>
      <c r="D495" t="s">
        <v>267</v>
      </c>
      <c r="E495" s="1" t="s">
        <v>178</v>
      </c>
      <c r="F495" t="s">
        <v>57</v>
      </c>
      <c r="G495" t="s">
        <v>57</v>
      </c>
      <c r="H495" t="s">
        <v>57</v>
      </c>
      <c r="I495" t="s">
        <v>57</v>
      </c>
      <c r="J495" t="s">
        <v>57</v>
      </c>
      <c r="K495" t="s">
        <v>57</v>
      </c>
      <c r="L495" t="s">
        <v>57</v>
      </c>
      <c r="M495" t="s">
        <v>57</v>
      </c>
      <c r="N495" t="s">
        <v>57</v>
      </c>
      <c r="O495" t="s">
        <v>57</v>
      </c>
      <c r="P495" t="s">
        <v>57</v>
      </c>
      <c r="Q495" t="s">
        <v>57</v>
      </c>
      <c r="R495" t="s">
        <v>57</v>
      </c>
      <c r="S495" t="s">
        <v>57</v>
      </c>
      <c r="T495" t="s">
        <v>57</v>
      </c>
      <c r="U495">
        <v>1541.3731458438726</v>
      </c>
      <c r="V495">
        <v>1587.3150398703247</v>
      </c>
      <c r="W495">
        <v>1650.0296929572246</v>
      </c>
      <c r="X495">
        <v>1696.5893420261789</v>
      </c>
      <c r="Y495">
        <v>1768.9168783026421</v>
      </c>
      <c r="Z495">
        <v>1864.1168832629598</v>
      </c>
      <c r="AA495">
        <v>1977.7976617273541</v>
      </c>
      <c r="AB495">
        <v>2048.8710480499835</v>
      </c>
      <c r="AC495">
        <v>2126.0437404181334</v>
      </c>
      <c r="AD495">
        <v>2237.9943784815259</v>
      </c>
      <c r="AE495">
        <v>2339.2657327226498</v>
      </c>
      <c r="AF495">
        <v>2448.8334488993055</v>
      </c>
      <c r="AG495">
        <v>2544.7588052992364</v>
      </c>
      <c r="AH495">
        <v>2706.263734998161</v>
      </c>
      <c r="AI495">
        <v>2924.2127143049684</v>
      </c>
      <c r="AJ495">
        <v>3166.7520065498948</v>
      </c>
      <c r="AK495">
        <v>3437.1919571422341</v>
      </c>
      <c r="AL495">
        <v>3710.5957658875973</v>
      </c>
      <c r="AM495">
        <v>3880.5286208318994</v>
      </c>
      <c r="AN495">
        <v>4074.0291076946555</v>
      </c>
      <c r="AO495">
        <v>4335.6364887365116</v>
      </c>
      <c r="AP495">
        <v>4560.5743300636441</v>
      </c>
      <c r="AQ495">
        <v>4910.9510854559267</v>
      </c>
      <c r="AR495">
        <v>5127.176960747388</v>
      </c>
      <c r="AS495">
        <v>5320.2887809925132</v>
      </c>
      <c r="AT495">
        <v>5519.2896209807232</v>
      </c>
      <c r="AU495">
        <v>5781.7066320744298</v>
      </c>
      <c r="AV495">
        <v>6113.3967713525544</v>
      </c>
      <c r="AW495">
        <v>6564.3848690503537</v>
      </c>
      <c r="AX495">
        <v>6978.0769989000046</v>
      </c>
      <c r="AY495">
        <v>6939.1183151360638</v>
      </c>
      <c r="AZ495">
        <v>7652.7196635840774</v>
      </c>
      <c r="BA495">
        <v>8616.1357834593946</v>
      </c>
      <c r="BB495">
        <v>9377.3095246243374</v>
      </c>
      <c r="BC495">
        <v>9989.812638223586</v>
      </c>
    </row>
    <row r="496" spans="1:55" x14ac:dyDescent="0.45">
      <c r="A496" t="str">
        <f t="shared" si="7"/>
        <v>MEADomestic credit to private sector (% of GDP)</v>
      </c>
      <c r="B496" t="s">
        <v>457</v>
      </c>
      <c r="C496" s="1" t="s">
        <v>126</v>
      </c>
      <c r="D496" t="s">
        <v>25</v>
      </c>
      <c r="E496" s="1" t="s">
        <v>547</v>
      </c>
      <c r="F496">
        <v>17.913705815609774</v>
      </c>
      <c r="G496">
        <v>18.356213693211632</v>
      </c>
      <c r="H496">
        <v>19.885242952189234</v>
      </c>
      <c r="I496" t="s">
        <v>57</v>
      </c>
      <c r="J496">
        <v>23.025045453833933</v>
      </c>
      <c r="K496">
        <v>21.899951846824486</v>
      </c>
      <c r="L496">
        <v>23.140881361973232</v>
      </c>
      <c r="M496">
        <v>25.528392921361451</v>
      </c>
      <c r="N496">
        <v>28.169140049347799</v>
      </c>
      <c r="O496">
        <v>29.270280175714785</v>
      </c>
      <c r="P496">
        <v>29.624586755339809</v>
      </c>
      <c r="Q496">
        <v>32.922481989087743</v>
      </c>
      <c r="R496">
        <v>34.454831862914595</v>
      </c>
      <c r="S496">
        <v>35.685229537804311</v>
      </c>
      <c r="T496">
        <v>34.368435308906001</v>
      </c>
      <c r="U496" t="s">
        <v>57</v>
      </c>
      <c r="V496">
        <v>26.729942155521513</v>
      </c>
      <c r="W496">
        <v>24.825046029481062</v>
      </c>
      <c r="X496">
        <v>26.270693983734283</v>
      </c>
      <c r="Y496">
        <v>28.184343683662501</v>
      </c>
      <c r="Z496">
        <v>29.860557968860064</v>
      </c>
      <c r="AA496">
        <v>29.497683184691404</v>
      </c>
      <c r="AB496">
        <v>31.507972719797145</v>
      </c>
      <c r="AC496">
        <v>36.473701313165094</v>
      </c>
      <c r="AD496">
        <v>36.845742438282315</v>
      </c>
      <c r="AE496">
        <v>35.608806033847245</v>
      </c>
      <c r="AF496">
        <v>37.971821111001368</v>
      </c>
      <c r="AG496">
        <v>38.301803953097476</v>
      </c>
      <c r="AH496">
        <v>37.267307461361064</v>
      </c>
      <c r="AI496">
        <v>36.42184516044076</v>
      </c>
      <c r="AJ496">
        <v>37.088752490134347</v>
      </c>
      <c r="AK496">
        <v>37.035032526300988</v>
      </c>
      <c r="AL496">
        <v>38.33879303662949</v>
      </c>
      <c r="AM496">
        <v>37.941266667637365</v>
      </c>
      <c r="AN496">
        <v>41.904002276773809</v>
      </c>
      <c r="AO496">
        <v>41.811326207962949</v>
      </c>
      <c r="AP496">
        <v>39.339205813240333</v>
      </c>
      <c r="AQ496">
        <v>38.305332125987171</v>
      </c>
      <c r="AR496">
        <v>38.455295141660564</v>
      </c>
      <c r="AS496">
        <v>41.275063483934112</v>
      </c>
      <c r="AT496">
        <v>47.755137733894244</v>
      </c>
      <c r="AU496">
        <v>53.959112332930978</v>
      </c>
      <c r="AV496">
        <v>51.271098898040094</v>
      </c>
      <c r="AW496" t="s">
        <v>57</v>
      </c>
      <c r="AX496" t="s">
        <v>57</v>
      </c>
      <c r="AY496">
        <v>52.669274299644755</v>
      </c>
      <c r="AZ496" t="s">
        <v>57</v>
      </c>
      <c r="BA496" t="s">
        <v>57</v>
      </c>
      <c r="BB496" t="s">
        <v>57</v>
      </c>
      <c r="BC496" t="s">
        <v>57</v>
      </c>
    </row>
    <row r="497" spans="1:55" x14ac:dyDescent="0.45">
      <c r="A497" t="str">
        <f t="shared" si="7"/>
        <v>MEAGDP per capita, PPP (current international $)</v>
      </c>
      <c r="B497" t="s">
        <v>457</v>
      </c>
      <c r="C497" s="1" t="s">
        <v>126</v>
      </c>
      <c r="D497" t="s">
        <v>267</v>
      </c>
      <c r="E497" s="1" t="s">
        <v>178</v>
      </c>
      <c r="F497" t="s">
        <v>57</v>
      </c>
      <c r="G497" t="s">
        <v>57</v>
      </c>
      <c r="H497" t="s">
        <v>57</v>
      </c>
      <c r="I497" t="s">
        <v>57</v>
      </c>
      <c r="J497" t="s">
        <v>57</v>
      </c>
      <c r="K497" t="s">
        <v>57</v>
      </c>
      <c r="L497" t="s">
        <v>57</v>
      </c>
      <c r="M497" t="s">
        <v>57</v>
      </c>
      <c r="N497" t="s">
        <v>57</v>
      </c>
      <c r="O497" t="s">
        <v>57</v>
      </c>
      <c r="P497" t="s">
        <v>57</v>
      </c>
      <c r="Q497" t="s">
        <v>57</v>
      </c>
      <c r="R497" t="s">
        <v>57</v>
      </c>
      <c r="S497" t="s">
        <v>57</v>
      </c>
      <c r="T497" t="s">
        <v>57</v>
      </c>
      <c r="U497">
        <v>5735.7371788422843</v>
      </c>
      <c r="V497">
        <v>6089.4842499829738</v>
      </c>
      <c r="W497">
        <v>6408.4467592216579</v>
      </c>
      <c r="X497">
        <v>6515.6257794618368</v>
      </c>
      <c r="Y497">
        <v>6638.6374442801516</v>
      </c>
      <c r="Z497">
        <v>6798.578539832497</v>
      </c>
      <c r="AA497">
        <v>7097.2102089565306</v>
      </c>
      <c r="AB497">
        <v>7320.6493970686142</v>
      </c>
      <c r="AC497">
        <v>7539.6175545271581</v>
      </c>
      <c r="AD497">
        <v>7687.21300592428</v>
      </c>
      <c r="AE497">
        <v>8165.1965520002641</v>
      </c>
      <c r="AF497">
        <v>8329.587059530937</v>
      </c>
      <c r="AG497">
        <v>8467.7819960783909</v>
      </c>
      <c r="AH497">
        <v>8795.2010721373936</v>
      </c>
      <c r="AI497">
        <v>9537.6402800689084</v>
      </c>
      <c r="AJ497">
        <v>10080.284409259632</v>
      </c>
      <c r="AK497">
        <v>10714.24897574808</v>
      </c>
      <c r="AL497">
        <v>11302.332236008007</v>
      </c>
      <c r="AM497">
        <v>11708.124776968623</v>
      </c>
      <c r="AN497">
        <v>11643.027941640883</v>
      </c>
      <c r="AO497">
        <v>12094.391659746709</v>
      </c>
      <c r="AP497">
        <v>12536.74350886747</v>
      </c>
      <c r="AQ497">
        <v>12900.57033410744</v>
      </c>
      <c r="AR497">
        <v>12853.346726790969</v>
      </c>
      <c r="AS497">
        <v>12737.742753348117</v>
      </c>
      <c r="AT497">
        <v>11749.135251986183</v>
      </c>
      <c r="AU497">
        <v>11651.824456445405</v>
      </c>
      <c r="AV497">
        <v>12173.635719608175</v>
      </c>
      <c r="AW497">
        <v>12879.814464609533</v>
      </c>
      <c r="AX497">
        <v>12876.391960861705</v>
      </c>
      <c r="AY497">
        <v>12163.88035249986</v>
      </c>
      <c r="AZ497">
        <v>13446.207301142365</v>
      </c>
      <c r="BA497">
        <v>15045.955252178182</v>
      </c>
      <c r="BB497">
        <v>15606.567076802618</v>
      </c>
      <c r="BC497">
        <v>16037.918423607967</v>
      </c>
    </row>
    <row r="498" spans="1:55" x14ac:dyDescent="0.45">
      <c r="A498" t="str">
        <f t="shared" si="7"/>
        <v>MNADomestic credit to private sector (% of GDP)</v>
      </c>
      <c r="B498" t="s">
        <v>511</v>
      </c>
      <c r="C498" s="1" t="s">
        <v>430</v>
      </c>
      <c r="D498" t="s">
        <v>25</v>
      </c>
      <c r="E498" s="1" t="s">
        <v>547</v>
      </c>
      <c r="F498">
        <v>21.413204117364636</v>
      </c>
      <c r="G498">
        <v>21.887882239372129</v>
      </c>
      <c r="H498">
        <v>23.620105923840512</v>
      </c>
      <c r="I498" t="s">
        <v>57</v>
      </c>
      <c r="J498">
        <v>26.893096907907847</v>
      </c>
      <c r="K498">
        <v>26.827255169530289</v>
      </c>
      <c r="L498">
        <v>29.083106984106042</v>
      </c>
      <c r="M498">
        <v>27.547697781207152</v>
      </c>
      <c r="N498">
        <v>28.514033854893071</v>
      </c>
      <c r="O498">
        <v>28.518635931427237</v>
      </c>
      <c r="P498">
        <v>29.535763415525768</v>
      </c>
      <c r="Q498">
        <v>32.338375940391757</v>
      </c>
      <c r="R498">
        <v>33.937174464221371</v>
      </c>
      <c r="S498">
        <v>34.197440962614166</v>
      </c>
      <c r="T498">
        <v>33.229074880142214</v>
      </c>
      <c r="U498" t="s">
        <v>57</v>
      </c>
      <c r="V498">
        <v>26.88012753443607</v>
      </c>
      <c r="W498">
        <v>22.326789596412929</v>
      </c>
      <c r="X498">
        <v>22.030311848898819</v>
      </c>
      <c r="Y498">
        <v>22.901433487079416</v>
      </c>
      <c r="Z498">
        <v>24.268649895316255</v>
      </c>
      <c r="AA498">
        <v>23.816402116733254</v>
      </c>
      <c r="AB498">
        <v>25.299765459427146</v>
      </c>
      <c r="AC498">
        <v>28.326824017597893</v>
      </c>
      <c r="AD498">
        <v>30.010513272544085</v>
      </c>
      <c r="AE498">
        <v>29.874601646775542</v>
      </c>
      <c r="AF498">
        <v>30.994763672074914</v>
      </c>
      <c r="AG498">
        <v>30.748433701928342</v>
      </c>
      <c r="AH498">
        <v>30.462599165211635</v>
      </c>
      <c r="AI498">
        <v>29.249227801214403</v>
      </c>
      <c r="AJ498">
        <v>29.312467470585744</v>
      </c>
      <c r="AK498">
        <v>30.693658240364318</v>
      </c>
      <c r="AL498">
        <v>31.43979708703251</v>
      </c>
      <c r="AM498">
        <v>30.037887839144325</v>
      </c>
      <c r="AN498">
        <v>32.224653721550133</v>
      </c>
      <c r="AO498">
        <v>35.768583137070365</v>
      </c>
      <c r="AP498">
        <v>34.96426646003156</v>
      </c>
      <c r="AQ498">
        <v>33.540981169441572</v>
      </c>
      <c r="AR498">
        <v>31.205052864227589</v>
      </c>
      <c r="AS498">
        <v>33.16140710429174</v>
      </c>
      <c r="AT498">
        <v>35.885063535481763</v>
      </c>
      <c r="AU498">
        <v>39.461819968963887</v>
      </c>
      <c r="AV498">
        <v>30.676506940792425</v>
      </c>
      <c r="AW498">
        <v>26.679337964397167</v>
      </c>
      <c r="AX498">
        <v>26.706604827178044</v>
      </c>
      <c r="AY498">
        <v>30.713205589764996</v>
      </c>
      <c r="AZ498">
        <v>30.298342438596784</v>
      </c>
      <c r="BA498">
        <v>28.476035594440486</v>
      </c>
      <c r="BB498">
        <v>28.345896737813341</v>
      </c>
      <c r="BC498">
        <v>22.397312978418345</v>
      </c>
    </row>
    <row r="499" spans="1:55" x14ac:dyDescent="0.45">
      <c r="A499" t="str">
        <f t="shared" si="7"/>
        <v>MNAGDP per capita, PPP (current international $)</v>
      </c>
      <c r="B499" t="s">
        <v>511</v>
      </c>
      <c r="C499" s="1" t="s">
        <v>430</v>
      </c>
      <c r="D499" t="s">
        <v>267</v>
      </c>
      <c r="E499" s="1" t="s">
        <v>178</v>
      </c>
      <c r="F499" t="s">
        <v>57</v>
      </c>
      <c r="G499" t="s">
        <v>57</v>
      </c>
      <c r="H499" t="s">
        <v>57</v>
      </c>
      <c r="I499" t="s">
        <v>57</v>
      </c>
      <c r="J499" t="s">
        <v>57</v>
      </c>
      <c r="K499" t="s">
        <v>57</v>
      </c>
      <c r="L499" t="s">
        <v>57</v>
      </c>
      <c r="M499" t="s">
        <v>57</v>
      </c>
      <c r="N499" t="s">
        <v>57</v>
      </c>
      <c r="O499" t="s">
        <v>57</v>
      </c>
      <c r="P499" t="s">
        <v>57</v>
      </c>
      <c r="Q499" t="s">
        <v>57</v>
      </c>
      <c r="R499" t="s">
        <v>57</v>
      </c>
      <c r="S499" t="s">
        <v>57</v>
      </c>
      <c r="T499" t="s">
        <v>57</v>
      </c>
      <c r="U499">
        <v>3686.7608163267996</v>
      </c>
      <c r="V499">
        <v>3968.9021217646532</v>
      </c>
      <c r="W499">
        <v>4137.36323969369</v>
      </c>
      <c r="X499">
        <v>4176.4803054741178</v>
      </c>
      <c r="Y499">
        <v>4232.1118321564718</v>
      </c>
      <c r="Z499">
        <v>4337.6915779126912</v>
      </c>
      <c r="AA499">
        <v>4567.525292521208</v>
      </c>
      <c r="AB499">
        <v>4690.0698283977299</v>
      </c>
      <c r="AC499">
        <v>4886.7161652415634</v>
      </c>
      <c r="AD499">
        <v>5058.7827174292333</v>
      </c>
      <c r="AE499">
        <v>5366.2448134862188</v>
      </c>
      <c r="AF499">
        <v>5520.9999574973372</v>
      </c>
      <c r="AG499">
        <v>5673.4603073732142</v>
      </c>
      <c r="AH499">
        <v>5804.7961870842246</v>
      </c>
      <c r="AI499">
        <v>6284.9896097400188</v>
      </c>
      <c r="AJ499">
        <v>6638.8719259307754</v>
      </c>
      <c r="AK499">
        <v>7051.5190571969679</v>
      </c>
      <c r="AL499">
        <v>7502.4413958401474</v>
      </c>
      <c r="AM499">
        <v>7722.1465157510238</v>
      </c>
      <c r="AN499">
        <v>7798.4246361924615</v>
      </c>
      <c r="AO499">
        <v>8094.7570622535477</v>
      </c>
      <c r="AP499">
        <v>8121.1870490028678</v>
      </c>
      <c r="AQ499">
        <v>8311.2485620228799</v>
      </c>
      <c r="AR499">
        <v>8293.2103876269794</v>
      </c>
      <c r="AS499">
        <v>8187.5538456380236</v>
      </c>
      <c r="AT499">
        <v>7892.0938347568544</v>
      </c>
      <c r="AU499">
        <v>7996.5578204333879</v>
      </c>
      <c r="AV499">
        <v>8323.0938022911851</v>
      </c>
      <c r="AW499">
        <v>8681.2796018124991</v>
      </c>
      <c r="AX499">
        <v>8688.1666367976213</v>
      </c>
      <c r="AY499">
        <v>8759.5223621439945</v>
      </c>
      <c r="AZ499">
        <v>9293.2380008411146</v>
      </c>
      <c r="BA499">
        <v>10230.448595099624</v>
      </c>
      <c r="BB499">
        <v>10708.733243285253</v>
      </c>
      <c r="BC499">
        <v>11030.443815001086</v>
      </c>
    </row>
    <row r="500" spans="1:55" x14ac:dyDescent="0.45">
      <c r="A500" t="str">
        <f t="shared" si="7"/>
        <v>TMNDomestic credit to private sector (% of GDP)</v>
      </c>
      <c r="B500" t="s">
        <v>557</v>
      </c>
      <c r="C500" s="1" t="s">
        <v>356</v>
      </c>
      <c r="D500" t="s">
        <v>25</v>
      </c>
      <c r="E500" s="1" t="s">
        <v>547</v>
      </c>
      <c r="F500">
        <v>21.413204117364636</v>
      </c>
      <c r="G500">
        <v>21.887882239372125</v>
      </c>
      <c r="H500">
        <v>23.620105923840512</v>
      </c>
      <c r="I500" t="s">
        <v>57</v>
      </c>
      <c r="J500">
        <v>26.893096907907847</v>
      </c>
      <c r="K500">
        <v>26.827255169530297</v>
      </c>
      <c r="L500">
        <v>29.083106984106035</v>
      </c>
      <c r="M500">
        <v>27.547697781207152</v>
      </c>
      <c r="N500">
        <v>28.514033854893079</v>
      </c>
      <c r="O500">
        <v>28.518635931427237</v>
      </c>
      <c r="P500">
        <v>29.535763415525778</v>
      </c>
      <c r="Q500">
        <v>32.338375940391757</v>
      </c>
      <c r="R500">
        <v>33.937174464221371</v>
      </c>
      <c r="S500">
        <v>34.197440962614166</v>
      </c>
      <c r="T500">
        <v>33.229074880142214</v>
      </c>
      <c r="U500" t="s">
        <v>57</v>
      </c>
      <c r="V500">
        <v>26.88012753443607</v>
      </c>
      <c r="W500">
        <v>22.326789596412922</v>
      </c>
      <c r="X500">
        <v>22.030311848898823</v>
      </c>
      <c r="Y500">
        <v>22.901433487079412</v>
      </c>
      <c r="Z500">
        <v>24.268649895316251</v>
      </c>
      <c r="AA500">
        <v>23.816402116733254</v>
      </c>
      <c r="AB500">
        <v>25.299765459427142</v>
      </c>
      <c r="AC500">
        <v>28.431089852005933</v>
      </c>
      <c r="AD500">
        <v>30.097393955486663</v>
      </c>
      <c r="AE500">
        <v>29.950225091067246</v>
      </c>
      <c r="AF500">
        <v>31.072504740558458</v>
      </c>
      <c r="AG500">
        <v>30.797221328262872</v>
      </c>
      <c r="AH500">
        <v>30.527485504414621</v>
      </c>
      <c r="AI500">
        <v>29.291747408182943</v>
      </c>
      <c r="AJ500">
        <v>29.331376818830574</v>
      </c>
      <c r="AK500">
        <v>30.719816066526654</v>
      </c>
      <c r="AL500">
        <v>31.484420127325908</v>
      </c>
      <c r="AM500">
        <v>30.105038034332985</v>
      </c>
      <c r="AN500">
        <v>32.303020618156765</v>
      </c>
      <c r="AO500">
        <v>35.854888005625</v>
      </c>
      <c r="AP500">
        <v>35.035145267129842</v>
      </c>
      <c r="AQ500">
        <v>33.599003576251206</v>
      </c>
      <c r="AR500">
        <v>31.255570455676562</v>
      </c>
      <c r="AS500">
        <v>33.205758652478004</v>
      </c>
      <c r="AT500">
        <v>35.911932165978939</v>
      </c>
      <c r="AU500">
        <v>39.487352108544968</v>
      </c>
      <c r="AV500">
        <v>30.540132664013083</v>
      </c>
      <c r="AW500">
        <v>26.460649862572662</v>
      </c>
      <c r="AX500">
        <v>26.479263824411301</v>
      </c>
      <c r="AY500">
        <v>30.457448025929999</v>
      </c>
      <c r="AZ500">
        <v>30.084625728531048</v>
      </c>
      <c r="BA500">
        <v>28.250722294776825</v>
      </c>
      <c r="BB500">
        <v>28.036919790153174</v>
      </c>
      <c r="BC500">
        <v>21.964845857321045</v>
      </c>
    </row>
    <row r="501" spans="1:55" x14ac:dyDescent="0.45">
      <c r="A501" t="str">
        <f t="shared" si="7"/>
        <v>TMNGDP per capita, PPP (current international $)</v>
      </c>
      <c r="B501" t="s">
        <v>557</v>
      </c>
      <c r="C501" s="1" t="s">
        <v>356</v>
      </c>
      <c r="D501" t="s">
        <v>267</v>
      </c>
      <c r="E501" s="1" t="s">
        <v>178</v>
      </c>
      <c r="F501" t="s">
        <v>57</v>
      </c>
      <c r="G501" t="s">
        <v>57</v>
      </c>
      <c r="H501" t="s">
        <v>57</v>
      </c>
      <c r="I501" t="s">
        <v>57</v>
      </c>
      <c r="J501" t="s">
        <v>57</v>
      </c>
      <c r="K501" t="s">
        <v>57</v>
      </c>
      <c r="L501" t="s">
        <v>57</v>
      </c>
      <c r="M501" t="s">
        <v>57</v>
      </c>
      <c r="N501" t="s">
        <v>57</v>
      </c>
      <c r="O501" t="s">
        <v>57</v>
      </c>
      <c r="P501" t="s">
        <v>57</v>
      </c>
      <c r="Q501" t="s">
        <v>57</v>
      </c>
      <c r="R501" t="s">
        <v>57</v>
      </c>
      <c r="S501" t="s">
        <v>57</v>
      </c>
      <c r="T501" t="s">
        <v>57</v>
      </c>
      <c r="U501">
        <v>3696.1282343936414</v>
      </c>
      <c r="V501">
        <v>3979.3553815282548</v>
      </c>
      <c r="W501">
        <v>4148.6634994198448</v>
      </c>
      <c r="X501">
        <v>4188.3202343815201</v>
      </c>
      <c r="Y501">
        <v>4244.5905803958321</v>
      </c>
      <c r="Z501">
        <v>4350.4537780379778</v>
      </c>
      <c r="AA501">
        <v>4582.2038836219599</v>
      </c>
      <c r="AB501">
        <v>4704.178503352864</v>
      </c>
      <c r="AC501">
        <v>4900.0763134476165</v>
      </c>
      <c r="AD501">
        <v>5072.0041839741334</v>
      </c>
      <c r="AE501">
        <v>5383.2365956584963</v>
      </c>
      <c r="AF501">
        <v>5540.7678528926572</v>
      </c>
      <c r="AG501">
        <v>5696.4592824192259</v>
      </c>
      <c r="AH501">
        <v>5826.8620755363845</v>
      </c>
      <c r="AI501">
        <v>6306.7495427897784</v>
      </c>
      <c r="AJ501">
        <v>6660.6983166069367</v>
      </c>
      <c r="AK501">
        <v>7076.2408334710462</v>
      </c>
      <c r="AL501">
        <v>7529.3831465487219</v>
      </c>
      <c r="AM501">
        <v>7749.2120839976178</v>
      </c>
      <c r="AN501">
        <v>7824.5571637167932</v>
      </c>
      <c r="AO501">
        <v>8121.8613992583732</v>
      </c>
      <c r="AP501">
        <v>8146.0949387856999</v>
      </c>
      <c r="AQ501">
        <v>8332.7460412721521</v>
      </c>
      <c r="AR501">
        <v>8314.1954329781092</v>
      </c>
      <c r="AS501">
        <v>8207.26050466993</v>
      </c>
      <c r="AT501">
        <v>7907.1645246169301</v>
      </c>
      <c r="AU501">
        <v>8010.4109927089075</v>
      </c>
      <c r="AV501">
        <v>8338.9698772435422</v>
      </c>
      <c r="AW501">
        <v>8699.026167378337</v>
      </c>
      <c r="AX501">
        <v>8704.0350693232904</v>
      </c>
      <c r="AY501">
        <v>8779.9013225133494</v>
      </c>
      <c r="AZ501">
        <v>9319.6743418635069</v>
      </c>
      <c r="BA501">
        <v>10260.263427037607</v>
      </c>
      <c r="BB501">
        <v>10743.750874183948</v>
      </c>
      <c r="BC501">
        <v>11079.943634205514</v>
      </c>
    </row>
    <row r="502" spans="1:55" x14ac:dyDescent="0.45">
      <c r="A502" t="str">
        <f t="shared" si="7"/>
        <v>MICDomestic credit to private sector (% of GDP)</v>
      </c>
      <c r="B502" t="s">
        <v>348</v>
      </c>
      <c r="C502" s="1" t="s">
        <v>474</v>
      </c>
      <c r="D502" t="s">
        <v>25</v>
      </c>
      <c r="E502" s="1" t="s">
        <v>547</v>
      </c>
      <c r="F502" t="s">
        <v>57</v>
      </c>
      <c r="G502" t="s">
        <v>57</v>
      </c>
      <c r="H502">
        <v>34.420891354694135</v>
      </c>
      <c r="I502">
        <v>34.583466563829241</v>
      </c>
      <c r="J502">
        <v>34.345788992843083</v>
      </c>
      <c r="K502">
        <v>33.108403612315975</v>
      </c>
      <c r="L502">
        <v>33.155297165821061</v>
      </c>
      <c r="M502">
        <v>34.094698502537938</v>
      </c>
      <c r="N502">
        <v>35.755927793222185</v>
      </c>
      <c r="O502">
        <v>37.046440960150704</v>
      </c>
      <c r="P502">
        <v>37.825532790746294</v>
      </c>
      <c r="Q502" t="s">
        <v>57</v>
      </c>
      <c r="R502" t="s">
        <v>57</v>
      </c>
      <c r="S502">
        <v>51.409173474293269</v>
      </c>
      <c r="T502">
        <v>63.239558489126075</v>
      </c>
      <c r="U502" t="s">
        <v>57</v>
      </c>
      <c r="V502" t="s">
        <v>57</v>
      </c>
      <c r="W502">
        <v>50.057798219445175</v>
      </c>
      <c r="X502" t="s">
        <v>57</v>
      </c>
      <c r="Y502">
        <v>52.215721528643215</v>
      </c>
      <c r="Z502">
        <v>47.911047684318611</v>
      </c>
      <c r="AA502">
        <v>49.160753441042559</v>
      </c>
      <c r="AB502">
        <v>48.312970314103566</v>
      </c>
      <c r="AC502">
        <v>47.639384730007585</v>
      </c>
      <c r="AD502">
        <v>52.27531235307454</v>
      </c>
      <c r="AE502">
        <v>52.332450831376661</v>
      </c>
      <c r="AF502">
        <v>52.436735683888998</v>
      </c>
      <c r="AG502">
        <v>56.77525130235518</v>
      </c>
      <c r="AH502">
        <v>60.56448840464909</v>
      </c>
      <c r="AI502">
        <v>59.486245676796969</v>
      </c>
      <c r="AJ502">
        <v>58.213269261914533</v>
      </c>
      <c r="AK502">
        <v>59.683610337821513</v>
      </c>
      <c r="AL502">
        <v>62.338924862075302</v>
      </c>
      <c r="AM502">
        <v>61.377641179327298</v>
      </c>
      <c r="AN502">
        <v>71.110128226297121</v>
      </c>
      <c r="AO502">
        <v>72.699644209481505</v>
      </c>
      <c r="AP502">
        <v>73.89251446851523</v>
      </c>
      <c r="AQ502">
        <v>78.453889117449862</v>
      </c>
      <c r="AR502">
        <v>82.918671559535383</v>
      </c>
      <c r="AS502">
        <v>87.329696110056261</v>
      </c>
      <c r="AT502">
        <v>95.800615957622043</v>
      </c>
      <c r="AU502">
        <v>97.515665945013794</v>
      </c>
      <c r="AV502">
        <v>97.665043786504839</v>
      </c>
      <c r="AW502">
        <v>103.3064994585516</v>
      </c>
      <c r="AX502">
        <v>105.67882239850408</v>
      </c>
      <c r="AY502">
        <v>120.10831380388979</v>
      </c>
      <c r="AZ502">
        <v>117.9717839681916</v>
      </c>
      <c r="BA502">
        <v>125.72168924904251</v>
      </c>
      <c r="BB502">
        <v>130.28816944013093</v>
      </c>
      <c r="BC502">
        <v>134.89950342028499</v>
      </c>
    </row>
    <row r="503" spans="1:55" x14ac:dyDescent="0.45">
      <c r="A503" t="str">
        <f t="shared" si="7"/>
        <v>MICGDP per capita, PPP (current international $)</v>
      </c>
      <c r="B503" t="s">
        <v>348</v>
      </c>
      <c r="C503" s="1" t="s">
        <v>474</v>
      </c>
      <c r="D503" t="s">
        <v>267</v>
      </c>
      <c r="E503" s="1" t="s">
        <v>178</v>
      </c>
      <c r="F503" t="s">
        <v>57</v>
      </c>
      <c r="G503" t="s">
        <v>57</v>
      </c>
      <c r="H503" t="s">
        <v>57</v>
      </c>
      <c r="I503" t="s">
        <v>57</v>
      </c>
      <c r="J503" t="s">
        <v>57</v>
      </c>
      <c r="K503" t="s">
        <v>57</v>
      </c>
      <c r="L503" t="s">
        <v>57</v>
      </c>
      <c r="M503" t="s">
        <v>57</v>
      </c>
      <c r="N503" t="s">
        <v>57</v>
      </c>
      <c r="O503" t="s">
        <v>57</v>
      </c>
      <c r="P503" t="s">
        <v>57</v>
      </c>
      <c r="Q503" t="s">
        <v>57</v>
      </c>
      <c r="R503" t="s">
        <v>57</v>
      </c>
      <c r="S503" t="s">
        <v>57</v>
      </c>
      <c r="T503" t="s">
        <v>57</v>
      </c>
      <c r="U503">
        <v>2448.0263796141708</v>
      </c>
      <c r="V503">
        <v>2565.0892965279209</v>
      </c>
      <c r="W503">
        <v>2681.5307451748404</v>
      </c>
      <c r="X503">
        <v>2801.6404557769056</v>
      </c>
      <c r="Y503">
        <v>2935.1683589429563</v>
      </c>
      <c r="Z503">
        <v>3087.6402581867592</v>
      </c>
      <c r="AA503">
        <v>3283.4119754237431</v>
      </c>
      <c r="AB503">
        <v>3457.3213359661254</v>
      </c>
      <c r="AC503">
        <v>3494.9608768830335</v>
      </c>
      <c r="AD503">
        <v>3629.2186452930596</v>
      </c>
      <c r="AE503">
        <v>3862.9795736338474</v>
      </c>
      <c r="AF503">
        <v>4041.0347455319347</v>
      </c>
      <c r="AG503">
        <v>4236.3430595101499</v>
      </c>
      <c r="AH503">
        <v>4508.9345874854089</v>
      </c>
      <c r="AI503">
        <v>4921.1223484419652</v>
      </c>
      <c r="AJ503">
        <v>5365.4221750676452</v>
      </c>
      <c r="AK503">
        <v>5912.5145600786409</v>
      </c>
      <c r="AL503">
        <v>6509.7770661205668</v>
      </c>
      <c r="AM503">
        <v>6938.9000223728563</v>
      </c>
      <c r="AN503">
        <v>7186.2623731779886</v>
      </c>
      <c r="AO503">
        <v>7755.8622367475209</v>
      </c>
      <c r="AP503">
        <v>8310.6919506340746</v>
      </c>
      <c r="AQ503">
        <v>8825.014512906042</v>
      </c>
      <c r="AR503">
        <v>9242.5002013001067</v>
      </c>
      <c r="AS503">
        <v>9564.1411785796881</v>
      </c>
      <c r="AT503">
        <v>9716.3781592477389</v>
      </c>
      <c r="AU503">
        <v>10092.695143243509</v>
      </c>
      <c r="AV503">
        <v>10617.925230334995</v>
      </c>
      <c r="AW503">
        <v>11310.986342923496</v>
      </c>
      <c r="AX503">
        <v>11935.827791527079</v>
      </c>
      <c r="AY503">
        <v>11954.657089153758</v>
      </c>
      <c r="AZ503">
        <v>13344.203906751991</v>
      </c>
      <c r="BA503">
        <v>14857.727630336116</v>
      </c>
      <c r="BB503">
        <v>16044.241606423264</v>
      </c>
      <c r="BC503">
        <v>17013.800584215402</v>
      </c>
    </row>
    <row r="504" spans="1:55" x14ac:dyDescent="0.45">
      <c r="A504" t="str">
        <f t="shared" si="7"/>
        <v>NACDomestic credit to private sector (% of GDP)</v>
      </c>
      <c r="B504" t="s">
        <v>171</v>
      </c>
      <c r="C504" s="1" t="s">
        <v>514</v>
      </c>
      <c r="D504" t="s">
        <v>25</v>
      </c>
      <c r="E504" s="1" t="s">
        <v>547</v>
      </c>
      <c r="F504">
        <v>86.036180854454528</v>
      </c>
      <c r="G504">
        <v>85.411337375768412</v>
      </c>
      <c r="H504">
        <v>86.290873734398446</v>
      </c>
      <c r="I504">
        <v>88.33775419986803</v>
      </c>
      <c r="J504">
        <v>89.779736097584447</v>
      </c>
      <c r="K504">
        <v>91.02655795010476</v>
      </c>
      <c r="L504">
        <v>87.544734270148453</v>
      </c>
      <c r="M504">
        <v>90.499729994335112</v>
      </c>
      <c r="N504">
        <v>93.263018432796244</v>
      </c>
      <c r="O504">
        <v>94.021660089595755</v>
      </c>
      <c r="P504">
        <v>100.5360664116984</v>
      </c>
      <c r="Q504">
        <v>106.58026438055948</v>
      </c>
      <c r="R504">
        <v>108.64408612663989</v>
      </c>
      <c r="S504">
        <v>109.48248600984918</v>
      </c>
      <c r="T504">
        <v>113.17867524529107</v>
      </c>
      <c r="U504">
        <v>110.9997722860264</v>
      </c>
      <c r="V504">
        <v>115.18000529226788</v>
      </c>
      <c r="W504">
        <v>114.7581875352179</v>
      </c>
      <c r="X504">
        <v>117.45505766896024</v>
      </c>
      <c r="Y504">
        <v>116.83396264348508</v>
      </c>
      <c r="Z504">
        <v>126.03724243199954</v>
      </c>
      <c r="AA504">
        <v>133.38864299629446</v>
      </c>
      <c r="AB504">
        <v>141.96509881537281</v>
      </c>
      <c r="AC504">
        <v>152.70862366116387</v>
      </c>
      <c r="AD504">
        <v>165.40472298556213</v>
      </c>
      <c r="AE504">
        <v>156.61689706032504</v>
      </c>
      <c r="AF504">
        <v>167.61850311605747</v>
      </c>
      <c r="AG504">
        <v>159.50451931348428</v>
      </c>
      <c r="AH504">
        <v>172.74847092694006</v>
      </c>
      <c r="AI504">
        <v>179.42842037722428</v>
      </c>
      <c r="AJ504">
        <v>183.10508921255652</v>
      </c>
      <c r="AK504">
        <v>192.69097476861108</v>
      </c>
      <c r="AL504">
        <v>198.72140928048293</v>
      </c>
      <c r="AM504">
        <v>179.31928075888075</v>
      </c>
      <c r="AN504">
        <v>187.4799632226954</v>
      </c>
      <c r="AO504">
        <v>181.92066652745166</v>
      </c>
      <c r="AP504">
        <v>174.4745591255375</v>
      </c>
      <c r="AQ504">
        <v>175.44384357945597</v>
      </c>
      <c r="AR504">
        <v>184.16292171582276</v>
      </c>
      <c r="AS504">
        <v>184.79402133194944</v>
      </c>
      <c r="AT504">
        <v>183.63216344025167</v>
      </c>
      <c r="AU504">
        <v>186.32705104430636</v>
      </c>
      <c r="AV504">
        <v>194.09099665384721</v>
      </c>
      <c r="AW504">
        <v>183.05400175621241</v>
      </c>
      <c r="AX504">
        <v>194.73525891744384</v>
      </c>
      <c r="AY504">
        <v>218.33561244074576</v>
      </c>
      <c r="AZ504">
        <v>220.31563828572243</v>
      </c>
      <c r="BA504">
        <v>187.58360387067538</v>
      </c>
      <c r="BB504">
        <v>192.52734796965294</v>
      </c>
      <c r="BC504">
        <v>197.89612059905625</v>
      </c>
    </row>
    <row r="505" spans="1:55" x14ac:dyDescent="0.45">
      <c r="A505" t="str">
        <f t="shared" si="7"/>
        <v>NACGDP per capita, PPP (current international $)</v>
      </c>
      <c r="B505" t="s">
        <v>171</v>
      </c>
      <c r="C505" s="1" t="s">
        <v>514</v>
      </c>
      <c r="D505" t="s">
        <v>267</v>
      </c>
      <c r="E505" s="1" t="s">
        <v>178</v>
      </c>
      <c r="F505" t="s">
        <v>57</v>
      </c>
      <c r="G505" t="s">
        <v>57</v>
      </c>
      <c r="H505" t="s">
        <v>57</v>
      </c>
      <c r="I505" t="s">
        <v>57</v>
      </c>
      <c r="J505" t="s">
        <v>57</v>
      </c>
      <c r="K505" t="s">
        <v>57</v>
      </c>
      <c r="L505" t="s">
        <v>57</v>
      </c>
      <c r="M505" t="s">
        <v>57</v>
      </c>
      <c r="N505" t="s">
        <v>57</v>
      </c>
      <c r="O505" t="s">
        <v>57</v>
      </c>
      <c r="P505" t="s">
        <v>57</v>
      </c>
      <c r="Q505" t="s">
        <v>57</v>
      </c>
      <c r="R505" t="s">
        <v>57</v>
      </c>
      <c r="S505" t="s">
        <v>57</v>
      </c>
      <c r="T505" t="s">
        <v>57</v>
      </c>
      <c r="U505">
        <v>23525.824601832039</v>
      </c>
      <c r="V505">
        <v>23933.849513937959</v>
      </c>
      <c r="W505">
        <v>24943.973874361254</v>
      </c>
      <c r="X505">
        <v>25898.007622775771</v>
      </c>
      <c r="Y505">
        <v>27194.636975870908</v>
      </c>
      <c r="Z505">
        <v>28177.421317843535</v>
      </c>
      <c r="AA505">
        <v>29384.335009340793</v>
      </c>
      <c r="AB505">
        <v>30849.096154971161</v>
      </c>
      <c r="AC505">
        <v>32212.704001268707</v>
      </c>
      <c r="AD505">
        <v>33862.636901858008</v>
      </c>
      <c r="AE505">
        <v>35650.169565542397</v>
      </c>
      <c r="AF505">
        <v>36460.403515386475</v>
      </c>
      <c r="AG505">
        <v>37310.44962100964</v>
      </c>
      <c r="AH505">
        <v>38792.709870660547</v>
      </c>
      <c r="AI505">
        <v>40962.393597291062</v>
      </c>
      <c r="AJ505">
        <v>43361.249041525494</v>
      </c>
      <c r="AK505">
        <v>45502.01434669114</v>
      </c>
      <c r="AL505">
        <v>47221.805396635995</v>
      </c>
      <c r="AM505">
        <v>47768.076905966751</v>
      </c>
      <c r="AN505">
        <v>46376.931592008077</v>
      </c>
      <c r="AO505">
        <v>47800.993133571727</v>
      </c>
      <c r="AP505">
        <v>49199.801662668149</v>
      </c>
      <c r="AQ505">
        <v>50775.277883987459</v>
      </c>
      <c r="AR505">
        <v>52403.758067460003</v>
      </c>
      <c r="AS505">
        <v>54217.977244461938</v>
      </c>
      <c r="AT505">
        <v>55636.689649761887</v>
      </c>
      <c r="AU505">
        <v>56828.1260389573</v>
      </c>
      <c r="AV505">
        <v>58871.959595165412</v>
      </c>
      <c r="AW505">
        <v>61572.550591872146</v>
      </c>
      <c r="AX505">
        <v>63726.413338972634</v>
      </c>
      <c r="AY505">
        <v>62778.634840329272</v>
      </c>
      <c r="AZ505">
        <v>69833.49487610154</v>
      </c>
      <c r="BA505">
        <v>76374.817942687354</v>
      </c>
      <c r="BB505">
        <v>80412.925454132026</v>
      </c>
      <c r="BC505">
        <v>83613.366222416196</v>
      </c>
    </row>
    <row r="506" spans="1:55" x14ac:dyDescent="0.45">
      <c r="A506" t="str">
        <f t="shared" si="7"/>
        <v>INXDomestic credit to private sector (% of GDP)</v>
      </c>
      <c r="B506" t="s">
        <v>403</v>
      </c>
      <c r="C506" s="1" t="s">
        <v>285</v>
      </c>
      <c r="D506" t="s">
        <v>25</v>
      </c>
      <c r="E506" s="1" t="s">
        <v>547</v>
      </c>
      <c r="F506" t="s">
        <v>57</v>
      </c>
      <c r="G506" t="s">
        <v>57</v>
      </c>
      <c r="H506" t="s">
        <v>57</v>
      </c>
      <c r="I506" t="s">
        <v>57</v>
      </c>
      <c r="J506" t="s">
        <v>57</v>
      </c>
      <c r="K506" t="s">
        <v>57</v>
      </c>
      <c r="L506" t="s">
        <v>57</v>
      </c>
      <c r="M506" t="s">
        <v>57</v>
      </c>
      <c r="N506" t="s">
        <v>57</v>
      </c>
      <c r="O506" t="s">
        <v>57</v>
      </c>
      <c r="P506" t="s">
        <v>57</v>
      </c>
      <c r="Q506" t="s">
        <v>57</v>
      </c>
      <c r="R506" t="s">
        <v>57</v>
      </c>
      <c r="S506" t="s">
        <v>57</v>
      </c>
      <c r="T506" t="s">
        <v>57</v>
      </c>
      <c r="U506" t="s">
        <v>57</v>
      </c>
      <c r="V506" t="s">
        <v>57</v>
      </c>
      <c r="W506" t="s">
        <v>57</v>
      </c>
      <c r="X506" t="s">
        <v>57</v>
      </c>
      <c r="Y506" t="s">
        <v>57</v>
      </c>
      <c r="Z506" t="s">
        <v>57</v>
      </c>
      <c r="AA506" t="s">
        <v>57</v>
      </c>
      <c r="AB506" t="s">
        <v>57</v>
      </c>
      <c r="AC506" t="s">
        <v>57</v>
      </c>
      <c r="AD506" t="s">
        <v>57</v>
      </c>
      <c r="AE506" t="s">
        <v>57</v>
      </c>
      <c r="AF506" t="s">
        <v>57</v>
      </c>
      <c r="AG506" t="s">
        <v>57</v>
      </c>
      <c r="AH506" t="s">
        <v>57</v>
      </c>
      <c r="AI506" t="s">
        <v>57</v>
      </c>
      <c r="AJ506" t="s">
        <v>57</v>
      </c>
      <c r="AK506" t="s">
        <v>57</v>
      </c>
      <c r="AL506" t="s">
        <v>57</v>
      </c>
      <c r="AM506" t="s">
        <v>57</v>
      </c>
      <c r="AN506" t="s">
        <v>57</v>
      </c>
      <c r="AO506" t="s">
        <v>57</v>
      </c>
      <c r="AP506" t="s">
        <v>57</v>
      </c>
      <c r="AQ506" t="s">
        <v>57</v>
      </c>
      <c r="AR506" t="s">
        <v>57</v>
      </c>
      <c r="AS506" t="s">
        <v>57</v>
      </c>
      <c r="AT506" t="s">
        <v>57</v>
      </c>
      <c r="AU506" t="s">
        <v>57</v>
      </c>
      <c r="AV506" t="s">
        <v>57</v>
      </c>
      <c r="AW506" t="s">
        <v>57</v>
      </c>
      <c r="AX506" t="s">
        <v>57</v>
      </c>
      <c r="AY506" t="s">
        <v>57</v>
      </c>
      <c r="AZ506" t="s">
        <v>57</v>
      </c>
      <c r="BA506" t="s">
        <v>57</v>
      </c>
      <c r="BB506" t="s">
        <v>57</v>
      </c>
      <c r="BC506" t="s">
        <v>57</v>
      </c>
    </row>
    <row r="507" spans="1:55" x14ac:dyDescent="0.45">
      <c r="A507" t="str">
        <f t="shared" si="7"/>
        <v>INXGDP per capita, PPP (current international $)</v>
      </c>
      <c r="B507" t="s">
        <v>403</v>
      </c>
      <c r="C507" s="1" t="s">
        <v>285</v>
      </c>
      <c r="D507" t="s">
        <v>267</v>
      </c>
      <c r="E507" s="1" t="s">
        <v>178</v>
      </c>
      <c r="F507" t="s">
        <v>57</v>
      </c>
      <c r="G507" t="s">
        <v>57</v>
      </c>
      <c r="H507" t="s">
        <v>57</v>
      </c>
      <c r="I507" t="s">
        <v>57</v>
      </c>
      <c r="J507" t="s">
        <v>57</v>
      </c>
      <c r="K507" t="s">
        <v>57</v>
      </c>
      <c r="L507" t="s">
        <v>57</v>
      </c>
      <c r="M507" t="s">
        <v>57</v>
      </c>
      <c r="N507" t="s">
        <v>57</v>
      </c>
      <c r="O507" t="s">
        <v>57</v>
      </c>
      <c r="P507" t="s">
        <v>57</v>
      </c>
      <c r="Q507" t="s">
        <v>57</v>
      </c>
      <c r="R507" t="s">
        <v>57</v>
      </c>
      <c r="S507" t="s">
        <v>57</v>
      </c>
      <c r="T507" t="s">
        <v>57</v>
      </c>
      <c r="U507" t="s">
        <v>57</v>
      </c>
      <c r="V507" t="s">
        <v>57</v>
      </c>
      <c r="W507" t="s">
        <v>57</v>
      </c>
      <c r="X507" t="s">
        <v>57</v>
      </c>
      <c r="Y507" t="s">
        <v>57</v>
      </c>
      <c r="Z507" t="s">
        <v>57</v>
      </c>
      <c r="AA507" t="s">
        <v>57</v>
      </c>
      <c r="AB507" t="s">
        <v>57</v>
      </c>
      <c r="AC507" t="s">
        <v>57</v>
      </c>
      <c r="AD507" t="s">
        <v>57</v>
      </c>
      <c r="AE507" t="s">
        <v>57</v>
      </c>
      <c r="AF507" t="s">
        <v>57</v>
      </c>
      <c r="AG507" t="s">
        <v>57</v>
      </c>
      <c r="AH507" t="s">
        <v>57</v>
      </c>
      <c r="AI507" t="s">
        <v>57</v>
      </c>
      <c r="AJ507" t="s">
        <v>57</v>
      </c>
      <c r="AK507" t="s">
        <v>57</v>
      </c>
      <c r="AL507" t="s">
        <v>57</v>
      </c>
      <c r="AM507" t="s">
        <v>57</v>
      </c>
      <c r="AN507" t="s">
        <v>57</v>
      </c>
      <c r="AO507" t="s">
        <v>57</v>
      </c>
      <c r="AP507" t="s">
        <v>57</v>
      </c>
      <c r="AQ507" t="s">
        <v>57</v>
      </c>
      <c r="AR507" t="s">
        <v>57</v>
      </c>
      <c r="AS507" t="s">
        <v>57</v>
      </c>
      <c r="AT507" t="s">
        <v>57</v>
      </c>
      <c r="AU507" t="s">
        <v>57</v>
      </c>
      <c r="AV507" t="s">
        <v>57</v>
      </c>
      <c r="AW507" t="s">
        <v>57</v>
      </c>
      <c r="AX507" t="s">
        <v>57</v>
      </c>
      <c r="AY507" t="s">
        <v>57</v>
      </c>
      <c r="AZ507" t="s">
        <v>57</v>
      </c>
      <c r="BA507" t="s">
        <v>57</v>
      </c>
      <c r="BB507" t="s">
        <v>57</v>
      </c>
      <c r="BC507" t="s">
        <v>57</v>
      </c>
    </row>
    <row r="508" spans="1:55" x14ac:dyDescent="0.45">
      <c r="A508" t="str">
        <f t="shared" si="7"/>
        <v>OEDDomestic credit to private sector (% of GDP)</v>
      </c>
      <c r="B508" t="s">
        <v>259</v>
      </c>
      <c r="C508" s="1" t="s">
        <v>506</v>
      </c>
      <c r="D508" t="s">
        <v>25</v>
      </c>
      <c r="E508" s="1" t="s">
        <v>547</v>
      </c>
      <c r="F508" t="s">
        <v>57</v>
      </c>
      <c r="G508" t="s">
        <v>57</v>
      </c>
      <c r="H508" t="s">
        <v>57</v>
      </c>
      <c r="I508" t="s">
        <v>57</v>
      </c>
      <c r="J508" t="s">
        <v>57</v>
      </c>
      <c r="K508" t="s">
        <v>57</v>
      </c>
      <c r="L508" t="s">
        <v>57</v>
      </c>
      <c r="M508">
        <v>89.263203262559045</v>
      </c>
      <c r="N508">
        <v>93.453441219918261</v>
      </c>
      <c r="O508">
        <v>95.404888011258763</v>
      </c>
      <c r="P508">
        <v>100.91037726532211</v>
      </c>
      <c r="Q508">
        <v>110.98090682330002</v>
      </c>
      <c r="R508">
        <v>117.11323919719322</v>
      </c>
      <c r="S508">
        <v>121.66275076354778</v>
      </c>
      <c r="T508">
        <v>126.49006107098148</v>
      </c>
      <c r="U508" t="s">
        <v>57</v>
      </c>
      <c r="V508" t="s">
        <v>57</v>
      </c>
      <c r="W508" t="s">
        <v>57</v>
      </c>
      <c r="X508">
        <v>133.45431305715894</v>
      </c>
      <c r="Y508">
        <v>134.01066758554322</v>
      </c>
      <c r="Z508">
        <v>137.29328524906708</v>
      </c>
      <c r="AA508">
        <v>138.11979613591612</v>
      </c>
      <c r="AB508">
        <v>141.34188253188844</v>
      </c>
      <c r="AC508">
        <v>148.15086712813516</v>
      </c>
      <c r="AD508">
        <v>157.21608986818302</v>
      </c>
      <c r="AE508">
        <v>152.06084248637677</v>
      </c>
      <c r="AF508">
        <v>136.04118150198684</v>
      </c>
      <c r="AG508">
        <v>131.62856176352807</v>
      </c>
      <c r="AH508">
        <v>135.98122927356172</v>
      </c>
      <c r="AI508">
        <v>137.18616223153816</v>
      </c>
      <c r="AJ508">
        <v>140.48680812004363</v>
      </c>
      <c r="AK508">
        <v>145.64113267737983</v>
      </c>
      <c r="AL508">
        <v>148.12110971918921</v>
      </c>
      <c r="AM508">
        <v>139.99804007951045</v>
      </c>
      <c r="AN508">
        <v>145.09396801144044</v>
      </c>
      <c r="AO508">
        <v>140.58144577156136</v>
      </c>
      <c r="AP508">
        <v>135.8786918365258</v>
      </c>
      <c r="AQ508">
        <v>136.48084048117633</v>
      </c>
      <c r="AR508">
        <v>137.95087517878227</v>
      </c>
      <c r="AS508">
        <v>136.82352763837181</v>
      </c>
      <c r="AT508">
        <v>138.89591904103528</v>
      </c>
      <c r="AU508">
        <v>141.09105571892175</v>
      </c>
      <c r="AV508">
        <v>143.67975743701646</v>
      </c>
      <c r="AW508">
        <v>138.58241962884898</v>
      </c>
      <c r="AX508">
        <v>145.30524652898831</v>
      </c>
      <c r="AY508">
        <v>161.96153310495822</v>
      </c>
      <c r="AZ508">
        <v>159.60910299336049</v>
      </c>
      <c r="BA508">
        <v>144.50087977177816</v>
      </c>
      <c r="BB508">
        <v>143.13781909206412</v>
      </c>
      <c r="BC508">
        <v>149.35136811776414</v>
      </c>
    </row>
    <row r="509" spans="1:55" x14ac:dyDescent="0.45">
      <c r="A509" t="str">
        <f t="shared" si="7"/>
        <v>OEDGDP per capita, PPP (current international $)</v>
      </c>
      <c r="B509" t="s">
        <v>259</v>
      </c>
      <c r="C509" s="1" t="s">
        <v>506</v>
      </c>
      <c r="D509" t="s">
        <v>267</v>
      </c>
      <c r="E509" s="1" t="s">
        <v>178</v>
      </c>
      <c r="F509" t="s">
        <v>57</v>
      </c>
      <c r="G509" t="s">
        <v>57</v>
      </c>
      <c r="H509" t="s">
        <v>57</v>
      </c>
      <c r="I509" t="s">
        <v>57</v>
      </c>
      <c r="J509" t="s">
        <v>57</v>
      </c>
      <c r="K509" t="s">
        <v>57</v>
      </c>
      <c r="L509" t="s">
        <v>57</v>
      </c>
      <c r="M509" t="s">
        <v>57</v>
      </c>
      <c r="N509" t="s">
        <v>57</v>
      </c>
      <c r="O509" t="s">
        <v>57</v>
      </c>
      <c r="P509" t="s">
        <v>57</v>
      </c>
      <c r="Q509" t="s">
        <v>57</v>
      </c>
      <c r="R509" t="s">
        <v>57</v>
      </c>
      <c r="S509" t="s">
        <v>57</v>
      </c>
      <c r="T509" t="s">
        <v>57</v>
      </c>
      <c r="U509">
        <v>16676.244876601173</v>
      </c>
      <c r="V509">
        <v>17289.096023212252</v>
      </c>
      <c r="W509">
        <v>17902.750273461232</v>
      </c>
      <c r="X509">
        <v>18378.443691074815</v>
      </c>
      <c r="Y509">
        <v>19191.881587503663</v>
      </c>
      <c r="Z509">
        <v>19963.591866598985</v>
      </c>
      <c r="AA509">
        <v>20843.760969909348</v>
      </c>
      <c r="AB509">
        <v>21790.539592927544</v>
      </c>
      <c r="AC509">
        <v>22375.457055715142</v>
      </c>
      <c r="AD509">
        <v>23250.397102896619</v>
      </c>
      <c r="AE509">
        <v>24685.76730667923</v>
      </c>
      <c r="AF509">
        <v>25460.180484550601</v>
      </c>
      <c r="AG509">
        <v>26244.648559641715</v>
      </c>
      <c r="AH509">
        <v>27027.53737326046</v>
      </c>
      <c r="AI509">
        <v>28463.672676646675</v>
      </c>
      <c r="AJ509">
        <v>29811.713092404592</v>
      </c>
      <c r="AK509">
        <v>31804.543252056843</v>
      </c>
      <c r="AL509">
        <v>33368.3766920177</v>
      </c>
      <c r="AM509">
        <v>34238.227009154711</v>
      </c>
      <c r="AN509">
        <v>33300.867873085605</v>
      </c>
      <c r="AO509">
        <v>34569.007586624677</v>
      </c>
      <c r="AP509">
        <v>36018.944968795877</v>
      </c>
      <c r="AQ509">
        <v>36990.170668632454</v>
      </c>
      <c r="AR509">
        <v>38335.861301914265</v>
      </c>
      <c r="AS509">
        <v>39484.134810965057</v>
      </c>
      <c r="AT509">
        <v>40630.400024640476</v>
      </c>
      <c r="AU509">
        <v>42008.00305741193</v>
      </c>
      <c r="AV509">
        <v>43631.340769052185</v>
      </c>
      <c r="AW509">
        <v>45295.822819571382</v>
      </c>
      <c r="AX509">
        <v>47291.004232558051</v>
      </c>
      <c r="AY509">
        <v>46436.205122371</v>
      </c>
      <c r="AZ509">
        <v>50780.345305516152</v>
      </c>
      <c r="BA509">
        <v>56289.175536949013</v>
      </c>
      <c r="BB509">
        <v>58425.942712261422</v>
      </c>
      <c r="BC509">
        <v>61050.057762594195</v>
      </c>
    </row>
    <row r="510" spans="1:55" x14ac:dyDescent="0.45">
      <c r="A510" t="str">
        <f t="shared" si="7"/>
        <v>OSSDomestic credit to private sector (% of GDP)</v>
      </c>
      <c r="B510" t="s">
        <v>541</v>
      </c>
      <c r="C510" s="1" t="s">
        <v>322</v>
      </c>
      <c r="D510" t="s">
        <v>25</v>
      </c>
      <c r="E510" s="1" t="s">
        <v>547</v>
      </c>
      <c r="F510" t="s">
        <v>57</v>
      </c>
      <c r="G510" t="s">
        <v>57</v>
      </c>
      <c r="H510" t="s">
        <v>57</v>
      </c>
      <c r="I510" t="s">
        <v>57</v>
      </c>
      <c r="J510" t="s">
        <v>57</v>
      </c>
      <c r="K510" t="s">
        <v>57</v>
      </c>
      <c r="L510" t="s">
        <v>57</v>
      </c>
      <c r="M510" t="s">
        <v>57</v>
      </c>
      <c r="N510" t="s">
        <v>57</v>
      </c>
      <c r="O510" t="s">
        <v>57</v>
      </c>
      <c r="P510" t="s">
        <v>57</v>
      </c>
      <c r="Q510" t="s">
        <v>57</v>
      </c>
      <c r="R510" t="s">
        <v>57</v>
      </c>
      <c r="S510" t="s">
        <v>57</v>
      </c>
      <c r="T510" t="s">
        <v>57</v>
      </c>
      <c r="U510" t="s">
        <v>57</v>
      </c>
      <c r="V510" t="s">
        <v>57</v>
      </c>
      <c r="W510" t="s">
        <v>57</v>
      </c>
      <c r="X510" t="s">
        <v>57</v>
      </c>
      <c r="Y510" t="s">
        <v>57</v>
      </c>
      <c r="Z510" t="s">
        <v>57</v>
      </c>
      <c r="AA510" t="s">
        <v>57</v>
      </c>
      <c r="AB510" t="s">
        <v>57</v>
      </c>
      <c r="AC510" t="s">
        <v>57</v>
      </c>
      <c r="AD510" t="s">
        <v>57</v>
      </c>
      <c r="AE510" t="s">
        <v>57</v>
      </c>
      <c r="AF510" t="s">
        <v>57</v>
      </c>
      <c r="AG510" t="s">
        <v>57</v>
      </c>
      <c r="AH510" t="s">
        <v>57</v>
      </c>
      <c r="AI510">
        <v>97.375378769141193</v>
      </c>
      <c r="AJ510">
        <v>122.98996935594216</v>
      </c>
      <c r="AK510">
        <v>126.33653266257669</v>
      </c>
      <c r="AL510">
        <v>124.75355066569205</v>
      </c>
      <c r="AM510">
        <v>120.39500820022619</v>
      </c>
      <c r="AN510">
        <v>124.57076432210812</v>
      </c>
      <c r="AO510">
        <v>119.2438125384525</v>
      </c>
      <c r="AP510">
        <v>110.97050435226339</v>
      </c>
      <c r="AQ510">
        <v>105.71735725159985</v>
      </c>
      <c r="AR510">
        <v>102.75266519305828</v>
      </c>
      <c r="AS510">
        <v>97.81919863361162</v>
      </c>
      <c r="AT510">
        <v>94.951150876054257</v>
      </c>
      <c r="AU510">
        <v>90.230821356469988</v>
      </c>
      <c r="AV510">
        <v>85.531397199375348</v>
      </c>
      <c r="AW510">
        <v>73.891999081155745</v>
      </c>
      <c r="AX510">
        <v>68.140102260478656</v>
      </c>
      <c r="AY510">
        <v>74.40224322642068</v>
      </c>
      <c r="AZ510">
        <v>67.673366067348653</v>
      </c>
      <c r="BA510">
        <v>61.669620012238404</v>
      </c>
      <c r="BB510">
        <v>60.336783628199647</v>
      </c>
      <c r="BC510">
        <v>61.081199752121506</v>
      </c>
    </row>
    <row r="511" spans="1:55" x14ac:dyDescent="0.45">
      <c r="A511" t="str">
        <f t="shared" si="7"/>
        <v>OSSGDP per capita, PPP (current international $)</v>
      </c>
      <c r="B511" t="s">
        <v>541</v>
      </c>
      <c r="C511" s="1" t="s">
        <v>322</v>
      </c>
      <c r="D511" t="s">
        <v>267</v>
      </c>
      <c r="E511" s="1" t="s">
        <v>178</v>
      </c>
      <c r="F511" t="s">
        <v>57</v>
      </c>
      <c r="G511" t="s">
        <v>57</v>
      </c>
      <c r="H511" t="s">
        <v>57</v>
      </c>
      <c r="I511" t="s">
        <v>57</v>
      </c>
      <c r="J511" t="s">
        <v>57</v>
      </c>
      <c r="K511" t="s">
        <v>57</v>
      </c>
      <c r="L511" t="s">
        <v>57</v>
      </c>
      <c r="M511" t="s">
        <v>57</v>
      </c>
      <c r="N511" t="s">
        <v>57</v>
      </c>
      <c r="O511" t="s">
        <v>57</v>
      </c>
      <c r="P511" t="s">
        <v>57</v>
      </c>
      <c r="Q511" t="s">
        <v>57</v>
      </c>
      <c r="R511" t="s">
        <v>57</v>
      </c>
      <c r="S511" t="s">
        <v>57</v>
      </c>
      <c r="T511" t="s">
        <v>57</v>
      </c>
      <c r="U511">
        <v>7115.1316186307631</v>
      </c>
      <c r="V511">
        <v>7233.0290774323485</v>
      </c>
      <c r="W511">
        <v>7171.1118468785771</v>
      </c>
      <c r="X511">
        <v>7348.0186423700743</v>
      </c>
      <c r="Y511">
        <v>7639.2069271256232</v>
      </c>
      <c r="Z511">
        <v>8068.2765992760305</v>
      </c>
      <c r="AA511">
        <v>8327.2440116671587</v>
      </c>
      <c r="AB511">
        <v>8891.6777668517007</v>
      </c>
      <c r="AC511">
        <v>9044.9076100446855</v>
      </c>
      <c r="AD511">
        <v>9363.3639463792551</v>
      </c>
      <c r="AE511">
        <v>10096.635002699455</v>
      </c>
      <c r="AF511">
        <v>10534.531344226863</v>
      </c>
      <c r="AG511">
        <v>10965.126532096623</v>
      </c>
      <c r="AH511">
        <v>11520.195187384359</v>
      </c>
      <c r="AI511">
        <v>12173.87779138236</v>
      </c>
      <c r="AJ511">
        <v>12860.940310395821</v>
      </c>
      <c r="AK511">
        <v>14049.866464664374</v>
      </c>
      <c r="AL511">
        <v>15095.712501124242</v>
      </c>
      <c r="AM511">
        <v>15621.368264169221</v>
      </c>
      <c r="AN511">
        <v>15109.170737435754</v>
      </c>
      <c r="AO511">
        <v>15539.052269505177</v>
      </c>
      <c r="AP511">
        <v>16366.053954975589</v>
      </c>
      <c r="AQ511">
        <v>16760.150269967948</v>
      </c>
      <c r="AR511">
        <v>17064.459026556397</v>
      </c>
      <c r="AS511">
        <v>17496.216542647497</v>
      </c>
      <c r="AT511">
        <v>17458.254292250662</v>
      </c>
      <c r="AU511">
        <v>18447.268096380009</v>
      </c>
      <c r="AV511">
        <v>19649.310593303475</v>
      </c>
      <c r="AW511">
        <v>20693.88058843838</v>
      </c>
      <c r="AX511">
        <v>22367.870983302982</v>
      </c>
      <c r="AY511">
        <v>21272.679442020944</v>
      </c>
      <c r="AZ511">
        <v>23574.507838757112</v>
      </c>
      <c r="BA511">
        <v>26095.006282927807</v>
      </c>
      <c r="BB511">
        <v>27107.444924548363</v>
      </c>
      <c r="BC511">
        <v>28768.403959077274</v>
      </c>
    </row>
    <row r="512" spans="1:55" x14ac:dyDescent="0.45">
      <c r="A512" t="str">
        <f t="shared" si="7"/>
        <v>PSSDomestic credit to private sector (% of GDP)</v>
      </c>
      <c r="B512" t="s">
        <v>100</v>
      </c>
      <c r="C512" s="1" t="s">
        <v>159</v>
      </c>
      <c r="D512" t="s">
        <v>25</v>
      </c>
      <c r="E512" s="1" t="s">
        <v>547</v>
      </c>
      <c r="F512" t="s">
        <v>57</v>
      </c>
      <c r="G512" t="s">
        <v>57</v>
      </c>
      <c r="H512" t="s">
        <v>57</v>
      </c>
      <c r="I512" t="s">
        <v>57</v>
      </c>
      <c r="J512" t="s">
        <v>57</v>
      </c>
      <c r="K512" t="s">
        <v>57</v>
      </c>
      <c r="L512" t="s">
        <v>57</v>
      </c>
      <c r="M512" t="s">
        <v>57</v>
      </c>
      <c r="N512" t="s">
        <v>57</v>
      </c>
      <c r="O512" t="s">
        <v>57</v>
      </c>
      <c r="P512" t="s">
        <v>57</v>
      </c>
      <c r="Q512" t="s">
        <v>57</v>
      </c>
      <c r="R512" t="s">
        <v>57</v>
      </c>
      <c r="S512" t="s">
        <v>57</v>
      </c>
      <c r="T512" t="s">
        <v>57</v>
      </c>
      <c r="U512" t="s">
        <v>57</v>
      </c>
      <c r="V512" t="s">
        <v>57</v>
      </c>
      <c r="W512" t="s">
        <v>57</v>
      </c>
      <c r="X512" t="s">
        <v>57</v>
      </c>
      <c r="Y512" t="s">
        <v>57</v>
      </c>
      <c r="Z512" t="s">
        <v>57</v>
      </c>
      <c r="AA512" t="s">
        <v>57</v>
      </c>
      <c r="AB512" t="s">
        <v>57</v>
      </c>
      <c r="AC512" t="s">
        <v>57</v>
      </c>
      <c r="AD512" t="s">
        <v>57</v>
      </c>
      <c r="AE512" t="s">
        <v>57</v>
      </c>
      <c r="AF512">
        <v>32.708402233694116</v>
      </c>
      <c r="AG512">
        <v>45.573328986842547</v>
      </c>
      <c r="AH512">
        <v>45.232574485598811</v>
      </c>
      <c r="AI512">
        <v>49.955140157041917</v>
      </c>
      <c r="AJ512">
        <v>56.466617217157662</v>
      </c>
      <c r="AK512">
        <v>62.550860402465517</v>
      </c>
      <c r="AL512">
        <v>63.075434339717567</v>
      </c>
      <c r="AM512">
        <v>67.552823423576029</v>
      </c>
      <c r="AN512">
        <v>67.679031854892614</v>
      </c>
      <c r="AO512">
        <v>64.229099059994681</v>
      </c>
      <c r="AP512">
        <v>60.061054535060698</v>
      </c>
      <c r="AQ512">
        <v>60.808844745874097</v>
      </c>
      <c r="AR512">
        <v>61.621507770019299</v>
      </c>
      <c r="AS512">
        <v>62.416247185071775</v>
      </c>
      <c r="AT512">
        <v>65.626051187629898</v>
      </c>
      <c r="AU512">
        <v>69.456232423991338</v>
      </c>
      <c r="AV512">
        <v>70.333188186469172</v>
      </c>
      <c r="AW512">
        <v>73.216690377413741</v>
      </c>
      <c r="AX512">
        <v>78.147138547102642</v>
      </c>
      <c r="AY512">
        <v>88.012886571605492</v>
      </c>
      <c r="AZ512">
        <v>93.122681412003701</v>
      </c>
      <c r="BA512">
        <v>89.441438078862674</v>
      </c>
      <c r="BB512">
        <v>86.072536720080961</v>
      </c>
      <c r="BC512">
        <v>87.693049489630624</v>
      </c>
    </row>
    <row r="513" spans="1:55" x14ac:dyDescent="0.45">
      <c r="A513" t="str">
        <f t="shared" si="7"/>
        <v>PSSGDP per capita, PPP (current international $)</v>
      </c>
      <c r="B513" t="s">
        <v>100</v>
      </c>
      <c r="C513" s="1" t="s">
        <v>159</v>
      </c>
      <c r="D513" t="s">
        <v>267</v>
      </c>
      <c r="E513" s="1" t="s">
        <v>178</v>
      </c>
      <c r="F513" t="s">
        <v>57</v>
      </c>
      <c r="G513" t="s">
        <v>57</v>
      </c>
      <c r="H513" t="s">
        <v>57</v>
      </c>
      <c r="I513" t="s">
        <v>57</v>
      </c>
      <c r="J513" t="s">
        <v>57</v>
      </c>
      <c r="K513" t="s">
        <v>57</v>
      </c>
      <c r="L513" t="s">
        <v>57</v>
      </c>
      <c r="M513" t="s">
        <v>57</v>
      </c>
      <c r="N513" t="s">
        <v>57</v>
      </c>
      <c r="O513" t="s">
        <v>57</v>
      </c>
      <c r="P513" t="s">
        <v>57</v>
      </c>
      <c r="Q513" t="s">
        <v>57</v>
      </c>
      <c r="R513" t="s">
        <v>57</v>
      </c>
      <c r="S513" t="s">
        <v>57</v>
      </c>
      <c r="T513" t="s">
        <v>57</v>
      </c>
      <c r="U513">
        <v>2816.693168718677</v>
      </c>
      <c r="V513">
        <v>2837.2635722455116</v>
      </c>
      <c r="W513">
        <v>3004.6099370418037</v>
      </c>
      <c r="X513">
        <v>3091.7368045659041</v>
      </c>
      <c r="Y513">
        <v>3262.6050253299295</v>
      </c>
      <c r="Z513">
        <v>3419.5953937581044</v>
      </c>
      <c r="AA513">
        <v>3555.202460528229</v>
      </c>
      <c r="AB513">
        <v>3510.3726362146031</v>
      </c>
      <c r="AC513">
        <v>3544.8427664760911</v>
      </c>
      <c r="AD513">
        <v>3730.0345571513526</v>
      </c>
      <c r="AE513">
        <v>3706.9744982872221</v>
      </c>
      <c r="AF513">
        <v>3787.3090744169372</v>
      </c>
      <c r="AG513">
        <v>3889.339720805543</v>
      </c>
      <c r="AH513">
        <v>3983.1860917529448</v>
      </c>
      <c r="AI513">
        <v>4214.4170025143612</v>
      </c>
      <c r="AJ513">
        <v>4384.1472024604318</v>
      </c>
      <c r="AK513">
        <v>4566.4034888110327</v>
      </c>
      <c r="AL513">
        <v>4632.7581258884784</v>
      </c>
      <c r="AM513">
        <v>4756.9765042536847</v>
      </c>
      <c r="AN513">
        <v>4701.2199237293435</v>
      </c>
      <c r="AO513">
        <v>4870.0881415161602</v>
      </c>
      <c r="AP513">
        <v>5079.4677281262466</v>
      </c>
      <c r="AQ513">
        <v>5277.8723886976222</v>
      </c>
      <c r="AR513">
        <v>5533.16491915403</v>
      </c>
      <c r="AS513">
        <v>6180.8058235890603</v>
      </c>
      <c r="AT513">
        <v>6582.2545655290378</v>
      </c>
      <c r="AU513">
        <v>6724.998064526344</v>
      </c>
      <c r="AV513">
        <v>7034.8131641241262</v>
      </c>
      <c r="AW513">
        <v>7174.351205953315</v>
      </c>
      <c r="AX513">
        <v>7198.7018777255362</v>
      </c>
      <c r="AY513">
        <v>6387.426483907263</v>
      </c>
      <c r="AZ513">
        <v>6218.5885300931977</v>
      </c>
      <c r="BA513">
        <v>7370.8414897684761</v>
      </c>
      <c r="BB513">
        <v>7981.8472480499313</v>
      </c>
      <c r="BC513">
        <v>8401.4526964102388</v>
      </c>
    </row>
    <row r="514" spans="1:55" x14ac:dyDescent="0.45">
      <c r="A514" t="str">
        <f t="shared" si="7"/>
        <v>PSTDomestic credit to private sector (% of GDP)</v>
      </c>
      <c r="B514" t="s">
        <v>467</v>
      </c>
      <c r="C514" s="1" t="s">
        <v>210</v>
      </c>
      <c r="D514" t="s">
        <v>25</v>
      </c>
      <c r="E514" s="1" t="s">
        <v>547</v>
      </c>
      <c r="F514" t="s">
        <v>57</v>
      </c>
      <c r="G514" t="s">
        <v>57</v>
      </c>
      <c r="H514" t="s">
        <v>57</v>
      </c>
      <c r="I514" t="s">
        <v>57</v>
      </c>
      <c r="J514" t="s">
        <v>57</v>
      </c>
      <c r="K514" t="s">
        <v>57</v>
      </c>
      <c r="L514">
        <v>86.915858918944849</v>
      </c>
      <c r="M514">
        <v>89.772407201131642</v>
      </c>
      <c r="N514">
        <v>93.964184826423363</v>
      </c>
      <c r="O514">
        <v>95.81963255894027</v>
      </c>
      <c r="P514">
        <v>101.39651191167454</v>
      </c>
      <c r="Q514">
        <v>111.21913380634282</v>
      </c>
      <c r="R514">
        <v>117.72223421910013</v>
      </c>
      <c r="S514">
        <v>122.28556874194177</v>
      </c>
      <c r="T514">
        <v>126.72586971629474</v>
      </c>
      <c r="U514" t="s">
        <v>57</v>
      </c>
      <c r="V514">
        <v>129.12775274349428</v>
      </c>
      <c r="W514" t="s">
        <v>57</v>
      </c>
      <c r="X514">
        <v>134.85747701613585</v>
      </c>
      <c r="Y514">
        <v>135.59239064175125</v>
      </c>
      <c r="Z514">
        <v>139.06154294763755</v>
      </c>
      <c r="AA514">
        <v>140.19014785265506</v>
      </c>
      <c r="AB514">
        <v>147.20149206865901</v>
      </c>
      <c r="AC514">
        <v>154.66210359692232</v>
      </c>
      <c r="AD514">
        <v>163.96566544023358</v>
      </c>
      <c r="AE514">
        <v>159.16966664530787</v>
      </c>
      <c r="AF514">
        <v>141.7951545842981</v>
      </c>
      <c r="AG514">
        <v>136.9884723712388</v>
      </c>
      <c r="AH514">
        <v>140.83193937889803</v>
      </c>
      <c r="AI514">
        <v>141.86146509963686</v>
      </c>
      <c r="AJ514">
        <v>145.51954803864251</v>
      </c>
      <c r="AK514">
        <v>151.05467198045397</v>
      </c>
      <c r="AL514">
        <v>153.54566306417763</v>
      </c>
      <c r="AM514">
        <v>146.78418417291078</v>
      </c>
      <c r="AN514">
        <v>151.70431366135244</v>
      </c>
      <c r="AO514">
        <v>147.9069959065684</v>
      </c>
      <c r="AP514">
        <v>143.14004526925643</v>
      </c>
      <c r="AQ514">
        <v>143.7776532577677</v>
      </c>
      <c r="AR514">
        <v>145.68492321574189</v>
      </c>
      <c r="AS514">
        <v>144.67453166458827</v>
      </c>
      <c r="AT514">
        <v>146.44366547131995</v>
      </c>
      <c r="AU514">
        <v>148.32860371405752</v>
      </c>
      <c r="AV514">
        <v>151.36269427242198</v>
      </c>
      <c r="AW514">
        <v>145.82606481708294</v>
      </c>
      <c r="AX514">
        <v>153.10844547504814</v>
      </c>
      <c r="AY514">
        <v>170.51994328300086</v>
      </c>
      <c r="AZ514">
        <v>168.93211760380959</v>
      </c>
      <c r="BA514">
        <v>153.79064934409206</v>
      </c>
      <c r="BB514">
        <v>153.0702731299277</v>
      </c>
      <c r="BC514">
        <v>161.40888773707616</v>
      </c>
    </row>
    <row r="515" spans="1:55" x14ac:dyDescent="0.45">
      <c r="A515" t="str">
        <f t="shared" ref="A515:A533" si="8">C515&amp;D515</f>
        <v>PSTGDP per capita, PPP (current international $)</v>
      </c>
      <c r="B515" t="s">
        <v>467</v>
      </c>
      <c r="C515" s="1" t="s">
        <v>210</v>
      </c>
      <c r="D515" t="s">
        <v>267</v>
      </c>
      <c r="E515" s="1" t="s">
        <v>178</v>
      </c>
      <c r="F515" t="s">
        <v>57</v>
      </c>
      <c r="G515" t="s">
        <v>57</v>
      </c>
      <c r="H515" t="s">
        <v>57</v>
      </c>
      <c r="I515" t="s">
        <v>57</v>
      </c>
      <c r="J515" t="s">
        <v>57</v>
      </c>
      <c r="K515" t="s">
        <v>57</v>
      </c>
      <c r="L515" t="s">
        <v>57</v>
      </c>
      <c r="M515" t="s">
        <v>57</v>
      </c>
      <c r="N515" t="s">
        <v>57</v>
      </c>
      <c r="O515" t="s">
        <v>57</v>
      </c>
      <c r="P515" t="s">
        <v>57</v>
      </c>
      <c r="Q515" t="s">
        <v>57</v>
      </c>
      <c r="R515" t="s">
        <v>57</v>
      </c>
      <c r="S515" t="s">
        <v>57</v>
      </c>
      <c r="T515" t="s">
        <v>57</v>
      </c>
      <c r="U515">
        <v>18052.332688009006</v>
      </c>
      <c r="V515">
        <v>18709.472584000134</v>
      </c>
      <c r="W515">
        <v>19327.342002242414</v>
      </c>
      <c r="X515">
        <v>19834.612450165503</v>
      </c>
      <c r="Y515">
        <v>20711.70759116784</v>
      </c>
      <c r="Z515">
        <v>21579.935807204027</v>
      </c>
      <c r="AA515">
        <v>22490.635795719936</v>
      </c>
      <c r="AB515">
        <v>23482.444078592285</v>
      </c>
      <c r="AC515">
        <v>24278.015221982791</v>
      </c>
      <c r="AD515">
        <v>25339.785399286964</v>
      </c>
      <c r="AE515">
        <v>26939.869168075085</v>
      </c>
      <c r="AF515">
        <v>27912.910646981127</v>
      </c>
      <c r="AG515">
        <v>28868.387634626291</v>
      </c>
      <c r="AH515">
        <v>29818.760289012538</v>
      </c>
      <c r="AI515">
        <v>31437.045095511308</v>
      </c>
      <c r="AJ515">
        <v>32976.790931453113</v>
      </c>
      <c r="AK515">
        <v>35112.050267797444</v>
      </c>
      <c r="AL515">
        <v>36843.891605855984</v>
      </c>
      <c r="AM515">
        <v>37781.803701044759</v>
      </c>
      <c r="AN515">
        <v>36724.314209245145</v>
      </c>
      <c r="AO515">
        <v>38066.183282667545</v>
      </c>
      <c r="AP515">
        <v>39508.858887508977</v>
      </c>
      <c r="AQ515">
        <v>40542.930271900776</v>
      </c>
      <c r="AR515">
        <v>42076.446339849943</v>
      </c>
      <c r="AS515">
        <v>43214.308460515153</v>
      </c>
      <c r="AT515">
        <v>44334.287538752455</v>
      </c>
      <c r="AU515">
        <v>45833.581338198303</v>
      </c>
      <c r="AV515">
        <v>47670.840979198467</v>
      </c>
      <c r="AW515">
        <v>49671.922917202144</v>
      </c>
      <c r="AX515">
        <v>52067.533941425536</v>
      </c>
      <c r="AY515">
        <v>51200.469110643666</v>
      </c>
      <c r="AZ515">
        <v>56153.820115573471</v>
      </c>
      <c r="BA515">
        <v>61715.334968937015</v>
      </c>
      <c r="BB515">
        <v>64285.646146507541</v>
      </c>
      <c r="BC515">
        <v>67239.576951465089</v>
      </c>
    </row>
    <row r="516" spans="1:55" x14ac:dyDescent="0.45">
      <c r="A516" t="str">
        <f t="shared" si="8"/>
        <v>PREDomestic credit to private sector (% of GDP)</v>
      </c>
      <c r="B516" t="s">
        <v>179</v>
      </c>
      <c r="C516" s="1" t="s">
        <v>221</v>
      </c>
      <c r="D516" t="s">
        <v>25</v>
      </c>
      <c r="E516" s="1" t="s">
        <v>547</v>
      </c>
      <c r="F516">
        <v>9.9665812453968794</v>
      </c>
      <c r="G516">
        <v>9.8328133021791384</v>
      </c>
      <c r="H516">
        <v>11.97009867077152</v>
      </c>
      <c r="I516">
        <v>13.599829882545816</v>
      </c>
      <c r="J516">
        <v>13.79258450532887</v>
      </c>
      <c r="K516">
        <v>14.677812573193641</v>
      </c>
      <c r="L516">
        <v>9.1849286799350303</v>
      </c>
      <c r="M516">
        <v>9.6362680625714976</v>
      </c>
      <c r="N516">
        <v>10.119786075872801</v>
      </c>
      <c r="O516" t="s">
        <v>57</v>
      </c>
      <c r="P516" t="s">
        <v>57</v>
      </c>
      <c r="Q516">
        <v>12.41166654351605</v>
      </c>
      <c r="R516" t="s">
        <v>57</v>
      </c>
      <c r="S516" t="s">
        <v>57</v>
      </c>
      <c r="T516" t="s">
        <v>57</v>
      </c>
      <c r="U516" t="s">
        <v>57</v>
      </c>
      <c r="V516">
        <v>10.098790205462286</v>
      </c>
      <c r="W516">
        <v>11.453768532408505</v>
      </c>
      <c r="X516">
        <v>9.4521047406203067</v>
      </c>
      <c r="Y516">
        <v>8.3373729957652092</v>
      </c>
      <c r="Z516">
        <v>7.5252875690963243</v>
      </c>
      <c r="AA516">
        <v>7.1728759377221518</v>
      </c>
      <c r="AB516">
        <v>7.7208416455925297</v>
      </c>
      <c r="AC516">
        <v>8.2119674248472396</v>
      </c>
      <c r="AD516">
        <v>9.0710559859676447</v>
      </c>
      <c r="AE516">
        <v>8.107518523000028</v>
      </c>
      <c r="AF516">
        <v>8.829429516894594</v>
      </c>
      <c r="AG516">
        <v>8.1634164370614819</v>
      </c>
      <c r="AH516">
        <v>8.8052984304651716</v>
      </c>
      <c r="AI516">
        <v>8.0403248175783624</v>
      </c>
      <c r="AJ516">
        <v>8.0837224663396636</v>
      </c>
      <c r="AK516">
        <v>8.328771378971954</v>
      </c>
      <c r="AL516">
        <v>10.744336615109352</v>
      </c>
      <c r="AM516">
        <v>12.803378983794678</v>
      </c>
      <c r="AN516">
        <v>13.798762974984449</v>
      </c>
      <c r="AO516">
        <v>11.86518871740167</v>
      </c>
      <c r="AP516">
        <v>10.776297047471013</v>
      </c>
      <c r="AQ516">
        <v>10.894077237354086</v>
      </c>
      <c r="AR516">
        <v>11.697702236837319</v>
      </c>
      <c r="AS516">
        <v>13.19730332732634</v>
      </c>
      <c r="AT516">
        <v>15.105866594629026</v>
      </c>
      <c r="AU516">
        <v>15.554667116307082</v>
      </c>
      <c r="AV516">
        <v>14.574087986368488</v>
      </c>
      <c r="AW516">
        <v>13.216565510276105</v>
      </c>
      <c r="AX516">
        <v>13.486003688859109</v>
      </c>
      <c r="AY516">
        <v>14.881970530487628</v>
      </c>
      <c r="AZ516">
        <v>14.977841002907365</v>
      </c>
      <c r="BA516">
        <v>14.35056634474668</v>
      </c>
      <c r="BB516" t="s">
        <v>57</v>
      </c>
      <c r="BC516" t="s">
        <v>57</v>
      </c>
    </row>
    <row r="517" spans="1:55" x14ac:dyDescent="0.45">
      <c r="A517" t="str">
        <f t="shared" si="8"/>
        <v>PREGDP per capita, PPP (current international $)</v>
      </c>
      <c r="B517" t="s">
        <v>179</v>
      </c>
      <c r="C517" s="1" t="s">
        <v>221</v>
      </c>
      <c r="D517" t="s">
        <v>267</v>
      </c>
      <c r="E517" s="1" t="s">
        <v>178</v>
      </c>
      <c r="F517" t="s">
        <v>57</v>
      </c>
      <c r="G517" t="s">
        <v>57</v>
      </c>
      <c r="H517" t="s">
        <v>57</v>
      </c>
      <c r="I517" t="s">
        <v>57</v>
      </c>
      <c r="J517" t="s">
        <v>57</v>
      </c>
      <c r="K517" t="s">
        <v>57</v>
      </c>
      <c r="L517" t="s">
        <v>57</v>
      </c>
      <c r="M517" t="s">
        <v>57</v>
      </c>
      <c r="N517" t="s">
        <v>57</v>
      </c>
      <c r="O517" t="s">
        <v>57</v>
      </c>
      <c r="P517" t="s">
        <v>57</v>
      </c>
      <c r="Q517" t="s">
        <v>57</v>
      </c>
      <c r="R517" t="s">
        <v>57</v>
      </c>
      <c r="S517" t="s">
        <v>57</v>
      </c>
      <c r="T517" t="s">
        <v>57</v>
      </c>
      <c r="U517">
        <v>1465.4818980473322</v>
      </c>
      <c r="V517">
        <v>1491.4684443763574</v>
      </c>
      <c r="W517">
        <v>1531.333596969904</v>
      </c>
      <c r="X517">
        <v>1533.8270411135036</v>
      </c>
      <c r="Y517">
        <v>1520.2283571803403</v>
      </c>
      <c r="Z517">
        <v>1553.6871218612305</v>
      </c>
      <c r="AA517">
        <v>1632.2246470160433</v>
      </c>
      <c r="AB517">
        <v>1736.4306412836843</v>
      </c>
      <c r="AC517">
        <v>1850.7237823519999</v>
      </c>
      <c r="AD517">
        <v>1919.618608205767</v>
      </c>
      <c r="AE517">
        <v>2029.9949294449834</v>
      </c>
      <c r="AF517">
        <v>2102.054198203271</v>
      </c>
      <c r="AG517">
        <v>2169.4176499232722</v>
      </c>
      <c r="AH517">
        <v>2088.4186341072191</v>
      </c>
      <c r="AI517">
        <v>2363.3530545949216</v>
      </c>
      <c r="AJ517">
        <v>2503.9539158497982</v>
      </c>
      <c r="AK517">
        <v>2663.342638039856</v>
      </c>
      <c r="AL517">
        <v>2817.6802234946736</v>
      </c>
      <c r="AM517">
        <v>2970.1776676318177</v>
      </c>
      <c r="AN517">
        <v>3033.2659619368919</v>
      </c>
      <c r="AO517">
        <v>3174.9790907499632</v>
      </c>
      <c r="AP517">
        <v>3284.5401671800114</v>
      </c>
      <c r="AQ517">
        <v>3350.5212738297014</v>
      </c>
      <c r="AR517">
        <v>3489.027081471696</v>
      </c>
      <c r="AS517">
        <v>3581.0236544293671</v>
      </c>
      <c r="AT517">
        <v>3411.4563836238399</v>
      </c>
      <c r="AU517">
        <v>3408.156001155769</v>
      </c>
      <c r="AV517">
        <v>3504.9425300688545</v>
      </c>
      <c r="AW517">
        <v>3690.8371321520954</v>
      </c>
      <c r="AX517">
        <v>3851.26995056536</v>
      </c>
      <c r="AY517">
        <v>3730.0934833292581</v>
      </c>
      <c r="AZ517">
        <v>4006.2950798761144</v>
      </c>
      <c r="BA517">
        <v>4364.7321853309941</v>
      </c>
      <c r="BB517">
        <v>4504.0063105972449</v>
      </c>
      <c r="BC517">
        <v>4637.7760087490979</v>
      </c>
    </row>
    <row r="518" spans="1:55" x14ac:dyDescent="0.45">
      <c r="A518" t="str">
        <f t="shared" si="8"/>
        <v>SSTDomestic credit to private sector (% of GDP)</v>
      </c>
      <c r="B518" t="s">
        <v>32</v>
      </c>
      <c r="C518" s="1" t="s">
        <v>150</v>
      </c>
      <c r="D518" t="s">
        <v>25</v>
      </c>
      <c r="E518" s="1" t="s">
        <v>547</v>
      </c>
      <c r="F518" t="s">
        <v>57</v>
      </c>
      <c r="G518" t="s">
        <v>57</v>
      </c>
      <c r="H518" t="s">
        <v>57</v>
      </c>
      <c r="I518" t="s">
        <v>57</v>
      </c>
      <c r="J518" t="s">
        <v>57</v>
      </c>
      <c r="K518" t="s">
        <v>57</v>
      </c>
      <c r="L518" t="s">
        <v>57</v>
      </c>
      <c r="M518" t="s">
        <v>57</v>
      </c>
      <c r="N518" t="s">
        <v>57</v>
      </c>
      <c r="O518" t="s">
        <v>57</v>
      </c>
      <c r="P518" t="s">
        <v>57</v>
      </c>
      <c r="Q518" t="s">
        <v>57</v>
      </c>
      <c r="R518" t="s">
        <v>57</v>
      </c>
      <c r="S518" t="s">
        <v>57</v>
      </c>
      <c r="T518" t="s">
        <v>57</v>
      </c>
      <c r="U518" t="s">
        <v>57</v>
      </c>
      <c r="V518" t="s">
        <v>57</v>
      </c>
      <c r="W518" t="s">
        <v>57</v>
      </c>
      <c r="X518" t="s">
        <v>57</v>
      </c>
      <c r="Y518" t="s">
        <v>57</v>
      </c>
      <c r="Z518" t="s">
        <v>57</v>
      </c>
      <c r="AA518" t="s">
        <v>57</v>
      </c>
      <c r="AB518" t="s">
        <v>57</v>
      </c>
      <c r="AC518" t="s">
        <v>57</v>
      </c>
      <c r="AD518" t="s">
        <v>57</v>
      </c>
      <c r="AE518" t="s">
        <v>57</v>
      </c>
      <c r="AF518">
        <v>70.069340379548478</v>
      </c>
      <c r="AG518">
        <v>71.604871098658521</v>
      </c>
      <c r="AH518">
        <v>76.437091392362532</v>
      </c>
      <c r="AI518">
        <v>77.548903653792266</v>
      </c>
      <c r="AJ518">
        <v>94.626360441494441</v>
      </c>
      <c r="AK518">
        <v>98.636687767989173</v>
      </c>
      <c r="AL518">
        <v>98.826738495602314</v>
      </c>
      <c r="AM518">
        <v>94.30050125283266</v>
      </c>
      <c r="AN518">
        <v>99.938784962382968</v>
      </c>
      <c r="AO518">
        <v>95.078297948122511</v>
      </c>
      <c r="AP518">
        <v>89.541726800452267</v>
      </c>
      <c r="AQ518">
        <v>84.078321101519052</v>
      </c>
      <c r="AR518">
        <v>82.164108467408084</v>
      </c>
      <c r="AS518">
        <v>78.851986123357932</v>
      </c>
      <c r="AT518">
        <v>76.889228356448385</v>
      </c>
      <c r="AU518">
        <v>75.868762254538098</v>
      </c>
      <c r="AV518">
        <v>74.606362796880688</v>
      </c>
      <c r="AW518">
        <v>66.91202261976764</v>
      </c>
      <c r="AX518">
        <v>63.113414743023867</v>
      </c>
      <c r="AY518">
        <v>69.704450516072114</v>
      </c>
      <c r="AZ518">
        <v>63.422776859409794</v>
      </c>
      <c r="BA518">
        <v>56.259293295385532</v>
      </c>
      <c r="BB518">
        <v>56.07125562597885</v>
      </c>
      <c r="BC518">
        <v>55.034237288883595</v>
      </c>
    </row>
    <row r="519" spans="1:55" x14ac:dyDescent="0.45">
      <c r="A519" t="str">
        <f t="shared" si="8"/>
        <v>SSTGDP per capita, PPP (current international $)</v>
      </c>
      <c r="B519" t="s">
        <v>32</v>
      </c>
      <c r="C519" s="1" t="s">
        <v>150</v>
      </c>
      <c r="D519" t="s">
        <v>267</v>
      </c>
      <c r="E519" s="1" t="s">
        <v>178</v>
      </c>
      <c r="F519" t="s">
        <v>57</v>
      </c>
      <c r="G519" t="s">
        <v>57</v>
      </c>
      <c r="H519" t="s">
        <v>57</v>
      </c>
      <c r="I519" t="s">
        <v>57</v>
      </c>
      <c r="J519" t="s">
        <v>57</v>
      </c>
      <c r="K519" t="s">
        <v>57</v>
      </c>
      <c r="L519" t="s">
        <v>57</v>
      </c>
      <c r="M519" t="s">
        <v>57</v>
      </c>
      <c r="N519" t="s">
        <v>57</v>
      </c>
      <c r="O519" t="s">
        <v>57</v>
      </c>
      <c r="P519" t="s">
        <v>57</v>
      </c>
      <c r="Q519" t="s">
        <v>57</v>
      </c>
      <c r="R519" t="s">
        <v>57</v>
      </c>
      <c r="S519" t="s">
        <v>57</v>
      </c>
      <c r="T519" t="s">
        <v>57</v>
      </c>
      <c r="U519">
        <v>6580.9732114322187</v>
      </c>
      <c r="V519">
        <v>6726.0053356706831</v>
      </c>
      <c r="W519">
        <v>6810.5688050199869</v>
      </c>
      <c r="X519">
        <v>6970.8125910332037</v>
      </c>
      <c r="Y519">
        <v>7272.2890535943743</v>
      </c>
      <c r="Z519">
        <v>7647.5948555984933</v>
      </c>
      <c r="AA519">
        <v>7963.8212434434927</v>
      </c>
      <c r="AB519">
        <v>8445.1657651449059</v>
      </c>
      <c r="AC519">
        <v>8672.788958640951</v>
      </c>
      <c r="AD519">
        <v>9043.2856232245795</v>
      </c>
      <c r="AE519">
        <v>9662.7588923645617</v>
      </c>
      <c r="AF519">
        <v>10059.330479203698</v>
      </c>
      <c r="AG519">
        <v>10498.339182290032</v>
      </c>
      <c r="AH519">
        <v>11127.665273969853</v>
      </c>
      <c r="AI519">
        <v>11813.897522551208</v>
      </c>
      <c r="AJ519">
        <v>12563.379020253815</v>
      </c>
      <c r="AK519">
        <v>13774.457585455855</v>
      </c>
      <c r="AL519">
        <v>14712.823209704875</v>
      </c>
      <c r="AM519">
        <v>15213.805166492242</v>
      </c>
      <c r="AN519">
        <v>14732.45944615613</v>
      </c>
      <c r="AO519">
        <v>15147.91492368382</v>
      </c>
      <c r="AP519">
        <v>15796.423267825892</v>
      </c>
      <c r="AQ519">
        <v>16172.839813256754</v>
      </c>
      <c r="AR519">
        <v>16433.54824045</v>
      </c>
      <c r="AS519">
        <v>16859.274792245644</v>
      </c>
      <c r="AT519">
        <v>16738.968128226239</v>
      </c>
      <c r="AU519">
        <v>17229.714625257322</v>
      </c>
      <c r="AV519">
        <v>18222.124769307586</v>
      </c>
      <c r="AW519">
        <v>19006.808225827295</v>
      </c>
      <c r="AX519">
        <v>20292.48734806334</v>
      </c>
      <c r="AY519">
        <v>19032.38015225896</v>
      </c>
      <c r="AZ519">
        <v>21203.172666198407</v>
      </c>
      <c r="BA519">
        <v>24208.845615854862</v>
      </c>
      <c r="BB519">
        <v>25815.261182443959</v>
      </c>
      <c r="BC519">
        <v>28234.306692760198</v>
      </c>
    </row>
    <row r="520" spans="1:55" x14ac:dyDescent="0.45">
      <c r="A520" t="str">
        <f t="shared" si="8"/>
        <v>SASDomestic credit to private sector (% of GDP)</v>
      </c>
      <c r="B520" t="s">
        <v>69</v>
      </c>
      <c r="C520" s="1" t="s">
        <v>97</v>
      </c>
      <c r="D520" t="s">
        <v>25</v>
      </c>
      <c r="E520" s="1" t="s">
        <v>547</v>
      </c>
      <c r="F520">
        <v>12.675845636750756</v>
      </c>
      <c r="G520">
        <v>16.281516246754357</v>
      </c>
      <c r="H520">
        <v>16.915138694554184</v>
      </c>
      <c r="I520">
        <v>18.261593751849226</v>
      </c>
      <c r="J520">
        <v>19.435325346899596</v>
      </c>
      <c r="K520">
        <v>19.094925626429362</v>
      </c>
      <c r="L520">
        <v>19.712028080107359</v>
      </c>
      <c r="M520">
        <v>21.20374413858606</v>
      </c>
      <c r="N520">
        <v>21.690959280024103</v>
      </c>
      <c r="O520">
        <v>23.047870238856746</v>
      </c>
      <c r="P520">
        <v>23.34173501534648</v>
      </c>
      <c r="Q520">
        <v>24.491312439704323</v>
      </c>
      <c r="R520">
        <v>24.169065425159442</v>
      </c>
      <c r="S520">
        <v>24.17902523885143</v>
      </c>
      <c r="T520">
        <v>25.385911890194659</v>
      </c>
      <c r="U520">
        <v>23.896400930788325</v>
      </c>
      <c r="V520">
        <v>22.469022016905495</v>
      </c>
      <c r="W520">
        <v>23.148833070077792</v>
      </c>
      <c r="X520">
        <v>22.406942194151974</v>
      </c>
      <c r="Y520">
        <v>22.527377109055124</v>
      </c>
      <c r="Z520">
        <v>22.623448256400295</v>
      </c>
      <c r="AA520">
        <v>23.131302256594715</v>
      </c>
      <c r="AB520">
        <v>23.377917649648307</v>
      </c>
      <c r="AC520">
        <v>23.555577434265921</v>
      </c>
      <c r="AD520">
        <v>25.127885395451308</v>
      </c>
      <c r="AE520">
        <v>27.717565577819801</v>
      </c>
      <c r="AF520">
        <v>28.243435116208904</v>
      </c>
      <c r="AG520">
        <v>31.591298184689848</v>
      </c>
      <c r="AH520">
        <v>31.049618649474457</v>
      </c>
      <c r="AI520">
        <v>35.302227796603489</v>
      </c>
      <c r="AJ520">
        <v>38.95481905073057</v>
      </c>
      <c r="AK520">
        <v>42.423971743605115</v>
      </c>
      <c r="AL520">
        <v>44.473960348442496</v>
      </c>
      <c r="AM520">
        <v>47.911953246363588</v>
      </c>
      <c r="AN520">
        <v>46.772314287632881</v>
      </c>
      <c r="AO520">
        <v>49.172102811239526</v>
      </c>
      <c r="AP520">
        <v>50.082310350106908</v>
      </c>
      <c r="AQ520">
        <v>50.635221521838794</v>
      </c>
      <c r="AR520">
        <v>50.883217697339333</v>
      </c>
      <c r="AS520">
        <v>50.637292356954859</v>
      </c>
      <c r="AT520">
        <v>50.827990370404429</v>
      </c>
      <c r="AU520">
        <v>47.919363710781063</v>
      </c>
      <c r="AV520">
        <v>48.010589086114223</v>
      </c>
      <c r="AW520">
        <v>49.423455317508107</v>
      </c>
      <c r="AX520">
        <v>49.667659539529438</v>
      </c>
      <c r="AY520">
        <v>53.023611218657187</v>
      </c>
      <c r="AZ520">
        <v>49.413507738942599</v>
      </c>
      <c r="BA520" t="s">
        <v>57</v>
      </c>
      <c r="BB520" t="s">
        <v>57</v>
      </c>
      <c r="BC520" t="s">
        <v>57</v>
      </c>
    </row>
    <row r="521" spans="1:55" x14ac:dyDescent="0.45">
      <c r="A521" t="str">
        <f t="shared" si="8"/>
        <v>SASGDP per capita, PPP (current international $)</v>
      </c>
      <c r="B521" t="s">
        <v>69</v>
      </c>
      <c r="C521" s="1" t="s">
        <v>97</v>
      </c>
      <c r="D521" t="s">
        <v>267</v>
      </c>
      <c r="E521" s="1" t="s">
        <v>178</v>
      </c>
      <c r="F521" t="s">
        <v>57</v>
      </c>
      <c r="G521" t="s">
        <v>57</v>
      </c>
      <c r="H521" t="s">
        <v>57</v>
      </c>
      <c r="I521" t="s">
        <v>57</v>
      </c>
      <c r="J521" t="s">
        <v>57</v>
      </c>
      <c r="K521" t="s">
        <v>57</v>
      </c>
      <c r="L521" t="s">
        <v>57</v>
      </c>
      <c r="M521" t="s">
        <v>57</v>
      </c>
      <c r="N521" t="s">
        <v>57</v>
      </c>
      <c r="O521" t="s">
        <v>57</v>
      </c>
      <c r="P521" t="s">
        <v>57</v>
      </c>
      <c r="Q521" t="s">
        <v>57</v>
      </c>
      <c r="R521" t="s">
        <v>57</v>
      </c>
      <c r="S521" t="s">
        <v>57</v>
      </c>
      <c r="T521" t="s">
        <v>57</v>
      </c>
      <c r="U521">
        <v>1196.9337251368377</v>
      </c>
      <c r="V521">
        <v>1229.0573873986586</v>
      </c>
      <c r="W521">
        <v>1297.6214127824908</v>
      </c>
      <c r="X521">
        <v>1363.6353247760935</v>
      </c>
      <c r="Y521">
        <v>1452.1914971392148</v>
      </c>
      <c r="Z521">
        <v>1558.5097653678622</v>
      </c>
      <c r="AA521">
        <v>1666.887901944096</v>
      </c>
      <c r="AB521">
        <v>1732.3616878369985</v>
      </c>
      <c r="AC521">
        <v>1821.5909598391993</v>
      </c>
      <c r="AD521">
        <v>1962.8345596937722</v>
      </c>
      <c r="AE521">
        <v>2050.0070515598268</v>
      </c>
      <c r="AF521">
        <v>2153.1676123410475</v>
      </c>
      <c r="AG521">
        <v>2229.4217389407727</v>
      </c>
      <c r="AH521">
        <v>2403.2961256690764</v>
      </c>
      <c r="AI521">
        <v>2612.0518139431815</v>
      </c>
      <c r="AJ521">
        <v>2856.1761945838689</v>
      </c>
      <c r="AK521">
        <v>3129.7198076452341</v>
      </c>
      <c r="AL521">
        <v>3407.9631344244781</v>
      </c>
      <c r="AM521">
        <v>3543.8873217555433</v>
      </c>
      <c r="AN521">
        <v>3779.9744747735558</v>
      </c>
      <c r="AO521">
        <v>4084.5580716978748</v>
      </c>
      <c r="AP521">
        <v>4336.4615973473392</v>
      </c>
      <c r="AQ521">
        <v>4712.8328234329347</v>
      </c>
      <c r="AR521">
        <v>4923.1336714344779</v>
      </c>
      <c r="AS521">
        <v>5117.5737763801662</v>
      </c>
      <c r="AT521">
        <v>5353.196952980793</v>
      </c>
      <c r="AU521">
        <v>5729.0006291087384</v>
      </c>
      <c r="AV521">
        <v>6077.7762256978776</v>
      </c>
      <c r="AW521">
        <v>6648.9874930494789</v>
      </c>
      <c r="AX521">
        <v>7088.516622333028</v>
      </c>
      <c r="AY521">
        <v>6969.472124202548</v>
      </c>
      <c r="AZ521">
        <v>8015.3567446281122</v>
      </c>
      <c r="BA521">
        <v>9129.6017328325015</v>
      </c>
      <c r="BB521">
        <v>10176.356945394533</v>
      </c>
      <c r="BC521">
        <v>10972.887010005867</v>
      </c>
    </row>
    <row r="522" spans="1:55" x14ac:dyDescent="0.45">
      <c r="A522" t="str">
        <f t="shared" si="8"/>
        <v>TSADomestic credit to private sector (% of GDP)</v>
      </c>
      <c r="B522" t="s">
        <v>6</v>
      </c>
      <c r="C522" s="1" t="s">
        <v>70</v>
      </c>
      <c r="D522" t="s">
        <v>25</v>
      </c>
      <c r="E522" s="1" t="s">
        <v>547</v>
      </c>
      <c r="F522">
        <v>12.675845636750756</v>
      </c>
      <c r="G522">
        <v>16.281516246754357</v>
      </c>
      <c r="H522">
        <v>16.915138694554187</v>
      </c>
      <c r="I522">
        <v>18.261593751849233</v>
      </c>
      <c r="J522">
        <v>19.435325346899596</v>
      </c>
      <c r="K522">
        <v>19.094925626429362</v>
      </c>
      <c r="L522">
        <v>19.712028080107359</v>
      </c>
      <c r="M522">
        <v>21.20374413858606</v>
      </c>
      <c r="N522">
        <v>21.690959280024103</v>
      </c>
      <c r="O522">
        <v>23.047870238856746</v>
      </c>
      <c r="P522">
        <v>23.341735015346476</v>
      </c>
      <c r="Q522">
        <v>24.49131243970432</v>
      </c>
      <c r="R522">
        <v>24.169065425159449</v>
      </c>
      <c r="S522">
        <v>24.17902523885143</v>
      </c>
      <c r="T522">
        <v>25.385911890194656</v>
      </c>
      <c r="U522">
        <v>23.896400930788325</v>
      </c>
      <c r="V522">
        <v>22.469022016905498</v>
      </c>
      <c r="W522">
        <v>23.148833070077792</v>
      </c>
      <c r="X522">
        <v>22.406942194151974</v>
      </c>
      <c r="Y522">
        <v>22.52737710905512</v>
      </c>
      <c r="Z522">
        <v>22.623448256400295</v>
      </c>
      <c r="AA522">
        <v>23.131302256594712</v>
      </c>
      <c r="AB522">
        <v>23.377917649648307</v>
      </c>
      <c r="AC522">
        <v>23.555577434265921</v>
      </c>
      <c r="AD522">
        <v>25.127885395451312</v>
      </c>
      <c r="AE522">
        <v>27.717565577819801</v>
      </c>
      <c r="AF522">
        <v>28.243435116208904</v>
      </c>
      <c r="AG522">
        <v>31.59129818468984</v>
      </c>
      <c r="AH522">
        <v>31.049618649474461</v>
      </c>
      <c r="AI522">
        <v>35.302227796603489</v>
      </c>
      <c r="AJ522">
        <v>38.95481905073057</v>
      </c>
      <c r="AK522">
        <v>42.423971743605115</v>
      </c>
      <c r="AL522">
        <v>44.473960348442496</v>
      </c>
      <c r="AM522">
        <v>47.911953246363588</v>
      </c>
      <c r="AN522">
        <v>46.772314287632888</v>
      </c>
      <c r="AO522">
        <v>49.172102811239526</v>
      </c>
      <c r="AP522">
        <v>50.082310350106901</v>
      </c>
      <c r="AQ522">
        <v>50.635221521838801</v>
      </c>
      <c r="AR522">
        <v>50.883217697339347</v>
      </c>
      <c r="AS522">
        <v>50.637292356954859</v>
      </c>
      <c r="AT522">
        <v>50.827990370404429</v>
      </c>
      <c r="AU522">
        <v>47.919363710781056</v>
      </c>
      <c r="AV522">
        <v>48.010589086114216</v>
      </c>
      <c r="AW522">
        <v>49.423455317508093</v>
      </c>
      <c r="AX522">
        <v>49.667659539529438</v>
      </c>
      <c r="AY522">
        <v>53.02361121865718</v>
      </c>
      <c r="AZ522">
        <v>49.413507738942606</v>
      </c>
      <c r="BA522" t="s">
        <v>57</v>
      </c>
      <c r="BB522" t="s">
        <v>57</v>
      </c>
      <c r="BC522" t="s">
        <v>57</v>
      </c>
    </row>
    <row r="523" spans="1:55" x14ac:dyDescent="0.45">
      <c r="A523" t="str">
        <f t="shared" si="8"/>
        <v>TSAGDP per capita, PPP (current international $)</v>
      </c>
      <c r="B523" t="s">
        <v>6</v>
      </c>
      <c r="C523" s="1" t="s">
        <v>70</v>
      </c>
      <c r="D523" t="s">
        <v>267</v>
      </c>
      <c r="E523" s="1" t="s">
        <v>178</v>
      </c>
      <c r="F523" t="s">
        <v>57</v>
      </c>
      <c r="G523" t="s">
        <v>57</v>
      </c>
      <c r="H523" t="s">
        <v>57</v>
      </c>
      <c r="I523" t="s">
        <v>57</v>
      </c>
      <c r="J523" t="s">
        <v>57</v>
      </c>
      <c r="K523" t="s">
        <v>57</v>
      </c>
      <c r="L523" t="s">
        <v>57</v>
      </c>
      <c r="M523" t="s">
        <v>57</v>
      </c>
      <c r="N523" t="s">
        <v>57</v>
      </c>
      <c r="O523" t="s">
        <v>57</v>
      </c>
      <c r="P523" t="s">
        <v>57</v>
      </c>
      <c r="Q523" t="s">
        <v>57</v>
      </c>
      <c r="R523" t="s">
        <v>57</v>
      </c>
      <c r="S523" t="s">
        <v>57</v>
      </c>
      <c r="T523" t="s">
        <v>57</v>
      </c>
      <c r="U523">
        <v>1196.9337251368374</v>
      </c>
      <c r="V523">
        <v>1229.0573873986589</v>
      </c>
      <c r="W523">
        <v>1297.6214127824908</v>
      </c>
      <c r="X523">
        <v>1363.6353247760935</v>
      </c>
      <c r="Y523">
        <v>1452.191497139215</v>
      </c>
      <c r="Z523">
        <v>1558.5097653678622</v>
      </c>
      <c r="AA523">
        <v>1666.887901944096</v>
      </c>
      <c r="AB523">
        <v>1732.3616878369985</v>
      </c>
      <c r="AC523">
        <v>1821.5909598391993</v>
      </c>
      <c r="AD523">
        <v>1962.8345596937725</v>
      </c>
      <c r="AE523">
        <v>2050.0070515598268</v>
      </c>
      <c r="AF523">
        <v>2153.1676123410475</v>
      </c>
      <c r="AG523">
        <v>2229.4217389407727</v>
      </c>
      <c r="AH523">
        <v>2403.296125669076</v>
      </c>
      <c r="AI523">
        <v>2612.0518139431815</v>
      </c>
      <c r="AJ523">
        <v>2856.1761945838684</v>
      </c>
      <c r="AK523">
        <v>3129.7198076452341</v>
      </c>
      <c r="AL523">
        <v>3407.9631344244776</v>
      </c>
      <c r="AM523">
        <v>3543.8873217555433</v>
      </c>
      <c r="AN523">
        <v>3779.9744747735544</v>
      </c>
      <c r="AO523">
        <v>4084.5580716978748</v>
      </c>
      <c r="AP523">
        <v>4336.4615973473392</v>
      </c>
      <c r="AQ523">
        <v>4712.8328234329347</v>
      </c>
      <c r="AR523">
        <v>4923.1336714344779</v>
      </c>
      <c r="AS523">
        <v>5117.5737763801662</v>
      </c>
      <c r="AT523">
        <v>5353.196952980793</v>
      </c>
      <c r="AU523">
        <v>5729.0006291087384</v>
      </c>
      <c r="AV523">
        <v>6077.7762256978776</v>
      </c>
      <c r="AW523">
        <v>6648.9874930494807</v>
      </c>
      <c r="AX523">
        <v>7088.516622333028</v>
      </c>
      <c r="AY523">
        <v>6969.472124202548</v>
      </c>
      <c r="AZ523">
        <v>8015.3567446281122</v>
      </c>
      <c r="BA523">
        <v>9129.6017328325015</v>
      </c>
      <c r="BB523">
        <v>10176.356945394533</v>
      </c>
      <c r="BC523">
        <v>10972.887010005867</v>
      </c>
    </row>
    <row r="524" spans="1:55" x14ac:dyDescent="0.45">
      <c r="A524" t="str">
        <f t="shared" si="8"/>
        <v>SSFDomestic credit to private sector (% of GDP)</v>
      </c>
      <c r="B524" t="s">
        <v>238</v>
      </c>
      <c r="C524" s="1" t="s">
        <v>144</v>
      </c>
      <c r="D524" t="s">
        <v>25</v>
      </c>
      <c r="E524" s="1" t="s">
        <v>547</v>
      </c>
      <c r="F524">
        <v>25.810467771383255</v>
      </c>
      <c r="G524">
        <v>23.505831236367317</v>
      </c>
      <c r="H524">
        <v>24.12245622206337</v>
      </c>
      <c r="I524">
        <v>25.187426545856983</v>
      </c>
      <c r="J524">
        <v>24.465136368288711</v>
      </c>
      <c r="K524">
        <v>26.208169290367781</v>
      </c>
      <c r="L524">
        <v>20.160776608606781</v>
      </c>
      <c r="M524">
        <v>20.757691770411441</v>
      </c>
      <c r="N524">
        <v>25.333889568197041</v>
      </c>
      <c r="O524">
        <v>26.650716956030152</v>
      </c>
      <c r="P524">
        <v>24.281154426846665</v>
      </c>
      <c r="Q524">
        <v>27.632170107602089</v>
      </c>
      <c r="R524">
        <v>31.209932820308151</v>
      </c>
      <c r="S524">
        <v>31.748112156736042</v>
      </c>
      <c r="T524">
        <v>33.011538911638127</v>
      </c>
      <c r="U524">
        <v>33.185677225419397</v>
      </c>
      <c r="V524" t="s">
        <v>57</v>
      </c>
      <c r="W524">
        <v>45.867575441825359</v>
      </c>
      <c r="X524">
        <v>46.645011446393511</v>
      </c>
      <c r="Y524">
        <v>49.247907127563948</v>
      </c>
      <c r="Z524">
        <v>45.255416066925306</v>
      </c>
      <c r="AA524">
        <v>40.020782080899146</v>
      </c>
      <c r="AB524">
        <v>39.005325168596492</v>
      </c>
      <c r="AC524">
        <v>36.727276241391237</v>
      </c>
      <c r="AD524">
        <v>55.4824169290426</v>
      </c>
      <c r="AE524">
        <v>51.190565298063639</v>
      </c>
      <c r="AF524">
        <v>50.280341780469705</v>
      </c>
      <c r="AG524">
        <v>38.632148273524201</v>
      </c>
      <c r="AH524">
        <v>46.267996607148007</v>
      </c>
      <c r="AI524">
        <v>51.427169863751125</v>
      </c>
      <c r="AJ524">
        <v>53.255107342322077</v>
      </c>
      <c r="AK524">
        <v>55.076688793134629</v>
      </c>
      <c r="AL524">
        <v>55.77433776299241</v>
      </c>
      <c r="AM524">
        <v>46.433059606434576</v>
      </c>
      <c r="AN524">
        <v>48.946740060385089</v>
      </c>
      <c r="AO524">
        <v>50.5037517295155</v>
      </c>
      <c r="AP524">
        <v>46.230472097470717</v>
      </c>
      <c r="AQ524">
        <v>45.840763032286333</v>
      </c>
      <c r="AR524">
        <v>42.590609119982062</v>
      </c>
      <c r="AS524">
        <v>41.677151209083611</v>
      </c>
      <c r="AT524">
        <v>41.464451372735027</v>
      </c>
      <c r="AU524">
        <v>42.163110730277481</v>
      </c>
      <c r="AV524">
        <v>43.763258651175711</v>
      </c>
      <c r="AW524">
        <v>40.162140488639061</v>
      </c>
      <c r="AX524">
        <v>38.578616991593577</v>
      </c>
      <c r="AY524">
        <v>36.797983596384952</v>
      </c>
      <c r="AZ524">
        <v>35.159089418205923</v>
      </c>
      <c r="BA524">
        <v>33.097388585914615</v>
      </c>
      <c r="BB524" t="s">
        <v>57</v>
      </c>
      <c r="BC524" t="s">
        <v>57</v>
      </c>
    </row>
    <row r="525" spans="1:55" x14ac:dyDescent="0.45">
      <c r="A525" t="str">
        <f t="shared" si="8"/>
        <v>SSFGDP per capita, PPP (current international $)</v>
      </c>
      <c r="B525" t="s">
        <v>238</v>
      </c>
      <c r="C525" s="1" t="s">
        <v>144</v>
      </c>
      <c r="D525" t="s">
        <v>267</v>
      </c>
      <c r="E525" s="1" t="s">
        <v>178</v>
      </c>
      <c r="F525" t="s">
        <v>57</v>
      </c>
      <c r="G525" t="s">
        <v>57</v>
      </c>
      <c r="H525" t="s">
        <v>57</v>
      </c>
      <c r="I525" t="s">
        <v>57</v>
      </c>
      <c r="J525" t="s">
        <v>57</v>
      </c>
      <c r="K525" t="s">
        <v>57</v>
      </c>
      <c r="L525" t="s">
        <v>57</v>
      </c>
      <c r="M525" t="s">
        <v>57</v>
      </c>
      <c r="N525" t="s">
        <v>57</v>
      </c>
      <c r="O525" t="s">
        <v>57</v>
      </c>
      <c r="P525" t="s">
        <v>57</v>
      </c>
      <c r="Q525" t="s">
        <v>57</v>
      </c>
      <c r="R525" t="s">
        <v>57</v>
      </c>
      <c r="S525" t="s">
        <v>57</v>
      </c>
      <c r="T525" t="s">
        <v>57</v>
      </c>
      <c r="U525">
        <v>1778.8788082203039</v>
      </c>
      <c r="V525">
        <v>1800.3260339698179</v>
      </c>
      <c r="W525">
        <v>1788.0462358152979</v>
      </c>
      <c r="X525">
        <v>1770.9104053180979</v>
      </c>
      <c r="Y525">
        <v>1779.8223062937363</v>
      </c>
      <c r="Z525">
        <v>1831.6166085017142</v>
      </c>
      <c r="AA525">
        <v>1910.0837121870768</v>
      </c>
      <c r="AB525">
        <v>1975.7538861295843</v>
      </c>
      <c r="AC525">
        <v>1996.2133048688477</v>
      </c>
      <c r="AD525">
        <v>2018.2733583028437</v>
      </c>
      <c r="AE525">
        <v>2081.7479460961367</v>
      </c>
      <c r="AF525">
        <v>2161.7677531686786</v>
      </c>
      <c r="AG525">
        <v>2268.5399648627499</v>
      </c>
      <c r="AH525">
        <v>2347.3169367961282</v>
      </c>
      <c r="AI525">
        <v>2501.4400939116022</v>
      </c>
      <c r="AJ525">
        <v>2663.2109771472578</v>
      </c>
      <c r="AK525">
        <v>2833.9099166318592</v>
      </c>
      <c r="AL525">
        <v>3006.0694937219218</v>
      </c>
      <c r="AM525">
        <v>3137.8062227009359</v>
      </c>
      <c r="AN525">
        <v>3161.1403542363373</v>
      </c>
      <c r="AO525">
        <v>3296.307536489323</v>
      </c>
      <c r="AP525">
        <v>3418.8775493264038</v>
      </c>
      <c r="AQ525">
        <v>3418.6892283523471</v>
      </c>
      <c r="AR525">
        <v>3552.7185522337591</v>
      </c>
      <c r="AS525">
        <v>3715.3263691891798</v>
      </c>
      <c r="AT525">
        <v>3715.02346573758</v>
      </c>
      <c r="AU525">
        <v>3746.9692331355195</v>
      </c>
      <c r="AV525">
        <v>3864.9038798106371</v>
      </c>
      <c r="AW525">
        <v>3888.6044752419321</v>
      </c>
      <c r="AX525">
        <v>4048.5719245096338</v>
      </c>
      <c r="AY525">
        <v>3976.6069158623473</v>
      </c>
      <c r="AZ525">
        <v>4247.4621709460916</v>
      </c>
      <c r="BA525">
        <v>4609.4935974601985</v>
      </c>
      <c r="BB525">
        <v>4779.4262485499203</v>
      </c>
      <c r="BC525">
        <v>4949.7734396804999</v>
      </c>
    </row>
    <row r="526" spans="1:55" x14ac:dyDescent="0.45">
      <c r="A526" t="str">
        <f t="shared" si="8"/>
        <v>SSADomestic credit to private sector (% of GDP)</v>
      </c>
      <c r="B526" t="s">
        <v>46</v>
      </c>
      <c r="C526" s="1" t="s">
        <v>349</v>
      </c>
      <c r="D526" t="s">
        <v>25</v>
      </c>
      <c r="E526" s="1" t="s">
        <v>547</v>
      </c>
      <c r="F526">
        <v>26.58968131971767</v>
      </c>
      <c r="G526">
        <v>24.207025059531954</v>
      </c>
      <c r="H526">
        <v>24.859378684557189</v>
      </c>
      <c r="I526">
        <v>25.884533293680892</v>
      </c>
      <c r="J526">
        <v>25.161551784517197</v>
      </c>
      <c r="K526">
        <v>26.880980752153143</v>
      </c>
      <c r="L526">
        <v>20.529760687863035</v>
      </c>
      <c r="M526">
        <v>21.19649572910367</v>
      </c>
      <c r="N526">
        <v>26.03827263706917</v>
      </c>
      <c r="O526">
        <v>27.464904298598906</v>
      </c>
      <c r="P526">
        <v>25.225825458164483</v>
      </c>
      <c r="Q526">
        <v>28.755633166777145</v>
      </c>
      <c r="R526">
        <v>32.422717587699651</v>
      </c>
      <c r="S526">
        <v>33.001142986693168</v>
      </c>
      <c r="T526">
        <v>34.366500297367843</v>
      </c>
      <c r="U526">
        <v>34.408420745993972</v>
      </c>
      <c r="V526" t="s">
        <v>57</v>
      </c>
      <c r="W526">
        <v>47.355822403813598</v>
      </c>
      <c r="X526">
        <v>47.866336972338033</v>
      </c>
      <c r="Y526">
        <v>50.22015493248103</v>
      </c>
      <c r="Z526">
        <v>45.964823146825061</v>
      </c>
      <c r="AA526">
        <v>40.5584350659568</v>
      </c>
      <c r="AB526">
        <v>39.46226200320897</v>
      </c>
      <c r="AC526">
        <v>37.079828227206079</v>
      </c>
      <c r="AD526">
        <v>56.368148040798076</v>
      </c>
      <c r="AE526">
        <v>51.966638058387332</v>
      </c>
      <c r="AF526">
        <v>51.062141882956404</v>
      </c>
      <c r="AG526">
        <v>39.073569273282537</v>
      </c>
      <c r="AH526">
        <v>46.788717528438696</v>
      </c>
      <c r="AI526">
        <v>52.026936385929687</v>
      </c>
      <c r="AJ526">
        <v>53.86812422832628</v>
      </c>
      <c r="AK526">
        <v>55.733436043728091</v>
      </c>
      <c r="AL526">
        <v>56.549121888685583</v>
      </c>
      <c r="AM526">
        <v>47.152671448591086</v>
      </c>
      <c r="AN526">
        <v>48.969922062721139</v>
      </c>
      <c r="AO526">
        <v>50.524192591105951</v>
      </c>
      <c r="AP526">
        <v>46.247570811388719</v>
      </c>
      <c r="AQ526">
        <v>45.858770550958567</v>
      </c>
      <c r="AR526">
        <v>42.608202635966187</v>
      </c>
      <c r="AS526">
        <v>41.691534385758544</v>
      </c>
      <c r="AT526">
        <v>41.479779149301699</v>
      </c>
      <c r="AU526">
        <v>42.182300035892055</v>
      </c>
      <c r="AV526">
        <v>43.763258651175697</v>
      </c>
      <c r="AW526">
        <v>40.162140488639075</v>
      </c>
      <c r="AX526">
        <v>38.578616991593577</v>
      </c>
      <c r="AY526">
        <v>36.797983596384945</v>
      </c>
      <c r="AZ526">
        <v>35.159089418205937</v>
      </c>
      <c r="BA526">
        <v>33.097388585914629</v>
      </c>
      <c r="BB526">
        <v>40.625975796732021</v>
      </c>
      <c r="BC526" t="s">
        <v>57</v>
      </c>
    </row>
    <row r="527" spans="1:55" x14ac:dyDescent="0.45">
      <c r="A527" t="str">
        <f t="shared" si="8"/>
        <v>SSAGDP per capita, PPP (current international $)</v>
      </c>
      <c r="B527" t="s">
        <v>46</v>
      </c>
      <c r="C527" s="1" t="s">
        <v>349</v>
      </c>
      <c r="D527" t="s">
        <v>267</v>
      </c>
      <c r="E527" s="1" t="s">
        <v>178</v>
      </c>
      <c r="F527" t="s">
        <v>57</v>
      </c>
      <c r="G527" t="s">
        <v>57</v>
      </c>
      <c r="H527" t="s">
        <v>57</v>
      </c>
      <c r="I527" t="s">
        <v>57</v>
      </c>
      <c r="J527" t="s">
        <v>57</v>
      </c>
      <c r="K527" t="s">
        <v>57</v>
      </c>
      <c r="L527" t="s">
        <v>57</v>
      </c>
      <c r="M527" t="s">
        <v>57</v>
      </c>
      <c r="N527" t="s">
        <v>57</v>
      </c>
      <c r="O527" t="s">
        <v>57</v>
      </c>
      <c r="P527" t="s">
        <v>57</v>
      </c>
      <c r="Q527" t="s">
        <v>57</v>
      </c>
      <c r="R527" t="s">
        <v>57</v>
      </c>
      <c r="S527" t="s">
        <v>57</v>
      </c>
      <c r="T527" t="s">
        <v>57</v>
      </c>
      <c r="U527">
        <v>1914.802678395828</v>
      </c>
      <c r="V527">
        <v>1944.3595654832252</v>
      </c>
      <c r="W527">
        <v>1937.335129567198</v>
      </c>
      <c r="X527">
        <v>1915.2758231599346</v>
      </c>
      <c r="Y527">
        <v>1925.7755465965458</v>
      </c>
      <c r="Z527">
        <v>1982.3640600921324</v>
      </c>
      <c r="AA527">
        <v>2065.4272771822766</v>
      </c>
      <c r="AB527">
        <v>2138.2531816255914</v>
      </c>
      <c r="AC527">
        <v>2164.5295887889201</v>
      </c>
      <c r="AD527">
        <v>2188.2386235088861</v>
      </c>
      <c r="AE527">
        <v>2256.8184715245106</v>
      </c>
      <c r="AF527">
        <v>2342.524917949796</v>
      </c>
      <c r="AG527">
        <v>2461.87998262869</v>
      </c>
      <c r="AH527">
        <v>2552.0821894082005</v>
      </c>
      <c r="AI527">
        <v>2716.8136899455867</v>
      </c>
      <c r="AJ527">
        <v>2889.6004688397884</v>
      </c>
      <c r="AK527">
        <v>3072.0903416892979</v>
      </c>
      <c r="AL527">
        <v>3255.1784215400703</v>
      </c>
      <c r="AM527">
        <v>3393.7351860284389</v>
      </c>
      <c r="AN527">
        <v>3413.9257591321484</v>
      </c>
      <c r="AO527">
        <v>3553.6291035526692</v>
      </c>
      <c r="AP527">
        <v>3678.5728008215874</v>
      </c>
      <c r="AQ527">
        <v>3669.4291189497476</v>
      </c>
      <c r="AR527">
        <v>3810.1818895662686</v>
      </c>
      <c r="AS527">
        <v>3964.6607364250244</v>
      </c>
      <c r="AT527">
        <v>3947.5471191822435</v>
      </c>
      <c r="AU527">
        <v>3957.441969175607</v>
      </c>
      <c r="AV527">
        <v>4072.0932740049907</v>
      </c>
      <c r="AW527">
        <v>4088.2074704223442</v>
      </c>
      <c r="AX527">
        <v>4249.6306613509469</v>
      </c>
      <c r="AY527">
        <v>4151.4482831303176</v>
      </c>
      <c r="AZ527">
        <v>4432.8295021990316</v>
      </c>
      <c r="BA527">
        <v>4806.6920174998322</v>
      </c>
      <c r="BB527">
        <v>4971.5059795588522</v>
      </c>
      <c r="BC527">
        <v>5136.5912593241219</v>
      </c>
    </row>
    <row r="528" spans="1:55" x14ac:dyDescent="0.45">
      <c r="A528" t="str">
        <f t="shared" si="8"/>
        <v>TSSDomestic credit to private sector (% of GDP)</v>
      </c>
      <c r="B528" t="s">
        <v>181</v>
      </c>
      <c r="C528" s="1" t="s">
        <v>388</v>
      </c>
      <c r="D528" t="s">
        <v>25</v>
      </c>
      <c r="E528" s="1" t="s">
        <v>547</v>
      </c>
      <c r="F528">
        <v>25.810467771383266</v>
      </c>
      <c r="G528">
        <v>23.5058312363673</v>
      </c>
      <c r="H528">
        <v>24.122456222063366</v>
      </c>
      <c r="I528">
        <v>25.187426545856987</v>
      </c>
      <c r="J528">
        <v>24.465136368288718</v>
      </c>
      <c r="K528">
        <v>26.208169290367767</v>
      </c>
      <c r="L528">
        <v>20.160776608606781</v>
      </c>
      <c r="M528">
        <v>20.757691770411437</v>
      </c>
      <c r="N528">
        <v>25.333889568197051</v>
      </c>
      <c r="O528">
        <v>26.650716956030159</v>
      </c>
      <c r="P528">
        <v>24.281154426846669</v>
      </c>
      <c r="Q528">
        <v>27.632170107602089</v>
      </c>
      <c r="R528">
        <v>31.209932820308154</v>
      </c>
      <c r="S528">
        <v>31.748112156736049</v>
      </c>
      <c r="T528">
        <v>33.011538911638119</v>
      </c>
      <c r="U528">
        <v>33.18567722541939</v>
      </c>
      <c r="V528" t="s">
        <v>57</v>
      </c>
      <c r="W528">
        <v>45.867575441825366</v>
      </c>
      <c r="X528">
        <v>46.645011446393511</v>
      </c>
      <c r="Y528">
        <v>49.247907127563955</v>
      </c>
      <c r="Z528">
        <v>45.255416066925306</v>
      </c>
      <c r="AA528">
        <v>40.020782080899146</v>
      </c>
      <c r="AB528">
        <v>39.005325168596507</v>
      </c>
      <c r="AC528">
        <v>36.727276241391245</v>
      </c>
      <c r="AD528">
        <v>55.482416929042593</v>
      </c>
      <c r="AE528">
        <v>51.190565298063611</v>
      </c>
      <c r="AF528">
        <v>50.280341780469712</v>
      </c>
      <c r="AG528">
        <v>38.632148273524209</v>
      </c>
      <c r="AH528">
        <v>46.267996607148</v>
      </c>
      <c r="AI528">
        <v>51.427169863751097</v>
      </c>
      <c r="AJ528">
        <v>53.255107342322049</v>
      </c>
      <c r="AK528">
        <v>55.076688793134629</v>
      </c>
      <c r="AL528">
        <v>55.774337762992403</v>
      </c>
      <c r="AM528">
        <v>46.433059606434576</v>
      </c>
      <c r="AN528">
        <v>48.946740060385089</v>
      </c>
      <c r="AO528">
        <v>50.503751729515486</v>
      </c>
      <c r="AP528">
        <v>46.230472097470717</v>
      </c>
      <c r="AQ528">
        <v>45.840763032286326</v>
      </c>
      <c r="AR528">
        <v>42.590609119982062</v>
      </c>
      <c r="AS528">
        <v>41.677151209083611</v>
      </c>
      <c r="AT528">
        <v>41.464451372735027</v>
      </c>
      <c r="AU528">
        <v>42.163110730277502</v>
      </c>
      <c r="AV528">
        <v>43.763258651175704</v>
      </c>
      <c r="AW528">
        <v>40.162140488639061</v>
      </c>
      <c r="AX528">
        <v>38.578616991593599</v>
      </c>
      <c r="AY528">
        <v>36.797983596384952</v>
      </c>
      <c r="AZ528">
        <v>35.159089418205923</v>
      </c>
      <c r="BA528">
        <v>33.097388585914608</v>
      </c>
      <c r="BB528" t="s">
        <v>57</v>
      </c>
      <c r="BC528" t="s">
        <v>57</v>
      </c>
    </row>
    <row r="529" spans="1:55" x14ac:dyDescent="0.45">
      <c r="A529" t="str">
        <f t="shared" si="8"/>
        <v>TSSGDP per capita, PPP (current international $)</v>
      </c>
      <c r="B529" t="s">
        <v>181</v>
      </c>
      <c r="C529" s="1" t="s">
        <v>388</v>
      </c>
      <c r="D529" t="s">
        <v>267</v>
      </c>
      <c r="E529" s="1" t="s">
        <v>178</v>
      </c>
      <c r="F529" t="s">
        <v>57</v>
      </c>
      <c r="G529" t="s">
        <v>57</v>
      </c>
      <c r="H529" t="s">
        <v>57</v>
      </c>
      <c r="I529" t="s">
        <v>57</v>
      </c>
      <c r="J529" t="s">
        <v>57</v>
      </c>
      <c r="K529" t="s">
        <v>57</v>
      </c>
      <c r="L529" t="s">
        <v>57</v>
      </c>
      <c r="M529" t="s">
        <v>57</v>
      </c>
      <c r="N529" t="s">
        <v>57</v>
      </c>
      <c r="O529" t="s">
        <v>57</v>
      </c>
      <c r="P529" t="s">
        <v>57</v>
      </c>
      <c r="Q529" t="s">
        <v>57</v>
      </c>
      <c r="R529" t="s">
        <v>57</v>
      </c>
      <c r="S529" t="s">
        <v>57</v>
      </c>
      <c r="T529" t="s">
        <v>57</v>
      </c>
      <c r="U529">
        <v>1778.8788082203066</v>
      </c>
      <c r="V529">
        <v>1800.3260339698204</v>
      </c>
      <c r="W529">
        <v>1788.0462358153009</v>
      </c>
      <c r="X529">
        <v>1770.9104053181004</v>
      </c>
      <c r="Y529">
        <v>1779.8223062937391</v>
      </c>
      <c r="Z529">
        <v>1831.6166085017167</v>
      </c>
      <c r="AA529">
        <v>1910.0837121870788</v>
      </c>
      <c r="AB529">
        <v>1975.7538861295866</v>
      </c>
      <c r="AC529">
        <v>1996.2133048688495</v>
      </c>
      <c r="AD529">
        <v>2018.2733583028462</v>
      </c>
      <c r="AE529">
        <v>2081.7479460961395</v>
      </c>
      <c r="AF529">
        <v>2161.7677531686809</v>
      </c>
      <c r="AG529">
        <v>2268.5399648627513</v>
      </c>
      <c r="AH529">
        <v>2347.3169367961309</v>
      </c>
      <c r="AI529">
        <v>2501.4400939116044</v>
      </c>
      <c r="AJ529">
        <v>2663.2109771472606</v>
      </c>
      <c r="AK529">
        <v>2833.9099166318624</v>
      </c>
      <c r="AL529">
        <v>3006.0694937219268</v>
      </c>
      <c r="AM529">
        <v>3137.8062227009395</v>
      </c>
      <c r="AN529">
        <v>3161.1403542363405</v>
      </c>
      <c r="AO529">
        <v>3296.3075364893252</v>
      </c>
      <c r="AP529">
        <v>3418.8775493264056</v>
      </c>
      <c r="AQ529">
        <v>3418.6892283523475</v>
      </c>
      <c r="AR529">
        <v>3552.7185522337586</v>
      </c>
      <c r="AS529">
        <v>3715.3263691891812</v>
      </c>
      <c r="AT529">
        <v>3715.0234657375781</v>
      </c>
      <c r="AU529">
        <v>3746.9692331355204</v>
      </c>
      <c r="AV529">
        <v>3864.903879810638</v>
      </c>
      <c r="AW529">
        <v>3888.604475241933</v>
      </c>
      <c r="AX529">
        <v>4048.5719245096329</v>
      </c>
      <c r="AY529">
        <v>3976.6069158623463</v>
      </c>
      <c r="AZ529">
        <v>4247.4621709460916</v>
      </c>
      <c r="BA529">
        <v>4609.4935974601985</v>
      </c>
      <c r="BB529">
        <v>4779.4262485499203</v>
      </c>
      <c r="BC529">
        <v>4949.773439680499</v>
      </c>
    </row>
    <row r="530" spans="1:55" x14ac:dyDescent="0.45">
      <c r="A530" t="str">
        <f t="shared" si="8"/>
        <v>UMCDomestic credit to private sector (% of GDP)</v>
      </c>
      <c r="B530" t="s">
        <v>127</v>
      </c>
      <c r="C530" s="1" t="s">
        <v>470</v>
      </c>
      <c r="D530" t="s">
        <v>25</v>
      </c>
      <c r="E530" s="1" t="s">
        <v>547</v>
      </c>
      <c r="F530" t="s">
        <v>57</v>
      </c>
      <c r="G530" t="s">
        <v>57</v>
      </c>
      <c r="H530">
        <v>41.56102322303785</v>
      </c>
      <c r="I530" t="s">
        <v>57</v>
      </c>
      <c r="J530" t="s">
        <v>57</v>
      </c>
      <c r="K530" t="s">
        <v>57</v>
      </c>
      <c r="L530" t="s">
        <v>57</v>
      </c>
      <c r="M530" t="s">
        <v>57</v>
      </c>
      <c r="N530">
        <v>44.106754159718399</v>
      </c>
      <c r="O530">
        <v>45.129306876509936</v>
      </c>
      <c r="P530">
        <v>46.336063275881507</v>
      </c>
      <c r="Q530" t="s">
        <v>57</v>
      </c>
      <c r="R530" t="s">
        <v>57</v>
      </c>
      <c r="S530" t="s">
        <v>57</v>
      </c>
      <c r="T530" t="s">
        <v>57</v>
      </c>
      <c r="U530" t="s">
        <v>57</v>
      </c>
      <c r="V530" t="s">
        <v>57</v>
      </c>
      <c r="W530" t="s">
        <v>57</v>
      </c>
      <c r="X530" t="s">
        <v>57</v>
      </c>
      <c r="Y530" t="s">
        <v>57</v>
      </c>
      <c r="Z530">
        <v>57.763927847843824</v>
      </c>
      <c r="AA530">
        <v>59.49656868645512</v>
      </c>
      <c r="AB530">
        <v>56.202589130789192</v>
      </c>
      <c r="AC530">
        <v>55.488730075023774</v>
      </c>
      <c r="AD530">
        <v>59.842565730577988</v>
      </c>
      <c r="AE530">
        <v>59.570321839648159</v>
      </c>
      <c r="AF530">
        <v>59.487395474558831</v>
      </c>
      <c r="AG530">
        <v>65.333597492538289</v>
      </c>
      <c r="AH530">
        <v>70.889244995588029</v>
      </c>
      <c r="AI530">
        <v>68.423842904197642</v>
      </c>
      <c r="AJ530">
        <v>66.004276335081158</v>
      </c>
      <c r="AK530">
        <v>67.362492857033686</v>
      </c>
      <c r="AL530">
        <v>69.72181771788631</v>
      </c>
      <c r="AM530">
        <v>66.852933897916529</v>
      </c>
      <c r="AN530">
        <v>78.978690287962962</v>
      </c>
      <c r="AO530">
        <v>80.595025816137394</v>
      </c>
      <c r="AP530">
        <v>81.597021095760141</v>
      </c>
      <c r="AQ530">
        <v>87.244536027486163</v>
      </c>
      <c r="AR530">
        <v>92.957373273009608</v>
      </c>
      <c r="AS530">
        <v>98.661923177652369</v>
      </c>
      <c r="AT530">
        <v>109.61368444663965</v>
      </c>
      <c r="AU530">
        <v>111.98773946631836</v>
      </c>
      <c r="AV530">
        <v>112.17162270741942</v>
      </c>
      <c r="AW530">
        <v>118.98470597519878</v>
      </c>
      <c r="AX530">
        <v>121.9641163704912</v>
      </c>
      <c r="AY530">
        <v>138.87750935095809</v>
      </c>
      <c r="AZ530">
        <v>135.50550623579133</v>
      </c>
      <c r="BA530">
        <v>136.70230679288193</v>
      </c>
      <c r="BB530">
        <v>139.24932802964457</v>
      </c>
      <c r="BC530">
        <v>143.23000271395725</v>
      </c>
    </row>
    <row r="531" spans="1:55" x14ac:dyDescent="0.45">
      <c r="A531" t="str">
        <f t="shared" si="8"/>
        <v>UMCGDP per capita, PPP (current international $)</v>
      </c>
      <c r="B531" t="s">
        <v>127</v>
      </c>
      <c r="C531" s="1" t="s">
        <v>470</v>
      </c>
      <c r="D531" t="s">
        <v>267</v>
      </c>
      <c r="E531" s="1" t="s">
        <v>178</v>
      </c>
      <c r="F531" t="s">
        <v>57</v>
      </c>
      <c r="G531" t="s">
        <v>57</v>
      </c>
      <c r="H531" t="s">
        <v>57</v>
      </c>
      <c r="I531" t="s">
        <v>57</v>
      </c>
      <c r="J531" t="s">
        <v>57</v>
      </c>
      <c r="K531" t="s">
        <v>57</v>
      </c>
      <c r="L531" t="s">
        <v>57</v>
      </c>
      <c r="M531" t="s">
        <v>57</v>
      </c>
      <c r="N531" t="s">
        <v>57</v>
      </c>
      <c r="O531" t="s">
        <v>57</v>
      </c>
      <c r="P531" t="s">
        <v>57</v>
      </c>
      <c r="Q531" t="s">
        <v>57</v>
      </c>
      <c r="R531" t="s">
        <v>57</v>
      </c>
      <c r="S531" t="s">
        <v>57</v>
      </c>
      <c r="T531" t="s">
        <v>57</v>
      </c>
      <c r="U531">
        <v>3187.9168519353711</v>
      </c>
      <c r="V531">
        <v>3370.0471383352815</v>
      </c>
      <c r="W531">
        <v>3538.2319353749499</v>
      </c>
      <c r="X531">
        <v>3728.3082436175378</v>
      </c>
      <c r="Y531">
        <v>3922.5583061435782</v>
      </c>
      <c r="Z531">
        <v>4133.4281193283559</v>
      </c>
      <c r="AA531">
        <v>4410.0728235670276</v>
      </c>
      <c r="AB531">
        <v>4684.5240605695162</v>
      </c>
      <c r="AC531">
        <v>4699.1101187351505</v>
      </c>
      <c r="AD531">
        <v>4865.0043785351208</v>
      </c>
      <c r="AE531">
        <v>5230.4378011348654</v>
      </c>
      <c r="AF531">
        <v>5484.8361924808642</v>
      </c>
      <c r="AG531">
        <v>5786.1283446521584</v>
      </c>
      <c r="AH531">
        <v>6177.0150309076289</v>
      </c>
      <c r="AI531">
        <v>6787.2697411736144</v>
      </c>
      <c r="AJ531">
        <v>7439.4838708914094</v>
      </c>
      <c r="AK531">
        <v>8270.1286809821486</v>
      </c>
      <c r="AL531">
        <v>9203.796562546373</v>
      </c>
      <c r="AM531">
        <v>9910.5206374686422</v>
      </c>
      <c r="AN531">
        <v>10237.450782133963</v>
      </c>
      <c r="AO531">
        <v>11140.296841887039</v>
      </c>
      <c r="AP531">
        <v>12054.384349539216</v>
      </c>
      <c r="AQ531">
        <v>12761.248260778051</v>
      </c>
      <c r="AR531">
        <v>13409.80200962344</v>
      </c>
      <c r="AS531">
        <v>13892.770980132645</v>
      </c>
      <c r="AT531">
        <v>14026.539823085051</v>
      </c>
      <c r="AU531">
        <v>14550.383963894028</v>
      </c>
      <c r="AV531">
        <v>15306.353639890396</v>
      </c>
      <c r="AW531">
        <v>16284.219111871489</v>
      </c>
      <c r="AX531">
        <v>17166.919356236791</v>
      </c>
      <c r="AY531">
        <v>17290.095095685858</v>
      </c>
      <c r="AZ531">
        <v>19451.952123782256</v>
      </c>
      <c r="BA531">
        <v>21620.595921772678</v>
      </c>
      <c r="BB531">
        <v>23343.433104661664</v>
      </c>
      <c r="BC531">
        <v>24777.025362871114</v>
      </c>
    </row>
    <row r="532" spans="1:55" x14ac:dyDescent="0.45">
      <c r="A532" t="str">
        <f t="shared" si="8"/>
        <v>WLDDomestic credit to private sector (% of GDP)</v>
      </c>
      <c r="B532" t="s">
        <v>466</v>
      </c>
      <c r="C532" s="1" t="s">
        <v>556</v>
      </c>
      <c r="D532" t="s">
        <v>25</v>
      </c>
      <c r="E532" s="1" t="s">
        <v>547</v>
      </c>
      <c r="F532" t="s">
        <v>57</v>
      </c>
      <c r="G532" t="s">
        <v>57</v>
      </c>
      <c r="H532">
        <v>72.34269331153952</v>
      </c>
      <c r="I532" t="s">
        <v>57</v>
      </c>
      <c r="J532" t="s">
        <v>57</v>
      </c>
      <c r="K532" t="s">
        <v>57</v>
      </c>
      <c r="L532">
        <v>73.103940133933818</v>
      </c>
      <c r="M532">
        <v>75.806436111210843</v>
      </c>
      <c r="N532">
        <v>80.448570895216534</v>
      </c>
      <c r="O532">
        <v>82.984994070528728</v>
      </c>
      <c r="P532">
        <v>87.882475426675754</v>
      </c>
      <c r="Q532">
        <v>99.063879484536542</v>
      </c>
      <c r="R532">
        <v>105.58747842539491</v>
      </c>
      <c r="S532">
        <v>110.23879341254808</v>
      </c>
      <c r="T532">
        <v>115.7118016428271</v>
      </c>
      <c r="U532" t="s">
        <v>57</v>
      </c>
      <c r="V532" t="s">
        <v>57</v>
      </c>
      <c r="W532" t="s">
        <v>57</v>
      </c>
      <c r="X532">
        <v>122.16840903049774</v>
      </c>
      <c r="Y532">
        <v>120.73537094335093</v>
      </c>
      <c r="Z532">
        <v>121.45024604745896</v>
      </c>
      <c r="AA532">
        <v>120.91276269210223</v>
      </c>
      <c r="AB532">
        <v>123.72677880919338</v>
      </c>
      <c r="AC532">
        <v>129.22046020013909</v>
      </c>
      <c r="AD532">
        <v>139.48388113432836</v>
      </c>
      <c r="AE532">
        <v>134.95606916783751</v>
      </c>
      <c r="AF532">
        <v>123.80824425422395</v>
      </c>
      <c r="AG532">
        <v>120.9430245307128</v>
      </c>
      <c r="AH532">
        <v>124.69892069730273</v>
      </c>
      <c r="AI532">
        <v>124.54049200579367</v>
      </c>
      <c r="AJ532">
        <v>125.42825348874523</v>
      </c>
      <c r="AK532">
        <v>128.01215346771826</v>
      </c>
      <c r="AL532">
        <v>128.21426558628045</v>
      </c>
      <c r="AM532">
        <v>120.17445928915694</v>
      </c>
      <c r="AN532">
        <v>124.78259319774027</v>
      </c>
      <c r="AO532">
        <v>119.49806528168469</v>
      </c>
      <c r="AP532">
        <v>114.86129416288333</v>
      </c>
      <c r="AQ532">
        <v>115.71406324184143</v>
      </c>
      <c r="AR532">
        <v>117.69796351679305</v>
      </c>
      <c r="AS532">
        <v>119.21923220261978</v>
      </c>
      <c r="AT532">
        <v>123.56919727139109</v>
      </c>
      <c r="AU532">
        <v>125.41123190263811</v>
      </c>
      <c r="AV532">
        <v>126.27332215698409</v>
      </c>
      <c r="AW532">
        <v>125.66705583212193</v>
      </c>
      <c r="AX532">
        <v>130.55490098459202</v>
      </c>
      <c r="AY532">
        <v>146.38977083772926</v>
      </c>
      <c r="AZ532">
        <v>143.47920825271785</v>
      </c>
      <c r="BA532">
        <v>139.18844019324791</v>
      </c>
      <c r="BB532">
        <v>141.16323565954281</v>
      </c>
      <c r="BC532">
        <v>147.30960579506467</v>
      </c>
    </row>
    <row r="533" spans="1:55" x14ac:dyDescent="0.45">
      <c r="A533" t="str">
        <f t="shared" si="8"/>
        <v>WLDGDP per capita, PPP (current international $)</v>
      </c>
      <c r="B533" t="s">
        <v>466</v>
      </c>
      <c r="C533" s="1" t="s">
        <v>556</v>
      </c>
      <c r="D533" t="s">
        <v>267</v>
      </c>
      <c r="E533" s="1" t="s">
        <v>178</v>
      </c>
      <c r="F533" t="s">
        <v>57</v>
      </c>
      <c r="G533" t="s">
        <v>57</v>
      </c>
      <c r="H533" t="s">
        <v>57</v>
      </c>
      <c r="I533" t="s">
        <v>57</v>
      </c>
      <c r="J533" t="s">
        <v>57</v>
      </c>
      <c r="K533" t="s">
        <v>57</v>
      </c>
      <c r="L533" t="s">
        <v>57</v>
      </c>
      <c r="M533" t="s">
        <v>57</v>
      </c>
      <c r="N533" t="s">
        <v>57</v>
      </c>
      <c r="O533" t="s">
        <v>57</v>
      </c>
      <c r="P533" t="s">
        <v>57</v>
      </c>
      <c r="Q533" t="s">
        <v>57</v>
      </c>
      <c r="R533" t="s">
        <v>57</v>
      </c>
      <c r="S533" t="s">
        <v>57</v>
      </c>
      <c r="T533" t="s">
        <v>57</v>
      </c>
      <c r="U533">
        <v>5581.0455622904583</v>
      </c>
      <c r="V533">
        <v>5767.1508990939483</v>
      </c>
      <c r="W533">
        <v>5932.2336480440945</v>
      </c>
      <c r="X533">
        <v>6090.6790622786621</v>
      </c>
      <c r="Y533">
        <v>6321.0788397367905</v>
      </c>
      <c r="Z533">
        <v>6575.027648762225</v>
      </c>
      <c r="AA533">
        <v>6862.5143401814057</v>
      </c>
      <c r="AB533">
        <v>7155.7713077111639</v>
      </c>
      <c r="AC533">
        <v>7291.0537219053676</v>
      </c>
      <c r="AD533">
        <v>7550.3675959946549</v>
      </c>
      <c r="AE533">
        <v>8005.0642521162026</v>
      </c>
      <c r="AF533">
        <v>8283.827741830888</v>
      </c>
      <c r="AG533">
        <v>8571.8689987336693</v>
      </c>
      <c r="AH533">
        <v>8940.3277637385363</v>
      </c>
      <c r="AI533">
        <v>9543.0370969023643</v>
      </c>
      <c r="AJ533">
        <v>10154.338790495245</v>
      </c>
      <c r="AK533">
        <v>10982.942447930716</v>
      </c>
      <c r="AL533">
        <v>11744.472139132495</v>
      </c>
      <c r="AM533">
        <v>12282.053557821424</v>
      </c>
      <c r="AN533">
        <v>12232.7233185614</v>
      </c>
      <c r="AO533">
        <v>12882.802802186492</v>
      </c>
      <c r="AP533">
        <v>13569.24780177285</v>
      </c>
      <c r="AQ533">
        <v>14110.39613467667</v>
      </c>
      <c r="AR533">
        <v>14639.442177911349</v>
      </c>
      <c r="AS533">
        <v>15032.306870539222</v>
      </c>
      <c r="AT533">
        <v>15199.511179901885</v>
      </c>
      <c r="AU533">
        <v>15651.872150052919</v>
      </c>
      <c r="AV533">
        <v>16340.395480509571</v>
      </c>
      <c r="AW533">
        <v>17205.806005276168</v>
      </c>
      <c r="AX533">
        <v>18037.359203338492</v>
      </c>
      <c r="AY533">
        <v>17808.055669498564</v>
      </c>
      <c r="AZ533">
        <v>19742.354055945565</v>
      </c>
      <c r="BA533">
        <v>21795.526179760272</v>
      </c>
      <c r="BB533">
        <v>23048.638450320283</v>
      </c>
      <c r="BC533">
        <v>24247.937055663038</v>
      </c>
    </row>
    <row r="534" spans="1:55" x14ac:dyDescent="0.45">
      <c r="C534" s="1"/>
      <c r="E534" s="1"/>
    </row>
    <row r="535" spans="1:55" x14ac:dyDescent="0.45">
      <c r="C535" s="1"/>
      <c r="E535" s="1"/>
    </row>
    <row r="536" spans="1:55" x14ac:dyDescent="0.45">
      <c r="C536" s="1"/>
      <c r="E536" s="1"/>
    </row>
    <row r="537" spans="1:55" x14ac:dyDescent="0.45">
      <c r="B537" t="s">
        <v>397</v>
      </c>
      <c r="C537" s="1"/>
      <c r="E537" s="1"/>
    </row>
    <row r="538" spans="1:55" x14ac:dyDescent="0.45">
      <c r="B538" t="s">
        <v>236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N3"/>
  <sheetViews>
    <sheetView workbookViewId="0"/>
  </sheetViews>
  <sheetFormatPr defaultRowHeight="14.25" x14ac:dyDescent="0.45"/>
  <cols>
    <col min="1" max="1" width="15.796875" customWidth="1"/>
    <col min="2" max="14" width="50.796875" customWidth="1"/>
  </cols>
  <sheetData>
    <row r="1" spans="1:14" x14ac:dyDescent="0.45">
      <c r="A1" t="s">
        <v>166</v>
      </c>
      <c r="B1" t="s">
        <v>124</v>
      </c>
      <c r="C1" t="s">
        <v>174</v>
      </c>
      <c r="D1" t="s">
        <v>101</v>
      </c>
      <c r="E1" t="s">
        <v>298</v>
      </c>
      <c r="F1" t="s">
        <v>252</v>
      </c>
      <c r="G1" t="s">
        <v>149</v>
      </c>
      <c r="H1" t="s">
        <v>335</v>
      </c>
      <c r="I1" t="s">
        <v>26</v>
      </c>
      <c r="J1" t="s">
        <v>211</v>
      </c>
      <c r="K1" t="s">
        <v>517</v>
      </c>
      <c r="L1" t="s">
        <v>428</v>
      </c>
      <c r="M1" t="s">
        <v>23</v>
      </c>
      <c r="N1" t="s">
        <v>432</v>
      </c>
    </row>
    <row r="2" spans="1:14" x14ac:dyDescent="0.45">
      <c r="A2" t="s">
        <v>547</v>
      </c>
      <c r="B2" t="s">
        <v>137</v>
      </c>
      <c r="C2" t="s">
        <v>25</v>
      </c>
      <c r="D2" t="s">
        <v>77</v>
      </c>
      <c r="E2" t="s">
        <v>392</v>
      </c>
      <c r="F2" t="s">
        <v>544</v>
      </c>
      <c r="G2" t="s">
        <v>114</v>
      </c>
      <c r="H2" t="s">
        <v>462</v>
      </c>
      <c r="I2" t="s">
        <v>538</v>
      </c>
      <c r="J2" t="s">
        <v>528</v>
      </c>
      <c r="K2" t="s">
        <v>268</v>
      </c>
      <c r="L2" t="s">
        <v>141</v>
      </c>
      <c r="M2" t="s">
        <v>87</v>
      </c>
      <c r="N2" t="s">
        <v>289</v>
      </c>
    </row>
    <row r="3" spans="1:14" x14ac:dyDescent="0.45">
      <c r="A3" t="s">
        <v>178</v>
      </c>
      <c r="B3" t="s">
        <v>137</v>
      </c>
      <c r="C3" t="s">
        <v>267</v>
      </c>
      <c r="D3" t="s">
        <v>14</v>
      </c>
      <c r="E3" t="s">
        <v>564</v>
      </c>
      <c r="F3" t="s">
        <v>382</v>
      </c>
      <c r="G3" t="s">
        <v>114</v>
      </c>
      <c r="H3" t="s">
        <v>429</v>
      </c>
      <c r="I3" t="s">
        <v>538</v>
      </c>
      <c r="J3" t="s">
        <v>528</v>
      </c>
      <c r="K3" t="s">
        <v>286</v>
      </c>
      <c r="L3" t="s">
        <v>301</v>
      </c>
      <c r="N3" t="s">
        <v>289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54C2B-960D-4738-AA5C-D2F713794CB7}">
  <dimension ref="A1:L13301"/>
  <sheetViews>
    <sheetView workbookViewId="0">
      <selection activeCell="A76" sqref="A76"/>
    </sheetView>
  </sheetViews>
  <sheetFormatPr defaultRowHeight="14.25" x14ac:dyDescent="0.45"/>
  <cols>
    <col min="3" max="3" width="35.86328125" bestFit="1" customWidth="1"/>
    <col min="4" max="4" width="36.33203125" bestFit="1" customWidth="1"/>
  </cols>
  <sheetData>
    <row r="1" spans="1:12" x14ac:dyDescent="0.45">
      <c r="A1" t="s">
        <v>575</v>
      </c>
      <c r="B1" t="s">
        <v>576</v>
      </c>
      <c r="C1" t="s">
        <v>25</v>
      </c>
      <c r="D1" t="s">
        <v>267</v>
      </c>
    </row>
    <row r="2" spans="1:12" x14ac:dyDescent="0.45">
      <c r="A2" t="s">
        <v>491</v>
      </c>
      <c r="B2">
        <v>1975</v>
      </c>
      <c r="C2" t="str">
        <f>VLOOKUP($A2&amp;C$1,Data!$A$2:$BC$533,MATCH(Intermediate!$B2,Data!$A$1:$BC$1,0),FALSE)</f>
        <v>..</v>
      </c>
      <c r="D2" t="str">
        <f>VLOOKUP($A2&amp;D$1,Data!$A$2:$BC$533,MATCH(Intermediate!$B2,Data!$A$1:$BC$1,0),FALSE)</f>
        <v>..</v>
      </c>
    </row>
    <row r="3" spans="1:12" x14ac:dyDescent="0.45">
      <c r="A3" t="s">
        <v>491</v>
      </c>
      <c r="B3">
        <v>1976</v>
      </c>
      <c r="C3" t="str">
        <f>VLOOKUP($A3&amp;C$1,Data!$A$2:$BC$533,MATCH(Intermediate!$B3,Data!$A$1:$BC$1,0),FALSE)</f>
        <v>..</v>
      </c>
      <c r="D3" t="str">
        <f>VLOOKUP($A3&amp;D$1,Data!$A$2:$BC$533,MATCH(Intermediate!$B3,Data!$A$1:$BC$1,0),FALSE)</f>
        <v>..</v>
      </c>
      <c r="H3">
        <v>1</v>
      </c>
      <c r="I3" t="s">
        <v>491</v>
      </c>
      <c r="L3">
        <v>1975</v>
      </c>
    </row>
    <row r="4" spans="1:12" x14ac:dyDescent="0.45">
      <c r="A4" t="s">
        <v>491</v>
      </c>
      <c r="B4">
        <v>1977</v>
      </c>
      <c r="C4" t="str">
        <f>VLOOKUP($A4&amp;C$1,Data!$A$2:$BC$533,MATCH(Intermediate!$B4,Data!$A$1:$BC$1,0),FALSE)</f>
        <v>..</v>
      </c>
      <c r="D4" t="str">
        <f>VLOOKUP($A4&amp;D$1,Data!$A$2:$BC$533,MATCH(Intermediate!$B4,Data!$A$1:$BC$1,0),FALSE)</f>
        <v>..</v>
      </c>
      <c r="H4">
        <v>2</v>
      </c>
      <c r="I4" t="s">
        <v>350</v>
      </c>
      <c r="L4">
        <v>1976</v>
      </c>
    </row>
    <row r="5" spans="1:12" x14ac:dyDescent="0.45">
      <c r="A5" t="s">
        <v>491</v>
      </c>
      <c r="B5">
        <v>1978</v>
      </c>
      <c r="C5" t="str">
        <f>VLOOKUP($A5&amp;C$1,Data!$A$2:$BC$533,MATCH(Intermediate!$B5,Data!$A$1:$BC$1,0),FALSE)</f>
        <v>..</v>
      </c>
      <c r="D5" t="str">
        <f>VLOOKUP($A5&amp;D$1,Data!$A$2:$BC$533,MATCH(Intermediate!$B5,Data!$A$1:$BC$1,0),FALSE)</f>
        <v>..</v>
      </c>
      <c r="H5">
        <v>3</v>
      </c>
      <c r="I5" t="s">
        <v>21</v>
      </c>
      <c r="L5">
        <v>1977</v>
      </c>
    </row>
    <row r="6" spans="1:12" x14ac:dyDescent="0.45">
      <c r="A6" t="s">
        <v>491</v>
      </c>
      <c r="B6">
        <v>1979</v>
      </c>
      <c r="C6" t="str">
        <f>VLOOKUP($A6&amp;C$1,Data!$A$2:$BC$533,MATCH(Intermediate!$B6,Data!$A$1:$BC$1,0),FALSE)</f>
        <v>..</v>
      </c>
      <c r="D6" t="str">
        <f>VLOOKUP($A6&amp;D$1,Data!$A$2:$BC$533,MATCH(Intermediate!$B6,Data!$A$1:$BC$1,0),FALSE)</f>
        <v>..</v>
      </c>
      <c r="H6">
        <v>4</v>
      </c>
      <c r="I6" t="s">
        <v>274</v>
      </c>
      <c r="L6">
        <v>1978</v>
      </c>
    </row>
    <row r="7" spans="1:12" x14ac:dyDescent="0.45">
      <c r="A7" t="s">
        <v>491</v>
      </c>
      <c r="B7">
        <v>1980</v>
      </c>
      <c r="C7" t="str">
        <f>VLOOKUP($A7&amp;C$1,Data!$A$2:$BC$533,MATCH(Intermediate!$B7,Data!$A$1:$BC$1,0),FALSE)</f>
        <v>..</v>
      </c>
      <c r="D7" t="str">
        <f>VLOOKUP($A7&amp;D$1,Data!$A$2:$BC$533,MATCH(Intermediate!$B7,Data!$A$1:$BC$1,0),FALSE)</f>
        <v>..</v>
      </c>
      <c r="H7">
        <v>5</v>
      </c>
      <c r="I7" t="s">
        <v>570</v>
      </c>
      <c r="L7">
        <v>1979</v>
      </c>
    </row>
    <row r="8" spans="1:12" x14ac:dyDescent="0.45">
      <c r="A8" t="s">
        <v>491</v>
      </c>
      <c r="B8">
        <v>1981</v>
      </c>
      <c r="C8" t="str">
        <f>VLOOKUP($A8&amp;C$1,Data!$A$2:$BC$533,MATCH(Intermediate!$B8,Data!$A$1:$BC$1,0),FALSE)</f>
        <v>..</v>
      </c>
      <c r="D8" t="str">
        <f>VLOOKUP($A8&amp;D$1,Data!$A$2:$BC$533,MATCH(Intermediate!$B8,Data!$A$1:$BC$1,0),FALSE)</f>
        <v>..</v>
      </c>
      <c r="H8">
        <v>6</v>
      </c>
      <c r="I8" t="s">
        <v>13</v>
      </c>
      <c r="L8">
        <v>1980</v>
      </c>
    </row>
    <row r="9" spans="1:12" x14ac:dyDescent="0.45">
      <c r="A9" t="s">
        <v>491</v>
      </c>
      <c r="B9">
        <v>1982</v>
      </c>
      <c r="C9" t="str">
        <f>VLOOKUP($A9&amp;C$1,Data!$A$2:$BC$533,MATCH(Intermediate!$B9,Data!$A$1:$BC$1,0),FALSE)</f>
        <v>..</v>
      </c>
      <c r="D9" t="str">
        <f>VLOOKUP($A9&amp;D$1,Data!$A$2:$BC$533,MATCH(Intermediate!$B9,Data!$A$1:$BC$1,0),FALSE)</f>
        <v>..</v>
      </c>
      <c r="H9">
        <v>7</v>
      </c>
      <c r="I9" t="s">
        <v>381</v>
      </c>
      <c r="L9">
        <v>1981</v>
      </c>
    </row>
    <row r="10" spans="1:12" x14ac:dyDescent="0.45">
      <c r="A10" t="s">
        <v>491</v>
      </c>
      <c r="B10">
        <v>1983</v>
      </c>
      <c r="C10" t="str">
        <f>VLOOKUP($A10&amp;C$1,Data!$A$2:$BC$533,MATCH(Intermediate!$B10,Data!$A$1:$BC$1,0),FALSE)</f>
        <v>..</v>
      </c>
      <c r="D10" t="str">
        <f>VLOOKUP($A10&amp;D$1,Data!$A$2:$BC$533,MATCH(Intermediate!$B10,Data!$A$1:$BC$1,0),FALSE)</f>
        <v>..</v>
      </c>
      <c r="H10">
        <v>8</v>
      </c>
      <c r="I10" t="s">
        <v>383</v>
      </c>
      <c r="L10">
        <v>1982</v>
      </c>
    </row>
    <row r="11" spans="1:12" x14ac:dyDescent="0.45">
      <c r="A11" t="s">
        <v>491</v>
      </c>
      <c r="B11">
        <v>1984</v>
      </c>
      <c r="C11" t="str">
        <f>VLOOKUP($A11&amp;C$1,Data!$A$2:$BC$533,MATCH(Intermediate!$B11,Data!$A$1:$BC$1,0),FALSE)</f>
        <v>..</v>
      </c>
      <c r="D11" t="str">
        <f>VLOOKUP($A11&amp;D$1,Data!$A$2:$BC$533,MATCH(Intermediate!$B11,Data!$A$1:$BC$1,0),FALSE)</f>
        <v>..</v>
      </c>
      <c r="H11">
        <v>9</v>
      </c>
      <c r="I11" t="s">
        <v>220</v>
      </c>
      <c r="L11">
        <v>1983</v>
      </c>
    </row>
    <row r="12" spans="1:12" x14ac:dyDescent="0.45">
      <c r="A12" t="s">
        <v>491</v>
      </c>
      <c r="B12">
        <v>1985</v>
      </c>
      <c r="C12" t="str">
        <f>VLOOKUP($A12&amp;C$1,Data!$A$2:$BC$533,MATCH(Intermediate!$B12,Data!$A$1:$BC$1,0),FALSE)</f>
        <v>..</v>
      </c>
      <c r="D12" t="str">
        <f>VLOOKUP($A12&amp;D$1,Data!$A$2:$BC$533,MATCH(Intermediate!$B12,Data!$A$1:$BC$1,0),FALSE)</f>
        <v>..</v>
      </c>
      <c r="H12">
        <v>10</v>
      </c>
      <c r="I12" t="s">
        <v>9</v>
      </c>
      <c r="L12">
        <v>1984</v>
      </c>
    </row>
    <row r="13" spans="1:12" x14ac:dyDescent="0.45">
      <c r="A13" t="s">
        <v>491</v>
      </c>
      <c r="B13">
        <v>1986</v>
      </c>
      <c r="C13" t="str">
        <f>VLOOKUP($A13&amp;C$1,Data!$A$2:$BC$533,MATCH(Intermediate!$B13,Data!$A$1:$BC$1,0),FALSE)</f>
        <v>..</v>
      </c>
      <c r="D13" t="str">
        <f>VLOOKUP($A13&amp;D$1,Data!$A$2:$BC$533,MATCH(Intermediate!$B13,Data!$A$1:$BC$1,0),FALSE)</f>
        <v>..</v>
      </c>
      <c r="H13">
        <v>11</v>
      </c>
      <c r="I13" t="s">
        <v>233</v>
      </c>
      <c r="L13">
        <v>1985</v>
      </c>
    </row>
    <row r="14" spans="1:12" x14ac:dyDescent="0.45">
      <c r="A14" t="s">
        <v>491</v>
      </c>
      <c r="B14">
        <v>1987</v>
      </c>
      <c r="C14" t="str">
        <f>VLOOKUP($A14&amp;C$1,Data!$A$2:$BC$533,MATCH(Intermediate!$B14,Data!$A$1:$BC$1,0),FALSE)</f>
        <v>..</v>
      </c>
      <c r="D14" t="str">
        <f>VLOOKUP($A14&amp;D$1,Data!$A$2:$BC$533,MATCH(Intermediate!$B14,Data!$A$1:$BC$1,0),FALSE)</f>
        <v>..</v>
      </c>
      <c r="H14">
        <v>12</v>
      </c>
      <c r="I14" t="s">
        <v>275</v>
      </c>
      <c r="L14">
        <v>1986</v>
      </c>
    </row>
    <row r="15" spans="1:12" x14ac:dyDescent="0.45">
      <c r="A15" t="s">
        <v>491</v>
      </c>
      <c r="B15">
        <v>1988</v>
      </c>
      <c r="C15" t="str">
        <f>VLOOKUP($A15&amp;C$1,Data!$A$2:$BC$533,MATCH(Intermediate!$B15,Data!$A$1:$BC$1,0),FALSE)</f>
        <v>..</v>
      </c>
      <c r="D15" t="str">
        <f>VLOOKUP($A15&amp;D$1,Data!$A$2:$BC$533,MATCH(Intermediate!$B15,Data!$A$1:$BC$1,0),FALSE)</f>
        <v>..</v>
      </c>
      <c r="H15">
        <v>13</v>
      </c>
      <c r="I15" t="s">
        <v>410</v>
      </c>
      <c r="L15">
        <v>1987</v>
      </c>
    </row>
    <row r="16" spans="1:12" x14ac:dyDescent="0.45">
      <c r="A16" t="s">
        <v>491</v>
      </c>
      <c r="B16">
        <v>1989</v>
      </c>
      <c r="C16" t="str">
        <f>VLOOKUP($A16&amp;C$1,Data!$A$2:$BC$533,MATCH(Intermediate!$B16,Data!$A$1:$BC$1,0),FALSE)</f>
        <v>..</v>
      </c>
      <c r="D16" t="str">
        <f>VLOOKUP($A16&amp;D$1,Data!$A$2:$BC$533,MATCH(Intermediate!$B16,Data!$A$1:$BC$1,0),FALSE)</f>
        <v>..</v>
      </c>
      <c r="H16">
        <v>14</v>
      </c>
      <c r="I16" t="s">
        <v>227</v>
      </c>
      <c r="L16">
        <v>1988</v>
      </c>
    </row>
    <row r="17" spans="1:12" x14ac:dyDescent="0.45">
      <c r="A17" t="s">
        <v>491</v>
      </c>
      <c r="B17">
        <v>1990</v>
      </c>
      <c r="C17" t="str">
        <f>VLOOKUP($A17&amp;C$1,Data!$A$2:$BC$533,MATCH(Intermediate!$B17,Data!$A$1:$BC$1,0),FALSE)</f>
        <v>..</v>
      </c>
      <c r="D17" t="str">
        <f>VLOOKUP($A17&amp;D$1,Data!$A$2:$BC$533,MATCH(Intermediate!$B17,Data!$A$1:$BC$1,0),FALSE)</f>
        <v>..</v>
      </c>
      <c r="H17">
        <v>15</v>
      </c>
      <c r="I17" t="s">
        <v>53</v>
      </c>
      <c r="L17">
        <v>1989</v>
      </c>
    </row>
    <row r="18" spans="1:12" x14ac:dyDescent="0.45">
      <c r="A18" t="s">
        <v>491</v>
      </c>
      <c r="B18">
        <v>1991</v>
      </c>
      <c r="C18" t="str">
        <f>VLOOKUP($A18&amp;C$1,Data!$A$2:$BC$533,MATCH(Intermediate!$B18,Data!$A$1:$BC$1,0),FALSE)</f>
        <v>..</v>
      </c>
      <c r="D18" t="str">
        <f>VLOOKUP($A18&amp;D$1,Data!$A$2:$BC$533,MATCH(Intermediate!$B18,Data!$A$1:$BC$1,0),FALSE)</f>
        <v>..</v>
      </c>
      <c r="H18">
        <v>16</v>
      </c>
      <c r="I18" t="s">
        <v>116</v>
      </c>
      <c r="L18">
        <v>1990</v>
      </c>
    </row>
    <row r="19" spans="1:12" x14ac:dyDescent="0.45">
      <c r="A19" t="s">
        <v>491</v>
      </c>
      <c r="B19">
        <v>1992</v>
      </c>
      <c r="C19" t="str">
        <f>VLOOKUP($A19&amp;C$1,Data!$A$2:$BC$533,MATCH(Intermediate!$B19,Data!$A$1:$BC$1,0),FALSE)</f>
        <v>..</v>
      </c>
      <c r="D19" t="str">
        <f>VLOOKUP($A19&amp;D$1,Data!$A$2:$BC$533,MATCH(Intermediate!$B19,Data!$A$1:$BC$1,0),FALSE)</f>
        <v>..</v>
      </c>
      <c r="H19">
        <v>17</v>
      </c>
      <c r="I19" t="s">
        <v>302</v>
      </c>
      <c r="L19">
        <v>1991</v>
      </c>
    </row>
    <row r="20" spans="1:12" x14ac:dyDescent="0.45">
      <c r="A20" t="s">
        <v>491</v>
      </c>
      <c r="B20">
        <v>1993</v>
      </c>
      <c r="C20" t="str">
        <f>VLOOKUP($A20&amp;C$1,Data!$A$2:$BC$533,MATCH(Intermediate!$B20,Data!$A$1:$BC$1,0),FALSE)</f>
        <v>..</v>
      </c>
      <c r="D20" t="str">
        <f>VLOOKUP($A20&amp;D$1,Data!$A$2:$BC$533,MATCH(Intermediate!$B20,Data!$A$1:$BC$1,0),FALSE)</f>
        <v>..</v>
      </c>
      <c r="H20">
        <v>18</v>
      </c>
      <c r="I20" t="s">
        <v>170</v>
      </c>
      <c r="L20">
        <v>1992</v>
      </c>
    </row>
    <row r="21" spans="1:12" x14ac:dyDescent="0.45">
      <c r="A21" t="s">
        <v>491</v>
      </c>
      <c r="B21">
        <v>1994</v>
      </c>
      <c r="C21" t="str">
        <f>VLOOKUP($A21&amp;C$1,Data!$A$2:$BC$533,MATCH(Intermediate!$B21,Data!$A$1:$BC$1,0),FALSE)</f>
        <v>..</v>
      </c>
      <c r="D21" t="str">
        <f>VLOOKUP($A21&amp;D$1,Data!$A$2:$BC$533,MATCH(Intermediate!$B21,Data!$A$1:$BC$1,0),FALSE)</f>
        <v>..</v>
      </c>
      <c r="H21">
        <v>19</v>
      </c>
      <c r="I21" t="s">
        <v>35</v>
      </c>
      <c r="L21">
        <v>1993</v>
      </c>
    </row>
    <row r="22" spans="1:12" x14ac:dyDescent="0.45">
      <c r="A22" t="s">
        <v>491</v>
      </c>
      <c r="B22">
        <v>1995</v>
      </c>
      <c r="C22" t="str">
        <f>VLOOKUP($A22&amp;C$1,Data!$A$2:$BC$533,MATCH(Intermediate!$B22,Data!$A$1:$BC$1,0),FALSE)</f>
        <v>..</v>
      </c>
      <c r="D22" t="str">
        <f>VLOOKUP($A22&amp;D$1,Data!$A$2:$BC$533,MATCH(Intermediate!$B22,Data!$A$1:$BC$1,0),FALSE)</f>
        <v>..</v>
      </c>
      <c r="H22">
        <v>20</v>
      </c>
      <c r="I22" t="s">
        <v>224</v>
      </c>
      <c r="L22">
        <v>1994</v>
      </c>
    </row>
    <row r="23" spans="1:12" x14ac:dyDescent="0.45">
      <c r="A23" t="s">
        <v>491</v>
      </c>
      <c r="B23">
        <v>1996</v>
      </c>
      <c r="C23" t="str">
        <f>VLOOKUP($A23&amp;C$1,Data!$A$2:$BC$533,MATCH(Intermediate!$B23,Data!$A$1:$BC$1,0),FALSE)</f>
        <v>..</v>
      </c>
      <c r="D23" t="str">
        <f>VLOOKUP($A23&amp;D$1,Data!$A$2:$BC$533,MATCH(Intermediate!$B23,Data!$A$1:$BC$1,0),FALSE)</f>
        <v>..</v>
      </c>
      <c r="H23">
        <v>21</v>
      </c>
      <c r="I23" t="s">
        <v>257</v>
      </c>
      <c r="L23">
        <v>1995</v>
      </c>
    </row>
    <row r="24" spans="1:12" x14ac:dyDescent="0.45">
      <c r="A24" t="s">
        <v>491</v>
      </c>
      <c r="B24">
        <v>1997</v>
      </c>
      <c r="C24" t="str">
        <f>VLOOKUP($A24&amp;C$1,Data!$A$2:$BC$533,MATCH(Intermediate!$B24,Data!$A$1:$BC$1,0),FALSE)</f>
        <v>..</v>
      </c>
      <c r="D24" t="str">
        <f>VLOOKUP($A24&amp;D$1,Data!$A$2:$BC$533,MATCH(Intermediate!$B24,Data!$A$1:$BC$1,0),FALSE)</f>
        <v>..</v>
      </c>
      <c r="H24">
        <v>22</v>
      </c>
      <c r="I24" t="s">
        <v>497</v>
      </c>
      <c r="L24">
        <v>1996</v>
      </c>
    </row>
    <row r="25" spans="1:12" x14ac:dyDescent="0.45">
      <c r="A25" t="s">
        <v>491</v>
      </c>
      <c r="B25">
        <v>1998</v>
      </c>
      <c r="C25" t="str">
        <f>VLOOKUP($A25&amp;C$1,Data!$A$2:$BC$533,MATCH(Intermediate!$B25,Data!$A$1:$BC$1,0),FALSE)</f>
        <v>..</v>
      </c>
      <c r="D25" t="str">
        <f>VLOOKUP($A25&amp;D$1,Data!$A$2:$BC$533,MATCH(Intermediate!$B25,Data!$A$1:$BC$1,0),FALSE)</f>
        <v>..</v>
      </c>
      <c r="H25">
        <v>23</v>
      </c>
      <c r="I25" t="s">
        <v>93</v>
      </c>
      <c r="L25">
        <v>1997</v>
      </c>
    </row>
    <row r="26" spans="1:12" x14ac:dyDescent="0.45">
      <c r="A26" t="s">
        <v>491</v>
      </c>
      <c r="B26">
        <v>1999</v>
      </c>
      <c r="C26" t="str">
        <f>VLOOKUP($A26&amp;C$1,Data!$A$2:$BC$533,MATCH(Intermediate!$B26,Data!$A$1:$BC$1,0),FALSE)</f>
        <v>..</v>
      </c>
      <c r="D26" t="str">
        <f>VLOOKUP($A26&amp;D$1,Data!$A$2:$BC$533,MATCH(Intermediate!$B26,Data!$A$1:$BC$1,0),FALSE)</f>
        <v>..</v>
      </c>
      <c r="H26">
        <v>24</v>
      </c>
      <c r="I26" t="s">
        <v>401</v>
      </c>
      <c r="L26">
        <v>1998</v>
      </c>
    </row>
    <row r="27" spans="1:12" x14ac:dyDescent="0.45">
      <c r="A27" t="s">
        <v>491</v>
      </c>
      <c r="B27">
        <v>2000</v>
      </c>
      <c r="C27" t="str">
        <f>VLOOKUP($A27&amp;C$1,Data!$A$2:$BC$533,MATCH(Intermediate!$B27,Data!$A$1:$BC$1,0),FALSE)</f>
        <v>..</v>
      </c>
      <c r="D27">
        <f>VLOOKUP($A27&amp;D$1,Data!$A$2:$BC$533,MATCH(Intermediate!$B27,Data!$A$1:$BC$1,0),FALSE)</f>
        <v>813.55025598962447</v>
      </c>
      <c r="H27">
        <v>25</v>
      </c>
      <c r="I27" t="s">
        <v>434</v>
      </c>
      <c r="L27">
        <v>1999</v>
      </c>
    </row>
    <row r="28" spans="1:12" x14ac:dyDescent="0.45">
      <c r="A28" t="s">
        <v>491</v>
      </c>
      <c r="B28">
        <v>2001</v>
      </c>
      <c r="C28" t="str">
        <f>VLOOKUP($A28&amp;C$1,Data!$A$2:$BC$533,MATCH(Intermediate!$B28,Data!$A$1:$BC$1,0),FALSE)</f>
        <v>..</v>
      </c>
      <c r="D28">
        <f>VLOOKUP($A28&amp;D$1,Data!$A$2:$BC$533,MATCH(Intermediate!$B28,Data!$A$1:$BC$1,0),FALSE)</f>
        <v>747.68804549241315</v>
      </c>
      <c r="H28">
        <v>26</v>
      </c>
      <c r="I28" t="s">
        <v>308</v>
      </c>
      <c r="L28">
        <v>2000</v>
      </c>
    </row>
    <row r="29" spans="1:12" x14ac:dyDescent="0.45">
      <c r="A29" t="s">
        <v>491</v>
      </c>
      <c r="B29">
        <v>2002</v>
      </c>
      <c r="C29" t="str">
        <f>VLOOKUP($A29&amp;C$1,Data!$A$2:$BC$533,MATCH(Intermediate!$B29,Data!$A$1:$BC$1,0),FALSE)</f>
        <v>..</v>
      </c>
      <c r="D29">
        <f>VLOOKUP($A29&amp;D$1,Data!$A$2:$BC$533,MATCH(Intermediate!$B29,Data!$A$1:$BC$1,0),FALSE)</f>
        <v>926.5079410116457</v>
      </c>
      <c r="H29">
        <v>27</v>
      </c>
      <c r="I29" t="s">
        <v>255</v>
      </c>
      <c r="L29">
        <v>2001</v>
      </c>
    </row>
    <row r="30" spans="1:12" x14ac:dyDescent="0.45">
      <c r="A30" t="s">
        <v>491</v>
      </c>
      <c r="B30">
        <v>2003</v>
      </c>
      <c r="C30" t="str">
        <f>VLOOKUP($A30&amp;C$1,Data!$A$2:$BC$533,MATCH(Intermediate!$B30,Data!$A$1:$BC$1,0),FALSE)</f>
        <v>..</v>
      </c>
      <c r="D30">
        <f>VLOOKUP($A30&amp;D$1,Data!$A$2:$BC$533,MATCH(Intermediate!$B30,Data!$A$1:$BC$1,0),FALSE)</f>
        <v>966.96203205578115</v>
      </c>
      <c r="H30">
        <v>28</v>
      </c>
      <c r="I30" t="s">
        <v>469</v>
      </c>
      <c r="L30">
        <v>2002</v>
      </c>
    </row>
    <row r="31" spans="1:12" x14ac:dyDescent="0.45">
      <c r="A31" t="s">
        <v>491</v>
      </c>
      <c r="B31">
        <v>2004</v>
      </c>
      <c r="C31" t="str">
        <f>VLOOKUP($A31&amp;C$1,Data!$A$2:$BC$533,MATCH(Intermediate!$B31,Data!$A$1:$BC$1,0),FALSE)</f>
        <v>..</v>
      </c>
      <c r="D31">
        <f>VLOOKUP($A31&amp;D$1,Data!$A$2:$BC$533,MATCH(Intermediate!$B31,Data!$A$1:$BC$1,0),FALSE)</f>
        <v>971.63350304666596</v>
      </c>
      <c r="H31">
        <v>29</v>
      </c>
      <c r="I31" t="s">
        <v>99</v>
      </c>
      <c r="L31">
        <v>2003</v>
      </c>
    </row>
    <row r="32" spans="1:12" x14ac:dyDescent="0.45">
      <c r="A32" t="s">
        <v>491</v>
      </c>
      <c r="B32">
        <v>2005</v>
      </c>
      <c r="C32" t="str">
        <f>VLOOKUP($A32&amp;C$1,Data!$A$2:$BC$533,MATCH(Intermediate!$B32,Data!$A$1:$BC$1,0),FALSE)</f>
        <v>..</v>
      </c>
      <c r="D32">
        <f>VLOOKUP($A32&amp;D$1,Data!$A$2:$BC$533,MATCH(Intermediate!$B32,Data!$A$1:$BC$1,0),FALSE)</f>
        <v>1076.0873526087053</v>
      </c>
      <c r="H32">
        <v>30</v>
      </c>
      <c r="I32" t="s">
        <v>117</v>
      </c>
      <c r="L32">
        <v>2004</v>
      </c>
    </row>
    <row r="33" spans="1:12" x14ac:dyDescent="0.45">
      <c r="A33" t="s">
        <v>491</v>
      </c>
      <c r="B33">
        <v>2006</v>
      </c>
      <c r="C33">
        <f>VLOOKUP($A33&amp;C$1,Data!$A$2:$BC$533,MATCH(Intermediate!$B33,Data!$A$1:$BC$1,0),FALSE)</f>
        <v>4.8428568656625295</v>
      </c>
      <c r="D33">
        <f>VLOOKUP($A33&amp;D$1,Data!$A$2:$BC$533,MATCH(Intermediate!$B33,Data!$A$1:$BC$1,0),FALSE)</f>
        <v>1121.8344707774861</v>
      </c>
      <c r="H33">
        <v>31</v>
      </c>
      <c r="I33" t="s">
        <v>351</v>
      </c>
      <c r="L33">
        <v>2005</v>
      </c>
    </row>
    <row r="34" spans="1:12" x14ac:dyDescent="0.45">
      <c r="A34" t="s">
        <v>491</v>
      </c>
      <c r="B34">
        <v>2007</v>
      </c>
      <c r="C34">
        <f>VLOOKUP($A34&amp;C$1,Data!$A$2:$BC$533,MATCH(Intermediate!$B34,Data!$A$1:$BC$1,0),FALSE)</f>
        <v>6.8399822365672085</v>
      </c>
      <c r="D34">
        <f>VLOOKUP($A34&amp;D$1,Data!$A$2:$BC$533,MATCH(Intermediate!$B34,Data!$A$1:$BC$1,0),FALSE)</f>
        <v>1286.9498431267491</v>
      </c>
      <c r="H34">
        <v>32</v>
      </c>
      <c r="I34" t="s">
        <v>425</v>
      </c>
      <c r="L34">
        <v>2006</v>
      </c>
    </row>
    <row r="35" spans="1:12" x14ac:dyDescent="0.45">
      <c r="A35" t="s">
        <v>491</v>
      </c>
      <c r="B35">
        <v>2008</v>
      </c>
      <c r="C35">
        <f>VLOOKUP($A35&amp;C$1,Data!$A$2:$BC$533,MATCH(Intermediate!$B35,Data!$A$1:$BC$1,0),FALSE)</f>
        <v>9.3883277208397864</v>
      </c>
      <c r="D35">
        <f>VLOOKUP($A35&amp;D$1,Data!$A$2:$BC$533,MATCH(Intermediate!$B35,Data!$A$1:$BC$1,0),FALSE)</f>
        <v>1333.7472666189688</v>
      </c>
      <c r="H35">
        <v>33</v>
      </c>
      <c r="I35" t="s">
        <v>444</v>
      </c>
      <c r="L35">
        <v>2007</v>
      </c>
    </row>
    <row r="36" spans="1:12" x14ac:dyDescent="0.45">
      <c r="A36" t="s">
        <v>491</v>
      </c>
      <c r="B36">
        <v>2009</v>
      </c>
      <c r="C36">
        <f>VLOOKUP($A36&amp;C$1,Data!$A$2:$BC$533,MATCH(Intermediate!$B36,Data!$A$1:$BC$1,0),FALSE)</f>
        <v>10.584130684229999</v>
      </c>
      <c r="D36">
        <f>VLOOKUP($A36&amp;D$1,Data!$A$2:$BC$533,MATCH(Intermediate!$B36,Data!$A$1:$BC$1,0),FALSE)</f>
        <v>1570.6981451794879</v>
      </c>
      <c r="H36">
        <v>34</v>
      </c>
      <c r="I36" t="s">
        <v>552</v>
      </c>
      <c r="L36">
        <v>2008</v>
      </c>
    </row>
    <row r="37" spans="1:12" x14ac:dyDescent="0.45">
      <c r="A37" t="s">
        <v>491</v>
      </c>
      <c r="B37">
        <v>2010</v>
      </c>
      <c r="C37">
        <f>VLOOKUP($A37&amp;C$1,Data!$A$2:$BC$533,MATCH(Intermediate!$B37,Data!$A$1:$BC$1,0),FALSE)</f>
        <v>11.575044239012204</v>
      </c>
      <c r="D37">
        <f>VLOOKUP($A37&amp;D$1,Data!$A$2:$BC$533,MATCH(Intermediate!$B37,Data!$A$1:$BC$1,0),FALSE)</f>
        <v>1765.538028306152</v>
      </c>
      <c r="H37">
        <v>35</v>
      </c>
      <c r="I37" t="s">
        <v>59</v>
      </c>
      <c r="L37">
        <v>2009</v>
      </c>
    </row>
    <row r="38" spans="1:12" x14ac:dyDescent="0.45">
      <c r="A38" t="s">
        <v>491</v>
      </c>
      <c r="B38">
        <v>2011</v>
      </c>
      <c r="C38">
        <f>VLOOKUP($A38&amp;C$1,Data!$A$2:$BC$533,MATCH(Intermediate!$B38,Data!$A$1:$BC$1,0),FALSE)</f>
        <v>4.9591803760602726</v>
      </c>
      <c r="D38">
        <f>VLOOKUP($A38&amp;D$1,Data!$A$2:$BC$533,MATCH(Intermediate!$B38,Data!$A$1:$BC$1,0),FALSE)</f>
        <v>1744.0606232155815</v>
      </c>
      <c r="H38">
        <v>36</v>
      </c>
      <c r="I38" t="s">
        <v>440</v>
      </c>
      <c r="L38">
        <v>2010</v>
      </c>
    </row>
    <row r="39" spans="1:12" x14ac:dyDescent="0.45">
      <c r="A39" t="s">
        <v>491</v>
      </c>
      <c r="B39">
        <v>2012</v>
      </c>
      <c r="C39">
        <f>VLOOKUP($A39&amp;C$1,Data!$A$2:$BC$533,MATCH(Intermediate!$B39,Data!$A$1:$BC$1,0),FALSE)</f>
        <v>4.4721036297372088</v>
      </c>
      <c r="D39">
        <f>VLOOKUP($A39&amp;D$1,Data!$A$2:$BC$533,MATCH(Intermediate!$B39,Data!$A$1:$BC$1,0),FALSE)</f>
        <v>1988.4293038155438</v>
      </c>
      <c r="H39">
        <v>37</v>
      </c>
      <c r="I39" t="s">
        <v>505</v>
      </c>
      <c r="L39">
        <v>2011</v>
      </c>
    </row>
    <row r="40" spans="1:12" x14ac:dyDescent="0.45">
      <c r="A40" t="s">
        <v>491</v>
      </c>
      <c r="B40">
        <v>2013</v>
      </c>
      <c r="C40">
        <f>VLOOKUP($A40&amp;C$1,Data!$A$2:$BC$533,MATCH(Intermediate!$B40,Data!$A$1:$BC$1,0),FALSE)</f>
        <v>4.3216854169301957</v>
      </c>
      <c r="D40">
        <f>VLOOKUP($A40&amp;D$1,Data!$A$2:$BC$533,MATCH(Intermediate!$B40,Data!$A$1:$BC$1,0),FALSE)</f>
        <v>2133.241270986467</v>
      </c>
      <c r="H40">
        <v>38</v>
      </c>
      <c r="I40" t="s">
        <v>375</v>
      </c>
      <c r="L40">
        <v>2012</v>
      </c>
    </row>
    <row r="41" spans="1:12" x14ac:dyDescent="0.45">
      <c r="A41" t="s">
        <v>491</v>
      </c>
      <c r="B41">
        <v>2014</v>
      </c>
      <c r="C41">
        <f>VLOOKUP($A41&amp;C$1,Data!$A$2:$BC$533,MATCH(Intermediate!$B41,Data!$A$1:$BC$1,0),FALSE)</f>
        <v>3.9410570999634507</v>
      </c>
      <c r="D41">
        <f>VLOOKUP($A41&amp;D$1,Data!$A$2:$BC$533,MATCH(Intermediate!$B41,Data!$A$1:$BC$1,0),FALSE)</f>
        <v>2224.4907481521473</v>
      </c>
      <c r="H41">
        <v>39</v>
      </c>
      <c r="I41" t="s">
        <v>456</v>
      </c>
      <c r="L41">
        <v>2013</v>
      </c>
    </row>
    <row r="42" spans="1:12" x14ac:dyDescent="0.45">
      <c r="A42" t="s">
        <v>491</v>
      </c>
      <c r="B42">
        <v>2015</v>
      </c>
      <c r="C42">
        <f>VLOOKUP($A42&amp;C$1,Data!$A$2:$BC$533,MATCH(Intermediate!$B42,Data!$A$1:$BC$1,0),FALSE)</f>
        <v>3.9814937946253499</v>
      </c>
      <c r="D42">
        <f>VLOOKUP($A42&amp;D$1,Data!$A$2:$BC$533,MATCH(Intermediate!$B42,Data!$A$1:$BC$1,0),FALSE)</f>
        <v>2284.0758478934936</v>
      </c>
      <c r="H42">
        <v>40</v>
      </c>
      <c r="I42" t="s">
        <v>242</v>
      </c>
      <c r="L42">
        <v>2014</v>
      </c>
    </row>
    <row r="43" spans="1:12" x14ac:dyDescent="0.45">
      <c r="A43" t="s">
        <v>491</v>
      </c>
      <c r="B43">
        <v>2016</v>
      </c>
      <c r="C43">
        <f>VLOOKUP($A43&amp;C$1,Data!$A$2:$BC$533,MATCH(Intermediate!$B43,Data!$A$1:$BC$1,0),FALSE)</f>
        <v>3.8883217461248765</v>
      </c>
      <c r="D43">
        <f>VLOOKUP($A43&amp;D$1,Data!$A$2:$BC$533,MATCH(Intermediate!$B43,Data!$A$1:$BC$1,0),FALSE)</f>
        <v>2213.1814410479042</v>
      </c>
      <c r="H43">
        <v>41</v>
      </c>
      <c r="I43" t="s">
        <v>508</v>
      </c>
      <c r="L43">
        <v>2015</v>
      </c>
    </row>
    <row r="44" spans="1:12" x14ac:dyDescent="0.45">
      <c r="A44" t="s">
        <v>491</v>
      </c>
      <c r="B44">
        <v>2017</v>
      </c>
      <c r="C44">
        <f>VLOOKUP($A44&amp;C$1,Data!$A$2:$BC$533,MATCH(Intermediate!$B44,Data!$A$1:$BC$1,0),FALSE)</f>
        <v>3.8418812049259614</v>
      </c>
      <c r="D44">
        <f>VLOOKUP($A44&amp;D$1,Data!$A$2:$BC$533,MATCH(Intermediate!$B44,Data!$A$1:$BC$1,0),FALSE)</f>
        <v>2335.7958623445379</v>
      </c>
      <c r="H44">
        <v>42</v>
      </c>
      <c r="I44" t="s">
        <v>146</v>
      </c>
      <c r="L44">
        <v>2016</v>
      </c>
    </row>
    <row r="45" spans="1:12" x14ac:dyDescent="0.45">
      <c r="A45" t="s">
        <v>491</v>
      </c>
      <c r="B45">
        <v>2018</v>
      </c>
      <c r="C45">
        <f>VLOOKUP($A45&amp;C$1,Data!$A$2:$BC$533,MATCH(Intermediate!$B45,Data!$A$1:$BC$1,0),FALSE)</f>
        <v>3.5123170333913314</v>
      </c>
      <c r="D45">
        <f>VLOOKUP($A45&amp;D$1,Data!$A$2:$BC$533,MATCH(Intermediate!$B45,Data!$A$1:$BC$1,0),FALSE)</f>
        <v>2432.2767008333622</v>
      </c>
      <c r="H45">
        <v>43</v>
      </c>
      <c r="I45" t="s">
        <v>230</v>
      </c>
      <c r="L45">
        <v>2017</v>
      </c>
    </row>
    <row r="46" spans="1:12" x14ac:dyDescent="0.45">
      <c r="A46" t="s">
        <v>491</v>
      </c>
      <c r="B46">
        <v>2019</v>
      </c>
      <c r="C46">
        <f>VLOOKUP($A46&amp;C$1,Data!$A$2:$BC$533,MATCH(Intermediate!$B46,Data!$A$1:$BC$1,0),FALSE)</f>
        <v>3.2299572302621482</v>
      </c>
      <c r="D46">
        <f>VLOOKUP($A46&amp;D$1,Data!$A$2:$BC$533,MATCH(Intermediate!$B46,Data!$A$1:$BC$1,0),FALSE)</f>
        <v>2583.4853323987691</v>
      </c>
      <c r="H46">
        <v>44</v>
      </c>
      <c r="I46" t="s">
        <v>272</v>
      </c>
      <c r="L46">
        <v>2018</v>
      </c>
    </row>
    <row r="47" spans="1:12" x14ac:dyDescent="0.45">
      <c r="A47" t="s">
        <v>491</v>
      </c>
      <c r="B47">
        <v>2020</v>
      </c>
      <c r="C47">
        <f>VLOOKUP($A47&amp;C$1,Data!$A$2:$BC$533,MATCH(Intermediate!$B47,Data!$A$1:$BC$1,0),FALSE)</f>
        <v>3.0965980896605854</v>
      </c>
      <c r="D47">
        <f>VLOOKUP($A47&amp;D$1,Data!$A$2:$BC$533,MATCH(Intermediate!$B47,Data!$A$1:$BC$1,0),FALSE)</f>
        <v>2561.9817605862195</v>
      </c>
      <c r="H47">
        <v>45</v>
      </c>
      <c r="I47" t="s">
        <v>173</v>
      </c>
      <c r="L47">
        <v>2019</v>
      </c>
    </row>
    <row r="48" spans="1:12" x14ac:dyDescent="0.45">
      <c r="A48" t="s">
        <v>491</v>
      </c>
      <c r="B48">
        <v>2021</v>
      </c>
      <c r="C48" t="str">
        <f>VLOOKUP($A48&amp;C$1,Data!$A$2:$BC$533,MATCH(Intermediate!$B48,Data!$A$1:$BC$1,0),FALSE)</f>
        <v>..</v>
      </c>
      <c r="D48">
        <f>VLOOKUP($A48&amp;D$1,Data!$A$2:$BC$533,MATCH(Intermediate!$B48,Data!$A$1:$BC$1,0),FALSE)</f>
        <v>2144.1665700281878</v>
      </c>
      <c r="H48">
        <v>46</v>
      </c>
      <c r="I48" t="s">
        <v>314</v>
      </c>
      <c r="L48">
        <v>2020</v>
      </c>
    </row>
    <row r="49" spans="1:12" x14ac:dyDescent="0.45">
      <c r="A49" t="s">
        <v>491</v>
      </c>
      <c r="B49">
        <v>2022</v>
      </c>
      <c r="C49" t="str">
        <f>VLOOKUP($A49&amp;C$1,Data!$A$2:$BC$533,MATCH(Intermediate!$B49,Data!$A$1:$BC$1,0),FALSE)</f>
        <v>..</v>
      </c>
      <c r="D49">
        <f>VLOOKUP($A49&amp;D$1,Data!$A$2:$BC$533,MATCH(Intermediate!$B49,Data!$A$1:$BC$1,0),FALSE)</f>
        <v>2122.9958151266328</v>
      </c>
      <c r="H49">
        <v>47</v>
      </c>
      <c r="I49" t="s">
        <v>8</v>
      </c>
      <c r="L49">
        <v>2021</v>
      </c>
    </row>
    <row r="50" spans="1:12" x14ac:dyDescent="0.45">
      <c r="A50" t="s">
        <v>491</v>
      </c>
      <c r="B50">
        <v>2023</v>
      </c>
      <c r="C50" t="str">
        <f>VLOOKUP($A50&amp;C$1,Data!$A$2:$BC$533,MATCH(Intermediate!$B50,Data!$A$1:$BC$1,0),FALSE)</f>
        <v>..</v>
      </c>
      <c r="D50">
        <f>VLOOKUP($A50&amp;D$1,Data!$A$2:$BC$533,MATCH(Intermediate!$B50,Data!$A$1:$BC$1,0),FALSE)</f>
        <v>2201.722906916772</v>
      </c>
      <c r="H50">
        <v>48</v>
      </c>
      <c r="I50" t="s">
        <v>254</v>
      </c>
      <c r="L50">
        <v>2022</v>
      </c>
    </row>
    <row r="51" spans="1:12" x14ac:dyDescent="0.45">
      <c r="A51" t="s">
        <v>491</v>
      </c>
      <c r="B51">
        <v>2024</v>
      </c>
      <c r="C51" t="str">
        <f>VLOOKUP($A51&amp;C$1,Data!$A$2:$BC$533,MATCH(Intermediate!$B51,Data!$A$1:$BC$1,0),FALSE)</f>
        <v>..</v>
      </c>
      <c r="D51" t="str">
        <f>VLOOKUP($A51&amp;D$1,Data!$A$2:$BC$533,MATCH(Intermediate!$B51,Data!$A$1:$BC$1,0),FALSE)</f>
        <v>..</v>
      </c>
      <c r="H51">
        <v>49</v>
      </c>
      <c r="I51" t="s">
        <v>489</v>
      </c>
      <c r="L51">
        <v>2023</v>
      </c>
    </row>
    <row r="52" spans="1:12" x14ac:dyDescent="0.45">
      <c r="A52" t="s">
        <v>350</v>
      </c>
      <c r="B52">
        <f>B2</f>
        <v>1975</v>
      </c>
      <c r="C52" t="str">
        <f>VLOOKUP($A52&amp;C$1,Data!$A$2:$BC$533,MATCH(Intermediate!$B52,Data!$A$1:$BC$1,0),FALSE)</f>
        <v>..</v>
      </c>
      <c r="D52" t="str">
        <f>VLOOKUP($A52&amp;D$1,Data!$A$2:$BC$533,MATCH(Intermediate!$B52,Data!$A$1:$BC$1,0),FALSE)</f>
        <v>..</v>
      </c>
      <c r="H52">
        <v>50</v>
      </c>
      <c r="I52" t="s">
        <v>192</v>
      </c>
      <c r="L52">
        <v>2024</v>
      </c>
    </row>
    <row r="53" spans="1:12" x14ac:dyDescent="0.45">
      <c r="A53" t="s">
        <v>350</v>
      </c>
      <c r="B53">
        <f t="shared" ref="B53:B116" si="0">B3</f>
        <v>1976</v>
      </c>
      <c r="C53" t="str">
        <f>VLOOKUP($A53&amp;C$1,Data!$A$2:$BC$533,MATCH(Intermediate!$B53,Data!$A$1:$BC$1,0),FALSE)</f>
        <v>..</v>
      </c>
      <c r="D53" t="str">
        <f>VLOOKUP($A53&amp;D$1,Data!$A$2:$BC$533,MATCH(Intermediate!$B53,Data!$A$1:$BC$1,0),FALSE)</f>
        <v>..</v>
      </c>
      <c r="H53">
        <v>51</v>
      </c>
      <c r="I53" t="s">
        <v>78</v>
      </c>
    </row>
    <row r="54" spans="1:12" x14ac:dyDescent="0.45">
      <c r="A54" t="s">
        <v>350</v>
      </c>
      <c r="B54">
        <f t="shared" si="0"/>
        <v>1977</v>
      </c>
      <c r="C54" t="str">
        <f>VLOOKUP($A54&amp;C$1,Data!$A$2:$BC$533,MATCH(Intermediate!$B54,Data!$A$1:$BC$1,0),FALSE)</f>
        <v>..</v>
      </c>
      <c r="D54" t="str">
        <f>VLOOKUP($A54&amp;D$1,Data!$A$2:$BC$533,MATCH(Intermediate!$B54,Data!$A$1:$BC$1,0),FALSE)</f>
        <v>..</v>
      </c>
      <c r="H54">
        <v>52</v>
      </c>
      <c r="I54" t="s">
        <v>193</v>
      </c>
    </row>
    <row r="55" spans="1:12" x14ac:dyDescent="0.45">
      <c r="A55" t="s">
        <v>350</v>
      </c>
      <c r="B55">
        <f t="shared" si="0"/>
        <v>1978</v>
      </c>
      <c r="C55" t="str">
        <f>VLOOKUP($A55&amp;C$1,Data!$A$2:$BC$533,MATCH(Intermediate!$B55,Data!$A$1:$BC$1,0),FALSE)</f>
        <v>..</v>
      </c>
      <c r="D55" t="str">
        <f>VLOOKUP($A55&amp;D$1,Data!$A$2:$BC$533,MATCH(Intermediate!$B55,Data!$A$1:$BC$1,0),FALSE)</f>
        <v>..</v>
      </c>
      <c r="H55">
        <v>53</v>
      </c>
      <c r="I55" t="s">
        <v>519</v>
      </c>
    </row>
    <row r="56" spans="1:12" x14ac:dyDescent="0.45">
      <c r="A56" t="s">
        <v>350</v>
      </c>
      <c r="B56">
        <f t="shared" si="0"/>
        <v>1979</v>
      </c>
      <c r="C56" t="str">
        <f>VLOOKUP($A56&amp;C$1,Data!$A$2:$BC$533,MATCH(Intermediate!$B56,Data!$A$1:$BC$1,0),FALSE)</f>
        <v>..</v>
      </c>
      <c r="D56" t="str">
        <f>VLOOKUP($A56&amp;D$1,Data!$A$2:$BC$533,MATCH(Intermediate!$B56,Data!$A$1:$BC$1,0),FALSE)</f>
        <v>..</v>
      </c>
      <c r="H56">
        <v>54</v>
      </c>
      <c r="I56" t="s">
        <v>412</v>
      </c>
    </row>
    <row r="57" spans="1:12" x14ac:dyDescent="0.45">
      <c r="A57" t="s">
        <v>350</v>
      </c>
      <c r="B57">
        <f t="shared" si="0"/>
        <v>1980</v>
      </c>
      <c r="C57" t="str">
        <f>VLOOKUP($A57&amp;C$1,Data!$A$2:$BC$533,MATCH(Intermediate!$B57,Data!$A$1:$BC$1,0),FALSE)</f>
        <v>..</v>
      </c>
      <c r="D57" t="str">
        <f>VLOOKUP($A57&amp;D$1,Data!$A$2:$BC$533,MATCH(Intermediate!$B57,Data!$A$1:$BC$1,0),FALSE)</f>
        <v>..</v>
      </c>
      <c r="H57">
        <v>55</v>
      </c>
      <c r="I57" t="s">
        <v>188</v>
      </c>
    </row>
    <row r="58" spans="1:12" x14ac:dyDescent="0.45">
      <c r="A58" t="s">
        <v>350</v>
      </c>
      <c r="B58">
        <f t="shared" si="0"/>
        <v>1981</v>
      </c>
      <c r="C58" t="str">
        <f>VLOOKUP($A58&amp;C$1,Data!$A$2:$BC$533,MATCH(Intermediate!$B58,Data!$A$1:$BC$1,0),FALSE)</f>
        <v>..</v>
      </c>
      <c r="D58" t="str">
        <f>VLOOKUP($A58&amp;D$1,Data!$A$2:$BC$533,MATCH(Intermediate!$B58,Data!$A$1:$BC$1,0),FALSE)</f>
        <v>..</v>
      </c>
      <c r="H58">
        <v>56</v>
      </c>
      <c r="I58" t="s">
        <v>199</v>
      </c>
    </row>
    <row r="59" spans="1:12" x14ac:dyDescent="0.45">
      <c r="A59" t="s">
        <v>350</v>
      </c>
      <c r="B59">
        <f t="shared" si="0"/>
        <v>1982</v>
      </c>
      <c r="C59" t="str">
        <f>VLOOKUP($A59&amp;C$1,Data!$A$2:$BC$533,MATCH(Intermediate!$B59,Data!$A$1:$BC$1,0),FALSE)</f>
        <v>..</v>
      </c>
      <c r="D59" t="str">
        <f>VLOOKUP($A59&amp;D$1,Data!$A$2:$BC$533,MATCH(Intermediate!$B59,Data!$A$1:$BC$1,0),FALSE)</f>
        <v>..</v>
      </c>
      <c r="H59">
        <v>57</v>
      </c>
      <c r="I59" t="s">
        <v>554</v>
      </c>
    </row>
    <row r="60" spans="1:12" x14ac:dyDescent="0.45">
      <c r="A60" t="s">
        <v>350</v>
      </c>
      <c r="B60">
        <f t="shared" si="0"/>
        <v>1983</v>
      </c>
      <c r="C60" t="str">
        <f>VLOOKUP($A60&amp;C$1,Data!$A$2:$BC$533,MATCH(Intermediate!$B60,Data!$A$1:$BC$1,0),FALSE)</f>
        <v>..</v>
      </c>
      <c r="D60" t="str">
        <f>VLOOKUP($A60&amp;D$1,Data!$A$2:$BC$533,MATCH(Intermediate!$B60,Data!$A$1:$BC$1,0),FALSE)</f>
        <v>..</v>
      </c>
      <c r="H60">
        <v>58</v>
      </c>
      <c r="I60" t="s">
        <v>84</v>
      </c>
    </row>
    <row r="61" spans="1:12" x14ac:dyDescent="0.45">
      <c r="A61" t="s">
        <v>350</v>
      </c>
      <c r="B61">
        <f t="shared" si="0"/>
        <v>1984</v>
      </c>
      <c r="C61" t="str">
        <f>VLOOKUP($A61&amp;C$1,Data!$A$2:$BC$533,MATCH(Intermediate!$B61,Data!$A$1:$BC$1,0),FALSE)</f>
        <v>..</v>
      </c>
      <c r="D61" t="str">
        <f>VLOOKUP($A61&amp;D$1,Data!$A$2:$BC$533,MATCH(Intermediate!$B61,Data!$A$1:$BC$1,0),FALSE)</f>
        <v>..</v>
      </c>
      <c r="H61">
        <v>59</v>
      </c>
      <c r="I61" t="s">
        <v>522</v>
      </c>
    </row>
    <row r="62" spans="1:12" x14ac:dyDescent="0.45">
      <c r="A62" t="s">
        <v>350</v>
      </c>
      <c r="B62">
        <f t="shared" si="0"/>
        <v>1985</v>
      </c>
      <c r="C62" t="str">
        <f>VLOOKUP($A62&amp;C$1,Data!$A$2:$BC$533,MATCH(Intermediate!$B62,Data!$A$1:$BC$1,0),FALSE)</f>
        <v>..</v>
      </c>
      <c r="D62" t="str">
        <f>VLOOKUP($A62&amp;D$1,Data!$A$2:$BC$533,MATCH(Intermediate!$B62,Data!$A$1:$BC$1,0),FALSE)</f>
        <v>..</v>
      </c>
      <c r="H62">
        <v>60</v>
      </c>
      <c r="I62" t="s">
        <v>73</v>
      </c>
    </row>
    <row r="63" spans="1:12" x14ac:dyDescent="0.45">
      <c r="A63" t="s">
        <v>350</v>
      </c>
      <c r="B63">
        <f t="shared" si="0"/>
        <v>1986</v>
      </c>
      <c r="C63" t="str">
        <f>VLOOKUP($A63&amp;C$1,Data!$A$2:$BC$533,MATCH(Intermediate!$B63,Data!$A$1:$BC$1,0),FALSE)</f>
        <v>..</v>
      </c>
      <c r="D63" t="str">
        <f>VLOOKUP($A63&amp;D$1,Data!$A$2:$BC$533,MATCH(Intermediate!$B63,Data!$A$1:$BC$1,0),FALSE)</f>
        <v>..</v>
      </c>
      <c r="H63">
        <v>61</v>
      </c>
      <c r="I63" t="s">
        <v>177</v>
      </c>
    </row>
    <row r="64" spans="1:12" x14ac:dyDescent="0.45">
      <c r="A64" t="s">
        <v>350</v>
      </c>
      <c r="B64">
        <f t="shared" si="0"/>
        <v>1987</v>
      </c>
      <c r="C64" t="str">
        <f>VLOOKUP($A64&amp;C$1,Data!$A$2:$BC$533,MATCH(Intermediate!$B64,Data!$A$1:$BC$1,0),FALSE)</f>
        <v>..</v>
      </c>
      <c r="D64" t="str">
        <f>VLOOKUP($A64&amp;D$1,Data!$A$2:$BC$533,MATCH(Intermediate!$B64,Data!$A$1:$BC$1,0),FALSE)</f>
        <v>..</v>
      </c>
      <c r="H64">
        <v>62</v>
      </c>
      <c r="I64" t="s">
        <v>132</v>
      </c>
    </row>
    <row r="65" spans="1:9" x14ac:dyDescent="0.45">
      <c r="A65" t="s">
        <v>350</v>
      </c>
      <c r="B65">
        <f t="shared" si="0"/>
        <v>1988</v>
      </c>
      <c r="C65" t="str">
        <f>VLOOKUP($A65&amp;C$1,Data!$A$2:$BC$533,MATCH(Intermediate!$B65,Data!$A$1:$BC$1,0),FALSE)</f>
        <v>..</v>
      </c>
      <c r="D65" t="str">
        <f>VLOOKUP($A65&amp;D$1,Data!$A$2:$BC$533,MATCH(Intermediate!$B65,Data!$A$1:$BC$1,0),FALSE)</f>
        <v>..</v>
      </c>
      <c r="H65">
        <v>63</v>
      </c>
      <c r="I65" t="s">
        <v>510</v>
      </c>
    </row>
    <row r="66" spans="1:9" x14ac:dyDescent="0.45">
      <c r="A66" t="s">
        <v>350</v>
      </c>
      <c r="B66">
        <f t="shared" si="0"/>
        <v>1989</v>
      </c>
      <c r="C66" t="str">
        <f>VLOOKUP($A66&amp;C$1,Data!$A$2:$BC$533,MATCH(Intermediate!$B66,Data!$A$1:$BC$1,0),FALSE)</f>
        <v>..</v>
      </c>
      <c r="D66" t="str">
        <f>VLOOKUP($A66&amp;D$1,Data!$A$2:$BC$533,MATCH(Intermediate!$B66,Data!$A$1:$BC$1,0),FALSE)</f>
        <v>..</v>
      </c>
      <c r="H66">
        <v>64</v>
      </c>
      <c r="I66" t="s">
        <v>105</v>
      </c>
    </row>
    <row r="67" spans="1:9" x14ac:dyDescent="0.45">
      <c r="A67" t="s">
        <v>350</v>
      </c>
      <c r="B67">
        <f t="shared" si="0"/>
        <v>1990</v>
      </c>
      <c r="C67" t="str">
        <f>VLOOKUP($A67&amp;C$1,Data!$A$2:$BC$533,MATCH(Intermediate!$B67,Data!$A$1:$BC$1,0),FALSE)</f>
        <v>..</v>
      </c>
      <c r="D67">
        <f>VLOOKUP($A67&amp;D$1,Data!$A$2:$BC$533,MATCH(Intermediate!$B67,Data!$A$1:$BC$1,0),FALSE)</f>
        <v>2655.0599005418862</v>
      </c>
      <c r="H67">
        <v>65</v>
      </c>
      <c r="I67" t="s">
        <v>80</v>
      </c>
    </row>
    <row r="68" spans="1:9" x14ac:dyDescent="0.45">
      <c r="A68" t="s">
        <v>350</v>
      </c>
      <c r="B68">
        <f t="shared" si="0"/>
        <v>1991</v>
      </c>
      <c r="C68" t="str">
        <f>VLOOKUP($A68&amp;C$1,Data!$A$2:$BC$533,MATCH(Intermediate!$B68,Data!$A$1:$BC$1,0),FALSE)</f>
        <v>..</v>
      </c>
      <c r="D68">
        <f>VLOOKUP($A68&amp;D$1,Data!$A$2:$BC$533,MATCH(Intermediate!$B68,Data!$A$1:$BC$1,0),FALSE)</f>
        <v>1988.1814063283282</v>
      </c>
      <c r="H68">
        <v>66</v>
      </c>
      <c r="I68" t="s">
        <v>360</v>
      </c>
    </row>
    <row r="69" spans="1:9" x14ac:dyDescent="0.45">
      <c r="A69" t="s">
        <v>350</v>
      </c>
      <c r="B69">
        <f t="shared" si="0"/>
        <v>1992</v>
      </c>
      <c r="C69" t="str">
        <f>VLOOKUP($A69&amp;C$1,Data!$A$2:$BC$533,MATCH(Intermediate!$B69,Data!$A$1:$BC$1,0),FALSE)</f>
        <v>..</v>
      </c>
      <c r="D69">
        <f>VLOOKUP($A69&amp;D$1,Data!$A$2:$BC$533,MATCH(Intermediate!$B69,Data!$A$1:$BC$1,0),FALSE)</f>
        <v>1898.8203036205016</v>
      </c>
      <c r="H69">
        <v>67</v>
      </c>
      <c r="I69" t="s">
        <v>297</v>
      </c>
    </row>
    <row r="70" spans="1:9" x14ac:dyDescent="0.45">
      <c r="A70" t="s">
        <v>350</v>
      </c>
      <c r="B70">
        <f t="shared" si="0"/>
        <v>1993</v>
      </c>
      <c r="C70" t="str">
        <f>VLOOKUP($A70&amp;C$1,Data!$A$2:$BC$533,MATCH(Intermediate!$B70,Data!$A$1:$BC$1,0),FALSE)</f>
        <v>..</v>
      </c>
      <c r="D70">
        <f>VLOOKUP($A70&amp;D$1,Data!$A$2:$BC$533,MATCH(Intermediate!$B70,Data!$A$1:$BC$1,0),FALSE)</f>
        <v>2142.6811848922771</v>
      </c>
      <c r="H70">
        <v>68</v>
      </c>
      <c r="I70" t="s">
        <v>19</v>
      </c>
    </row>
    <row r="71" spans="1:9" x14ac:dyDescent="0.45">
      <c r="A71" t="s">
        <v>350</v>
      </c>
      <c r="B71">
        <f t="shared" si="0"/>
        <v>1994</v>
      </c>
      <c r="C71" t="str">
        <f>VLOOKUP($A71&amp;C$1,Data!$A$2:$BC$533,MATCH(Intermediate!$B71,Data!$A$1:$BC$1,0),FALSE)</f>
        <v>..</v>
      </c>
      <c r="D71">
        <f>VLOOKUP($A71&amp;D$1,Data!$A$2:$BC$533,MATCH(Intermediate!$B71,Data!$A$1:$BC$1,0),FALSE)</f>
        <v>2384.7287854520123</v>
      </c>
      <c r="H71">
        <v>69</v>
      </c>
      <c r="I71" t="s">
        <v>490</v>
      </c>
    </row>
    <row r="72" spans="1:9" x14ac:dyDescent="0.45">
      <c r="A72" t="s">
        <v>350</v>
      </c>
      <c r="B72">
        <f t="shared" si="0"/>
        <v>1995</v>
      </c>
      <c r="C72" t="str">
        <f>VLOOKUP($A72&amp;C$1,Data!$A$2:$BC$533,MATCH(Intermediate!$B72,Data!$A$1:$BC$1,0),FALSE)</f>
        <v>..</v>
      </c>
      <c r="D72">
        <f>VLOOKUP($A72&amp;D$1,Data!$A$2:$BC$533,MATCH(Intermediate!$B72,Data!$A$1:$BC$1,0),FALSE)</f>
        <v>2776.1876057527711</v>
      </c>
      <c r="H72">
        <v>70</v>
      </c>
      <c r="I72" t="s">
        <v>452</v>
      </c>
    </row>
    <row r="73" spans="1:9" x14ac:dyDescent="0.45">
      <c r="A73" t="s">
        <v>350</v>
      </c>
      <c r="B73">
        <f t="shared" si="0"/>
        <v>1996</v>
      </c>
      <c r="C73" t="str">
        <f>VLOOKUP($A73&amp;C$1,Data!$A$2:$BC$533,MATCH(Intermediate!$B73,Data!$A$1:$BC$1,0),FALSE)</f>
        <v>..</v>
      </c>
      <c r="D73">
        <f>VLOOKUP($A73&amp;D$1,Data!$A$2:$BC$533,MATCH(Intermediate!$B73,Data!$A$1:$BC$1,0),FALSE)</f>
        <v>3053.329986617603</v>
      </c>
      <c r="H73">
        <v>71</v>
      </c>
      <c r="I73" t="s">
        <v>282</v>
      </c>
    </row>
    <row r="74" spans="1:9" x14ac:dyDescent="0.45">
      <c r="A74" t="s">
        <v>350</v>
      </c>
      <c r="B74">
        <f t="shared" si="0"/>
        <v>1997</v>
      </c>
      <c r="C74" t="str">
        <f>VLOOKUP($A74&amp;C$1,Data!$A$2:$BC$533,MATCH(Intermediate!$B74,Data!$A$1:$BC$1,0),FALSE)</f>
        <v>..</v>
      </c>
      <c r="D74">
        <f>VLOOKUP($A74&amp;D$1,Data!$A$2:$BC$533,MATCH(Intermediate!$B74,Data!$A$1:$BC$1,0),FALSE)</f>
        <v>2759.4280259137622</v>
      </c>
      <c r="H74">
        <v>72</v>
      </c>
      <c r="I74" t="s">
        <v>65</v>
      </c>
    </row>
    <row r="75" spans="1:9" x14ac:dyDescent="0.45">
      <c r="A75" t="s">
        <v>350</v>
      </c>
      <c r="B75">
        <f t="shared" si="0"/>
        <v>1998</v>
      </c>
      <c r="C75" t="str">
        <f>VLOOKUP($A75&amp;C$1,Data!$A$2:$BC$533,MATCH(Intermediate!$B75,Data!$A$1:$BC$1,0),FALSE)</f>
        <v>..</v>
      </c>
      <c r="D75">
        <f>VLOOKUP($A75&amp;D$1,Data!$A$2:$BC$533,MATCH(Intermediate!$B75,Data!$A$1:$BC$1,0),FALSE)</f>
        <v>3085.5727957565618</v>
      </c>
      <c r="H75">
        <v>73</v>
      </c>
      <c r="I75" t="s">
        <v>355</v>
      </c>
    </row>
    <row r="76" spans="1:9" x14ac:dyDescent="0.45">
      <c r="A76" t="s">
        <v>350</v>
      </c>
      <c r="B76">
        <f t="shared" si="0"/>
        <v>1999</v>
      </c>
      <c r="C76" t="str">
        <f>VLOOKUP($A76&amp;C$1,Data!$A$2:$BC$533,MATCH(Intermediate!$B76,Data!$A$1:$BC$1,0),FALSE)</f>
        <v>..</v>
      </c>
      <c r="D76">
        <f>VLOOKUP($A76&amp;D$1,Data!$A$2:$BC$533,MATCH(Intermediate!$B76,Data!$A$1:$BC$1,0),FALSE)</f>
        <v>3549.2844245194774</v>
      </c>
      <c r="H76">
        <v>74</v>
      </c>
      <c r="I76" t="s">
        <v>371</v>
      </c>
    </row>
    <row r="77" spans="1:9" x14ac:dyDescent="0.45">
      <c r="A77" t="s">
        <v>350</v>
      </c>
      <c r="B77">
        <f t="shared" si="0"/>
        <v>2000</v>
      </c>
      <c r="C77" t="str">
        <f>VLOOKUP($A77&amp;C$1,Data!$A$2:$BC$533,MATCH(Intermediate!$B77,Data!$A$1:$BC$1,0),FALSE)</f>
        <v>..</v>
      </c>
      <c r="D77">
        <f>VLOOKUP($A77&amp;D$1,Data!$A$2:$BC$533,MATCH(Intermediate!$B77,Data!$A$1:$BC$1,0),FALSE)</f>
        <v>3976.9260830203157</v>
      </c>
      <c r="H77">
        <v>75</v>
      </c>
      <c r="I77" t="s">
        <v>426</v>
      </c>
    </row>
    <row r="78" spans="1:9" x14ac:dyDescent="0.45">
      <c r="A78" t="s">
        <v>350</v>
      </c>
      <c r="B78">
        <f t="shared" si="0"/>
        <v>2001</v>
      </c>
      <c r="C78" t="str">
        <f>VLOOKUP($A78&amp;C$1,Data!$A$2:$BC$533,MATCH(Intermediate!$B78,Data!$A$1:$BC$1,0),FALSE)</f>
        <v>..</v>
      </c>
      <c r="D78">
        <f>VLOOKUP($A78&amp;D$1,Data!$A$2:$BC$533,MATCH(Intermediate!$B78,Data!$A$1:$BC$1,0),FALSE)</f>
        <v>4451.0005236607431</v>
      </c>
      <c r="H78">
        <v>76</v>
      </c>
      <c r="I78" t="s">
        <v>529</v>
      </c>
    </row>
    <row r="79" spans="1:9" x14ac:dyDescent="0.45">
      <c r="A79" t="s">
        <v>350</v>
      </c>
      <c r="B79">
        <f t="shared" si="0"/>
        <v>2002</v>
      </c>
      <c r="C79" t="str">
        <f>VLOOKUP($A79&amp;C$1,Data!$A$2:$BC$533,MATCH(Intermediate!$B79,Data!$A$1:$BC$1,0),FALSE)</f>
        <v>..</v>
      </c>
      <c r="D79">
        <f>VLOOKUP($A79&amp;D$1,Data!$A$2:$BC$533,MATCH(Intermediate!$B79,Data!$A$1:$BC$1,0),FALSE)</f>
        <v>4840.3478818915492</v>
      </c>
      <c r="H79">
        <v>77</v>
      </c>
      <c r="I79" t="s">
        <v>422</v>
      </c>
    </row>
    <row r="80" spans="1:9" x14ac:dyDescent="0.45">
      <c r="A80" t="s">
        <v>350</v>
      </c>
      <c r="B80">
        <f t="shared" si="0"/>
        <v>2003</v>
      </c>
      <c r="C80" t="str">
        <f>VLOOKUP($A80&amp;C$1,Data!$A$2:$BC$533,MATCH(Intermediate!$B80,Data!$A$1:$BC$1,0),FALSE)</f>
        <v>..</v>
      </c>
      <c r="D80">
        <f>VLOOKUP($A80&amp;D$1,Data!$A$2:$BC$533,MATCH(Intermediate!$B80,Data!$A$1:$BC$1,0),FALSE)</f>
        <v>5169.8425107784724</v>
      </c>
      <c r="H80">
        <v>78</v>
      </c>
      <c r="I80" t="s">
        <v>513</v>
      </c>
    </row>
    <row r="81" spans="1:9" x14ac:dyDescent="0.45">
      <c r="A81" t="s">
        <v>350</v>
      </c>
      <c r="B81">
        <f t="shared" si="0"/>
        <v>2004</v>
      </c>
      <c r="C81" t="str">
        <f>VLOOKUP($A81&amp;C$1,Data!$A$2:$BC$533,MATCH(Intermediate!$B81,Data!$A$1:$BC$1,0),FALSE)</f>
        <v>..</v>
      </c>
      <c r="D81">
        <f>VLOOKUP($A81&amp;D$1,Data!$A$2:$BC$533,MATCH(Intermediate!$B81,Data!$A$1:$BC$1,0),FALSE)</f>
        <v>5595.5505802569332</v>
      </c>
      <c r="H81">
        <v>79</v>
      </c>
      <c r="I81" t="s">
        <v>473</v>
      </c>
    </row>
    <row r="82" spans="1:9" x14ac:dyDescent="0.45">
      <c r="A82" t="s">
        <v>350</v>
      </c>
      <c r="B82">
        <f t="shared" si="0"/>
        <v>2005</v>
      </c>
      <c r="C82" t="str">
        <f>VLOOKUP($A82&amp;C$1,Data!$A$2:$BC$533,MATCH(Intermediate!$B82,Data!$A$1:$BC$1,0),FALSE)</f>
        <v>..</v>
      </c>
      <c r="D82">
        <f>VLOOKUP($A82&amp;D$1,Data!$A$2:$BC$533,MATCH(Intermediate!$B82,Data!$A$1:$BC$1,0),FALSE)</f>
        <v>6014.3268228393972</v>
      </c>
      <c r="H82">
        <v>80</v>
      </c>
      <c r="I82" t="s">
        <v>29</v>
      </c>
    </row>
    <row r="83" spans="1:9" x14ac:dyDescent="0.45">
      <c r="A83" t="s">
        <v>350</v>
      </c>
      <c r="B83">
        <f t="shared" si="0"/>
        <v>2006</v>
      </c>
      <c r="C83" t="str">
        <f>VLOOKUP($A83&amp;C$1,Data!$A$2:$BC$533,MATCH(Intermediate!$B83,Data!$A$1:$BC$1,0),FALSE)</f>
        <v>..</v>
      </c>
      <c r="D83">
        <f>VLOOKUP($A83&amp;D$1,Data!$A$2:$BC$533,MATCH(Intermediate!$B83,Data!$A$1:$BC$1,0),FALSE)</f>
        <v>6754.3567952485319</v>
      </c>
      <c r="H83">
        <v>81</v>
      </c>
      <c r="I83" t="s">
        <v>106</v>
      </c>
    </row>
    <row r="84" spans="1:9" x14ac:dyDescent="0.45">
      <c r="A84" t="s">
        <v>350</v>
      </c>
      <c r="B84">
        <f t="shared" si="0"/>
        <v>2007</v>
      </c>
      <c r="C84" t="str">
        <f>VLOOKUP($A84&amp;C$1,Data!$A$2:$BC$533,MATCH(Intermediate!$B84,Data!$A$1:$BC$1,0),FALSE)</f>
        <v>..</v>
      </c>
      <c r="D84">
        <f>VLOOKUP($A84&amp;D$1,Data!$A$2:$BC$533,MATCH(Intermediate!$B84,Data!$A$1:$BC$1,0),FALSE)</f>
        <v>7584.970686975551</v>
      </c>
      <c r="H84">
        <v>82</v>
      </c>
      <c r="I84" t="s">
        <v>446</v>
      </c>
    </row>
    <row r="85" spans="1:9" x14ac:dyDescent="0.45">
      <c r="A85" t="s">
        <v>350</v>
      </c>
      <c r="B85">
        <f t="shared" si="0"/>
        <v>2008</v>
      </c>
      <c r="C85" t="str">
        <f>VLOOKUP($A85&amp;C$1,Data!$A$2:$BC$533,MATCH(Intermediate!$B85,Data!$A$1:$BC$1,0),FALSE)</f>
        <v>..</v>
      </c>
      <c r="D85">
        <f>VLOOKUP($A85&amp;D$1,Data!$A$2:$BC$533,MATCH(Intermediate!$B85,Data!$A$1:$BC$1,0),FALSE)</f>
        <v>8469.260124856497</v>
      </c>
      <c r="H85">
        <v>83</v>
      </c>
      <c r="I85" t="s">
        <v>125</v>
      </c>
    </row>
    <row r="86" spans="1:9" x14ac:dyDescent="0.45">
      <c r="A86" t="s">
        <v>350</v>
      </c>
      <c r="B86">
        <f t="shared" si="0"/>
        <v>2009</v>
      </c>
      <c r="C86">
        <f>VLOOKUP($A86&amp;C$1,Data!$A$2:$BC$533,MATCH(Intermediate!$B86,Data!$A$1:$BC$1,0),FALSE)</f>
        <v>37.310937301823124</v>
      </c>
      <c r="D86">
        <f>VLOOKUP($A86&amp;D$1,Data!$A$2:$BC$533,MATCH(Intermediate!$B86,Data!$A$1:$BC$1,0),FALSE)</f>
        <v>9025.926106922876</v>
      </c>
      <c r="H86">
        <v>84</v>
      </c>
      <c r="I86" t="s">
        <v>414</v>
      </c>
    </row>
    <row r="87" spans="1:9" x14ac:dyDescent="0.45">
      <c r="A87" t="s">
        <v>350</v>
      </c>
      <c r="B87">
        <f t="shared" si="0"/>
        <v>2010</v>
      </c>
      <c r="C87">
        <f>VLOOKUP($A87&amp;C$1,Data!$A$2:$BC$533,MATCH(Intermediate!$B87,Data!$A$1:$BC$1,0),FALSE)</f>
        <v>38.566722207384416</v>
      </c>
      <c r="D87">
        <f>VLOOKUP($A87&amp;D$1,Data!$A$2:$BC$533,MATCH(Intermediate!$B87,Data!$A$1:$BC$1,0),FALSE)</f>
        <v>9755.9287596459635</v>
      </c>
      <c r="H87">
        <v>85</v>
      </c>
      <c r="I87" t="s">
        <v>71</v>
      </c>
    </row>
    <row r="88" spans="1:9" x14ac:dyDescent="0.45">
      <c r="A88" t="s">
        <v>350</v>
      </c>
      <c r="B88">
        <f t="shared" si="0"/>
        <v>2011</v>
      </c>
      <c r="C88">
        <f>VLOOKUP($A88&amp;C$1,Data!$A$2:$BC$533,MATCH(Intermediate!$B88,Data!$A$1:$BC$1,0),FALSE)</f>
        <v>40.890419108519843</v>
      </c>
      <c r="D88">
        <f>VLOOKUP($A88&amp;D$1,Data!$A$2:$BC$533,MATCH(Intermediate!$B88,Data!$A$1:$BC$1,0),FALSE)</f>
        <v>10273.466834566047</v>
      </c>
      <c r="H88">
        <v>86</v>
      </c>
      <c r="I88" t="s">
        <v>49</v>
      </c>
    </row>
    <row r="89" spans="1:9" x14ac:dyDescent="0.45">
      <c r="A89" t="s">
        <v>350</v>
      </c>
      <c r="B89">
        <f t="shared" si="0"/>
        <v>2012</v>
      </c>
      <c r="C89">
        <f>VLOOKUP($A89&amp;C$1,Data!$A$2:$BC$533,MATCH(Intermediate!$B89,Data!$A$1:$BC$1,0),FALSE)</f>
        <v>41.048928970867983</v>
      </c>
      <c r="D89">
        <f>VLOOKUP($A89&amp;D$1,Data!$A$2:$BC$533,MATCH(Intermediate!$B89,Data!$A$1:$BC$1,0),FALSE)</f>
        <v>10463.606241477346</v>
      </c>
      <c r="H89">
        <v>87</v>
      </c>
      <c r="I89" t="s">
        <v>256</v>
      </c>
    </row>
    <row r="90" spans="1:9" x14ac:dyDescent="0.45">
      <c r="A90" t="s">
        <v>350</v>
      </c>
      <c r="B90">
        <f t="shared" si="0"/>
        <v>2013</v>
      </c>
      <c r="C90">
        <f>VLOOKUP($A90&amp;C$1,Data!$A$2:$BC$533,MATCH(Intermediate!$B90,Data!$A$1:$BC$1,0),FALSE)</f>
        <v>39.721995761621223</v>
      </c>
      <c r="D90">
        <f>VLOOKUP($A90&amp;D$1,Data!$A$2:$BC$533,MATCH(Intermediate!$B90,Data!$A$1:$BC$1,0),FALSE)</f>
        <v>10588.15787670098</v>
      </c>
      <c r="H90">
        <v>88</v>
      </c>
      <c r="I90" t="s">
        <v>496</v>
      </c>
    </row>
    <row r="91" spans="1:9" x14ac:dyDescent="0.45">
      <c r="A91" t="s">
        <v>350</v>
      </c>
      <c r="B91">
        <f t="shared" si="0"/>
        <v>2014</v>
      </c>
      <c r="C91">
        <f>VLOOKUP($A91&amp;C$1,Data!$A$2:$BC$533,MATCH(Intermediate!$B91,Data!$A$1:$BC$1,0),FALSE)</f>
        <v>39.060369611519391</v>
      </c>
      <c r="D91">
        <f>VLOOKUP($A91&amp;D$1,Data!$A$2:$BC$533,MATCH(Intermediate!$B91,Data!$A$1:$BC$1,0),FALSE)</f>
        <v>11317.283777099325</v>
      </c>
      <c r="H91">
        <v>89</v>
      </c>
      <c r="I91" t="s">
        <v>111</v>
      </c>
    </row>
    <row r="92" spans="1:9" x14ac:dyDescent="0.45">
      <c r="A92" t="s">
        <v>350</v>
      </c>
      <c r="B92">
        <f t="shared" si="0"/>
        <v>2015</v>
      </c>
      <c r="C92">
        <f>VLOOKUP($A92&amp;C$1,Data!$A$2:$BC$533,MATCH(Intermediate!$B92,Data!$A$1:$BC$1,0),FALSE)</f>
        <v>36.880880217805071</v>
      </c>
      <c r="D92">
        <f>VLOOKUP($A92&amp;D$1,Data!$A$2:$BC$533,MATCH(Intermediate!$B92,Data!$A$1:$BC$1,0),FALSE)</f>
        <v>11747.318031541989</v>
      </c>
      <c r="H92">
        <v>90</v>
      </c>
      <c r="I92" t="s">
        <v>471</v>
      </c>
    </row>
    <row r="93" spans="1:9" x14ac:dyDescent="0.45">
      <c r="A93" t="s">
        <v>350</v>
      </c>
      <c r="B93">
        <f t="shared" si="0"/>
        <v>2016</v>
      </c>
      <c r="C93">
        <f>VLOOKUP($A93&amp;C$1,Data!$A$2:$BC$533,MATCH(Intermediate!$B93,Data!$A$1:$BC$1,0),FALSE)</f>
        <v>36.209863534835804</v>
      </c>
      <c r="D93">
        <f>VLOOKUP($A93&amp;D$1,Data!$A$2:$BC$533,MATCH(Intermediate!$B93,Data!$A$1:$BC$1,0),FALSE)</f>
        <v>12208.375347337234</v>
      </c>
      <c r="H93">
        <v>91</v>
      </c>
      <c r="I93" t="s">
        <v>363</v>
      </c>
    </row>
    <row r="94" spans="1:9" x14ac:dyDescent="0.45">
      <c r="A94" t="s">
        <v>350</v>
      </c>
      <c r="B94">
        <f t="shared" si="0"/>
        <v>2017</v>
      </c>
      <c r="C94">
        <f>VLOOKUP($A94&amp;C$1,Data!$A$2:$BC$533,MATCH(Intermediate!$B94,Data!$A$1:$BC$1,0),FALSE)</f>
        <v>34.132465235847242</v>
      </c>
      <c r="D94">
        <f>VLOOKUP($A94&amp;D$1,Data!$A$2:$BC$533,MATCH(Intermediate!$B94,Data!$A$1:$BC$1,0),FALSE)</f>
        <v>13004.777625684639</v>
      </c>
      <c r="H94">
        <v>92</v>
      </c>
      <c r="I94" t="s">
        <v>140</v>
      </c>
    </row>
    <row r="95" spans="1:9" x14ac:dyDescent="0.45">
      <c r="A95" t="s">
        <v>350</v>
      </c>
      <c r="B95">
        <f t="shared" si="0"/>
        <v>2018</v>
      </c>
      <c r="C95">
        <f>VLOOKUP($A95&amp;C$1,Data!$A$2:$BC$533,MATCH(Intermediate!$B95,Data!$A$1:$BC$1,0),FALSE)</f>
        <v>32.507358683887041</v>
      </c>
      <c r="D95">
        <f>VLOOKUP($A95&amp;D$1,Data!$A$2:$BC$533,MATCH(Intermediate!$B95,Data!$A$1:$BC$1,0),FALSE)</f>
        <v>13696.533998541256</v>
      </c>
      <c r="H95">
        <v>93</v>
      </c>
      <c r="I95" t="s">
        <v>418</v>
      </c>
    </row>
    <row r="96" spans="1:9" x14ac:dyDescent="0.45">
      <c r="A96" t="s">
        <v>350</v>
      </c>
      <c r="B96">
        <f t="shared" si="0"/>
        <v>2019</v>
      </c>
      <c r="C96">
        <f>VLOOKUP($A96&amp;C$1,Data!$A$2:$BC$533,MATCH(Intermediate!$B96,Data!$A$1:$BC$1,0),FALSE)</f>
        <v>33.725595513727967</v>
      </c>
      <c r="D96">
        <f>VLOOKUP($A96&amp;D$1,Data!$A$2:$BC$533,MATCH(Intermediate!$B96,Data!$A$1:$BC$1,0),FALSE)</f>
        <v>14792.030821722074</v>
      </c>
      <c r="H96">
        <v>94</v>
      </c>
      <c r="I96" t="s">
        <v>43</v>
      </c>
    </row>
    <row r="97" spans="1:9" x14ac:dyDescent="0.45">
      <c r="A97" t="s">
        <v>350</v>
      </c>
      <c r="B97">
        <f t="shared" si="0"/>
        <v>2020</v>
      </c>
      <c r="C97">
        <f>VLOOKUP($A97&amp;C$1,Data!$A$2:$BC$533,MATCH(Intermediate!$B97,Data!$A$1:$BC$1,0),FALSE)</f>
        <v>37.719341319879362</v>
      </c>
      <c r="D97">
        <f>VLOOKUP($A97&amp;D$1,Data!$A$2:$BC$533,MATCH(Intermediate!$B97,Data!$A$1:$BC$1,0),FALSE)</f>
        <v>14511.889366771062</v>
      </c>
      <c r="H97">
        <v>95</v>
      </c>
      <c r="I97" t="s">
        <v>89</v>
      </c>
    </row>
    <row r="98" spans="1:9" x14ac:dyDescent="0.45">
      <c r="A98" t="s">
        <v>350</v>
      </c>
      <c r="B98">
        <f t="shared" si="0"/>
        <v>2021</v>
      </c>
      <c r="C98">
        <f>VLOOKUP($A98&amp;C$1,Data!$A$2:$BC$533,MATCH(Intermediate!$B98,Data!$A$1:$BC$1,0),FALSE)</f>
        <v>36.434128987895797</v>
      </c>
      <c r="D98">
        <f>VLOOKUP($A98&amp;D$1,Data!$A$2:$BC$533,MATCH(Intermediate!$B98,Data!$A$1:$BC$1,0),FALSE)</f>
        <v>16126.777493193078</v>
      </c>
      <c r="H98">
        <v>96</v>
      </c>
      <c r="I98" t="s">
        <v>521</v>
      </c>
    </row>
    <row r="99" spans="1:9" x14ac:dyDescent="0.45">
      <c r="A99" t="s">
        <v>350</v>
      </c>
      <c r="B99">
        <f t="shared" si="0"/>
        <v>2022</v>
      </c>
      <c r="C99">
        <f>VLOOKUP($A99&amp;C$1,Data!$A$2:$BC$533,MATCH(Intermediate!$B99,Data!$A$1:$BC$1,0),FALSE)</f>
        <v>33.79124329949267</v>
      </c>
      <c r="D99">
        <f>VLOOKUP($A99&amp;D$1,Data!$A$2:$BC$533,MATCH(Intermediate!$B99,Data!$A$1:$BC$1,0),FALSE)</f>
        <v>19444.706898241253</v>
      </c>
      <c r="H99">
        <v>97</v>
      </c>
      <c r="I99" t="s">
        <v>441</v>
      </c>
    </row>
    <row r="100" spans="1:9" x14ac:dyDescent="0.45">
      <c r="A100" t="s">
        <v>350</v>
      </c>
      <c r="B100">
        <f t="shared" si="0"/>
        <v>2023</v>
      </c>
      <c r="C100">
        <f>VLOOKUP($A100&amp;C$1,Data!$A$2:$BC$533,MATCH(Intermediate!$B100,Data!$A$1:$BC$1,0),FALSE)</f>
        <v>32.389441002886485</v>
      </c>
      <c r="D100">
        <f>VLOOKUP($A100&amp;D$1,Data!$A$2:$BC$533,MATCH(Intermediate!$B100,Data!$A$1:$BC$1,0),FALSE)</f>
        <v>21259.797781456909</v>
      </c>
      <c r="H100">
        <v>98</v>
      </c>
      <c r="I100" t="s">
        <v>546</v>
      </c>
    </row>
    <row r="101" spans="1:9" x14ac:dyDescent="0.45">
      <c r="A101" t="s">
        <v>350</v>
      </c>
      <c r="B101">
        <f t="shared" si="0"/>
        <v>2024</v>
      </c>
      <c r="C101">
        <f>VLOOKUP($A101&amp;C$1,Data!$A$2:$BC$533,MATCH(Intermediate!$B101,Data!$A$1:$BC$1,0),FALSE)</f>
        <v>33.895224832030728</v>
      </c>
      <c r="D101">
        <f>VLOOKUP($A101&amp;D$1,Data!$A$2:$BC$533,MATCH(Intermediate!$B101,Data!$A$1:$BC$1,0),FALSE)</f>
        <v>23487.99362517026</v>
      </c>
      <c r="H101">
        <v>99</v>
      </c>
      <c r="I101" t="s">
        <v>442</v>
      </c>
    </row>
    <row r="102" spans="1:9" x14ac:dyDescent="0.45">
      <c r="A102" t="s">
        <v>21</v>
      </c>
      <c r="B102">
        <f t="shared" si="0"/>
        <v>1975</v>
      </c>
      <c r="C102">
        <f>VLOOKUP($A102&amp;C$1,Data!$A$2:$BC$533,MATCH(Intermediate!$B102,Data!$A$1:$BC$1,0),FALSE)</f>
        <v>49.965411390664684</v>
      </c>
      <c r="D102" t="str">
        <f>VLOOKUP($A102&amp;D$1,Data!$A$2:$BC$533,MATCH(Intermediate!$B102,Data!$A$1:$BC$1,0),FALSE)</f>
        <v>..</v>
      </c>
      <c r="H102">
        <v>100</v>
      </c>
      <c r="I102" t="s">
        <v>235</v>
      </c>
    </row>
    <row r="103" spans="1:9" x14ac:dyDescent="0.45">
      <c r="A103" t="s">
        <v>21</v>
      </c>
      <c r="B103">
        <f t="shared" si="0"/>
        <v>1976</v>
      </c>
      <c r="C103">
        <f>VLOOKUP($A103&amp;C$1,Data!$A$2:$BC$533,MATCH(Intermediate!$B103,Data!$A$1:$BC$1,0),FALSE)</f>
        <v>53.553846938152681</v>
      </c>
      <c r="D103" t="str">
        <f>VLOOKUP($A103&amp;D$1,Data!$A$2:$BC$533,MATCH(Intermediate!$B103,Data!$A$1:$BC$1,0),FALSE)</f>
        <v>..</v>
      </c>
      <c r="H103">
        <v>101</v>
      </c>
      <c r="I103" t="s">
        <v>219</v>
      </c>
    </row>
    <row r="104" spans="1:9" x14ac:dyDescent="0.45">
      <c r="A104" t="s">
        <v>21</v>
      </c>
      <c r="B104">
        <f t="shared" si="0"/>
        <v>1977</v>
      </c>
      <c r="C104">
        <f>VLOOKUP($A104&amp;C$1,Data!$A$2:$BC$533,MATCH(Intermediate!$B104,Data!$A$1:$BC$1,0),FALSE)</f>
        <v>49.904399613495251</v>
      </c>
      <c r="D104" t="str">
        <f>VLOOKUP($A104&amp;D$1,Data!$A$2:$BC$533,MATCH(Intermediate!$B104,Data!$A$1:$BC$1,0),FALSE)</f>
        <v>..</v>
      </c>
      <c r="H104">
        <v>102</v>
      </c>
      <c r="I104" t="s">
        <v>542</v>
      </c>
    </row>
    <row r="105" spans="1:9" x14ac:dyDescent="0.45">
      <c r="A105" t="s">
        <v>21</v>
      </c>
      <c r="B105">
        <f t="shared" si="0"/>
        <v>1978</v>
      </c>
      <c r="C105">
        <f>VLOOKUP($A105&amp;C$1,Data!$A$2:$BC$533,MATCH(Intermediate!$B105,Data!$A$1:$BC$1,0),FALSE)</f>
        <v>53.822276793422731</v>
      </c>
      <c r="D105" t="str">
        <f>VLOOKUP($A105&amp;D$1,Data!$A$2:$BC$533,MATCH(Intermediate!$B105,Data!$A$1:$BC$1,0),FALSE)</f>
        <v>..</v>
      </c>
      <c r="H105">
        <v>103</v>
      </c>
      <c r="I105" t="s">
        <v>409</v>
      </c>
    </row>
    <row r="106" spans="1:9" x14ac:dyDescent="0.45">
      <c r="A106" t="s">
        <v>21</v>
      </c>
      <c r="B106">
        <f t="shared" si="0"/>
        <v>1979</v>
      </c>
      <c r="C106">
        <f>VLOOKUP($A106&amp;C$1,Data!$A$2:$BC$533,MATCH(Intermediate!$B106,Data!$A$1:$BC$1,0),FALSE)</f>
        <v>51.987215245071553</v>
      </c>
      <c r="D106" t="str">
        <f>VLOOKUP($A106&amp;D$1,Data!$A$2:$BC$533,MATCH(Intermediate!$B106,Data!$A$1:$BC$1,0),FALSE)</f>
        <v>..</v>
      </c>
      <c r="H106">
        <v>104</v>
      </c>
      <c r="I106" t="s">
        <v>45</v>
      </c>
    </row>
    <row r="107" spans="1:9" x14ac:dyDescent="0.45">
      <c r="A107" t="s">
        <v>21</v>
      </c>
      <c r="B107">
        <f t="shared" si="0"/>
        <v>1980</v>
      </c>
      <c r="C107">
        <f>VLOOKUP($A107&amp;C$1,Data!$A$2:$BC$533,MATCH(Intermediate!$B107,Data!$A$1:$BC$1,0),FALSE)</f>
        <v>48.508307154984905</v>
      </c>
      <c r="D107" t="str">
        <f>VLOOKUP($A107&amp;D$1,Data!$A$2:$BC$533,MATCH(Intermediate!$B107,Data!$A$1:$BC$1,0),FALSE)</f>
        <v>..</v>
      </c>
      <c r="H107">
        <v>105</v>
      </c>
      <c r="I107" t="s">
        <v>518</v>
      </c>
    </row>
    <row r="108" spans="1:9" x14ac:dyDescent="0.45">
      <c r="A108" t="s">
        <v>21</v>
      </c>
      <c r="B108">
        <f t="shared" si="0"/>
        <v>1981</v>
      </c>
      <c r="C108">
        <f>VLOOKUP($A108&amp;C$1,Data!$A$2:$BC$533,MATCH(Intermediate!$B108,Data!$A$1:$BC$1,0),FALSE)</f>
        <v>52.571054969401345</v>
      </c>
      <c r="D108" t="str">
        <f>VLOOKUP($A108&amp;D$1,Data!$A$2:$BC$533,MATCH(Intermediate!$B108,Data!$A$1:$BC$1,0),FALSE)</f>
        <v>..</v>
      </c>
      <c r="H108">
        <v>106</v>
      </c>
      <c r="I108" t="s">
        <v>164</v>
      </c>
    </row>
    <row r="109" spans="1:9" x14ac:dyDescent="0.45">
      <c r="A109" t="s">
        <v>21</v>
      </c>
      <c r="B109">
        <f t="shared" si="0"/>
        <v>1982</v>
      </c>
      <c r="C109">
        <f>VLOOKUP($A109&amp;C$1,Data!$A$2:$BC$533,MATCH(Intermediate!$B109,Data!$A$1:$BC$1,0),FALSE)</f>
        <v>62.161370171299922</v>
      </c>
      <c r="D109" t="str">
        <f>VLOOKUP($A109&amp;D$1,Data!$A$2:$BC$533,MATCH(Intermediate!$B109,Data!$A$1:$BC$1,0),FALSE)</f>
        <v>..</v>
      </c>
      <c r="H109">
        <v>107</v>
      </c>
      <c r="I109" t="s">
        <v>391</v>
      </c>
    </row>
    <row r="110" spans="1:9" x14ac:dyDescent="0.45">
      <c r="A110" t="s">
        <v>21</v>
      </c>
      <c r="B110">
        <f t="shared" si="0"/>
        <v>1983</v>
      </c>
      <c r="C110">
        <f>VLOOKUP($A110&amp;C$1,Data!$A$2:$BC$533,MATCH(Intermediate!$B110,Data!$A$1:$BC$1,0),FALSE)</f>
        <v>65.067180229012209</v>
      </c>
      <c r="D110" t="str">
        <f>VLOOKUP($A110&amp;D$1,Data!$A$2:$BC$533,MATCH(Intermediate!$B110,Data!$A$1:$BC$1,0),FALSE)</f>
        <v>..</v>
      </c>
      <c r="H110">
        <v>108</v>
      </c>
      <c r="I110" t="s">
        <v>324</v>
      </c>
    </row>
    <row r="111" spans="1:9" x14ac:dyDescent="0.45">
      <c r="A111" t="s">
        <v>21</v>
      </c>
      <c r="B111">
        <f t="shared" si="0"/>
        <v>1984</v>
      </c>
      <c r="C111">
        <f>VLOOKUP($A111&amp;C$1,Data!$A$2:$BC$533,MATCH(Intermediate!$B111,Data!$A$1:$BC$1,0),FALSE)</f>
        <v>66.497383385120003</v>
      </c>
      <c r="D111" t="str">
        <f>VLOOKUP($A111&amp;D$1,Data!$A$2:$BC$533,MATCH(Intermediate!$B111,Data!$A$1:$BC$1,0),FALSE)</f>
        <v>..</v>
      </c>
      <c r="H111">
        <v>109</v>
      </c>
      <c r="I111" t="s">
        <v>183</v>
      </c>
    </row>
    <row r="112" spans="1:9" x14ac:dyDescent="0.45">
      <c r="A112" t="s">
        <v>21</v>
      </c>
      <c r="B112">
        <f t="shared" si="0"/>
        <v>1985</v>
      </c>
      <c r="C112">
        <f>VLOOKUP($A112&amp;C$1,Data!$A$2:$BC$533,MATCH(Intermediate!$B112,Data!$A$1:$BC$1,0),FALSE)</f>
        <v>68.729827989872192</v>
      </c>
      <c r="D112" t="str">
        <f>VLOOKUP($A112&amp;D$1,Data!$A$2:$BC$533,MATCH(Intermediate!$B112,Data!$A$1:$BC$1,0),FALSE)</f>
        <v>..</v>
      </c>
      <c r="H112">
        <v>110</v>
      </c>
      <c r="I112" t="s">
        <v>358</v>
      </c>
    </row>
    <row r="113" spans="1:9" x14ac:dyDescent="0.45">
      <c r="A113" t="s">
        <v>21</v>
      </c>
      <c r="B113">
        <f t="shared" si="0"/>
        <v>1986</v>
      </c>
      <c r="C113">
        <f>VLOOKUP($A113&amp;C$1,Data!$A$2:$BC$533,MATCH(Intermediate!$B113,Data!$A$1:$BC$1,0),FALSE)</f>
        <v>69.311850427090889</v>
      </c>
      <c r="D113" t="str">
        <f>VLOOKUP($A113&amp;D$1,Data!$A$2:$BC$533,MATCH(Intermediate!$B113,Data!$A$1:$BC$1,0),FALSE)</f>
        <v>..</v>
      </c>
      <c r="H113">
        <v>111</v>
      </c>
      <c r="I113" t="s">
        <v>198</v>
      </c>
    </row>
    <row r="114" spans="1:9" x14ac:dyDescent="0.45">
      <c r="A114" t="s">
        <v>21</v>
      </c>
      <c r="B114">
        <f t="shared" si="0"/>
        <v>1987</v>
      </c>
      <c r="C114">
        <f>VLOOKUP($A114&amp;C$1,Data!$A$2:$BC$533,MATCH(Intermediate!$B114,Data!$A$1:$BC$1,0),FALSE)</f>
        <v>67.532592177301112</v>
      </c>
      <c r="D114" t="str">
        <f>VLOOKUP($A114&amp;D$1,Data!$A$2:$BC$533,MATCH(Intermediate!$B114,Data!$A$1:$BC$1,0),FALSE)</f>
        <v>..</v>
      </c>
      <c r="H114">
        <v>112</v>
      </c>
      <c r="I114" t="s">
        <v>194</v>
      </c>
    </row>
    <row r="115" spans="1:9" x14ac:dyDescent="0.45">
      <c r="A115" t="s">
        <v>21</v>
      </c>
      <c r="B115">
        <f t="shared" si="0"/>
        <v>1988</v>
      </c>
      <c r="C115">
        <f>VLOOKUP($A115&amp;C$1,Data!$A$2:$BC$533,MATCH(Intermediate!$B115,Data!$A$1:$BC$1,0),FALSE)</f>
        <v>68.14677826911884</v>
      </c>
      <c r="D115" t="str">
        <f>VLOOKUP($A115&amp;D$1,Data!$A$2:$BC$533,MATCH(Intermediate!$B115,Data!$A$1:$BC$1,0),FALSE)</f>
        <v>..</v>
      </c>
      <c r="H115">
        <v>113</v>
      </c>
      <c r="I115" t="s">
        <v>512</v>
      </c>
    </row>
    <row r="116" spans="1:9" x14ac:dyDescent="0.45">
      <c r="A116" t="s">
        <v>21</v>
      </c>
      <c r="B116">
        <f t="shared" si="0"/>
        <v>1989</v>
      </c>
      <c r="C116">
        <f>VLOOKUP($A116&amp;C$1,Data!$A$2:$BC$533,MATCH(Intermediate!$B116,Data!$A$1:$BC$1,0),FALSE)</f>
        <v>63.193715159832465</v>
      </c>
      <c r="D116" t="str">
        <f>VLOOKUP($A116&amp;D$1,Data!$A$2:$BC$533,MATCH(Intermediate!$B116,Data!$A$1:$BC$1,0),FALSE)</f>
        <v>..</v>
      </c>
      <c r="H116">
        <v>114</v>
      </c>
      <c r="I116" t="s">
        <v>516</v>
      </c>
    </row>
    <row r="117" spans="1:9" x14ac:dyDescent="0.45">
      <c r="A117" t="s">
        <v>21</v>
      </c>
      <c r="B117">
        <f t="shared" ref="B117:B180" si="1">B67</f>
        <v>1990</v>
      </c>
      <c r="C117">
        <f>VLOOKUP($A117&amp;C$1,Data!$A$2:$BC$533,MATCH(Intermediate!$B117,Data!$A$1:$BC$1,0),FALSE)</f>
        <v>56.143216721892109</v>
      </c>
      <c r="D117">
        <f>VLOOKUP($A117&amp;D$1,Data!$A$2:$BC$533,MATCH(Intermediate!$B117,Data!$A$1:$BC$1,0),FALSE)</f>
        <v>7602.1872568726476</v>
      </c>
      <c r="H117">
        <v>115</v>
      </c>
      <c r="I117" t="s">
        <v>270</v>
      </c>
    </row>
    <row r="118" spans="1:9" x14ac:dyDescent="0.45">
      <c r="A118" t="s">
        <v>21</v>
      </c>
      <c r="B118">
        <f t="shared" si="1"/>
        <v>1991</v>
      </c>
      <c r="C118">
        <f>VLOOKUP($A118&amp;C$1,Data!$A$2:$BC$533,MATCH(Intermediate!$B118,Data!$A$1:$BC$1,0),FALSE)</f>
        <v>46.289166491038678</v>
      </c>
      <c r="D118">
        <f>VLOOKUP($A118&amp;D$1,Data!$A$2:$BC$533,MATCH(Intermediate!$B118,Data!$A$1:$BC$1,0),FALSE)</f>
        <v>7582.0719445094537</v>
      </c>
      <c r="H118">
        <v>116</v>
      </c>
      <c r="I118" t="s">
        <v>86</v>
      </c>
    </row>
    <row r="119" spans="1:9" x14ac:dyDescent="0.45">
      <c r="A119" t="s">
        <v>21</v>
      </c>
      <c r="B119">
        <f t="shared" si="1"/>
        <v>1992</v>
      </c>
      <c r="C119">
        <f>VLOOKUP($A119&amp;C$1,Data!$A$2:$BC$533,MATCH(Intermediate!$B119,Data!$A$1:$BC$1,0),FALSE)</f>
        <v>7.2548176444415633</v>
      </c>
      <c r="D119">
        <f>VLOOKUP($A119&amp;D$1,Data!$A$2:$BC$533,MATCH(Intermediate!$B119,Data!$A$1:$BC$1,0),FALSE)</f>
        <v>7704.516443445681</v>
      </c>
      <c r="H119">
        <v>117</v>
      </c>
      <c r="I119" t="s">
        <v>423</v>
      </c>
    </row>
    <row r="120" spans="1:9" x14ac:dyDescent="0.45">
      <c r="A120" t="s">
        <v>21</v>
      </c>
      <c r="B120">
        <f t="shared" si="1"/>
        <v>1993</v>
      </c>
      <c r="C120">
        <f>VLOOKUP($A120&amp;C$1,Data!$A$2:$BC$533,MATCH(Intermediate!$B120,Data!$A$1:$BC$1,0),FALSE)</f>
        <v>6.6177530193096343</v>
      </c>
      <c r="D120">
        <f>VLOOKUP($A120&amp;D$1,Data!$A$2:$BC$533,MATCH(Intermediate!$B120,Data!$A$1:$BC$1,0),FALSE)</f>
        <v>7537.9386823434888</v>
      </c>
      <c r="H120">
        <v>118</v>
      </c>
      <c r="I120" t="s">
        <v>232</v>
      </c>
    </row>
    <row r="121" spans="1:9" x14ac:dyDescent="0.45">
      <c r="A121" t="s">
        <v>21</v>
      </c>
      <c r="B121">
        <f t="shared" si="1"/>
        <v>1994</v>
      </c>
      <c r="C121">
        <f>VLOOKUP($A121&amp;C$1,Data!$A$2:$BC$533,MATCH(Intermediate!$B121,Data!$A$1:$BC$1,0),FALSE)</f>
        <v>6.4891048957295503</v>
      </c>
      <c r="D121">
        <f>VLOOKUP($A121&amp;D$1,Data!$A$2:$BC$533,MATCH(Intermediate!$B121,Data!$A$1:$BC$1,0),FALSE)</f>
        <v>7462.6475876540535</v>
      </c>
      <c r="H121">
        <v>119</v>
      </c>
      <c r="I121" t="s">
        <v>12</v>
      </c>
    </row>
    <row r="122" spans="1:9" x14ac:dyDescent="0.45">
      <c r="A122" t="s">
        <v>21</v>
      </c>
      <c r="B122">
        <f t="shared" si="1"/>
        <v>1995</v>
      </c>
      <c r="C122">
        <f>VLOOKUP($A122&amp;C$1,Data!$A$2:$BC$533,MATCH(Intermediate!$B122,Data!$A$1:$BC$1,0),FALSE)</f>
        <v>5.199387035094845</v>
      </c>
      <c r="D122">
        <f>VLOOKUP($A122&amp;D$1,Data!$A$2:$BC$533,MATCH(Intermediate!$B122,Data!$A$1:$BC$1,0),FALSE)</f>
        <v>7746.7168389299077</v>
      </c>
      <c r="H122">
        <v>120</v>
      </c>
      <c r="I122" t="s">
        <v>185</v>
      </c>
    </row>
    <row r="123" spans="1:9" x14ac:dyDescent="0.45">
      <c r="A123" t="s">
        <v>21</v>
      </c>
      <c r="B123">
        <f t="shared" si="1"/>
        <v>1996</v>
      </c>
      <c r="C123">
        <f>VLOOKUP($A123&amp;C$1,Data!$A$2:$BC$533,MATCH(Intermediate!$B123,Data!$A$1:$BC$1,0),FALSE)</f>
        <v>5.3649027087053307</v>
      </c>
      <c r="D123">
        <f>VLOOKUP($A123&amp;D$1,Data!$A$2:$BC$533,MATCH(Intermediate!$B123,Data!$A$1:$BC$1,0),FALSE)</f>
        <v>8052.7685670820201</v>
      </c>
      <c r="H123">
        <v>121</v>
      </c>
      <c r="I123" t="s">
        <v>463</v>
      </c>
    </row>
    <row r="124" spans="1:9" x14ac:dyDescent="0.45">
      <c r="A124" t="s">
        <v>21</v>
      </c>
      <c r="B124">
        <f t="shared" si="1"/>
        <v>1997</v>
      </c>
      <c r="C124">
        <f>VLOOKUP($A124&amp;C$1,Data!$A$2:$BC$533,MATCH(Intermediate!$B124,Data!$A$1:$BC$1,0),FALSE)</f>
        <v>3.9074168571315493</v>
      </c>
      <c r="D124">
        <f>VLOOKUP($A124&amp;D$1,Data!$A$2:$BC$533,MATCH(Intermediate!$B124,Data!$A$1:$BC$1,0),FALSE)</f>
        <v>8128.7989138793928</v>
      </c>
      <c r="H124">
        <v>122</v>
      </c>
      <c r="I124" t="s">
        <v>74</v>
      </c>
    </row>
    <row r="125" spans="1:9" x14ac:dyDescent="0.45">
      <c r="A125" t="s">
        <v>21</v>
      </c>
      <c r="B125">
        <f t="shared" si="1"/>
        <v>1998</v>
      </c>
      <c r="C125">
        <f>VLOOKUP($A125&amp;C$1,Data!$A$2:$BC$533,MATCH(Intermediate!$B125,Data!$A$1:$BC$1,0),FALSE)</f>
        <v>4.563822481552279</v>
      </c>
      <c r="D125">
        <f>VLOOKUP($A125&amp;D$1,Data!$A$2:$BC$533,MATCH(Intermediate!$B125,Data!$A$1:$BC$1,0),FALSE)</f>
        <v>8502.8883594639592</v>
      </c>
      <c r="H125">
        <v>123</v>
      </c>
      <c r="I125" t="s">
        <v>481</v>
      </c>
    </row>
    <row r="126" spans="1:9" x14ac:dyDescent="0.45">
      <c r="A126" t="s">
        <v>21</v>
      </c>
      <c r="B126">
        <f t="shared" si="1"/>
        <v>1999</v>
      </c>
      <c r="C126">
        <f>VLOOKUP($A126&amp;C$1,Data!$A$2:$BC$533,MATCH(Intermediate!$B126,Data!$A$1:$BC$1,0),FALSE)</f>
        <v>5.3880893015189315</v>
      </c>
      <c r="D126">
        <f>VLOOKUP($A126&amp;D$1,Data!$A$2:$BC$533,MATCH(Intermediate!$B126,Data!$A$1:$BC$1,0),FALSE)</f>
        <v>8776.4420948346342</v>
      </c>
      <c r="H126">
        <v>124</v>
      </c>
      <c r="I126" t="s">
        <v>90</v>
      </c>
    </row>
    <row r="127" spans="1:9" x14ac:dyDescent="0.45">
      <c r="A127" t="s">
        <v>21</v>
      </c>
      <c r="B127">
        <f t="shared" si="1"/>
        <v>2000</v>
      </c>
      <c r="C127">
        <f>VLOOKUP($A127&amp;C$1,Data!$A$2:$BC$533,MATCH(Intermediate!$B127,Data!$A$1:$BC$1,0),FALSE)</f>
        <v>5.9656399857015163</v>
      </c>
      <c r="D127">
        <f>VLOOKUP($A127&amp;D$1,Data!$A$2:$BC$533,MATCH(Intermediate!$B127,Data!$A$1:$BC$1,0),FALSE)</f>
        <v>9186.8159034289856</v>
      </c>
      <c r="H127">
        <v>125</v>
      </c>
      <c r="I127" t="s">
        <v>498</v>
      </c>
    </row>
    <row r="128" spans="1:9" x14ac:dyDescent="0.45">
      <c r="A128" t="s">
        <v>21</v>
      </c>
      <c r="B128">
        <f t="shared" si="1"/>
        <v>2001</v>
      </c>
      <c r="C128">
        <f>VLOOKUP($A128&amp;C$1,Data!$A$2:$BC$533,MATCH(Intermediate!$B128,Data!$A$1:$BC$1,0),FALSE)</f>
        <v>7.3845038855289911</v>
      </c>
      <c r="D128">
        <f>VLOOKUP($A128&amp;D$1,Data!$A$2:$BC$533,MATCH(Intermediate!$B128,Data!$A$1:$BC$1,0),FALSE)</f>
        <v>9543.520353849588</v>
      </c>
      <c r="H128">
        <v>126</v>
      </c>
      <c r="I128" t="s">
        <v>320</v>
      </c>
    </row>
    <row r="129" spans="1:9" x14ac:dyDescent="0.45">
      <c r="A129" t="s">
        <v>21</v>
      </c>
      <c r="B129">
        <f t="shared" si="1"/>
        <v>2002</v>
      </c>
      <c r="C129">
        <f>VLOOKUP($A129&amp;C$1,Data!$A$2:$BC$533,MATCH(Intermediate!$B129,Data!$A$1:$BC$1,0),FALSE)</f>
        <v>11.25663890370625</v>
      </c>
      <c r="D129">
        <f>VLOOKUP($A129&amp;D$1,Data!$A$2:$BC$533,MATCH(Intermediate!$B129,Data!$A$1:$BC$1,0),FALSE)</f>
        <v>10080.18250039801</v>
      </c>
      <c r="H129">
        <v>127</v>
      </c>
      <c r="I129" t="s">
        <v>327</v>
      </c>
    </row>
    <row r="130" spans="1:9" x14ac:dyDescent="0.45">
      <c r="A130" t="s">
        <v>21</v>
      </c>
      <c r="B130">
        <f t="shared" si="1"/>
        <v>2003</v>
      </c>
      <c r="C130">
        <f>VLOOKUP($A130&amp;C$1,Data!$A$2:$BC$533,MATCH(Intermediate!$B130,Data!$A$1:$BC$1,0),FALSE)</f>
        <v>10.364272501840462</v>
      </c>
      <c r="D130">
        <f>VLOOKUP($A130&amp;D$1,Data!$A$2:$BC$533,MATCH(Intermediate!$B130,Data!$A$1:$BC$1,0),FALSE)</f>
        <v>10802.750670312653</v>
      </c>
      <c r="H130">
        <v>128</v>
      </c>
      <c r="I130" t="s">
        <v>234</v>
      </c>
    </row>
    <row r="131" spans="1:9" x14ac:dyDescent="0.45">
      <c r="A131" t="s">
        <v>21</v>
      </c>
      <c r="B131">
        <f t="shared" si="1"/>
        <v>2004</v>
      </c>
      <c r="C131">
        <f>VLOOKUP($A131&amp;C$1,Data!$A$2:$BC$533,MATCH(Intermediate!$B131,Data!$A$1:$BC$1,0),FALSE)</f>
        <v>10.210328391616335</v>
      </c>
      <c r="D131">
        <f>VLOOKUP($A131&amp;D$1,Data!$A$2:$BC$533,MATCH(Intermediate!$B131,Data!$A$1:$BC$1,0),FALSE)</f>
        <v>11431.685671542564</v>
      </c>
      <c r="H131">
        <v>129</v>
      </c>
      <c r="I131" t="s">
        <v>214</v>
      </c>
    </row>
    <row r="132" spans="1:9" x14ac:dyDescent="0.45">
      <c r="A132" t="s">
        <v>21</v>
      </c>
      <c r="B132">
        <f t="shared" si="1"/>
        <v>2005</v>
      </c>
      <c r="C132">
        <f>VLOOKUP($A132&amp;C$1,Data!$A$2:$BC$533,MATCH(Intermediate!$B132,Data!$A$1:$BC$1,0),FALSE)</f>
        <v>11.500288629842679</v>
      </c>
      <c r="D132">
        <f>VLOOKUP($A132&amp;D$1,Data!$A$2:$BC$533,MATCH(Intermediate!$B132,Data!$A$1:$BC$1,0),FALSE)</f>
        <v>12246.26922436132</v>
      </c>
      <c r="H132">
        <v>130</v>
      </c>
      <c r="I132" t="s">
        <v>67</v>
      </c>
    </row>
    <row r="133" spans="1:9" x14ac:dyDescent="0.45">
      <c r="A133" t="s">
        <v>21</v>
      </c>
      <c r="B133">
        <f t="shared" si="1"/>
        <v>2006</v>
      </c>
      <c r="C133">
        <f>VLOOKUP($A133&amp;C$1,Data!$A$2:$BC$533,MATCH(Intermediate!$B133,Data!$A$1:$BC$1,0),FALSE)</f>
        <v>11.520815373144458</v>
      </c>
      <c r="D133">
        <f>VLOOKUP($A133&amp;D$1,Data!$A$2:$BC$533,MATCH(Intermediate!$B133,Data!$A$1:$BC$1,0),FALSE)</f>
        <v>12791.341260597299</v>
      </c>
      <c r="H133">
        <v>131</v>
      </c>
      <c r="I133" t="s">
        <v>5</v>
      </c>
    </row>
    <row r="134" spans="1:9" x14ac:dyDescent="0.45">
      <c r="A134" t="s">
        <v>21</v>
      </c>
      <c r="B134">
        <f t="shared" si="1"/>
        <v>2007</v>
      </c>
      <c r="C134">
        <f>VLOOKUP($A134&amp;C$1,Data!$A$2:$BC$533,MATCH(Intermediate!$B134,Data!$A$1:$BC$1,0),FALSE)</f>
        <v>12.305815626595781</v>
      </c>
      <c r="D134">
        <f>VLOOKUP($A134&amp;D$1,Data!$A$2:$BC$533,MATCH(Intermediate!$B134,Data!$A$1:$BC$1,0),FALSE)</f>
        <v>13320.964120903023</v>
      </c>
      <c r="H134">
        <v>132</v>
      </c>
      <c r="I134" t="s">
        <v>365</v>
      </c>
    </row>
    <row r="135" spans="1:9" x14ac:dyDescent="0.45">
      <c r="A135" t="s">
        <v>21</v>
      </c>
      <c r="B135">
        <f t="shared" si="1"/>
        <v>2008</v>
      </c>
      <c r="C135">
        <f>VLOOKUP($A135&amp;C$1,Data!$A$2:$BC$533,MATCH(Intermediate!$B135,Data!$A$1:$BC$1,0),FALSE)</f>
        <v>12.13019175816515</v>
      </c>
      <c r="D135">
        <f>VLOOKUP($A135&amp;D$1,Data!$A$2:$BC$533,MATCH(Intermediate!$B135,Data!$A$1:$BC$1,0),FALSE)</f>
        <v>13666.218196053427</v>
      </c>
      <c r="H135">
        <v>133</v>
      </c>
      <c r="I135" t="s">
        <v>154</v>
      </c>
    </row>
    <row r="136" spans="1:9" x14ac:dyDescent="0.45">
      <c r="A136" t="s">
        <v>21</v>
      </c>
      <c r="B136">
        <f t="shared" si="1"/>
        <v>2009</v>
      </c>
      <c r="C136">
        <f>VLOOKUP($A136&amp;C$1,Data!$A$2:$BC$533,MATCH(Intermediate!$B136,Data!$A$1:$BC$1,0),FALSE)</f>
        <v>14.847576861545747</v>
      </c>
      <c r="D136">
        <f>VLOOKUP($A136&amp;D$1,Data!$A$2:$BC$533,MATCH(Intermediate!$B136,Data!$A$1:$BC$1,0),FALSE)</f>
        <v>13651.447299504112</v>
      </c>
      <c r="H136">
        <v>134</v>
      </c>
      <c r="I136" t="s">
        <v>156</v>
      </c>
    </row>
    <row r="137" spans="1:9" x14ac:dyDescent="0.45">
      <c r="A137" t="s">
        <v>21</v>
      </c>
      <c r="B137">
        <f t="shared" si="1"/>
        <v>2010</v>
      </c>
      <c r="C137">
        <f>VLOOKUP($A137&amp;C$1,Data!$A$2:$BC$533,MATCH(Intermediate!$B137,Data!$A$1:$BC$1,0),FALSE)</f>
        <v>13.790133198986048</v>
      </c>
      <c r="D137">
        <f>VLOOKUP($A137&amp;D$1,Data!$A$2:$BC$533,MATCH(Intermediate!$B137,Data!$A$1:$BC$1,0),FALSE)</f>
        <v>14201.36599069689</v>
      </c>
      <c r="H137">
        <v>135</v>
      </c>
      <c r="I137" t="s">
        <v>107</v>
      </c>
    </row>
    <row r="138" spans="1:9" x14ac:dyDescent="0.45">
      <c r="A138" t="s">
        <v>21</v>
      </c>
      <c r="B138">
        <f t="shared" si="1"/>
        <v>2011</v>
      </c>
      <c r="C138">
        <f>VLOOKUP($A138&amp;C$1,Data!$A$2:$BC$533,MATCH(Intermediate!$B138,Data!$A$1:$BC$1,0),FALSE)</f>
        <v>12.565106412338467</v>
      </c>
      <c r="D138">
        <f>VLOOKUP($A138&amp;D$1,Data!$A$2:$BC$533,MATCH(Intermediate!$B138,Data!$A$1:$BC$1,0),FALSE)</f>
        <v>14639.877943626769</v>
      </c>
      <c r="H138">
        <v>136</v>
      </c>
      <c r="I138" t="s">
        <v>51</v>
      </c>
    </row>
    <row r="139" spans="1:9" x14ac:dyDescent="0.45">
      <c r="A139" t="s">
        <v>21</v>
      </c>
      <c r="B139">
        <f t="shared" si="1"/>
        <v>2012</v>
      </c>
      <c r="C139">
        <f>VLOOKUP($A139&amp;C$1,Data!$A$2:$BC$533,MATCH(Intermediate!$B139,Data!$A$1:$BC$1,0),FALSE)</f>
        <v>12.908643865172234</v>
      </c>
      <c r="D139">
        <f>VLOOKUP($A139&amp;D$1,Data!$A$2:$BC$533,MATCH(Intermediate!$B139,Data!$A$1:$BC$1,0),FALSE)</f>
        <v>14441.329339880571</v>
      </c>
      <c r="H139">
        <v>137</v>
      </c>
      <c r="I139" t="s">
        <v>203</v>
      </c>
    </row>
    <row r="140" spans="1:9" x14ac:dyDescent="0.45">
      <c r="A140" t="s">
        <v>21</v>
      </c>
      <c r="B140">
        <f t="shared" si="1"/>
        <v>2013</v>
      </c>
      <c r="C140">
        <f>VLOOKUP($A140&amp;C$1,Data!$A$2:$BC$533,MATCH(Intermediate!$B140,Data!$A$1:$BC$1,0),FALSE)</f>
        <v>15.065274898980721</v>
      </c>
      <c r="D140">
        <f>VLOOKUP($A140&amp;D$1,Data!$A$2:$BC$533,MATCH(Intermediate!$B140,Data!$A$1:$BC$1,0),FALSE)</f>
        <v>14370.820661674035</v>
      </c>
      <c r="H140">
        <v>138</v>
      </c>
      <c r="I140" t="s">
        <v>204</v>
      </c>
    </row>
    <row r="141" spans="1:9" x14ac:dyDescent="0.45">
      <c r="A141" t="s">
        <v>21</v>
      </c>
      <c r="B141">
        <f t="shared" si="1"/>
        <v>2014</v>
      </c>
      <c r="C141">
        <f>VLOOKUP($A141&amp;C$1,Data!$A$2:$BC$533,MATCH(Intermediate!$B141,Data!$A$1:$BC$1,0),FALSE)</f>
        <v>16.421663636013839</v>
      </c>
      <c r="D141">
        <f>VLOOKUP($A141&amp;D$1,Data!$A$2:$BC$533,MATCH(Intermediate!$B141,Data!$A$1:$BC$1,0),FALSE)</f>
        <v>14694.14382738305</v>
      </c>
      <c r="H141">
        <v>139</v>
      </c>
      <c r="I141" t="s">
        <v>559</v>
      </c>
    </row>
    <row r="142" spans="1:9" x14ac:dyDescent="0.45">
      <c r="A142" t="s">
        <v>21</v>
      </c>
      <c r="B142">
        <f t="shared" si="1"/>
        <v>2015</v>
      </c>
      <c r="C142">
        <f>VLOOKUP($A142&amp;C$1,Data!$A$2:$BC$533,MATCH(Intermediate!$B142,Data!$A$1:$BC$1,0),FALSE)</f>
        <v>19.220345135103372</v>
      </c>
      <c r="D142">
        <f>VLOOKUP($A142&amp;D$1,Data!$A$2:$BC$533,MATCH(Intermediate!$B142,Data!$A$1:$BC$1,0),FALSE)</f>
        <v>13807.351584147766</v>
      </c>
      <c r="H142">
        <v>140</v>
      </c>
      <c r="I142" t="s">
        <v>400</v>
      </c>
    </row>
    <row r="143" spans="1:9" x14ac:dyDescent="0.45">
      <c r="A143" t="s">
        <v>21</v>
      </c>
      <c r="B143">
        <f t="shared" si="1"/>
        <v>2016</v>
      </c>
      <c r="C143">
        <f>VLOOKUP($A143&amp;C$1,Data!$A$2:$BC$533,MATCH(Intermediate!$B143,Data!$A$1:$BC$1,0),FALSE)</f>
        <v>20.252454823048463</v>
      </c>
      <c r="D143">
        <f>VLOOKUP($A143&amp;D$1,Data!$A$2:$BC$533,MATCH(Intermediate!$B143,Data!$A$1:$BC$1,0),FALSE)</f>
        <v>13437.846023216924</v>
      </c>
      <c r="H143">
        <v>141</v>
      </c>
      <c r="I143" t="s">
        <v>152</v>
      </c>
    </row>
    <row r="144" spans="1:9" x14ac:dyDescent="0.45">
      <c r="A144" t="s">
        <v>21</v>
      </c>
      <c r="B144">
        <f t="shared" si="1"/>
        <v>2017</v>
      </c>
      <c r="C144">
        <f>VLOOKUP($A144&amp;C$1,Data!$A$2:$BC$533,MATCH(Intermediate!$B144,Data!$A$1:$BC$1,0),FALSE)</f>
        <v>21.860385583363833</v>
      </c>
      <c r="D144">
        <f>VLOOKUP($A144&amp;D$1,Data!$A$2:$BC$533,MATCH(Intermediate!$B144,Data!$A$1:$BC$1,0),FALSE)</f>
        <v>13493.560749483971</v>
      </c>
      <c r="H144">
        <v>142</v>
      </c>
      <c r="I144" t="s">
        <v>222</v>
      </c>
    </row>
    <row r="145" spans="1:9" x14ac:dyDescent="0.45">
      <c r="A145" t="s">
        <v>21</v>
      </c>
      <c r="B145">
        <f t="shared" si="1"/>
        <v>2018</v>
      </c>
      <c r="C145">
        <f>VLOOKUP($A145&amp;C$1,Data!$A$2:$BC$533,MATCH(Intermediate!$B145,Data!$A$1:$BC$1,0),FALSE)</f>
        <v>22.387148870126026</v>
      </c>
      <c r="D145">
        <f>VLOOKUP($A145&amp;D$1,Data!$A$2:$BC$533,MATCH(Intermediate!$B145,Data!$A$1:$BC$1,0),FALSE)</f>
        <v>13727.126635785886</v>
      </c>
      <c r="H145">
        <v>143</v>
      </c>
      <c r="I145" t="s">
        <v>165</v>
      </c>
    </row>
    <row r="146" spans="1:9" x14ac:dyDescent="0.45">
      <c r="A146" t="s">
        <v>21</v>
      </c>
      <c r="B146">
        <f t="shared" si="1"/>
        <v>2019</v>
      </c>
      <c r="C146">
        <f>VLOOKUP($A146&amp;C$1,Data!$A$2:$BC$533,MATCH(Intermediate!$B146,Data!$A$1:$BC$1,0),FALSE)</f>
        <v>22.912869536899429</v>
      </c>
      <c r="D146">
        <f>VLOOKUP($A146&amp;D$1,Data!$A$2:$BC$533,MATCH(Intermediate!$B146,Data!$A$1:$BC$1,0),FALSE)</f>
        <v>13892.533344620473</v>
      </c>
      <c r="H146">
        <v>144</v>
      </c>
      <c r="I146" t="s">
        <v>108</v>
      </c>
    </row>
    <row r="147" spans="1:9" x14ac:dyDescent="0.45">
      <c r="A147" t="s">
        <v>21</v>
      </c>
      <c r="B147">
        <f t="shared" si="1"/>
        <v>2020</v>
      </c>
      <c r="C147">
        <f>VLOOKUP($A147&amp;C$1,Data!$A$2:$BC$533,MATCH(Intermediate!$B147,Data!$A$1:$BC$1,0),FALSE)</f>
        <v>26.117213419446173</v>
      </c>
      <c r="D147">
        <f>VLOOKUP($A147&amp;D$1,Data!$A$2:$BC$533,MATCH(Intermediate!$B147,Data!$A$1:$BC$1,0),FALSE)</f>
        <v>12676.5130564294</v>
      </c>
      <c r="H147">
        <v>145</v>
      </c>
      <c r="I147" t="s">
        <v>531</v>
      </c>
    </row>
    <row r="148" spans="1:9" x14ac:dyDescent="0.45">
      <c r="A148" t="s">
        <v>21</v>
      </c>
      <c r="B148">
        <f t="shared" si="1"/>
        <v>2021</v>
      </c>
      <c r="C148">
        <f>VLOOKUP($A148&amp;C$1,Data!$A$2:$BC$533,MATCH(Intermediate!$B148,Data!$A$1:$BC$1,0),FALSE)</f>
        <v>22.659990400839</v>
      </c>
      <c r="D148">
        <f>VLOOKUP($A148&amp;D$1,Data!$A$2:$BC$533,MATCH(Intermediate!$B148,Data!$A$1:$BC$1,0),FALSE)</f>
        <v>14496.865469729873</v>
      </c>
      <c r="H148">
        <v>146</v>
      </c>
      <c r="I148" t="s">
        <v>507</v>
      </c>
    </row>
    <row r="149" spans="1:9" x14ac:dyDescent="0.45">
      <c r="A149" t="s">
        <v>21</v>
      </c>
      <c r="B149">
        <f t="shared" si="1"/>
        <v>2022</v>
      </c>
      <c r="C149">
        <f>VLOOKUP($A149&amp;C$1,Data!$A$2:$BC$533,MATCH(Intermediate!$B149,Data!$A$1:$BC$1,0),FALSE)</f>
        <v>18.235192138280446</v>
      </c>
      <c r="D149">
        <f>VLOOKUP($A149&amp;D$1,Data!$A$2:$BC$533,MATCH(Intermediate!$B149,Data!$A$1:$BC$1,0),FALSE)</f>
        <v>15836.094437032132</v>
      </c>
      <c r="H149">
        <v>147</v>
      </c>
      <c r="I149" t="s">
        <v>482</v>
      </c>
    </row>
    <row r="150" spans="1:9" x14ac:dyDescent="0.45">
      <c r="A150" t="s">
        <v>21</v>
      </c>
      <c r="B150">
        <f t="shared" si="1"/>
        <v>2023</v>
      </c>
      <c r="C150">
        <f>VLOOKUP($A150&amp;C$1,Data!$A$2:$BC$533,MATCH(Intermediate!$B150,Data!$A$1:$BC$1,0),FALSE)</f>
        <v>18.869362309225675</v>
      </c>
      <c r="D150">
        <f>VLOOKUP($A150&amp;D$1,Data!$A$2:$BC$533,MATCH(Intermediate!$B150,Data!$A$1:$BC$1,0),FALSE)</f>
        <v>16824.487903462628</v>
      </c>
      <c r="H150">
        <v>148</v>
      </c>
      <c r="I150" t="s">
        <v>472</v>
      </c>
    </row>
    <row r="151" spans="1:9" x14ac:dyDescent="0.45">
      <c r="A151" t="s">
        <v>21</v>
      </c>
      <c r="B151">
        <f t="shared" si="1"/>
        <v>2024</v>
      </c>
      <c r="C151">
        <f>VLOOKUP($A151&amp;C$1,Data!$A$2:$BC$533,MATCH(Intermediate!$B151,Data!$A$1:$BC$1,0),FALSE)</f>
        <v>19.445813000261253</v>
      </c>
      <c r="D151">
        <f>VLOOKUP($A151&amp;D$1,Data!$A$2:$BC$533,MATCH(Intermediate!$B151,Data!$A$1:$BC$1,0),FALSE)</f>
        <v>17552.774247563109</v>
      </c>
      <c r="H151">
        <v>149</v>
      </c>
      <c r="I151" t="s">
        <v>443</v>
      </c>
    </row>
    <row r="152" spans="1:9" x14ac:dyDescent="0.45">
      <c r="A152" t="s">
        <v>274</v>
      </c>
      <c r="B152">
        <f t="shared" si="1"/>
        <v>1975</v>
      </c>
      <c r="C152" t="str">
        <f>VLOOKUP($A152&amp;C$1,Data!$A$2:$BC$533,MATCH(Intermediate!$B152,Data!$A$1:$BC$1,0),FALSE)</f>
        <v>..</v>
      </c>
      <c r="D152" t="str">
        <f>VLOOKUP($A152&amp;D$1,Data!$A$2:$BC$533,MATCH(Intermediate!$B152,Data!$A$1:$BC$1,0),FALSE)</f>
        <v>..</v>
      </c>
      <c r="H152">
        <v>150</v>
      </c>
      <c r="I152" t="s">
        <v>103</v>
      </c>
    </row>
    <row r="153" spans="1:9" x14ac:dyDescent="0.45">
      <c r="A153" t="s">
        <v>274</v>
      </c>
      <c r="B153">
        <f t="shared" si="1"/>
        <v>1976</v>
      </c>
      <c r="C153" t="str">
        <f>VLOOKUP($A153&amp;C$1,Data!$A$2:$BC$533,MATCH(Intermediate!$B153,Data!$A$1:$BC$1,0),FALSE)</f>
        <v>..</v>
      </c>
      <c r="D153" t="str">
        <f>VLOOKUP($A153&amp;D$1,Data!$A$2:$BC$533,MATCH(Intermediate!$B153,Data!$A$1:$BC$1,0),FALSE)</f>
        <v>..</v>
      </c>
      <c r="H153">
        <v>151</v>
      </c>
      <c r="I153" t="s">
        <v>293</v>
      </c>
    </row>
    <row r="154" spans="1:9" x14ac:dyDescent="0.45">
      <c r="A154" t="s">
        <v>274</v>
      </c>
      <c r="B154">
        <f t="shared" si="1"/>
        <v>1977</v>
      </c>
      <c r="C154" t="str">
        <f>VLOOKUP($A154&amp;C$1,Data!$A$2:$BC$533,MATCH(Intermediate!$B154,Data!$A$1:$BC$1,0),FALSE)</f>
        <v>..</v>
      </c>
      <c r="D154" t="str">
        <f>VLOOKUP($A154&amp;D$1,Data!$A$2:$BC$533,MATCH(Intermediate!$B154,Data!$A$1:$BC$1,0),FALSE)</f>
        <v>..</v>
      </c>
      <c r="H154">
        <v>152</v>
      </c>
      <c r="I154" t="s">
        <v>352</v>
      </c>
    </row>
    <row r="155" spans="1:9" x14ac:dyDescent="0.45">
      <c r="A155" t="s">
        <v>274</v>
      </c>
      <c r="B155">
        <f t="shared" si="1"/>
        <v>1978</v>
      </c>
      <c r="C155" t="str">
        <f>VLOOKUP($A155&amp;C$1,Data!$A$2:$BC$533,MATCH(Intermediate!$B155,Data!$A$1:$BC$1,0),FALSE)</f>
        <v>..</v>
      </c>
      <c r="D155" t="str">
        <f>VLOOKUP($A155&amp;D$1,Data!$A$2:$BC$533,MATCH(Intermediate!$B155,Data!$A$1:$BC$1,0),FALSE)</f>
        <v>..</v>
      </c>
      <c r="H155">
        <v>153</v>
      </c>
      <c r="I155" t="s">
        <v>196</v>
      </c>
    </row>
    <row r="156" spans="1:9" x14ac:dyDescent="0.45">
      <c r="A156" t="s">
        <v>274</v>
      </c>
      <c r="B156">
        <f t="shared" si="1"/>
        <v>1979</v>
      </c>
      <c r="C156" t="str">
        <f>VLOOKUP($A156&amp;C$1,Data!$A$2:$BC$533,MATCH(Intermediate!$B156,Data!$A$1:$BC$1,0),FALSE)</f>
        <v>..</v>
      </c>
      <c r="D156" t="str">
        <f>VLOOKUP($A156&amp;D$1,Data!$A$2:$BC$533,MATCH(Intermediate!$B156,Data!$A$1:$BC$1,0),FALSE)</f>
        <v>..</v>
      </c>
      <c r="H156">
        <v>154</v>
      </c>
      <c r="I156" t="s">
        <v>54</v>
      </c>
    </row>
    <row r="157" spans="1:9" x14ac:dyDescent="0.45">
      <c r="A157" t="s">
        <v>274</v>
      </c>
      <c r="B157">
        <f t="shared" si="1"/>
        <v>1980</v>
      </c>
      <c r="C157" t="str">
        <f>VLOOKUP($A157&amp;C$1,Data!$A$2:$BC$533,MATCH(Intermediate!$B157,Data!$A$1:$BC$1,0),FALSE)</f>
        <v>..</v>
      </c>
      <c r="D157" t="str">
        <f>VLOOKUP($A157&amp;D$1,Data!$A$2:$BC$533,MATCH(Intermediate!$B157,Data!$A$1:$BC$1,0),FALSE)</f>
        <v>..</v>
      </c>
      <c r="H157">
        <v>155</v>
      </c>
      <c r="I157" t="s">
        <v>223</v>
      </c>
    </row>
    <row r="158" spans="1:9" x14ac:dyDescent="0.45">
      <c r="A158" t="s">
        <v>274</v>
      </c>
      <c r="B158">
        <f t="shared" si="1"/>
        <v>1981</v>
      </c>
      <c r="C158" t="str">
        <f>VLOOKUP($A158&amp;C$1,Data!$A$2:$BC$533,MATCH(Intermediate!$B158,Data!$A$1:$BC$1,0),FALSE)</f>
        <v>..</v>
      </c>
      <c r="D158" t="str">
        <f>VLOOKUP($A158&amp;D$1,Data!$A$2:$BC$533,MATCH(Intermediate!$B158,Data!$A$1:$BC$1,0),FALSE)</f>
        <v>..</v>
      </c>
      <c r="H158">
        <v>156</v>
      </c>
      <c r="I158" t="s">
        <v>454</v>
      </c>
    </row>
    <row r="159" spans="1:9" x14ac:dyDescent="0.45">
      <c r="A159" t="s">
        <v>274</v>
      </c>
      <c r="B159">
        <f t="shared" si="1"/>
        <v>1982</v>
      </c>
      <c r="C159" t="str">
        <f>VLOOKUP($A159&amp;C$1,Data!$A$2:$BC$533,MATCH(Intermediate!$B159,Data!$A$1:$BC$1,0),FALSE)</f>
        <v>..</v>
      </c>
      <c r="D159" t="str">
        <f>VLOOKUP($A159&amp;D$1,Data!$A$2:$BC$533,MATCH(Intermediate!$B159,Data!$A$1:$BC$1,0),FALSE)</f>
        <v>..</v>
      </c>
      <c r="H159">
        <v>157</v>
      </c>
      <c r="I159" t="s">
        <v>31</v>
      </c>
    </row>
    <row r="160" spans="1:9" x14ac:dyDescent="0.45">
      <c r="A160" t="s">
        <v>274</v>
      </c>
      <c r="B160">
        <f t="shared" si="1"/>
        <v>1983</v>
      </c>
      <c r="C160" t="str">
        <f>VLOOKUP($A160&amp;C$1,Data!$A$2:$BC$533,MATCH(Intermediate!$B160,Data!$A$1:$BC$1,0),FALSE)</f>
        <v>..</v>
      </c>
      <c r="D160" t="str">
        <f>VLOOKUP($A160&amp;D$1,Data!$A$2:$BC$533,MATCH(Intermediate!$B160,Data!$A$1:$BC$1,0),FALSE)</f>
        <v>..</v>
      </c>
      <c r="H160">
        <v>158</v>
      </c>
      <c r="I160" t="s">
        <v>148</v>
      </c>
    </row>
    <row r="161" spans="1:9" x14ac:dyDescent="0.45">
      <c r="A161" t="s">
        <v>274</v>
      </c>
      <c r="B161">
        <f t="shared" si="1"/>
        <v>1984</v>
      </c>
      <c r="C161" t="str">
        <f>VLOOKUP($A161&amp;C$1,Data!$A$2:$BC$533,MATCH(Intermediate!$B161,Data!$A$1:$BC$1,0),FALSE)</f>
        <v>..</v>
      </c>
      <c r="D161" t="str">
        <f>VLOOKUP($A161&amp;D$1,Data!$A$2:$BC$533,MATCH(Intermediate!$B161,Data!$A$1:$BC$1,0),FALSE)</f>
        <v>..</v>
      </c>
      <c r="H161">
        <v>159</v>
      </c>
      <c r="I161" t="s">
        <v>532</v>
      </c>
    </row>
    <row r="162" spans="1:9" x14ac:dyDescent="0.45">
      <c r="A162" t="s">
        <v>274</v>
      </c>
      <c r="B162">
        <f t="shared" si="1"/>
        <v>1985</v>
      </c>
      <c r="C162" t="str">
        <f>VLOOKUP($A162&amp;C$1,Data!$A$2:$BC$533,MATCH(Intermediate!$B162,Data!$A$1:$BC$1,0),FALSE)</f>
        <v>..</v>
      </c>
      <c r="D162" t="str">
        <f>VLOOKUP($A162&amp;D$1,Data!$A$2:$BC$533,MATCH(Intermediate!$B162,Data!$A$1:$BC$1,0),FALSE)</f>
        <v>..</v>
      </c>
      <c r="H162">
        <v>160</v>
      </c>
      <c r="I162" t="s">
        <v>17</v>
      </c>
    </row>
    <row r="163" spans="1:9" x14ac:dyDescent="0.45">
      <c r="A163" t="s">
        <v>274</v>
      </c>
      <c r="B163">
        <f t="shared" si="1"/>
        <v>1986</v>
      </c>
      <c r="C163" t="str">
        <f>VLOOKUP($A163&amp;C$1,Data!$A$2:$BC$533,MATCH(Intermediate!$B163,Data!$A$1:$BC$1,0),FALSE)</f>
        <v>..</v>
      </c>
      <c r="D163" t="str">
        <f>VLOOKUP($A163&amp;D$1,Data!$A$2:$BC$533,MATCH(Intermediate!$B163,Data!$A$1:$BC$1,0),FALSE)</f>
        <v>..</v>
      </c>
      <c r="H163">
        <v>161</v>
      </c>
      <c r="I163" t="s">
        <v>250</v>
      </c>
    </row>
    <row r="164" spans="1:9" x14ac:dyDescent="0.45">
      <c r="A164" t="s">
        <v>274</v>
      </c>
      <c r="B164">
        <f t="shared" si="1"/>
        <v>1987</v>
      </c>
      <c r="C164" t="str">
        <f>VLOOKUP($A164&amp;C$1,Data!$A$2:$BC$533,MATCH(Intermediate!$B164,Data!$A$1:$BC$1,0),FALSE)</f>
        <v>..</v>
      </c>
      <c r="D164" t="str">
        <f>VLOOKUP($A164&amp;D$1,Data!$A$2:$BC$533,MATCH(Intermediate!$B164,Data!$A$1:$BC$1,0),FALSE)</f>
        <v>..</v>
      </c>
      <c r="H164">
        <v>162</v>
      </c>
      <c r="I164" t="s">
        <v>269</v>
      </c>
    </row>
    <row r="165" spans="1:9" x14ac:dyDescent="0.45">
      <c r="A165" t="s">
        <v>274</v>
      </c>
      <c r="B165">
        <f t="shared" si="1"/>
        <v>1988</v>
      </c>
      <c r="C165" t="str">
        <f>VLOOKUP($A165&amp;C$1,Data!$A$2:$BC$533,MATCH(Intermediate!$B165,Data!$A$1:$BC$1,0),FALSE)</f>
        <v>..</v>
      </c>
      <c r="D165" t="str">
        <f>VLOOKUP($A165&amp;D$1,Data!$A$2:$BC$533,MATCH(Intermediate!$B165,Data!$A$1:$BC$1,0),FALSE)</f>
        <v>..</v>
      </c>
      <c r="H165">
        <v>163</v>
      </c>
      <c r="I165" t="s">
        <v>72</v>
      </c>
    </row>
    <row r="166" spans="1:9" x14ac:dyDescent="0.45">
      <c r="A166" t="s">
        <v>274</v>
      </c>
      <c r="B166">
        <f t="shared" si="1"/>
        <v>1989</v>
      </c>
      <c r="C166" t="str">
        <f>VLOOKUP($A166&amp;C$1,Data!$A$2:$BC$533,MATCH(Intermediate!$B166,Data!$A$1:$BC$1,0),FALSE)</f>
        <v>..</v>
      </c>
      <c r="D166" t="str">
        <f>VLOOKUP($A166&amp;D$1,Data!$A$2:$BC$533,MATCH(Intermediate!$B166,Data!$A$1:$BC$1,0),FALSE)</f>
        <v>..</v>
      </c>
      <c r="H166">
        <v>164</v>
      </c>
      <c r="I166" t="s">
        <v>374</v>
      </c>
    </row>
    <row r="167" spans="1:9" x14ac:dyDescent="0.45">
      <c r="A167" t="s">
        <v>274</v>
      </c>
      <c r="B167">
        <f t="shared" si="1"/>
        <v>1990</v>
      </c>
      <c r="C167" t="str">
        <f>VLOOKUP($A167&amp;C$1,Data!$A$2:$BC$533,MATCH(Intermediate!$B167,Data!$A$1:$BC$1,0),FALSE)</f>
        <v>..</v>
      </c>
      <c r="D167" t="str">
        <f>VLOOKUP($A167&amp;D$1,Data!$A$2:$BC$533,MATCH(Intermediate!$B167,Data!$A$1:$BC$1,0),FALSE)</f>
        <v>..</v>
      </c>
      <c r="H167">
        <v>165</v>
      </c>
      <c r="I167" t="s">
        <v>402</v>
      </c>
    </row>
    <row r="168" spans="1:9" x14ac:dyDescent="0.45">
      <c r="A168" t="s">
        <v>274</v>
      </c>
      <c r="B168">
        <f t="shared" si="1"/>
        <v>1991</v>
      </c>
      <c r="C168" t="str">
        <f>VLOOKUP($A168&amp;C$1,Data!$A$2:$BC$533,MATCH(Intermediate!$B168,Data!$A$1:$BC$1,0),FALSE)</f>
        <v>..</v>
      </c>
      <c r="D168" t="str">
        <f>VLOOKUP($A168&amp;D$1,Data!$A$2:$BC$533,MATCH(Intermediate!$B168,Data!$A$1:$BC$1,0),FALSE)</f>
        <v>..</v>
      </c>
      <c r="H168">
        <v>166</v>
      </c>
      <c r="I168" t="s">
        <v>343</v>
      </c>
    </row>
    <row r="169" spans="1:9" x14ac:dyDescent="0.45">
      <c r="A169" t="s">
        <v>274</v>
      </c>
      <c r="B169">
        <f t="shared" si="1"/>
        <v>1992</v>
      </c>
      <c r="C169" t="str">
        <f>VLOOKUP($A169&amp;C$1,Data!$A$2:$BC$533,MATCH(Intermediate!$B169,Data!$A$1:$BC$1,0),FALSE)</f>
        <v>..</v>
      </c>
      <c r="D169" t="str">
        <f>VLOOKUP($A169&amp;D$1,Data!$A$2:$BC$533,MATCH(Intermediate!$B169,Data!$A$1:$BC$1,0),FALSE)</f>
        <v>..</v>
      </c>
      <c r="H169">
        <v>167</v>
      </c>
      <c r="I169" t="s">
        <v>187</v>
      </c>
    </row>
    <row r="170" spans="1:9" x14ac:dyDescent="0.45">
      <c r="A170" t="s">
        <v>274</v>
      </c>
      <c r="B170">
        <f t="shared" si="1"/>
        <v>1993</v>
      </c>
      <c r="C170" t="str">
        <f>VLOOKUP($A170&amp;C$1,Data!$A$2:$BC$533,MATCH(Intermediate!$B170,Data!$A$1:$BC$1,0),FALSE)</f>
        <v>..</v>
      </c>
      <c r="D170" t="str">
        <f>VLOOKUP($A170&amp;D$1,Data!$A$2:$BC$533,MATCH(Intermediate!$B170,Data!$A$1:$BC$1,0),FALSE)</f>
        <v>..</v>
      </c>
      <c r="H170">
        <v>168</v>
      </c>
      <c r="I170" t="s">
        <v>437</v>
      </c>
    </row>
    <row r="171" spans="1:9" x14ac:dyDescent="0.45">
      <c r="A171" t="s">
        <v>274</v>
      </c>
      <c r="B171">
        <f t="shared" si="1"/>
        <v>1994</v>
      </c>
      <c r="C171" t="str">
        <f>VLOOKUP($A171&amp;C$1,Data!$A$2:$BC$533,MATCH(Intermediate!$B171,Data!$A$1:$BC$1,0),FALSE)</f>
        <v>..</v>
      </c>
      <c r="D171" t="str">
        <f>VLOOKUP($A171&amp;D$1,Data!$A$2:$BC$533,MATCH(Intermediate!$B171,Data!$A$1:$BC$1,0),FALSE)</f>
        <v>..</v>
      </c>
      <c r="H171">
        <v>169</v>
      </c>
      <c r="I171" t="s">
        <v>340</v>
      </c>
    </row>
    <row r="172" spans="1:9" x14ac:dyDescent="0.45">
      <c r="A172" t="s">
        <v>274</v>
      </c>
      <c r="B172">
        <f t="shared" si="1"/>
        <v>1995</v>
      </c>
      <c r="C172" t="str">
        <f>VLOOKUP($A172&amp;C$1,Data!$A$2:$BC$533,MATCH(Intermediate!$B172,Data!$A$1:$BC$1,0),FALSE)</f>
        <v>..</v>
      </c>
      <c r="D172" t="str">
        <f>VLOOKUP($A172&amp;D$1,Data!$A$2:$BC$533,MATCH(Intermediate!$B172,Data!$A$1:$BC$1,0),FALSE)</f>
        <v>..</v>
      </c>
      <c r="H172">
        <v>170</v>
      </c>
      <c r="I172" t="s">
        <v>118</v>
      </c>
    </row>
    <row r="173" spans="1:9" x14ac:dyDescent="0.45">
      <c r="A173" t="s">
        <v>274</v>
      </c>
      <c r="B173">
        <f t="shared" si="1"/>
        <v>1996</v>
      </c>
      <c r="C173" t="str">
        <f>VLOOKUP($A173&amp;C$1,Data!$A$2:$BC$533,MATCH(Intermediate!$B173,Data!$A$1:$BC$1,0),FALSE)</f>
        <v>..</v>
      </c>
      <c r="D173" t="str">
        <f>VLOOKUP($A173&amp;D$1,Data!$A$2:$BC$533,MATCH(Intermediate!$B173,Data!$A$1:$BC$1,0),FALSE)</f>
        <v>..</v>
      </c>
      <c r="H173">
        <v>171</v>
      </c>
      <c r="I173" t="s">
        <v>500</v>
      </c>
    </row>
    <row r="174" spans="1:9" x14ac:dyDescent="0.45">
      <c r="A174" t="s">
        <v>274</v>
      </c>
      <c r="B174">
        <f t="shared" si="1"/>
        <v>1997</v>
      </c>
      <c r="C174" t="str">
        <f>VLOOKUP($A174&amp;C$1,Data!$A$2:$BC$533,MATCH(Intermediate!$B174,Data!$A$1:$BC$1,0),FALSE)</f>
        <v>..</v>
      </c>
      <c r="D174" t="str">
        <f>VLOOKUP($A174&amp;D$1,Data!$A$2:$BC$533,MATCH(Intermediate!$B174,Data!$A$1:$BC$1,0),FALSE)</f>
        <v>..</v>
      </c>
      <c r="H174">
        <v>172</v>
      </c>
      <c r="I174" t="s">
        <v>63</v>
      </c>
    </row>
    <row r="175" spans="1:9" x14ac:dyDescent="0.45">
      <c r="A175" t="s">
        <v>274</v>
      </c>
      <c r="B175">
        <f t="shared" si="1"/>
        <v>1998</v>
      </c>
      <c r="C175" t="str">
        <f>VLOOKUP($A175&amp;C$1,Data!$A$2:$BC$533,MATCH(Intermediate!$B175,Data!$A$1:$BC$1,0),FALSE)</f>
        <v>..</v>
      </c>
      <c r="D175" t="str">
        <f>VLOOKUP($A175&amp;D$1,Data!$A$2:$BC$533,MATCH(Intermediate!$B175,Data!$A$1:$BC$1,0),FALSE)</f>
        <v>..</v>
      </c>
      <c r="H175">
        <v>173</v>
      </c>
      <c r="I175" t="s">
        <v>319</v>
      </c>
    </row>
    <row r="176" spans="1:9" x14ac:dyDescent="0.45">
      <c r="A176" t="s">
        <v>274</v>
      </c>
      <c r="B176">
        <f t="shared" si="1"/>
        <v>1999</v>
      </c>
      <c r="C176" t="str">
        <f>VLOOKUP($A176&amp;C$1,Data!$A$2:$BC$533,MATCH(Intermediate!$B176,Data!$A$1:$BC$1,0),FALSE)</f>
        <v>..</v>
      </c>
      <c r="D176" t="str">
        <f>VLOOKUP($A176&amp;D$1,Data!$A$2:$BC$533,MATCH(Intermediate!$B176,Data!$A$1:$BC$1,0),FALSE)</f>
        <v>..</v>
      </c>
      <c r="H176">
        <v>174</v>
      </c>
      <c r="I176" t="s">
        <v>115</v>
      </c>
    </row>
    <row r="177" spans="1:9" x14ac:dyDescent="0.45">
      <c r="A177" t="s">
        <v>274</v>
      </c>
      <c r="B177">
        <f t="shared" si="1"/>
        <v>2000</v>
      </c>
      <c r="C177" t="str">
        <f>VLOOKUP($A177&amp;C$1,Data!$A$2:$BC$533,MATCH(Intermediate!$B177,Data!$A$1:$BC$1,0),FALSE)</f>
        <v>..</v>
      </c>
      <c r="D177" t="str">
        <f>VLOOKUP($A177&amp;D$1,Data!$A$2:$BC$533,MATCH(Intermediate!$B177,Data!$A$1:$BC$1,0),FALSE)</f>
        <v>..</v>
      </c>
      <c r="H177">
        <v>175</v>
      </c>
      <c r="I177" t="s">
        <v>251</v>
      </c>
    </row>
    <row r="178" spans="1:9" x14ac:dyDescent="0.45">
      <c r="A178" t="s">
        <v>274</v>
      </c>
      <c r="B178">
        <f t="shared" si="1"/>
        <v>2001</v>
      </c>
      <c r="C178" t="str">
        <f>VLOOKUP($A178&amp;C$1,Data!$A$2:$BC$533,MATCH(Intermediate!$B178,Data!$A$1:$BC$1,0),FALSE)</f>
        <v>..</v>
      </c>
      <c r="D178" t="str">
        <f>VLOOKUP($A178&amp;D$1,Data!$A$2:$BC$533,MATCH(Intermediate!$B178,Data!$A$1:$BC$1,0),FALSE)</f>
        <v>..</v>
      </c>
      <c r="H178">
        <v>176</v>
      </c>
      <c r="I178" t="s">
        <v>240</v>
      </c>
    </row>
    <row r="179" spans="1:9" x14ac:dyDescent="0.45">
      <c r="A179" t="s">
        <v>274</v>
      </c>
      <c r="B179">
        <f t="shared" si="1"/>
        <v>2002</v>
      </c>
      <c r="C179" t="str">
        <f>VLOOKUP($A179&amp;C$1,Data!$A$2:$BC$533,MATCH(Intermediate!$B179,Data!$A$1:$BC$1,0),FALSE)</f>
        <v>..</v>
      </c>
      <c r="D179" t="str">
        <f>VLOOKUP($A179&amp;D$1,Data!$A$2:$BC$533,MATCH(Intermediate!$B179,Data!$A$1:$BC$1,0),FALSE)</f>
        <v>..</v>
      </c>
      <c r="H179">
        <v>177</v>
      </c>
      <c r="I179" t="s">
        <v>22</v>
      </c>
    </row>
    <row r="180" spans="1:9" x14ac:dyDescent="0.45">
      <c r="A180" t="s">
        <v>274</v>
      </c>
      <c r="B180">
        <f t="shared" si="1"/>
        <v>2003</v>
      </c>
      <c r="C180" t="str">
        <f>VLOOKUP($A180&amp;C$1,Data!$A$2:$BC$533,MATCH(Intermediate!$B180,Data!$A$1:$BC$1,0),FALSE)</f>
        <v>..</v>
      </c>
      <c r="D180" t="str">
        <f>VLOOKUP($A180&amp;D$1,Data!$A$2:$BC$533,MATCH(Intermediate!$B180,Data!$A$1:$BC$1,0),FALSE)</f>
        <v>..</v>
      </c>
      <c r="H180">
        <v>178</v>
      </c>
      <c r="I180" t="s">
        <v>304</v>
      </c>
    </row>
    <row r="181" spans="1:9" x14ac:dyDescent="0.45">
      <c r="A181" t="s">
        <v>274</v>
      </c>
      <c r="B181">
        <f t="shared" ref="B181:B244" si="2">B131</f>
        <v>2004</v>
      </c>
      <c r="C181" t="str">
        <f>VLOOKUP($A181&amp;C$1,Data!$A$2:$BC$533,MATCH(Intermediate!$B181,Data!$A$1:$BC$1,0),FALSE)</f>
        <v>..</v>
      </c>
      <c r="D181" t="str">
        <f>VLOOKUP($A181&amp;D$1,Data!$A$2:$BC$533,MATCH(Intermediate!$B181,Data!$A$1:$BC$1,0),FALSE)</f>
        <v>..</v>
      </c>
      <c r="H181">
        <v>179</v>
      </c>
      <c r="I181" t="s">
        <v>48</v>
      </c>
    </row>
    <row r="182" spans="1:9" x14ac:dyDescent="0.45">
      <c r="A182" t="s">
        <v>274</v>
      </c>
      <c r="B182">
        <f t="shared" si="2"/>
        <v>2005</v>
      </c>
      <c r="C182" t="str">
        <f>VLOOKUP($A182&amp;C$1,Data!$A$2:$BC$533,MATCH(Intermediate!$B182,Data!$A$1:$BC$1,0),FALSE)</f>
        <v>..</v>
      </c>
      <c r="D182" t="str">
        <f>VLOOKUP($A182&amp;D$1,Data!$A$2:$BC$533,MATCH(Intermediate!$B182,Data!$A$1:$BC$1,0),FALSE)</f>
        <v>..</v>
      </c>
      <c r="H182">
        <v>180</v>
      </c>
      <c r="I182" t="s">
        <v>191</v>
      </c>
    </row>
    <row r="183" spans="1:9" x14ac:dyDescent="0.45">
      <c r="A183" t="s">
        <v>274</v>
      </c>
      <c r="B183">
        <f t="shared" si="2"/>
        <v>2006</v>
      </c>
      <c r="C183" t="str">
        <f>VLOOKUP($A183&amp;C$1,Data!$A$2:$BC$533,MATCH(Intermediate!$B183,Data!$A$1:$BC$1,0),FALSE)</f>
        <v>..</v>
      </c>
      <c r="D183" t="str">
        <f>VLOOKUP($A183&amp;D$1,Data!$A$2:$BC$533,MATCH(Intermediate!$B183,Data!$A$1:$BC$1,0),FALSE)</f>
        <v>..</v>
      </c>
      <c r="H183">
        <v>181</v>
      </c>
      <c r="I183" t="s">
        <v>533</v>
      </c>
    </row>
    <row r="184" spans="1:9" x14ac:dyDescent="0.45">
      <c r="A184" t="s">
        <v>274</v>
      </c>
      <c r="B184">
        <f t="shared" si="2"/>
        <v>2007</v>
      </c>
      <c r="C184" t="str">
        <f>VLOOKUP($A184&amp;C$1,Data!$A$2:$BC$533,MATCH(Intermediate!$B184,Data!$A$1:$BC$1,0),FALSE)</f>
        <v>..</v>
      </c>
      <c r="D184" t="str">
        <f>VLOOKUP($A184&amp;D$1,Data!$A$2:$BC$533,MATCH(Intermediate!$B184,Data!$A$1:$BC$1,0),FALSE)</f>
        <v>..</v>
      </c>
      <c r="H184">
        <v>182</v>
      </c>
      <c r="I184" t="s">
        <v>299</v>
      </c>
    </row>
    <row r="185" spans="1:9" x14ac:dyDescent="0.45">
      <c r="A185" t="s">
        <v>274</v>
      </c>
      <c r="B185">
        <f t="shared" si="2"/>
        <v>2008</v>
      </c>
      <c r="C185" t="str">
        <f>VLOOKUP($A185&amp;C$1,Data!$A$2:$BC$533,MATCH(Intermediate!$B185,Data!$A$1:$BC$1,0),FALSE)</f>
        <v>..</v>
      </c>
      <c r="D185" t="str">
        <f>VLOOKUP($A185&amp;D$1,Data!$A$2:$BC$533,MATCH(Intermediate!$B185,Data!$A$1:$BC$1,0),FALSE)</f>
        <v>..</v>
      </c>
      <c r="H185">
        <v>183</v>
      </c>
      <c r="I185" t="s">
        <v>292</v>
      </c>
    </row>
    <row r="186" spans="1:9" x14ac:dyDescent="0.45">
      <c r="A186" t="s">
        <v>274</v>
      </c>
      <c r="B186">
        <f t="shared" si="2"/>
        <v>2009</v>
      </c>
      <c r="C186" t="str">
        <f>VLOOKUP($A186&amp;C$1,Data!$A$2:$BC$533,MATCH(Intermediate!$B186,Data!$A$1:$BC$1,0),FALSE)</f>
        <v>..</v>
      </c>
      <c r="D186" t="str">
        <f>VLOOKUP($A186&amp;D$1,Data!$A$2:$BC$533,MATCH(Intermediate!$B186,Data!$A$1:$BC$1,0),FALSE)</f>
        <v>..</v>
      </c>
      <c r="H186">
        <v>184</v>
      </c>
      <c r="I186" t="s">
        <v>361</v>
      </c>
    </row>
    <row r="187" spans="1:9" x14ac:dyDescent="0.45">
      <c r="A187" t="s">
        <v>274</v>
      </c>
      <c r="B187">
        <f t="shared" si="2"/>
        <v>2010</v>
      </c>
      <c r="C187" t="str">
        <f>VLOOKUP($A187&amp;C$1,Data!$A$2:$BC$533,MATCH(Intermediate!$B187,Data!$A$1:$BC$1,0),FALSE)</f>
        <v>..</v>
      </c>
      <c r="D187" t="str">
        <f>VLOOKUP($A187&amp;D$1,Data!$A$2:$BC$533,MATCH(Intermediate!$B187,Data!$A$1:$BC$1,0),FALSE)</f>
        <v>..</v>
      </c>
      <c r="H187">
        <v>185</v>
      </c>
      <c r="I187" t="s">
        <v>81</v>
      </c>
    </row>
    <row r="188" spans="1:9" x14ac:dyDescent="0.45">
      <c r="A188" t="s">
        <v>274</v>
      </c>
      <c r="B188">
        <f t="shared" si="2"/>
        <v>2011</v>
      </c>
      <c r="C188" t="str">
        <f>VLOOKUP($A188&amp;C$1,Data!$A$2:$BC$533,MATCH(Intermediate!$B188,Data!$A$1:$BC$1,0),FALSE)</f>
        <v>..</v>
      </c>
      <c r="D188" t="str">
        <f>VLOOKUP($A188&amp;D$1,Data!$A$2:$BC$533,MATCH(Intermediate!$B188,Data!$A$1:$BC$1,0),FALSE)</f>
        <v>..</v>
      </c>
      <c r="H188">
        <v>186</v>
      </c>
      <c r="I188" t="s">
        <v>353</v>
      </c>
    </row>
    <row r="189" spans="1:9" x14ac:dyDescent="0.45">
      <c r="A189" t="s">
        <v>274</v>
      </c>
      <c r="B189">
        <f t="shared" si="2"/>
        <v>2012</v>
      </c>
      <c r="C189" t="str">
        <f>VLOOKUP($A189&amp;C$1,Data!$A$2:$BC$533,MATCH(Intermediate!$B189,Data!$A$1:$BC$1,0),FALSE)</f>
        <v>..</v>
      </c>
      <c r="D189" t="str">
        <f>VLOOKUP($A189&amp;D$1,Data!$A$2:$BC$533,MATCH(Intermediate!$B189,Data!$A$1:$BC$1,0),FALSE)</f>
        <v>..</v>
      </c>
      <c r="H189">
        <v>187</v>
      </c>
      <c r="I189" t="s">
        <v>50</v>
      </c>
    </row>
    <row r="190" spans="1:9" x14ac:dyDescent="0.45">
      <c r="A190" t="s">
        <v>274</v>
      </c>
      <c r="B190">
        <f t="shared" si="2"/>
        <v>2013</v>
      </c>
      <c r="C190" t="str">
        <f>VLOOKUP($A190&amp;C$1,Data!$A$2:$BC$533,MATCH(Intermediate!$B190,Data!$A$1:$BC$1,0),FALSE)</f>
        <v>..</v>
      </c>
      <c r="D190" t="str">
        <f>VLOOKUP($A190&amp;D$1,Data!$A$2:$BC$533,MATCH(Intermediate!$B190,Data!$A$1:$BC$1,0),FALSE)</f>
        <v>..</v>
      </c>
      <c r="H190">
        <v>188</v>
      </c>
      <c r="I190" t="s">
        <v>218</v>
      </c>
    </row>
    <row r="191" spans="1:9" x14ac:dyDescent="0.45">
      <c r="A191" t="s">
        <v>274</v>
      </c>
      <c r="B191">
        <f t="shared" si="2"/>
        <v>2014</v>
      </c>
      <c r="C191" t="str">
        <f>VLOOKUP($A191&amp;C$1,Data!$A$2:$BC$533,MATCH(Intermediate!$B191,Data!$A$1:$BC$1,0),FALSE)</f>
        <v>..</v>
      </c>
      <c r="D191" t="str">
        <f>VLOOKUP($A191&amp;D$1,Data!$A$2:$BC$533,MATCH(Intermediate!$B191,Data!$A$1:$BC$1,0),FALSE)</f>
        <v>..</v>
      </c>
      <c r="H191">
        <v>189</v>
      </c>
      <c r="I191" t="s">
        <v>503</v>
      </c>
    </row>
    <row r="192" spans="1:9" x14ac:dyDescent="0.45">
      <c r="A192" t="s">
        <v>274</v>
      </c>
      <c r="B192">
        <f t="shared" si="2"/>
        <v>2015</v>
      </c>
      <c r="C192" t="str">
        <f>VLOOKUP($A192&amp;C$1,Data!$A$2:$BC$533,MATCH(Intermediate!$B192,Data!$A$1:$BC$1,0),FALSE)</f>
        <v>..</v>
      </c>
      <c r="D192" t="str">
        <f>VLOOKUP($A192&amp;D$1,Data!$A$2:$BC$533,MATCH(Intermediate!$B192,Data!$A$1:$BC$1,0),FALSE)</f>
        <v>..</v>
      </c>
      <c r="H192">
        <v>190</v>
      </c>
      <c r="I192" t="s">
        <v>168</v>
      </c>
    </row>
    <row r="193" spans="1:9" x14ac:dyDescent="0.45">
      <c r="A193" t="s">
        <v>274</v>
      </c>
      <c r="B193">
        <f t="shared" si="2"/>
        <v>2016</v>
      </c>
      <c r="C193" t="str">
        <f>VLOOKUP($A193&amp;C$1,Data!$A$2:$BC$533,MATCH(Intermediate!$B193,Data!$A$1:$BC$1,0),FALSE)</f>
        <v>..</v>
      </c>
      <c r="D193" t="str">
        <f>VLOOKUP($A193&amp;D$1,Data!$A$2:$BC$533,MATCH(Intermediate!$B193,Data!$A$1:$BC$1,0),FALSE)</f>
        <v>..</v>
      </c>
      <c r="H193">
        <v>191</v>
      </c>
      <c r="I193" t="s">
        <v>36</v>
      </c>
    </row>
    <row r="194" spans="1:9" x14ac:dyDescent="0.45">
      <c r="A194" t="s">
        <v>274</v>
      </c>
      <c r="B194">
        <f t="shared" si="2"/>
        <v>2017</v>
      </c>
      <c r="C194" t="str">
        <f>VLOOKUP($A194&amp;C$1,Data!$A$2:$BC$533,MATCH(Intermediate!$B194,Data!$A$1:$BC$1,0),FALSE)</f>
        <v>..</v>
      </c>
      <c r="D194" t="str">
        <f>VLOOKUP($A194&amp;D$1,Data!$A$2:$BC$533,MATCH(Intermediate!$B194,Data!$A$1:$BC$1,0),FALSE)</f>
        <v>..</v>
      </c>
      <c r="H194">
        <v>192</v>
      </c>
      <c r="I194" t="s">
        <v>354</v>
      </c>
    </row>
    <row r="195" spans="1:9" x14ac:dyDescent="0.45">
      <c r="A195" t="s">
        <v>274</v>
      </c>
      <c r="B195">
        <f t="shared" si="2"/>
        <v>2018</v>
      </c>
      <c r="C195" t="str">
        <f>VLOOKUP($A195&amp;C$1,Data!$A$2:$BC$533,MATCH(Intermediate!$B195,Data!$A$1:$BC$1,0),FALSE)</f>
        <v>..</v>
      </c>
      <c r="D195" t="str">
        <f>VLOOKUP($A195&amp;D$1,Data!$A$2:$BC$533,MATCH(Intermediate!$B195,Data!$A$1:$BC$1,0),FALSE)</f>
        <v>..</v>
      </c>
      <c r="H195">
        <v>193</v>
      </c>
      <c r="I195" t="s">
        <v>344</v>
      </c>
    </row>
    <row r="196" spans="1:9" x14ac:dyDescent="0.45">
      <c r="A196" t="s">
        <v>274</v>
      </c>
      <c r="B196">
        <f t="shared" si="2"/>
        <v>2019</v>
      </c>
      <c r="C196" t="str">
        <f>VLOOKUP($A196&amp;C$1,Data!$A$2:$BC$533,MATCH(Intermediate!$B196,Data!$A$1:$BC$1,0),FALSE)</f>
        <v>..</v>
      </c>
      <c r="D196" t="str">
        <f>VLOOKUP($A196&amp;D$1,Data!$A$2:$BC$533,MATCH(Intermediate!$B196,Data!$A$1:$BC$1,0),FALSE)</f>
        <v>..</v>
      </c>
      <c r="H196">
        <v>194</v>
      </c>
      <c r="I196" t="s">
        <v>217</v>
      </c>
    </row>
    <row r="197" spans="1:9" x14ac:dyDescent="0.45">
      <c r="A197" t="s">
        <v>274</v>
      </c>
      <c r="B197">
        <f t="shared" si="2"/>
        <v>2020</v>
      </c>
      <c r="C197" t="str">
        <f>VLOOKUP($A197&amp;C$1,Data!$A$2:$BC$533,MATCH(Intermediate!$B197,Data!$A$1:$BC$1,0),FALSE)</f>
        <v>..</v>
      </c>
      <c r="D197" t="str">
        <f>VLOOKUP($A197&amp;D$1,Data!$A$2:$BC$533,MATCH(Intermediate!$B197,Data!$A$1:$BC$1,0),FALSE)</f>
        <v>..</v>
      </c>
      <c r="H197">
        <v>195</v>
      </c>
      <c r="I197" t="s">
        <v>295</v>
      </c>
    </row>
    <row r="198" spans="1:9" x14ac:dyDescent="0.45">
      <c r="A198" t="s">
        <v>274</v>
      </c>
      <c r="B198">
        <f t="shared" si="2"/>
        <v>2021</v>
      </c>
      <c r="C198" t="str">
        <f>VLOOKUP($A198&amp;C$1,Data!$A$2:$BC$533,MATCH(Intermediate!$B198,Data!$A$1:$BC$1,0),FALSE)</f>
        <v>..</v>
      </c>
      <c r="D198" t="str">
        <f>VLOOKUP($A198&amp;D$1,Data!$A$2:$BC$533,MATCH(Intermediate!$B198,Data!$A$1:$BC$1,0),FALSE)</f>
        <v>..</v>
      </c>
      <c r="H198">
        <v>196</v>
      </c>
      <c r="I198" t="s">
        <v>488</v>
      </c>
    </row>
    <row r="199" spans="1:9" x14ac:dyDescent="0.45">
      <c r="A199" t="s">
        <v>274</v>
      </c>
      <c r="B199">
        <f t="shared" si="2"/>
        <v>2022</v>
      </c>
      <c r="C199" t="str">
        <f>VLOOKUP($A199&amp;C$1,Data!$A$2:$BC$533,MATCH(Intermediate!$B199,Data!$A$1:$BC$1,0),FALSE)</f>
        <v>..</v>
      </c>
      <c r="D199" t="str">
        <f>VLOOKUP($A199&amp;D$1,Data!$A$2:$BC$533,MATCH(Intermediate!$B199,Data!$A$1:$BC$1,0),FALSE)</f>
        <v>..</v>
      </c>
      <c r="H199">
        <v>197</v>
      </c>
      <c r="I199" t="s">
        <v>134</v>
      </c>
    </row>
    <row r="200" spans="1:9" x14ac:dyDescent="0.45">
      <c r="A200" t="s">
        <v>274</v>
      </c>
      <c r="B200">
        <f t="shared" si="2"/>
        <v>2023</v>
      </c>
      <c r="C200" t="str">
        <f>VLOOKUP($A200&amp;C$1,Data!$A$2:$BC$533,MATCH(Intermediate!$B200,Data!$A$1:$BC$1,0),FALSE)</f>
        <v>..</v>
      </c>
      <c r="D200" t="str">
        <f>VLOOKUP($A200&amp;D$1,Data!$A$2:$BC$533,MATCH(Intermediate!$B200,Data!$A$1:$BC$1,0),FALSE)</f>
        <v>..</v>
      </c>
      <c r="H200">
        <v>198</v>
      </c>
      <c r="I200" t="s">
        <v>15</v>
      </c>
    </row>
    <row r="201" spans="1:9" x14ac:dyDescent="0.45">
      <c r="A201" t="s">
        <v>274</v>
      </c>
      <c r="B201">
        <f t="shared" si="2"/>
        <v>2024</v>
      </c>
      <c r="C201" t="str">
        <f>VLOOKUP($A201&amp;C$1,Data!$A$2:$BC$533,MATCH(Intermediate!$B201,Data!$A$1:$BC$1,0),FALSE)</f>
        <v>..</v>
      </c>
      <c r="D201" t="str">
        <f>VLOOKUP($A201&amp;D$1,Data!$A$2:$BC$533,MATCH(Intermediate!$B201,Data!$A$1:$BC$1,0),FALSE)</f>
        <v>..</v>
      </c>
      <c r="H201">
        <v>199</v>
      </c>
      <c r="I201" t="s">
        <v>328</v>
      </c>
    </row>
    <row r="202" spans="1:9" x14ac:dyDescent="0.45">
      <c r="A202" t="s">
        <v>570</v>
      </c>
      <c r="B202">
        <f t="shared" si="2"/>
        <v>1975</v>
      </c>
      <c r="C202" t="str">
        <f>VLOOKUP($A202&amp;C$1,Data!$A$2:$BC$533,MATCH(Intermediate!$B202,Data!$A$1:$BC$1,0),FALSE)</f>
        <v>..</v>
      </c>
      <c r="D202" t="str">
        <f>VLOOKUP($A202&amp;D$1,Data!$A$2:$BC$533,MATCH(Intermediate!$B202,Data!$A$1:$BC$1,0),FALSE)</f>
        <v>..</v>
      </c>
      <c r="H202">
        <v>200</v>
      </c>
      <c r="I202" t="s">
        <v>200</v>
      </c>
    </row>
    <row r="203" spans="1:9" x14ac:dyDescent="0.45">
      <c r="A203" t="s">
        <v>570</v>
      </c>
      <c r="B203">
        <f t="shared" si="2"/>
        <v>1976</v>
      </c>
      <c r="C203" t="str">
        <f>VLOOKUP($A203&amp;C$1,Data!$A$2:$BC$533,MATCH(Intermediate!$B203,Data!$A$1:$BC$1,0),FALSE)</f>
        <v>..</v>
      </c>
      <c r="D203" t="str">
        <f>VLOOKUP($A203&amp;D$1,Data!$A$2:$BC$533,MATCH(Intermediate!$B203,Data!$A$1:$BC$1,0),FALSE)</f>
        <v>..</v>
      </c>
      <c r="H203">
        <v>201</v>
      </c>
      <c r="I203" t="s">
        <v>176</v>
      </c>
    </row>
    <row r="204" spans="1:9" x14ac:dyDescent="0.45">
      <c r="A204" t="s">
        <v>570</v>
      </c>
      <c r="B204">
        <f t="shared" si="2"/>
        <v>1977</v>
      </c>
      <c r="C204" t="str">
        <f>VLOOKUP($A204&amp;C$1,Data!$A$2:$BC$533,MATCH(Intermediate!$B204,Data!$A$1:$BC$1,0),FALSE)</f>
        <v>..</v>
      </c>
      <c r="D204" t="str">
        <f>VLOOKUP($A204&amp;D$1,Data!$A$2:$BC$533,MATCH(Intermediate!$B204,Data!$A$1:$BC$1,0),FALSE)</f>
        <v>..</v>
      </c>
      <c r="H204">
        <v>202</v>
      </c>
      <c r="I204" t="s">
        <v>75</v>
      </c>
    </row>
    <row r="205" spans="1:9" x14ac:dyDescent="0.45">
      <c r="A205" t="s">
        <v>570</v>
      </c>
      <c r="B205">
        <f t="shared" si="2"/>
        <v>1978</v>
      </c>
      <c r="C205" t="str">
        <f>VLOOKUP($A205&amp;C$1,Data!$A$2:$BC$533,MATCH(Intermediate!$B205,Data!$A$1:$BC$1,0),FALSE)</f>
        <v>..</v>
      </c>
      <c r="D205" t="str">
        <f>VLOOKUP($A205&amp;D$1,Data!$A$2:$BC$533,MATCH(Intermediate!$B205,Data!$A$1:$BC$1,0),FALSE)</f>
        <v>..</v>
      </c>
      <c r="H205">
        <v>203</v>
      </c>
      <c r="I205" t="s">
        <v>123</v>
      </c>
    </row>
    <row r="206" spans="1:9" x14ac:dyDescent="0.45">
      <c r="A206" t="s">
        <v>570</v>
      </c>
      <c r="B206">
        <f t="shared" si="2"/>
        <v>1979</v>
      </c>
      <c r="C206" t="str">
        <f>VLOOKUP($A206&amp;C$1,Data!$A$2:$BC$533,MATCH(Intermediate!$B206,Data!$A$1:$BC$1,0),FALSE)</f>
        <v>..</v>
      </c>
      <c r="D206" t="str">
        <f>VLOOKUP($A206&amp;D$1,Data!$A$2:$BC$533,MATCH(Intermediate!$B206,Data!$A$1:$BC$1,0),FALSE)</f>
        <v>..</v>
      </c>
      <c r="H206">
        <v>204</v>
      </c>
      <c r="I206" t="s">
        <v>393</v>
      </c>
    </row>
    <row r="207" spans="1:9" x14ac:dyDescent="0.45">
      <c r="A207" t="s">
        <v>570</v>
      </c>
      <c r="B207">
        <f t="shared" si="2"/>
        <v>1980</v>
      </c>
      <c r="C207" t="str">
        <f>VLOOKUP($A207&amp;C$1,Data!$A$2:$BC$533,MATCH(Intermediate!$B207,Data!$A$1:$BC$1,0),FALSE)</f>
        <v>..</v>
      </c>
      <c r="D207" t="str">
        <f>VLOOKUP($A207&amp;D$1,Data!$A$2:$BC$533,MATCH(Intermediate!$B207,Data!$A$1:$BC$1,0),FALSE)</f>
        <v>..</v>
      </c>
      <c r="H207">
        <v>205</v>
      </c>
      <c r="I207" t="s">
        <v>163</v>
      </c>
    </row>
    <row r="208" spans="1:9" x14ac:dyDescent="0.45">
      <c r="A208" t="s">
        <v>570</v>
      </c>
      <c r="B208">
        <f t="shared" si="2"/>
        <v>1981</v>
      </c>
      <c r="C208" t="str">
        <f>VLOOKUP($A208&amp;C$1,Data!$A$2:$BC$533,MATCH(Intermediate!$B208,Data!$A$1:$BC$1,0),FALSE)</f>
        <v>..</v>
      </c>
      <c r="D208" t="str">
        <f>VLOOKUP($A208&amp;D$1,Data!$A$2:$BC$533,MATCH(Intermediate!$B208,Data!$A$1:$BC$1,0),FALSE)</f>
        <v>..</v>
      </c>
      <c r="H208">
        <v>206</v>
      </c>
      <c r="I208" t="s">
        <v>461</v>
      </c>
    </row>
    <row r="209" spans="1:9" x14ac:dyDescent="0.45">
      <c r="A209" t="s">
        <v>570</v>
      </c>
      <c r="B209">
        <f t="shared" si="2"/>
        <v>1982</v>
      </c>
      <c r="C209" t="str">
        <f>VLOOKUP($A209&amp;C$1,Data!$A$2:$BC$533,MATCH(Intermediate!$B209,Data!$A$1:$BC$1,0),FALSE)</f>
        <v>..</v>
      </c>
      <c r="D209" t="str">
        <f>VLOOKUP($A209&amp;D$1,Data!$A$2:$BC$533,MATCH(Intermediate!$B209,Data!$A$1:$BC$1,0),FALSE)</f>
        <v>..</v>
      </c>
      <c r="H209">
        <v>207</v>
      </c>
      <c r="I209" t="s">
        <v>485</v>
      </c>
    </row>
    <row r="210" spans="1:9" x14ac:dyDescent="0.45">
      <c r="A210" t="s">
        <v>570</v>
      </c>
      <c r="B210">
        <f t="shared" si="2"/>
        <v>1983</v>
      </c>
      <c r="C210" t="str">
        <f>VLOOKUP($A210&amp;C$1,Data!$A$2:$BC$533,MATCH(Intermediate!$B210,Data!$A$1:$BC$1,0),FALSE)</f>
        <v>..</v>
      </c>
      <c r="D210" t="str">
        <f>VLOOKUP($A210&amp;D$1,Data!$A$2:$BC$533,MATCH(Intermediate!$B210,Data!$A$1:$BC$1,0),FALSE)</f>
        <v>..</v>
      </c>
      <c r="H210">
        <v>208</v>
      </c>
      <c r="I210" t="s">
        <v>565</v>
      </c>
    </row>
    <row r="211" spans="1:9" x14ac:dyDescent="0.45">
      <c r="A211" t="s">
        <v>570</v>
      </c>
      <c r="B211">
        <f t="shared" si="2"/>
        <v>1984</v>
      </c>
      <c r="C211" t="str">
        <f>VLOOKUP($A211&amp;C$1,Data!$A$2:$BC$533,MATCH(Intermediate!$B211,Data!$A$1:$BC$1,0),FALSE)</f>
        <v>..</v>
      </c>
      <c r="D211" t="str">
        <f>VLOOKUP($A211&amp;D$1,Data!$A$2:$BC$533,MATCH(Intermediate!$B211,Data!$A$1:$BC$1,0),FALSE)</f>
        <v>..</v>
      </c>
      <c r="H211">
        <v>209</v>
      </c>
      <c r="I211" t="s">
        <v>120</v>
      </c>
    </row>
    <row r="212" spans="1:9" x14ac:dyDescent="0.45">
      <c r="A212" t="s">
        <v>570</v>
      </c>
      <c r="B212">
        <f t="shared" si="2"/>
        <v>1985</v>
      </c>
      <c r="C212" t="str">
        <f>VLOOKUP($A212&amp;C$1,Data!$A$2:$BC$533,MATCH(Intermediate!$B212,Data!$A$1:$BC$1,0),FALSE)</f>
        <v>..</v>
      </c>
      <c r="D212" t="str">
        <f>VLOOKUP($A212&amp;D$1,Data!$A$2:$BC$533,MATCH(Intermediate!$B212,Data!$A$1:$BC$1,0),FALSE)</f>
        <v>..</v>
      </c>
      <c r="H212">
        <v>210</v>
      </c>
      <c r="I212" t="s">
        <v>96</v>
      </c>
    </row>
    <row r="213" spans="1:9" x14ac:dyDescent="0.45">
      <c r="A213" t="s">
        <v>570</v>
      </c>
      <c r="B213">
        <f t="shared" si="2"/>
        <v>1986</v>
      </c>
      <c r="C213" t="str">
        <f>VLOOKUP($A213&amp;C$1,Data!$A$2:$BC$533,MATCH(Intermediate!$B213,Data!$A$1:$BC$1,0),FALSE)</f>
        <v>..</v>
      </c>
      <c r="D213" t="str">
        <f>VLOOKUP($A213&amp;D$1,Data!$A$2:$BC$533,MATCH(Intermediate!$B213,Data!$A$1:$BC$1,0),FALSE)</f>
        <v>..</v>
      </c>
      <c r="H213">
        <v>211</v>
      </c>
      <c r="I213" t="s">
        <v>245</v>
      </c>
    </row>
    <row r="214" spans="1:9" x14ac:dyDescent="0.45">
      <c r="A214" t="s">
        <v>570</v>
      </c>
      <c r="B214">
        <f t="shared" si="2"/>
        <v>1987</v>
      </c>
      <c r="C214" t="str">
        <f>VLOOKUP($A214&amp;C$1,Data!$A$2:$BC$533,MATCH(Intermediate!$B214,Data!$A$1:$BC$1,0),FALSE)</f>
        <v>..</v>
      </c>
      <c r="D214" t="str">
        <f>VLOOKUP($A214&amp;D$1,Data!$A$2:$BC$533,MATCH(Intermediate!$B214,Data!$A$1:$BC$1,0),FALSE)</f>
        <v>..</v>
      </c>
      <c r="H214">
        <v>212</v>
      </c>
      <c r="I214" t="s">
        <v>495</v>
      </c>
    </row>
    <row r="215" spans="1:9" x14ac:dyDescent="0.45">
      <c r="A215" t="s">
        <v>570</v>
      </c>
      <c r="B215">
        <f t="shared" si="2"/>
        <v>1988</v>
      </c>
      <c r="C215" t="str">
        <f>VLOOKUP($A215&amp;C$1,Data!$A$2:$BC$533,MATCH(Intermediate!$B215,Data!$A$1:$BC$1,0),FALSE)</f>
        <v>..</v>
      </c>
      <c r="D215" t="str">
        <f>VLOOKUP($A215&amp;D$1,Data!$A$2:$BC$533,MATCH(Intermediate!$B215,Data!$A$1:$BC$1,0),FALSE)</f>
        <v>..</v>
      </c>
      <c r="H215">
        <v>213</v>
      </c>
      <c r="I215" t="s">
        <v>104</v>
      </c>
    </row>
    <row r="216" spans="1:9" x14ac:dyDescent="0.45">
      <c r="A216" t="s">
        <v>570</v>
      </c>
      <c r="B216">
        <f t="shared" si="2"/>
        <v>1989</v>
      </c>
      <c r="C216" t="str">
        <f>VLOOKUP($A216&amp;C$1,Data!$A$2:$BC$533,MATCH(Intermediate!$B216,Data!$A$1:$BC$1,0),FALSE)</f>
        <v>..</v>
      </c>
      <c r="D216" t="str">
        <f>VLOOKUP($A216&amp;D$1,Data!$A$2:$BC$533,MATCH(Intermediate!$B216,Data!$A$1:$BC$1,0),FALSE)</f>
        <v>..</v>
      </c>
      <c r="H216">
        <v>214</v>
      </c>
      <c r="I216" t="s">
        <v>153</v>
      </c>
    </row>
    <row r="217" spans="1:9" x14ac:dyDescent="0.45">
      <c r="A217" t="s">
        <v>570</v>
      </c>
      <c r="B217">
        <f t="shared" si="2"/>
        <v>1990</v>
      </c>
      <c r="C217" t="str">
        <f>VLOOKUP($A217&amp;C$1,Data!$A$2:$BC$533,MATCH(Intermediate!$B217,Data!$A$1:$BC$1,0),FALSE)</f>
        <v>..</v>
      </c>
      <c r="D217">
        <f>VLOOKUP($A217&amp;D$1,Data!$A$2:$BC$533,MATCH(Intermediate!$B217,Data!$A$1:$BC$1,0),FALSE)</f>
        <v>24908.870943784565</v>
      </c>
      <c r="H217">
        <v>215</v>
      </c>
      <c r="I217" t="s">
        <v>11</v>
      </c>
    </row>
    <row r="218" spans="1:9" x14ac:dyDescent="0.45">
      <c r="A218" t="s">
        <v>570</v>
      </c>
      <c r="B218">
        <f t="shared" si="2"/>
        <v>1991</v>
      </c>
      <c r="C218" t="str">
        <f>VLOOKUP($A218&amp;C$1,Data!$A$2:$BC$533,MATCH(Intermediate!$B218,Data!$A$1:$BC$1,0),FALSE)</f>
        <v>..</v>
      </c>
      <c r="D218">
        <f>VLOOKUP($A218&amp;D$1,Data!$A$2:$BC$533,MATCH(Intermediate!$B218,Data!$A$1:$BC$1,0),FALSE)</f>
        <v>24510.246081766738</v>
      </c>
      <c r="H218">
        <v>216</v>
      </c>
      <c r="I218" t="s">
        <v>333</v>
      </c>
    </row>
    <row r="219" spans="1:9" x14ac:dyDescent="0.45">
      <c r="A219" t="s">
        <v>570</v>
      </c>
      <c r="B219">
        <f t="shared" si="2"/>
        <v>1992</v>
      </c>
      <c r="C219" t="str">
        <f>VLOOKUP($A219&amp;C$1,Data!$A$2:$BC$533,MATCH(Intermediate!$B219,Data!$A$1:$BC$1,0),FALSE)</f>
        <v>..</v>
      </c>
      <c r="D219">
        <f>VLOOKUP($A219&amp;D$1,Data!$A$2:$BC$533,MATCH(Intermediate!$B219,Data!$A$1:$BC$1,0),FALSE)</f>
        <v>23816.840471363063</v>
      </c>
      <c r="H219">
        <v>217</v>
      </c>
      <c r="I219" t="s">
        <v>263</v>
      </c>
    </row>
    <row r="220" spans="1:9" x14ac:dyDescent="0.45">
      <c r="A220" t="s">
        <v>570</v>
      </c>
      <c r="B220">
        <f t="shared" si="2"/>
        <v>1993</v>
      </c>
      <c r="C220" t="str">
        <f>VLOOKUP($A220&amp;C$1,Data!$A$2:$BC$533,MATCH(Intermediate!$B220,Data!$A$1:$BC$1,0),FALSE)</f>
        <v>..</v>
      </c>
      <c r="D220">
        <f>VLOOKUP($A220&amp;D$1,Data!$A$2:$BC$533,MATCH(Intermediate!$B220,Data!$A$1:$BC$1,0),FALSE)</f>
        <v>22958.325781468462</v>
      </c>
      <c r="H220">
        <v>218</v>
      </c>
      <c r="I220" t="s">
        <v>394</v>
      </c>
    </row>
    <row r="221" spans="1:9" x14ac:dyDescent="0.45">
      <c r="A221" t="s">
        <v>570</v>
      </c>
      <c r="B221">
        <f t="shared" si="2"/>
        <v>1994</v>
      </c>
      <c r="C221" t="str">
        <f>VLOOKUP($A221&amp;C$1,Data!$A$2:$BC$533,MATCH(Intermediate!$B221,Data!$A$1:$BC$1,0),FALSE)</f>
        <v>..</v>
      </c>
      <c r="D221">
        <f>VLOOKUP($A221&amp;D$1,Data!$A$2:$BC$533,MATCH(Intermediate!$B221,Data!$A$1:$BC$1,0),FALSE)</f>
        <v>23509.459983830682</v>
      </c>
      <c r="H221">
        <v>219</v>
      </c>
      <c r="I221" t="s">
        <v>135</v>
      </c>
    </row>
    <row r="222" spans="1:9" x14ac:dyDescent="0.45">
      <c r="A222" t="s">
        <v>570</v>
      </c>
      <c r="B222">
        <f t="shared" si="2"/>
        <v>1995</v>
      </c>
      <c r="C222" t="str">
        <f>VLOOKUP($A222&amp;C$1,Data!$A$2:$BC$533,MATCH(Intermediate!$B222,Data!$A$1:$BC$1,0),FALSE)</f>
        <v>..</v>
      </c>
      <c r="D222">
        <f>VLOOKUP($A222&amp;D$1,Data!$A$2:$BC$533,MATCH(Intermediate!$B222,Data!$A$1:$BC$1,0),FALSE)</f>
        <v>24934.382774224501</v>
      </c>
      <c r="H222">
        <v>220</v>
      </c>
      <c r="I222" t="s">
        <v>486</v>
      </c>
    </row>
    <row r="223" spans="1:9" x14ac:dyDescent="0.45">
      <c r="A223" t="s">
        <v>570</v>
      </c>
      <c r="B223">
        <f t="shared" si="2"/>
        <v>1996</v>
      </c>
      <c r="C223" t="str">
        <f>VLOOKUP($A223&amp;C$1,Data!$A$2:$BC$533,MATCH(Intermediate!$B223,Data!$A$1:$BC$1,0),FALSE)</f>
        <v>..</v>
      </c>
      <c r="D223">
        <f>VLOOKUP($A223&amp;D$1,Data!$A$2:$BC$533,MATCH(Intermediate!$B223,Data!$A$1:$BC$1,0),FALSE)</f>
        <v>26541.581445673834</v>
      </c>
      <c r="H223">
        <v>221</v>
      </c>
      <c r="I223" t="s">
        <v>225</v>
      </c>
    </row>
    <row r="224" spans="1:9" x14ac:dyDescent="0.45">
      <c r="A224" t="s">
        <v>570</v>
      </c>
      <c r="B224">
        <f t="shared" si="2"/>
        <v>1997</v>
      </c>
      <c r="C224" t="str">
        <f>VLOOKUP($A224&amp;C$1,Data!$A$2:$BC$533,MATCH(Intermediate!$B224,Data!$A$1:$BC$1,0),FALSE)</f>
        <v>..</v>
      </c>
      <c r="D224">
        <f>VLOOKUP($A224&amp;D$1,Data!$A$2:$BC$533,MATCH(Intermediate!$B224,Data!$A$1:$BC$1,0),FALSE)</f>
        <v>29121.603706606897</v>
      </c>
      <c r="H224">
        <v>222</v>
      </c>
      <c r="I224" t="s">
        <v>180</v>
      </c>
    </row>
    <row r="225" spans="1:9" x14ac:dyDescent="0.45">
      <c r="A225" t="s">
        <v>570</v>
      </c>
      <c r="B225">
        <f t="shared" si="2"/>
        <v>1998</v>
      </c>
      <c r="C225" t="str">
        <f>VLOOKUP($A225&amp;C$1,Data!$A$2:$BC$533,MATCH(Intermediate!$B225,Data!$A$1:$BC$1,0),FALSE)</f>
        <v>..</v>
      </c>
      <c r="D225">
        <f>VLOOKUP($A225&amp;D$1,Data!$A$2:$BC$533,MATCH(Intermediate!$B225,Data!$A$1:$BC$1,0),FALSE)</f>
        <v>30072.72727230682</v>
      </c>
      <c r="H225">
        <v>223</v>
      </c>
      <c r="I225" t="s">
        <v>277</v>
      </c>
    </row>
    <row r="226" spans="1:9" x14ac:dyDescent="0.45">
      <c r="A226" t="s">
        <v>570</v>
      </c>
      <c r="B226">
        <f t="shared" si="2"/>
        <v>1999</v>
      </c>
      <c r="C226" t="str">
        <f>VLOOKUP($A226&amp;C$1,Data!$A$2:$BC$533,MATCH(Intermediate!$B226,Data!$A$1:$BC$1,0),FALSE)</f>
        <v>..</v>
      </c>
      <c r="D226">
        <f>VLOOKUP($A226&amp;D$1,Data!$A$2:$BC$533,MATCH(Intermediate!$B226,Data!$A$1:$BC$1,0),FALSE)</f>
        <v>31589.958242947985</v>
      </c>
      <c r="H226">
        <v>224</v>
      </c>
      <c r="I226" t="s">
        <v>460</v>
      </c>
    </row>
    <row r="227" spans="1:9" x14ac:dyDescent="0.45">
      <c r="A227" t="s">
        <v>570</v>
      </c>
      <c r="B227">
        <f t="shared" si="2"/>
        <v>2000</v>
      </c>
      <c r="C227" t="str">
        <f>VLOOKUP($A227&amp;C$1,Data!$A$2:$BC$533,MATCH(Intermediate!$B227,Data!$A$1:$BC$1,0),FALSE)</f>
        <v>..</v>
      </c>
      <c r="D227">
        <f>VLOOKUP($A227&amp;D$1,Data!$A$2:$BC$533,MATCH(Intermediate!$B227,Data!$A$1:$BC$1,0),FALSE)</f>
        <v>33458.118162507359</v>
      </c>
      <c r="H227">
        <v>225</v>
      </c>
      <c r="I227" t="s">
        <v>182</v>
      </c>
    </row>
    <row r="228" spans="1:9" x14ac:dyDescent="0.45">
      <c r="A228" t="s">
        <v>570</v>
      </c>
      <c r="B228">
        <f t="shared" si="2"/>
        <v>2001</v>
      </c>
      <c r="C228" t="str">
        <f>VLOOKUP($A228&amp;C$1,Data!$A$2:$BC$533,MATCH(Intermediate!$B228,Data!$A$1:$BC$1,0),FALSE)</f>
        <v>..</v>
      </c>
      <c r="D228">
        <f>VLOOKUP($A228&amp;D$1,Data!$A$2:$BC$533,MATCH(Intermediate!$B228,Data!$A$1:$BC$1,0),FALSE)</f>
        <v>36895.440245407917</v>
      </c>
      <c r="H228">
        <v>226</v>
      </c>
      <c r="I228" t="s">
        <v>288</v>
      </c>
    </row>
    <row r="229" spans="1:9" x14ac:dyDescent="0.45">
      <c r="A229" t="s">
        <v>570</v>
      </c>
      <c r="B229">
        <f t="shared" si="2"/>
        <v>2002</v>
      </c>
      <c r="C229" t="str">
        <f>VLOOKUP($A229&amp;C$1,Data!$A$2:$BC$533,MATCH(Intermediate!$B229,Data!$A$1:$BC$1,0),FALSE)</f>
        <v>..</v>
      </c>
      <c r="D229">
        <f>VLOOKUP($A229&amp;D$1,Data!$A$2:$BC$533,MATCH(Intermediate!$B229,Data!$A$1:$BC$1,0),FALSE)</f>
        <v>38787.052253491842</v>
      </c>
      <c r="H229">
        <v>227</v>
      </c>
      <c r="I229" t="s">
        <v>313</v>
      </c>
    </row>
    <row r="230" spans="1:9" x14ac:dyDescent="0.45">
      <c r="A230" t="s">
        <v>570</v>
      </c>
      <c r="B230">
        <f t="shared" si="2"/>
        <v>2003</v>
      </c>
      <c r="C230" t="str">
        <f>VLOOKUP($A230&amp;C$1,Data!$A$2:$BC$533,MATCH(Intermediate!$B230,Data!$A$1:$BC$1,0),FALSE)</f>
        <v>..</v>
      </c>
      <c r="D230">
        <f>VLOOKUP($A230&amp;D$1,Data!$A$2:$BC$533,MATCH(Intermediate!$B230,Data!$A$1:$BC$1,0),FALSE)</f>
        <v>41147.880695547377</v>
      </c>
      <c r="H230">
        <v>228</v>
      </c>
      <c r="I230" t="s">
        <v>458</v>
      </c>
    </row>
    <row r="231" spans="1:9" x14ac:dyDescent="0.45">
      <c r="A231" t="s">
        <v>570</v>
      </c>
      <c r="B231">
        <f t="shared" si="2"/>
        <v>2004</v>
      </c>
      <c r="C231" t="str">
        <f>VLOOKUP($A231&amp;C$1,Data!$A$2:$BC$533,MATCH(Intermediate!$B231,Data!$A$1:$BC$1,0),FALSE)</f>
        <v>..</v>
      </c>
      <c r="D231">
        <f>VLOOKUP($A231&amp;D$1,Data!$A$2:$BC$533,MATCH(Intermediate!$B231,Data!$A$1:$BC$1,0),FALSE)</f>
        <v>42717.237773545596</v>
      </c>
      <c r="H231">
        <v>229</v>
      </c>
      <c r="I231" t="s">
        <v>247</v>
      </c>
    </row>
    <row r="232" spans="1:9" x14ac:dyDescent="0.45">
      <c r="A232" t="s">
        <v>570</v>
      </c>
      <c r="B232">
        <f t="shared" si="2"/>
        <v>2005</v>
      </c>
      <c r="C232" t="str">
        <f>VLOOKUP($A232&amp;C$1,Data!$A$2:$BC$533,MATCH(Intermediate!$B232,Data!$A$1:$BC$1,0),FALSE)</f>
        <v>..</v>
      </c>
      <c r="D232">
        <f>VLOOKUP($A232&amp;D$1,Data!$A$2:$BC$533,MATCH(Intermediate!$B232,Data!$A$1:$BC$1,0),FALSE)</f>
        <v>44577.819334308115</v>
      </c>
      <c r="H232">
        <v>230</v>
      </c>
      <c r="I232" t="s">
        <v>396</v>
      </c>
    </row>
    <row r="233" spans="1:9" x14ac:dyDescent="0.45">
      <c r="A233" t="s">
        <v>570</v>
      </c>
      <c r="B233">
        <f t="shared" si="2"/>
        <v>2006</v>
      </c>
      <c r="C233" t="str">
        <f>VLOOKUP($A233&amp;C$1,Data!$A$2:$BC$533,MATCH(Intermediate!$B233,Data!$A$1:$BC$1,0),FALSE)</f>
        <v>..</v>
      </c>
      <c r="D233">
        <f>VLOOKUP($A233&amp;D$1,Data!$A$2:$BC$533,MATCH(Intermediate!$B233,Data!$A$1:$BC$1,0),FALSE)</f>
        <v>46852.658390238372</v>
      </c>
      <c r="H233">
        <v>231</v>
      </c>
      <c r="I233" t="s">
        <v>549</v>
      </c>
    </row>
    <row r="234" spans="1:9" x14ac:dyDescent="0.45">
      <c r="A234" t="s">
        <v>570</v>
      </c>
      <c r="B234">
        <f t="shared" si="2"/>
        <v>2007</v>
      </c>
      <c r="C234" t="str">
        <f>VLOOKUP($A234&amp;C$1,Data!$A$2:$BC$533,MATCH(Intermediate!$B234,Data!$A$1:$BC$1,0),FALSE)</f>
        <v>..</v>
      </c>
      <c r="D234">
        <f>VLOOKUP($A234&amp;D$1,Data!$A$2:$BC$533,MATCH(Intermediate!$B234,Data!$A$1:$BC$1,0),FALSE)</f>
        <v>47501.430929201873</v>
      </c>
      <c r="H234">
        <v>232</v>
      </c>
      <c r="I234" t="s">
        <v>273</v>
      </c>
    </row>
    <row r="235" spans="1:9" x14ac:dyDescent="0.45">
      <c r="A235" t="s">
        <v>570</v>
      </c>
      <c r="B235">
        <f t="shared" si="2"/>
        <v>2008</v>
      </c>
      <c r="C235" t="str">
        <f>VLOOKUP($A235&amp;C$1,Data!$A$2:$BC$533,MATCH(Intermediate!$B235,Data!$A$1:$BC$1,0),FALSE)</f>
        <v>..</v>
      </c>
      <c r="D235">
        <f>VLOOKUP($A235&amp;D$1,Data!$A$2:$BC$533,MATCH(Intermediate!$B235,Data!$A$1:$BC$1,0),FALSE)</f>
        <v>44838.994999217604</v>
      </c>
      <c r="H235">
        <v>233</v>
      </c>
      <c r="I235" t="s">
        <v>122</v>
      </c>
    </row>
    <row r="236" spans="1:9" x14ac:dyDescent="0.45">
      <c r="A236" t="s">
        <v>570</v>
      </c>
      <c r="B236">
        <f t="shared" si="2"/>
        <v>2009</v>
      </c>
      <c r="C236" t="str">
        <f>VLOOKUP($A236&amp;C$1,Data!$A$2:$BC$533,MATCH(Intermediate!$B236,Data!$A$1:$BC$1,0),FALSE)</f>
        <v>..</v>
      </c>
      <c r="D236">
        <f>VLOOKUP($A236&amp;D$1,Data!$A$2:$BC$533,MATCH(Intermediate!$B236,Data!$A$1:$BC$1,0),FALSE)</f>
        <v>42522.994563950073</v>
      </c>
      <c r="H236">
        <v>234</v>
      </c>
      <c r="I236" t="s">
        <v>415</v>
      </c>
    </row>
    <row r="237" spans="1:9" x14ac:dyDescent="0.45">
      <c r="A237" t="s">
        <v>570</v>
      </c>
      <c r="B237">
        <f t="shared" si="2"/>
        <v>2010</v>
      </c>
      <c r="C237" t="str">
        <f>VLOOKUP($A237&amp;C$1,Data!$A$2:$BC$533,MATCH(Intermediate!$B237,Data!$A$1:$BC$1,0),FALSE)</f>
        <v>..</v>
      </c>
      <c r="D237">
        <f>VLOOKUP($A237&amp;D$1,Data!$A$2:$BC$533,MATCH(Intermediate!$B237,Data!$A$1:$BC$1,0),FALSE)</f>
        <v>43853.171238535433</v>
      </c>
      <c r="H237">
        <v>235</v>
      </c>
      <c r="I237" t="s">
        <v>110</v>
      </c>
    </row>
    <row r="238" spans="1:9" x14ac:dyDescent="0.45">
      <c r="A238" t="s">
        <v>570</v>
      </c>
      <c r="B238">
        <f t="shared" si="2"/>
        <v>2011</v>
      </c>
      <c r="C238" t="str">
        <f>VLOOKUP($A238&amp;C$1,Data!$A$2:$BC$533,MATCH(Intermediate!$B238,Data!$A$1:$BC$1,0),FALSE)</f>
        <v>..</v>
      </c>
      <c r="D238">
        <f>VLOOKUP($A238&amp;D$1,Data!$A$2:$BC$533,MATCH(Intermediate!$B238,Data!$A$1:$BC$1,0),FALSE)</f>
        <v>46436.115859616068</v>
      </c>
      <c r="H238">
        <v>236</v>
      </c>
      <c r="I238" t="s">
        <v>208</v>
      </c>
    </row>
    <row r="239" spans="1:9" x14ac:dyDescent="0.45">
      <c r="A239" t="s">
        <v>570</v>
      </c>
      <c r="B239">
        <f t="shared" si="2"/>
        <v>2012</v>
      </c>
      <c r="C239" t="str">
        <f>VLOOKUP($A239&amp;C$1,Data!$A$2:$BC$533,MATCH(Intermediate!$B239,Data!$A$1:$BC$1,0),FALSE)</f>
        <v>..</v>
      </c>
      <c r="D239">
        <f>VLOOKUP($A239&amp;D$1,Data!$A$2:$BC$533,MATCH(Intermediate!$B239,Data!$A$1:$BC$1,0),FALSE)</f>
        <v>45503.044483265774</v>
      </c>
      <c r="H239">
        <v>237</v>
      </c>
      <c r="I239" t="s">
        <v>1</v>
      </c>
    </row>
    <row r="240" spans="1:9" x14ac:dyDescent="0.45">
      <c r="A240" t="s">
        <v>570</v>
      </c>
      <c r="B240">
        <f t="shared" si="2"/>
        <v>2013</v>
      </c>
      <c r="C240" t="str">
        <f>VLOOKUP($A240&amp;C$1,Data!$A$2:$BC$533,MATCH(Intermediate!$B240,Data!$A$1:$BC$1,0),FALSE)</f>
        <v>..</v>
      </c>
      <c r="D240">
        <f>VLOOKUP($A240&amp;D$1,Data!$A$2:$BC$533,MATCH(Intermediate!$B240,Data!$A$1:$BC$1,0),FALSE)</f>
        <v>45609.230722424705</v>
      </c>
      <c r="H240">
        <v>238</v>
      </c>
      <c r="I240" t="s">
        <v>525</v>
      </c>
    </row>
    <row r="241" spans="1:9" x14ac:dyDescent="0.45">
      <c r="A241" t="s">
        <v>570</v>
      </c>
      <c r="B241">
        <f t="shared" si="2"/>
        <v>2014</v>
      </c>
      <c r="C241" t="str">
        <f>VLOOKUP($A241&amp;C$1,Data!$A$2:$BC$533,MATCH(Intermediate!$B241,Data!$A$1:$BC$1,0),FALSE)</f>
        <v>..</v>
      </c>
      <c r="D241">
        <f>VLOOKUP($A241&amp;D$1,Data!$A$2:$BC$533,MATCH(Intermediate!$B241,Data!$A$1:$BC$1,0),FALSE)</f>
        <v>48505.60173616081</v>
      </c>
      <c r="H241">
        <v>239</v>
      </c>
      <c r="I241" t="s">
        <v>424</v>
      </c>
    </row>
    <row r="242" spans="1:9" x14ac:dyDescent="0.45">
      <c r="A242" t="s">
        <v>570</v>
      </c>
      <c r="B242">
        <f t="shared" si="2"/>
        <v>2015</v>
      </c>
      <c r="C242" t="str">
        <f>VLOOKUP($A242&amp;C$1,Data!$A$2:$BC$533,MATCH(Intermediate!$B242,Data!$A$1:$BC$1,0),FALSE)</f>
        <v>..</v>
      </c>
      <c r="D242">
        <f>VLOOKUP($A242&amp;D$1,Data!$A$2:$BC$533,MATCH(Intermediate!$B242,Data!$A$1:$BC$1,0),FALSE)</f>
        <v>50733.239001170448</v>
      </c>
      <c r="H242">
        <v>240</v>
      </c>
      <c r="I242" t="s">
        <v>560</v>
      </c>
    </row>
    <row r="243" spans="1:9" x14ac:dyDescent="0.45">
      <c r="A243" t="s">
        <v>570</v>
      </c>
      <c r="B243">
        <f t="shared" si="2"/>
        <v>2016</v>
      </c>
      <c r="C243" t="str">
        <f>VLOOKUP($A243&amp;C$1,Data!$A$2:$BC$533,MATCH(Intermediate!$B243,Data!$A$1:$BC$1,0),FALSE)</f>
        <v>..</v>
      </c>
      <c r="D243">
        <f>VLOOKUP($A243&amp;D$1,Data!$A$2:$BC$533,MATCH(Intermediate!$B243,Data!$A$1:$BC$1,0),FALSE)</f>
        <v>53110.142626321067</v>
      </c>
      <c r="H243">
        <v>241</v>
      </c>
      <c r="I243" t="s">
        <v>136</v>
      </c>
    </row>
    <row r="244" spans="1:9" x14ac:dyDescent="0.45">
      <c r="A244" t="s">
        <v>570</v>
      </c>
      <c r="B244">
        <f t="shared" si="2"/>
        <v>2017</v>
      </c>
      <c r="C244" t="str">
        <f>VLOOKUP($A244&amp;C$1,Data!$A$2:$BC$533,MATCH(Intermediate!$B244,Data!$A$1:$BC$1,0),FALSE)</f>
        <v>..</v>
      </c>
      <c r="D244">
        <f>VLOOKUP($A244&amp;D$1,Data!$A$2:$BC$533,MATCH(Intermediate!$B244,Data!$A$1:$BC$1,0),FALSE)</f>
        <v>53084.863964090284</v>
      </c>
      <c r="H244">
        <v>242</v>
      </c>
      <c r="I244" t="s">
        <v>405</v>
      </c>
    </row>
    <row r="245" spans="1:9" x14ac:dyDescent="0.45">
      <c r="A245" t="s">
        <v>570</v>
      </c>
      <c r="B245">
        <f t="shared" ref="B245:B308" si="3">B195</f>
        <v>2018</v>
      </c>
      <c r="C245" t="str">
        <f>VLOOKUP($A245&amp;C$1,Data!$A$2:$BC$533,MATCH(Intermediate!$B245,Data!$A$1:$BC$1,0),FALSE)</f>
        <v>..</v>
      </c>
      <c r="D245">
        <f>VLOOKUP($A245&amp;D$1,Data!$A$2:$BC$533,MATCH(Intermediate!$B245,Data!$A$1:$BC$1,0),FALSE)</f>
        <v>55244.655408817729</v>
      </c>
      <c r="H245">
        <v>243</v>
      </c>
      <c r="I245" t="s">
        <v>480</v>
      </c>
    </row>
    <row r="246" spans="1:9" x14ac:dyDescent="0.45">
      <c r="A246" t="s">
        <v>570</v>
      </c>
      <c r="B246">
        <f t="shared" si="3"/>
        <v>2019</v>
      </c>
      <c r="C246" t="str">
        <f>VLOOKUP($A246&amp;C$1,Data!$A$2:$BC$533,MATCH(Intermediate!$B246,Data!$A$1:$BC$1,0),FALSE)</f>
        <v>..</v>
      </c>
      <c r="D246">
        <f>VLOOKUP($A246&amp;D$1,Data!$A$2:$BC$533,MATCH(Intermediate!$B246,Data!$A$1:$BC$1,0),FALSE)</f>
        <v>57475.069284221499</v>
      </c>
      <c r="H246">
        <v>244</v>
      </c>
      <c r="I246" t="s">
        <v>464</v>
      </c>
    </row>
    <row r="247" spans="1:9" x14ac:dyDescent="0.45">
      <c r="A247" t="s">
        <v>570</v>
      </c>
      <c r="B247">
        <f t="shared" si="3"/>
        <v>2020</v>
      </c>
      <c r="C247" t="str">
        <f>VLOOKUP($A247&amp;C$1,Data!$A$2:$BC$533,MATCH(Intermediate!$B247,Data!$A$1:$BC$1,0),FALSE)</f>
        <v>..</v>
      </c>
      <c r="D247">
        <f>VLOOKUP($A247&amp;D$1,Data!$A$2:$BC$533,MATCH(Intermediate!$B247,Data!$A$1:$BC$1,0),FALSE)</f>
        <v>52095.841400462705</v>
      </c>
      <c r="H247">
        <v>245</v>
      </c>
      <c r="I247" t="s">
        <v>231</v>
      </c>
    </row>
    <row r="248" spans="1:9" x14ac:dyDescent="0.45">
      <c r="A248" t="s">
        <v>570</v>
      </c>
      <c r="B248">
        <f t="shared" si="3"/>
        <v>2021</v>
      </c>
      <c r="C248" t="str">
        <f>VLOOKUP($A248&amp;C$1,Data!$A$2:$BC$533,MATCH(Intermediate!$B248,Data!$A$1:$BC$1,0),FALSE)</f>
        <v>..</v>
      </c>
      <c r="D248">
        <f>VLOOKUP($A248&amp;D$1,Data!$A$2:$BC$533,MATCH(Intermediate!$B248,Data!$A$1:$BC$1,0),FALSE)</f>
        <v>59332.202910012718</v>
      </c>
      <c r="H248">
        <v>246</v>
      </c>
      <c r="I248" t="s">
        <v>52</v>
      </c>
    </row>
    <row r="249" spans="1:9" x14ac:dyDescent="0.45">
      <c r="A249" t="s">
        <v>570</v>
      </c>
      <c r="B249">
        <f t="shared" si="3"/>
        <v>2022</v>
      </c>
      <c r="C249" t="str">
        <f>VLOOKUP($A249&amp;C$1,Data!$A$2:$BC$533,MATCH(Intermediate!$B249,Data!$A$1:$BC$1,0),FALSE)</f>
        <v>..</v>
      </c>
      <c r="D249">
        <f>VLOOKUP($A249&amp;D$1,Data!$A$2:$BC$533,MATCH(Intermediate!$B249,Data!$A$1:$BC$1,0),FALSE)</f>
        <v>68470.075948384794</v>
      </c>
      <c r="H249">
        <v>247</v>
      </c>
      <c r="I249" t="s">
        <v>169</v>
      </c>
    </row>
    <row r="250" spans="1:9" x14ac:dyDescent="0.45">
      <c r="A250" t="s">
        <v>570</v>
      </c>
      <c r="B250">
        <f t="shared" si="3"/>
        <v>2023</v>
      </c>
      <c r="C250" t="str">
        <f>VLOOKUP($A250&amp;C$1,Data!$A$2:$BC$533,MATCH(Intermediate!$B250,Data!$A$1:$BC$1,0),FALSE)</f>
        <v>..</v>
      </c>
      <c r="D250">
        <f>VLOOKUP($A250&amp;D$1,Data!$A$2:$BC$533,MATCH(Intermediate!$B250,Data!$A$1:$BC$1,0),FALSE)</f>
        <v>71730.668682165022</v>
      </c>
      <c r="H250">
        <v>248</v>
      </c>
      <c r="I250" t="s">
        <v>126</v>
      </c>
    </row>
    <row r="251" spans="1:9" x14ac:dyDescent="0.45">
      <c r="A251" t="s">
        <v>570</v>
      </c>
      <c r="B251">
        <f t="shared" si="3"/>
        <v>2024</v>
      </c>
      <c r="C251" t="str">
        <f>VLOOKUP($A251&amp;C$1,Data!$A$2:$BC$533,MATCH(Intermediate!$B251,Data!$A$1:$BC$1,0),FALSE)</f>
        <v>..</v>
      </c>
      <c r="D251">
        <f>VLOOKUP($A251&amp;D$1,Data!$A$2:$BC$533,MATCH(Intermediate!$B251,Data!$A$1:$BC$1,0),FALSE)</f>
        <v>74939.474603857831</v>
      </c>
      <c r="H251">
        <v>249</v>
      </c>
      <c r="I251" t="s">
        <v>430</v>
      </c>
    </row>
    <row r="252" spans="1:9" x14ac:dyDescent="0.45">
      <c r="A252" t="s">
        <v>13</v>
      </c>
      <c r="B252">
        <f t="shared" si="3"/>
        <v>1975</v>
      </c>
      <c r="C252" t="str">
        <f>VLOOKUP($A252&amp;C$1,Data!$A$2:$BC$533,MATCH(Intermediate!$B252,Data!$A$1:$BC$1,0),FALSE)</f>
        <v>..</v>
      </c>
      <c r="D252" t="str">
        <f>VLOOKUP($A252&amp;D$1,Data!$A$2:$BC$533,MATCH(Intermediate!$B252,Data!$A$1:$BC$1,0),FALSE)</f>
        <v>..</v>
      </c>
      <c r="H252">
        <v>250</v>
      </c>
      <c r="I252" t="s">
        <v>356</v>
      </c>
    </row>
    <row r="253" spans="1:9" x14ac:dyDescent="0.45">
      <c r="A253" t="s">
        <v>13</v>
      </c>
      <c r="B253">
        <f t="shared" si="3"/>
        <v>1976</v>
      </c>
      <c r="C253" t="str">
        <f>VLOOKUP($A253&amp;C$1,Data!$A$2:$BC$533,MATCH(Intermediate!$B253,Data!$A$1:$BC$1,0),FALSE)</f>
        <v>..</v>
      </c>
      <c r="D253" t="str">
        <f>VLOOKUP($A253&amp;D$1,Data!$A$2:$BC$533,MATCH(Intermediate!$B253,Data!$A$1:$BC$1,0),FALSE)</f>
        <v>..</v>
      </c>
      <c r="H253">
        <v>251</v>
      </c>
      <c r="I253" t="s">
        <v>474</v>
      </c>
    </row>
    <row r="254" spans="1:9" x14ac:dyDescent="0.45">
      <c r="A254" t="s">
        <v>13</v>
      </c>
      <c r="B254">
        <f t="shared" si="3"/>
        <v>1977</v>
      </c>
      <c r="C254" t="str">
        <f>VLOOKUP($A254&amp;C$1,Data!$A$2:$BC$533,MATCH(Intermediate!$B254,Data!$A$1:$BC$1,0),FALSE)</f>
        <v>..</v>
      </c>
      <c r="D254" t="str">
        <f>VLOOKUP($A254&amp;D$1,Data!$A$2:$BC$533,MATCH(Intermediate!$B254,Data!$A$1:$BC$1,0),FALSE)</f>
        <v>..</v>
      </c>
      <c r="H254">
        <v>252</v>
      </c>
      <c r="I254" t="s">
        <v>514</v>
      </c>
    </row>
    <row r="255" spans="1:9" x14ac:dyDescent="0.45">
      <c r="A255" t="s">
        <v>13</v>
      </c>
      <c r="B255">
        <f t="shared" si="3"/>
        <v>1978</v>
      </c>
      <c r="C255" t="str">
        <f>VLOOKUP($A255&amp;C$1,Data!$A$2:$BC$533,MATCH(Intermediate!$B255,Data!$A$1:$BC$1,0),FALSE)</f>
        <v>..</v>
      </c>
      <c r="D255" t="str">
        <f>VLOOKUP($A255&amp;D$1,Data!$A$2:$BC$533,MATCH(Intermediate!$B255,Data!$A$1:$BC$1,0),FALSE)</f>
        <v>..</v>
      </c>
      <c r="H255">
        <v>253</v>
      </c>
      <c r="I255" t="s">
        <v>285</v>
      </c>
    </row>
    <row r="256" spans="1:9" x14ac:dyDescent="0.45">
      <c r="A256" t="s">
        <v>13</v>
      </c>
      <c r="B256">
        <f t="shared" si="3"/>
        <v>1979</v>
      </c>
      <c r="C256" t="str">
        <f>VLOOKUP($A256&amp;C$1,Data!$A$2:$BC$533,MATCH(Intermediate!$B256,Data!$A$1:$BC$1,0),FALSE)</f>
        <v>..</v>
      </c>
      <c r="D256" t="str">
        <f>VLOOKUP($A256&amp;D$1,Data!$A$2:$BC$533,MATCH(Intermediate!$B256,Data!$A$1:$BC$1,0),FALSE)</f>
        <v>..</v>
      </c>
      <c r="H256">
        <v>254</v>
      </c>
      <c r="I256" t="s">
        <v>506</v>
      </c>
    </row>
    <row r="257" spans="1:9" x14ac:dyDescent="0.45">
      <c r="A257" t="s">
        <v>13</v>
      </c>
      <c r="B257">
        <f t="shared" si="3"/>
        <v>1980</v>
      </c>
      <c r="C257" t="str">
        <f>VLOOKUP($A257&amp;C$1,Data!$A$2:$BC$533,MATCH(Intermediate!$B257,Data!$A$1:$BC$1,0),FALSE)</f>
        <v>..</v>
      </c>
      <c r="D257" t="str">
        <f>VLOOKUP($A257&amp;D$1,Data!$A$2:$BC$533,MATCH(Intermediate!$B257,Data!$A$1:$BC$1,0),FALSE)</f>
        <v>..</v>
      </c>
      <c r="H257">
        <v>255</v>
      </c>
      <c r="I257" t="s">
        <v>322</v>
      </c>
    </row>
    <row r="258" spans="1:9" x14ac:dyDescent="0.45">
      <c r="A258" t="s">
        <v>13</v>
      </c>
      <c r="B258">
        <f t="shared" si="3"/>
        <v>1981</v>
      </c>
      <c r="C258" t="str">
        <f>VLOOKUP($A258&amp;C$1,Data!$A$2:$BC$533,MATCH(Intermediate!$B258,Data!$A$1:$BC$1,0),FALSE)</f>
        <v>..</v>
      </c>
      <c r="D258" t="str">
        <f>VLOOKUP($A258&amp;D$1,Data!$A$2:$BC$533,MATCH(Intermediate!$B258,Data!$A$1:$BC$1,0),FALSE)</f>
        <v>..</v>
      </c>
      <c r="H258">
        <v>256</v>
      </c>
      <c r="I258" t="s">
        <v>159</v>
      </c>
    </row>
    <row r="259" spans="1:9" x14ac:dyDescent="0.45">
      <c r="A259" t="s">
        <v>13</v>
      </c>
      <c r="B259">
        <f t="shared" si="3"/>
        <v>1982</v>
      </c>
      <c r="C259" t="str">
        <f>VLOOKUP($A259&amp;C$1,Data!$A$2:$BC$533,MATCH(Intermediate!$B259,Data!$A$1:$BC$1,0),FALSE)</f>
        <v>..</v>
      </c>
      <c r="D259" t="str">
        <f>VLOOKUP($A259&amp;D$1,Data!$A$2:$BC$533,MATCH(Intermediate!$B259,Data!$A$1:$BC$1,0),FALSE)</f>
        <v>..</v>
      </c>
      <c r="H259">
        <v>257</v>
      </c>
      <c r="I259" t="s">
        <v>210</v>
      </c>
    </row>
    <row r="260" spans="1:9" x14ac:dyDescent="0.45">
      <c r="A260" t="s">
        <v>13</v>
      </c>
      <c r="B260">
        <f t="shared" si="3"/>
        <v>1983</v>
      </c>
      <c r="C260" t="str">
        <f>VLOOKUP($A260&amp;C$1,Data!$A$2:$BC$533,MATCH(Intermediate!$B260,Data!$A$1:$BC$1,0),FALSE)</f>
        <v>..</v>
      </c>
      <c r="D260" t="str">
        <f>VLOOKUP($A260&amp;D$1,Data!$A$2:$BC$533,MATCH(Intermediate!$B260,Data!$A$1:$BC$1,0),FALSE)</f>
        <v>..</v>
      </c>
      <c r="H260">
        <v>258</v>
      </c>
      <c r="I260" t="s">
        <v>221</v>
      </c>
    </row>
    <row r="261" spans="1:9" x14ac:dyDescent="0.45">
      <c r="A261" t="s">
        <v>13</v>
      </c>
      <c r="B261">
        <f t="shared" si="3"/>
        <v>1984</v>
      </c>
      <c r="C261" t="str">
        <f>VLOOKUP($A261&amp;C$1,Data!$A$2:$BC$533,MATCH(Intermediate!$B261,Data!$A$1:$BC$1,0),FALSE)</f>
        <v>..</v>
      </c>
      <c r="D261" t="str">
        <f>VLOOKUP($A261&amp;D$1,Data!$A$2:$BC$533,MATCH(Intermediate!$B261,Data!$A$1:$BC$1,0),FALSE)</f>
        <v>..</v>
      </c>
      <c r="H261">
        <v>259</v>
      </c>
      <c r="I261" t="s">
        <v>150</v>
      </c>
    </row>
    <row r="262" spans="1:9" x14ac:dyDescent="0.45">
      <c r="A262" t="s">
        <v>13</v>
      </c>
      <c r="B262">
        <f t="shared" si="3"/>
        <v>1985</v>
      </c>
      <c r="C262" t="str">
        <f>VLOOKUP($A262&amp;C$1,Data!$A$2:$BC$533,MATCH(Intermediate!$B262,Data!$A$1:$BC$1,0),FALSE)</f>
        <v>..</v>
      </c>
      <c r="D262" t="str">
        <f>VLOOKUP($A262&amp;D$1,Data!$A$2:$BC$533,MATCH(Intermediate!$B262,Data!$A$1:$BC$1,0),FALSE)</f>
        <v>..</v>
      </c>
      <c r="H262">
        <v>260</v>
      </c>
      <c r="I262" t="s">
        <v>97</v>
      </c>
    </row>
    <row r="263" spans="1:9" x14ac:dyDescent="0.45">
      <c r="A263" t="s">
        <v>13</v>
      </c>
      <c r="B263">
        <f t="shared" si="3"/>
        <v>1986</v>
      </c>
      <c r="C263" t="str">
        <f>VLOOKUP($A263&amp;C$1,Data!$A$2:$BC$533,MATCH(Intermediate!$B263,Data!$A$1:$BC$1,0),FALSE)</f>
        <v>..</v>
      </c>
      <c r="D263" t="str">
        <f>VLOOKUP($A263&amp;D$1,Data!$A$2:$BC$533,MATCH(Intermediate!$B263,Data!$A$1:$BC$1,0),FALSE)</f>
        <v>..</v>
      </c>
      <c r="H263">
        <v>261</v>
      </c>
      <c r="I263" t="s">
        <v>70</v>
      </c>
    </row>
    <row r="264" spans="1:9" x14ac:dyDescent="0.45">
      <c r="A264" t="s">
        <v>13</v>
      </c>
      <c r="B264">
        <f t="shared" si="3"/>
        <v>1987</v>
      </c>
      <c r="C264" t="str">
        <f>VLOOKUP($A264&amp;C$1,Data!$A$2:$BC$533,MATCH(Intermediate!$B264,Data!$A$1:$BC$1,0),FALSE)</f>
        <v>..</v>
      </c>
      <c r="D264" t="str">
        <f>VLOOKUP($A264&amp;D$1,Data!$A$2:$BC$533,MATCH(Intermediate!$B264,Data!$A$1:$BC$1,0),FALSE)</f>
        <v>..</v>
      </c>
      <c r="H264">
        <v>262</v>
      </c>
      <c r="I264" t="s">
        <v>144</v>
      </c>
    </row>
    <row r="265" spans="1:9" x14ac:dyDescent="0.45">
      <c r="A265" t="s">
        <v>13</v>
      </c>
      <c r="B265">
        <f t="shared" si="3"/>
        <v>1988</v>
      </c>
      <c r="C265" t="str">
        <f>VLOOKUP($A265&amp;C$1,Data!$A$2:$BC$533,MATCH(Intermediate!$B265,Data!$A$1:$BC$1,0),FALSE)</f>
        <v>..</v>
      </c>
      <c r="D265" t="str">
        <f>VLOOKUP($A265&amp;D$1,Data!$A$2:$BC$533,MATCH(Intermediate!$B265,Data!$A$1:$BC$1,0),FALSE)</f>
        <v>..</v>
      </c>
      <c r="H265">
        <v>263</v>
      </c>
      <c r="I265" t="s">
        <v>349</v>
      </c>
    </row>
    <row r="266" spans="1:9" x14ac:dyDescent="0.45">
      <c r="A266" t="s">
        <v>13</v>
      </c>
      <c r="B266">
        <f t="shared" si="3"/>
        <v>1989</v>
      </c>
      <c r="C266" t="str">
        <f>VLOOKUP($A266&amp;C$1,Data!$A$2:$BC$533,MATCH(Intermediate!$B266,Data!$A$1:$BC$1,0),FALSE)</f>
        <v>..</v>
      </c>
      <c r="D266" t="str">
        <f>VLOOKUP($A266&amp;D$1,Data!$A$2:$BC$533,MATCH(Intermediate!$B266,Data!$A$1:$BC$1,0),FALSE)</f>
        <v>..</v>
      </c>
      <c r="H266">
        <v>264</v>
      </c>
      <c r="I266" t="s">
        <v>388</v>
      </c>
    </row>
    <row r="267" spans="1:9" x14ac:dyDescent="0.45">
      <c r="A267" t="s">
        <v>13</v>
      </c>
      <c r="B267">
        <f t="shared" si="3"/>
        <v>1990</v>
      </c>
      <c r="C267" t="str">
        <f>VLOOKUP($A267&amp;C$1,Data!$A$2:$BC$533,MATCH(Intermediate!$B267,Data!$A$1:$BC$1,0),FALSE)</f>
        <v>..</v>
      </c>
      <c r="D267">
        <f>VLOOKUP($A267&amp;D$1,Data!$A$2:$BC$533,MATCH(Intermediate!$B267,Data!$A$1:$BC$1,0),FALSE)</f>
        <v>3340.5984818072025</v>
      </c>
      <c r="H267">
        <v>265</v>
      </c>
      <c r="I267" t="s">
        <v>470</v>
      </c>
    </row>
    <row r="268" spans="1:9" x14ac:dyDescent="0.45">
      <c r="A268" t="s">
        <v>13</v>
      </c>
      <c r="B268">
        <f t="shared" si="3"/>
        <v>1991</v>
      </c>
      <c r="C268" t="str">
        <f>VLOOKUP($A268&amp;C$1,Data!$A$2:$BC$533,MATCH(Intermediate!$B268,Data!$A$1:$BC$1,0),FALSE)</f>
        <v>..</v>
      </c>
      <c r="D268">
        <f>VLOOKUP($A268&amp;D$1,Data!$A$2:$BC$533,MATCH(Intermediate!$B268,Data!$A$1:$BC$1,0),FALSE)</f>
        <v>3372.5969684874121</v>
      </c>
      <c r="H268">
        <v>266</v>
      </c>
      <c r="I268" t="s">
        <v>556</v>
      </c>
    </row>
    <row r="269" spans="1:9" x14ac:dyDescent="0.45">
      <c r="A269" t="s">
        <v>13</v>
      </c>
      <c r="B269">
        <f t="shared" si="3"/>
        <v>1992</v>
      </c>
      <c r="C269" t="str">
        <f>VLOOKUP($A269&amp;C$1,Data!$A$2:$BC$533,MATCH(Intermediate!$B269,Data!$A$1:$BC$1,0),FALSE)</f>
        <v>..</v>
      </c>
      <c r="D269">
        <f>VLOOKUP($A269&amp;D$1,Data!$A$2:$BC$533,MATCH(Intermediate!$B269,Data!$A$1:$BC$1,0),FALSE)</f>
        <v>3143.4406104598311</v>
      </c>
    </row>
    <row r="270" spans="1:9" x14ac:dyDescent="0.45">
      <c r="A270" t="s">
        <v>13</v>
      </c>
      <c r="B270">
        <f t="shared" si="3"/>
        <v>1993</v>
      </c>
      <c r="C270" t="str">
        <f>VLOOKUP($A270&amp;C$1,Data!$A$2:$BC$533,MATCH(Intermediate!$B270,Data!$A$1:$BC$1,0),FALSE)</f>
        <v>..</v>
      </c>
      <c r="D270">
        <f>VLOOKUP($A270&amp;D$1,Data!$A$2:$BC$533,MATCH(Intermediate!$B270,Data!$A$1:$BC$1,0),FALSE)</f>
        <v>2369.2418315343707</v>
      </c>
    </row>
    <row r="271" spans="1:9" x14ac:dyDescent="0.45">
      <c r="A271" t="s">
        <v>13</v>
      </c>
      <c r="B271">
        <f t="shared" si="3"/>
        <v>1994</v>
      </c>
      <c r="C271" t="str">
        <f>VLOOKUP($A271&amp;C$1,Data!$A$2:$BC$533,MATCH(Intermediate!$B271,Data!$A$1:$BC$1,0),FALSE)</f>
        <v>..</v>
      </c>
      <c r="D271">
        <f>VLOOKUP($A271&amp;D$1,Data!$A$2:$BC$533,MATCH(Intermediate!$B271,Data!$A$1:$BC$1,0),FALSE)</f>
        <v>2374.0208209748967</v>
      </c>
    </row>
    <row r="272" spans="1:9" x14ac:dyDescent="0.45">
      <c r="A272" t="s">
        <v>13</v>
      </c>
      <c r="B272">
        <f t="shared" si="3"/>
        <v>1995</v>
      </c>
      <c r="C272" t="str">
        <f>VLOOKUP($A272&amp;C$1,Data!$A$2:$BC$533,MATCH(Intermediate!$B272,Data!$A$1:$BC$1,0),FALSE)</f>
        <v>..</v>
      </c>
      <c r="D272">
        <f>VLOOKUP($A272&amp;D$1,Data!$A$2:$BC$533,MATCH(Intermediate!$B272,Data!$A$1:$BC$1,0),FALSE)</f>
        <v>2695.8059851033877</v>
      </c>
    </row>
    <row r="273" spans="1:4" x14ac:dyDescent="0.45">
      <c r="A273" t="s">
        <v>13</v>
      </c>
      <c r="B273">
        <f t="shared" si="3"/>
        <v>1996</v>
      </c>
      <c r="C273" t="str">
        <f>VLOOKUP($A273&amp;C$1,Data!$A$2:$BC$533,MATCH(Intermediate!$B273,Data!$A$1:$BC$1,0),FALSE)</f>
        <v>..</v>
      </c>
      <c r="D273">
        <f>VLOOKUP($A273&amp;D$1,Data!$A$2:$BC$533,MATCH(Intermediate!$B273,Data!$A$1:$BC$1,0),FALSE)</f>
        <v>3013.3328130118257</v>
      </c>
    </row>
    <row r="274" spans="1:4" x14ac:dyDescent="0.45">
      <c r="A274" t="s">
        <v>13</v>
      </c>
      <c r="B274">
        <f t="shared" si="3"/>
        <v>1997</v>
      </c>
      <c r="C274" t="str">
        <f>VLOOKUP($A274&amp;C$1,Data!$A$2:$BC$533,MATCH(Intermediate!$B274,Data!$A$1:$BC$1,0),FALSE)</f>
        <v>..</v>
      </c>
      <c r="D274">
        <f>VLOOKUP($A274&amp;D$1,Data!$A$2:$BC$533,MATCH(Intermediate!$B274,Data!$A$1:$BC$1,0),FALSE)</f>
        <v>3178.4948025426788</v>
      </c>
    </row>
    <row r="275" spans="1:4" x14ac:dyDescent="0.45">
      <c r="A275" t="s">
        <v>13</v>
      </c>
      <c r="B275">
        <f t="shared" si="3"/>
        <v>1998</v>
      </c>
      <c r="C275" t="str">
        <f>VLOOKUP($A275&amp;C$1,Data!$A$2:$BC$533,MATCH(Intermediate!$B275,Data!$A$1:$BC$1,0),FALSE)</f>
        <v>..</v>
      </c>
      <c r="D275">
        <f>VLOOKUP($A275&amp;D$1,Data!$A$2:$BC$533,MATCH(Intermediate!$B275,Data!$A$1:$BC$1,0),FALSE)</f>
        <v>3254.2444746085584</v>
      </c>
    </row>
    <row r="276" spans="1:4" x14ac:dyDescent="0.45">
      <c r="A276" t="s">
        <v>13</v>
      </c>
      <c r="B276">
        <f t="shared" si="3"/>
        <v>1999</v>
      </c>
      <c r="C276" t="str">
        <f>VLOOKUP($A276&amp;C$1,Data!$A$2:$BC$533,MATCH(Intermediate!$B276,Data!$A$1:$BC$1,0),FALSE)</f>
        <v>..</v>
      </c>
      <c r="D276">
        <f>VLOOKUP($A276&amp;D$1,Data!$A$2:$BC$533,MATCH(Intermediate!$B276,Data!$A$1:$BC$1,0),FALSE)</f>
        <v>3262.9755288830638</v>
      </c>
    </row>
    <row r="277" spans="1:4" x14ac:dyDescent="0.45">
      <c r="A277" t="s">
        <v>13</v>
      </c>
      <c r="B277">
        <f t="shared" si="3"/>
        <v>2000</v>
      </c>
      <c r="C277" t="str">
        <f>VLOOKUP($A277&amp;C$1,Data!$A$2:$BC$533,MATCH(Intermediate!$B277,Data!$A$1:$BC$1,0),FALSE)</f>
        <v>..</v>
      </c>
      <c r="D277">
        <f>VLOOKUP($A277&amp;D$1,Data!$A$2:$BC$533,MATCH(Intermediate!$B277,Data!$A$1:$BC$1,0),FALSE)</f>
        <v>3326.7799138279197</v>
      </c>
    </row>
    <row r="278" spans="1:4" x14ac:dyDescent="0.45">
      <c r="A278" t="s">
        <v>13</v>
      </c>
      <c r="B278">
        <f t="shared" si="3"/>
        <v>2001</v>
      </c>
      <c r="C278" t="str">
        <f>VLOOKUP($A278&amp;C$1,Data!$A$2:$BC$533,MATCH(Intermediate!$B278,Data!$A$1:$BC$1,0),FALSE)</f>
        <v>..</v>
      </c>
      <c r="D278">
        <f>VLOOKUP($A278&amp;D$1,Data!$A$2:$BC$533,MATCH(Intermediate!$B278,Data!$A$1:$BC$1,0),FALSE)</f>
        <v>3427.8539496339517</v>
      </c>
    </row>
    <row r="279" spans="1:4" x14ac:dyDescent="0.45">
      <c r="A279" t="s">
        <v>13</v>
      </c>
      <c r="B279">
        <f t="shared" si="3"/>
        <v>2002</v>
      </c>
      <c r="C279" t="str">
        <f>VLOOKUP($A279&amp;C$1,Data!$A$2:$BC$533,MATCH(Intermediate!$B279,Data!$A$1:$BC$1,0),FALSE)</f>
        <v>..</v>
      </c>
      <c r="D279">
        <f>VLOOKUP($A279&amp;D$1,Data!$A$2:$BC$533,MATCH(Intermediate!$B279,Data!$A$1:$BC$1,0),FALSE)</f>
        <v>3824.284804372277</v>
      </c>
    </row>
    <row r="280" spans="1:4" x14ac:dyDescent="0.45">
      <c r="A280" t="s">
        <v>13</v>
      </c>
      <c r="B280">
        <f t="shared" si="3"/>
        <v>2003</v>
      </c>
      <c r="C280" t="str">
        <f>VLOOKUP($A280&amp;C$1,Data!$A$2:$BC$533,MATCH(Intermediate!$B280,Data!$A$1:$BC$1,0),FALSE)</f>
        <v>..</v>
      </c>
      <c r="D280">
        <f>VLOOKUP($A280&amp;D$1,Data!$A$2:$BC$533,MATCH(Intermediate!$B280,Data!$A$1:$BC$1,0),FALSE)</f>
        <v>3878.50795458421</v>
      </c>
    </row>
    <row r="281" spans="1:4" x14ac:dyDescent="0.45">
      <c r="A281" t="s">
        <v>13</v>
      </c>
      <c r="B281">
        <f t="shared" si="3"/>
        <v>2004</v>
      </c>
      <c r="C281" t="str">
        <f>VLOOKUP($A281&amp;C$1,Data!$A$2:$BC$533,MATCH(Intermediate!$B281,Data!$A$1:$BC$1,0),FALSE)</f>
        <v>..</v>
      </c>
      <c r="D281">
        <f>VLOOKUP($A281&amp;D$1,Data!$A$2:$BC$533,MATCH(Intermediate!$B281,Data!$A$1:$BC$1,0),FALSE)</f>
        <v>4262.9060125877577</v>
      </c>
    </row>
    <row r="282" spans="1:4" x14ac:dyDescent="0.45">
      <c r="A282" t="s">
        <v>13</v>
      </c>
      <c r="B282">
        <f t="shared" si="3"/>
        <v>2005</v>
      </c>
      <c r="C282" t="str">
        <f>VLOOKUP($A282&amp;C$1,Data!$A$2:$BC$533,MATCH(Intermediate!$B282,Data!$A$1:$BC$1,0),FALSE)</f>
        <v>..</v>
      </c>
      <c r="D282">
        <f>VLOOKUP($A282&amp;D$1,Data!$A$2:$BC$533,MATCH(Intermediate!$B282,Data!$A$1:$BC$1,0),FALSE)</f>
        <v>4876.2876839482269</v>
      </c>
    </row>
    <row r="283" spans="1:4" x14ac:dyDescent="0.45">
      <c r="A283" t="s">
        <v>13</v>
      </c>
      <c r="B283">
        <f t="shared" si="3"/>
        <v>2006</v>
      </c>
      <c r="C283" t="str">
        <f>VLOOKUP($A283&amp;C$1,Data!$A$2:$BC$533,MATCH(Intermediate!$B283,Data!$A$1:$BC$1,0),FALSE)</f>
        <v>..</v>
      </c>
      <c r="D283">
        <f>VLOOKUP($A283&amp;D$1,Data!$A$2:$BC$533,MATCH(Intermediate!$B283,Data!$A$1:$BC$1,0),FALSE)</f>
        <v>5404.3838301697788</v>
      </c>
    </row>
    <row r="284" spans="1:4" x14ac:dyDescent="0.45">
      <c r="A284" t="s">
        <v>13</v>
      </c>
      <c r="B284">
        <f t="shared" si="3"/>
        <v>2007</v>
      </c>
      <c r="C284" t="str">
        <f>VLOOKUP($A284&amp;C$1,Data!$A$2:$BC$533,MATCH(Intermediate!$B284,Data!$A$1:$BC$1,0),FALSE)</f>
        <v>..</v>
      </c>
      <c r="D284">
        <f>VLOOKUP($A284&amp;D$1,Data!$A$2:$BC$533,MATCH(Intermediate!$B284,Data!$A$1:$BC$1,0),FALSE)</f>
        <v>6095.999266893502</v>
      </c>
    </row>
    <row r="285" spans="1:4" x14ac:dyDescent="0.45">
      <c r="A285" t="s">
        <v>13</v>
      </c>
      <c r="B285">
        <f t="shared" si="3"/>
        <v>2008</v>
      </c>
      <c r="C285" t="str">
        <f>VLOOKUP($A285&amp;C$1,Data!$A$2:$BC$533,MATCH(Intermediate!$B285,Data!$A$1:$BC$1,0),FALSE)</f>
        <v>..</v>
      </c>
      <c r="D285">
        <f>VLOOKUP($A285&amp;D$1,Data!$A$2:$BC$533,MATCH(Intermediate!$B285,Data!$A$1:$BC$1,0),FALSE)</f>
        <v>6651.377741161682</v>
      </c>
    </row>
    <row r="286" spans="1:4" x14ac:dyDescent="0.45">
      <c r="A286" t="s">
        <v>13</v>
      </c>
      <c r="B286">
        <f t="shared" si="3"/>
        <v>2009</v>
      </c>
      <c r="C286" t="str">
        <f>VLOOKUP($A286&amp;C$1,Data!$A$2:$BC$533,MATCH(Intermediate!$B286,Data!$A$1:$BC$1,0),FALSE)</f>
        <v>..</v>
      </c>
      <c r="D286">
        <f>VLOOKUP($A286&amp;D$1,Data!$A$2:$BC$533,MATCH(Intermediate!$B286,Data!$A$1:$BC$1,0),FALSE)</f>
        <v>6498.1692820980961</v>
      </c>
    </row>
    <row r="287" spans="1:4" x14ac:dyDescent="0.45">
      <c r="A287" t="s">
        <v>13</v>
      </c>
      <c r="B287">
        <f t="shared" si="3"/>
        <v>2010</v>
      </c>
      <c r="C287" t="str">
        <f>VLOOKUP($A287&amp;C$1,Data!$A$2:$BC$533,MATCH(Intermediate!$B287,Data!$A$1:$BC$1,0),FALSE)</f>
        <v>..</v>
      </c>
      <c r="D287">
        <f>VLOOKUP($A287&amp;D$1,Data!$A$2:$BC$533,MATCH(Intermediate!$B287,Data!$A$1:$BC$1,0),FALSE)</f>
        <v>6607.0221970300991</v>
      </c>
    </row>
    <row r="288" spans="1:4" x14ac:dyDescent="0.45">
      <c r="A288" t="s">
        <v>13</v>
      </c>
      <c r="B288">
        <f t="shared" si="3"/>
        <v>2011</v>
      </c>
      <c r="C288" t="str">
        <f>VLOOKUP($A288&amp;C$1,Data!$A$2:$BC$533,MATCH(Intermediate!$B288,Data!$A$1:$BC$1,0),FALSE)</f>
        <v>..</v>
      </c>
      <c r="D288">
        <f>VLOOKUP($A288&amp;D$1,Data!$A$2:$BC$533,MATCH(Intermediate!$B288,Data!$A$1:$BC$1,0),FALSE)</f>
        <v>6711.3902572388306</v>
      </c>
    </row>
    <row r="289" spans="1:4" x14ac:dyDescent="0.45">
      <c r="A289" t="s">
        <v>13</v>
      </c>
      <c r="B289">
        <f t="shared" si="3"/>
        <v>2012</v>
      </c>
      <c r="C289" t="str">
        <f>VLOOKUP($A289&amp;C$1,Data!$A$2:$BC$533,MATCH(Intermediate!$B289,Data!$A$1:$BC$1,0),FALSE)</f>
        <v>..</v>
      </c>
      <c r="D289">
        <f>VLOOKUP($A289&amp;D$1,Data!$A$2:$BC$533,MATCH(Intermediate!$B289,Data!$A$1:$BC$1,0),FALSE)</f>
        <v>7354.9429663126093</v>
      </c>
    </row>
    <row r="290" spans="1:4" x14ac:dyDescent="0.45">
      <c r="A290" t="s">
        <v>13</v>
      </c>
      <c r="B290">
        <f t="shared" si="3"/>
        <v>2013</v>
      </c>
      <c r="C290" t="str">
        <f>VLOOKUP($A290&amp;C$1,Data!$A$2:$BC$533,MATCH(Intermediate!$B290,Data!$A$1:$BC$1,0),FALSE)</f>
        <v>..</v>
      </c>
      <c r="D290">
        <f>VLOOKUP($A290&amp;D$1,Data!$A$2:$BC$533,MATCH(Intermediate!$B290,Data!$A$1:$BC$1,0),FALSE)</f>
        <v>7561.0392049517895</v>
      </c>
    </row>
    <row r="291" spans="1:4" x14ac:dyDescent="0.45">
      <c r="A291" t="s">
        <v>13</v>
      </c>
      <c r="B291">
        <f t="shared" si="3"/>
        <v>2014</v>
      </c>
      <c r="C291" t="str">
        <f>VLOOKUP($A291&amp;C$1,Data!$A$2:$BC$533,MATCH(Intermediate!$B291,Data!$A$1:$BC$1,0),FALSE)</f>
        <v>..</v>
      </c>
      <c r="D291">
        <f>VLOOKUP($A291&amp;D$1,Data!$A$2:$BC$533,MATCH(Intermediate!$B291,Data!$A$1:$BC$1,0),FALSE)</f>
        <v>7990.2744567277496</v>
      </c>
    </row>
    <row r="292" spans="1:4" x14ac:dyDescent="0.45">
      <c r="A292" t="s">
        <v>13</v>
      </c>
      <c r="B292">
        <f t="shared" si="3"/>
        <v>2015</v>
      </c>
      <c r="C292">
        <f>VLOOKUP($A292&amp;C$1,Data!$A$2:$BC$533,MATCH(Intermediate!$B292,Data!$A$1:$BC$1,0),FALSE)</f>
        <v>25.24010830549836</v>
      </c>
      <c r="D292">
        <f>VLOOKUP($A292&amp;D$1,Data!$A$2:$BC$533,MATCH(Intermediate!$B292,Data!$A$1:$BC$1,0),FALSE)</f>
        <v>7119.7264427440059</v>
      </c>
    </row>
    <row r="293" spans="1:4" x14ac:dyDescent="0.45">
      <c r="A293" t="s">
        <v>13</v>
      </c>
      <c r="B293">
        <f t="shared" si="3"/>
        <v>2016</v>
      </c>
      <c r="C293">
        <f>VLOOKUP($A293&amp;C$1,Data!$A$2:$BC$533,MATCH(Intermediate!$B293,Data!$A$1:$BC$1,0),FALSE)</f>
        <v>21.098409900147345</v>
      </c>
      <c r="D293">
        <f>VLOOKUP($A293&amp;D$1,Data!$A$2:$BC$533,MATCH(Intermediate!$B293,Data!$A$1:$BC$1,0),FALSE)</f>
        <v>6843.7358966050379</v>
      </c>
    </row>
    <row r="294" spans="1:4" x14ac:dyDescent="0.45">
      <c r="A294" t="s">
        <v>13</v>
      </c>
      <c r="B294">
        <f t="shared" si="3"/>
        <v>2017</v>
      </c>
      <c r="C294">
        <f>VLOOKUP($A294&amp;C$1,Data!$A$2:$BC$533,MATCH(Intermediate!$B294,Data!$A$1:$BC$1,0),FALSE)</f>
        <v>17.000685058629436</v>
      </c>
      <c r="D294">
        <f>VLOOKUP($A294&amp;D$1,Data!$A$2:$BC$533,MATCH(Intermediate!$B294,Data!$A$1:$BC$1,0),FALSE)</f>
        <v>6992.7288342811999</v>
      </c>
    </row>
    <row r="295" spans="1:4" x14ac:dyDescent="0.45">
      <c r="A295" t="s">
        <v>13</v>
      </c>
      <c r="B295">
        <f t="shared" si="3"/>
        <v>2018</v>
      </c>
      <c r="C295">
        <f>VLOOKUP($A295&amp;C$1,Data!$A$2:$BC$533,MATCH(Intermediate!$B295,Data!$A$1:$BC$1,0),FALSE)</f>
        <v>14.93527048877287</v>
      </c>
      <c r="D295">
        <f>VLOOKUP($A295&amp;D$1,Data!$A$2:$BC$533,MATCH(Intermediate!$B295,Data!$A$1:$BC$1,0),FALSE)</f>
        <v>7347.7999363505187</v>
      </c>
    </row>
    <row r="296" spans="1:4" x14ac:dyDescent="0.45">
      <c r="A296" t="s">
        <v>13</v>
      </c>
      <c r="B296">
        <f t="shared" si="3"/>
        <v>2019</v>
      </c>
      <c r="C296">
        <f>VLOOKUP($A296&amp;C$1,Data!$A$2:$BC$533,MATCH(Intermediate!$B296,Data!$A$1:$BC$1,0),FALSE)</f>
        <v>15.340921560583464</v>
      </c>
      <c r="D296">
        <f>VLOOKUP($A296&amp;D$1,Data!$A$2:$BC$533,MATCH(Intermediate!$B296,Data!$A$1:$BC$1,0),FALSE)</f>
        <v>7528.3824179121748</v>
      </c>
    </row>
    <row r="297" spans="1:4" x14ac:dyDescent="0.45">
      <c r="A297" t="s">
        <v>13</v>
      </c>
      <c r="B297">
        <f t="shared" si="3"/>
        <v>2020</v>
      </c>
      <c r="C297">
        <f>VLOOKUP($A297&amp;C$1,Data!$A$2:$BC$533,MATCH(Intermediate!$B297,Data!$A$1:$BC$1,0),FALSE)</f>
        <v>13.724622325978226</v>
      </c>
      <c r="D297">
        <f>VLOOKUP($A297&amp;D$1,Data!$A$2:$BC$533,MATCH(Intermediate!$B297,Data!$A$1:$BC$1,0),FALSE)</f>
        <v>6450.7499462515398</v>
      </c>
    </row>
    <row r="298" spans="1:4" x14ac:dyDescent="0.45">
      <c r="A298" t="s">
        <v>13</v>
      </c>
      <c r="B298">
        <f t="shared" si="3"/>
        <v>2021</v>
      </c>
      <c r="C298">
        <f>VLOOKUP($A298&amp;C$1,Data!$A$2:$BC$533,MATCH(Intermediate!$B298,Data!$A$1:$BC$1,0),FALSE)</f>
        <v>10.410725335659327</v>
      </c>
      <c r="D298">
        <f>VLOOKUP($A298&amp;D$1,Data!$A$2:$BC$533,MATCH(Intermediate!$B298,Data!$A$1:$BC$1,0),FALSE)</f>
        <v>7408.1265912105882</v>
      </c>
    </row>
    <row r="299" spans="1:4" x14ac:dyDescent="0.45">
      <c r="A299" t="s">
        <v>13</v>
      </c>
      <c r="B299">
        <f t="shared" si="3"/>
        <v>2022</v>
      </c>
      <c r="C299">
        <f>VLOOKUP($A299&amp;C$1,Data!$A$2:$BC$533,MATCH(Intermediate!$B299,Data!$A$1:$BC$1,0),FALSE)</f>
        <v>8.6288667821295064</v>
      </c>
      <c r="D299">
        <f>VLOOKUP($A299&amp;D$1,Data!$A$2:$BC$533,MATCH(Intermediate!$B299,Data!$A$1:$BC$1,0),FALSE)</f>
        <v>7924.8888058390057</v>
      </c>
    </row>
    <row r="300" spans="1:4" x14ac:dyDescent="0.45">
      <c r="A300" t="s">
        <v>13</v>
      </c>
      <c r="B300">
        <f t="shared" si="3"/>
        <v>2023</v>
      </c>
      <c r="C300">
        <f>VLOOKUP($A300&amp;C$1,Data!$A$2:$BC$533,MATCH(Intermediate!$B300,Data!$A$1:$BC$1,0),FALSE)</f>
        <v>9.552518656929216</v>
      </c>
      <c r="D300">
        <f>VLOOKUP($A300&amp;D$1,Data!$A$2:$BC$533,MATCH(Intermediate!$B300,Data!$A$1:$BC$1,0),FALSE)</f>
        <v>8046.8172987557891</v>
      </c>
    </row>
    <row r="301" spans="1:4" x14ac:dyDescent="0.45">
      <c r="A301" t="s">
        <v>13</v>
      </c>
      <c r="B301">
        <f t="shared" si="3"/>
        <v>2024</v>
      </c>
      <c r="C301">
        <f>VLOOKUP($A301&amp;C$1,Data!$A$2:$BC$533,MATCH(Intermediate!$B301,Data!$A$1:$BC$1,0),FALSE)</f>
        <v>9.1417828284378242</v>
      </c>
      <c r="D301">
        <f>VLOOKUP($A301&amp;D$1,Data!$A$2:$BC$533,MATCH(Intermediate!$B301,Data!$A$1:$BC$1,0),FALSE)</f>
        <v>8347.9527911705463</v>
      </c>
    </row>
    <row r="302" spans="1:4" x14ac:dyDescent="0.45">
      <c r="A302" t="s">
        <v>381</v>
      </c>
      <c r="B302">
        <f t="shared" si="3"/>
        <v>1975</v>
      </c>
      <c r="C302" t="str">
        <f>VLOOKUP($A302&amp;C$1,Data!$A$2:$BC$533,MATCH(Intermediate!$B302,Data!$A$1:$BC$1,0),FALSE)</f>
        <v>..</v>
      </c>
      <c r="D302" t="str">
        <f>VLOOKUP($A302&amp;D$1,Data!$A$2:$BC$533,MATCH(Intermediate!$B302,Data!$A$1:$BC$1,0),FALSE)</f>
        <v>..</v>
      </c>
    </row>
    <row r="303" spans="1:4" x14ac:dyDescent="0.45">
      <c r="A303" t="s">
        <v>381</v>
      </c>
      <c r="B303">
        <f t="shared" si="3"/>
        <v>1976</v>
      </c>
      <c r="C303" t="str">
        <f>VLOOKUP($A303&amp;C$1,Data!$A$2:$BC$533,MATCH(Intermediate!$B303,Data!$A$1:$BC$1,0),FALSE)</f>
        <v>..</v>
      </c>
      <c r="D303" t="str">
        <f>VLOOKUP($A303&amp;D$1,Data!$A$2:$BC$533,MATCH(Intermediate!$B303,Data!$A$1:$BC$1,0),FALSE)</f>
        <v>..</v>
      </c>
    </row>
    <row r="304" spans="1:4" x14ac:dyDescent="0.45">
      <c r="A304" t="s">
        <v>381</v>
      </c>
      <c r="B304">
        <f t="shared" si="3"/>
        <v>1977</v>
      </c>
      <c r="C304">
        <f>VLOOKUP($A304&amp;C$1,Data!$A$2:$BC$533,MATCH(Intermediate!$B304,Data!$A$1:$BC$1,0),FALSE)</f>
        <v>40.012901992641083</v>
      </c>
      <c r="D304" t="str">
        <f>VLOOKUP($A304&amp;D$1,Data!$A$2:$BC$533,MATCH(Intermediate!$B304,Data!$A$1:$BC$1,0),FALSE)</f>
        <v>..</v>
      </c>
    </row>
    <row r="305" spans="1:4" x14ac:dyDescent="0.45">
      <c r="A305" t="s">
        <v>381</v>
      </c>
      <c r="B305">
        <f t="shared" si="3"/>
        <v>1978</v>
      </c>
      <c r="C305">
        <f>VLOOKUP($A305&amp;C$1,Data!$A$2:$BC$533,MATCH(Intermediate!$B305,Data!$A$1:$BC$1,0),FALSE)</f>
        <v>38.087585713684739</v>
      </c>
      <c r="D305" t="str">
        <f>VLOOKUP($A305&amp;D$1,Data!$A$2:$BC$533,MATCH(Intermediate!$B305,Data!$A$1:$BC$1,0),FALSE)</f>
        <v>..</v>
      </c>
    </row>
    <row r="306" spans="1:4" x14ac:dyDescent="0.45">
      <c r="A306" t="s">
        <v>381</v>
      </c>
      <c r="B306">
        <f t="shared" si="3"/>
        <v>1979</v>
      </c>
      <c r="C306">
        <f>VLOOKUP($A306&amp;C$1,Data!$A$2:$BC$533,MATCH(Intermediate!$B306,Data!$A$1:$BC$1,0),FALSE)</f>
        <v>29.020986110641751</v>
      </c>
      <c r="D306" t="str">
        <f>VLOOKUP($A306&amp;D$1,Data!$A$2:$BC$533,MATCH(Intermediate!$B306,Data!$A$1:$BC$1,0),FALSE)</f>
        <v>..</v>
      </c>
    </row>
    <row r="307" spans="1:4" x14ac:dyDescent="0.45">
      <c r="A307" t="s">
        <v>381</v>
      </c>
      <c r="B307">
        <f t="shared" si="3"/>
        <v>1980</v>
      </c>
      <c r="C307">
        <f>VLOOKUP($A307&amp;C$1,Data!$A$2:$BC$533,MATCH(Intermediate!$B307,Data!$A$1:$BC$1,0),FALSE)</f>
        <v>28.722946143951685</v>
      </c>
      <c r="D307" t="str">
        <f>VLOOKUP($A307&amp;D$1,Data!$A$2:$BC$533,MATCH(Intermediate!$B307,Data!$A$1:$BC$1,0),FALSE)</f>
        <v>..</v>
      </c>
    </row>
    <row r="308" spans="1:4" x14ac:dyDescent="0.45">
      <c r="A308" t="s">
        <v>381</v>
      </c>
      <c r="B308">
        <f t="shared" si="3"/>
        <v>1981</v>
      </c>
      <c r="C308">
        <f>VLOOKUP($A308&amp;C$1,Data!$A$2:$BC$533,MATCH(Intermediate!$B308,Data!$A$1:$BC$1,0),FALSE)</f>
        <v>32.56477005082435</v>
      </c>
      <c r="D308" t="str">
        <f>VLOOKUP($A308&amp;D$1,Data!$A$2:$BC$533,MATCH(Intermediate!$B308,Data!$A$1:$BC$1,0),FALSE)</f>
        <v>..</v>
      </c>
    </row>
    <row r="309" spans="1:4" x14ac:dyDescent="0.45">
      <c r="A309" t="s">
        <v>381</v>
      </c>
      <c r="B309">
        <f t="shared" ref="B309:B372" si="4">B259</f>
        <v>1982</v>
      </c>
      <c r="C309">
        <f>VLOOKUP($A309&amp;C$1,Data!$A$2:$BC$533,MATCH(Intermediate!$B309,Data!$A$1:$BC$1,0),FALSE)</f>
        <v>30.65287049399199</v>
      </c>
      <c r="D309" t="str">
        <f>VLOOKUP($A309&amp;D$1,Data!$A$2:$BC$533,MATCH(Intermediate!$B309,Data!$A$1:$BC$1,0),FALSE)</f>
        <v>..</v>
      </c>
    </row>
    <row r="310" spans="1:4" x14ac:dyDescent="0.45">
      <c r="A310" t="s">
        <v>381</v>
      </c>
      <c r="B310">
        <f t="shared" si="4"/>
        <v>1983</v>
      </c>
      <c r="C310">
        <f>VLOOKUP($A310&amp;C$1,Data!$A$2:$BC$533,MATCH(Intermediate!$B310,Data!$A$1:$BC$1,0),FALSE)</f>
        <v>36.088672516728778</v>
      </c>
      <c r="D310" t="str">
        <f>VLOOKUP($A310&amp;D$1,Data!$A$2:$BC$533,MATCH(Intermediate!$B310,Data!$A$1:$BC$1,0),FALSE)</f>
        <v>..</v>
      </c>
    </row>
    <row r="311" spans="1:4" x14ac:dyDescent="0.45">
      <c r="A311" t="s">
        <v>381</v>
      </c>
      <c r="B311">
        <f t="shared" si="4"/>
        <v>1984</v>
      </c>
      <c r="C311">
        <f>VLOOKUP($A311&amp;C$1,Data!$A$2:$BC$533,MATCH(Intermediate!$B311,Data!$A$1:$BC$1,0),FALSE)</f>
        <v>32.126426751370033</v>
      </c>
      <c r="D311" t="str">
        <f>VLOOKUP($A311&amp;D$1,Data!$A$2:$BC$533,MATCH(Intermediate!$B311,Data!$A$1:$BC$1,0),FALSE)</f>
        <v>..</v>
      </c>
    </row>
    <row r="312" spans="1:4" x14ac:dyDescent="0.45">
      <c r="A312" t="s">
        <v>381</v>
      </c>
      <c r="B312">
        <f t="shared" si="4"/>
        <v>1985</v>
      </c>
      <c r="C312">
        <f>VLOOKUP($A312&amp;C$1,Data!$A$2:$BC$533,MATCH(Intermediate!$B312,Data!$A$1:$BC$1,0),FALSE)</f>
        <v>33.134245339747444</v>
      </c>
      <c r="D312" t="str">
        <f>VLOOKUP($A312&amp;D$1,Data!$A$2:$BC$533,MATCH(Intermediate!$B312,Data!$A$1:$BC$1,0),FALSE)</f>
        <v>..</v>
      </c>
    </row>
    <row r="313" spans="1:4" x14ac:dyDescent="0.45">
      <c r="A313" t="s">
        <v>381</v>
      </c>
      <c r="B313">
        <f t="shared" si="4"/>
        <v>1986</v>
      </c>
      <c r="C313">
        <f>VLOOKUP($A313&amp;C$1,Data!$A$2:$BC$533,MATCH(Intermediate!$B313,Data!$A$1:$BC$1,0),FALSE)</f>
        <v>32.189265888327398</v>
      </c>
      <c r="D313" t="str">
        <f>VLOOKUP($A313&amp;D$1,Data!$A$2:$BC$533,MATCH(Intermediate!$B313,Data!$A$1:$BC$1,0),FALSE)</f>
        <v>..</v>
      </c>
    </row>
    <row r="314" spans="1:4" x14ac:dyDescent="0.45">
      <c r="A314" t="s">
        <v>381</v>
      </c>
      <c r="B314">
        <f t="shared" si="4"/>
        <v>1987</v>
      </c>
      <c r="C314">
        <f>VLOOKUP($A314&amp;C$1,Data!$A$2:$BC$533,MATCH(Intermediate!$B314,Data!$A$1:$BC$1,0),FALSE)</f>
        <v>38.195165182480196</v>
      </c>
      <c r="D314" t="str">
        <f>VLOOKUP($A314&amp;D$1,Data!$A$2:$BC$533,MATCH(Intermediate!$B314,Data!$A$1:$BC$1,0),FALSE)</f>
        <v>..</v>
      </c>
    </row>
    <row r="315" spans="1:4" x14ac:dyDescent="0.45">
      <c r="A315" t="s">
        <v>381</v>
      </c>
      <c r="B315">
        <f t="shared" si="4"/>
        <v>1988</v>
      </c>
      <c r="C315">
        <f>VLOOKUP($A315&amp;C$1,Data!$A$2:$BC$533,MATCH(Intermediate!$B315,Data!$A$1:$BC$1,0),FALSE)</f>
        <v>37.131539382590454</v>
      </c>
      <c r="D315" t="str">
        <f>VLOOKUP($A315&amp;D$1,Data!$A$2:$BC$533,MATCH(Intermediate!$B315,Data!$A$1:$BC$1,0),FALSE)</f>
        <v>..</v>
      </c>
    </row>
    <row r="316" spans="1:4" x14ac:dyDescent="0.45">
      <c r="A316" t="s">
        <v>381</v>
      </c>
      <c r="B316">
        <f t="shared" si="4"/>
        <v>1989</v>
      </c>
      <c r="C316">
        <f>VLOOKUP($A316&amp;C$1,Data!$A$2:$BC$533,MATCH(Intermediate!$B316,Data!$A$1:$BC$1,0),FALSE)</f>
        <v>38.132908044948209</v>
      </c>
      <c r="D316" t="str">
        <f>VLOOKUP($A316&amp;D$1,Data!$A$2:$BC$533,MATCH(Intermediate!$B316,Data!$A$1:$BC$1,0),FALSE)</f>
        <v>..</v>
      </c>
    </row>
    <row r="317" spans="1:4" x14ac:dyDescent="0.45">
      <c r="A317" t="s">
        <v>381</v>
      </c>
      <c r="B317">
        <f t="shared" si="4"/>
        <v>1990</v>
      </c>
      <c r="C317">
        <f>VLOOKUP($A317&amp;C$1,Data!$A$2:$BC$533,MATCH(Intermediate!$B317,Data!$A$1:$BC$1,0),FALSE)</f>
        <v>38.922431800950072</v>
      </c>
      <c r="D317">
        <f>VLOOKUP($A317&amp;D$1,Data!$A$2:$BC$533,MATCH(Intermediate!$B317,Data!$A$1:$BC$1,0),FALSE)</f>
        <v>12996.045352878939</v>
      </c>
    </row>
    <row r="318" spans="1:4" x14ac:dyDescent="0.45">
      <c r="A318" t="s">
        <v>381</v>
      </c>
      <c r="B318">
        <f t="shared" si="4"/>
        <v>1991</v>
      </c>
      <c r="C318">
        <f>VLOOKUP($A318&amp;C$1,Data!$A$2:$BC$533,MATCH(Intermediate!$B318,Data!$A$1:$BC$1,0),FALSE)</f>
        <v>40.202906639445992</v>
      </c>
      <c r="D318">
        <f>VLOOKUP($A318&amp;D$1,Data!$A$2:$BC$533,MATCH(Intermediate!$B318,Data!$A$1:$BC$1,0),FALSE)</f>
        <v>13658.498614276497</v>
      </c>
    </row>
    <row r="319" spans="1:4" x14ac:dyDescent="0.45">
      <c r="A319" t="s">
        <v>381</v>
      </c>
      <c r="B319">
        <f t="shared" si="4"/>
        <v>1992</v>
      </c>
      <c r="C319">
        <f>VLOOKUP($A319&amp;C$1,Data!$A$2:$BC$533,MATCH(Intermediate!$B319,Data!$A$1:$BC$1,0),FALSE)</f>
        <v>42.817626563976695</v>
      </c>
      <c r="D319">
        <f>VLOOKUP($A319&amp;D$1,Data!$A$2:$BC$533,MATCH(Intermediate!$B319,Data!$A$1:$BC$1,0),FALSE)</f>
        <v>13908.451265129401</v>
      </c>
    </row>
    <row r="320" spans="1:4" x14ac:dyDescent="0.45">
      <c r="A320" t="s">
        <v>381</v>
      </c>
      <c r="B320">
        <f t="shared" si="4"/>
        <v>1993</v>
      </c>
      <c r="C320">
        <f>VLOOKUP($A320&amp;C$1,Data!$A$2:$BC$533,MATCH(Intermediate!$B320,Data!$A$1:$BC$1,0),FALSE)</f>
        <v>40.941798872512756</v>
      </c>
      <c r="D320">
        <f>VLOOKUP($A320&amp;D$1,Data!$A$2:$BC$533,MATCH(Intermediate!$B320,Data!$A$1:$BC$1,0),FALSE)</f>
        <v>14719.50952179773</v>
      </c>
    </row>
    <row r="321" spans="1:4" x14ac:dyDescent="0.45">
      <c r="A321" t="s">
        <v>381</v>
      </c>
      <c r="B321">
        <f t="shared" si="4"/>
        <v>1994</v>
      </c>
      <c r="C321">
        <f>VLOOKUP($A321&amp;C$1,Data!$A$2:$BC$533,MATCH(Intermediate!$B321,Data!$A$1:$BC$1,0),FALSE)</f>
        <v>36.370132486431402</v>
      </c>
      <c r="D321">
        <f>VLOOKUP($A321&amp;D$1,Data!$A$2:$BC$533,MATCH(Intermediate!$B321,Data!$A$1:$BC$1,0),FALSE)</f>
        <v>15736.168114952136</v>
      </c>
    </row>
    <row r="322" spans="1:4" x14ac:dyDescent="0.45">
      <c r="A322" t="s">
        <v>381</v>
      </c>
      <c r="B322">
        <f t="shared" si="4"/>
        <v>1995</v>
      </c>
      <c r="C322">
        <f>VLOOKUP($A322&amp;C$1,Data!$A$2:$BC$533,MATCH(Intermediate!$B322,Data!$A$1:$BC$1,0),FALSE)</f>
        <v>42.496242500030064</v>
      </c>
      <c r="D322">
        <f>VLOOKUP($A322&amp;D$1,Data!$A$2:$BC$533,MATCH(Intermediate!$B322,Data!$A$1:$BC$1,0),FALSE)</f>
        <v>15062.352245144701</v>
      </c>
    </row>
    <row r="323" spans="1:4" x14ac:dyDescent="0.45">
      <c r="A323" t="s">
        <v>381</v>
      </c>
      <c r="B323">
        <f t="shared" si="4"/>
        <v>1996</v>
      </c>
      <c r="C323">
        <f>VLOOKUP($A323&amp;C$1,Data!$A$2:$BC$533,MATCH(Intermediate!$B323,Data!$A$1:$BC$1,0),FALSE)</f>
        <v>46.373194886785043</v>
      </c>
      <c r="D323">
        <f>VLOOKUP($A323&amp;D$1,Data!$A$2:$BC$533,MATCH(Intermediate!$B323,Data!$A$1:$BC$1,0),FALSE)</f>
        <v>16016.933194116313</v>
      </c>
    </row>
    <row r="324" spans="1:4" x14ac:dyDescent="0.45">
      <c r="A324" t="s">
        <v>381</v>
      </c>
      <c r="B324">
        <f t="shared" si="4"/>
        <v>1997</v>
      </c>
      <c r="C324">
        <f>VLOOKUP($A324&amp;C$1,Data!$A$2:$BC$533,MATCH(Intermediate!$B324,Data!$A$1:$BC$1,0),FALSE)</f>
        <v>51.791884777149079</v>
      </c>
      <c r="D324">
        <f>VLOOKUP($A324&amp;D$1,Data!$A$2:$BC$533,MATCH(Intermediate!$B324,Data!$A$1:$BC$1,0),FALSE)</f>
        <v>16836.061944852059</v>
      </c>
    </row>
    <row r="325" spans="1:4" x14ac:dyDescent="0.45">
      <c r="A325" t="s">
        <v>381</v>
      </c>
      <c r="B325">
        <f t="shared" si="4"/>
        <v>1998</v>
      </c>
      <c r="C325">
        <f>VLOOKUP($A325&amp;C$1,Data!$A$2:$BC$533,MATCH(Intermediate!$B325,Data!$A$1:$BC$1,0),FALSE)</f>
        <v>51.739095773366536</v>
      </c>
      <c r="D325">
        <f>VLOOKUP($A325&amp;D$1,Data!$A$2:$BC$533,MATCH(Intermediate!$B325,Data!$A$1:$BC$1,0),FALSE)</f>
        <v>17496.148751553308</v>
      </c>
    </row>
    <row r="326" spans="1:4" x14ac:dyDescent="0.45">
      <c r="A326" t="s">
        <v>381</v>
      </c>
      <c r="B326">
        <f t="shared" si="4"/>
        <v>1999</v>
      </c>
      <c r="C326">
        <f>VLOOKUP($A326&amp;C$1,Data!$A$2:$BC$533,MATCH(Intermediate!$B326,Data!$A$1:$BC$1,0),FALSE)</f>
        <v>53.015199670208382</v>
      </c>
      <c r="D326">
        <f>VLOOKUP($A326&amp;D$1,Data!$A$2:$BC$533,MATCH(Intermediate!$B326,Data!$A$1:$BC$1,0),FALSE)</f>
        <v>18088.382235678237</v>
      </c>
    </row>
    <row r="327" spans="1:4" x14ac:dyDescent="0.45">
      <c r="A327" t="s">
        <v>381</v>
      </c>
      <c r="B327">
        <f t="shared" si="4"/>
        <v>2000</v>
      </c>
      <c r="C327">
        <f>VLOOKUP($A327&amp;C$1,Data!$A$2:$BC$533,MATCH(Intermediate!$B327,Data!$A$1:$BC$1,0),FALSE)</f>
        <v>53.771349647101388</v>
      </c>
      <c r="D327">
        <f>VLOOKUP($A327&amp;D$1,Data!$A$2:$BC$533,MATCH(Intermediate!$B327,Data!$A$1:$BC$1,0),FALSE)</f>
        <v>19318.896577972078</v>
      </c>
    </row>
    <row r="328" spans="1:4" x14ac:dyDescent="0.45">
      <c r="A328" t="s">
        <v>381</v>
      </c>
      <c r="B328">
        <f t="shared" si="4"/>
        <v>2001</v>
      </c>
      <c r="C328">
        <f>VLOOKUP($A328&amp;C$1,Data!$A$2:$BC$533,MATCH(Intermediate!$B328,Data!$A$1:$BC$1,0),FALSE)</f>
        <v>56.907666277072899</v>
      </c>
      <c r="D328">
        <f>VLOOKUP($A328&amp;D$1,Data!$A$2:$BC$533,MATCH(Intermediate!$B328,Data!$A$1:$BC$1,0),FALSE)</f>
        <v>18568.679914651024</v>
      </c>
    </row>
    <row r="329" spans="1:4" x14ac:dyDescent="0.45">
      <c r="A329" t="s">
        <v>381</v>
      </c>
      <c r="B329">
        <f t="shared" si="4"/>
        <v>2002</v>
      </c>
      <c r="C329">
        <f>VLOOKUP($A329&amp;C$1,Data!$A$2:$BC$533,MATCH(Intermediate!$B329,Data!$A$1:$BC$1,0),FALSE)</f>
        <v>60.08784048497845</v>
      </c>
      <c r="D329">
        <f>VLOOKUP($A329&amp;D$1,Data!$A$2:$BC$533,MATCH(Intermediate!$B329,Data!$A$1:$BC$1,0),FALSE)</f>
        <v>18812.782777072895</v>
      </c>
    </row>
    <row r="330" spans="1:4" x14ac:dyDescent="0.45">
      <c r="A330" t="s">
        <v>381</v>
      </c>
      <c r="B330">
        <f t="shared" si="4"/>
        <v>2003</v>
      </c>
      <c r="C330">
        <f>VLOOKUP($A330&amp;C$1,Data!$A$2:$BC$533,MATCH(Intermediate!$B330,Data!$A$1:$BC$1,0),FALSE)</f>
        <v>58.269052725333701</v>
      </c>
      <c r="D330">
        <f>VLOOKUP($A330&amp;D$1,Data!$A$2:$BC$533,MATCH(Intermediate!$B330,Data!$A$1:$BC$1,0),FALSE)</f>
        <v>20127.345572168964</v>
      </c>
    </row>
    <row r="331" spans="1:4" x14ac:dyDescent="0.45">
      <c r="A331" t="s">
        <v>381</v>
      </c>
      <c r="B331">
        <f t="shared" si="4"/>
        <v>2004</v>
      </c>
      <c r="C331">
        <f>VLOOKUP($A331&amp;C$1,Data!$A$2:$BC$533,MATCH(Intermediate!$B331,Data!$A$1:$BC$1,0),FALSE)</f>
        <v>54.422916614039963</v>
      </c>
      <c r="D331">
        <f>VLOOKUP($A331&amp;D$1,Data!$A$2:$BC$533,MATCH(Intermediate!$B331,Data!$A$1:$BC$1,0),FALSE)</f>
        <v>21628.683654167507</v>
      </c>
    </row>
    <row r="332" spans="1:4" x14ac:dyDescent="0.45">
      <c r="A332" t="s">
        <v>381</v>
      </c>
      <c r="B332">
        <f t="shared" si="4"/>
        <v>2005</v>
      </c>
      <c r="C332">
        <f>VLOOKUP($A332&amp;C$1,Data!$A$2:$BC$533,MATCH(Intermediate!$B332,Data!$A$1:$BC$1,0),FALSE)</f>
        <v>53.930329089661065</v>
      </c>
      <c r="D332">
        <f>VLOOKUP($A332&amp;D$1,Data!$A$2:$BC$533,MATCH(Intermediate!$B332,Data!$A$1:$BC$1,0),FALSE)</f>
        <v>23484.800105169128</v>
      </c>
    </row>
    <row r="333" spans="1:4" x14ac:dyDescent="0.45">
      <c r="A333" t="s">
        <v>381</v>
      </c>
      <c r="B333">
        <f t="shared" si="4"/>
        <v>2006</v>
      </c>
      <c r="C333">
        <f>VLOOKUP($A333&amp;C$1,Data!$A$2:$BC$533,MATCH(Intermediate!$B333,Data!$A$1:$BC$1,0),FALSE)</f>
        <v>56.974675560808194</v>
      </c>
      <c r="D333">
        <f>VLOOKUP($A333&amp;D$1,Data!$A$2:$BC$533,MATCH(Intermediate!$B333,Data!$A$1:$BC$1,0),FALSE)</f>
        <v>26949.408582134576</v>
      </c>
    </row>
    <row r="334" spans="1:4" x14ac:dyDescent="0.45">
      <c r="A334" t="s">
        <v>381</v>
      </c>
      <c r="B334">
        <f t="shared" si="4"/>
        <v>2007</v>
      </c>
      <c r="C334">
        <f>VLOOKUP($A334&amp;C$1,Data!$A$2:$BC$533,MATCH(Intermediate!$B334,Data!$A$1:$BC$1,0),FALSE)</f>
        <v>56.866902560552603</v>
      </c>
      <c r="D334">
        <f>VLOOKUP($A334&amp;D$1,Data!$A$2:$BC$533,MATCH(Intermediate!$B334,Data!$A$1:$BC$1,0),FALSE)</f>
        <v>29850.567573463602</v>
      </c>
    </row>
    <row r="335" spans="1:4" x14ac:dyDescent="0.45">
      <c r="A335" t="s">
        <v>381</v>
      </c>
      <c r="B335">
        <f t="shared" si="4"/>
        <v>2008</v>
      </c>
      <c r="C335">
        <f>VLOOKUP($A335&amp;C$1,Data!$A$2:$BC$533,MATCH(Intermediate!$B335,Data!$A$1:$BC$1,0),FALSE)</f>
        <v>58.655635422041414</v>
      </c>
      <c r="D335">
        <f>VLOOKUP($A335&amp;D$1,Data!$A$2:$BC$533,MATCH(Intermediate!$B335,Data!$A$1:$BC$1,0),FALSE)</f>
        <v>29978.209586109217</v>
      </c>
    </row>
    <row r="336" spans="1:4" x14ac:dyDescent="0.45">
      <c r="A336" t="s">
        <v>381</v>
      </c>
      <c r="B336">
        <f t="shared" si="4"/>
        <v>2009</v>
      </c>
      <c r="C336">
        <f>VLOOKUP($A336&amp;C$1,Data!$A$2:$BC$533,MATCH(Intermediate!$B336,Data!$A$1:$BC$1,0),FALSE)</f>
        <v>65.792045090287417</v>
      </c>
      <c r="D336">
        <f>VLOOKUP($A336&amp;D$1,Data!$A$2:$BC$533,MATCH(Intermediate!$B336,Data!$A$1:$BC$1,0),FALSE)</f>
        <v>26156.915171596531</v>
      </c>
    </row>
    <row r="337" spans="1:4" x14ac:dyDescent="0.45">
      <c r="A337" t="s">
        <v>381</v>
      </c>
      <c r="B337">
        <f t="shared" si="4"/>
        <v>2010</v>
      </c>
      <c r="C337">
        <f>VLOOKUP($A337&amp;C$1,Data!$A$2:$BC$533,MATCH(Intermediate!$B337,Data!$A$1:$BC$1,0),FALSE)</f>
        <v>69.967280361941391</v>
      </c>
      <c r="D337">
        <f>VLOOKUP($A337&amp;D$1,Data!$A$2:$BC$533,MATCH(Intermediate!$B337,Data!$A$1:$BC$1,0),FALSE)</f>
        <v>24071.029795648185</v>
      </c>
    </row>
    <row r="338" spans="1:4" x14ac:dyDescent="0.45">
      <c r="A338" t="s">
        <v>381</v>
      </c>
      <c r="B338">
        <f t="shared" si="4"/>
        <v>2011</v>
      </c>
      <c r="C338">
        <f>VLOOKUP($A338&amp;C$1,Data!$A$2:$BC$533,MATCH(Intermediate!$B338,Data!$A$1:$BC$1,0),FALSE)</f>
        <v>67.715852434066875</v>
      </c>
      <c r="D338">
        <f>VLOOKUP($A338&amp;D$1,Data!$A$2:$BC$533,MATCH(Intermediate!$B338,Data!$A$1:$BC$1,0),FALSE)</f>
        <v>23804.079010769568</v>
      </c>
    </row>
    <row r="339" spans="1:4" x14ac:dyDescent="0.45">
      <c r="A339" t="s">
        <v>381</v>
      </c>
      <c r="B339">
        <f t="shared" si="4"/>
        <v>2012</v>
      </c>
      <c r="C339">
        <f>VLOOKUP($A339&amp;C$1,Data!$A$2:$BC$533,MATCH(Intermediate!$B339,Data!$A$1:$BC$1,0),FALSE)</f>
        <v>61.878190497643004</v>
      </c>
      <c r="D339">
        <f>VLOOKUP($A339&amp;D$1,Data!$A$2:$BC$533,MATCH(Intermediate!$B339,Data!$A$1:$BC$1,0),FALSE)</f>
        <v>23011.738661136646</v>
      </c>
    </row>
    <row r="340" spans="1:4" x14ac:dyDescent="0.45">
      <c r="A340" t="s">
        <v>381</v>
      </c>
      <c r="B340">
        <f t="shared" si="4"/>
        <v>2013</v>
      </c>
      <c r="C340">
        <f>VLOOKUP($A340&amp;C$1,Data!$A$2:$BC$533,MATCH(Intermediate!$B340,Data!$A$1:$BC$1,0),FALSE)</f>
        <v>61.278235405885709</v>
      </c>
      <c r="D340">
        <f>VLOOKUP($A340&amp;D$1,Data!$A$2:$BC$533,MATCH(Intermediate!$B340,Data!$A$1:$BC$1,0),FALSE)</f>
        <v>21760.523286425378</v>
      </c>
    </row>
    <row r="341" spans="1:4" x14ac:dyDescent="0.45">
      <c r="A341" t="s">
        <v>381</v>
      </c>
      <c r="B341">
        <f t="shared" si="4"/>
        <v>2014</v>
      </c>
      <c r="C341">
        <f>VLOOKUP($A341&amp;C$1,Data!$A$2:$BC$533,MATCH(Intermediate!$B341,Data!$A$1:$BC$1,0),FALSE)</f>
        <v>56.033294739302242</v>
      </c>
      <c r="D341">
        <f>VLOOKUP($A341&amp;D$1,Data!$A$2:$BC$533,MATCH(Intermediate!$B341,Data!$A$1:$BC$1,0),FALSE)</f>
        <v>21671.473785661561</v>
      </c>
    </row>
    <row r="342" spans="1:4" x14ac:dyDescent="0.45">
      <c r="A342" t="s">
        <v>381</v>
      </c>
      <c r="B342">
        <f t="shared" si="4"/>
        <v>2015</v>
      </c>
      <c r="C342">
        <f>VLOOKUP($A342&amp;C$1,Data!$A$2:$BC$533,MATCH(Intermediate!$B342,Data!$A$1:$BC$1,0),FALSE)</f>
        <v>48.631741132275764</v>
      </c>
      <c r="D342">
        <f>VLOOKUP($A342&amp;D$1,Data!$A$2:$BC$533,MATCH(Intermediate!$B342,Data!$A$1:$BC$1,0),FALSE)</f>
        <v>20985.438829217725</v>
      </c>
    </row>
    <row r="343" spans="1:4" x14ac:dyDescent="0.45">
      <c r="A343" t="s">
        <v>381</v>
      </c>
      <c r="B343">
        <f t="shared" si="4"/>
        <v>2016</v>
      </c>
      <c r="C343">
        <f>VLOOKUP($A343&amp;C$1,Data!$A$2:$BC$533,MATCH(Intermediate!$B343,Data!$A$1:$BC$1,0),FALSE)</f>
        <v>47.013423903449343</v>
      </c>
      <c r="D343">
        <f>VLOOKUP($A343&amp;D$1,Data!$A$2:$BC$533,MATCH(Intermediate!$B343,Data!$A$1:$BC$1,0),FALSE)</f>
        <v>21320.437506780931</v>
      </c>
    </row>
    <row r="344" spans="1:4" x14ac:dyDescent="0.45">
      <c r="A344" t="s">
        <v>381</v>
      </c>
      <c r="B344">
        <f t="shared" si="4"/>
        <v>2017</v>
      </c>
      <c r="C344">
        <f>VLOOKUP($A344&amp;C$1,Data!$A$2:$BC$533,MATCH(Intermediate!$B344,Data!$A$1:$BC$1,0),FALSE)</f>
        <v>44.226625258499418</v>
      </c>
      <c r="D344">
        <f>VLOOKUP($A344&amp;D$1,Data!$A$2:$BC$533,MATCH(Intermediate!$B344,Data!$A$1:$BC$1,0),FALSE)</f>
        <v>21422.002157662686</v>
      </c>
    </row>
    <row r="345" spans="1:4" x14ac:dyDescent="0.45">
      <c r="A345" t="s">
        <v>381</v>
      </c>
      <c r="B345">
        <f t="shared" si="4"/>
        <v>2018</v>
      </c>
      <c r="C345">
        <f>VLOOKUP($A345&amp;C$1,Data!$A$2:$BC$533,MATCH(Intermediate!$B345,Data!$A$1:$BC$1,0),FALSE)</f>
        <v>41.654187462244742</v>
      </c>
      <c r="D345">
        <f>VLOOKUP($A345&amp;D$1,Data!$A$2:$BC$533,MATCH(Intermediate!$B345,Data!$A$1:$BC$1,0),FALSE)</f>
        <v>24524.21379538871</v>
      </c>
    </row>
    <row r="346" spans="1:4" x14ac:dyDescent="0.45">
      <c r="A346" t="s">
        <v>381</v>
      </c>
      <c r="B346">
        <f t="shared" si="4"/>
        <v>2019</v>
      </c>
      <c r="C346">
        <f>VLOOKUP($A346&amp;C$1,Data!$A$2:$BC$533,MATCH(Intermediate!$B346,Data!$A$1:$BC$1,0),FALSE)</f>
        <v>41.949131271439327</v>
      </c>
      <c r="D346">
        <f>VLOOKUP($A346&amp;D$1,Data!$A$2:$BC$533,MATCH(Intermediate!$B346,Data!$A$1:$BC$1,0),FALSE)</f>
        <v>26550.589844733007</v>
      </c>
    </row>
    <row r="347" spans="1:4" x14ac:dyDescent="0.45">
      <c r="A347" t="s">
        <v>381</v>
      </c>
      <c r="B347">
        <f t="shared" si="4"/>
        <v>2020</v>
      </c>
      <c r="C347">
        <f>VLOOKUP($A347&amp;C$1,Data!$A$2:$BC$533,MATCH(Intermediate!$B347,Data!$A$1:$BC$1,0),FALSE)</f>
        <v>53.770405780522758</v>
      </c>
      <c r="D347">
        <f>VLOOKUP($A347&amp;D$1,Data!$A$2:$BC$533,MATCH(Intermediate!$B347,Data!$A$1:$BC$1,0),FALSE)</f>
        <v>22370.091869381278</v>
      </c>
    </row>
    <row r="348" spans="1:4" x14ac:dyDescent="0.45">
      <c r="A348" t="s">
        <v>381</v>
      </c>
      <c r="B348">
        <f t="shared" si="4"/>
        <v>2021</v>
      </c>
      <c r="C348">
        <f>VLOOKUP($A348&amp;C$1,Data!$A$2:$BC$533,MATCH(Intermediate!$B348,Data!$A$1:$BC$1,0),FALSE)</f>
        <v>45.434746424889148</v>
      </c>
      <c r="D348">
        <f>VLOOKUP($A348&amp;D$1,Data!$A$2:$BC$533,MATCH(Intermediate!$B348,Data!$A$1:$BC$1,0),FALSE)</f>
        <v>25745.495806774616</v>
      </c>
    </row>
    <row r="349" spans="1:4" x14ac:dyDescent="0.45">
      <c r="A349" t="s">
        <v>381</v>
      </c>
      <c r="B349">
        <f t="shared" si="4"/>
        <v>2022</v>
      </c>
      <c r="C349">
        <f>VLOOKUP($A349&amp;C$1,Data!$A$2:$BC$533,MATCH(Intermediate!$B349,Data!$A$1:$BC$1,0),FALSE)</f>
        <v>38.169941643699168</v>
      </c>
      <c r="D349">
        <f>VLOOKUP($A349&amp;D$1,Data!$A$2:$BC$533,MATCH(Intermediate!$B349,Data!$A$1:$BC$1,0),FALSE)</f>
        <v>29933.889369890207</v>
      </c>
    </row>
    <row r="350" spans="1:4" x14ac:dyDescent="0.45">
      <c r="A350" t="s">
        <v>381</v>
      </c>
      <c r="B350">
        <f t="shared" si="4"/>
        <v>2023</v>
      </c>
      <c r="C350">
        <f>VLOOKUP($A350&amp;C$1,Data!$A$2:$BC$533,MATCH(Intermediate!$B350,Data!$A$1:$BC$1,0),FALSE)</f>
        <v>38.011843519301578</v>
      </c>
      <c r="D350">
        <f>VLOOKUP($A350&amp;D$1,Data!$A$2:$BC$533,MATCH(Intermediate!$B350,Data!$A$1:$BC$1,0),FALSE)</f>
        <v>31601.752714687671</v>
      </c>
    </row>
    <row r="351" spans="1:4" x14ac:dyDescent="0.45">
      <c r="A351" t="s">
        <v>381</v>
      </c>
      <c r="B351">
        <f t="shared" si="4"/>
        <v>2024</v>
      </c>
      <c r="C351">
        <f>VLOOKUP($A351&amp;C$1,Data!$A$2:$BC$533,MATCH(Intermediate!$B351,Data!$A$1:$BC$1,0),FALSE)</f>
        <v>38.254303312801731</v>
      </c>
      <c r="D351">
        <f>VLOOKUP($A351&amp;D$1,Data!$A$2:$BC$533,MATCH(Intermediate!$B351,Data!$A$1:$BC$1,0),FALSE)</f>
        <v>33602.353995792917</v>
      </c>
    </row>
    <row r="352" spans="1:4" x14ac:dyDescent="0.45">
      <c r="A352" t="s">
        <v>383</v>
      </c>
      <c r="B352">
        <f t="shared" si="4"/>
        <v>1975</v>
      </c>
      <c r="C352">
        <f>VLOOKUP($A352&amp;C$1,Data!$A$2:$BC$533,MATCH(Intermediate!$B352,Data!$A$1:$BC$1,0),FALSE)</f>
        <v>16.441349837726488</v>
      </c>
      <c r="D352" t="str">
        <f>VLOOKUP($A352&amp;D$1,Data!$A$2:$BC$533,MATCH(Intermediate!$B352,Data!$A$1:$BC$1,0),FALSE)</f>
        <v>..</v>
      </c>
    </row>
    <row r="353" spans="1:4" x14ac:dyDescent="0.45">
      <c r="A353" t="s">
        <v>383</v>
      </c>
      <c r="B353">
        <f t="shared" si="4"/>
        <v>1976</v>
      </c>
      <c r="C353">
        <f>VLOOKUP($A353&amp;C$1,Data!$A$2:$BC$533,MATCH(Intermediate!$B353,Data!$A$1:$BC$1,0),FALSE)</f>
        <v>13.562767294777222</v>
      </c>
      <c r="D353" t="str">
        <f>VLOOKUP($A353&amp;D$1,Data!$A$2:$BC$533,MATCH(Intermediate!$B353,Data!$A$1:$BC$1,0),FALSE)</f>
        <v>..</v>
      </c>
    </row>
    <row r="354" spans="1:4" x14ac:dyDescent="0.45">
      <c r="A354" t="s">
        <v>383</v>
      </c>
      <c r="B354">
        <f t="shared" si="4"/>
        <v>1977</v>
      </c>
      <c r="C354">
        <f>VLOOKUP($A354&amp;C$1,Data!$A$2:$BC$533,MATCH(Intermediate!$B354,Data!$A$1:$BC$1,0),FALSE)</f>
        <v>18.382909855152775</v>
      </c>
      <c r="D354" t="str">
        <f>VLOOKUP($A354&amp;D$1,Data!$A$2:$BC$533,MATCH(Intermediate!$B354,Data!$A$1:$BC$1,0),FALSE)</f>
        <v>..</v>
      </c>
    </row>
    <row r="355" spans="1:4" x14ac:dyDescent="0.45">
      <c r="A355" t="s">
        <v>383</v>
      </c>
      <c r="B355">
        <f t="shared" si="4"/>
        <v>1978</v>
      </c>
      <c r="C355">
        <f>VLOOKUP($A355&amp;C$1,Data!$A$2:$BC$533,MATCH(Intermediate!$B355,Data!$A$1:$BC$1,0),FALSE)</f>
        <v>20.557117414511143</v>
      </c>
      <c r="D355" t="str">
        <f>VLOOKUP($A355&amp;D$1,Data!$A$2:$BC$533,MATCH(Intermediate!$B355,Data!$A$1:$BC$1,0),FALSE)</f>
        <v>..</v>
      </c>
    </row>
    <row r="356" spans="1:4" x14ac:dyDescent="0.45">
      <c r="A356" t="s">
        <v>383</v>
      </c>
      <c r="B356">
        <f t="shared" si="4"/>
        <v>1979</v>
      </c>
      <c r="C356">
        <f>VLOOKUP($A356&amp;C$1,Data!$A$2:$BC$533,MATCH(Intermediate!$B356,Data!$A$1:$BC$1,0),FALSE)</f>
        <v>24.056227627800819</v>
      </c>
      <c r="D356" t="str">
        <f>VLOOKUP($A356&amp;D$1,Data!$A$2:$BC$533,MATCH(Intermediate!$B356,Data!$A$1:$BC$1,0),FALSE)</f>
        <v>..</v>
      </c>
    </row>
    <row r="357" spans="1:4" x14ac:dyDescent="0.45">
      <c r="A357" t="s">
        <v>383</v>
      </c>
      <c r="B357">
        <f t="shared" si="4"/>
        <v>1980</v>
      </c>
      <c r="C357">
        <f>VLOOKUP($A357&amp;C$1,Data!$A$2:$BC$533,MATCH(Intermediate!$B357,Data!$A$1:$BC$1,0),FALSE)</f>
        <v>25.395792751059513</v>
      </c>
      <c r="D357" t="str">
        <f>VLOOKUP($A357&amp;D$1,Data!$A$2:$BC$533,MATCH(Intermediate!$B357,Data!$A$1:$BC$1,0),FALSE)</f>
        <v>..</v>
      </c>
    </row>
    <row r="358" spans="1:4" x14ac:dyDescent="0.45">
      <c r="A358" t="s">
        <v>383</v>
      </c>
      <c r="B358">
        <f t="shared" si="4"/>
        <v>1981</v>
      </c>
      <c r="C358">
        <f>VLOOKUP($A358&amp;C$1,Data!$A$2:$BC$533,MATCH(Intermediate!$B358,Data!$A$1:$BC$1,0),FALSE)</f>
        <v>33.552306778262249</v>
      </c>
      <c r="D358" t="str">
        <f>VLOOKUP($A358&amp;D$1,Data!$A$2:$BC$533,MATCH(Intermediate!$B358,Data!$A$1:$BC$1,0),FALSE)</f>
        <v>..</v>
      </c>
    </row>
    <row r="359" spans="1:4" x14ac:dyDescent="0.45">
      <c r="A359" t="s">
        <v>383</v>
      </c>
      <c r="B359">
        <f t="shared" si="4"/>
        <v>1982</v>
      </c>
      <c r="C359">
        <f>VLOOKUP($A359&amp;C$1,Data!$A$2:$BC$533,MATCH(Intermediate!$B359,Data!$A$1:$BC$1,0),FALSE)</f>
        <v>33.906372268619151</v>
      </c>
      <c r="D359" t="str">
        <f>VLOOKUP($A359&amp;D$1,Data!$A$2:$BC$533,MATCH(Intermediate!$B359,Data!$A$1:$BC$1,0),FALSE)</f>
        <v>..</v>
      </c>
    </row>
    <row r="360" spans="1:4" x14ac:dyDescent="0.45">
      <c r="A360" t="s">
        <v>383</v>
      </c>
      <c r="B360">
        <f t="shared" si="4"/>
        <v>1983</v>
      </c>
      <c r="C360">
        <f>VLOOKUP($A360&amp;C$1,Data!$A$2:$BC$533,MATCH(Intermediate!$B360,Data!$A$1:$BC$1,0),FALSE)</f>
        <v>28.118275641611106</v>
      </c>
      <c r="D360" t="str">
        <f>VLOOKUP($A360&amp;D$1,Data!$A$2:$BC$533,MATCH(Intermediate!$B360,Data!$A$1:$BC$1,0),FALSE)</f>
        <v>..</v>
      </c>
    </row>
    <row r="361" spans="1:4" x14ac:dyDescent="0.45">
      <c r="A361" t="s">
        <v>383</v>
      </c>
      <c r="B361">
        <f t="shared" si="4"/>
        <v>1984</v>
      </c>
      <c r="C361">
        <f>VLOOKUP($A361&amp;C$1,Data!$A$2:$BC$533,MATCH(Intermediate!$B361,Data!$A$1:$BC$1,0),FALSE)</f>
        <v>25.000998836797649</v>
      </c>
      <c r="D361" t="str">
        <f>VLOOKUP($A361&amp;D$1,Data!$A$2:$BC$533,MATCH(Intermediate!$B361,Data!$A$1:$BC$1,0),FALSE)</f>
        <v>..</v>
      </c>
    </row>
    <row r="362" spans="1:4" x14ac:dyDescent="0.45">
      <c r="A362" t="s">
        <v>383</v>
      </c>
      <c r="B362">
        <f t="shared" si="4"/>
        <v>1985</v>
      </c>
      <c r="C362">
        <f>VLOOKUP($A362&amp;C$1,Data!$A$2:$BC$533,MATCH(Intermediate!$B362,Data!$A$1:$BC$1,0),FALSE)</f>
        <v>17.364141376060321</v>
      </c>
      <c r="D362" t="str">
        <f>VLOOKUP($A362&amp;D$1,Data!$A$2:$BC$533,MATCH(Intermediate!$B362,Data!$A$1:$BC$1,0),FALSE)</f>
        <v>..</v>
      </c>
    </row>
    <row r="363" spans="1:4" x14ac:dyDescent="0.45">
      <c r="A363" t="s">
        <v>383</v>
      </c>
      <c r="B363">
        <f t="shared" si="4"/>
        <v>1986</v>
      </c>
      <c r="C363">
        <f>VLOOKUP($A363&amp;C$1,Data!$A$2:$BC$533,MATCH(Intermediate!$B363,Data!$A$1:$BC$1,0),FALSE)</f>
        <v>16.907229494896885</v>
      </c>
      <c r="D363" t="str">
        <f>VLOOKUP($A363&amp;D$1,Data!$A$2:$BC$533,MATCH(Intermediate!$B363,Data!$A$1:$BC$1,0),FALSE)</f>
        <v>..</v>
      </c>
    </row>
    <row r="364" spans="1:4" x14ac:dyDescent="0.45">
      <c r="A364" t="s">
        <v>383</v>
      </c>
      <c r="B364">
        <f t="shared" si="4"/>
        <v>1987</v>
      </c>
      <c r="C364">
        <f>VLOOKUP($A364&amp;C$1,Data!$A$2:$BC$533,MATCH(Intermediate!$B364,Data!$A$1:$BC$1,0),FALSE)</f>
        <v>21.297314881087591</v>
      </c>
      <c r="D364" t="str">
        <f>VLOOKUP($A364&amp;D$1,Data!$A$2:$BC$533,MATCH(Intermediate!$B364,Data!$A$1:$BC$1,0),FALSE)</f>
        <v>..</v>
      </c>
    </row>
    <row r="365" spans="1:4" x14ac:dyDescent="0.45">
      <c r="A365" t="s">
        <v>383</v>
      </c>
      <c r="B365">
        <f t="shared" si="4"/>
        <v>1988</v>
      </c>
      <c r="C365">
        <f>VLOOKUP($A365&amp;C$1,Data!$A$2:$BC$533,MATCH(Intermediate!$B365,Data!$A$1:$BC$1,0),FALSE)</f>
        <v>20.33583547928184</v>
      </c>
      <c r="D365" t="str">
        <f>VLOOKUP($A365&amp;D$1,Data!$A$2:$BC$533,MATCH(Intermediate!$B365,Data!$A$1:$BC$1,0),FALSE)</f>
        <v>..</v>
      </c>
    </row>
    <row r="366" spans="1:4" x14ac:dyDescent="0.45">
      <c r="A366" t="s">
        <v>383</v>
      </c>
      <c r="B366">
        <f t="shared" si="4"/>
        <v>1989</v>
      </c>
      <c r="C366">
        <f>VLOOKUP($A366&amp;C$1,Data!$A$2:$BC$533,MATCH(Intermediate!$B366,Data!$A$1:$BC$1,0),FALSE)</f>
        <v>39.717495019148863</v>
      </c>
      <c r="D366" t="str">
        <f>VLOOKUP($A366&amp;D$1,Data!$A$2:$BC$533,MATCH(Intermediate!$B366,Data!$A$1:$BC$1,0),FALSE)</f>
        <v>..</v>
      </c>
    </row>
    <row r="367" spans="1:4" x14ac:dyDescent="0.45">
      <c r="A367" t="s">
        <v>383</v>
      </c>
      <c r="B367">
        <f t="shared" si="4"/>
        <v>1990</v>
      </c>
      <c r="C367">
        <f>VLOOKUP($A367&amp;C$1,Data!$A$2:$BC$533,MATCH(Intermediate!$B367,Data!$A$1:$BC$1,0),FALSE)</f>
        <v>15.601694814211495</v>
      </c>
      <c r="D367">
        <f>VLOOKUP($A367&amp;D$1,Data!$A$2:$BC$533,MATCH(Intermediate!$B367,Data!$A$1:$BC$1,0),FALSE)</f>
        <v>7158.3084915707823</v>
      </c>
    </row>
    <row r="368" spans="1:4" x14ac:dyDescent="0.45">
      <c r="A368" t="s">
        <v>383</v>
      </c>
      <c r="B368">
        <f t="shared" si="4"/>
        <v>1991</v>
      </c>
      <c r="C368">
        <f>VLOOKUP($A368&amp;C$1,Data!$A$2:$BC$533,MATCH(Intermediate!$B368,Data!$A$1:$BC$1,0),FALSE)</f>
        <v>12.58720349071843</v>
      </c>
      <c r="D368">
        <f>VLOOKUP($A368&amp;D$1,Data!$A$2:$BC$533,MATCH(Intermediate!$B368,Data!$A$1:$BC$1,0),FALSE)</f>
        <v>7960.9784401880761</v>
      </c>
    </row>
    <row r="369" spans="1:4" x14ac:dyDescent="0.45">
      <c r="A369" t="s">
        <v>383</v>
      </c>
      <c r="B369">
        <f t="shared" si="4"/>
        <v>1992</v>
      </c>
      <c r="C369">
        <f>VLOOKUP($A369&amp;C$1,Data!$A$2:$BC$533,MATCH(Intermediate!$B369,Data!$A$1:$BC$1,0),FALSE)</f>
        <v>15.445335447407722</v>
      </c>
      <c r="D369">
        <f>VLOOKUP($A369&amp;D$1,Data!$A$2:$BC$533,MATCH(Intermediate!$B369,Data!$A$1:$BC$1,0),FALSE)</f>
        <v>8667.8528038659897</v>
      </c>
    </row>
    <row r="370" spans="1:4" x14ac:dyDescent="0.45">
      <c r="A370" t="s">
        <v>383</v>
      </c>
      <c r="B370">
        <f t="shared" si="4"/>
        <v>1993</v>
      </c>
      <c r="C370">
        <f>VLOOKUP($A370&amp;C$1,Data!$A$2:$BC$533,MATCH(Intermediate!$B370,Data!$A$1:$BC$1,0),FALSE)</f>
        <v>18.284604926741302</v>
      </c>
      <c r="D370">
        <f>VLOOKUP($A370&amp;D$1,Data!$A$2:$BC$533,MATCH(Intermediate!$B370,Data!$A$1:$BC$1,0),FALSE)</f>
        <v>9472.445099427996</v>
      </c>
    </row>
    <row r="371" spans="1:4" x14ac:dyDescent="0.45">
      <c r="A371" t="s">
        <v>383</v>
      </c>
      <c r="B371">
        <f t="shared" si="4"/>
        <v>1994</v>
      </c>
      <c r="C371">
        <f>VLOOKUP($A371&amp;C$1,Data!$A$2:$BC$533,MATCH(Intermediate!$B371,Data!$A$1:$BC$1,0),FALSE)</f>
        <v>20.280577998756989</v>
      </c>
      <c r="D371">
        <f>VLOOKUP($A371&amp;D$1,Data!$A$2:$BC$533,MATCH(Intermediate!$B371,Data!$A$1:$BC$1,0),FALSE)</f>
        <v>10103.02974159792</v>
      </c>
    </row>
    <row r="372" spans="1:4" x14ac:dyDescent="0.45">
      <c r="A372" t="s">
        <v>383</v>
      </c>
      <c r="B372">
        <f t="shared" si="4"/>
        <v>1995</v>
      </c>
      <c r="C372">
        <f>VLOOKUP($A372&amp;C$1,Data!$A$2:$BC$533,MATCH(Intermediate!$B372,Data!$A$1:$BC$1,0),FALSE)</f>
        <v>19.960607560891248</v>
      </c>
      <c r="D372">
        <f>VLOOKUP($A372&amp;D$1,Data!$A$2:$BC$533,MATCH(Intermediate!$B372,Data!$A$1:$BC$1,0),FALSE)</f>
        <v>9890.9247092483565</v>
      </c>
    </row>
    <row r="373" spans="1:4" x14ac:dyDescent="0.45">
      <c r="A373" t="s">
        <v>383</v>
      </c>
      <c r="B373">
        <f t="shared" ref="B373:B436" si="5">B323</f>
        <v>1996</v>
      </c>
      <c r="C373">
        <f>VLOOKUP($A373&amp;C$1,Data!$A$2:$BC$533,MATCH(Intermediate!$B373,Data!$A$1:$BC$1,0),FALSE)</f>
        <v>20.187001825281854</v>
      </c>
      <c r="D373">
        <f>VLOOKUP($A373&amp;D$1,Data!$A$2:$BC$533,MATCH(Intermediate!$B373,Data!$A$1:$BC$1,0),FALSE)</f>
        <v>10495.839245253061</v>
      </c>
    </row>
    <row r="374" spans="1:4" x14ac:dyDescent="0.45">
      <c r="A374" t="s">
        <v>383</v>
      </c>
      <c r="B374">
        <f t="shared" si="5"/>
        <v>1997</v>
      </c>
      <c r="C374">
        <f>VLOOKUP($A374&amp;C$1,Data!$A$2:$BC$533,MATCH(Intermediate!$B374,Data!$A$1:$BC$1,0),FALSE)</f>
        <v>21.933458763432231</v>
      </c>
      <c r="D374">
        <f>VLOOKUP($A374&amp;D$1,Data!$A$2:$BC$533,MATCH(Intermediate!$B374,Data!$A$1:$BC$1,0),FALSE)</f>
        <v>11403.480792604136</v>
      </c>
    </row>
    <row r="375" spans="1:4" x14ac:dyDescent="0.45">
      <c r="A375" t="s">
        <v>383</v>
      </c>
      <c r="B375">
        <f t="shared" si="5"/>
        <v>1998</v>
      </c>
      <c r="C375">
        <f>VLOOKUP($A375&amp;C$1,Data!$A$2:$BC$533,MATCH(Intermediate!$B375,Data!$A$1:$BC$1,0),FALSE)</f>
        <v>24.153298773282668</v>
      </c>
      <c r="D375">
        <f>VLOOKUP($A375&amp;D$1,Data!$A$2:$BC$533,MATCH(Intermediate!$B375,Data!$A$1:$BC$1,0),FALSE)</f>
        <v>11835.676986910901</v>
      </c>
    </row>
    <row r="376" spans="1:4" x14ac:dyDescent="0.45">
      <c r="A376" t="s">
        <v>383</v>
      </c>
      <c r="B376">
        <f t="shared" si="5"/>
        <v>1999</v>
      </c>
      <c r="C376">
        <f>VLOOKUP($A376&amp;C$1,Data!$A$2:$BC$533,MATCH(Intermediate!$B376,Data!$A$1:$BC$1,0),FALSE)</f>
        <v>24.89334374988978</v>
      </c>
      <c r="D376">
        <f>VLOOKUP($A376&amp;D$1,Data!$A$2:$BC$533,MATCH(Intermediate!$B376,Data!$A$1:$BC$1,0),FALSE)</f>
        <v>11463.853308326306</v>
      </c>
    </row>
    <row r="377" spans="1:4" x14ac:dyDescent="0.45">
      <c r="A377" t="s">
        <v>383</v>
      </c>
      <c r="B377">
        <f t="shared" si="5"/>
        <v>2000</v>
      </c>
      <c r="C377">
        <f>VLOOKUP($A377&amp;C$1,Data!$A$2:$BC$533,MATCH(Intermediate!$B377,Data!$A$1:$BC$1,0),FALSE)</f>
        <v>23.894733619806217</v>
      </c>
      <c r="D377">
        <f>VLOOKUP($A377&amp;D$1,Data!$A$2:$BC$533,MATCH(Intermediate!$B377,Data!$A$1:$BC$1,0),FALSE)</f>
        <v>11499.982800251848</v>
      </c>
    </row>
    <row r="378" spans="1:4" x14ac:dyDescent="0.45">
      <c r="A378" t="s">
        <v>383</v>
      </c>
      <c r="B378">
        <f t="shared" si="5"/>
        <v>2001</v>
      </c>
      <c r="C378">
        <f>VLOOKUP($A378&amp;C$1,Data!$A$2:$BC$533,MATCH(Intermediate!$B378,Data!$A$1:$BC$1,0),FALSE)</f>
        <v>20.833574652466027</v>
      </c>
      <c r="D378">
        <f>VLOOKUP($A378&amp;D$1,Data!$A$2:$BC$533,MATCH(Intermediate!$B378,Data!$A$1:$BC$1,0),FALSE)</f>
        <v>11117.754923786984</v>
      </c>
    </row>
    <row r="379" spans="1:4" x14ac:dyDescent="0.45">
      <c r="A379" t="s">
        <v>383</v>
      </c>
      <c r="B379">
        <f t="shared" si="5"/>
        <v>2002</v>
      </c>
      <c r="C379">
        <f>VLOOKUP($A379&amp;C$1,Data!$A$2:$BC$533,MATCH(Intermediate!$B379,Data!$A$1:$BC$1,0),FALSE)</f>
        <v>15.331858404248514</v>
      </c>
      <c r="D379">
        <f>VLOOKUP($A379&amp;D$1,Data!$A$2:$BC$533,MATCH(Intermediate!$B379,Data!$A$1:$BC$1,0),FALSE)</f>
        <v>9953.4649288085693</v>
      </c>
    </row>
    <row r="380" spans="1:4" x14ac:dyDescent="0.45">
      <c r="A380" t="s">
        <v>383</v>
      </c>
      <c r="B380">
        <f t="shared" si="5"/>
        <v>2003</v>
      </c>
      <c r="C380">
        <f>VLOOKUP($A380&amp;C$1,Data!$A$2:$BC$533,MATCH(Intermediate!$B380,Data!$A$1:$BC$1,0),FALSE)</f>
        <v>10.762705917248699</v>
      </c>
      <c r="D380">
        <f>VLOOKUP($A380&amp;D$1,Data!$A$2:$BC$533,MATCH(Intermediate!$B380,Data!$A$1:$BC$1,0),FALSE)</f>
        <v>10933.392549159447</v>
      </c>
    </row>
    <row r="381" spans="1:4" x14ac:dyDescent="0.45">
      <c r="A381" t="s">
        <v>383</v>
      </c>
      <c r="B381">
        <f t="shared" si="5"/>
        <v>2004</v>
      </c>
      <c r="C381">
        <f>VLOOKUP($A381&amp;C$1,Data!$A$2:$BC$533,MATCH(Intermediate!$B381,Data!$A$1:$BC$1,0),FALSE)</f>
        <v>9.6825181963322251</v>
      </c>
      <c r="D381">
        <f>VLOOKUP($A381&amp;D$1,Data!$A$2:$BC$533,MATCH(Intermediate!$B381,Data!$A$1:$BC$1,0),FALSE)</f>
        <v>12117.679742309769</v>
      </c>
    </row>
    <row r="382" spans="1:4" x14ac:dyDescent="0.45">
      <c r="A382" t="s">
        <v>383</v>
      </c>
      <c r="B382">
        <f t="shared" si="5"/>
        <v>2005</v>
      </c>
      <c r="C382">
        <f>VLOOKUP($A382&amp;C$1,Data!$A$2:$BC$533,MATCH(Intermediate!$B382,Data!$A$1:$BC$1,0),FALSE)</f>
        <v>10.653492918935887</v>
      </c>
      <c r="D382">
        <f>VLOOKUP($A382&amp;D$1,Data!$A$2:$BC$533,MATCH(Intermediate!$B382,Data!$A$1:$BC$1,0),FALSE)</f>
        <v>13464.812847056115</v>
      </c>
    </row>
    <row r="383" spans="1:4" x14ac:dyDescent="0.45">
      <c r="A383" t="s">
        <v>383</v>
      </c>
      <c r="B383">
        <f t="shared" si="5"/>
        <v>2006</v>
      </c>
      <c r="C383">
        <f>VLOOKUP($A383&amp;C$1,Data!$A$2:$BC$533,MATCH(Intermediate!$B383,Data!$A$1:$BC$1,0),FALSE)</f>
        <v>11.91026166075606</v>
      </c>
      <c r="D383">
        <f>VLOOKUP($A383&amp;D$1,Data!$A$2:$BC$533,MATCH(Intermediate!$B383,Data!$A$1:$BC$1,0),FALSE)</f>
        <v>14843.577865964187</v>
      </c>
    </row>
    <row r="384" spans="1:4" x14ac:dyDescent="0.45">
      <c r="A384" t="s">
        <v>383</v>
      </c>
      <c r="B384">
        <f t="shared" si="5"/>
        <v>2007</v>
      </c>
      <c r="C384">
        <f>VLOOKUP($A384&amp;C$1,Data!$A$2:$BC$533,MATCH(Intermediate!$B384,Data!$A$1:$BC$1,0),FALSE)</f>
        <v>13.098541349354445</v>
      </c>
      <c r="D384">
        <f>VLOOKUP($A384&amp;D$1,Data!$A$2:$BC$533,MATCH(Intermediate!$B384,Data!$A$1:$BC$1,0),FALSE)</f>
        <v>16455.112980167396</v>
      </c>
    </row>
    <row r="385" spans="1:4" x14ac:dyDescent="0.45">
      <c r="A385" t="s">
        <v>383</v>
      </c>
      <c r="B385">
        <f t="shared" si="5"/>
        <v>2008</v>
      </c>
      <c r="C385">
        <f>VLOOKUP($A385&amp;C$1,Data!$A$2:$BC$533,MATCH(Intermediate!$B385,Data!$A$1:$BC$1,0),FALSE)</f>
        <v>12.313946714342004</v>
      </c>
      <c r="D385">
        <f>VLOOKUP($A385&amp;D$1,Data!$A$2:$BC$533,MATCH(Intermediate!$B385,Data!$A$1:$BC$1,0),FALSE)</f>
        <v>17276.757088680555</v>
      </c>
    </row>
    <row r="386" spans="1:4" x14ac:dyDescent="0.45">
      <c r="A386" t="s">
        <v>383</v>
      </c>
      <c r="B386">
        <f t="shared" si="5"/>
        <v>2009</v>
      </c>
      <c r="C386">
        <f>VLOOKUP($A386&amp;C$1,Data!$A$2:$BC$533,MATCH(Intermediate!$B386,Data!$A$1:$BC$1,0),FALSE)</f>
        <v>12.416207541680489</v>
      </c>
      <c r="D386">
        <f>VLOOKUP($A386&amp;D$1,Data!$A$2:$BC$533,MATCH(Intermediate!$B386,Data!$A$1:$BC$1,0),FALSE)</f>
        <v>16182.075347767692</v>
      </c>
    </row>
    <row r="387" spans="1:4" x14ac:dyDescent="0.45">
      <c r="A387" t="s">
        <v>383</v>
      </c>
      <c r="B387">
        <f t="shared" si="5"/>
        <v>2010</v>
      </c>
      <c r="C387">
        <f>VLOOKUP($A387&amp;C$1,Data!$A$2:$BC$533,MATCH(Intermediate!$B387,Data!$A$1:$BC$1,0),FALSE)</f>
        <v>12.690106245474947</v>
      </c>
      <c r="D387">
        <f>VLOOKUP($A387&amp;D$1,Data!$A$2:$BC$533,MATCH(Intermediate!$B387,Data!$A$1:$BC$1,0),FALSE)</f>
        <v>17847.611037317809</v>
      </c>
    </row>
    <row r="388" spans="1:4" x14ac:dyDescent="0.45">
      <c r="A388" t="s">
        <v>383</v>
      </c>
      <c r="B388">
        <f t="shared" si="5"/>
        <v>2011</v>
      </c>
      <c r="C388">
        <f>VLOOKUP($A388&amp;C$1,Data!$A$2:$BC$533,MATCH(Intermediate!$B388,Data!$A$1:$BC$1,0),FALSE)</f>
        <v>14.008715116812443</v>
      </c>
      <c r="D388">
        <f>VLOOKUP($A388&amp;D$1,Data!$A$2:$BC$533,MATCH(Intermediate!$B388,Data!$A$1:$BC$1,0),FALSE)</f>
        <v>19104.990940522788</v>
      </c>
    </row>
    <row r="389" spans="1:4" x14ac:dyDescent="0.45">
      <c r="A389" t="s">
        <v>383</v>
      </c>
      <c r="B389">
        <f t="shared" si="5"/>
        <v>2012</v>
      </c>
      <c r="C389">
        <f>VLOOKUP($A389&amp;C$1,Data!$A$2:$BC$533,MATCH(Intermediate!$B389,Data!$A$1:$BC$1,0),FALSE)</f>
        <v>15.212815015692444</v>
      </c>
      <c r="D389">
        <f>VLOOKUP($A389&amp;D$1,Data!$A$2:$BC$533,MATCH(Intermediate!$B389,Data!$A$1:$BC$1,0),FALSE)</f>
        <v>19430.417806811183</v>
      </c>
    </row>
    <row r="390" spans="1:4" x14ac:dyDescent="0.45">
      <c r="A390" t="s">
        <v>383</v>
      </c>
      <c r="B390">
        <f t="shared" si="5"/>
        <v>2013</v>
      </c>
      <c r="C390">
        <f>VLOOKUP($A390&amp;C$1,Data!$A$2:$BC$533,MATCH(Intermediate!$B390,Data!$A$1:$BC$1,0),FALSE)</f>
        <v>15.729092013356382</v>
      </c>
      <c r="D390">
        <f>VLOOKUP($A390&amp;D$1,Data!$A$2:$BC$533,MATCH(Intermediate!$B390,Data!$A$1:$BC$1,0),FALSE)</f>
        <v>19928.989490167023</v>
      </c>
    </row>
    <row r="391" spans="1:4" x14ac:dyDescent="0.45">
      <c r="A391" t="s">
        <v>383</v>
      </c>
      <c r="B391">
        <f t="shared" si="5"/>
        <v>2014</v>
      </c>
      <c r="C391">
        <f>VLOOKUP($A391&amp;C$1,Data!$A$2:$BC$533,MATCH(Intermediate!$B391,Data!$A$1:$BC$1,0),FALSE)</f>
        <v>13.823769245515058</v>
      </c>
      <c r="D391">
        <f>VLOOKUP($A391&amp;D$1,Data!$A$2:$BC$533,MATCH(Intermediate!$B391,Data!$A$1:$BC$1,0),FALSE)</f>
        <v>19487.418174886807</v>
      </c>
    </row>
    <row r="392" spans="1:4" x14ac:dyDescent="0.45">
      <c r="A392" t="s">
        <v>383</v>
      </c>
      <c r="B392">
        <f t="shared" si="5"/>
        <v>2015</v>
      </c>
      <c r="C392">
        <f>VLOOKUP($A392&amp;C$1,Data!$A$2:$BC$533,MATCH(Intermediate!$B392,Data!$A$1:$BC$1,0),FALSE)</f>
        <v>14.414233041706447</v>
      </c>
      <c r="D392">
        <f>VLOOKUP($A392&amp;D$1,Data!$A$2:$BC$533,MATCH(Intermediate!$B392,Data!$A$1:$BC$1,0),FALSE)</f>
        <v>19899.149927524544</v>
      </c>
    </row>
    <row r="393" spans="1:4" x14ac:dyDescent="0.45">
      <c r="A393" t="s">
        <v>383</v>
      </c>
      <c r="B393">
        <f t="shared" si="5"/>
        <v>2016</v>
      </c>
      <c r="C393">
        <f>VLOOKUP($A393&amp;C$1,Data!$A$2:$BC$533,MATCH(Intermediate!$B393,Data!$A$1:$BC$1,0),FALSE)</f>
        <v>13.667633427351367</v>
      </c>
      <c r="D393">
        <f>VLOOKUP($A393&amp;D$1,Data!$A$2:$BC$533,MATCH(Intermediate!$B393,Data!$A$1:$BC$1,0),FALSE)</f>
        <v>20105.761359796023</v>
      </c>
    </row>
    <row r="394" spans="1:4" x14ac:dyDescent="0.45">
      <c r="A394" t="s">
        <v>383</v>
      </c>
      <c r="B394">
        <f t="shared" si="5"/>
        <v>2017</v>
      </c>
      <c r="C394">
        <f>VLOOKUP($A394&amp;C$1,Data!$A$2:$BC$533,MATCH(Intermediate!$B394,Data!$A$1:$BC$1,0),FALSE)</f>
        <v>15.958497342058303</v>
      </c>
      <c r="D394">
        <f>VLOOKUP($A394&amp;D$1,Data!$A$2:$BC$533,MATCH(Intermediate!$B394,Data!$A$1:$BC$1,0),FALSE)</f>
        <v>23385.07409049166</v>
      </c>
    </row>
    <row r="395" spans="1:4" x14ac:dyDescent="0.45">
      <c r="A395" t="s">
        <v>383</v>
      </c>
      <c r="B395">
        <f t="shared" si="5"/>
        <v>2018</v>
      </c>
      <c r="C395" t="str">
        <f>VLOOKUP($A395&amp;C$1,Data!$A$2:$BC$533,MATCH(Intermediate!$B395,Data!$A$1:$BC$1,0),FALSE)</f>
        <v>..</v>
      </c>
      <c r="D395">
        <f>VLOOKUP($A395&amp;D$1,Data!$A$2:$BC$533,MATCH(Intermediate!$B395,Data!$A$1:$BC$1,0),FALSE)</f>
        <v>24410.391906333491</v>
      </c>
    </row>
    <row r="396" spans="1:4" x14ac:dyDescent="0.45">
      <c r="A396" t="s">
        <v>383</v>
      </c>
      <c r="B396">
        <f t="shared" si="5"/>
        <v>2019</v>
      </c>
      <c r="C396">
        <f>VLOOKUP($A396&amp;C$1,Data!$A$2:$BC$533,MATCH(Intermediate!$B396,Data!$A$1:$BC$1,0),FALSE)</f>
        <v>14.477629244732308</v>
      </c>
      <c r="D396">
        <f>VLOOKUP($A396&amp;D$1,Data!$A$2:$BC$533,MATCH(Intermediate!$B396,Data!$A$1:$BC$1,0),FALSE)</f>
        <v>23516.826198088642</v>
      </c>
    </row>
    <row r="397" spans="1:4" x14ac:dyDescent="0.45">
      <c r="A397" t="s">
        <v>383</v>
      </c>
      <c r="B397">
        <f t="shared" si="5"/>
        <v>2020</v>
      </c>
      <c r="C397">
        <f>VLOOKUP($A397&amp;C$1,Data!$A$2:$BC$533,MATCH(Intermediate!$B397,Data!$A$1:$BC$1,0),FALSE)</f>
        <v>15.746489768327962</v>
      </c>
      <c r="D397">
        <f>VLOOKUP($A397&amp;D$1,Data!$A$2:$BC$533,MATCH(Intermediate!$B397,Data!$A$1:$BC$1,0),FALSE)</f>
        <v>22393.347957535338</v>
      </c>
    </row>
    <row r="398" spans="1:4" x14ac:dyDescent="0.45">
      <c r="A398" t="s">
        <v>383</v>
      </c>
      <c r="B398">
        <f t="shared" si="5"/>
        <v>2021</v>
      </c>
      <c r="C398">
        <f>VLOOKUP($A398&amp;C$1,Data!$A$2:$BC$533,MATCH(Intermediate!$B398,Data!$A$1:$BC$1,0),FALSE)</f>
        <v>13.264428981453458</v>
      </c>
      <c r="D398">
        <f>VLOOKUP($A398&amp;D$1,Data!$A$2:$BC$533,MATCH(Intermediate!$B398,Data!$A$1:$BC$1,0),FALSE)</f>
        <v>26300.274261175044</v>
      </c>
    </row>
    <row r="399" spans="1:4" x14ac:dyDescent="0.45">
      <c r="A399" t="s">
        <v>383</v>
      </c>
      <c r="B399">
        <f t="shared" si="5"/>
        <v>2022</v>
      </c>
      <c r="C399">
        <f>VLOOKUP($A399&amp;C$1,Data!$A$2:$BC$533,MATCH(Intermediate!$B399,Data!$A$1:$BC$1,0),FALSE)</f>
        <v>12.913618438061855</v>
      </c>
      <c r="D399">
        <f>VLOOKUP($A399&amp;D$1,Data!$A$2:$BC$533,MATCH(Intermediate!$B399,Data!$A$1:$BC$1,0),FALSE)</f>
        <v>29597.693842926288</v>
      </c>
    </row>
    <row r="400" spans="1:4" x14ac:dyDescent="0.45">
      <c r="A400" t="s">
        <v>383</v>
      </c>
      <c r="B400">
        <f t="shared" si="5"/>
        <v>2023</v>
      </c>
      <c r="C400">
        <f>VLOOKUP($A400&amp;C$1,Data!$A$2:$BC$533,MATCH(Intermediate!$B400,Data!$A$1:$BC$1,0),FALSE)</f>
        <v>15.437576647907973</v>
      </c>
      <c r="D400">
        <f>VLOOKUP($A400&amp;D$1,Data!$A$2:$BC$533,MATCH(Intermediate!$B400,Data!$A$1:$BC$1,0),FALSE)</f>
        <v>30082.304524732503</v>
      </c>
    </row>
    <row r="401" spans="1:4" x14ac:dyDescent="0.45">
      <c r="A401" t="s">
        <v>383</v>
      </c>
      <c r="B401">
        <f t="shared" si="5"/>
        <v>2024</v>
      </c>
      <c r="C401">
        <f>VLOOKUP($A401&amp;C$1,Data!$A$2:$BC$533,MATCH(Intermediate!$B401,Data!$A$1:$BC$1,0),FALSE)</f>
        <v>15.23939820393144</v>
      </c>
      <c r="D401">
        <f>VLOOKUP($A401&amp;D$1,Data!$A$2:$BC$533,MATCH(Intermediate!$B401,Data!$A$1:$BC$1,0),FALSE)</f>
        <v>30175.535965669857</v>
      </c>
    </row>
    <row r="402" spans="1:4" x14ac:dyDescent="0.45">
      <c r="A402" t="s">
        <v>220</v>
      </c>
      <c r="B402">
        <f t="shared" si="5"/>
        <v>1975</v>
      </c>
      <c r="C402" t="str">
        <f>VLOOKUP($A402&amp;C$1,Data!$A$2:$BC$533,MATCH(Intermediate!$B402,Data!$A$1:$BC$1,0),FALSE)</f>
        <v>..</v>
      </c>
      <c r="D402" t="str">
        <f>VLOOKUP($A402&amp;D$1,Data!$A$2:$BC$533,MATCH(Intermediate!$B402,Data!$A$1:$BC$1,0),FALSE)</f>
        <v>..</v>
      </c>
    </row>
    <row r="403" spans="1:4" x14ac:dyDescent="0.45">
      <c r="A403" t="s">
        <v>220</v>
      </c>
      <c r="B403">
        <f t="shared" si="5"/>
        <v>1976</v>
      </c>
      <c r="C403" t="str">
        <f>VLOOKUP($A403&amp;C$1,Data!$A$2:$BC$533,MATCH(Intermediate!$B403,Data!$A$1:$BC$1,0),FALSE)</f>
        <v>..</v>
      </c>
      <c r="D403" t="str">
        <f>VLOOKUP($A403&amp;D$1,Data!$A$2:$BC$533,MATCH(Intermediate!$B403,Data!$A$1:$BC$1,0),FALSE)</f>
        <v>..</v>
      </c>
    </row>
    <row r="404" spans="1:4" x14ac:dyDescent="0.45">
      <c r="A404" t="s">
        <v>220</v>
      </c>
      <c r="B404">
        <f t="shared" si="5"/>
        <v>1977</v>
      </c>
      <c r="C404" t="str">
        <f>VLOOKUP($A404&amp;C$1,Data!$A$2:$BC$533,MATCH(Intermediate!$B404,Data!$A$1:$BC$1,0),FALSE)</f>
        <v>..</v>
      </c>
      <c r="D404" t="str">
        <f>VLOOKUP($A404&amp;D$1,Data!$A$2:$BC$533,MATCH(Intermediate!$B404,Data!$A$1:$BC$1,0),FALSE)</f>
        <v>..</v>
      </c>
    </row>
    <row r="405" spans="1:4" x14ac:dyDescent="0.45">
      <c r="A405" t="s">
        <v>220</v>
      </c>
      <c r="B405">
        <f t="shared" si="5"/>
        <v>1978</v>
      </c>
      <c r="C405" t="str">
        <f>VLOOKUP($A405&amp;C$1,Data!$A$2:$BC$533,MATCH(Intermediate!$B405,Data!$A$1:$BC$1,0),FALSE)</f>
        <v>..</v>
      </c>
      <c r="D405" t="str">
        <f>VLOOKUP($A405&amp;D$1,Data!$A$2:$BC$533,MATCH(Intermediate!$B405,Data!$A$1:$BC$1,0),FALSE)</f>
        <v>..</v>
      </c>
    </row>
    <row r="406" spans="1:4" x14ac:dyDescent="0.45">
      <c r="A406" t="s">
        <v>220</v>
      </c>
      <c r="B406">
        <f t="shared" si="5"/>
        <v>1979</v>
      </c>
      <c r="C406" t="str">
        <f>VLOOKUP($A406&amp;C$1,Data!$A$2:$BC$533,MATCH(Intermediate!$B406,Data!$A$1:$BC$1,0),FALSE)</f>
        <v>..</v>
      </c>
      <c r="D406" t="str">
        <f>VLOOKUP($A406&amp;D$1,Data!$A$2:$BC$533,MATCH(Intermediate!$B406,Data!$A$1:$BC$1,0),FALSE)</f>
        <v>..</v>
      </c>
    </row>
    <row r="407" spans="1:4" x14ac:dyDescent="0.45">
      <c r="A407" t="s">
        <v>220</v>
      </c>
      <c r="B407">
        <f t="shared" si="5"/>
        <v>1980</v>
      </c>
      <c r="C407" t="str">
        <f>VLOOKUP($A407&amp;C$1,Data!$A$2:$BC$533,MATCH(Intermediate!$B407,Data!$A$1:$BC$1,0),FALSE)</f>
        <v>..</v>
      </c>
      <c r="D407" t="str">
        <f>VLOOKUP($A407&amp;D$1,Data!$A$2:$BC$533,MATCH(Intermediate!$B407,Data!$A$1:$BC$1,0),FALSE)</f>
        <v>..</v>
      </c>
    </row>
    <row r="408" spans="1:4" x14ac:dyDescent="0.45">
      <c r="A408" t="s">
        <v>220</v>
      </c>
      <c r="B408">
        <f t="shared" si="5"/>
        <v>1981</v>
      </c>
      <c r="C408" t="str">
        <f>VLOOKUP($A408&amp;C$1,Data!$A$2:$BC$533,MATCH(Intermediate!$B408,Data!$A$1:$BC$1,0),FALSE)</f>
        <v>..</v>
      </c>
      <c r="D408" t="str">
        <f>VLOOKUP($A408&amp;D$1,Data!$A$2:$BC$533,MATCH(Intermediate!$B408,Data!$A$1:$BC$1,0),FALSE)</f>
        <v>..</v>
      </c>
    </row>
    <row r="409" spans="1:4" x14ac:dyDescent="0.45">
      <c r="A409" t="s">
        <v>220</v>
      </c>
      <c r="B409">
        <f t="shared" si="5"/>
        <v>1982</v>
      </c>
      <c r="C409" t="str">
        <f>VLOOKUP($A409&amp;C$1,Data!$A$2:$BC$533,MATCH(Intermediate!$B409,Data!$A$1:$BC$1,0),FALSE)</f>
        <v>..</v>
      </c>
      <c r="D409" t="str">
        <f>VLOOKUP($A409&amp;D$1,Data!$A$2:$BC$533,MATCH(Intermediate!$B409,Data!$A$1:$BC$1,0),FALSE)</f>
        <v>..</v>
      </c>
    </row>
    <row r="410" spans="1:4" x14ac:dyDescent="0.45">
      <c r="A410" t="s">
        <v>220</v>
      </c>
      <c r="B410">
        <f t="shared" si="5"/>
        <v>1983</v>
      </c>
      <c r="C410" t="str">
        <f>VLOOKUP($A410&amp;C$1,Data!$A$2:$BC$533,MATCH(Intermediate!$B410,Data!$A$1:$BC$1,0),FALSE)</f>
        <v>..</v>
      </c>
      <c r="D410" t="str">
        <f>VLOOKUP($A410&amp;D$1,Data!$A$2:$BC$533,MATCH(Intermediate!$B410,Data!$A$1:$BC$1,0),FALSE)</f>
        <v>..</v>
      </c>
    </row>
    <row r="411" spans="1:4" x14ac:dyDescent="0.45">
      <c r="A411" t="s">
        <v>220</v>
      </c>
      <c r="B411">
        <f t="shared" si="5"/>
        <v>1984</v>
      </c>
      <c r="C411" t="str">
        <f>VLOOKUP($A411&amp;C$1,Data!$A$2:$BC$533,MATCH(Intermediate!$B411,Data!$A$1:$BC$1,0),FALSE)</f>
        <v>..</v>
      </c>
      <c r="D411" t="str">
        <f>VLOOKUP($A411&amp;D$1,Data!$A$2:$BC$533,MATCH(Intermediate!$B411,Data!$A$1:$BC$1,0),FALSE)</f>
        <v>..</v>
      </c>
    </row>
    <row r="412" spans="1:4" x14ac:dyDescent="0.45">
      <c r="A412" t="s">
        <v>220</v>
      </c>
      <c r="B412">
        <f t="shared" si="5"/>
        <v>1985</v>
      </c>
      <c r="C412" t="str">
        <f>VLOOKUP($A412&amp;C$1,Data!$A$2:$BC$533,MATCH(Intermediate!$B412,Data!$A$1:$BC$1,0),FALSE)</f>
        <v>..</v>
      </c>
      <c r="D412" t="str">
        <f>VLOOKUP($A412&amp;D$1,Data!$A$2:$BC$533,MATCH(Intermediate!$B412,Data!$A$1:$BC$1,0),FALSE)</f>
        <v>..</v>
      </c>
    </row>
    <row r="413" spans="1:4" x14ac:dyDescent="0.45">
      <c r="A413" t="s">
        <v>220</v>
      </c>
      <c r="B413">
        <f t="shared" si="5"/>
        <v>1986</v>
      </c>
      <c r="C413" t="str">
        <f>VLOOKUP($A413&amp;C$1,Data!$A$2:$BC$533,MATCH(Intermediate!$B413,Data!$A$1:$BC$1,0),FALSE)</f>
        <v>..</v>
      </c>
      <c r="D413" t="str">
        <f>VLOOKUP($A413&amp;D$1,Data!$A$2:$BC$533,MATCH(Intermediate!$B413,Data!$A$1:$BC$1,0),FALSE)</f>
        <v>..</v>
      </c>
    </row>
    <row r="414" spans="1:4" x14ac:dyDescent="0.45">
      <c r="A414" t="s">
        <v>220</v>
      </c>
      <c r="B414">
        <f t="shared" si="5"/>
        <v>1987</v>
      </c>
      <c r="C414" t="str">
        <f>VLOOKUP($A414&amp;C$1,Data!$A$2:$BC$533,MATCH(Intermediate!$B414,Data!$A$1:$BC$1,0),FALSE)</f>
        <v>..</v>
      </c>
      <c r="D414" t="str">
        <f>VLOOKUP($A414&amp;D$1,Data!$A$2:$BC$533,MATCH(Intermediate!$B414,Data!$A$1:$BC$1,0),FALSE)</f>
        <v>..</v>
      </c>
    </row>
    <row r="415" spans="1:4" x14ac:dyDescent="0.45">
      <c r="A415" t="s">
        <v>220</v>
      </c>
      <c r="B415">
        <f t="shared" si="5"/>
        <v>1988</v>
      </c>
      <c r="C415" t="str">
        <f>VLOOKUP($A415&amp;C$1,Data!$A$2:$BC$533,MATCH(Intermediate!$B415,Data!$A$1:$BC$1,0),FALSE)</f>
        <v>..</v>
      </c>
      <c r="D415" t="str">
        <f>VLOOKUP($A415&amp;D$1,Data!$A$2:$BC$533,MATCH(Intermediate!$B415,Data!$A$1:$BC$1,0),FALSE)</f>
        <v>..</v>
      </c>
    </row>
    <row r="416" spans="1:4" x14ac:dyDescent="0.45">
      <c r="A416" t="s">
        <v>220</v>
      </c>
      <c r="B416">
        <f t="shared" si="5"/>
        <v>1989</v>
      </c>
      <c r="C416" t="str">
        <f>VLOOKUP($A416&amp;C$1,Data!$A$2:$BC$533,MATCH(Intermediate!$B416,Data!$A$1:$BC$1,0),FALSE)</f>
        <v>..</v>
      </c>
      <c r="D416" t="str">
        <f>VLOOKUP($A416&amp;D$1,Data!$A$2:$BC$533,MATCH(Intermediate!$B416,Data!$A$1:$BC$1,0),FALSE)</f>
        <v>..</v>
      </c>
    </row>
    <row r="417" spans="1:4" x14ac:dyDescent="0.45">
      <c r="A417" t="s">
        <v>220</v>
      </c>
      <c r="B417">
        <f t="shared" si="5"/>
        <v>1990</v>
      </c>
      <c r="C417" t="str">
        <f>VLOOKUP($A417&amp;C$1,Data!$A$2:$BC$533,MATCH(Intermediate!$B417,Data!$A$1:$BC$1,0),FALSE)</f>
        <v>..</v>
      </c>
      <c r="D417">
        <f>VLOOKUP($A417&amp;D$1,Data!$A$2:$BC$533,MATCH(Intermediate!$B417,Data!$A$1:$BC$1,0),FALSE)</f>
        <v>2760.2495002461383</v>
      </c>
    </row>
    <row r="418" spans="1:4" x14ac:dyDescent="0.45">
      <c r="A418" t="s">
        <v>220</v>
      </c>
      <c r="B418">
        <f t="shared" si="5"/>
        <v>1991</v>
      </c>
      <c r="C418" t="str">
        <f>VLOOKUP($A418&amp;C$1,Data!$A$2:$BC$533,MATCH(Intermediate!$B418,Data!$A$1:$BC$1,0),FALSE)</f>
        <v>..</v>
      </c>
      <c r="D418">
        <f>VLOOKUP($A418&amp;D$1,Data!$A$2:$BC$533,MATCH(Intermediate!$B418,Data!$A$1:$BC$1,0),FALSE)</f>
        <v>2476.6030920512667</v>
      </c>
    </row>
    <row r="419" spans="1:4" x14ac:dyDescent="0.45">
      <c r="A419" t="s">
        <v>220</v>
      </c>
      <c r="B419">
        <f t="shared" si="5"/>
        <v>1992</v>
      </c>
      <c r="C419" t="str">
        <f>VLOOKUP($A419&amp;C$1,Data!$A$2:$BC$533,MATCH(Intermediate!$B419,Data!$A$1:$BC$1,0),FALSE)</f>
        <v>..</v>
      </c>
      <c r="D419">
        <f>VLOOKUP($A419&amp;D$1,Data!$A$2:$BC$533,MATCH(Intermediate!$B419,Data!$A$1:$BC$1,0),FALSE)</f>
        <v>1491.6126717429527</v>
      </c>
    </row>
    <row r="420" spans="1:4" x14ac:dyDescent="0.45">
      <c r="A420" t="s">
        <v>220</v>
      </c>
      <c r="B420">
        <f t="shared" si="5"/>
        <v>1993</v>
      </c>
      <c r="C420" t="str">
        <f>VLOOKUP($A420&amp;C$1,Data!$A$2:$BC$533,MATCH(Intermediate!$B420,Data!$A$1:$BC$1,0),FALSE)</f>
        <v>..</v>
      </c>
      <c r="D420">
        <f>VLOOKUP($A420&amp;D$1,Data!$A$2:$BC$533,MATCH(Intermediate!$B420,Data!$A$1:$BC$1,0),FALSE)</f>
        <v>1440.3936776611285</v>
      </c>
    </row>
    <row r="421" spans="1:4" x14ac:dyDescent="0.45">
      <c r="A421" t="s">
        <v>220</v>
      </c>
      <c r="B421">
        <f t="shared" si="5"/>
        <v>1994</v>
      </c>
      <c r="C421" t="str">
        <f>VLOOKUP($A421&amp;C$1,Data!$A$2:$BC$533,MATCH(Intermediate!$B421,Data!$A$1:$BC$1,0),FALSE)</f>
        <v>..</v>
      </c>
      <c r="D421">
        <f>VLOOKUP($A421&amp;D$1,Data!$A$2:$BC$533,MATCH(Intermediate!$B421,Data!$A$1:$BC$1,0),FALSE)</f>
        <v>1591.4788351410339</v>
      </c>
    </row>
    <row r="422" spans="1:4" x14ac:dyDescent="0.45">
      <c r="A422" t="s">
        <v>220</v>
      </c>
      <c r="B422">
        <f t="shared" si="5"/>
        <v>1995</v>
      </c>
      <c r="C422" t="str">
        <f>VLOOKUP($A422&amp;C$1,Data!$A$2:$BC$533,MATCH(Intermediate!$B422,Data!$A$1:$BC$1,0),FALSE)</f>
        <v>..</v>
      </c>
      <c r="D422">
        <f>VLOOKUP($A422&amp;D$1,Data!$A$2:$BC$533,MATCH(Intermediate!$B422,Data!$A$1:$BC$1,0),FALSE)</f>
        <v>1766.910147612339</v>
      </c>
    </row>
    <row r="423" spans="1:4" x14ac:dyDescent="0.45">
      <c r="A423" t="s">
        <v>220</v>
      </c>
      <c r="B423">
        <f t="shared" si="5"/>
        <v>1996</v>
      </c>
      <c r="C423" t="str">
        <f>VLOOKUP($A423&amp;C$1,Data!$A$2:$BC$533,MATCH(Intermediate!$B423,Data!$A$1:$BC$1,0),FALSE)</f>
        <v>..</v>
      </c>
      <c r="D423">
        <f>VLOOKUP($A423&amp;D$1,Data!$A$2:$BC$533,MATCH(Intermediate!$B423,Data!$A$1:$BC$1,0),FALSE)</f>
        <v>1921.5499890479618</v>
      </c>
    </row>
    <row r="424" spans="1:4" x14ac:dyDescent="0.45">
      <c r="A424" t="s">
        <v>220</v>
      </c>
      <c r="B424">
        <f t="shared" si="5"/>
        <v>1997</v>
      </c>
      <c r="C424" t="str">
        <f>VLOOKUP($A424&amp;C$1,Data!$A$2:$BC$533,MATCH(Intermediate!$B424,Data!$A$1:$BC$1,0),FALSE)</f>
        <v>..</v>
      </c>
      <c r="D424">
        <f>VLOOKUP($A424&amp;D$1,Data!$A$2:$BC$533,MATCH(Intermediate!$B424,Data!$A$1:$BC$1,0),FALSE)</f>
        <v>2039.7883227803484</v>
      </c>
    </row>
    <row r="425" spans="1:4" x14ac:dyDescent="0.45">
      <c r="A425" t="s">
        <v>220</v>
      </c>
      <c r="B425">
        <f t="shared" si="5"/>
        <v>1998</v>
      </c>
      <c r="C425" t="str">
        <f>VLOOKUP($A425&amp;C$1,Data!$A$2:$BC$533,MATCH(Intermediate!$B425,Data!$A$1:$BC$1,0),FALSE)</f>
        <v>..</v>
      </c>
      <c r="D425">
        <f>VLOOKUP($A425&amp;D$1,Data!$A$2:$BC$533,MATCH(Intermediate!$B425,Data!$A$1:$BC$1,0),FALSE)</f>
        <v>2239.4275831804421</v>
      </c>
    </row>
    <row r="426" spans="1:4" x14ac:dyDescent="0.45">
      <c r="A426" t="s">
        <v>220</v>
      </c>
      <c r="B426">
        <f t="shared" si="5"/>
        <v>1999</v>
      </c>
      <c r="C426" t="str">
        <f>VLOOKUP($A426&amp;C$1,Data!$A$2:$BC$533,MATCH(Intermediate!$B426,Data!$A$1:$BC$1,0),FALSE)</f>
        <v>..</v>
      </c>
      <c r="D426">
        <f>VLOOKUP($A426&amp;D$1,Data!$A$2:$BC$533,MATCH(Intermediate!$B426,Data!$A$1:$BC$1,0),FALSE)</f>
        <v>2376.519169465781</v>
      </c>
    </row>
    <row r="427" spans="1:4" x14ac:dyDescent="0.45">
      <c r="A427" t="s">
        <v>220</v>
      </c>
      <c r="B427">
        <f t="shared" si="5"/>
        <v>2000</v>
      </c>
      <c r="C427" t="str">
        <f>VLOOKUP($A427&amp;C$1,Data!$A$2:$BC$533,MATCH(Intermediate!$B427,Data!$A$1:$BC$1,0),FALSE)</f>
        <v>..</v>
      </c>
      <c r="D427">
        <f>VLOOKUP($A427&amp;D$1,Data!$A$2:$BC$533,MATCH(Intermediate!$B427,Data!$A$1:$BC$1,0),FALSE)</f>
        <v>2530.7439465719399</v>
      </c>
    </row>
    <row r="428" spans="1:4" x14ac:dyDescent="0.45">
      <c r="A428" t="s">
        <v>220</v>
      </c>
      <c r="B428">
        <f t="shared" si="5"/>
        <v>2001</v>
      </c>
      <c r="C428" t="str">
        <f>VLOOKUP($A428&amp;C$1,Data!$A$2:$BC$533,MATCH(Intermediate!$B428,Data!$A$1:$BC$1,0),FALSE)</f>
        <v>..</v>
      </c>
      <c r="D428">
        <f>VLOOKUP($A428&amp;D$1,Data!$A$2:$BC$533,MATCH(Intermediate!$B428,Data!$A$1:$BC$1,0),FALSE)</f>
        <v>2844.3626636700888</v>
      </c>
    </row>
    <row r="429" spans="1:4" x14ac:dyDescent="0.45">
      <c r="A429" t="s">
        <v>220</v>
      </c>
      <c r="B429">
        <f t="shared" si="5"/>
        <v>2002</v>
      </c>
      <c r="C429" t="str">
        <f>VLOOKUP($A429&amp;C$1,Data!$A$2:$BC$533,MATCH(Intermediate!$B429,Data!$A$1:$BC$1,0),FALSE)</f>
        <v>..</v>
      </c>
      <c r="D429">
        <f>VLOOKUP($A429&amp;D$1,Data!$A$2:$BC$533,MATCH(Intermediate!$B429,Data!$A$1:$BC$1,0),FALSE)</f>
        <v>3282.1170633736897</v>
      </c>
    </row>
    <row r="430" spans="1:4" x14ac:dyDescent="0.45">
      <c r="A430" t="s">
        <v>220</v>
      </c>
      <c r="B430">
        <f t="shared" si="5"/>
        <v>2003</v>
      </c>
      <c r="C430" t="str">
        <f>VLOOKUP($A430&amp;C$1,Data!$A$2:$BC$533,MATCH(Intermediate!$B430,Data!$A$1:$BC$1,0),FALSE)</f>
        <v>..</v>
      </c>
      <c r="D430">
        <f>VLOOKUP($A430&amp;D$1,Data!$A$2:$BC$533,MATCH(Intermediate!$B430,Data!$A$1:$BC$1,0),FALSE)</f>
        <v>3836.2255676867285</v>
      </c>
    </row>
    <row r="431" spans="1:4" x14ac:dyDescent="0.45">
      <c r="A431" t="s">
        <v>220</v>
      </c>
      <c r="B431">
        <f t="shared" si="5"/>
        <v>2004</v>
      </c>
      <c r="C431" t="str">
        <f>VLOOKUP($A431&amp;C$1,Data!$A$2:$BC$533,MATCH(Intermediate!$B431,Data!$A$1:$BC$1,0),FALSE)</f>
        <v>..</v>
      </c>
      <c r="D431">
        <f>VLOOKUP($A431&amp;D$1,Data!$A$2:$BC$533,MATCH(Intermediate!$B431,Data!$A$1:$BC$1,0),FALSE)</f>
        <v>4377.2275968255126</v>
      </c>
    </row>
    <row r="432" spans="1:4" x14ac:dyDescent="0.45">
      <c r="A432" t="s">
        <v>220</v>
      </c>
      <c r="B432">
        <f t="shared" si="5"/>
        <v>2005</v>
      </c>
      <c r="C432" t="str">
        <f>VLOOKUP($A432&amp;C$1,Data!$A$2:$BC$533,MATCH(Intermediate!$B432,Data!$A$1:$BC$1,0),FALSE)</f>
        <v>..</v>
      </c>
      <c r="D432">
        <f>VLOOKUP($A432&amp;D$1,Data!$A$2:$BC$533,MATCH(Intermediate!$B432,Data!$A$1:$BC$1,0),FALSE)</f>
        <v>5172.2189210295019</v>
      </c>
    </row>
    <row r="433" spans="1:4" x14ac:dyDescent="0.45">
      <c r="A433" t="s">
        <v>220</v>
      </c>
      <c r="B433">
        <f t="shared" si="5"/>
        <v>2006</v>
      </c>
      <c r="C433" t="str">
        <f>VLOOKUP($A433&amp;C$1,Data!$A$2:$BC$533,MATCH(Intermediate!$B433,Data!$A$1:$BC$1,0),FALSE)</f>
        <v>..</v>
      </c>
      <c r="D433">
        <f>VLOOKUP($A433&amp;D$1,Data!$A$2:$BC$533,MATCH(Intermediate!$B433,Data!$A$1:$BC$1,0),FALSE)</f>
        <v>6072.7592447985453</v>
      </c>
    </row>
    <row r="434" spans="1:4" x14ac:dyDescent="0.45">
      <c r="A434" t="s">
        <v>220</v>
      </c>
      <c r="B434">
        <f t="shared" si="5"/>
        <v>2007</v>
      </c>
      <c r="C434" t="str">
        <f>VLOOKUP($A434&amp;C$1,Data!$A$2:$BC$533,MATCH(Intermediate!$B434,Data!$A$1:$BC$1,0),FALSE)</f>
        <v>..</v>
      </c>
      <c r="D434">
        <f>VLOOKUP($A434&amp;D$1,Data!$A$2:$BC$533,MATCH(Intermediate!$B434,Data!$A$1:$BC$1,0),FALSE)</f>
        <v>7136.7540551995344</v>
      </c>
    </row>
    <row r="435" spans="1:4" x14ac:dyDescent="0.45">
      <c r="A435" t="s">
        <v>220</v>
      </c>
      <c r="B435">
        <f t="shared" si="5"/>
        <v>2008</v>
      </c>
      <c r="C435" t="str">
        <f>VLOOKUP($A435&amp;C$1,Data!$A$2:$BC$533,MATCH(Intermediate!$B435,Data!$A$1:$BC$1,0),FALSE)</f>
        <v>..</v>
      </c>
      <c r="D435">
        <f>VLOOKUP($A435&amp;D$1,Data!$A$2:$BC$533,MATCH(Intermediate!$B435,Data!$A$1:$BC$1,0),FALSE)</f>
        <v>7827.3166674649419</v>
      </c>
    </row>
    <row r="436" spans="1:4" x14ac:dyDescent="0.45">
      <c r="A436" t="s">
        <v>220</v>
      </c>
      <c r="B436">
        <f t="shared" si="5"/>
        <v>2009</v>
      </c>
      <c r="C436">
        <f>VLOOKUP($A436&amp;C$1,Data!$A$2:$BC$533,MATCH(Intermediate!$B436,Data!$A$1:$BC$1,0),FALSE)</f>
        <v>24.854921969358756</v>
      </c>
      <c r="D436">
        <f>VLOOKUP($A436&amp;D$1,Data!$A$2:$BC$533,MATCH(Intermediate!$B436,Data!$A$1:$BC$1,0),FALSE)</f>
        <v>6811.6924795958075</v>
      </c>
    </row>
    <row r="437" spans="1:4" x14ac:dyDescent="0.45">
      <c r="A437" t="s">
        <v>220</v>
      </c>
      <c r="B437">
        <f t="shared" ref="B437:B500" si="6">B387</f>
        <v>2010</v>
      </c>
      <c r="C437">
        <f>VLOOKUP($A437&amp;C$1,Data!$A$2:$BC$533,MATCH(Intermediate!$B437,Data!$A$1:$BC$1,0),FALSE)</f>
        <v>28.44516459979593</v>
      </c>
      <c r="D437">
        <f>VLOOKUP($A437&amp;D$1,Data!$A$2:$BC$533,MATCH(Intermediate!$B437,Data!$A$1:$BC$1,0),FALSE)</f>
        <v>7095.2126797900873</v>
      </c>
    </row>
    <row r="438" spans="1:4" x14ac:dyDescent="0.45">
      <c r="A438" t="s">
        <v>220</v>
      </c>
      <c r="B438">
        <f t="shared" si="6"/>
        <v>2011</v>
      </c>
      <c r="C438">
        <f>VLOOKUP($A438&amp;C$1,Data!$A$2:$BC$533,MATCH(Intermediate!$B438,Data!$A$1:$BC$1,0),FALSE)</f>
        <v>35.367887872035006</v>
      </c>
      <c r="D438">
        <f>VLOOKUP($A438&amp;D$1,Data!$A$2:$BC$533,MATCH(Intermediate!$B438,Data!$A$1:$BC$1,0),FALSE)</f>
        <v>7624.2677262690495</v>
      </c>
    </row>
    <row r="439" spans="1:4" x14ac:dyDescent="0.45">
      <c r="A439" t="s">
        <v>220</v>
      </c>
      <c r="B439">
        <f t="shared" si="6"/>
        <v>2012</v>
      </c>
      <c r="C439">
        <f>VLOOKUP($A439&amp;C$1,Data!$A$2:$BC$533,MATCH(Intermediate!$B439,Data!$A$1:$BC$1,0),FALSE)</f>
        <v>40.060055104666745</v>
      </c>
      <c r="D439">
        <f>VLOOKUP($A439&amp;D$1,Data!$A$2:$BC$533,MATCH(Intermediate!$B439,Data!$A$1:$BC$1,0),FALSE)</f>
        <v>8942.6353789716431</v>
      </c>
    </row>
    <row r="440" spans="1:4" x14ac:dyDescent="0.45">
      <c r="A440" t="s">
        <v>220</v>
      </c>
      <c r="B440">
        <f t="shared" si="6"/>
        <v>2013</v>
      </c>
      <c r="C440">
        <f>VLOOKUP($A440&amp;C$1,Data!$A$2:$BC$533,MATCH(Intermediate!$B440,Data!$A$1:$BC$1,0),FALSE)</f>
        <v>42.380240486921025</v>
      </c>
      <c r="D440">
        <f>VLOOKUP($A440&amp;D$1,Data!$A$2:$BC$533,MATCH(Intermediate!$B440,Data!$A$1:$BC$1,0),FALSE)</f>
        <v>9454.8785283655652</v>
      </c>
    </row>
    <row r="441" spans="1:4" x14ac:dyDescent="0.45">
      <c r="A441" t="s">
        <v>220</v>
      </c>
      <c r="B441">
        <f t="shared" si="6"/>
        <v>2014</v>
      </c>
      <c r="C441">
        <f>VLOOKUP($A441&amp;C$1,Data!$A$2:$BC$533,MATCH(Intermediate!$B441,Data!$A$1:$BC$1,0),FALSE)</f>
        <v>48.917173106384112</v>
      </c>
      <c r="D441">
        <f>VLOOKUP($A441&amp;D$1,Data!$A$2:$BC$533,MATCH(Intermediate!$B441,Data!$A$1:$BC$1,0),FALSE)</f>
        <v>9736.234974627896</v>
      </c>
    </row>
    <row r="442" spans="1:4" x14ac:dyDescent="0.45">
      <c r="A442" t="s">
        <v>220</v>
      </c>
      <c r="B442">
        <f t="shared" si="6"/>
        <v>2015</v>
      </c>
      <c r="C442">
        <f>VLOOKUP($A442&amp;C$1,Data!$A$2:$BC$533,MATCH(Intermediate!$B442,Data!$A$1:$BC$1,0),FALSE)</f>
        <v>45.630782609943957</v>
      </c>
      <c r="D442">
        <f>VLOOKUP($A442&amp;D$1,Data!$A$2:$BC$533,MATCH(Intermediate!$B442,Data!$A$1:$BC$1,0),FALSE)</f>
        <v>9756.8408483602598</v>
      </c>
    </row>
    <row r="443" spans="1:4" x14ac:dyDescent="0.45">
      <c r="A443" t="s">
        <v>220</v>
      </c>
      <c r="B443">
        <f t="shared" si="6"/>
        <v>2016</v>
      </c>
      <c r="C443">
        <f>VLOOKUP($A443&amp;C$1,Data!$A$2:$BC$533,MATCH(Intermediate!$B443,Data!$A$1:$BC$1,0),FALSE)</f>
        <v>48.875644374277314</v>
      </c>
      <c r="D443">
        <f>VLOOKUP($A443&amp;D$1,Data!$A$2:$BC$533,MATCH(Intermediate!$B443,Data!$A$1:$BC$1,0),FALSE)</f>
        <v>10570.272041393568</v>
      </c>
    </row>
    <row r="444" spans="1:4" x14ac:dyDescent="0.45">
      <c r="A444" t="s">
        <v>220</v>
      </c>
      <c r="B444">
        <f t="shared" si="6"/>
        <v>2017</v>
      </c>
      <c r="C444">
        <f>VLOOKUP($A444&amp;C$1,Data!$A$2:$BC$533,MATCH(Intermediate!$B444,Data!$A$1:$BC$1,0),FALSE)</f>
        <v>51.542585805579087</v>
      </c>
      <c r="D444">
        <f>VLOOKUP($A444&amp;D$1,Data!$A$2:$BC$533,MATCH(Intermediate!$B444,Data!$A$1:$BC$1,0),FALSE)</f>
        <v>12066.004309381942</v>
      </c>
    </row>
    <row r="445" spans="1:4" x14ac:dyDescent="0.45">
      <c r="A445" t="s">
        <v>220</v>
      </c>
      <c r="B445">
        <f t="shared" si="6"/>
        <v>2018</v>
      </c>
      <c r="C445">
        <f>VLOOKUP($A445&amp;C$1,Data!$A$2:$BC$533,MATCH(Intermediate!$B445,Data!$A$1:$BC$1,0),FALSE)</f>
        <v>55.502002733359447</v>
      </c>
      <c r="D445">
        <f>VLOOKUP($A445&amp;D$1,Data!$A$2:$BC$533,MATCH(Intermediate!$B445,Data!$A$1:$BC$1,0),FALSE)</f>
        <v>12877.493754355326</v>
      </c>
    </row>
    <row r="446" spans="1:4" x14ac:dyDescent="0.45">
      <c r="A446" t="s">
        <v>220</v>
      </c>
      <c r="B446">
        <f t="shared" si="6"/>
        <v>2019</v>
      </c>
      <c r="C446">
        <f>VLOOKUP($A446&amp;C$1,Data!$A$2:$BC$533,MATCH(Intermediate!$B446,Data!$A$1:$BC$1,0),FALSE)</f>
        <v>60.155237915179114</v>
      </c>
      <c r="D446">
        <f>VLOOKUP($A446&amp;D$1,Data!$A$2:$BC$533,MATCH(Intermediate!$B446,Data!$A$1:$BC$1,0),FALSE)</f>
        <v>14975.753953815694</v>
      </c>
    </row>
    <row r="447" spans="1:4" x14ac:dyDescent="0.45">
      <c r="A447" t="s">
        <v>220</v>
      </c>
      <c r="B447">
        <f t="shared" si="6"/>
        <v>2020</v>
      </c>
      <c r="C447">
        <f>VLOOKUP($A447&amp;C$1,Data!$A$2:$BC$533,MATCH(Intermediate!$B447,Data!$A$1:$BC$1,0),FALSE)</f>
        <v>72.19291408585164</v>
      </c>
      <c r="D447">
        <f>VLOOKUP($A447&amp;D$1,Data!$A$2:$BC$533,MATCH(Intermediate!$B447,Data!$A$1:$BC$1,0),FALSE)</f>
        <v>14706.317304342227</v>
      </c>
    </row>
    <row r="448" spans="1:4" x14ac:dyDescent="0.45">
      <c r="A448" t="s">
        <v>220</v>
      </c>
      <c r="B448">
        <f t="shared" si="6"/>
        <v>2021</v>
      </c>
      <c r="C448">
        <f>VLOOKUP($A448&amp;C$1,Data!$A$2:$BC$533,MATCH(Intermediate!$B448,Data!$A$1:$BC$1,0),FALSE)</f>
        <v>61.673812545880814</v>
      </c>
      <c r="D448">
        <f>VLOOKUP($A448&amp;D$1,Data!$A$2:$BC$533,MATCH(Intermediate!$B448,Data!$A$1:$BC$1,0),FALSE)</f>
        <v>15921.705281964018</v>
      </c>
    </row>
    <row r="449" spans="1:4" x14ac:dyDescent="0.45">
      <c r="A449" t="s">
        <v>220</v>
      </c>
      <c r="B449">
        <f t="shared" si="6"/>
        <v>2022</v>
      </c>
      <c r="C449">
        <f>VLOOKUP($A449&amp;C$1,Data!$A$2:$BC$533,MATCH(Intermediate!$B449,Data!$A$1:$BC$1,0),FALSE)</f>
        <v>52.553842675539421</v>
      </c>
      <c r="D449">
        <f>VLOOKUP($A449&amp;D$1,Data!$A$2:$BC$533,MATCH(Intermediate!$B449,Data!$A$1:$BC$1,0),FALSE)</f>
        <v>19161.370051418886</v>
      </c>
    </row>
    <row r="450" spans="1:4" x14ac:dyDescent="0.45">
      <c r="A450" t="s">
        <v>220</v>
      </c>
      <c r="B450">
        <f t="shared" si="6"/>
        <v>2023</v>
      </c>
      <c r="C450">
        <f>VLOOKUP($A450&amp;C$1,Data!$A$2:$BC$533,MATCH(Intermediate!$B450,Data!$A$1:$BC$1,0),FALSE)</f>
        <v>55.635527485111936</v>
      </c>
      <c r="D450">
        <f>VLOOKUP($A450&amp;D$1,Data!$A$2:$BC$533,MATCH(Intermediate!$B450,Data!$A$1:$BC$1,0),FALSE)</f>
        <v>21534.030536116945</v>
      </c>
    </row>
    <row r="451" spans="1:4" x14ac:dyDescent="0.45">
      <c r="A451" t="s">
        <v>220</v>
      </c>
      <c r="B451">
        <f t="shared" si="6"/>
        <v>2024</v>
      </c>
      <c r="C451">
        <f>VLOOKUP($A451&amp;C$1,Data!$A$2:$BC$533,MATCH(Intermediate!$B451,Data!$A$1:$BC$1,0),FALSE)</f>
        <v>64.801100890886062</v>
      </c>
      <c r="D451">
        <f>VLOOKUP($A451&amp;D$1,Data!$A$2:$BC$533,MATCH(Intermediate!$B451,Data!$A$1:$BC$1,0),FALSE)</f>
        <v>22823.179525569172</v>
      </c>
    </row>
    <row r="452" spans="1:4" x14ac:dyDescent="0.45">
      <c r="A452" t="s">
        <v>9</v>
      </c>
      <c r="B452">
        <f t="shared" si="6"/>
        <v>1975</v>
      </c>
      <c r="C452" t="str">
        <f>VLOOKUP($A452&amp;C$1,Data!$A$2:$BC$533,MATCH(Intermediate!$B452,Data!$A$1:$BC$1,0),FALSE)</f>
        <v>..</v>
      </c>
      <c r="D452" t="str">
        <f>VLOOKUP($A452&amp;D$1,Data!$A$2:$BC$533,MATCH(Intermediate!$B452,Data!$A$1:$BC$1,0),FALSE)</f>
        <v>..</v>
      </c>
    </row>
    <row r="453" spans="1:4" x14ac:dyDescent="0.45">
      <c r="A453" t="s">
        <v>9</v>
      </c>
      <c r="B453">
        <f t="shared" si="6"/>
        <v>1976</v>
      </c>
      <c r="C453" t="str">
        <f>VLOOKUP($A453&amp;C$1,Data!$A$2:$BC$533,MATCH(Intermediate!$B453,Data!$A$1:$BC$1,0),FALSE)</f>
        <v>..</v>
      </c>
      <c r="D453" t="str">
        <f>VLOOKUP($A453&amp;D$1,Data!$A$2:$BC$533,MATCH(Intermediate!$B453,Data!$A$1:$BC$1,0),FALSE)</f>
        <v>..</v>
      </c>
    </row>
    <row r="454" spans="1:4" x14ac:dyDescent="0.45">
      <c r="A454" t="s">
        <v>9</v>
      </c>
      <c r="B454">
        <f t="shared" si="6"/>
        <v>1977</v>
      </c>
      <c r="C454" t="str">
        <f>VLOOKUP($A454&amp;C$1,Data!$A$2:$BC$533,MATCH(Intermediate!$B454,Data!$A$1:$BC$1,0),FALSE)</f>
        <v>..</v>
      </c>
      <c r="D454" t="str">
        <f>VLOOKUP($A454&amp;D$1,Data!$A$2:$BC$533,MATCH(Intermediate!$B454,Data!$A$1:$BC$1,0),FALSE)</f>
        <v>..</v>
      </c>
    </row>
    <row r="455" spans="1:4" x14ac:dyDescent="0.45">
      <c r="A455" t="s">
        <v>9</v>
      </c>
      <c r="B455">
        <f t="shared" si="6"/>
        <v>1978</v>
      </c>
      <c r="C455" t="str">
        <f>VLOOKUP($A455&amp;C$1,Data!$A$2:$BC$533,MATCH(Intermediate!$B455,Data!$A$1:$BC$1,0),FALSE)</f>
        <v>..</v>
      </c>
      <c r="D455" t="str">
        <f>VLOOKUP($A455&amp;D$1,Data!$A$2:$BC$533,MATCH(Intermediate!$B455,Data!$A$1:$BC$1,0),FALSE)</f>
        <v>..</v>
      </c>
    </row>
    <row r="456" spans="1:4" x14ac:dyDescent="0.45">
      <c r="A456" t="s">
        <v>9</v>
      </c>
      <c r="B456">
        <f t="shared" si="6"/>
        <v>1979</v>
      </c>
      <c r="C456" t="str">
        <f>VLOOKUP($A456&amp;C$1,Data!$A$2:$BC$533,MATCH(Intermediate!$B456,Data!$A$1:$BC$1,0),FALSE)</f>
        <v>..</v>
      </c>
      <c r="D456" t="str">
        <f>VLOOKUP($A456&amp;D$1,Data!$A$2:$BC$533,MATCH(Intermediate!$B456,Data!$A$1:$BC$1,0),FALSE)</f>
        <v>..</v>
      </c>
    </row>
    <row r="457" spans="1:4" x14ac:dyDescent="0.45">
      <c r="A457" t="s">
        <v>9</v>
      </c>
      <c r="B457">
        <f t="shared" si="6"/>
        <v>1980</v>
      </c>
      <c r="C457" t="str">
        <f>VLOOKUP($A457&amp;C$1,Data!$A$2:$BC$533,MATCH(Intermediate!$B457,Data!$A$1:$BC$1,0),FALSE)</f>
        <v>..</v>
      </c>
      <c r="D457" t="str">
        <f>VLOOKUP($A457&amp;D$1,Data!$A$2:$BC$533,MATCH(Intermediate!$B457,Data!$A$1:$BC$1,0),FALSE)</f>
        <v>..</v>
      </c>
    </row>
    <row r="458" spans="1:4" x14ac:dyDescent="0.45">
      <c r="A458" t="s">
        <v>9</v>
      </c>
      <c r="B458">
        <f t="shared" si="6"/>
        <v>1981</v>
      </c>
      <c r="C458" t="str">
        <f>VLOOKUP($A458&amp;C$1,Data!$A$2:$BC$533,MATCH(Intermediate!$B458,Data!$A$1:$BC$1,0),FALSE)</f>
        <v>..</v>
      </c>
      <c r="D458" t="str">
        <f>VLOOKUP($A458&amp;D$1,Data!$A$2:$BC$533,MATCH(Intermediate!$B458,Data!$A$1:$BC$1,0),FALSE)</f>
        <v>..</v>
      </c>
    </row>
    <row r="459" spans="1:4" x14ac:dyDescent="0.45">
      <c r="A459" t="s">
        <v>9</v>
      </c>
      <c r="B459">
        <f t="shared" si="6"/>
        <v>1982</v>
      </c>
      <c r="C459" t="str">
        <f>VLOOKUP($A459&amp;C$1,Data!$A$2:$BC$533,MATCH(Intermediate!$B459,Data!$A$1:$BC$1,0),FALSE)</f>
        <v>..</v>
      </c>
      <c r="D459" t="str">
        <f>VLOOKUP($A459&amp;D$1,Data!$A$2:$BC$533,MATCH(Intermediate!$B459,Data!$A$1:$BC$1,0),FALSE)</f>
        <v>..</v>
      </c>
    </row>
    <row r="460" spans="1:4" x14ac:dyDescent="0.45">
      <c r="A460" t="s">
        <v>9</v>
      </c>
      <c r="B460">
        <f t="shared" si="6"/>
        <v>1983</v>
      </c>
      <c r="C460" t="str">
        <f>VLOOKUP($A460&amp;C$1,Data!$A$2:$BC$533,MATCH(Intermediate!$B460,Data!$A$1:$BC$1,0),FALSE)</f>
        <v>..</v>
      </c>
      <c r="D460" t="str">
        <f>VLOOKUP($A460&amp;D$1,Data!$A$2:$BC$533,MATCH(Intermediate!$B460,Data!$A$1:$BC$1,0),FALSE)</f>
        <v>..</v>
      </c>
    </row>
    <row r="461" spans="1:4" x14ac:dyDescent="0.45">
      <c r="A461" t="s">
        <v>9</v>
      </c>
      <c r="B461">
        <f t="shared" si="6"/>
        <v>1984</v>
      </c>
      <c r="C461" t="str">
        <f>VLOOKUP($A461&amp;C$1,Data!$A$2:$BC$533,MATCH(Intermediate!$B461,Data!$A$1:$BC$1,0),FALSE)</f>
        <v>..</v>
      </c>
      <c r="D461" t="str">
        <f>VLOOKUP($A461&amp;D$1,Data!$A$2:$BC$533,MATCH(Intermediate!$B461,Data!$A$1:$BC$1,0),FALSE)</f>
        <v>..</v>
      </c>
    </row>
    <row r="462" spans="1:4" x14ac:dyDescent="0.45">
      <c r="A462" t="s">
        <v>9</v>
      </c>
      <c r="B462">
        <f t="shared" si="6"/>
        <v>1985</v>
      </c>
      <c r="C462" t="str">
        <f>VLOOKUP($A462&amp;C$1,Data!$A$2:$BC$533,MATCH(Intermediate!$B462,Data!$A$1:$BC$1,0),FALSE)</f>
        <v>..</v>
      </c>
      <c r="D462" t="str">
        <f>VLOOKUP($A462&amp;D$1,Data!$A$2:$BC$533,MATCH(Intermediate!$B462,Data!$A$1:$BC$1,0),FALSE)</f>
        <v>..</v>
      </c>
    </row>
    <row r="463" spans="1:4" x14ac:dyDescent="0.45">
      <c r="A463" t="s">
        <v>9</v>
      </c>
      <c r="B463">
        <f t="shared" si="6"/>
        <v>1986</v>
      </c>
      <c r="C463">
        <f>VLOOKUP($A463&amp;C$1,Data!$A$2:$BC$533,MATCH(Intermediate!$B463,Data!$A$1:$BC$1,0),FALSE)</f>
        <v>39.464325068870529</v>
      </c>
      <c r="D463" t="str">
        <f>VLOOKUP($A463&amp;D$1,Data!$A$2:$BC$533,MATCH(Intermediate!$B463,Data!$A$1:$BC$1,0),FALSE)</f>
        <v>..</v>
      </c>
    </row>
    <row r="464" spans="1:4" x14ac:dyDescent="0.45">
      <c r="A464" t="s">
        <v>9</v>
      </c>
      <c r="B464">
        <f t="shared" si="6"/>
        <v>1987</v>
      </c>
      <c r="C464">
        <f>VLOOKUP($A464&amp;C$1,Data!$A$2:$BC$533,MATCH(Intermediate!$B464,Data!$A$1:$BC$1,0),FALSE)</f>
        <v>39.441924398625424</v>
      </c>
      <c r="D464" t="str">
        <f>VLOOKUP($A464&amp;D$1,Data!$A$2:$BC$533,MATCH(Intermediate!$B464,Data!$A$1:$BC$1,0),FALSE)</f>
        <v>..</v>
      </c>
    </row>
    <row r="465" spans="1:4" x14ac:dyDescent="0.45">
      <c r="A465" t="s">
        <v>9</v>
      </c>
      <c r="B465">
        <f t="shared" si="6"/>
        <v>1988</v>
      </c>
      <c r="C465">
        <f>VLOOKUP($A465&amp;C$1,Data!$A$2:$BC$533,MATCH(Intermediate!$B465,Data!$A$1:$BC$1,0),FALSE)</f>
        <v>43.775655430711616</v>
      </c>
      <c r="D465" t="str">
        <f>VLOOKUP($A465&amp;D$1,Data!$A$2:$BC$533,MATCH(Intermediate!$B465,Data!$A$1:$BC$1,0),FALSE)</f>
        <v>..</v>
      </c>
    </row>
    <row r="466" spans="1:4" x14ac:dyDescent="0.45">
      <c r="A466" t="s">
        <v>9</v>
      </c>
      <c r="B466">
        <f t="shared" si="6"/>
        <v>1989</v>
      </c>
      <c r="C466">
        <f>VLOOKUP($A466&amp;C$1,Data!$A$2:$BC$533,MATCH(Intermediate!$B466,Data!$A$1:$BC$1,0),FALSE)</f>
        <v>43.356385542168674</v>
      </c>
      <c r="D466" t="str">
        <f>VLOOKUP($A466&amp;D$1,Data!$A$2:$BC$533,MATCH(Intermediate!$B466,Data!$A$1:$BC$1,0),FALSE)</f>
        <v>..</v>
      </c>
    </row>
    <row r="467" spans="1:4" x14ac:dyDescent="0.45">
      <c r="A467" t="s">
        <v>9</v>
      </c>
      <c r="B467">
        <f t="shared" si="6"/>
        <v>1990</v>
      </c>
      <c r="C467">
        <f>VLOOKUP($A467&amp;C$1,Data!$A$2:$BC$533,MATCH(Intermediate!$B467,Data!$A$1:$BC$1,0),FALSE)</f>
        <v>44.488823959094233</v>
      </c>
      <c r="D467">
        <f>VLOOKUP($A467&amp;D$1,Data!$A$2:$BC$533,MATCH(Intermediate!$B467,Data!$A$1:$BC$1,0),FALSE)</f>
        <v>21732.85831481083</v>
      </c>
    </row>
    <row r="468" spans="1:4" x14ac:dyDescent="0.45">
      <c r="A468" t="s">
        <v>9</v>
      </c>
      <c r="B468">
        <f t="shared" si="6"/>
        <v>1991</v>
      </c>
      <c r="C468">
        <f>VLOOKUP($A468&amp;C$1,Data!$A$2:$BC$533,MATCH(Intermediate!$B468,Data!$A$1:$BC$1,0),FALSE)</f>
        <v>44.225944907110829</v>
      </c>
      <c r="D468">
        <f>VLOOKUP($A468&amp;D$1,Data!$A$2:$BC$533,MATCH(Intermediate!$B468,Data!$A$1:$BC$1,0),FALSE)</f>
        <v>23099.940085341979</v>
      </c>
    </row>
    <row r="469" spans="1:4" x14ac:dyDescent="0.45">
      <c r="A469" t="s">
        <v>9</v>
      </c>
      <c r="B469">
        <f t="shared" si="6"/>
        <v>1992</v>
      </c>
      <c r="C469">
        <f>VLOOKUP($A469&amp;C$1,Data!$A$2:$BC$533,MATCH(Intermediate!$B469,Data!$A$1:$BC$1,0),FALSE)</f>
        <v>43.282925407925411</v>
      </c>
      <c r="D469">
        <f>VLOOKUP($A469&amp;D$1,Data!$A$2:$BC$533,MATCH(Intermediate!$B469,Data!$A$1:$BC$1,0),FALSE)</f>
        <v>23889.045017862474</v>
      </c>
    </row>
    <row r="470" spans="1:4" x14ac:dyDescent="0.45">
      <c r="A470" t="s">
        <v>9</v>
      </c>
      <c r="B470">
        <f t="shared" si="6"/>
        <v>1993</v>
      </c>
      <c r="C470">
        <f>VLOOKUP($A470&amp;C$1,Data!$A$2:$BC$533,MATCH(Intermediate!$B470,Data!$A$1:$BC$1,0),FALSE)</f>
        <v>40.902166064981948</v>
      </c>
      <c r="D470">
        <f>VLOOKUP($A470&amp;D$1,Data!$A$2:$BC$533,MATCH(Intermediate!$B470,Data!$A$1:$BC$1,0),FALSE)</f>
        <v>24575.660659642737</v>
      </c>
    </row>
    <row r="471" spans="1:4" x14ac:dyDescent="0.45">
      <c r="A471" t="s">
        <v>9</v>
      </c>
      <c r="B471">
        <f t="shared" si="6"/>
        <v>1994</v>
      </c>
      <c r="C471">
        <f>VLOOKUP($A471&amp;C$1,Data!$A$2:$BC$533,MATCH(Intermediate!$B471,Data!$A$1:$BC$1,0),FALSE)</f>
        <v>42.444887892376684</v>
      </c>
      <c r="D471">
        <f>VLOOKUP($A471&amp;D$1,Data!$A$2:$BC$533,MATCH(Intermediate!$B471,Data!$A$1:$BC$1,0),FALSE)</f>
        <v>25791.043179095919</v>
      </c>
    </row>
    <row r="472" spans="1:4" x14ac:dyDescent="0.45">
      <c r="A472" t="s">
        <v>9</v>
      </c>
      <c r="B472">
        <f t="shared" si="6"/>
        <v>1995</v>
      </c>
      <c r="C472">
        <f>VLOOKUP($A472&amp;C$1,Data!$A$2:$BC$533,MATCH(Intermediate!$B472,Data!$A$1:$BC$1,0),FALSE)</f>
        <v>43.061844331641282</v>
      </c>
      <c r="D472">
        <f>VLOOKUP($A472&amp;D$1,Data!$A$2:$BC$533,MATCH(Intermediate!$B472,Data!$A$1:$BC$1,0),FALSE)</f>
        <v>26254.742803767473</v>
      </c>
    </row>
    <row r="473" spans="1:4" x14ac:dyDescent="0.45">
      <c r="A473" t="s">
        <v>9</v>
      </c>
      <c r="B473">
        <f t="shared" si="6"/>
        <v>1996</v>
      </c>
      <c r="C473">
        <f>VLOOKUP($A473&amp;C$1,Data!$A$2:$BC$533,MATCH(Intermediate!$B473,Data!$A$1:$BC$1,0),FALSE)</f>
        <v>45.416113360323884</v>
      </c>
      <c r="D473">
        <f>VLOOKUP($A473&amp;D$1,Data!$A$2:$BC$533,MATCH(Intermediate!$B473,Data!$A$1:$BC$1,0),FALSE)</f>
        <v>26004.495627638906</v>
      </c>
    </row>
    <row r="474" spans="1:4" x14ac:dyDescent="0.45">
      <c r="A474" t="s">
        <v>9</v>
      </c>
      <c r="B474">
        <f t="shared" si="6"/>
        <v>1997</v>
      </c>
      <c r="C474">
        <f>VLOOKUP($A474&amp;C$1,Data!$A$2:$BC$533,MATCH(Intermediate!$B474,Data!$A$1:$BC$1,0),FALSE)</f>
        <v>43.233770970094824</v>
      </c>
      <c r="D474">
        <f>VLOOKUP($A474&amp;D$1,Data!$A$2:$BC$533,MATCH(Intermediate!$B474,Data!$A$1:$BC$1,0),FALSE)</f>
        <v>27240.802789280791</v>
      </c>
    </row>
    <row r="475" spans="1:4" x14ac:dyDescent="0.45">
      <c r="A475" t="s">
        <v>9</v>
      </c>
      <c r="B475">
        <f t="shared" si="6"/>
        <v>1998</v>
      </c>
      <c r="C475">
        <f>VLOOKUP($A475&amp;C$1,Data!$A$2:$BC$533,MATCH(Intermediate!$B475,Data!$A$1:$BC$1,0),FALSE)</f>
        <v>41.870110701107009</v>
      </c>
      <c r="D475">
        <f>VLOOKUP($A475&amp;D$1,Data!$A$2:$BC$533,MATCH(Intermediate!$B475,Data!$A$1:$BC$1,0),FALSE)</f>
        <v>27412.755193074834</v>
      </c>
    </row>
    <row r="476" spans="1:4" x14ac:dyDescent="0.45">
      <c r="A476" t="s">
        <v>9</v>
      </c>
      <c r="B476">
        <f t="shared" si="6"/>
        <v>1999</v>
      </c>
      <c r="C476">
        <f>VLOOKUP($A476&amp;C$1,Data!$A$2:$BC$533,MATCH(Intermediate!$B476,Data!$A$1:$BC$1,0),FALSE)</f>
        <v>44.620525291828791</v>
      </c>
      <c r="D476">
        <f>VLOOKUP($A476&amp;D$1,Data!$A$2:$BC$533,MATCH(Intermediate!$B476,Data!$A$1:$BC$1,0),FALSE)</f>
        <v>27765.653257602578</v>
      </c>
    </row>
    <row r="477" spans="1:4" x14ac:dyDescent="0.45">
      <c r="A477" t="s">
        <v>9</v>
      </c>
      <c r="B477">
        <f t="shared" si="6"/>
        <v>2000</v>
      </c>
      <c r="C477">
        <f>VLOOKUP($A477&amp;C$1,Data!$A$2:$BC$533,MATCH(Intermediate!$B477,Data!$A$1:$BC$1,0),FALSE)</f>
        <v>44.799700609516087</v>
      </c>
      <c r="D477">
        <f>VLOOKUP($A477&amp;D$1,Data!$A$2:$BC$533,MATCH(Intermediate!$B477,Data!$A$1:$BC$1,0),FALSE)</f>
        <v>30245.706973927401</v>
      </c>
    </row>
    <row r="478" spans="1:4" x14ac:dyDescent="0.45">
      <c r="A478" t="s">
        <v>9</v>
      </c>
      <c r="B478">
        <f t="shared" si="6"/>
        <v>2001</v>
      </c>
      <c r="C478">
        <f>VLOOKUP($A478&amp;C$1,Data!$A$2:$BC$533,MATCH(Intermediate!$B478,Data!$A$1:$BC$1,0),FALSE)</f>
        <v>46.59285265260889</v>
      </c>
      <c r="D478">
        <f>VLOOKUP($A478&amp;D$1,Data!$A$2:$BC$533,MATCH(Intermediate!$B478,Data!$A$1:$BC$1,0),FALSE)</f>
        <v>31920.239073231827</v>
      </c>
    </row>
    <row r="479" spans="1:4" x14ac:dyDescent="0.45">
      <c r="A479" t="s">
        <v>9</v>
      </c>
      <c r="B479">
        <f t="shared" si="6"/>
        <v>2002</v>
      </c>
      <c r="C479">
        <f>VLOOKUP($A479&amp;C$1,Data!$A$2:$BC$533,MATCH(Intermediate!$B479,Data!$A$1:$BC$1,0),FALSE)</f>
        <v>50.791212233391235</v>
      </c>
      <c r="D479">
        <f>VLOOKUP($A479&amp;D$1,Data!$A$2:$BC$533,MATCH(Intermediate!$B479,Data!$A$1:$BC$1,0),FALSE)</f>
        <v>31888.508736959804</v>
      </c>
    </row>
    <row r="480" spans="1:4" x14ac:dyDescent="0.45">
      <c r="A480" t="s">
        <v>9</v>
      </c>
      <c r="B480">
        <f t="shared" si="6"/>
        <v>2003</v>
      </c>
      <c r="C480">
        <f>VLOOKUP($A480&amp;C$1,Data!$A$2:$BC$533,MATCH(Intermediate!$B480,Data!$A$1:$BC$1,0),FALSE)</f>
        <v>55.012517218007304</v>
      </c>
      <c r="D480">
        <f>VLOOKUP($A480&amp;D$1,Data!$A$2:$BC$533,MATCH(Intermediate!$B480,Data!$A$1:$BC$1,0),FALSE)</f>
        <v>32507.084314832755</v>
      </c>
    </row>
    <row r="481" spans="1:4" x14ac:dyDescent="0.45">
      <c r="A481" t="s">
        <v>9</v>
      </c>
      <c r="B481">
        <f t="shared" si="6"/>
        <v>2004</v>
      </c>
      <c r="C481">
        <f>VLOOKUP($A481&amp;C$1,Data!$A$2:$BC$533,MATCH(Intermediate!$B481,Data!$A$1:$BC$1,0),FALSE)</f>
        <v>51.785229824384501</v>
      </c>
      <c r="D481">
        <f>VLOOKUP($A481&amp;D$1,Data!$A$2:$BC$533,MATCH(Intermediate!$B481,Data!$A$1:$BC$1,0),FALSE)</f>
        <v>35059.27309757124</v>
      </c>
    </row>
    <row r="482" spans="1:4" x14ac:dyDescent="0.45">
      <c r="A482" t="s">
        <v>9</v>
      </c>
      <c r="B482">
        <f t="shared" si="6"/>
        <v>2005</v>
      </c>
      <c r="C482">
        <f>VLOOKUP($A482&amp;C$1,Data!$A$2:$BC$533,MATCH(Intermediate!$B482,Data!$A$1:$BC$1,0),FALSE)</f>
        <v>54.060700719221124</v>
      </c>
      <c r="D482">
        <f>VLOOKUP($A482&amp;D$1,Data!$A$2:$BC$533,MATCH(Intermediate!$B482,Data!$A$1:$BC$1,0),FALSE)</f>
        <v>35098.797669142477</v>
      </c>
    </row>
    <row r="483" spans="1:4" x14ac:dyDescent="0.45">
      <c r="A483" t="s">
        <v>9</v>
      </c>
      <c r="B483">
        <f t="shared" si="6"/>
        <v>2006</v>
      </c>
      <c r="C483">
        <f>VLOOKUP($A483&amp;C$1,Data!$A$2:$BC$533,MATCH(Intermediate!$B483,Data!$A$1:$BC$1,0),FALSE)</f>
        <v>53.884120263900357</v>
      </c>
      <c r="D483">
        <f>VLOOKUP($A483&amp;D$1,Data!$A$2:$BC$533,MATCH(Intermediate!$B483,Data!$A$1:$BC$1,0),FALSE)</f>
        <v>35937.594655646986</v>
      </c>
    </row>
    <row r="484" spans="1:4" x14ac:dyDescent="0.45">
      <c r="A484" t="s">
        <v>9</v>
      </c>
      <c r="B484">
        <f t="shared" si="6"/>
        <v>2007</v>
      </c>
      <c r="C484">
        <f>VLOOKUP($A484&amp;C$1,Data!$A$2:$BC$533,MATCH(Intermediate!$B484,Data!$A$1:$BC$1,0),FALSE)</f>
        <v>51.727255998254115</v>
      </c>
      <c r="D484">
        <f>VLOOKUP($A484&amp;D$1,Data!$A$2:$BC$533,MATCH(Intermediate!$B484,Data!$A$1:$BC$1,0),FALSE)</f>
        <v>37768.566014235206</v>
      </c>
    </row>
    <row r="485" spans="1:4" x14ac:dyDescent="0.45">
      <c r="A485" t="s">
        <v>9</v>
      </c>
      <c r="B485">
        <f t="shared" si="6"/>
        <v>2008</v>
      </c>
      <c r="C485">
        <f>VLOOKUP($A485&amp;C$1,Data!$A$2:$BC$533,MATCH(Intermediate!$B485,Data!$A$1:$BC$1,0),FALSE)</f>
        <v>50.658457610845645</v>
      </c>
      <c r="D485">
        <f>VLOOKUP($A485&amp;D$1,Data!$A$2:$BC$533,MATCH(Intermediate!$B485,Data!$A$1:$BC$1,0),FALSE)</f>
        <v>38904.999248464432</v>
      </c>
    </row>
    <row r="486" spans="1:4" x14ac:dyDescent="0.45">
      <c r="A486" t="s">
        <v>9</v>
      </c>
      <c r="B486">
        <f t="shared" si="6"/>
        <v>2009</v>
      </c>
      <c r="C486">
        <f>VLOOKUP($A486&amp;C$1,Data!$A$2:$BC$533,MATCH(Intermediate!$B486,Data!$A$1:$BC$1,0),FALSE)</f>
        <v>55.893041132809337</v>
      </c>
      <c r="D486">
        <f>VLOOKUP($A486&amp;D$1,Data!$A$2:$BC$533,MATCH(Intermediate!$B486,Data!$A$1:$BC$1,0),FALSE)</f>
        <v>34339.939155952932</v>
      </c>
    </row>
    <row r="487" spans="1:4" x14ac:dyDescent="0.45">
      <c r="A487" t="s">
        <v>9</v>
      </c>
      <c r="B487">
        <f t="shared" si="6"/>
        <v>2010</v>
      </c>
      <c r="C487">
        <f>VLOOKUP($A487&amp;C$1,Data!$A$2:$BC$533,MATCH(Intermediate!$B487,Data!$A$1:$BC$1,0),FALSE)</f>
        <v>58.800657295103598</v>
      </c>
      <c r="D487">
        <f>VLOOKUP($A487&amp;D$1,Data!$A$2:$BC$533,MATCH(Intermediate!$B487,Data!$A$1:$BC$1,0),FALSE)</f>
        <v>33729.511910502777</v>
      </c>
    </row>
    <row r="488" spans="1:4" x14ac:dyDescent="0.45">
      <c r="A488" t="s">
        <v>9</v>
      </c>
      <c r="B488">
        <f t="shared" si="6"/>
        <v>2011</v>
      </c>
      <c r="C488">
        <f>VLOOKUP($A488&amp;C$1,Data!$A$2:$BC$533,MATCH(Intermediate!$B488,Data!$A$1:$BC$1,0),FALSE)</f>
        <v>56.250434159408094</v>
      </c>
      <c r="D488">
        <f>VLOOKUP($A488&amp;D$1,Data!$A$2:$BC$533,MATCH(Intermediate!$B488,Data!$A$1:$BC$1,0),FALSE)</f>
        <v>35324.072064332489</v>
      </c>
    </row>
    <row r="489" spans="1:4" x14ac:dyDescent="0.45">
      <c r="A489" t="s">
        <v>9</v>
      </c>
      <c r="B489">
        <f t="shared" si="6"/>
        <v>2012</v>
      </c>
      <c r="C489">
        <f>VLOOKUP($A489&amp;C$1,Data!$A$2:$BC$533,MATCH(Intermediate!$B489,Data!$A$1:$BC$1,0),FALSE)</f>
        <v>58.685903235116122</v>
      </c>
      <c r="D489">
        <f>VLOOKUP($A489&amp;D$1,Data!$A$2:$BC$533,MATCH(Intermediate!$B489,Data!$A$1:$BC$1,0),FALSE)</f>
        <v>34095.647171441604</v>
      </c>
    </row>
    <row r="490" spans="1:4" x14ac:dyDescent="0.45">
      <c r="A490" t="s">
        <v>9</v>
      </c>
      <c r="B490">
        <f t="shared" si="6"/>
        <v>2013</v>
      </c>
      <c r="C490">
        <f>VLOOKUP($A490&amp;C$1,Data!$A$2:$BC$533,MATCH(Intermediate!$B490,Data!$A$1:$BC$1,0),FALSE)</f>
        <v>59.163673026270928</v>
      </c>
      <c r="D490">
        <f>VLOOKUP($A490&amp;D$1,Data!$A$2:$BC$533,MATCH(Intermediate!$B490,Data!$A$1:$BC$1,0),FALSE)</f>
        <v>35901.653313158953</v>
      </c>
    </row>
    <row r="491" spans="1:4" x14ac:dyDescent="0.45">
      <c r="A491" t="s">
        <v>9</v>
      </c>
      <c r="B491">
        <f t="shared" si="6"/>
        <v>2014</v>
      </c>
      <c r="C491">
        <f>VLOOKUP($A491&amp;C$1,Data!$A$2:$BC$533,MATCH(Intermediate!$B491,Data!$A$1:$BC$1,0),FALSE)</f>
        <v>60.240538663761726</v>
      </c>
      <c r="D491">
        <f>VLOOKUP($A491&amp;D$1,Data!$A$2:$BC$533,MATCH(Intermediate!$B491,Data!$A$1:$BC$1,0),FALSE)</f>
        <v>35657.287197052887</v>
      </c>
    </row>
    <row r="492" spans="1:4" x14ac:dyDescent="0.45">
      <c r="A492" t="s">
        <v>9</v>
      </c>
      <c r="B492">
        <f t="shared" si="6"/>
        <v>2015</v>
      </c>
      <c r="C492">
        <f>VLOOKUP($A492&amp;C$1,Data!$A$2:$BC$533,MATCH(Intermediate!$B492,Data!$A$1:$BC$1,0),FALSE)</f>
        <v>56.626871086151986</v>
      </c>
      <c r="D492">
        <f>VLOOKUP($A492&amp;D$1,Data!$A$2:$BC$533,MATCH(Intermediate!$B492,Data!$A$1:$BC$1,0),FALSE)</f>
        <v>35972.866444651459</v>
      </c>
    </row>
    <row r="493" spans="1:4" x14ac:dyDescent="0.45">
      <c r="A493" t="s">
        <v>9</v>
      </c>
      <c r="B493">
        <f t="shared" si="6"/>
        <v>2016</v>
      </c>
      <c r="C493">
        <f>VLOOKUP($A493&amp;C$1,Data!$A$2:$BC$533,MATCH(Intermediate!$B493,Data!$A$1:$BC$1,0),FALSE)</f>
        <v>57.221974543819762</v>
      </c>
      <c r="D493">
        <f>VLOOKUP($A493&amp;D$1,Data!$A$2:$BC$533,MATCH(Intermediate!$B493,Data!$A$1:$BC$1,0),FALSE)</f>
        <v>36117.508211251683</v>
      </c>
    </row>
    <row r="494" spans="1:4" x14ac:dyDescent="0.45">
      <c r="A494" t="s">
        <v>9</v>
      </c>
      <c r="B494">
        <f t="shared" si="6"/>
        <v>2017</v>
      </c>
      <c r="C494">
        <f>VLOOKUP($A494&amp;C$1,Data!$A$2:$BC$533,MATCH(Intermediate!$B494,Data!$A$1:$BC$1,0),FALSE)</f>
        <v>57.246513741977168</v>
      </c>
      <c r="D494">
        <f>VLOOKUP($A494&amp;D$1,Data!$A$2:$BC$533,MATCH(Intermediate!$B494,Data!$A$1:$BC$1,0),FALSE)</f>
        <v>37524.9284784013</v>
      </c>
    </row>
    <row r="495" spans="1:4" x14ac:dyDescent="0.45">
      <c r="A495" t="s">
        <v>9</v>
      </c>
      <c r="B495">
        <f t="shared" si="6"/>
        <v>2018</v>
      </c>
      <c r="C495">
        <f>VLOOKUP($A495&amp;C$1,Data!$A$2:$BC$533,MATCH(Intermediate!$B495,Data!$A$1:$BC$1,0),FALSE)</f>
        <v>55.965159087847461</v>
      </c>
      <c r="D495">
        <f>VLOOKUP($A495&amp;D$1,Data!$A$2:$BC$533,MATCH(Intermediate!$B495,Data!$A$1:$BC$1,0),FALSE)</f>
        <v>39287.019516970264</v>
      </c>
    </row>
    <row r="496" spans="1:4" x14ac:dyDescent="0.45">
      <c r="A496" t="s">
        <v>9</v>
      </c>
      <c r="B496">
        <f t="shared" si="6"/>
        <v>2019</v>
      </c>
      <c r="C496">
        <f>VLOOKUP($A496&amp;C$1,Data!$A$2:$BC$533,MATCH(Intermediate!$B496,Data!$A$1:$BC$1,0),FALSE)</f>
        <v>58.785551651070669</v>
      </c>
      <c r="D496">
        <f>VLOOKUP($A496&amp;D$1,Data!$A$2:$BC$533,MATCH(Intermediate!$B496,Data!$A$1:$BC$1,0),FALSE)</f>
        <v>39110.276189984121</v>
      </c>
    </row>
    <row r="497" spans="1:4" x14ac:dyDescent="0.45">
      <c r="A497" t="s">
        <v>9</v>
      </c>
      <c r="B497">
        <f t="shared" si="6"/>
        <v>2020</v>
      </c>
      <c r="C497">
        <f>VLOOKUP($A497&amp;C$1,Data!$A$2:$BC$533,MATCH(Intermediate!$B497,Data!$A$1:$BC$1,0),FALSE)</f>
        <v>81.748704018779605</v>
      </c>
      <c r="D497">
        <f>VLOOKUP($A497&amp;D$1,Data!$A$2:$BC$533,MATCH(Intermediate!$B497,Data!$A$1:$BC$1,0),FALSE)</f>
        <v>28976.46354971244</v>
      </c>
    </row>
    <row r="498" spans="1:4" x14ac:dyDescent="0.45">
      <c r="A498" t="s">
        <v>9</v>
      </c>
      <c r="B498">
        <f t="shared" si="6"/>
        <v>2021</v>
      </c>
      <c r="C498">
        <f>VLOOKUP($A498&amp;C$1,Data!$A$2:$BC$533,MATCH(Intermediate!$B498,Data!$A$1:$BC$1,0),FALSE)</f>
        <v>67.508470565327045</v>
      </c>
      <c r="D498">
        <f>VLOOKUP($A498&amp;D$1,Data!$A$2:$BC$533,MATCH(Intermediate!$B498,Data!$A$1:$BC$1,0),FALSE)</f>
        <v>35696.309372292635</v>
      </c>
    </row>
    <row r="499" spans="1:4" x14ac:dyDescent="0.45">
      <c r="A499" t="s">
        <v>9</v>
      </c>
      <c r="B499">
        <f t="shared" si="6"/>
        <v>2022</v>
      </c>
      <c r="C499">
        <f>VLOOKUP($A499&amp;C$1,Data!$A$2:$BC$533,MATCH(Intermediate!$B499,Data!$A$1:$BC$1,0),FALSE)</f>
        <v>61.356553591197219</v>
      </c>
      <c r="D499">
        <f>VLOOKUP($A499&amp;D$1,Data!$A$2:$BC$533,MATCH(Intermediate!$B499,Data!$A$1:$BC$1,0),FALSE)</f>
        <v>41649.45079178131</v>
      </c>
    </row>
    <row r="500" spans="1:4" x14ac:dyDescent="0.45">
      <c r="A500" t="s">
        <v>9</v>
      </c>
      <c r="B500">
        <f t="shared" si="6"/>
        <v>2023</v>
      </c>
      <c r="C500">
        <f>VLOOKUP($A500&amp;C$1,Data!$A$2:$BC$533,MATCH(Intermediate!$B500,Data!$A$1:$BC$1,0),FALSE)</f>
        <v>59.605469888019321</v>
      </c>
      <c r="D500">
        <f>VLOOKUP($A500&amp;D$1,Data!$A$2:$BC$533,MATCH(Intermediate!$B500,Data!$A$1:$BC$1,0),FALSE)</f>
        <v>44967.344512708172</v>
      </c>
    </row>
    <row r="501" spans="1:4" x14ac:dyDescent="0.45">
      <c r="A501" t="s">
        <v>9</v>
      </c>
      <c r="B501">
        <f t="shared" ref="B501:B564" si="7">B451</f>
        <v>2024</v>
      </c>
      <c r="C501" t="str">
        <f>VLOOKUP($A501&amp;C$1,Data!$A$2:$BC$533,MATCH(Intermediate!$B501,Data!$A$1:$BC$1,0),FALSE)</f>
        <v>..</v>
      </c>
      <c r="D501" t="str">
        <f>VLOOKUP($A501&amp;D$1,Data!$A$2:$BC$533,MATCH(Intermediate!$B501,Data!$A$1:$BC$1,0),FALSE)</f>
        <v>..</v>
      </c>
    </row>
    <row r="502" spans="1:4" x14ac:dyDescent="0.45">
      <c r="A502" t="s">
        <v>233</v>
      </c>
      <c r="B502">
        <f t="shared" si="7"/>
        <v>1975</v>
      </c>
      <c r="C502">
        <f>VLOOKUP($A502&amp;C$1,Data!$A$2:$BC$533,MATCH(Intermediate!$B502,Data!$A$1:$BC$1,0),FALSE)</f>
        <v>27.33832940383968</v>
      </c>
      <c r="D502" t="str">
        <f>VLOOKUP($A502&amp;D$1,Data!$A$2:$BC$533,MATCH(Intermediate!$B502,Data!$A$1:$BC$1,0),FALSE)</f>
        <v>..</v>
      </c>
    </row>
    <row r="503" spans="1:4" x14ac:dyDescent="0.45">
      <c r="A503" t="s">
        <v>233</v>
      </c>
      <c r="B503">
        <f t="shared" si="7"/>
        <v>1976</v>
      </c>
      <c r="C503">
        <f>VLOOKUP($A503&amp;C$1,Data!$A$2:$BC$533,MATCH(Intermediate!$B503,Data!$A$1:$BC$1,0),FALSE)</f>
        <v>27.851683883429917</v>
      </c>
      <c r="D503" t="str">
        <f>VLOOKUP($A503&amp;D$1,Data!$A$2:$BC$533,MATCH(Intermediate!$B503,Data!$A$1:$BC$1,0),FALSE)</f>
        <v>..</v>
      </c>
    </row>
    <row r="504" spans="1:4" x14ac:dyDescent="0.45">
      <c r="A504" t="s">
        <v>233</v>
      </c>
      <c r="B504">
        <f t="shared" si="7"/>
        <v>1977</v>
      </c>
      <c r="C504">
        <f>VLOOKUP($A504&amp;C$1,Data!$A$2:$BC$533,MATCH(Intermediate!$B504,Data!$A$1:$BC$1,0),FALSE)</f>
        <v>27.382464528870642</v>
      </c>
      <c r="D504" t="str">
        <f>VLOOKUP($A504&amp;D$1,Data!$A$2:$BC$533,MATCH(Intermediate!$B504,Data!$A$1:$BC$1,0),FALSE)</f>
        <v>..</v>
      </c>
    </row>
    <row r="505" spans="1:4" x14ac:dyDescent="0.45">
      <c r="A505" t="s">
        <v>233</v>
      </c>
      <c r="B505">
        <f t="shared" si="7"/>
        <v>1978</v>
      </c>
      <c r="C505">
        <f>VLOOKUP($A505&amp;C$1,Data!$A$2:$BC$533,MATCH(Intermediate!$B505,Data!$A$1:$BC$1,0),FALSE)</f>
        <v>28.047478083743421</v>
      </c>
      <c r="D505" t="str">
        <f>VLOOKUP($A505&amp;D$1,Data!$A$2:$BC$533,MATCH(Intermediate!$B505,Data!$A$1:$BC$1,0),FALSE)</f>
        <v>..</v>
      </c>
    </row>
    <row r="506" spans="1:4" x14ac:dyDescent="0.45">
      <c r="A506" t="s">
        <v>233</v>
      </c>
      <c r="B506">
        <f t="shared" si="7"/>
        <v>1979</v>
      </c>
      <c r="C506">
        <f>VLOOKUP($A506&amp;C$1,Data!$A$2:$BC$533,MATCH(Intermediate!$B506,Data!$A$1:$BC$1,0),FALSE)</f>
        <v>28.651234074086545</v>
      </c>
      <c r="D506" t="str">
        <f>VLOOKUP($A506&amp;D$1,Data!$A$2:$BC$533,MATCH(Intermediate!$B506,Data!$A$1:$BC$1,0),FALSE)</f>
        <v>..</v>
      </c>
    </row>
    <row r="507" spans="1:4" x14ac:dyDescent="0.45">
      <c r="A507" t="s">
        <v>233</v>
      </c>
      <c r="B507">
        <f t="shared" si="7"/>
        <v>1980</v>
      </c>
      <c r="C507">
        <f>VLOOKUP($A507&amp;C$1,Data!$A$2:$BC$533,MATCH(Intermediate!$B507,Data!$A$1:$BC$1,0),FALSE)</f>
        <v>27.841012078981386</v>
      </c>
      <c r="D507" t="str">
        <f>VLOOKUP($A507&amp;D$1,Data!$A$2:$BC$533,MATCH(Intermediate!$B507,Data!$A$1:$BC$1,0),FALSE)</f>
        <v>..</v>
      </c>
    </row>
    <row r="508" spans="1:4" x14ac:dyDescent="0.45">
      <c r="A508" t="s">
        <v>233</v>
      </c>
      <c r="B508">
        <f t="shared" si="7"/>
        <v>1981</v>
      </c>
      <c r="C508">
        <f>VLOOKUP($A508&amp;C$1,Data!$A$2:$BC$533,MATCH(Intermediate!$B508,Data!$A$1:$BC$1,0),FALSE)</f>
        <v>27.924652139669202</v>
      </c>
      <c r="D508" t="str">
        <f>VLOOKUP($A508&amp;D$1,Data!$A$2:$BC$533,MATCH(Intermediate!$B508,Data!$A$1:$BC$1,0),FALSE)</f>
        <v>..</v>
      </c>
    </row>
    <row r="509" spans="1:4" x14ac:dyDescent="0.45">
      <c r="A509" t="s">
        <v>233</v>
      </c>
      <c r="B509">
        <f t="shared" si="7"/>
        <v>1982</v>
      </c>
      <c r="C509">
        <f>VLOOKUP($A509&amp;C$1,Data!$A$2:$BC$533,MATCH(Intermediate!$B509,Data!$A$1:$BC$1,0),FALSE)</f>
        <v>27.046116228818377</v>
      </c>
      <c r="D509" t="str">
        <f>VLOOKUP($A509&amp;D$1,Data!$A$2:$BC$533,MATCH(Intermediate!$B509,Data!$A$1:$BC$1,0),FALSE)</f>
        <v>..</v>
      </c>
    </row>
    <row r="510" spans="1:4" x14ac:dyDescent="0.45">
      <c r="A510" t="s">
        <v>233</v>
      </c>
      <c r="B510">
        <f t="shared" si="7"/>
        <v>1983</v>
      </c>
      <c r="C510">
        <f>VLOOKUP($A510&amp;C$1,Data!$A$2:$BC$533,MATCH(Intermediate!$B510,Data!$A$1:$BC$1,0),FALSE)</f>
        <v>28.787312447865521</v>
      </c>
      <c r="D510" t="str">
        <f>VLOOKUP($A510&amp;D$1,Data!$A$2:$BC$533,MATCH(Intermediate!$B510,Data!$A$1:$BC$1,0),FALSE)</f>
        <v>..</v>
      </c>
    </row>
    <row r="511" spans="1:4" x14ac:dyDescent="0.45">
      <c r="A511" t="s">
        <v>233</v>
      </c>
      <c r="B511">
        <f t="shared" si="7"/>
        <v>1984</v>
      </c>
      <c r="C511">
        <f>VLOOKUP($A511&amp;C$1,Data!$A$2:$BC$533,MATCH(Intermediate!$B511,Data!$A$1:$BC$1,0),FALSE)</f>
        <v>30.313580697542736</v>
      </c>
      <c r="D511" t="str">
        <f>VLOOKUP($A511&amp;D$1,Data!$A$2:$BC$533,MATCH(Intermediate!$B511,Data!$A$1:$BC$1,0),FALSE)</f>
        <v>..</v>
      </c>
    </row>
    <row r="512" spans="1:4" x14ac:dyDescent="0.45">
      <c r="A512" t="s">
        <v>233</v>
      </c>
      <c r="B512">
        <f t="shared" si="7"/>
        <v>1985</v>
      </c>
      <c r="C512">
        <f>VLOOKUP($A512&amp;C$1,Data!$A$2:$BC$533,MATCH(Intermediate!$B512,Data!$A$1:$BC$1,0),FALSE)</f>
        <v>37.023307558714755</v>
      </c>
      <c r="D512" t="str">
        <f>VLOOKUP($A512&amp;D$1,Data!$A$2:$BC$533,MATCH(Intermediate!$B512,Data!$A$1:$BC$1,0),FALSE)</f>
        <v>..</v>
      </c>
    </row>
    <row r="513" spans="1:4" x14ac:dyDescent="0.45">
      <c r="A513" t="s">
        <v>233</v>
      </c>
      <c r="B513">
        <f t="shared" si="7"/>
        <v>1986</v>
      </c>
      <c r="C513">
        <f>VLOOKUP($A513&amp;C$1,Data!$A$2:$BC$533,MATCH(Intermediate!$B513,Data!$A$1:$BC$1,0),FALSE)</f>
        <v>40.290637278390037</v>
      </c>
      <c r="D513" t="str">
        <f>VLOOKUP($A513&amp;D$1,Data!$A$2:$BC$533,MATCH(Intermediate!$B513,Data!$A$1:$BC$1,0),FALSE)</f>
        <v>..</v>
      </c>
    </row>
    <row r="514" spans="1:4" x14ac:dyDescent="0.45">
      <c r="A514" t="s">
        <v>233</v>
      </c>
      <c r="B514">
        <f t="shared" si="7"/>
        <v>1987</v>
      </c>
      <c r="C514">
        <f>VLOOKUP($A514&amp;C$1,Data!$A$2:$BC$533,MATCH(Intermediate!$B514,Data!$A$1:$BC$1,0),FALSE)</f>
        <v>42.773932659603439</v>
      </c>
      <c r="D514" t="str">
        <f>VLOOKUP($A514&amp;D$1,Data!$A$2:$BC$533,MATCH(Intermediate!$B514,Data!$A$1:$BC$1,0),FALSE)</f>
        <v>..</v>
      </c>
    </row>
    <row r="515" spans="1:4" x14ac:dyDescent="0.45">
      <c r="A515" t="s">
        <v>233</v>
      </c>
      <c r="B515">
        <f t="shared" si="7"/>
        <v>1988</v>
      </c>
      <c r="C515">
        <f>VLOOKUP($A515&amp;C$1,Data!$A$2:$BC$533,MATCH(Intermediate!$B515,Data!$A$1:$BC$1,0),FALSE)</f>
        <v>46.713311274192655</v>
      </c>
      <c r="D515" t="str">
        <f>VLOOKUP($A515&amp;D$1,Data!$A$2:$BC$533,MATCH(Intermediate!$B515,Data!$A$1:$BC$1,0),FALSE)</f>
        <v>..</v>
      </c>
    </row>
    <row r="516" spans="1:4" x14ac:dyDescent="0.45">
      <c r="A516" t="s">
        <v>233</v>
      </c>
      <c r="B516">
        <f t="shared" si="7"/>
        <v>1989</v>
      </c>
      <c r="C516">
        <f>VLOOKUP($A516&amp;C$1,Data!$A$2:$BC$533,MATCH(Intermediate!$B516,Data!$A$1:$BC$1,0),FALSE)</f>
        <v>59.254100141196922</v>
      </c>
      <c r="D516" t="str">
        <f>VLOOKUP($A516&amp;D$1,Data!$A$2:$BC$533,MATCH(Intermediate!$B516,Data!$A$1:$BC$1,0),FALSE)</f>
        <v>..</v>
      </c>
    </row>
    <row r="517" spans="1:4" x14ac:dyDescent="0.45">
      <c r="A517" t="s">
        <v>233</v>
      </c>
      <c r="B517">
        <f t="shared" si="7"/>
        <v>1990</v>
      </c>
      <c r="C517">
        <f>VLOOKUP($A517&amp;C$1,Data!$A$2:$BC$533,MATCH(Intermediate!$B517,Data!$A$1:$BC$1,0),FALSE)</f>
        <v>60.555765586121183</v>
      </c>
      <c r="D517">
        <f>VLOOKUP($A517&amp;D$1,Data!$A$2:$BC$533,MATCH(Intermediate!$B517,Data!$A$1:$BC$1,0),FALSE)</f>
        <v>17381.225272482283</v>
      </c>
    </row>
    <row r="518" spans="1:4" x14ac:dyDescent="0.45">
      <c r="A518" t="s">
        <v>233</v>
      </c>
      <c r="B518">
        <f t="shared" si="7"/>
        <v>1991</v>
      </c>
      <c r="C518">
        <f>VLOOKUP($A518&amp;C$1,Data!$A$2:$BC$533,MATCH(Intermediate!$B518,Data!$A$1:$BC$1,0),FALSE)</f>
        <v>60.114607350264372</v>
      </c>
      <c r="D518">
        <f>VLOOKUP($A518&amp;D$1,Data!$A$2:$BC$533,MATCH(Intermediate!$B518,Data!$A$1:$BC$1,0),FALSE)</f>
        <v>17835.830456476549</v>
      </c>
    </row>
    <row r="519" spans="1:4" x14ac:dyDescent="0.45">
      <c r="A519" t="s">
        <v>233</v>
      </c>
      <c r="B519">
        <f t="shared" si="7"/>
        <v>1992</v>
      </c>
      <c r="C519">
        <f>VLOOKUP($A519&amp;C$1,Data!$A$2:$BC$533,MATCH(Intermediate!$B519,Data!$A$1:$BC$1,0),FALSE)</f>
        <v>61.860143167643166</v>
      </c>
      <c r="D519">
        <f>VLOOKUP($A519&amp;D$1,Data!$A$2:$BC$533,MATCH(Intermediate!$B519,Data!$A$1:$BC$1,0),FALSE)</f>
        <v>18253.969760081418</v>
      </c>
    </row>
    <row r="520" spans="1:4" x14ac:dyDescent="0.45">
      <c r="A520" t="s">
        <v>233</v>
      </c>
      <c r="B520">
        <f t="shared" si="7"/>
        <v>1993</v>
      </c>
      <c r="C520">
        <f>VLOOKUP($A520&amp;C$1,Data!$A$2:$BC$533,MATCH(Intermediate!$B520,Data!$A$1:$BC$1,0),FALSE)</f>
        <v>63.280125340758929</v>
      </c>
      <c r="D520">
        <f>VLOOKUP($A520&amp;D$1,Data!$A$2:$BC$533,MATCH(Intermediate!$B520,Data!$A$1:$BC$1,0),FALSE)</f>
        <v>19216.306648767626</v>
      </c>
    </row>
    <row r="521" spans="1:4" x14ac:dyDescent="0.45">
      <c r="A521" t="s">
        <v>233</v>
      </c>
      <c r="B521">
        <f t="shared" si="7"/>
        <v>1994</v>
      </c>
      <c r="C521">
        <f>VLOOKUP($A521&amp;C$1,Data!$A$2:$BC$533,MATCH(Intermediate!$B521,Data!$A$1:$BC$1,0),FALSE)</f>
        <v>66.769015273768417</v>
      </c>
      <c r="D521">
        <f>VLOOKUP($A521&amp;D$1,Data!$A$2:$BC$533,MATCH(Intermediate!$B521,Data!$A$1:$BC$1,0),FALSE)</f>
        <v>20170.784764353499</v>
      </c>
    </row>
    <row r="522" spans="1:4" x14ac:dyDescent="0.45">
      <c r="A522" t="s">
        <v>233</v>
      </c>
      <c r="B522">
        <f t="shared" si="7"/>
        <v>1995</v>
      </c>
      <c r="C522">
        <f>VLOOKUP($A522&amp;C$1,Data!$A$2:$BC$533,MATCH(Intermediate!$B522,Data!$A$1:$BC$1,0),FALSE)</f>
        <v>69.773748583229462</v>
      </c>
      <c r="D522">
        <f>VLOOKUP($A522&amp;D$1,Data!$A$2:$BC$533,MATCH(Intermediate!$B522,Data!$A$1:$BC$1,0),FALSE)</f>
        <v>21038.666785302215</v>
      </c>
    </row>
    <row r="523" spans="1:4" x14ac:dyDescent="0.45">
      <c r="A523" t="s">
        <v>233</v>
      </c>
      <c r="B523">
        <f t="shared" si="7"/>
        <v>1996</v>
      </c>
      <c r="C523">
        <f>VLOOKUP($A523&amp;C$1,Data!$A$2:$BC$533,MATCH(Intermediate!$B523,Data!$A$1:$BC$1,0),FALSE)</f>
        <v>71.496768978900462</v>
      </c>
      <c r="D523">
        <f>VLOOKUP($A523&amp;D$1,Data!$A$2:$BC$533,MATCH(Intermediate!$B523,Data!$A$1:$BC$1,0),FALSE)</f>
        <v>22132.192903435622</v>
      </c>
    </row>
    <row r="524" spans="1:4" x14ac:dyDescent="0.45">
      <c r="A524" t="s">
        <v>233</v>
      </c>
      <c r="B524">
        <f t="shared" si="7"/>
        <v>1997</v>
      </c>
      <c r="C524">
        <f>VLOOKUP($A524&amp;C$1,Data!$A$2:$BC$533,MATCH(Intermediate!$B524,Data!$A$1:$BC$1,0),FALSE)</f>
        <v>75.318730439312702</v>
      </c>
      <c r="D524">
        <f>VLOOKUP($A524&amp;D$1,Data!$A$2:$BC$533,MATCH(Intermediate!$B524,Data!$A$1:$BC$1,0),FALSE)</f>
        <v>23124.963911723324</v>
      </c>
    </row>
    <row r="525" spans="1:4" x14ac:dyDescent="0.45">
      <c r="A525" t="s">
        <v>233</v>
      </c>
      <c r="B525">
        <f t="shared" si="7"/>
        <v>1998</v>
      </c>
      <c r="C525">
        <f>VLOOKUP($A525&amp;C$1,Data!$A$2:$BC$533,MATCH(Intermediate!$B525,Data!$A$1:$BC$1,0),FALSE)</f>
        <v>79.110666892946853</v>
      </c>
      <c r="D525">
        <f>VLOOKUP($A525&amp;D$1,Data!$A$2:$BC$533,MATCH(Intermediate!$B525,Data!$A$1:$BC$1,0),FALSE)</f>
        <v>24378.245310924452</v>
      </c>
    </row>
    <row r="526" spans="1:4" x14ac:dyDescent="0.45">
      <c r="A526" t="s">
        <v>233</v>
      </c>
      <c r="B526">
        <f t="shared" si="7"/>
        <v>1999</v>
      </c>
      <c r="C526">
        <f>VLOOKUP($A526&amp;C$1,Data!$A$2:$BC$533,MATCH(Intermediate!$B526,Data!$A$1:$BC$1,0),FALSE)</f>
        <v>84.054479348093537</v>
      </c>
      <c r="D526">
        <f>VLOOKUP($A526&amp;D$1,Data!$A$2:$BC$533,MATCH(Intermediate!$B526,Data!$A$1:$BC$1,0),FALSE)</f>
        <v>25485.391445939993</v>
      </c>
    </row>
    <row r="527" spans="1:4" x14ac:dyDescent="0.45">
      <c r="A527" t="s">
        <v>233</v>
      </c>
      <c r="B527">
        <f t="shared" si="7"/>
        <v>2000</v>
      </c>
      <c r="C527">
        <f>VLOOKUP($A527&amp;C$1,Data!$A$2:$BC$533,MATCH(Intermediate!$B527,Data!$A$1:$BC$1,0),FALSE)</f>
        <v>87.535178685145326</v>
      </c>
      <c r="D527">
        <f>VLOOKUP($A527&amp;D$1,Data!$A$2:$BC$533,MATCH(Intermediate!$B527,Data!$A$1:$BC$1,0),FALSE)</f>
        <v>26541.665320843698</v>
      </c>
    </row>
    <row r="528" spans="1:4" x14ac:dyDescent="0.45">
      <c r="A528" t="s">
        <v>233</v>
      </c>
      <c r="B528">
        <f t="shared" si="7"/>
        <v>2001</v>
      </c>
      <c r="C528">
        <f>VLOOKUP($A528&amp;C$1,Data!$A$2:$BC$533,MATCH(Intermediate!$B528,Data!$A$1:$BC$1,0),FALSE)</f>
        <v>88.359078713376547</v>
      </c>
      <c r="D528">
        <f>VLOOKUP($A528&amp;D$1,Data!$A$2:$BC$533,MATCH(Intermediate!$B528,Data!$A$1:$BC$1,0),FALSE)</f>
        <v>27645.81402897013</v>
      </c>
    </row>
    <row r="529" spans="1:4" x14ac:dyDescent="0.45">
      <c r="A529" t="s">
        <v>233</v>
      </c>
      <c r="B529">
        <f t="shared" si="7"/>
        <v>2002</v>
      </c>
      <c r="C529">
        <f>VLOOKUP($A529&amp;C$1,Data!$A$2:$BC$533,MATCH(Intermediate!$B529,Data!$A$1:$BC$1,0),FALSE)</f>
        <v>91.217703353644538</v>
      </c>
      <c r="D529">
        <f>VLOOKUP($A529&amp;D$1,Data!$A$2:$BC$533,MATCH(Intermediate!$B529,Data!$A$1:$BC$1,0),FALSE)</f>
        <v>29032.490955588812</v>
      </c>
    </row>
    <row r="530" spans="1:4" x14ac:dyDescent="0.45">
      <c r="A530" t="s">
        <v>233</v>
      </c>
      <c r="B530">
        <f t="shared" si="7"/>
        <v>2003</v>
      </c>
      <c r="C530">
        <f>VLOOKUP($A530&amp;C$1,Data!$A$2:$BC$533,MATCH(Intermediate!$B530,Data!$A$1:$BC$1,0),FALSE)</f>
        <v>99.134710527574128</v>
      </c>
      <c r="D530">
        <f>VLOOKUP($A530&amp;D$1,Data!$A$2:$BC$533,MATCH(Intermediate!$B530,Data!$A$1:$BC$1,0),FALSE)</f>
        <v>30121.818417733721</v>
      </c>
    </row>
    <row r="531" spans="1:4" x14ac:dyDescent="0.45">
      <c r="A531" t="s">
        <v>233</v>
      </c>
      <c r="B531">
        <f t="shared" si="7"/>
        <v>2004</v>
      </c>
      <c r="C531">
        <f>VLOOKUP($A531&amp;C$1,Data!$A$2:$BC$533,MATCH(Intermediate!$B531,Data!$A$1:$BC$1,0),FALSE)</f>
        <v>102.61154576235434</v>
      </c>
      <c r="D531">
        <f>VLOOKUP($A531&amp;D$1,Data!$A$2:$BC$533,MATCH(Intermediate!$B531,Data!$A$1:$BC$1,0),FALSE)</f>
        <v>31763.796092685396</v>
      </c>
    </row>
    <row r="532" spans="1:4" x14ac:dyDescent="0.45">
      <c r="A532" t="s">
        <v>233</v>
      </c>
      <c r="B532">
        <f t="shared" si="7"/>
        <v>2005</v>
      </c>
      <c r="C532">
        <f>VLOOKUP($A532&amp;C$1,Data!$A$2:$BC$533,MATCH(Intermediate!$B532,Data!$A$1:$BC$1,0),FALSE)</f>
        <v>108.43307824027437</v>
      </c>
      <c r="D532">
        <f>VLOOKUP($A532&amp;D$1,Data!$A$2:$BC$533,MATCH(Intermediate!$B532,Data!$A$1:$BC$1,0),FALSE)</f>
        <v>33036.583477024884</v>
      </c>
    </row>
    <row r="533" spans="1:4" x14ac:dyDescent="0.45">
      <c r="A533" t="s">
        <v>233</v>
      </c>
      <c r="B533">
        <f t="shared" si="7"/>
        <v>2006</v>
      </c>
      <c r="C533">
        <f>VLOOKUP($A533&amp;C$1,Data!$A$2:$BC$533,MATCH(Intermediate!$B533,Data!$A$1:$BC$1,0),FALSE)</f>
        <v>113.60150973145153</v>
      </c>
      <c r="D533">
        <f>VLOOKUP($A533&amp;D$1,Data!$A$2:$BC$533,MATCH(Intermediate!$B533,Data!$A$1:$BC$1,0),FALSE)</f>
        <v>34846.715630241844</v>
      </c>
    </row>
    <row r="534" spans="1:4" x14ac:dyDescent="0.45">
      <c r="A534" t="s">
        <v>233</v>
      </c>
      <c r="B534">
        <f t="shared" si="7"/>
        <v>2007</v>
      </c>
      <c r="C534">
        <f>VLOOKUP($A534&amp;C$1,Data!$A$2:$BC$533,MATCH(Intermediate!$B534,Data!$A$1:$BC$1,0),FALSE)</f>
        <v>120.51180319528696</v>
      </c>
      <c r="D534">
        <f>VLOOKUP($A534&amp;D$1,Data!$A$2:$BC$533,MATCH(Intermediate!$B534,Data!$A$1:$BC$1,0),FALSE)</f>
        <v>36653.841717944284</v>
      </c>
    </row>
    <row r="535" spans="1:4" x14ac:dyDescent="0.45">
      <c r="A535" t="s">
        <v>233</v>
      </c>
      <c r="B535">
        <f t="shared" si="7"/>
        <v>2008</v>
      </c>
      <c r="C535">
        <f>VLOOKUP($A535&amp;C$1,Data!$A$2:$BC$533,MATCH(Intermediate!$B535,Data!$A$1:$BC$1,0),FALSE)</f>
        <v>121.71342028777099</v>
      </c>
      <c r="D535">
        <f>VLOOKUP($A535&amp;D$1,Data!$A$2:$BC$533,MATCH(Intermediate!$B535,Data!$A$1:$BC$1,0),FALSE)</f>
        <v>37532.999043413263</v>
      </c>
    </row>
    <row r="536" spans="1:4" x14ac:dyDescent="0.45">
      <c r="A536" t="s">
        <v>233</v>
      </c>
      <c r="B536">
        <f t="shared" si="7"/>
        <v>2009</v>
      </c>
      <c r="C536">
        <f>VLOOKUP($A536&amp;C$1,Data!$A$2:$BC$533,MATCH(Intermediate!$B536,Data!$A$1:$BC$1,0),FALSE)</f>
        <v>122.50745535870249</v>
      </c>
      <c r="D536">
        <f>VLOOKUP($A536&amp;D$1,Data!$A$2:$BC$533,MATCH(Intermediate!$B536,Data!$A$1:$BC$1,0),FALSE)</f>
        <v>40312.39511869452</v>
      </c>
    </row>
    <row r="537" spans="1:4" x14ac:dyDescent="0.45">
      <c r="A537" t="s">
        <v>233</v>
      </c>
      <c r="B537">
        <f t="shared" si="7"/>
        <v>2010</v>
      </c>
      <c r="C537">
        <f>VLOOKUP($A537&amp;C$1,Data!$A$2:$BC$533,MATCH(Intermediate!$B537,Data!$A$1:$BC$1,0),FALSE)</f>
        <v>125.19633264252079</v>
      </c>
      <c r="D537">
        <f>VLOOKUP($A537&amp;D$1,Data!$A$2:$BC$533,MATCH(Intermediate!$B537,Data!$A$1:$BC$1,0),FALSE)</f>
        <v>39372.851103854227</v>
      </c>
    </row>
    <row r="538" spans="1:4" x14ac:dyDescent="0.45">
      <c r="A538" t="s">
        <v>233</v>
      </c>
      <c r="B538">
        <f t="shared" si="7"/>
        <v>2011</v>
      </c>
      <c r="C538">
        <f>VLOOKUP($A538&amp;C$1,Data!$A$2:$BC$533,MATCH(Intermediate!$B538,Data!$A$1:$BC$1,0),FALSE)</f>
        <v>122.1677968569478</v>
      </c>
      <c r="D538">
        <f>VLOOKUP($A538&amp;D$1,Data!$A$2:$BC$533,MATCH(Intermediate!$B538,Data!$A$1:$BC$1,0),FALSE)</f>
        <v>42022.7392158859</v>
      </c>
    </row>
    <row r="539" spans="1:4" x14ac:dyDescent="0.45">
      <c r="A539" t="s">
        <v>233</v>
      </c>
      <c r="B539">
        <f t="shared" si="7"/>
        <v>2012</v>
      </c>
      <c r="C539">
        <f>VLOOKUP($A539&amp;C$1,Data!$A$2:$BC$533,MATCH(Intermediate!$B539,Data!$A$1:$BC$1,0),FALSE)</f>
        <v>121.18027931898108</v>
      </c>
      <c r="D539">
        <f>VLOOKUP($A539&amp;D$1,Data!$A$2:$BC$533,MATCH(Intermediate!$B539,Data!$A$1:$BC$1,0),FALSE)</f>
        <v>42863.348316994525</v>
      </c>
    </row>
    <row r="540" spans="1:4" x14ac:dyDescent="0.45">
      <c r="A540" t="s">
        <v>233</v>
      </c>
      <c r="B540">
        <f t="shared" si="7"/>
        <v>2013</v>
      </c>
      <c r="C540">
        <f>VLOOKUP($A540&amp;C$1,Data!$A$2:$BC$533,MATCH(Intermediate!$B540,Data!$A$1:$BC$1,0),FALSE)</f>
        <v>124.70407488229726</v>
      </c>
      <c r="D540">
        <f>VLOOKUP($A540&amp;D$1,Data!$A$2:$BC$533,MATCH(Intermediate!$B540,Data!$A$1:$BC$1,0),FALSE)</f>
        <v>45930.850508150339</v>
      </c>
    </row>
    <row r="541" spans="1:4" x14ac:dyDescent="0.45">
      <c r="A541" t="s">
        <v>233</v>
      </c>
      <c r="B541">
        <f t="shared" si="7"/>
        <v>2014</v>
      </c>
      <c r="C541">
        <f>VLOOKUP($A541&amp;C$1,Data!$A$2:$BC$533,MATCH(Intermediate!$B541,Data!$A$1:$BC$1,0),FALSE)</f>
        <v>128.44229453342675</v>
      </c>
      <c r="D541">
        <f>VLOOKUP($A541&amp;D$1,Data!$A$2:$BC$533,MATCH(Intermediate!$B541,Data!$A$1:$BC$1,0),FALSE)</f>
        <v>46903.770304138983</v>
      </c>
    </row>
    <row r="542" spans="1:4" x14ac:dyDescent="0.45">
      <c r="A542" t="s">
        <v>233</v>
      </c>
      <c r="B542">
        <f t="shared" si="7"/>
        <v>2015</v>
      </c>
      <c r="C542">
        <f>VLOOKUP($A542&amp;C$1,Data!$A$2:$BC$533,MATCH(Intermediate!$B542,Data!$A$1:$BC$1,0),FALSE)</f>
        <v>136.35397385148306</v>
      </c>
      <c r="D542">
        <f>VLOOKUP($A542&amp;D$1,Data!$A$2:$BC$533,MATCH(Intermediate!$B542,Data!$A$1:$BC$1,0),FALSE)</f>
        <v>46263.731388771994</v>
      </c>
    </row>
    <row r="543" spans="1:4" x14ac:dyDescent="0.45">
      <c r="A543" t="s">
        <v>233</v>
      </c>
      <c r="B543">
        <f t="shared" si="7"/>
        <v>2016</v>
      </c>
      <c r="C543">
        <f>VLOOKUP($A543&amp;C$1,Data!$A$2:$BC$533,MATCH(Intermediate!$B543,Data!$A$1:$BC$1,0),FALSE)</f>
        <v>142.66370240764658</v>
      </c>
      <c r="D543">
        <f>VLOOKUP($A543&amp;D$1,Data!$A$2:$BC$533,MATCH(Intermediate!$B543,Data!$A$1:$BC$1,0),FALSE)</f>
        <v>47260.15299337473</v>
      </c>
    </row>
    <row r="544" spans="1:4" x14ac:dyDescent="0.45">
      <c r="A544" t="s">
        <v>233</v>
      </c>
      <c r="B544">
        <f t="shared" si="7"/>
        <v>2017</v>
      </c>
      <c r="C544">
        <f>VLOOKUP($A544&amp;C$1,Data!$A$2:$BC$533,MATCH(Intermediate!$B544,Data!$A$1:$BC$1,0),FALSE)</f>
        <v>140.66908755455648</v>
      </c>
      <c r="D544">
        <f>VLOOKUP($A544&amp;D$1,Data!$A$2:$BC$533,MATCH(Intermediate!$B544,Data!$A$1:$BC$1,0),FALSE)</f>
        <v>48371.140995658498</v>
      </c>
    </row>
    <row r="545" spans="1:4" x14ac:dyDescent="0.45">
      <c r="A545" t="s">
        <v>233</v>
      </c>
      <c r="B545">
        <f t="shared" si="7"/>
        <v>2018</v>
      </c>
      <c r="C545">
        <f>VLOOKUP($A545&amp;C$1,Data!$A$2:$BC$533,MATCH(Intermediate!$B545,Data!$A$1:$BC$1,0),FALSE)</f>
        <v>140.01938812374399</v>
      </c>
      <c r="D545">
        <f>VLOOKUP($A545&amp;D$1,Data!$A$2:$BC$533,MATCH(Intermediate!$B545,Data!$A$1:$BC$1,0),FALSE)</f>
        <v>50183.689812763376</v>
      </c>
    </row>
    <row r="546" spans="1:4" x14ac:dyDescent="0.45">
      <c r="A546" t="s">
        <v>233</v>
      </c>
      <c r="B546">
        <f t="shared" si="7"/>
        <v>2019</v>
      </c>
      <c r="C546">
        <f>VLOOKUP($A546&amp;C$1,Data!$A$2:$BC$533,MATCH(Intermediate!$B546,Data!$A$1:$BC$1,0),FALSE)</f>
        <v>136.21472648698031</v>
      </c>
      <c r="D546">
        <f>VLOOKUP($A546&amp;D$1,Data!$A$2:$BC$533,MATCH(Intermediate!$B546,Data!$A$1:$BC$1,0),FALSE)</f>
        <v>52673.063817623079</v>
      </c>
    </row>
    <row r="547" spans="1:4" x14ac:dyDescent="0.45">
      <c r="A547" t="s">
        <v>233</v>
      </c>
      <c r="B547">
        <f t="shared" si="7"/>
        <v>2020</v>
      </c>
      <c r="C547">
        <f>VLOOKUP($A547&amp;C$1,Data!$A$2:$BC$533,MATCH(Intermediate!$B547,Data!$A$1:$BC$1,0),FALSE)</f>
        <v>142.22983253700352</v>
      </c>
      <c r="D547">
        <f>VLOOKUP($A547&amp;D$1,Data!$A$2:$BC$533,MATCH(Intermediate!$B547,Data!$A$1:$BC$1,0),FALSE)</f>
        <v>53984.124697907493</v>
      </c>
    </row>
    <row r="548" spans="1:4" x14ac:dyDescent="0.45">
      <c r="A548" t="s">
        <v>233</v>
      </c>
      <c r="B548">
        <f t="shared" si="7"/>
        <v>2021</v>
      </c>
      <c r="C548">
        <f>VLOOKUP($A548&amp;C$1,Data!$A$2:$BC$533,MATCH(Intermediate!$B548,Data!$A$1:$BC$1,0),FALSE)</f>
        <v>138.6845170390767</v>
      </c>
      <c r="D548">
        <f>VLOOKUP($A548&amp;D$1,Data!$A$2:$BC$533,MATCH(Intermediate!$B548,Data!$A$1:$BC$1,0),FALSE)</f>
        <v>58182.33694775006</v>
      </c>
    </row>
    <row r="549" spans="1:4" x14ac:dyDescent="0.45">
      <c r="A549" t="s">
        <v>233</v>
      </c>
      <c r="B549">
        <f t="shared" si="7"/>
        <v>2022</v>
      </c>
      <c r="C549">
        <f>VLOOKUP($A549&amp;C$1,Data!$A$2:$BC$533,MATCH(Intermediate!$B549,Data!$A$1:$BC$1,0),FALSE)</f>
        <v>134.02084331268588</v>
      </c>
      <c r="D549">
        <f>VLOOKUP($A549&amp;D$1,Data!$A$2:$BC$533,MATCH(Intermediate!$B549,Data!$A$1:$BC$1,0),FALSE)</f>
        <v>65871.771515776942</v>
      </c>
    </row>
    <row r="550" spans="1:4" x14ac:dyDescent="0.45">
      <c r="A550" t="s">
        <v>233</v>
      </c>
      <c r="B550">
        <f t="shared" si="7"/>
        <v>2023</v>
      </c>
      <c r="C550">
        <f>VLOOKUP($A550&amp;C$1,Data!$A$2:$BC$533,MATCH(Intermediate!$B550,Data!$A$1:$BC$1,0),FALSE)</f>
        <v>127.4318907291823</v>
      </c>
      <c r="D550">
        <f>VLOOKUP($A550&amp;D$1,Data!$A$2:$BC$533,MATCH(Intermediate!$B550,Data!$A$1:$BC$1,0),FALSE)</f>
        <v>70513.474870698075</v>
      </c>
    </row>
    <row r="551" spans="1:4" x14ac:dyDescent="0.45">
      <c r="A551" t="s">
        <v>233</v>
      </c>
      <c r="B551">
        <f t="shared" si="7"/>
        <v>2024</v>
      </c>
      <c r="C551">
        <f>VLOOKUP($A551&amp;C$1,Data!$A$2:$BC$533,MATCH(Intermediate!$B551,Data!$A$1:$BC$1,0),FALSE)</f>
        <v>129.67375560500832</v>
      </c>
      <c r="D551">
        <f>VLOOKUP($A551&amp;D$1,Data!$A$2:$BC$533,MATCH(Intermediate!$B551,Data!$A$1:$BC$1,0),FALSE)</f>
        <v>71193.215850978784</v>
      </c>
    </row>
    <row r="552" spans="1:4" x14ac:dyDescent="0.45">
      <c r="A552" t="s">
        <v>275</v>
      </c>
      <c r="B552">
        <f t="shared" si="7"/>
        <v>1975</v>
      </c>
      <c r="C552" t="str">
        <f>VLOOKUP($A552&amp;C$1,Data!$A$2:$BC$533,MATCH(Intermediate!$B552,Data!$A$1:$BC$1,0),FALSE)</f>
        <v>..</v>
      </c>
      <c r="D552" t="str">
        <f>VLOOKUP($A552&amp;D$1,Data!$A$2:$BC$533,MATCH(Intermediate!$B552,Data!$A$1:$BC$1,0),FALSE)</f>
        <v>..</v>
      </c>
    </row>
    <row r="553" spans="1:4" x14ac:dyDescent="0.45">
      <c r="A553" t="s">
        <v>275</v>
      </c>
      <c r="B553">
        <f t="shared" si="7"/>
        <v>1976</v>
      </c>
      <c r="C553" t="str">
        <f>VLOOKUP($A553&amp;C$1,Data!$A$2:$BC$533,MATCH(Intermediate!$B553,Data!$A$1:$BC$1,0),FALSE)</f>
        <v>..</v>
      </c>
      <c r="D553" t="str">
        <f>VLOOKUP($A553&amp;D$1,Data!$A$2:$BC$533,MATCH(Intermediate!$B553,Data!$A$1:$BC$1,0),FALSE)</f>
        <v>..</v>
      </c>
    </row>
    <row r="554" spans="1:4" x14ac:dyDescent="0.45">
      <c r="A554" t="s">
        <v>275</v>
      </c>
      <c r="B554">
        <f t="shared" si="7"/>
        <v>1977</v>
      </c>
      <c r="C554" t="str">
        <f>VLOOKUP($A554&amp;C$1,Data!$A$2:$BC$533,MATCH(Intermediate!$B554,Data!$A$1:$BC$1,0),FALSE)</f>
        <v>..</v>
      </c>
      <c r="D554" t="str">
        <f>VLOOKUP($A554&amp;D$1,Data!$A$2:$BC$533,MATCH(Intermediate!$B554,Data!$A$1:$BC$1,0),FALSE)</f>
        <v>..</v>
      </c>
    </row>
    <row r="555" spans="1:4" x14ac:dyDescent="0.45">
      <c r="A555" t="s">
        <v>275</v>
      </c>
      <c r="B555">
        <f t="shared" si="7"/>
        <v>1978</v>
      </c>
      <c r="C555" t="str">
        <f>VLOOKUP($A555&amp;C$1,Data!$A$2:$BC$533,MATCH(Intermediate!$B555,Data!$A$1:$BC$1,0),FALSE)</f>
        <v>..</v>
      </c>
      <c r="D555" t="str">
        <f>VLOOKUP($A555&amp;D$1,Data!$A$2:$BC$533,MATCH(Intermediate!$B555,Data!$A$1:$BC$1,0),FALSE)</f>
        <v>..</v>
      </c>
    </row>
    <row r="556" spans="1:4" x14ac:dyDescent="0.45">
      <c r="A556" t="s">
        <v>275</v>
      </c>
      <c r="B556">
        <f t="shared" si="7"/>
        <v>1979</v>
      </c>
      <c r="C556" t="str">
        <f>VLOOKUP($A556&amp;C$1,Data!$A$2:$BC$533,MATCH(Intermediate!$B556,Data!$A$1:$BC$1,0),FALSE)</f>
        <v>..</v>
      </c>
      <c r="D556" t="str">
        <f>VLOOKUP($A556&amp;D$1,Data!$A$2:$BC$533,MATCH(Intermediate!$B556,Data!$A$1:$BC$1,0),FALSE)</f>
        <v>..</v>
      </c>
    </row>
    <row r="557" spans="1:4" x14ac:dyDescent="0.45">
      <c r="A557" t="s">
        <v>275</v>
      </c>
      <c r="B557">
        <f t="shared" si="7"/>
        <v>1980</v>
      </c>
      <c r="C557" t="str">
        <f>VLOOKUP($A557&amp;C$1,Data!$A$2:$BC$533,MATCH(Intermediate!$B557,Data!$A$1:$BC$1,0),FALSE)</f>
        <v>..</v>
      </c>
      <c r="D557" t="str">
        <f>VLOOKUP($A557&amp;D$1,Data!$A$2:$BC$533,MATCH(Intermediate!$B557,Data!$A$1:$BC$1,0),FALSE)</f>
        <v>..</v>
      </c>
    </row>
    <row r="558" spans="1:4" x14ac:dyDescent="0.45">
      <c r="A558" t="s">
        <v>275</v>
      </c>
      <c r="B558">
        <f t="shared" si="7"/>
        <v>1981</v>
      </c>
      <c r="C558" t="str">
        <f>VLOOKUP($A558&amp;C$1,Data!$A$2:$BC$533,MATCH(Intermediate!$B558,Data!$A$1:$BC$1,0),FALSE)</f>
        <v>..</v>
      </c>
      <c r="D558" t="str">
        <f>VLOOKUP($A558&amp;D$1,Data!$A$2:$BC$533,MATCH(Intermediate!$B558,Data!$A$1:$BC$1,0),FALSE)</f>
        <v>..</v>
      </c>
    </row>
    <row r="559" spans="1:4" x14ac:dyDescent="0.45">
      <c r="A559" t="s">
        <v>275</v>
      </c>
      <c r="B559">
        <f t="shared" si="7"/>
        <v>1982</v>
      </c>
      <c r="C559" t="str">
        <f>VLOOKUP($A559&amp;C$1,Data!$A$2:$BC$533,MATCH(Intermediate!$B559,Data!$A$1:$BC$1,0),FALSE)</f>
        <v>..</v>
      </c>
      <c r="D559" t="str">
        <f>VLOOKUP($A559&amp;D$1,Data!$A$2:$BC$533,MATCH(Intermediate!$B559,Data!$A$1:$BC$1,0),FALSE)</f>
        <v>..</v>
      </c>
    </row>
    <row r="560" spans="1:4" x14ac:dyDescent="0.45">
      <c r="A560" t="s">
        <v>275</v>
      </c>
      <c r="B560">
        <f t="shared" si="7"/>
        <v>1983</v>
      </c>
      <c r="C560" t="str">
        <f>VLOOKUP($A560&amp;C$1,Data!$A$2:$BC$533,MATCH(Intermediate!$B560,Data!$A$1:$BC$1,0),FALSE)</f>
        <v>..</v>
      </c>
      <c r="D560" t="str">
        <f>VLOOKUP($A560&amp;D$1,Data!$A$2:$BC$533,MATCH(Intermediate!$B560,Data!$A$1:$BC$1,0),FALSE)</f>
        <v>..</v>
      </c>
    </row>
    <row r="561" spans="1:4" x14ac:dyDescent="0.45">
      <c r="A561" t="s">
        <v>275</v>
      </c>
      <c r="B561">
        <f t="shared" si="7"/>
        <v>1984</v>
      </c>
      <c r="C561" t="str">
        <f>VLOOKUP($A561&amp;C$1,Data!$A$2:$BC$533,MATCH(Intermediate!$B561,Data!$A$1:$BC$1,0),FALSE)</f>
        <v>..</v>
      </c>
      <c r="D561" t="str">
        <f>VLOOKUP($A561&amp;D$1,Data!$A$2:$BC$533,MATCH(Intermediate!$B561,Data!$A$1:$BC$1,0),FALSE)</f>
        <v>..</v>
      </c>
    </row>
    <row r="562" spans="1:4" x14ac:dyDescent="0.45">
      <c r="A562" t="s">
        <v>275</v>
      </c>
      <c r="B562">
        <f t="shared" si="7"/>
        <v>1985</v>
      </c>
      <c r="C562" t="str">
        <f>VLOOKUP($A562&amp;C$1,Data!$A$2:$BC$533,MATCH(Intermediate!$B562,Data!$A$1:$BC$1,0),FALSE)</f>
        <v>..</v>
      </c>
      <c r="D562" t="str">
        <f>VLOOKUP($A562&amp;D$1,Data!$A$2:$BC$533,MATCH(Intermediate!$B562,Data!$A$1:$BC$1,0),FALSE)</f>
        <v>..</v>
      </c>
    </row>
    <row r="563" spans="1:4" x14ac:dyDescent="0.45">
      <c r="A563" t="s">
        <v>275</v>
      </c>
      <c r="B563">
        <f t="shared" si="7"/>
        <v>1986</v>
      </c>
      <c r="C563" t="str">
        <f>VLOOKUP($A563&amp;C$1,Data!$A$2:$BC$533,MATCH(Intermediate!$B563,Data!$A$1:$BC$1,0),FALSE)</f>
        <v>..</v>
      </c>
      <c r="D563" t="str">
        <f>VLOOKUP($A563&amp;D$1,Data!$A$2:$BC$533,MATCH(Intermediate!$B563,Data!$A$1:$BC$1,0),FALSE)</f>
        <v>..</v>
      </c>
    </row>
    <row r="564" spans="1:4" x14ac:dyDescent="0.45">
      <c r="A564" t="s">
        <v>275</v>
      </c>
      <c r="B564">
        <f t="shared" si="7"/>
        <v>1987</v>
      </c>
      <c r="C564" t="str">
        <f>VLOOKUP($A564&amp;C$1,Data!$A$2:$BC$533,MATCH(Intermediate!$B564,Data!$A$1:$BC$1,0),FALSE)</f>
        <v>..</v>
      </c>
      <c r="D564" t="str">
        <f>VLOOKUP($A564&amp;D$1,Data!$A$2:$BC$533,MATCH(Intermediate!$B564,Data!$A$1:$BC$1,0),FALSE)</f>
        <v>..</v>
      </c>
    </row>
    <row r="565" spans="1:4" x14ac:dyDescent="0.45">
      <c r="A565" t="s">
        <v>275</v>
      </c>
      <c r="B565">
        <f t="shared" ref="B565:B628" si="8">B515</f>
        <v>1988</v>
      </c>
      <c r="C565" t="str">
        <f>VLOOKUP($A565&amp;C$1,Data!$A$2:$BC$533,MATCH(Intermediate!$B565,Data!$A$1:$BC$1,0),FALSE)</f>
        <v>..</v>
      </c>
      <c r="D565" t="str">
        <f>VLOOKUP($A565&amp;D$1,Data!$A$2:$BC$533,MATCH(Intermediate!$B565,Data!$A$1:$BC$1,0),FALSE)</f>
        <v>..</v>
      </c>
    </row>
    <row r="566" spans="1:4" x14ac:dyDescent="0.45">
      <c r="A566" t="s">
        <v>275</v>
      </c>
      <c r="B566">
        <f t="shared" si="8"/>
        <v>1989</v>
      </c>
      <c r="C566" t="str">
        <f>VLOOKUP($A566&amp;C$1,Data!$A$2:$BC$533,MATCH(Intermediate!$B566,Data!$A$1:$BC$1,0),FALSE)</f>
        <v>..</v>
      </c>
      <c r="D566" t="str">
        <f>VLOOKUP($A566&amp;D$1,Data!$A$2:$BC$533,MATCH(Intermediate!$B566,Data!$A$1:$BC$1,0),FALSE)</f>
        <v>..</v>
      </c>
    </row>
    <row r="567" spans="1:4" x14ac:dyDescent="0.45">
      <c r="A567" t="s">
        <v>275</v>
      </c>
      <c r="B567">
        <f t="shared" si="8"/>
        <v>1990</v>
      </c>
      <c r="C567" t="str">
        <f>VLOOKUP($A567&amp;C$1,Data!$A$2:$BC$533,MATCH(Intermediate!$B567,Data!$A$1:$BC$1,0),FALSE)</f>
        <v>..</v>
      </c>
      <c r="D567">
        <f>VLOOKUP($A567&amp;D$1,Data!$A$2:$BC$533,MATCH(Intermediate!$B567,Data!$A$1:$BC$1,0),FALSE)</f>
        <v>19382.966474791436</v>
      </c>
    </row>
    <row r="568" spans="1:4" x14ac:dyDescent="0.45">
      <c r="A568" t="s">
        <v>275</v>
      </c>
      <c r="B568">
        <f t="shared" si="8"/>
        <v>1991</v>
      </c>
      <c r="C568" t="str">
        <f>VLOOKUP($A568&amp;C$1,Data!$A$2:$BC$533,MATCH(Intermediate!$B568,Data!$A$1:$BC$1,0),FALSE)</f>
        <v>..</v>
      </c>
      <c r="D568">
        <f>VLOOKUP($A568&amp;D$1,Data!$A$2:$BC$533,MATCH(Intermediate!$B568,Data!$A$1:$BC$1,0),FALSE)</f>
        <v>20522.18551490931</v>
      </c>
    </row>
    <row r="569" spans="1:4" x14ac:dyDescent="0.45">
      <c r="A569" t="s">
        <v>275</v>
      </c>
      <c r="B569">
        <f t="shared" si="8"/>
        <v>1992</v>
      </c>
      <c r="C569" t="str">
        <f>VLOOKUP($A569&amp;C$1,Data!$A$2:$BC$533,MATCH(Intermediate!$B569,Data!$A$1:$BC$1,0),FALSE)</f>
        <v>..</v>
      </c>
      <c r="D569">
        <f>VLOOKUP($A569&amp;D$1,Data!$A$2:$BC$533,MATCH(Intermediate!$B569,Data!$A$1:$BC$1,0),FALSE)</f>
        <v>21194.757397252353</v>
      </c>
    </row>
    <row r="570" spans="1:4" x14ac:dyDescent="0.45">
      <c r="A570" t="s">
        <v>275</v>
      </c>
      <c r="B570">
        <f t="shared" si="8"/>
        <v>1993</v>
      </c>
      <c r="C570" t="str">
        <f>VLOOKUP($A570&amp;C$1,Data!$A$2:$BC$533,MATCH(Intermediate!$B570,Data!$A$1:$BC$1,0),FALSE)</f>
        <v>..</v>
      </c>
      <c r="D570">
        <f>VLOOKUP($A570&amp;D$1,Data!$A$2:$BC$533,MATCH(Intermediate!$B570,Data!$A$1:$BC$1,0),FALSE)</f>
        <v>21632.318674808361</v>
      </c>
    </row>
    <row r="571" spans="1:4" x14ac:dyDescent="0.45">
      <c r="A571" t="s">
        <v>275</v>
      </c>
      <c r="B571">
        <f t="shared" si="8"/>
        <v>1994</v>
      </c>
      <c r="C571" t="str">
        <f>VLOOKUP($A571&amp;C$1,Data!$A$2:$BC$533,MATCH(Intermediate!$B571,Data!$A$1:$BC$1,0),FALSE)</f>
        <v>..</v>
      </c>
      <c r="D571">
        <f>VLOOKUP($A571&amp;D$1,Data!$A$2:$BC$533,MATCH(Intermediate!$B571,Data!$A$1:$BC$1,0),FALSE)</f>
        <v>22538.074265738211</v>
      </c>
    </row>
    <row r="572" spans="1:4" x14ac:dyDescent="0.45">
      <c r="A572" t="s">
        <v>275</v>
      </c>
      <c r="B572">
        <f t="shared" si="8"/>
        <v>1995</v>
      </c>
      <c r="C572" t="str">
        <f>VLOOKUP($A572&amp;C$1,Data!$A$2:$BC$533,MATCH(Intermediate!$B572,Data!$A$1:$BC$1,0),FALSE)</f>
        <v>..</v>
      </c>
      <c r="D572">
        <f>VLOOKUP($A572&amp;D$1,Data!$A$2:$BC$533,MATCH(Intermediate!$B572,Data!$A$1:$BC$1,0),FALSE)</f>
        <v>23588.456299075715</v>
      </c>
    </row>
    <row r="573" spans="1:4" x14ac:dyDescent="0.45">
      <c r="A573" t="s">
        <v>275</v>
      </c>
      <c r="B573">
        <f t="shared" si="8"/>
        <v>1996</v>
      </c>
      <c r="C573" t="str">
        <f>VLOOKUP($A573&amp;C$1,Data!$A$2:$BC$533,MATCH(Intermediate!$B573,Data!$A$1:$BC$1,0),FALSE)</f>
        <v>..</v>
      </c>
      <c r="D573">
        <f>VLOOKUP($A573&amp;D$1,Data!$A$2:$BC$533,MATCH(Intermediate!$B573,Data!$A$1:$BC$1,0),FALSE)</f>
        <v>24417.664296890016</v>
      </c>
    </row>
    <row r="574" spans="1:4" x14ac:dyDescent="0.45">
      <c r="A574" t="s">
        <v>275</v>
      </c>
      <c r="B574">
        <f t="shared" si="8"/>
        <v>1997</v>
      </c>
      <c r="C574" t="str">
        <f>VLOOKUP($A574&amp;C$1,Data!$A$2:$BC$533,MATCH(Intermediate!$B574,Data!$A$1:$BC$1,0),FALSE)</f>
        <v>..</v>
      </c>
      <c r="D574">
        <f>VLOOKUP($A574&amp;D$1,Data!$A$2:$BC$533,MATCH(Intermediate!$B574,Data!$A$1:$BC$1,0),FALSE)</f>
        <v>25294.723885165007</v>
      </c>
    </row>
    <row r="575" spans="1:4" x14ac:dyDescent="0.45">
      <c r="A575" t="s">
        <v>275</v>
      </c>
      <c r="B575">
        <f t="shared" si="8"/>
        <v>1998</v>
      </c>
      <c r="C575" t="str">
        <f>VLOOKUP($A575&amp;C$1,Data!$A$2:$BC$533,MATCH(Intermediate!$B575,Data!$A$1:$BC$1,0),FALSE)</f>
        <v>..</v>
      </c>
      <c r="D575">
        <f>VLOOKUP($A575&amp;D$1,Data!$A$2:$BC$533,MATCH(Intermediate!$B575,Data!$A$1:$BC$1,0),FALSE)</f>
        <v>26529.181568318778</v>
      </c>
    </row>
    <row r="576" spans="1:4" x14ac:dyDescent="0.45">
      <c r="A576" t="s">
        <v>275</v>
      </c>
      <c r="B576">
        <f t="shared" si="8"/>
        <v>1999</v>
      </c>
      <c r="C576" t="str">
        <f>VLOOKUP($A576&amp;C$1,Data!$A$2:$BC$533,MATCH(Intermediate!$B576,Data!$A$1:$BC$1,0),FALSE)</f>
        <v>..</v>
      </c>
      <c r="D576">
        <f>VLOOKUP($A576&amp;D$1,Data!$A$2:$BC$533,MATCH(Intermediate!$B576,Data!$A$1:$BC$1,0),FALSE)</f>
        <v>27500.084954533966</v>
      </c>
    </row>
    <row r="577" spans="1:4" x14ac:dyDescent="0.45">
      <c r="A577" t="s">
        <v>275</v>
      </c>
      <c r="B577">
        <f t="shared" si="8"/>
        <v>2000</v>
      </c>
      <c r="C577" t="str">
        <f>VLOOKUP($A577&amp;C$1,Data!$A$2:$BC$533,MATCH(Intermediate!$B577,Data!$A$1:$BC$1,0),FALSE)</f>
        <v>..</v>
      </c>
      <c r="D577">
        <f>VLOOKUP($A577&amp;D$1,Data!$A$2:$BC$533,MATCH(Intermediate!$B577,Data!$A$1:$BC$1,0),FALSE)</f>
        <v>29214.738648481289</v>
      </c>
    </row>
    <row r="578" spans="1:4" x14ac:dyDescent="0.45">
      <c r="A578" t="s">
        <v>275</v>
      </c>
      <c r="B578">
        <f t="shared" si="8"/>
        <v>2001</v>
      </c>
      <c r="C578">
        <f>VLOOKUP($A578&amp;C$1,Data!$A$2:$BC$533,MATCH(Intermediate!$B578,Data!$A$1:$BC$1,0),FALSE)</f>
        <v>90.18438490566551</v>
      </c>
      <c r="D578">
        <f>VLOOKUP($A578&amp;D$1,Data!$A$2:$BC$533,MATCH(Intermediate!$B578,Data!$A$1:$BC$1,0),FALSE)</f>
        <v>29556.403560048981</v>
      </c>
    </row>
    <row r="579" spans="1:4" x14ac:dyDescent="0.45">
      <c r="A579" t="s">
        <v>275</v>
      </c>
      <c r="B579">
        <f t="shared" si="8"/>
        <v>2002</v>
      </c>
      <c r="C579">
        <f>VLOOKUP($A579&amp;C$1,Data!$A$2:$BC$533,MATCH(Intermediate!$B579,Data!$A$1:$BC$1,0),FALSE)</f>
        <v>89.16936762490954</v>
      </c>
      <c r="D579">
        <f>VLOOKUP($A579&amp;D$1,Data!$A$2:$BC$533,MATCH(Intermediate!$B579,Data!$A$1:$BC$1,0),FALSE)</f>
        <v>30952.170823239823</v>
      </c>
    </row>
    <row r="580" spans="1:4" x14ac:dyDescent="0.45">
      <c r="A580" t="s">
        <v>275</v>
      </c>
      <c r="B580">
        <f t="shared" si="8"/>
        <v>2003</v>
      </c>
      <c r="C580">
        <f>VLOOKUP($A580&amp;C$1,Data!$A$2:$BC$533,MATCH(Intermediate!$B580,Data!$A$1:$BC$1,0),FALSE)</f>
        <v>88.309337576646385</v>
      </c>
      <c r="D580">
        <f>VLOOKUP($A580&amp;D$1,Data!$A$2:$BC$533,MATCH(Intermediate!$B580,Data!$A$1:$BC$1,0),FALSE)</f>
        <v>31962.92553310646</v>
      </c>
    </row>
    <row r="581" spans="1:4" x14ac:dyDescent="0.45">
      <c r="A581" t="s">
        <v>275</v>
      </c>
      <c r="B581">
        <f t="shared" si="8"/>
        <v>2004</v>
      </c>
      <c r="C581">
        <f>VLOOKUP($A581&amp;C$1,Data!$A$2:$BC$533,MATCH(Intermediate!$B581,Data!$A$1:$BC$1,0),FALSE)</f>
        <v>88.424990812508796</v>
      </c>
      <c r="D581">
        <f>VLOOKUP($A581&amp;D$1,Data!$A$2:$BC$533,MATCH(Intermediate!$B581,Data!$A$1:$BC$1,0),FALSE)</f>
        <v>33523.020496828278</v>
      </c>
    </row>
    <row r="582" spans="1:4" x14ac:dyDescent="0.45">
      <c r="A582" t="s">
        <v>275</v>
      </c>
      <c r="B582">
        <f t="shared" si="8"/>
        <v>2005</v>
      </c>
      <c r="C582">
        <f>VLOOKUP($A582&amp;C$1,Data!$A$2:$BC$533,MATCH(Intermediate!$B582,Data!$A$1:$BC$1,0),FALSE)</f>
        <v>94.967035972306519</v>
      </c>
      <c r="D582">
        <f>VLOOKUP($A582&amp;D$1,Data!$A$2:$BC$533,MATCH(Intermediate!$B582,Data!$A$1:$BC$1,0),FALSE)</f>
        <v>34776.669953521807</v>
      </c>
    </row>
    <row r="583" spans="1:4" x14ac:dyDescent="0.45">
      <c r="A583" t="s">
        <v>275</v>
      </c>
      <c r="B583">
        <f t="shared" si="8"/>
        <v>2006</v>
      </c>
      <c r="C583">
        <f>VLOOKUP($A583&amp;C$1,Data!$A$2:$BC$533,MATCH(Intermediate!$B583,Data!$A$1:$BC$1,0),FALSE)</f>
        <v>95.1090616207875</v>
      </c>
      <c r="D583">
        <f>VLOOKUP($A583&amp;D$1,Data!$A$2:$BC$533,MATCH(Intermediate!$B583,Data!$A$1:$BC$1,0),FALSE)</f>
        <v>37396.03509608662</v>
      </c>
    </row>
    <row r="584" spans="1:4" x14ac:dyDescent="0.45">
      <c r="A584" t="s">
        <v>275</v>
      </c>
      <c r="B584">
        <f t="shared" si="8"/>
        <v>2007</v>
      </c>
      <c r="C584">
        <f>VLOOKUP($A584&amp;C$1,Data!$A$2:$BC$533,MATCH(Intermediate!$B584,Data!$A$1:$BC$1,0),FALSE)</f>
        <v>93.502589490419069</v>
      </c>
      <c r="D584">
        <f>VLOOKUP($A584&amp;D$1,Data!$A$2:$BC$533,MATCH(Intermediate!$B584,Data!$A$1:$BC$1,0),FALSE)</f>
        <v>39193.817364097689</v>
      </c>
    </row>
    <row r="585" spans="1:4" x14ac:dyDescent="0.45">
      <c r="A585" t="s">
        <v>275</v>
      </c>
      <c r="B585">
        <f t="shared" si="8"/>
        <v>2008</v>
      </c>
      <c r="C585">
        <f>VLOOKUP($A585&amp;C$1,Data!$A$2:$BC$533,MATCH(Intermediate!$B585,Data!$A$1:$BC$1,0),FALSE)</f>
        <v>96.441892033113078</v>
      </c>
      <c r="D585">
        <f>VLOOKUP($A585&amp;D$1,Data!$A$2:$BC$533,MATCH(Intermediate!$B585,Data!$A$1:$BC$1,0),FALSE)</f>
        <v>41046.790035211161</v>
      </c>
    </row>
    <row r="586" spans="1:4" x14ac:dyDescent="0.45">
      <c r="A586" t="s">
        <v>275</v>
      </c>
      <c r="B586">
        <f t="shared" si="8"/>
        <v>2009</v>
      </c>
      <c r="C586">
        <f>VLOOKUP($A586&amp;C$1,Data!$A$2:$BC$533,MATCH(Intermediate!$B586,Data!$A$1:$BC$1,0),FALSE)</f>
        <v>98.343851026201364</v>
      </c>
      <c r="D586">
        <f>VLOOKUP($A586&amp;D$1,Data!$A$2:$BC$533,MATCH(Intermediate!$B586,Data!$A$1:$BC$1,0),FALSE)</f>
        <v>40665.504660501865</v>
      </c>
    </row>
    <row r="587" spans="1:4" x14ac:dyDescent="0.45">
      <c r="A587" t="s">
        <v>275</v>
      </c>
      <c r="B587">
        <f t="shared" si="8"/>
        <v>2010</v>
      </c>
      <c r="C587">
        <f>VLOOKUP($A587&amp;C$1,Data!$A$2:$BC$533,MATCH(Intermediate!$B587,Data!$A$1:$BC$1,0),FALSE)</f>
        <v>99.146879500054482</v>
      </c>
      <c r="D587">
        <f>VLOOKUP($A587&amp;D$1,Data!$A$2:$BC$533,MATCH(Intermediate!$B587,Data!$A$1:$BC$1,0),FALSE)</f>
        <v>41740.114924175839</v>
      </c>
    </row>
    <row r="588" spans="1:4" x14ac:dyDescent="0.45">
      <c r="A588" t="s">
        <v>275</v>
      </c>
      <c r="B588">
        <f t="shared" si="8"/>
        <v>2011</v>
      </c>
      <c r="C588">
        <f>VLOOKUP($A588&amp;C$1,Data!$A$2:$BC$533,MATCH(Intermediate!$B588,Data!$A$1:$BC$1,0),FALSE)</f>
        <v>96.672569255417955</v>
      </c>
      <c r="D588">
        <f>VLOOKUP($A588&amp;D$1,Data!$A$2:$BC$533,MATCH(Intermediate!$B588,Data!$A$1:$BC$1,0),FALSE)</f>
        <v>44171.561868702804</v>
      </c>
    </row>
    <row r="589" spans="1:4" x14ac:dyDescent="0.45">
      <c r="A589" t="s">
        <v>275</v>
      </c>
      <c r="B589">
        <f t="shared" si="8"/>
        <v>2012</v>
      </c>
      <c r="C589">
        <f>VLOOKUP($A589&amp;C$1,Data!$A$2:$BC$533,MATCH(Intermediate!$B589,Data!$A$1:$BC$1,0),FALSE)</f>
        <v>94.837979577396482</v>
      </c>
      <c r="D589">
        <f>VLOOKUP($A589&amp;D$1,Data!$A$2:$BC$533,MATCH(Intermediate!$B589,Data!$A$1:$BC$1,0),FALSE)</f>
        <v>46156.483207303711</v>
      </c>
    </row>
    <row r="590" spans="1:4" x14ac:dyDescent="0.45">
      <c r="A590" t="s">
        <v>275</v>
      </c>
      <c r="B590">
        <f t="shared" si="8"/>
        <v>2013</v>
      </c>
      <c r="C590">
        <f>VLOOKUP($A590&amp;C$1,Data!$A$2:$BC$533,MATCH(Intermediate!$B590,Data!$A$1:$BC$1,0),FALSE)</f>
        <v>93.341139138806355</v>
      </c>
      <c r="D590">
        <f>VLOOKUP($A590&amp;D$1,Data!$A$2:$BC$533,MATCH(Intermediate!$B590,Data!$A$1:$BC$1,0),FALSE)</f>
        <v>47519.852279657134</v>
      </c>
    </row>
    <row r="591" spans="1:4" x14ac:dyDescent="0.45">
      <c r="A591" t="s">
        <v>275</v>
      </c>
      <c r="B591">
        <f t="shared" si="8"/>
        <v>2014</v>
      </c>
      <c r="C591">
        <f>VLOOKUP($A591&amp;C$1,Data!$A$2:$BC$533,MATCH(Intermediate!$B591,Data!$A$1:$BC$1,0),FALSE)</f>
        <v>88.359917125832752</v>
      </c>
      <c r="D591">
        <f>VLOOKUP($A591&amp;D$1,Data!$A$2:$BC$533,MATCH(Intermediate!$B591,Data!$A$1:$BC$1,0),FALSE)</f>
        <v>48355.497762440704</v>
      </c>
    </row>
    <row r="592" spans="1:4" x14ac:dyDescent="0.45">
      <c r="A592" t="s">
        <v>275</v>
      </c>
      <c r="B592">
        <f t="shared" si="8"/>
        <v>2015</v>
      </c>
      <c r="C592">
        <f>VLOOKUP($A592&amp;C$1,Data!$A$2:$BC$533,MATCH(Intermediate!$B592,Data!$A$1:$BC$1,0),FALSE)</f>
        <v>86.439996499100786</v>
      </c>
      <c r="D592">
        <f>VLOOKUP($A592&amp;D$1,Data!$A$2:$BC$533,MATCH(Intermediate!$B592,Data!$A$1:$BC$1,0),FALSE)</f>
        <v>49562.593925798647</v>
      </c>
    </row>
    <row r="593" spans="1:4" x14ac:dyDescent="0.45">
      <c r="A593" t="s">
        <v>275</v>
      </c>
      <c r="B593">
        <f t="shared" si="8"/>
        <v>2016</v>
      </c>
      <c r="C593">
        <f>VLOOKUP($A593&amp;C$1,Data!$A$2:$BC$533,MATCH(Intermediate!$B593,Data!$A$1:$BC$1,0),FALSE)</f>
        <v>83.589753971145925</v>
      </c>
      <c r="D593">
        <f>VLOOKUP($A593&amp;D$1,Data!$A$2:$BC$533,MATCH(Intermediate!$B593,Data!$A$1:$BC$1,0),FALSE)</f>
        <v>52397.863517667414</v>
      </c>
    </row>
    <row r="594" spans="1:4" x14ac:dyDescent="0.45">
      <c r="A594" t="s">
        <v>275</v>
      </c>
      <c r="B594">
        <f t="shared" si="8"/>
        <v>2017</v>
      </c>
      <c r="C594">
        <f>VLOOKUP($A594&amp;C$1,Data!$A$2:$BC$533,MATCH(Intermediate!$B594,Data!$A$1:$BC$1,0),FALSE)</f>
        <v>84.737086591152604</v>
      </c>
      <c r="D594">
        <f>VLOOKUP($A594&amp;D$1,Data!$A$2:$BC$533,MATCH(Intermediate!$B594,Data!$A$1:$BC$1,0),FALSE)</f>
        <v>53869.832118355604</v>
      </c>
    </row>
    <row r="595" spans="1:4" x14ac:dyDescent="0.45">
      <c r="A595" t="s">
        <v>275</v>
      </c>
      <c r="B595">
        <f t="shared" si="8"/>
        <v>2018</v>
      </c>
      <c r="C595">
        <f>VLOOKUP($A595&amp;C$1,Data!$A$2:$BC$533,MATCH(Intermediate!$B595,Data!$A$1:$BC$1,0),FALSE)</f>
        <v>84.862963877005825</v>
      </c>
      <c r="D595">
        <f>VLOOKUP($A595&amp;D$1,Data!$A$2:$BC$533,MATCH(Intermediate!$B595,Data!$A$1:$BC$1,0),FALSE)</f>
        <v>56636.495303054166</v>
      </c>
    </row>
    <row r="596" spans="1:4" x14ac:dyDescent="0.45">
      <c r="A596" t="s">
        <v>275</v>
      </c>
      <c r="B596">
        <f t="shared" si="8"/>
        <v>2019</v>
      </c>
      <c r="C596">
        <f>VLOOKUP($A596&amp;C$1,Data!$A$2:$BC$533,MATCH(Intermediate!$B596,Data!$A$1:$BC$1,0),FALSE)</f>
        <v>86.3027943646251</v>
      </c>
      <c r="D596">
        <f>VLOOKUP($A596&amp;D$1,Data!$A$2:$BC$533,MATCH(Intermediate!$B596,Data!$A$1:$BC$1,0),FALSE)</f>
        <v>60354.927942212104</v>
      </c>
    </row>
    <row r="597" spans="1:4" x14ac:dyDescent="0.45">
      <c r="A597" t="s">
        <v>275</v>
      </c>
      <c r="B597">
        <f t="shared" si="8"/>
        <v>2020</v>
      </c>
      <c r="C597">
        <f>VLOOKUP($A597&amp;C$1,Data!$A$2:$BC$533,MATCH(Intermediate!$B597,Data!$A$1:$BC$1,0),FALSE)</f>
        <v>93.051633788691802</v>
      </c>
      <c r="D597">
        <f>VLOOKUP($A597&amp;D$1,Data!$A$2:$BC$533,MATCH(Intermediate!$B597,Data!$A$1:$BC$1,0),FALSE)</f>
        <v>58523.033781624559</v>
      </c>
    </row>
    <row r="598" spans="1:4" x14ac:dyDescent="0.45">
      <c r="A598" t="s">
        <v>275</v>
      </c>
      <c r="B598">
        <f t="shared" si="8"/>
        <v>2021</v>
      </c>
      <c r="C598">
        <f>VLOOKUP($A598&amp;C$1,Data!$A$2:$BC$533,MATCH(Intermediate!$B598,Data!$A$1:$BC$1,0),FALSE)</f>
        <v>93.062324100541701</v>
      </c>
      <c r="D598">
        <f>VLOOKUP($A598&amp;D$1,Data!$A$2:$BC$533,MATCH(Intermediate!$B598,Data!$A$1:$BC$1,0),FALSE)</f>
        <v>62968.942231189205</v>
      </c>
    </row>
    <row r="599" spans="1:4" x14ac:dyDescent="0.45">
      <c r="A599" t="s">
        <v>275</v>
      </c>
      <c r="B599">
        <f t="shared" si="8"/>
        <v>2022</v>
      </c>
      <c r="C599">
        <f>VLOOKUP($A599&amp;C$1,Data!$A$2:$BC$533,MATCH(Intermediate!$B599,Data!$A$1:$BC$1,0),FALSE)</f>
        <v>89.457218729925344</v>
      </c>
      <c r="D599">
        <f>VLOOKUP($A599&amp;D$1,Data!$A$2:$BC$533,MATCH(Intermediate!$B599,Data!$A$1:$BC$1,0),FALSE)</f>
        <v>70734.94256479021</v>
      </c>
    </row>
    <row r="600" spans="1:4" x14ac:dyDescent="0.45">
      <c r="A600" t="s">
        <v>275</v>
      </c>
      <c r="B600">
        <f t="shared" si="8"/>
        <v>2023</v>
      </c>
      <c r="C600">
        <f>VLOOKUP($A600&amp;C$1,Data!$A$2:$BC$533,MATCH(Intermediate!$B600,Data!$A$1:$BC$1,0),FALSE)</f>
        <v>84.921874592888059</v>
      </c>
      <c r="D600">
        <f>VLOOKUP($A600&amp;D$1,Data!$A$2:$BC$533,MATCH(Intermediate!$B600,Data!$A$1:$BC$1,0),FALSE)</f>
        <v>70478.78736354108</v>
      </c>
    </row>
    <row r="601" spans="1:4" x14ac:dyDescent="0.45">
      <c r="A601" t="s">
        <v>275</v>
      </c>
      <c r="B601">
        <f t="shared" si="8"/>
        <v>2024</v>
      </c>
      <c r="C601">
        <f>VLOOKUP($A601&amp;C$1,Data!$A$2:$BC$533,MATCH(Intermediate!$B601,Data!$A$1:$BC$1,0),FALSE)</f>
        <v>83.826198605269596</v>
      </c>
      <c r="D601">
        <f>VLOOKUP($A601&amp;D$1,Data!$A$2:$BC$533,MATCH(Intermediate!$B601,Data!$A$1:$BC$1,0),FALSE)</f>
        <v>71617.901749632074</v>
      </c>
    </row>
    <row r="602" spans="1:4" x14ac:dyDescent="0.45">
      <c r="A602" t="s">
        <v>410</v>
      </c>
      <c r="B602">
        <f t="shared" si="8"/>
        <v>1975</v>
      </c>
      <c r="C602" t="str">
        <f>VLOOKUP($A602&amp;C$1,Data!$A$2:$BC$533,MATCH(Intermediate!$B602,Data!$A$1:$BC$1,0),FALSE)</f>
        <v>..</v>
      </c>
      <c r="D602" t="str">
        <f>VLOOKUP($A602&amp;D$1,Data!$A$2:$BC$533,MATCH(Intermediate!$B602,Data!$A$1:$BC$1,0),FALSE)</f>
        <v>..</v>
      </c>
    </row>
    <row r="603" spans="1:4" x14ac:dyDescent="0.45">
      <c r="A603" t="s">
        <v>410</v>
      </c>
      <c r="B603">
        <f t="shared" si="8"/>
        <v>1976</v>
      </c>
      <c r="C603" t="str">
        <f>VLOOKUP($A603&amp;C$1,Data!$A$2:$BC$533,MATCH(Intermediate!$B603,Data!$A$1:$BC$1,0),FALSE)</f>
        <v>..</v>
      </c>
      <c r="D603" t="str">
        <f>VLOOKUP($A603&amp;D$1,Data!$A$2:$BC$533,MATCH(Intermediate!$B603,Data!$A$1:$BC$1,0),FALSE)</f>
        <v>..</v>
      </c>
    </row>
    <row r="604" spans="1:4" x14ac:dyDescent="0.45">
      <c r="A604" t="s">
        <v>410</v>
      </c>
      <c r="B604">
        <f t="shared" si="8"/>
        <v>1977</v>
      </c>
      <c r="C604" t="str">
        <f>VLOOKUP($A604&amp;C$1,Data!$A$2:$BC$533,MATCH(Intermediate!$B604,Data!$A$1:$BC$1,0),FALSE)</f>
        <v>..</v>
      </c>
      <c r="D604" t="str">
        <f>VLOOKUP($A604&amp;D$1,Data!$A$2:$BC$533,MATCH(Intermediate!$B604,Data!$A$1:$BC$1,0),FALSE)</f>
        <v>..</v>
      </c>
    </row>
    <row r="605" spans="1:4" x14ac:dyDescent="0.45">
      <c r="A605" t="s">
        <v>410</v>
      </c>
      <c r="B605">
        <f t="shared" si="8"/>
        <v>1978</v>
      </c>
      <c r="C605" t="str">
        <f>VLOOKUP($A605&amp;C$1,Data!$A$2:$BC$533,MATCH(Intermediate!$B605,Data!$A$1:$BC$1,0),FALSE)</f>
        <v>..</v>
      </c>
      <c r="D605" t="str">
        <f>VLOOKUP($A605&amp;D$1,Data!$A$2:$BC$533,MATCH(Intermediate!$B605,Data!$A$1:$BC$1,0),FALSE)</f>
        <v>..</v>
      </c>
    </row>
    <row r="606" spans="1:4" x14ac:dyDescent="0.45">
      <c r="A606" t="s">
        <v>410</v>
      </c>
      <c r="B606">
        <f t="shared" si="8"/>
        <v>1979</v>
      </c>
      <c r="C606" t="str">
        <f>VLOOKUP($A606&amp;C$1,Data!$A$2:$BC$533,MATCH(Intermediate!$B606,Data!$A$1:$BC$1,0),FALSE)</f>
        <v>..</v>
      </c>
      <c r="D606" t="str">
        <f>VLOOKUP($A606&amp;D$1,Data!$A$2:$BC$533,MATCH(Intermediate!$B606,Data!$A$1:$BC$1,0),FALSE)</f>
        <v>..</v>
      </c>
    </row>
    <row r="607" spans="1:4" x14ac:dyDescent="0.45">
      <c r="A607" t="s">
        <v>410</v>
      </c>
      <c r="B607">
        <f t="shared" si="8"/>
        <v>1980</v>
      </c>
      <c r="C607" t="str">
        <f>VLOOKUP($A607&amp;C$1,Data!$A$2:$BC$533,MATCH(Intermediate!$B607,Data!$A$1:$BC$1,0),FALSE)</f>
        <v>..</v>
      </c>
      <c r="D607" t="str">
        <f>VLOOKUP($A607&amp;D$1,Data!$A$2:$BC$533,MATCH(Intermediate!$B607,Data!$A$1:$BC$1,0),FALSE)</f>
        <v>..</v>
      </c>
    </row>
    <row r="608" spans="1:4" x14ac:dyDescent="0.45">
      <c r="A608" t="s">
        <v>410</v>
      </c>
      <c r="B608">
        <f t="shared" si="8"/>
        <v>1981</v>
      </c>
      <c r="C608" t="str">
        <f>VLOOKUP($A608&amp;C$1,Data!$A$2:$BC$533,MATCH(Intermediate!$B608,Data!$A$1:$BC$1,0),FALSE)</f>
        <v>..</v>
      </c>
      <c r="D608" t="str">
        <f>VLOOKUP($A608&amp;D$1,Data!$A$2:$BC$533,MATCH(Intermediate!$B608,Data!$A$1:$BC$1,0),FALSE)</f>
        <v>..</v>
      </c>
    </row>
    <row r="609" spans="1:4" x14ac:dyDescent="0.45">
      <c r="A609" t="s">
        <v>410</v>
      </c>
      <c r="B609">
        <f t="shared" si="8"/>
        <v>1982</v>
      </c>
      <c r="C609" t="str">
        <f>VLOOKUP($A609&amp;C$1,Data!$A$2:$BC$533,MATCH(Intermediate!$B609,Data!$A$1:$BC$1,0),FALSE)</f>
        <v>..</v>
      </c>
      <c r="D609" t="str">
        <f>VLOOKUP($A609&amp;D$1,Data!$A$2:$BC$533,MATCH(Intermediate!$B609,Data!$A$1:$BC$1,0),FALSE)</f>
        <v>..</v>
      </c>
    </row>
    <row r="610" spans="1:4" x14ac:dyDescent="0.45">
      <c r="A610" t="s">
        <v>410</v>
      </c>
      <c r="B610">
        <f t="shared" si="8"/>
        <v>1983</v>
      </c>
      <c r="C610" t="str">
        <f>VLOOKUP($A610&amp;C$1,Data!$A$2:$BC$533,MATCH(Intermediate!$B610,Data!$A$1:$BC$1,0),FALSE)</f>
        <v>..</v>
      </c>
      <c r="D610" t="str">
        <f>VLOOKUP($A610&amp;D$1,Data!$A$2:$BC$533,MATCH(Intermediate!$B610,Data!$A$1:$BC$1,0),FALSE)</f>
        <v>..</v>
      </c>
    </row>
    <row r="611" spans="1:4" x14ac:dyDescent="0.45">
      <c r="A611" t="s">
        <v>410</v>
      </c>
      <c r="B611">
        <f t="shared" si="8"/>
        <v>1984</v>
      </c>
      <c r="C611" t="str">
        <f>VLOOKUP($A611&amp;C$1,Data!$A$2:$BC$533,MATCH(Intermediate!$B611,Data!$A$1:$BC$1,0),FALSE)</f>
        <v>..</v>
      </c>
      <c r="D611" t="str">
        <f>VLOOKUP($A611&amp;D$1,Data!$A$2:$BC$533,MATCH(Intermediate!$B611,Data!$A$1:$BC$1,0),FALSE)</f>
        <v>..</v>
      </c>
    </row>
    <row r="612" spans="1:4" x14ac:dyDescent="0.45">
      <c r="A612" t="s">
        <v>410</v>
      </c>
      <c r="B612">
        <f t="shared" si="8"/>
        <v>1985</v>
      </c>
      <c r="C612" t="str">
        <f>VLOOKUP($A612&amp;C$1,Data!$A$2:$BC$533,MATCH(Intermediate!$B612,Data!$A$1:$BC$1,0),FALSE)</f>
        <v>..</v>
      </c>
      <c r="D612" t="str">
        <f>VLOOKUP($A612&amp;D$1,Data!$A$2:$BC$533,MATCH(Intermediate!$B612,Data!$A$1:$BC$1,0),FALSE)</f>
        <v>..</v>
      </c>
    </row>
    <row r="613" spans="1:4" x14ac:dyDescent="0.45">
      <c r="A613" t="s">
        <v>410</v>
      </c>
      <c r="B613">
        <f t="shared" si="8"/>
        <v>1986</v>
      </c>
      <c r="C613" t="str">
        <f>VLOOKUP($A613&amp;C$1,Data!$A$2:$BC$533,MATCH(Intermediate!$B613,Data!$A$1:$BC$1,0),FALSE)</f>
        <v>..</v>
      </c>
      <c r="D613" t="str">
        <f>VLOOKUP($A613&amp;D$1,Data!$A$2:$BC$533,MATCH(Intermediate!$B613,Data!$A$1:$BC$1,0),FALSE)</f>
        <v>..</v>
      </c>
    </row>
    <row r="614" spans="1:4" x14ac:dyDescent="0.45">
      <c r="A614" t="s">
        <v>410</v>
      </c>
      <c r="B614">
        <f t="shared" si="8"/>
        <v>1987</v>
      </c>
      <c r="C614" t="str">
        <f>VLOOKUP($A614&amp;C$1,Data!$A$2:$BC$533,MATCH(Intermediate!$B614,Data!$A$1:$BC$1,0),FALSE)</f>
        <v>..</v>
      </c>
      <c r="D614" t="str">
        <f>VLOOKUP($A614&amp;D$1,Data!$A$2:$BC$533,MATCH(Intermediate!$B614,Data!$A$1:$BC$1,0),FALSE)</f>
        <v>..</v>
      </c>
    </row>
    <row r="615" spans="1:4" x14ac:dyDescent="0.45">
      <c r="A615" t="s">
        <v>410</v>
      </c>
      <c r="B615">
        <f t="shared" si="8"/>
        <v>1988</v>
      </c>
      <c r="C615" t="str">
        <f>VLOOKUP($A615&amp;C$1,Data!$A$2:$BC$533,MATCH(Intermediate!$B615,Data!$A$1:$BC$1,0),FALSE)</f>
        <v>..</v>
      </c>
      <c r="D615" t="str">
        <f>VLOOKUP($A615&amp;D$1,Data!$A$2:$BC$533,MATCH(Intermediate!$B615,Data!$A$1:$BC$1,0),FALSE)</f>
        <v>..</v>
      </c>
    </row>
    <row r="616" spans="1:4" x14ac:dyDescent="0.45">
      <c r="A616" t="s">
        <v>410</v>
      </c>
      <c r="B616">
        <f t="shared" si="8"/>
        <v>1989</v>
      </c>
      <c r="C616" t="str">
        <f>VLOOKUP($A616&amp;C$1,Data!$A$2:$BC$533,MATCH(Intermediate!$B616,Data!$A$1:$BC$1,0),FALSE)</f>
        <v>..</v>
      </c>
      <c r="D616" t="str">
        <f>VLOOKUP($A616&amp;D$1,Data!$A$2:$BC$533,MATCH(Intermediate!$B616,Data!$A$1:$BC$1,0),FALSE)</f>
        <v>..</v>
      </c>
    </row>
    <row r="617" spans="1:4" x14ac:dyDescent="0.45">
      <c r="A617" t="s">
        <v>410</v>
      </c>
      <c r="B617">
        <f t="shared" si="8"/>
        <v>1990</v>
      </c>
      <c r="C617" t="str">
        <f>VLOOKUP($A617&amp;C$1,Data!$A$2:$BC$533,MATCH(Intermediate!$B617,Data!$A$1:$BC$1,0),FALSE)</f>
        <v>..</v>
      </c>
      <c r="D617">
        <f>VLOOKUP($A617&amp;D$1,Data!$A$2:$BC$533,MATCH(Intermediate!$B617,Data!$A$1:$BC$1,0),FALSE)</f>
        <v>5342.5708211889896</v>
      </c>
    </row>
    <row r="618" spans="1:4" x14ac:dyDescent="0.45">
      <c r="A618" t="s">
        <v>410</v>
      </c>
      <c r="B618">
        <f t="shared" si="8"/>
        <v>1991</v>
      </c>
      <c r="C618" t="str">
        <f>VLOOKUP($A618&amp;C$1,Data!$A$2:$BC$533,MATCH(Intermediate!$B618,Data!$A$1:$BC$1,0),FALSE)</f>
        <v>..</v>
      </c>
      <c r="D618">
        <f>VLOOKUP($A618&amp;D$1,Data!$A$2:$BC$533,MATCH(Intermediate!$B618,Data!$A$1:$BC$1,0),FALSE)</f>
        <v>5412.0976074100236</v>
      </c>
    </row>
    <row r="619" spans="1:4" x14ac:dyDescent="0.45">
      <c r="A619" t="s">
        <v>410</v>
      </c>
      <c r="B619">
        <f t="shared" si="8"/>
        <v>1992</v>
      </c>
      <c r="C619" t="str">
        <f>VLOOKUP($A619&amp;C$1,Data!$A$2:$BC$533,MATCH(Intermediate!$B619,Data!$A$1:$BC$1,0),FALSE)</f>
        <v>..</v>
      </c>
      <c r="D619">
        <f>VLOOKUP($A619&amp;D$1,Data!$A$2:$BC$533,MATCH(Intermediate!$B619,Data!$A$1:$BC$1,0),FALSE)</f>
        <v>4220.1463772091729</v>
      </c>
    </row>
    <row r="620" spans="1:4" x14ac:dyDescent="0.45">
      <c r="A620" t="s">
        <v>410</v>
      </c>
      <c r="B620">
        <f t="shared" si="8"/>
        <v>1993</v>
      </c>
      <c r="C620" t="str">
        <f>VLOOKUP($A620&amp;C$1,Data!$A$2:$BC$533,MATCH(Intermediate!$B620,Data!$A$1:$BC$1,0),FALSE)</f>
        <v>..</v>
      </c>
      <c r="D620">
        <f>VLOOKUP($A620&amp;D$1,Data!$A$2:$BC$533,MATCH(Intermediate!$B620,Data!$A$1:$BC$1,0),FALSE)</f>
        <v>3272.2379536040871</v>
      </c>
    </row>
    <row r="621" spans="1:4" x14ac:dyDescent="0.45">
      <c r="A621" t="s">
        <v>410</v>
      </c>
      <c r="B621">
        <f t="shared" si="8"/>
        <v>1994</v>
      </c>
      <c r="C621" t="str">
        <f>VLOOKUP($A621&amp;C$1,Data!$A$2:$BC$533,MATCH(Intermediate!$B621,Data!$A$1:$BC$1,0),FALSE)</f>
        <v>..</v>
      </c>
      <c r="D621">
        <f>VLOOKUP($A621&amp;D$1,Data!$A$2:$BC$533,MATCH(Intermediate!$B621,Data!$A$1:$BC$1,0),FALSE)</f>
        <v>2647.7653869536966</v>
      </c>
    </row>
    <row r="622" spans="1:4" x14ac:dyDescent="0.45">
      <c r="A622" t="s">
        <v>410</v>
      </c>
      <c r="B622">
        <f t="shared" si="8"/>
        <v>1995</v>
      </c>
      <c r="C622" t="str">
        <f>VLOOKUP($A622&amp;C$1,Data!$A$2:$BC$533,MATCH(Intermediate!$B622,Data!$A$1:$BC$1,0),FALSE)</f>
        <v>..</v>
      </c>
      <c r="D622">
        <f>VLOOKUP($A622&amp;D$1,Data!$A$2:$BC$533,MATCH(Intermediate!$B622,Data!$A$1:$BC$1,0),FALSE)</f>
        <v>2356.8978038729779</v>
      </c>
    </row>
    <row r="623" spans="1:4" x14ac:dyDescent="0.45">
      <c r="A623" t="s">
        <v>410</v>
      </c>
      <c r="B623">
        <f t="shared" si="8"/>
        <v>1996</v>
      </c>
      <c r="C623" t="str">
        <f>VLOOKUP($A623&amp;C$1,Data!$A$2:$BC$533,MATCH(Intermediate!$B623,Data!$A$1:$BC$1,0),FALSE)</f>
        <v>..</v>
      </c>
      <c r="D623">
        <f>VLOOKUP($A623&amp;D$1,Data!$A$2:$BC$533,MATCH(Intermediate!$B623,Data!$A$1:$BC$1,0),FALSE)</f>
        <v>2406.7723186384837</v>
      </c>
    </row>
    <row r="624" spans="1:4" x14ac:dyDescent="0.45">
      <c r="A624" t="s">
        <v>410</v>
      </c>
      <c r="B624">
        <f t="shared" si="8"/>
        <v>1997</v>
      </c>
      <c r="C624" t="str">
        <f>VLOOKUP($A624&amp;C$1,Data!$A$2:$BC$533,MATCH(Intermediate!$B624,Data!$A$1:$BC$1,0),FALSE)</f>
        <v>..</v>
      </c>
      <c r="D624">
        <f>VLOOKUP($A624&amp;D$1,Data!$A$2:$BC$533,MATCH(Intermediate!$B624,Data!$A$1:$BC$1,0),FALSE)</f>
        <v>2565.4082843787555</v>
      </c>
    </row>
    <row r="625" spans="1:4" x14ac:dyDescent="0.45">
      <c r="A625" t="s">
        <v>410</v>
      </c>
      <c r="B625">
        <f t="shared" si="8"/>
        <v>1998</v>
      </c>
      <c r="C625" t="str">
        <f>VLOOKUP($A625&amp;C$1,Data!$A$2:$BC$533,MATCH(Intermediate!$B625,Data!$A$1:$BC$1,0),FALSE)</f>
        <v>..</v>
      </c>
      <c r="D625">
        <f>VLOOKUP($A625&amp;D$1,Data!$A$2:$BC$533,MATCH(Intermediate!$B625,Data!$A$1:$BC$1,0),FALSE)</f>
        <v>2826.7069372133742</v>
      </c>
    </row>
    <row r="626" spans="1:4" x14ac:dyDescent="0.45">
      <c r="A626" t="s">
        <v>410</v>
      </c>
      <c r="B626">
        <f t="shared" si="8"/>
        <v>1999</v>
      </c>
      <c r="C626" t="str">
        <f>VLOOKUP($A626&amp;C$1,Data!$A$2:$BC$533,MATCH(Intermediate!$B626,Data!$A$1:$BC$1,0),FALSE)</f>
        <v>..</v>
      </c>
      <c r="D626">
        <f>VLOOKUP($A626&amp;D$1,Data!$A$2:$BC$533,MATCH(Intermediate!$B626,Data!$A$1:$BC$1,0),FALSE)</f>
        <v>3051.9423366521114</v>
      </c>
    </row>
    <row r="627" spans="1:4" x14ac:dyDescent="0.45">
      <c r="A627" t="s">
        <v>410</v>
      </c>
      <c r="B627">
        <f t="shared" si="8"/>
        <v>2000</v>
      </c>
      <c r="C627" t="str">
        <f>VLOOKUP($A627&amp;C$1,Data!$A$2:$BC$533,MATCH(Intermediate!$B627,Data!$A$1:$BC$1,0),FALSE)</f>
        <v>..</v>
      </c>
      <c r="D627">
        <f>VLOOKUP($A627&amp;D$1,Data!$A$2:$BC$533,MATCH(Intermediate!$B627,Data!$A$1:$BC$1,0),FALSE)</f>
        <v>3439.1444322200368</v>
      </c>
    </row>
    <row r="628" spans="1:4" x14ac:dyDescent="0.45">
      <c r="A628" t="s">
        <v>410</v>
      </c>
      <c r="B628">
        <f t="shared" si="8"/>
        <v>2001</v>
      </c>
      <c r="C628" t="str">
        <f>VLOOKUP($A628&amp;C$1,Data!$A$2:$BC$533,MATCH(Intermediate!$B628,Data!$A$1:$BC$1,0),FALSE)</f>
        <v>..</v>
      </c>
      <c r="D628">
        <f>VLOOKUP($A628&amp;D$1,Data!$A$2:$BC$533,MATCH(Intermediate!$B628,Data!$A$1:$BC$1,0),FALSE)</f>
        <v>3834.8981568695594</v>
      </c>
    </row>
    <row r="629" spans="1:4" x14ac:dyDescent="0.45">
      <c r="A629" t="s">
        <v>410</v>
      </c>
      <c r="B629">
        <f t="shared" ref="B629:B692" si="9">B579</f>
        <v>2002</v>
      </c>
      <c r="C629" t="str">
        <f>VLOOKUP($A629&amp;C$1,Data!$A$2:$BC$533,MATCH(Intermediate!$B629,Data!$A$1:$BC$1,0),FALSE)</f>
        <v>..</v>
      </c>
      <c r="D629">
        <f>VLOOKUP($A629&amp;D$1,Data!$A$2:$BC$533,MATCH(Intermediate!$B629,Data!$A$1:$BC$1,0),FALSE)</f>
        <v>4230.4059025540546</v>
      </c>
    </row>
    <row r="630" spans="1:4" x14ac:dyDescent="0.45">
      <c r="A630" t="s">
        <v>410</v>
      </c>
      <c r="B630">
        <f t="shared" si="9"/>
        <v>2003</v>
      </c>
      <c r="C630" t="str">
        <f>VLOOKUP($A630&amp;C$1,Data!$A$2:$BC$533,MATCH(Intermediate!$B630,Data!$A$1:$BC$1,0),FALSE)</f>
        <v>..</v>
      </c>
      <c r="D630">
        <f>VLOOKUP($A630&amp;D$1,Data!$A$2:$BC$533,MATCH(Intermediate!$B630,Data!$A$1:$BC$1,0),FALSE)</f>
        <v>4718.4211499968969</v>
      </c>
    </row>
    <row r="631" spans="1:4" x14ac:dyDescent="0.45">
      <c r="A631" t="s">
        <v>410</v>
      </c>
      <c r="B631">
        <f t="shared" si="9"/>
        <v>2004</v>
      </c>
      <c r="C631" t="str">
        <f>VLOOKUP($A631&amp;C$1,Data!$A$2:$BC$533,MATCH(Intermediate!$B631,Data!$A$1:$BC$1,0),FALSE)</f>
        <v>..</v>
      </c>
      <c r="D631">
        <f>VLOOKUP($A631&amp;D$1,Data!$A$2:$BC$533,MATCH(Intermediate!$B631,Data!$A$1:$BC$1,0),FALSE)</f>
        <v>5247.5383506146209</v>
      </c>
    </row>
    <row r="632" spans="1:4" x14ac:dyDescent="0.45">
      <c r="A632" t="s">
        <v>410</v>
      </c>
      <c r="B632">
        <f t="shared" si="9"/>
        <v>2005</v>
      </c>
      <c r="C632" t="str">
        <f>VLOOKUP($A632&amp;C$1,Data!$A$2:$BC$533,MATCH(Intermediate!$B632,Data!$A$1:$BC$1,0),FALSE)</f>
        <v>..</v>
      </c>
      <c r="D632">
        <f>VLOOKUP($A632&amp;D$1,Data!$A$2:$BC$533,MATCH(Intermediate!$B632,Data!$A$1:$BC$1,0),FALSE)</f>
        <v>6854.9361947582292</v>
      </c>
    </row>
    <row r="633" spans="1:4" x14ac:dyDescent="0.45">
      <c r="A633" t="s">
        <v>410</v>
      </c>
      <c r="B633">
        <f t="shared" si="9"/>
        <v>2006</v>
      </c>
      <c r="C633" t="str">
        <f>VLOOKUP($A633&amp;C$1,Data!$A$2:$BC$533,MATCH(Intermediate!$B633,Data!$A$1:$BC$1,0),FALSE)</f>
        <v>..</v>
      </c>
      <c r="D633">
        <f>VLOOKUP($A633&amp;D$1,Data!$A$2:$BC$533,MATCH(Intermediate!$B633,Data!$A$1:$BC$1,0),FALSE)</f>
        <v>9398.0132394043503</v>
      </c>
    </row>
    <row r="634" spans="1:4" x14ac:dyDescent="0.45">
      <c r="A634" t="s">
        <v>410</v>
      </c>
      <c r="B634">
        <f t="shared" si="9"/>
        <v>2007</v>
      </c>
      <c r="C634" t="str">
        <f>VLOOKUP($A634&amp;C$1,Data!$A$2:$BC$533,MATCH(Intermediate!$B634,Data!$A$1:$BC$1,0),FALSE)</f>
        <v>..</v>
      </c>
      <c r="D634">
        <f>VLOOKUP($A634&amp;D$1,Data!$A$2:$BC$533,MATCH(Intermediate!$B634,Data!$A$1:$BC$1,0),FALSE)</f>
        <v>11973.959638145521</v>
      </c>
    </row>
    <row r="635" spans="1:4" x14ac:dyDescent="0.45">
      <c r="A635" t="s">
        <v>410</v>
      </c>
      <c r="B635">
        <f t="shared" si="9"/>
        <v>2008</v>
      </c>
      <c r="C635" t="str">
        <f>VLOOKUP($A635&amp;C$1,Data!$A$2:$BC$533,MATCH(Intermediate!$B635,Data!$A$1:$BC$1,0),FALSE)</f>
        <v>..</v>
      </c>
      <c r="D635">
        <f>VLOOKUP($A635&amp;D$1,Data!$A$2:$BC$533,MATCH(Intermediate!$B635,Data!$A$1:$BC$1,0),FALSE)</f>
        <v>13216.843483748675</v>
      </c>
    </row>
    <row r="636" spans="1:4" x14ac:dyDescent="0.45">
      <c r="A636" t="s">
        <v>410</v>
      </c>
      <c r="B636">
        <f t="shared" si="9"/>
        <v>2009</v>
      </c>
      <c r="C636" t="str">
        <f>VLOOKUP($A636&amp;C$1,Data!$A$2:$BC$533,MATCH(Intermediate!$B636,Data!$A$1:$BC$1,0),FALSE)</f>
        <v>..</v>
      </c>
      <c r="D636">
        <f>VLOOKUP($A636&amp;D$1,Data!$A$2:$BC$533,MATCH(Intermediate!$B636,Data!$A$1:$BC$1,0),FALSE)</f>
        <v>14245.503545488084</v>
      </c>
    </row>
    <row r="637" spans="1:4" x14ac:dyDescent="0.45">
      <c r="A637" t="s">
        <v>410</v>
      </c>
      <c r="B637">
        <f t="shared" si="9"/>
        <v>2010</v>
      </c>
      <c r="C637" t="str">
        <f>VLOOKUP($A637&amp;C$1,Data!$A$2:$BC$533,MATCH(Intermediate!$B637,Data!$A$1:$BC$1,0),FALSE)</f>
        <v>..</v>
      </c>
      <c r="D637">
        <f>VLOOKUP($A637&amp;D$1,Data!$A$2:$BC$533,MATCH(Intermediate!$B637,Data!$A$1:$BC$1,0),FALSE)</f>
        <v>14930.410033794422</v>
      </c>
    </row>
    <row r="638" spans="1:4" x14ac:dyDescent="0.45">
      <c r="A638" t="s">
        <v>410</v>
      </c>
      <c r="B638">
        <f t="shared" si="9"/>
        <v>2011</v>
      </c>
      <c r="C638" t="str">
        <f>VLOOKUP($A638&amp;C$1,Data!$A$2:$BC$533,MATCH(Intermediate!$B638,Data!$A$1:$BC$1,0),FALSE)</f>
        <v>..</v>
      </c>
      <c r="D638">
        <f>VLOOKUP($A638&amp;D$1,Data!$A$2:$BC$533,MATCH(Intermediate!$B638,Data!$A$1:$BC$1,0),FALSE)</f>
        <v>14804.574450791077</v>
      </c>
    </row>
    <row r="639" spans="1:4" x14ac:dyDescent="0.45">
      <c r="A639" t="s">
        <v>410</v>
      </c>
      <c r="B639">
        <f t="shared" si="9"/>
        <v>2012</v>
      </c>
      <c r="C639" t="str">
        <f>VLOOKUP($A639&amp;C$1,Data!$A$2:$BC$533,MATCH(Intermediate!$B639,Data!$A$1:$BC$1,0),FALSE)</f>
        <v>..</v>
      </c>
      <c r="D639">
        <f>VLOOKUP($A639&amp;D$1,Data!$A$2:$BC$533,MATCH(Intermediate!$B639,Data!$A$1:$BC$1,0),FALSE)</f>
        <v>15994.146650183662</v>
      </c>
    </row>
    <row r="640" spans="1:4" x14ac:dyDescent="0.45">
      <c r="A640" t="s">
        <v>410</v>
      </c>
      <c r="B640">
        <f t="shared" si="9"/>
        <v>2013</v>
      </c>
      <c r="C640" t="str">
        <f>VLOOKUP($A640&amp;C$1,Data!$A$2:$BC$533,MATCH(Intermediate!$B640,Data!$A$1:$BC$1,0),FALSE)</f>
        <v>..</v>
      </c>
      <c r="D640">
        <f>VLOOKUP($A640&amp;D$1,Data!$A$2:$BC$533,MATCH(Intermediate!$B640,Data!$A$1:$BC$1,0),FALSE)</f>
        <v>17267.511891953709</v>
      </c>
    </row>
    <row r="641" spans="1:4" x14ac:dyDescent="0.45">
      <c r="A641" t="s">
        <v>410</v>
      </c>
      <c r="B641">
        <f t="shared" si="9"/>
        <v>2014</v>
      </c>
      <c r="C641" t="str">
        <f>VLOOKUP($A641&amp;C$1,Data!$A$2:$BC$533,MATCH(Intermediate!$B641,Data!$A$1:$BC$1,0),FALSE)</f>
        <v>..</v>
      </c>
      <c r="D641">
        <f>VLOOKUP($A641&amp;D$1,Data!$A$2:$BC$533,MATCH(Intermediate!$B641,Data!$A$1:$BC$1,0),FALSE)</f>
        <v>17563.612245438511</v>
      </c>
    </row>
    <row r="642" spans="1:4" x14ac:dyDescent="0.45">
      <c r="A642" t="s">
        <v>410</v>
      </c>
      <c r="B642">
        <f t="shared" si="9"/>
        <v>2015</v>
      </c>
      <c r="C642" t="str">
        <f>VLOOKUP($A642&amp;C$1,Data!$A$2:$BC$533,MATCH(Intermediate!$B642,Data!$A$1:$BC$1,0),FALSE)</f>
        <v>..</v>
      </c>
      <c r="D642">
        <f>VLOOKUP($A642&amp;D$1,Data!$A$2:$BC$533,MATCH(Intermediate!$B642,Data!$A$1:$BC$1,0),FALSE)</f>
        <v>15075.272634791045</v>
      </c>
    </row>
    <row r="643" spans="1:4" x14ac:dyDescent="0.45">
      <c r="A643" t="s">
        <v>410</v>
      </c>
      <c r="B643">
        <f t="shared" si="9"/>
        <v>2016</v>
      </c>
      <c r="C643">
        <f>VLOOKUP($A643&amp;C$1,Data!$A$2:$BC$533,MATCH(Intermediate!$B643,Data!$A$1:$BC$1,0),FALSE)</f>
        <v>32.868854029433912</v>
      </c>
      <c r="D643">
        <f>VLOOKUP($A643&amp;D$1,Data!$A$2:$BC$533,MATCH(Intermediate!$B643,Data!$A$1:$BC$1,0),FALSE)</f>
        <v>14535.802021063304</v>
      </c>
    </row>
    <row r="644" spans="1:4" x14ac:dyDescent="0.45">
      <c r="A644" t="s">
        <v>410</v>
      </c>
      <c r="B644">
        <f t="shared" si="9"/>
        <v>2017</v>
      </c>
      <c r="C644">
        <f>VLOOKUP($A644&amp;C$1,Data!$A$2:$BC$533,MATCH(Intermediate!$B644,Data!$A$1:$BC$1,0),FALSE)</f>
        <v>22.099603808675987</v>
      </c>
      <c r="D644">
        <f>VLOOKUP($A644&amp;D$1,Data!$A$2:$BC$533,MATCH(Intermediate!$B644,Data!$A$1:$BC$1,0),FALSE)</f>
        <v>14315.929643106028</v>
      </c>
    </row>
    <row r="645" spans="1:4" x14ac:dyDescent="0.45">
      <c r="A645" t="s">
        <v>410</v>
      </c>
      <c r="B645">
        <f t="shared" si="9"/>
        <v>2018</v>
      </c>
      <c r="C645">
        <f>VLOOKUP($A645&amp;C$1,Data!$A$2:$BC$533,MATCH(Intermediate!$B645,Data!$A$1:$BC$1,0),FALSE)</f>
        <v>20.76648582345203</v>
      </c>
      <c r="D645">
        <f>VLOOKUP($A645&amp;D$1,Data!$A$2:$BC$533,MATCH(Intermediate!$B645,Data!$A$1:$BC$1,0),FALSE)</f>
        <v>15282.999523229795</v>
      </c>
    </row>
    <row r="646" spans="1:4" x14ac:dyDescent="0.45">
      <c r="A646" t="s">
        <v>410</v>
      </c>
      <c r="B646">
        <f t="shared" si="9"/>
        <v>2019</v>
      </c>
      <c r="C646">
        <f>VLOOKUP($A646&amp;C$1,Data!$A$2:$BC$533,MATCH(Intermediate!$B646,Data!$A$1:$BC$1,0),FALSE)</f>
        <v>23.001869012286285</v>
      </c>
      <c r="D646">
        <f>VLOOKUP($A646&amp;D$1,Data!$A$2:$BC$533,MATCH(Intermediate!$B646,Data!$A$1:$BC$1,0),FALSE)</f>
        <v>16675.317936155829</v>
      </c>
    </row>
    <row r="647" spans="1:4" x14ac:dyDescent="0.45">
      <c r="A647" t="s">
        <v>410</v>
      </c>
      <c r="B647">
        <f t="shared" si="9"/>
        <v>2020</v>
      </c>
      <c r="C647">
        <f>VLOOKUP($A647&amp;C$1,Data!$A$2:$BC$533,MATCH(Intermediate!$B647,Data!$A$1:$BC$1,0),FALSE)</f>
        <v>26.032015104462641</v>
      </c>
      <c r="D647">
        <f>VLOOKUP($A647&amp;D$1,Data!$A$2:$BC$533,MATCH(Intermediate!$B647,Data!$A$1:$BC$1,0),FALSE)</f>
        <v>15163.570332728206</v>
      </c>
    </row>
    <row r="648" spans="1:4" x14ac:dyDescent="0.45">
      <c r="A648" t="s">
        <v>410</v>
      </c>
      <c r="B648">
        <f t="shared" si="9"/>
        <v>2021</v>
      </c>
      <c r="C648">
        <f>VLOOKUP($A648&amp;C$1,Data!$A$2:$BC$533,MATCH(Intermediate!$B648,Data!$A$1:$BC$1,0),FALSE)</f>
        <v>22.925044075045925</v>
      </c>
      <c r="D648">
        <f>VLOOKUP($A648&amp;D$1,Data!$A$2:$BC$533,MATCH(Intermediate!$B648,Data!$A$1:$BC$1,0),FALSE)</f>
        <v>20111.3756952109</v>
      </c>
    </row>
    <row r="649" spans="1:4" x14ac:dyDescent="0.45">
      <c r="A649" t="s">
        <v>410</v>
      </c>
      <c r="B649">
        <f t="shared" si="9"/>
        <v>2022</v>
      </c>
      <c r="C649">
        <f>VLOOKUP($A649&amp;C$1,Data!$A$2:$BC$533,MATCH(Intermediate!$B649,Data!$A$1:$BC$1,0),FALSE)</f>
        <v>18.298468787376159</v>
      </c>
      <c r="D649">
        <f>VLOOKUP($A649&amp;D$1,Data!$A$2:$BC$533,MATCH(Intermediate!$B649,Data!$A$1:$BC$1,0),FALSE)</f>
        <v>22552.088665980518</v>
      </c>
    </row>
    <row r="650" spans="1:4" x14ac:dyDescent="0.45">
      <c r="A650" t="s">
        <v>410</v>
      </c>
      <c r="B650">
        <f t="shared" si="9"/>
        <v>2023</v>
      </c>
      <c r="C650">
        <f>VLOOKUP($A650&amp;C$1,Data!$A$2:$BC$533,MATCH(Intermediate!$B650,Data!$A$1:$BC$1,0),FALSE)</f>
        <v>23.127798053751285</v>
      </c>
      <c r="D650">
        <f>VLOOKUP($A650&amp;D$1,Data!$A$2:$BC$533,MATCH(Intermediate!$B650,Data!$A$1:$BC$1,0),FALSE)</f>
        <v>23651.599455176558</v>
      </c>
    </row>
    <row r="651" spans="1:4" x14ac:dyDescent="0.45">
      <c r="A651" t="s">
        <v>410</v>
      </c>
      <c r="B651">
        <f t="shared" si="9"/>
        <v>2024</v>
      </c>
      <c r="C651">
        <f>VLOOKUP($A651&amp;C$1,Data!$A$2:$BC$533,MATCH(Intermediate!$B651,Data!$A$1:$BC$1,0),FALSE)</f>
        <v>26.394691931298986</v>
      </c>
      <c r="D651">
        <f>VLOOKUP($A651&amp;D$1,Data!$A$2:$BC$533,MATCH(Intermediate!$B651,Data!$A$1:$BC$1,0),FALSE)</f>
        <v>25088.950176755468</v>
      </c>
    </row>
    <row r="652" spans="1:4" x14ac:dyDescent="0.45">
      <c r="A652" t="s">
        <v>227</v>
      </c>
      <c r="B652">
        <f t="shared" si="9"/>
        <v>1975</v>
      </c>
      <c r="C652">
        <f>VLOOKUP($A652&amp;C$1,Data!$A$2:$BC$533,MATCH(Intermediate!$B652,Data!$A$1:$BC$1,0),FALSE)</f>
        <v>60.248238846024826</v>
      </c>
      <c r="D652" t="str">
        <f>VLOOKUP($A652&amp;D$1,Data!$A$2:$BC$533,MATCH(Intermediate!$B652,Data!$A$1:$BC$1,0),FALSE)</f>
        <v>..</v>
      </c>
    </row>
    <row r="653" spans="1:4" x14ac:dyDescent="0.45">
      <c r="A653" t="s">
        <v>227</v>
      </c>
      <c r="B653">
        <f t="shared" si="9"/>
        <v>1976</v>
      </c>
      <c r="C653">
        <f>VLOOKUP($A653&amp;C$1,Data!$A$2:$BC$533,MATCH(Intermediate!$B653,Data!$A$1:$BC$1,0),FALSE)</f>
        <v>51.393863884130198</v>
      </c>
      <c r="D653" t="str">
        <f>VLOOKUP($A653&amp;D$1,Data!$A$2:$BC$533,MATCH(Intermediate!$B653,Data!$A$1:$BC$1,0),FALSE)</f>
        <v>..</v>
      </c>
    </row>
    <row r="654" spans="1:4" x14ac:dyDescent="0.45">
      <c r="A654" t="s">
        <v>227</v>
      </c>
      <c r="B654">
        <f t="shared" si="9"/>
        <v>1977</v>
      </c>
      <c r="C654">
        <f>VLOOKUP($A654&amp;C$1,Data!$A$2:$BC$533,MATCH(Intermediate!$B654,Data!$A$1:$BC$1,0),FALSE)</f>
        <v>49.537166900420758</v>
      </c>
      <c r="D654" t="str">
        <f>VLOOKUP($A654&amp;D$1,Data!$A$2:$BC$533,MATCH(Intermediate!$B654,Data!$A$1:$BC$1,0),FALSE)</f>
        <v>..</v>
      </c>
    </row>
    <row r="655" spans="1:4" x14ac:dyDescent="0.45">
      <c r="A655" t="s">
        <v>227</v>
      </c>
      <c r="B655">
        <f t="shared" si="9"/>
        <v>1978</v>
      </c>
      <c r="C655">
        <f>VLOOKUP($A655&amp;C$1,Data!$A$2:$BC$533,MATCH(Intermediate!$B655,Data!$A$1:$BC$1,0),FALSE)</f>
        <v>46.191734742912061</v>
      </c>
      <c r="D655" t="str">
        <f>VLOOKUP($A655&amp;D$1,Data!$A$2:$BC$533,MATCH(Intermediate!$B655,Data!$A$1:$BC$1,0),FALSE)</f>
        <v>..</v>
      </c>
    </row>
    <row r="656" spans="1:4" x14ac:dyDescent="0.45">
      <c r="A656" t="s">
        <v>227</v>
      </c>
      <c r="B656">
        <f t="shared" si="9"/>
        <v>1979</v>
      </c>
      <c r="C656">
        <f>VLOOKUP($A656&amp;C$1,Data!$A$2:$BC$533,MATCH(Intermediate!$B656,Data!$A$1:$BC$1,0),FALSE)</f>
        <v>38.74363583579261</v>
      </c>
      <c r="D656" t="str">
        <f>VLOOKUP($A656&amp;D$1,Data!$A$2:$BC$533,MATCH(Intermediate!$B656,Data!$A$1:$BC$1,0),FALSE)</f>
        <v>..</v>
      </c>
    </row>
    <row r="657" spans="1:4" x14ac:dyDescent="0.45">
      <c r="A657" t="s">
        <v>227</v>
      </c>
      <c r="B657">
        <f t="shared" si="9"/>
        <v>1980</v>
      </c>
      <c r="C657">
        <f>VLOOKUP($A657&amp;C$1,Data!$A$2:$BC$533,MATCH(Intermediate!$B657,Data!$A$1:$BC$1,0),FALSE)</f>
        <v>38.643001572680298</v>
      </c>
      <c r="D657" t="str">
        <f>VLOOKUP($A657&amp;D$1,Data!$A$2:$BC$533,MATCH(Intermediate!$B657,Data!$A$1:$BC$1,0),FALSE)</f>
        <v>..</v>
      </c>
    </row>
    <row r="658" spans="1:4" x14ac:dyDescent="0.45">
      <c r="A658" t="s">
        <v>227</v>
      </c>
      <c r="B658">
        <f t="shared" si="9"/>
        <v>1981</v>
      </c>
      <c r="C658">
        <f>VLOOKUP($A658&amp;C$1,Data!$A$2:$BC$533,MATCH(Intermediate!$B658,Data!$A$1:$BC$1,0),FALSE)</f>
        <v>39.901857693655799</v>
      </c>
      <c r="D658" t="str">
        <f>VLOOKUP($A658&amp;D$1,Data!$A$2:$BC$533,MATCH(Intermediate!$B658,Data!$A$1:$BC$1,0),FALSE)</f>
        <v>..</v>
      </c>
    </row>
    <row r="659" spans="1:4" x14ac:dyDescent="0.45">
      <c r="A659" t="s">
        <v>227</v>
      </c>
      <c r="B659">
        <f t="shared" si="9"/>
        <v>1982</v>
      </c>
      <c r="C659">
        <f>VLOOKUP($A659&amp;C$1,Data!$A$2:$BC$533,MATCH(Intermediate!$B659,Data!$A$1:$BC$1,0),FALSE)</f>
        <v>39.643920674143061</v>
      </c>
      <c r="D659" t="str">
        <f>VLOOKUP($A659&amp;D$1,Data!$A$2:$BC$533,MATCH(Intermediate!$B659,Data!$A$1:$BC$1,0),FALSE)</f>
        <v>..</v>
      </c>
    </row>
    <row r="660" spans="1:4" x14ac:dyDescent="0.45">
      <c r="A660" t="s">
        <v>227</v>
      </c>
      <c r="B660">
        <f t="shared" si="9"/>
        <v>1983</v>
      </c>
      <c r="C660">
        <f>VLOOKUP($A660&amp;C$1,Data!$A$2:$BC$533,MATCH(Intermediate!$B660,Data!$A$1:$BC$1,0),FALSE)</f>
        <v>39.05817174515235</v>
      </c>
      <c r="D660" t="str">
        <f>VLOOKUP($A660&amp;D$1,Data!$A$2:$BC$533,MATCH(Intermediate!$B660,Data!$A$1:$BC$1,0),FALSE)</f>
        <v>..</v>
      </c>
    </row>
    <row r="661" spans="1:4" x14ac:dyDescent="0.45">
      <c r="A661" t="s">
        <v>227</v>
      </c>
      <c r="B661">
        <f t="shared" si="9"/>
        <v>1984</v>
      </c>
      <c r="C661">
        <f>VLOOKUP($A661&amp;C$1,Data!$A$2:$BC$533,MATCH(Intermediate!$B661,Data!$A$1:$BC$1,0),FALSE)</f>
        <v>36.098182352652977</v>
      </c>
      <c r="D661" t="str">
        <f>VLOOKUP($A661&amp;D$1,Data!$A$2:$BC$533,MATCH(Intermediate!$B661,Data!$A$1:$BC$1,0),FALSE)</f>
        <v>..</v>
      </c>
    </row>
    <row r="662" spans="1:4" x14ac:dyDescent="0.45">
      <c r="A662" t="s">
        <v>227</v>
      </c>
      <c r="B662">
        <f t="shared" si="9"/>
        <v>1985</v>
      </c>
      <c r="C662">
        <f>VLOOKUP($A662&amp;C$1,Data!$A$2:$BC$533,MATCH(Intermediate!$B662,Data!$A$1:$BC$1,0),FALSE)</f>
        <v>36.208904046576642</v>
      </c>
      <c r="D662" t="str">
        <f>VLOOKUP($A662&amp;D$1,Data!$A$2:$BC$533,MATCH(Intermediate!$B662,Data!$A$1:$BC$1,0),FALSE)</f>
        <v>..</v>
      </c>
    </row>
    <row r="663" spans="1:4" x14ac:dyDescent="0.45">
      <c r="A663" t="s">
        <v>227</v>
      </c>
      <c r="B663">
        <f t="shared" si="9"/>
        <v>1986</v>
      </c>
      <c r="C663">
        <f>VLOOKUP($A663&amp;C$1,Data!$A$2:$BC$533,MATCH(Intermediate!$B663,Data!$A$1:$BC$1,0),FALSE)</f>
        <v>39.664307381193126</v>
      </c>
      <c r="D663" t="str">
        <f>VLOOKUP($A663&amp;D$1,Data!$A$2:$BC$533,MATCH(Intermediate!$B663,Data!$A$1:$BC$1,0),FALSE)</f>
        <v>..</v>
      </c>
    </row>
    <row r="664" spans="1:4" x14ac:dyDescent="0.45">
      <c r="A664" t="s">
        <v>227</v>
      </c>
      <c r="B664">
        <f t="shared" si="9"/>
        <v>1987</v>
      </c>
      <c r="C664">
        <f>VLOOKUP($A664&amp;C$1,Data!$A$2:$BC$533,MATCH(Intermediate!$B664,Data!$A$1:$BC$1,0),FALSE)</f>
        <v>42.745027367171232</v>
      </c>
      <c r="D664" t="str">
        <f>VLOOKUP($A664&amp;D$1,Data!$A$2:$BC$533,MATCH(Intermediate!$B664,Data!$A$1:$BC$1,0),FALSE)</f>
        <v>..</v>
      </c>
    </row>
    <row r="665" spans="1:4" x14ac:dyDescent="0.45">
      <c r="A665" t="s">
        <v>227</v>
      </c>
      <c r="B665">
        <f t="shared" si="9"/>
        <v>1988</v>
      </c>
      <c r="C665">
        <f>VLOOKUP($A665&amp;C$1,Data!$A$2:$BC$533,MATCH(Intermediate!$B665,Data!$A$1:$BC$1,0),FALSE)</f>
        <v>44.029241633840805</v>
      </c>
      <c r="D665" t="str">
        <f>VLOOKUP($A665&amp;D$1,Data!$A$2:$BC$533,MATCH(Intermediate!$B665,Data!$A$1:$BC$1,0),FALSE)</f>
        <v>..</v>
      </c>
    </row>
    <row r="666" spans="1:4" x14ac:dyDescent="0.45">
      <c r="A666" t="s">
        <v>227</v>
      </c>
      <c r="B666">
        <f t="shared" si="9"/>
        <v>1989</v>
      </c>
      <c r="C666">
        <f>VLOOKUP($A666&amp;C$1,Data!$A$2:$BC$533,MATCH(Intermediate!$B666,Data!$A$1:$BC$1,0),FALSE)</f>
        <v>43.491182233834095</v>
      </c>
      <c r="D666" t="str">
        <f>VLOOKUP($A666&amp;D$1,Data!$A$2:$BC$533,MATCH(Intermediate!$B666,Data!$A$1:$BC$1,0),FALSE)</f>
        <v>..</v>
      </c>
    </row>
    <row r="667" spans="1:4" x14ac:dyDescent="0.45">
      <c r="A667" t="s">
        <v>227</v>
      </c>
      <c r="B667">
        <f t="shared" si="9"/>
        <v>1990</v>
      </c>
      <c r="C667">
        <f>VLOOKUP($A667&amp;C$1,Data!$A$2:$BC$533,MATCH(Intermediate!$B667,Data!$A$1:$BC$1,0),FALSE)</f>
        <v>46.310802274162981</v>
      </c>
      <c r="D667">
        <f>VLOOKUP($A667&amp;D$1,Data!$A$2:$BC$533,MATCH(Intermediate!$B667,Data!$A$1:$BC$1,0),FALSE)</f>
        <v>19817.339774295</v>
      </c>
    </row>
    <row r="668" spans="1:4" x14ac:dyDescent="0.45">
      <c r="A668" t="s">
        <v>227</v>
      </c>
      <c r="B668">
        <f t="shared" si="9"/>
        <v>1991</v>
      </c>
      <c r="C668">
        <f>VLOOKUP($A668&amp;C$1,Data!$A$2:$BC$533,MATCH(Intermediate!$B668,Data!$A$1:$BC$1,0),FALSE)</f>
        <v>48.705306059476207</v>
      </c>
      <c r="D668">
        <f>VLOOKUP($A668&amp;D$1,Data!$A$2:$BC$533,MATCH(Intermediate!$B668,Data!$A$1:$BC$1,0),FALSE)</f>
        <v>19296.108177516566</v>
      </c>
    </row>
    <row r="669" spans="1:4" x14ac:dyDescent="0.45">
      <c r="A669" t="s">
        <v>227</v>
      </c>
      <c r="B669">
        <f t="shared" si="9"/>
        <v>1992</v>
      </c>
      <c r="C669">
        <f>VLOOKUP($A669&amp;C$1,Data!$A$2:$BC$533,MATCH(Intermediate!$B669,Data!$A$1:$BC$1,0),FALSE)</f>
        <v>50.813766484400126</v>
      </c>
      <c r="D669">
        <f>VLOOKUP($A669&amp;D$1,Data!$A$2:$BC$533,MATCH(Intermediate!$B669,Data!$A$1:$BC$1,0),FALSE)</f>
        <v>18635.899107317608</v>
      </c>
    </row>
    <row r="670" spans="1:4" x14ac:dyDescent="0.45">
      <c r="A670" t="s">
        <v>227</v>
      </c>
      <c r="B670">
        <f t="shared" si="9"/>
        <v>1993</v>
      </c>
      <c r="C670">
        <f>VLOOKUP($A670&amp;C$1,Data!$A$2:$BC$533,MATCH(Intermediate!$B670,Data!$A$1:$BC$1,0),FALSE)</f>
        <v>53.948900388098323</v>
      </c>
      <c r="D670">
        <f>VLOOKUP($A670&amp;D$1,Data!$A$2:$BC$533,MATCH(Intermediate!$B670,Data!$A$1:$BC$1,0),FALSE)</f>
        <v>18780.870072290509</v>
      </c>
    </row>
    <row r="671" spans="1:4" x14ac:dyDescent="0.45">
      <c r="A671" t="s">
        <v>227</v>
      </c>
      <c r="B671">
        <f t="shared" si="9"/>
        <v>1994</v>
      </c>
      <c r="C671">
        <f>VLOOKUP($A671&amp;C$1,Data!$A$2:$BC$533,MATCH(Intermediate!$B671,Data!$A$1:$BC$1,0),FALSE)</f>
        <v>57.026695305308372</v>
      </c>
      <c r="D671">
        <f>VLOOKUP($A671&amp;D$1,Data!$A$2:$BC$533,MATCH(Intermediate!$B671,Data!$A$1:$BC$1,0),FALSE)</f>
        <v>19440.908597739435</v>
      </c>
    </row>
    <row r="672" spans="1:4" x14ac:dyDescent="0.45">
      <c r="A672" t="s">
        <v>227</v>
      </c>
      <c r="B672">
        <f t="shared" si="9"/>
        <v>1995</v>
      </c>
      <c r="C672">
        <f>VLOOKUP($A672&amp;C$1,Data!$A$2:$BC$533,MATCH(Intermediate!$B672,Data!$A$1:$BC$1,0),FALSE)</f>
        <v>60.078740157480311</v>
      </c>
      <c r="D672">
        <f>VLOOKUP($A672&amp;D$1,Data!$A$2:$BC$533,MATCH(Intermediate!$B672,Data!$A$1:$BC$1,0),FALSE)</f>
        <v>20377.319698489828</v>
      </c>
    </row>
    <row r="673" spans="1:4" x14ac:dyDescent="0.45">
      <c r="A673" t="s">
        <v>227</v>
      </c>
      <c r="B673">
        <f t="shared" si="9"/>
        <v>1996</v>
      </c>
      <c r="C673">
        <f>VLOOKUP($A673&amp;C$1,Data!$A$2:$BC$533,MATCH(Intermediate!$B673,Data!$A$1:$BC$1,0),FALSE)</f>
        <v>62.349681352175111</v>
      </c>
      <c r="D673">
        <f>VLOOKUP($A673&amp;D$1,Data!$A$2:$BC$533,MATCH(Intermediate!$B673,Data!$A$1:$BC$1,0),FALSE)</f>
        <v>21287.338027769856</v>
      </c>
    </row>
    <row r="674" spans="1:4" x14ac:dyDescent="0.45">
      <c r="A674" t="s">
        <v>227</v>
      </c>
      <c r="B674">
        <f t="shared" si="9"/>
        <v>1997</v>
      </c>
      <c r="C674">
        <f>VLOOKUP($A674&amp;C$1,Data!$A$2:$BC$533,MATCH(Intermediate!$B674,Data!$A$1:$BC$1,0),FALSE)</f>
        <v>40.284585841613548</v>
      </c>
      <c r="D674">
        <f>VLOOKUP($A674&amp;D$1,Data!$A$2:$BC$533,MATCH(Intermediate!$B674,Data!$A$1:$BC$1,0),FALSE)</f>
        <v>21606.227702328699</v>
      </c>
    </row>
    <row r="675" spans="1:4" x14ac:dyDescent="0.45">
      <c r="A675" t="s">
        <v>227</v>
      </c>
      <c r="B675">
        <f t="shared" si="9"/>
        <v>1998</v>
      </c>
      <c r="C675">
        <f>VLOOKUP($A675&amp;C$1,Data!$A$2:$BC$533,MATCH(Intermediate!$B675,Data!$A$1:$BC$1,0),FALSE)</f>
        <v>41.514834880188253</v>
      </c>
      <c r="D675">
        <f>VLOOKUP($A675&amp;D$1,Data!$A$2:$BC$533,MATCH(Intermediate!$B675,Data!$A$1:$BC$1,0),FALSE)</f>
        <v>22555.769796472672</v>
      </c>
    </row>
    <row r="676" spans="1:4" x14ac:dyDescent="0.45">
      <c r="A676" t="s">
        <v>227</v>
      </c>
      <c r="B676">
        <f t="shared" si="9"/>
        <v>1999</v>
      </c>
      <c r="C676">
        <f>VLOOKUP($A676&amp;C$1,Data!$A$2:$BC$533,MATCH(Intermediate!$B676,Data!$A$1:$BC$1,0),FALSE)</f>
        <v>41.108191575338985</v>
      </c>
      <c r="D676">
        <f>VLOOKUP($A676&amp;D$1,Data!$A$2:$BC$533,MATCH(Intermediate!$B676,Data!$A$1:$BC$1,0),FALSE)</f>
        <v>24183.567942140024</v>
      </c>
    </row>
    <row r="677" spans="1:4" x14ac:dyDescent="0.45">
      <c r="A677" t="s">
        <v>227</v>
      </c>
      <c r="B677">
        <f t="shared" si="9"/>
        <v>2000</v>
      </c>
      <c r="C677">
        <f>VLOOKUP($A677&amp;C$1,Data!$A$2:$BC$533,MATCH(Intermediate!$B677,Data!$A$1:$BC$1,0),FALSE)</f>
        <v>44.806703918915069</v>
      </c>
      <c r="D677">
        <f>VLOOKUP($A677&amp;D$1,Data!$A$2:$BC$533,MATCH(Intermediate!$B677,Data!$A$1:$BC$1,0),FALSE)</f>
        <v>25421.60220885673</v>
      </c>
    </row>
    <row r="678" spans="1:4" x14ac:dyDescent="0.45">
      <c r="A678" t="s">
        <v>227</v>
      </c>
      <c r="B678">
        <f t="shared" si="9"/>
        <v>2001</v>
      </c>
      <c r="C678">
        <f>VLOOKUP($A678&amp;C$1,Data!$A$2:$BC$533,MATCH(Intermediate!$B678,Data!$A$1:$BC$1,0),FALSE)</f>
        <v>46.913678206936183</v>
      </c>
      <c r="D678">
        <f>VLOOKUP($A678&amp;D$1,Data!$A$2:$BC$533,MATCH(Intermediate!$B678,Data!$A$1:$BC$1,0),FALSE)</f>
        <v>26351.054536643096</v>
      </c>
    </row>
    <row r="679" spans="1:4" x14ac:dyDescent="0.45">
      <c r="A679" t="s">
        <v>227</v>
      </c>
      <c r="B679">
        <f t="shared" si="9"/>
        <v>2002</v>
      </c>
      <c r="C679">
        <f>VLOOKUP($A679&amp;C$1,Data!$A$2:$BC$533,MATCH(Intermediate!$B679,Data!$A$1:$BC$1,0),FALSE)</f>
        <v>45.823968940994192</v>
      </c>
      <c r="D679">
        <f>VLOOKUP($A679&amp;D$1,Data!$A$2:$BC$533,MATCH(Intermediate!$B679,Data!$A$1:$BC$1,0),FALSE)</f>
        <v>27171.286255322502</v>
      </c>
    </row>
    <row r="680" spans="1:4" x14ac:dyDescent="0.45">
      <c r="A680" t="s">
        <v>227</v>
      </c>
      <c r="B680">
        <f t="shared" si="9"/>
        <v>2003</v>
      </c>
      <c r="C680">
        <f>VLOOKUP($A680&amp;C$1,Data!$A$2:$BC$533,MATCH(Intermediate!$B680,Data!$A$1:$BC$1,0),FALSE)</f>
        <v>46.160749214495006</v>
      </c>
      <c r="D680">
        <f>VLOOKUP($A680&amp;D$1,Data!$A$2:$BC$533,MATCH(Intermediate!$B680,Data!$A$1:$BC$1,0),FALSE)</f>
        <v>27030.874892160773</v>
      </c>
    </row>
    <row r="681" spans="1:4" x14ac:dyDescent="0.45">
      <c r="A681" t="s">
        <v>227</v>
      </c>
      <c r="B681">
        <f t="shared" si="9"/>
        <v>2004</v>
      </c>
      <c r="C681">
        <f>VLOOKUP($A681&amp;C$1,Data!$A$2:$BC$533,MATCH(Intermediate!$B681,Data!$A$1:$BC$1,0),FALSE)</f>
        <v>47.921159896590829</v>
      </c>
      <c r="D681">
        <f>VLOOKUP($A681&amp;D$1,Data!$A$2:$BC$533,MATCH(Intermediate!$B681,Data!$A$1:$BC$1,0),FALSE)</f>
        <v>27659.515397810221</v>
      </c>
    </row>
    <row r="682" spans="1:4" x14ac:dyDescent="0.45">
      <c r="A682" t="s">
        <v>227</v>
      </c>
      <c r="B682">
        <f t="shared" si="9"/>
        <v>2005</v>
      </c>
      <c r="C682">
        <f>VLOOKUP($A682&amp;C$1,Data!$A$2:$BC$533,MATCH(Intermediate!$B682,Data!$A$1:$BC$1,0),FALSE)</f>
        <v>50.363961692523539</v>
      </c>
      <c r="D682">
        <f>VLOOKUP($A682&amp;D$1,Data!$A$2:$BC$533,MATCH(Intermediate!$B682,Data!$A$1:$BC$1,0),FALSE)</f>
        <v>29142.876451823442</v>
      </c>
    </row>
    <row r="683" spans="1:4" x14ac:dyDescent="0.45">
      <c r="A683" t="s">
        <v>227</v>
      </c>
      <c r="B683">
        <f t="shared" si="9"/>
        <v>2006</v>
      </c>
      <c r="C683">
        <f>VLOOKUP($A683&amp;C$1,Data!$A$2:$BC$533,MATCH(Intermediate!$B683,Data!$A$1:$BC$1,0),FALSE)</f>
        <v>56.610194497037057</v>
      </c>
      <c r="D683">
        <f>VLOOKUP($A683&amp;D$1,Data!$A$2:$BC$533,MATCH(Intermediate!$B683,Data!$A$1:$BC$1,0),FALSE)</f>
        <v>30401.482896956793</v>
      </c>
    </row>
    <row r="684" spans="1:4" x14ac:dyDescent="0.45">
      <c r="A684" t="s">
        <v>227</v>
      </c>
      <c r="B684">
        <f t="shared" si="9"/>
        <v>2007</v>
      </c>
      <c r="C684">
        <f>VLOOKUP($A684&amp;C$1,Data!$A$2:$BC$533,MATCH(Intermediate!$B684,Data!$A$1:$BC$1,0),FALSE)</f>
        <v>58.562826204472643</v>
      </c>
      <c r="D684">
        <f>VLOOKUP($A684&amp;D$1,Data!$A$2:$BC$533,MATCH(Intermediate!$B684,Data!$A$1:$BC$1,0),FALSE)</f>
        <v>31232.105902833566</v>
      </c>
    </row>
    <row r="685" spans="1:4" x14ac:dyDescent="0.45">
      <c r="A685" t="s">
        <v>227</v>
      </c>
      <c r="B685">
        <f t="shared" si="9"/>
        <v>2008</v>
      </c>
      <c r="C685">
        <f>VLOOKUP($A685&amp;C$1,Data!$A$2:$BC$533,MATCH(Intermediate!$B685,Data!$A$1:$BC$1,0),FALSE)</f>
        <v>62.101463043891314</v>
      </c>
      <c r="D685">
        <f>VLOOKUP($A685&amp;D$1,Data!$A$2:$BC$533,MATCH(Intermediate!$B685,Data!$A$1:$BC$1,0),FALSE)</f>
        <v>30678.601534921003</v>
      </c>
    </row>
    <row r="686" spans="1:4" x14ac:dyDescent="0.45">
      <c r="A686" t="s">
        <v>227</v>
      </c>
      <c r="B686">
        <f t="shared" si="9"/>
        <v>2009</v>
      </c>
      <c r="C686">
        <f>VLOOKUP($A686&amp;C$1,Data!$A$2:$BC$533,MATCH(Intermediate!$B686,Data!$A$1:$BC$1,0),FALSE)</f>
        <v>66.079206889228175</v>
      </c>
      <c r="D686">
        <f>VLOOKUP($A686&amp;D$1,Data!$A$2:$BC$533,MATCH(Intermediate!$B686,Data!$A$1:$BC$1,0),FALSE)</f>
        <v>29196.594037770439</v>
      </c>
    </row>
    <row r="687" spans="1:4" x14ac:dyDescent="0.45">
      <c r="A687" t="s">
        <v>227</v>
      </c>
      <c r="B687">
        <f t="shared" si="9"/>
        <v>2010</v>
      </c>
      <c r="C687">
        <f>VLOOKUP($A687&amp;C$1,Data!$A$2:$BC$533,MATCH(Intermediate!$B687,Data!$A$1:$BC$1,0),FALSE)</f>
        <v>65.148141397973021</v>
      </c>
      <c r="D687">
        <f>VLOOKUP($A687&amp;D$1,Data!$A$2:$BC$533,MATCH(Intermediate!$B687,Data!$A$1:$BC$1,0),FALSE)</f>
        <v>29624.951226114445</v>
      </c>
    </row>
    <row r="688" spans="1:4" x14ac:dyDescent="0.45">
      <c r="A688" t="s">
        <v>227</v>
      </c>
      <c r="B688">
        <f t="shared" si="9"/>
        <v>2011</v>
      </c>
      <c r="C688">
        <f>VLOOKUP($A688&amp;C$1,Data!$A$2:$BC$533,MATCH(Intermediate!$B688,Data!$A$1:$BC$1,0),FALSE)</f>
        <v>66.013931850115938</v>
      </c>
      <c r="D688">
        <f>VLOOKUP($A688&amp;D$1,Data!$A$2:$BC$533,MATCH(Intermediate!$B688,Data!$A$1:$BC$1,0),FALSE)</f>
        <v>30073.652405701127</v>
      </c>
    </row>
    <row r="689" spans="1:4" x14ac:dyDescent="0.45">
      <c r="A689" t="s">
        <v>227</v>
      </c>
      <c r="B689">
        <f t="shared" si="9"/>
        <v>2012</v>
      </c>
      <c r="C689">
        <f>VLOOKUP($A689&amp;C$1,Data!$A$2:$BC$533,MATCH(Intermediate!$B689,Data!$A$1:$BC$1,0),FALSE)</f>
        <v>61.841908883996865</v>
      </c>
      <c r="D689">
        <f>VLOOKUP($A689&amp;D$1,Data!$A$2:$BC$533,MATCH(Intermediate!$B689,Data!$A$1:$BC$1,0),FALSE)</f>
        <v>31035.550056887387</v>
      </c>
    </row>
    <row r="690" spans="1:4" x14ac:dyDescent="0.45">
      <c r="A690" t="s">
        <v>227</v>
      </c>
      <c r="B690">
        <f t="shared" si="9"/>
        <v>2013</v>
      </c>
      <c r="C690">
        <f>VLOOKUP($A690&amp;C$1,Data!$A$2:$BC$533,MATCH(Intermediate!$B690,Data!$A$1:$BC$1,0),FALSE)</f>
        <v>62.191058967284953</v>
      </c>
      <c r="D690">
        <f>VLOOKUP($A690&amp;D$1,Data!$A$2:$BC$533,MATCH(Intermediate!$B690,Data!$A$1:$BC$1,0),FALSE)</f>
        <v>30294.476830520085</v>
      </c>
    </row>
    <row r="691" spans="1:4" x14ac:dyDescent="0.45">
      <c r="A691" t="s">
        <v>227</v>
      </c>
      <c r="B691">
        <f t="shared" si="9"/>
        <v>2014</v>
      </c>
      <c r="C691">
        <f>VLOOKUP($A691&amp;C$1,Data!$A$2:$BC$533,MATCH(Intermediate!$B691,Data!$A$1:$BC$1,0),FALSE)</f>
        <v>58.067527897226888</v>
      </c>
      <c r="D691">
        <f>VLOOKUP($A691&amp;D$1,Data!$A$2:$BC$533,MATCH(Intermediate!$B691,Data!$A$1:$BC$1,0),FALSE)</f>
        <v>31726.17408738624</v>
      </c>
    </row>
    <row r="692" spans="1:4" x14ac:dyDescent="0.45">
      <c r="A692" t="s">
        <v>227</v>
      </c>
      <c r="B692">
        <f t="shared" si="9"/>
        <v>2015</v>
      </c>
      <c r="C692">
        <f>VLOOKUP($A692&amp;C$1,Data!$A$2:$BC$533,MATCH(Intermediate!$B692,Data!$A$1:$BC$1,0),FALSE)</f>
        <v>54.083598026627023</v>
      </c>
      <c r="D692">
        <f>VLOOKUP($A692&amp;D$1,Data!$A$2:$BC$533,MATCH(Intermediate!$B692,Data!$A$1:$BC$1,0),FALSE)</f>
        <v>32137.578472990499</v>
      </c>
    </row>
    <row r="693" spans="1:4" x14ac:dyDescent="0.45">
      <c r="A693" t="s">
        <v>227</v>
      </c>
      <c r="B693">
        <f t="shared" ref="B693:B756" si="10">B643</f>
        <v>2016</v>
      </c>
      <c r="C693">
        <f>VLOOKUP($A693&amp;C$1,Data!$A$2:$BC$533,MATCH(Intermediate!$B693,Data!$A$1:$BC$1,0),FALSE)</f>
        <v>51.942192931511919</v>
      </c>
      <c r="D693">
        <f>VLOOKUP($A693&amp;D$1,Data!$A$2:$BC$533,MATCH(Intermediate!$B693,Data!$A$1:$BC$1,0),FALSE)</f>
        <v>32285.27603660688</v>
      </c>
    </row>
    <row r="694" spans="1:4" x14ac:dyDescent="0.45">
      <c r="A694" t="s">
        <v>227</v>
      </c>
      <c r="B694">
        <f t="shared" si="10"/>
        <v>2017</v>
      </c>
      <c r="C694" t="str">
        <f>VLOOKUP($A694&amp;C$1,Data!$A$2:$BC$533,MATCH(Intermediate!$B694,Data!$A$1:$BC$1,0),FALSE)</f>
        <v>..</v>
      </c>
      <c r="D694">
        <f>VLOOKUP($A694&amp;D$1,Data!$A$2:$BC$533,MATCH(Intermediate!$B694,Data!$A$1:$BC$1,0),FALSE)</f>
        <v>34282.17103577908</v>
      </c>
    </row>
    <row r="695" spans="1:4" x14ac:dyDescent="0.45">
      <c r="A695" t="s">
        <v>227</v>
      </c>
      <c r="B695">
        <f t="shared" si="10"/>
        <v>2018</v>
      </c>
      <c r="C695" t="str">
        <f>VLOOKUP($A695&amp;C$1,Data!$A$2:$BC$533,MATCH(Intermediate!$B695,Data!$A$1:$BC$1,0),FALSE)</f>
        <v>..</v>
      </c>
      <c r="D695">
        <f>VLOOKUP($A695&amp;D$1,Data!$A$2:$BC$533,MATCH(Intermediate!$B695,Data!$A$1:$BC$1,0),FALSE)</f>
        <v>35227.761906324289</v>
      </c>
    </row>
    <row r="696" spans="1:4" x14ac:dyDescent="0.45">
      <c r="A696" t="s">
        <v>227</v>
      </c>
      <c r="B696">
        <f t="shared" si="10"/>
        <v>2019</v>
      </c>
      <c r="C696" t="str">
        <f>VLOOKUP($A696&amp;C$1,Data!$A$2:$BC$533,MATCH(Intermediate!$B696,Data!$A$1:$BC$1,0),FALSE)</f>
        <v>..</v>
      </c>
      <c r="D696">
        <f>VLOOKUP($A696&amp;D$1,Data!$A$2:$BC$533,MATCH(Intermediate!$B696,Data!$A$1:$BC$1,0),FALSE)</f>
        <v>36116.000202535317</v>
      </c>
    </row>
    <row r="697" spans="1:4" x14ac:dyDescent="0.45">
      <c r="A697" t="s">
        <v>227</v>
      </c>
      <c r="B697">
        <f t="shared" si="10"/>
        <v>2020</v>
      </c>
      <c r="C697" t="str">
        <f>VLOOKUP($A697&amp;C$1,Data!$A$2:$BC$533,MATCH(Intermediate!$B697,Data!$A$1:$BC$1,0),FALSE)</f>
        <v>..</v>
      </c>
      <c r="D697">
        <f>VLOOKUP($A697&amp;D$1,Data!$A$2:$BC$533,MATCH(Intermediate!$B697,Data!$A$1:$BC$1,0),FALSE)</f>
        <v>27204.625909517963</v>
      </c>
    </row>
    <row r="698" spans="1:4" x14ac:dyDescent="0.45">
      <c r="A698" t="s">
        <v>227</v>
      </c>
      <c r="B698">
        <f t="shared" si="10"/>
        <v>2021</v>
      </c>
      <c r="C698" t="str">
        <f>VLOOKUP($A698&amp;C$1,Data!$A$2:$BC$533,MATCH(Intermediate!$B698,Data!$A$1:$BC$1,0),FALSE)</f>
        <v>..</v>
      </c>
      <c r="D698">
        <f>VLOOKUP($A698&amp;D$1,Data!$A$2:$BC$533,MATCH(Intermediate!$B698,Data!$A$1:$BC$1,0),FALSE)</f>
        <v>31064.682216619418</v>
      </c>
    </row>
    <row r="699" spans="1:4" x14ac:dyDescent="0.45">
      <c r="A699" t="s">
        <v>227</v>
      </c>
      <c r="B699">
        <f t="shared" si="10"/>
        <v>2022</v>
      </c>
      <c r="C699" t="str">
        <f>VLOOKUP($A699&amp;C$1,Data!$A$2:$BC$533,MATCH(Intermediate!$B699,Data!$A$1:$BC$1,0),FALSE)</f>
        <v>..</v>
      </c>
      <c r="D699">
        <f>VLOOKUP($A699&amp;D$1,Data!$A$2:$BC$533,MATCH(Intermediate!$B699,Data!$A$1:$BC$1,0),FALSE)</f>
        <v>36791.25307920701</v>
      </c>
    </row>
    <row r="700" spans="1:4" x14ac:dyDescent="0.45">
      <c r="A700" t="s">
        <v>227</v>
      </c>
      <c r="B700">
        <f t="shared" si="10"/>
        <v>2023</v>
      </c>
      <c r="C700" t="str">
        <f>VLOOKUP($A700&amp;C$1,Data!$A$2:$BC$533,MATCH(Intermediate!$B700,Data!$A$1:$BC$1,0),FALSE)</f>
        <v>..</v>
      </c>
      <c r="D700">
        <f>VLOOKUP($A700&amp;D$1,Data!$A$2:$BC$533,MATCH(Intermediate!$B700,Data!$A$1:$BC$1,0),FALSE)</f>
        <v>39090.166508016417</v>
      </c>
    </row>
    <row r="701" spans="1:4" x14ac:dyDescent="0.45">
      <c r="A701" t="s">
        <v>227</v>
      </c>
      <c r="B701">
        <f t="shared" si="10"/>
        <v>2024</v>
      </c>
      <c r="C701" t="str">
        <f>VLOOKUP($A701&amp;C$1,Data!$A$2:$BC$533,MATCH(Intermediate!$B701,Data!$A$1:$BC$1,0),FALSE)</f>
        <v>..</v>
      </c>
      <c r="D701">
        <f>VLOOKUP($A701&amp;D$1,Data!$A$2:$BC$533,MATCH(Intermediate!$B701,Data!$A$1:$BC$1,0),FALSE)</f>
        <v>41197.918382990654</v>
      </c>
    </row>
    <row r="702" spans="1:4" x14ac:dyDescent="0.45">
      <c r="A702" t="s">
        <v>53</v>
      </c>
      <c r="B702">
        <f t="shared" si="10"/>
        <v>1975</v>
      </c>
      <c r="C702">
        <f>VLOOKUP($A702&amp;C$1,Data!$A$2:$BC$533,MATCH(Intermediate!$B702,Data!$A$1:$BC$1,0),FALSE)</f>
        <v>36.982767143470141</v>
      </c>
      <c r="D702" t="str">
        <f>VLOOKUP($A702&amp;D$1,Data!$A$2:$BC$533,MATCH(Intermediate!$B702,Data!$A$1:$BC$1,0),FALSE)</f>
        <v>..</v>
      </c>
    </row>
    <row r="703" spans="1:4" x14ac:dyDescent="0.45">
      <c r="A703" t="s">
        <v>53</v>
      </c>
      <c r="B703">
        <f t="shared" si="10"/>
        <v>1976</v>
      </c>
      <c r="C703">
        <f>VLOOKUP($A703&amp;C$1,Data!$A$2:$BC$533,MATCH(Intermediate!$B703,Data!$A$1:$BC$1,0),FALSE)</f>
        <v>42.813693396044641</v>
      </c>
      <c r="D703" t="str">
        <f>VLOOKUP($A703&amp;D$1,Data!$A$2:$BC$533,MATCH(Intermediate!$B703,Data!$A$1:$BC$1,0),FALSE)</f>
        <v>..</v>
      </c>
    </row>
    <row r="704" spans="1:4" x14ac:dyDescent="0.45">
      <c r="A704" t="s">
        <v>53</v>
      </c>
      <c r="B704">
        <f t="shared" si="10"/>
        <v>1977</v>
      </c>
      <c r="C704">
        <f>VLOOKUP($A704&amp;C$1,Data!$A$2:$BC$533,MATCH(Intermediate!$B704,Data!$A$1:$BC$1,0),FALSE)</f>
        <v>39.483342569558836</v>
      </c>
      <c r="D704" t="str">
        <f>VLOOKUP($A704&amp;D$1,Data!$A$2:$BC$533,MATCH(Intermediate!$B704,Data!$A$1:$BC$1,0),FALSE)</f>
        <v>..</v>
      </c>
    </row>
    <row r="705" spans="1:4" x14ac:dyDescent="0.45">
      <c r="A705" t="s">
        <v>53</v>
      </c>
      <c r="B705">
        <f t="shared" si="10"/>
        <v>1978</v>
      </c>
      <c r="C705">
        <f>VLOOKUP($A705&amp;C$1,Data!$A$2:$BC$533,MATCH(Intermediate!$B705,Data!$A$1:$BC$1,0),FALSE)</f>
        <v>36.968800836893493</v>
      </c>
      <c r="D705" t="str">
        <f>VLOOKUP($A705&amp;D$1,Data!$A$2:$BC$533,MATCH(Intermediate!$B705,Data!$A$1:$BC$1,0),FALSE)</f>
        <v>..</v>
      </c>
    </row>
    <row r="706" spans="1:4" x14ac:dyDescent="0.45">
      <c r="A706" t="s">
        <v>53</v>
      </c>
      <c r="B706">
        <f t="shared" si="10"/>
        <v>1979</v>
      </c>
      <c r="C706">
        <f>VLOOKUP($A706&amp;C$1,Data!$A$2:$BC$533,MATCH(Intermediate!$B706,Data!$A$1:$BC$1,0),FALSE)</f>
        <v>36.350365785541925</v>
      </c>
      <c r="D706" t="str">
        <f>VLOOKUP($A706&amp;D$1,Data!$A$2:$BC$533,MATCH(Intermediate!$B706,Data!$A$1:$BC$1,0),FALSE)</f>
        <v>..</v>
      </c>
    </row>
    <row r="707" spans="1:4" x14ac:dyDescent="0.45">
      <c r="A707" t="s">
        <v>53</v>
      </c>
      <c r="B707">
        <f t="shared" si="10"/>
        <v>1980</v>
      </c>
      <c r="C707">
        <f>VLOOKUP($A707&amp;C$1,Data!$A$2:$BC$533,MATCH(Intermediate!$B707,Data!$A$1:$BC$1,0),FALSE)</f>
        <v>33.025390622331713</v>
      </c>
      <c r="D707" t="str">
        <f>VLOOKUP($A707&amp;D$1,Data!$A$2:$BC$533,MATCH(Intermediate!$B707,Data!$A$1:$BC$1,0),FALSE)</f>
        <v>..</v>
      </c>
    </row>
    <row r="708" spans="1:4" x14ac:dyDescent="0.45">
      <c r="A708" t="s">
        <v>53</v>
      </c>
      <c r="B708">
        <f t="shared" si="10"/>
        <v>1981</v>
      </c>
      <c r="C708">
        <f>VLOOKUP($A708&amp;C$1,Data!$A$2:$BC$533,MATCH(Intermediate!$B708,Data!$A$1:$BC$1,0),FALSE)</f>
        <v>32.879602073205554</v>
      </c>
      <c r="D708" t="str">
        <f>VLOOKUP($A708&amp;D$1,Data!$A$2:$BC$533,MATCH(Intermediate!$B708,Data!$A$1:$BC$1,0),FALSE)</f>
        <v>..</v>
      </c>
    </row>
    <row r="709" spans="1:4" x14ac:dyDescent="0.45">
      <c r="A709" t="s">
        <v>53</v>
      </c>
      <c r="B709">
        <f t="shared" si="10"/>
        <v>1982</v>
      </c>
      <c r="C709">
        <f>VLOOKUP($A709&amp;C$1,Data!$A$2:$BC$533,MATCH(Intermediate!$B709,Data!$A$1:$BC$1,0),FALSE)</f>
        <v>34.942168048085122</v>
      </c>
      <c r="D709" t="str">
        <f>VLOOKUP($A709&amp;D$1,Data!$A$2:$BC$533,MATCH(Intermediate!$B709,Data!$A$1:$BC$1,0),FALSE)</f>
        <v>..</v>
      </c>
    </row>
    <row r="710" spans="1:4" x14ac:dyDescent="0.45">
      <c r="A710" t="s">
        <v>53</v>
      </c>
      <c r="B710">
        <f t="shared" si="10"/>
        <v>1983</v>
      </c>
      <c r="C710">
        <f>VLOOKUP($A710&amp;C$1,Data!$A$2:$BC$533,MATCH(Intermediate!$B710,Data!$A$1:$BC$1,0),FALSE)</f>
        <v>38.003712651651398</v>
      </c>
      <c r="D710" t="str">
        <f>VLOOKUP($A710&amp;D$1,Data!$A$2:$BC$533,MATCH(Intermediate!$B710,Data!$A$1:$BC$1,0),FALSE)</f>
        <v>..</v>
      </c>
    </row>
    <row r="711" spans="1:4" x14ac:dyDescent="0.45">
      <c r="A711" t="s">
        <v>53</v>
      </c>
      <c r="B711">
        <f t="shared" si="10"/>
        <v>1984</v>
      </c>
      <c r="C711">
        <f>VLOOKUP($A711&amp;C$1,Data!$A$2:$BC$533,MATCH(Intermediate!$B711,Data!$A$1:$BC$1,0),FALSE)</f>
        <v>38.340696377483056</v>
      </c>
      <c r="D711" t="str">
        <f>VLOOKUP($A711&amp;D$1,Data!$A$2:$BC$533,MATCH(Intermediate!$B711,Data!$A$1:$BC$1,0),FALSE)</f>
        <v>..</v>
      </c>
    </row>
    <row r="712" spans="1:4" x14ac:dyDescent="0.45">
      <c r="A712" t="s">
        <v>53</v>
      </c>
      <c r="B712">
        <f t="shared" si="10"/>
        <v>1985</v>
      </c>
      <c r="C712">
        <f>VLOOKUP($A712&amp;C$1,Data!$A$2:$BC$533,MATCH(Intermediate!$B712,Data!$A$1:$BC$1,0),FALSE)</f>
        <v>38.329178835950849</v>
      </c>
      <c r="D712" t="str">
        <f>VLOOKUP($A712&amp;D$1,Data!$A$2:$BC$533,MATCH(Intermediate!$B712,Data!$A$1:$BC$1,0),FALSE)</f>
        <v>..</v>
      </c>
    </row>
    <row r="713" spans="1:4" x14ac:dyDescent="0.45">
      <c r="A713" t="s">
        <v>53</v>
      </c>
      <c r="B713">
        <f t="shared" si="10"/>
        <v>1986</v>
      </c>
      <c r="C713">
        <f>VLOOKUP($A713&amp;C$1,Data!$A$2:$BC$533,MATCH(Intermediate!$B713,Data!$A$1:$BC$1,0),FALSE)</f>
        <v>43.378517036985173</v>
      </c>
      <c r="D713" t="str">
        <f>VLOOKUP($A713&amp;D$1,Data!$A$2:$BC$533,MATCH(Intermediate!$B713,Data!$A$1:$BC$1,0),FALSE)</f>
        <v>..</v>
      </c>
    </row>
    <row r="714" spans="1:4" x14ac:dyDescent="0.45">
      <c r="A714" t="s">
        <v>53</v>
      </c>
      <c r="B714">
        <f t="shared" si="10"/>
        <v>1987</v>
      </c>
      <c r="C714">
        <f>VLOOKUP($A714&amp;C$1,Data!$A$2:$BC$533,MATCH(Intermediate!$B714,Data!$A$1:$BC$1,0),FALSE)</f>
        <v>34.341055907932024</v>
      </c>
      <c r="D714" t="str">
        <f>VLOOKUP($A714&amp;D$1,Data!$A$2:$BC$533,MATCH(Intermediate!$B714,Data!$A$1:$BC$1,0),FALSE)</f>
        <v>..</v>
      </c>
    </row>
    <row r="715" spans="1:4" x14ac:dyDescent="0.45">
      <c r="A715" t="s">
        <v>53</v>
      </c>
      <c r="B715">
        <f t="shared" si="10"/>
        <v>1988</v>
      </c>
      <c r="C715">
        <f>VLOOKUP($A715&amp;C$1,Data!$A$2:$BC$533,MATCH(Intermediate!$B715,Data!$A$1:$BC$1,0),FALSE)</f>
        <v>31.059178103561642</v>
      </c>
      <c r="D715" t="str">
        <f>VLOOKUP($A715&amp;D$1,Data!$A$2:$BC$533,MATCH(Intermediate!$B715,Data!$A$1:$BC$1,0),FALSE)</f>
        <v>..</v>
      </c>
    </row>
    <row r="716" spans="1:4" x14ac:dyDescent="0.45">
      <c r="A716" t="s">
        <v>53</v>
      </c>
      <c r="B716">
        <f t="shared" si="10"/>
        <v>1989</v>
      </c>
      <c r="C716">
        <f>VLOOKUP($A716&amp;C$1,Data!$A$2:$BC$533,MATCH(Intermediate!$B716,Data!$A$1:$BC$1,0),FALSE)</f>
        <v>29.202629104761524</v>
      </c>
      <c r="D716" t="str">
        <f>VLOOKUP($A716&amp;D$1,Data!$A$2:$BC$533,MATCH(Intermediate!$B716,Data!$A$1:$BC$1,0),FALSE)</f>
        <v>..</v>
      </c>
    </row>
    <row r="717" spans="1:4" x14ac:dyDescent="0.45">
      <c r="A717" t="s">
        <v>53</v>
      </c>
      <c r="B717">
        <f t="shared" si="10"/>
        <v>1990</v>
      </c>
      <c r="C717">
        <f>VLOOKUP($A717&amp;C$1,Data!$A$2:$BC$533,MATCH(Intermediate!$B717,Data!$A$1:$BC$1,0),FALSE)</f>
        <v>26.245314236722137</v>
      </c>
      <c r="D717">
        <f>VLOOKUP($A717&amp;D$1,Data!$A$2:$BC$533,MATCH(Intermediate!$B717,Data!$A$1:$BC$1,0),FALSE)</f>
        <v>26902.061145815951</v>
      </c>
    </row>
    <row r="718" spans="1:4" x14ac:dyDescent="0.45">
      <c r="A718" t="s">
        <v>53</v>
      </c>
      <c r="B718">
        <f t="shared" si="10"/>
        <v>1991</v>
      </c>
      <c r="C718">
        <f>VLOOKUP($A718&amp;C$1,Data!$A$2:$BC$533,MATCH(Intermediate!$B718,Data!$A$1:$BC$1,0),FALSE)</f>
        <v>31.014537665511781</v>
      </c>
      <c r="D718">
        <f>VLOOKUP($A718&amp;D$1,Data!$A$2:$BC$533,MATCH(Intermediate!$B718,Data!$A$1:$BC$1,0),FALSE)</f>
        <v>31657.364043885238</v>
      </c>
    </row>
    <row r="719" spans="1:4" x14ac:dyDescent="0.45">
      <c r="A719" t="s">
        <v>53</v>
      </c>
      <c r="B719">
        <f t="shared" si="10"/>
        <v>1992</v>
      </c>
      <c r="C719">
        <f>VLOOKUP($A719&amp;C$1,Data!$A$2:$BC$533,MATCH(Intermediate!$B719,Data!$A$1:$BC$1,0),FALSE)</f>
        <v>33.299866081762694</v>
      </c>
      <c r="D719">
        <f>VLOOKUP($A719&amp;D$1,Data!$A$2:$BC$533,MATCH(Intermediate!$B719,Data!$A$1:$BC$1,0),FALSE)</f>
        <v>33648.226872634033</v>
      </c>
    </row>
    <row r="720" spans="1:4" x14ac:dyDescent="0.45">
      <c r="A720" t="s">
        <v>53</v>
      </c>
      <c r="B720">
        <f t="shared" si="10"/>
        <v>1993</v>
      </c>
      <c r="C720">
        <f>VLOOKUP($A720&amp;C$1,Data!$A$2:$BC$533,MATCH(Intermediate!$B720,Data!$A$1:$BC$1,0),FALSE)</f>
        <v>36.814836977514922</v>
      </c>
      <c r="D720">
        <f>VLOOKUP($A720&amp;D$1,Data!$A$2:$BC$533,MATCH(Intermediate!$B720,Data!$A$1:$BC$1,0),FALSE)</f>
        <v>37869.504636622609</v>
      </c>
    </row>
    <row r="721" spans="1:4" x14ac:dyDescent="0.45">
      <c r="A721" t="s">
        <v>53</v>
      </c>
      <c r="B721">
        <f t="shared" si="10"/>
        <v>1994</v>
      </c>
      <c r="C721">
        <f>VLOOKUP($A721&amp;C$1,Data!$A$2:$BC$533,MATCH(Intermediate!$B721,Data!$A$1:$BC$1,0),FALSE)</f>
        <v>38.440272701596228</v>
      </c>
      <c r="D721">
        <f>VLOOKUP($A721&amp;D$1,Data!$A$2:$BC$533,MATCH(Intermediate!$B721,Data!$A$1:$BC$1,0),FALSE)</f>
        <v>37579.168645987324</v>
      </c>
    </row>
    <row r="722" spans="1:4" x14ac:dyDescent="0.45">
      <c r="A722" t="s">
        <v>53</v>
      </c>
      <c r="B722">
        <f t="shared" si="10"/>
        <v>1995</v>
      </c>
      <c r="C722">
        <f>VLOOKUP($A722&amp;C$1,Data!$A$2:$BC$533,MATCH(Intermediate!$B722,Data!$A$1:$BC$1,0),FALSE)</f>
        <v>37.899205228314919</v>
      </c>
      <c r="D722">
        <f>VLOOKUP($A722&amp;D$1,Data!$A$2:$BC$533,MATCH(Intermediate!$B722,Data!$A$1:$BC$1,0),FALSE)</f>
        <v>38839.436518371193</v>
      </c>
    </row>
    <row r="723" spans="1:4" x14ac:dyDescent="0.45">
      <c r="A723" t="s">
        <v>53</v>
      </c>
      <c r="B723">
        <f t="shared" si="10"/>
        <v>1996</v>
      </c>
      <c r="C723">
        <f>VLOOKUP($A723&amp;C$1,Data!$A$2:$BC$533,MATCH(Intermediate!$B723,Data!$A$1:$BC$1,0),FALSE)</f>
        <v>36.596061095450786</v>
      </c>
      <c r="D723">
        <f>VLOOKUP($A723&amp;D$1,Data!$A$2:$BC$533,MATCH(Intermediate!$B723,Data!$A$1:$BC$1,0),FALSE)</f>
        <v>40105.847695237222</v>
      </c>
    </row>
    <row r="724" spans="1:4" x14ac:dyDescent="0.45">
      <c r="A724" t="s">
        <v>53</v>
      </c>
      <c r="B724">
        <f t="shared" si="10"/>
        <v>1997</v>
      </c>
      <c r="C724">
        <f>VLOOKUP($A724&amp;C$1,Data!$A$2:$BC$533,MATCH(Intermediate!$B724,Data!$A$1:$BC$1,0),FALSE)</f>
        <v>39.576388600570723</v>
      </c>
      <c r="D724">
        <f>VLOOKUP($A724&amp;D$1,Data!$A$2:$BC$533,MATCH(Intermediate!$B724,Data!$A$1:$BC$1,0),FALSE)</f>
        <v>40965.345727806511</v>
      </c>
    </row>
    <row r="725" spans="1:4" x14ac:dyDescent="0.45">
      <c r="A725" t="s">
        <v>53</v>
      </c>
      <c r="B725">
        <f t="shared" si="10"/>
        <v>1998</v>
      </c>
      <c r="C725">
        <f>VLOOKUP($A725&amp;C$1,Data!$A$2:$BC$533,MATCH(Intermediate!$B725,Data!$A$1:$BC$1,0),FALSE)</f>
        <v>44.035564032332289</v>
      </c>
      <c r="D725">
        <f>VLOOKUP($A725&amp;D$1,Data!$A$2:$BC$533,MATCH(Intermediate!$B725,Data!$A$1:$BC$1,0),FALSE)</f>
        <v>42281.295205967261</v>
      </c>
    </row>
    <row r="726" spans="1:4" x14ac:dyDescent="0.45">
      <c r="A726" t="s">
        <v>53</v>
      </c>
      <c r="B726">
        <f t="shared" si="10"/>
        <v>1999</v>
      </c>
      <c r="C726">
        <f>VLOOKUP($A726&amp;C$1,Data!$A$2:$BC$533,MATCH(Intermediate!$B726,Data!$A$1:$BC$1,0),FALSE)</f>
        <v>46.01328206505773</v>
      </c>
      <c r="D726">
        <f>VLOOKUP($A726&amp;D$1,Data!$A$2:$BC$533,MATCH(Intermediate!$B726,Data!$A$1:$BC$1,0),FALSE)</f>
        <v>43560.537746735448</v>
      </c>
    </row>
    <row r="727" spans="1:4" x14ac:dyDescent="0.45">
      <c r="A727" t="s">
        <v>53</v>
      </c>
      <c r="B727">
        <f t="shared" si="10"/>
        <v>2000</v>
      </c>
      <c r="C727">
        <f>VLOOKUP($A727&amp;C$1,Data!$A$2:$BC$533,MATCH(Intermediate!$B727,Data!$A$1:$BC$1,0),FALSE)</f>
        <v>40.511789649758633</v>
      </c>
      <c r="D727">
        <f>VLOOKUP($A727&amp;D$1,Data!$A$2:$BC$533,MATCH(Intermediate!$B727,Data!$A$1:$BC$1,0),FALSE)</f>
        <v>45687.521740564735</v>
      </c>
    </row>
    <row r="728" spans="1:4" x14ac:dyDescent="0.45">
      <c r="A728" t="s">
        <v>53</v>
      </c>
      <c r="B728">
        <f t="shared" si="10"/>
        <v>2001</v>
      </c>
      <c r="C728">
        <f>VLOOKUP($A728&amp;C$1,Data!$A$2:$BC$533,MATCH(Intermediate!$B728,Data!$A$1:$BC$1,0),FALSE)</f>
        <v>41.815676804788076</v>
      </c>
      <c r="D728">
        <f>VLOOKUP($A728&amp;D$1,Data!$A$2:$BC$533,MATCH(Intermediate!$B728,Data!$A$1:$BC$1,0),FALSE)</f>
        <v>46161.575846428816</v>
      </c>
    </row>
    <row r="729" spans="1:4" x14ac:dyDescent="0.45">
      <c r="A729" t="s">
        <v>53</v>
      </c>
      <c r="B729">
        <f t="shared" si="10"/>
        <v>2002</v>
      </c>
      <c r="C729">
        <f>VLOOKUP($A729&amp;C$1,Data!$A$2:$BC$533,MATCH(Intermediate!$B729,Data!$A$1:$BC$1,0),FALSE)</f>
        <v>44.538307144678917</v>
      </c>
      <c r="D729">
        <f>VLOOKUP($A729&amp;D$1,Data!$A$2:$BC$533,MATCH(Intermediate!$B729,Data!$A$1:$BC$1,0),FALSE)</f>
        <v>45091.489421865619</v>
      </c>
    </row>
    <row r="730" spans="1:4" x14ac:dyDescent="0.45">
      <c r="A730" t="s">
        <v>53</v>
      </c>
      <c r="B730">
        <f t="shared" si="10"/>
        <v>2003</v>
      </c>
      <c r="C730">
        <f>VLOOKUP($A730&amp;C$1,Data!$A$2:$BC$533,MATCH(Intermediate!$B730,Data!$A$1:$BC$1,0),FALSE)</f>
        <v>42.125485995874293</v>
      </c>
      <c r="D730">
        <f>VLOOKUP($A730&amp;D$1,Data!$A$2:$BC$533,MATCH(Intermediate!$B730,Data!$A$1:$BC$1,0),FALSE)</f>
        <v>45426.934593294442</v>
      </c>
    </row>
    <row r="731" spans="1:4" x14ac:dyDescent="0.45">
      <c r="A731" t="s">
        <v>53</v>
      </c>
      <c r="B731">
        <f t="shared" si="10"/>
        <v>2004</v>
      </c>
      <c r="C731">
        <f>VLOOKUP($A731&amp;C$1,Data!$A$2:$BC$533,MATCH(Intermediate!$B731,Data!$A$1:$BC$1,0),FALSE)</f>
        <v>43.942919631340125</v>
      </c>
      <c r="D731">
        <f>VLOOKUP($A731&amp;D$1,Data!$A$2:$BC$533,MATCH(Intermediate!$B731,Data!$A$1:$BC$1,0),FALSE)</f>
        <v>46317.028480402463</v>
      </c>
    </row>
    <row r="732" spans="1:4" x14ac:dyDescent="0.45">
      <c r="A732" t="s">
        <v>53</v>
      </c>
      <c r="B732">
        <f t="shared" si="10"/>
        <v>2005</v>
      </c>
      <c r="C732">
        <f>VLOOKUP($A732&amp;C$1,Data!$A$2:$BC$533,MATCH(Intermediate!$B732,Data!$A$1:$BC$1,0),FALSE)</f>
        <v>43.684350905004457</v>
      </c>
      <c r="D732">
        <f>VLOOKUP($A732&amp;D$1,Data!$A$2:$BC$533,MATCH(Intermediate!$B732,Data!$A$1:$BC$1,0),FALSE)</f>
        <v>47268.272161218796</v>
      </c>
    </row>
    <row r="733" spans="1:4" x14ac:dyDescent="0.45">
      <c r="A733" t="s">
        <v>53</v>
      </c>
      <c r="B733">
        <f t="shared" si="10"/>
        <v>2006</v>
      </c>
      <c r="C733">
        <f>VLOOKUP($A733&amp;C$1,Data!$A$2:$BC$533,MATCH(Intermediate!$B733,Data!$A$1:$BC$1,0),FALSE)</f>
        <v>44.877755724159542</v>
      </c>
      <c r="D733">
        <f>VLOOKUP($A733&amp;D$1,Data!$A$2:$BC$533,MATCH(Intermediate!$B733,Data!$A$1:$BC$1,0),FALSE)</f>
        <v>48009.491742150385</v>
      </c>
    </row>
    <row r="734" spans="1:4" x14ac:dyDescent="0.45">
      <c r="A734" t="s">
        <v>53</v>
      </c>
      <c r="B734">
        <f t="shared" si="10"/>
        <v>2007</v>
      </c>
      <c r="C734">
        <f>VLOOKUP($A734&amp;C$1,Data!$A$2:$BC$533,MATCH(Intermediate!$B734,Data!$A$1:$BC$1,0),FALSE)</f>
        <v>53.118054263641788</v>
      </c>
      <c r="D734">
        <f>VLOOKUP($A734&amp;D$1,Data!$A$2:$BC$533,MATCH(Intermediate!$B734,Data!$A$1:$BC$1,0),FALSE)</f>
        <v>49347.494619614976</v>
      </c>
    </row>
    <row r="735" spans="1:4" x14ac:dyDescent="0.45">
      <c r="A735" t="s">
        <v>53</v>
      </c>
      <c r="B735">
        <f t="shared" si="10"/>
        <v>2008</v>
      </c>
      <c r="C735">
        <f>VLOOKUP($A735&amp;C$1,Data!$A$2:$BC$533,MATCH(Intermediate!$B735,Data!$A$1:$BC$1,0),FALSE)</f>
        <v>64.213379123436738</v>
      </c>
      <c r="D735">
        <f>VLOOKUP($A735&amp;D$1,Data!$A$2:$BC$533,MATCH(Intermediate!$B735,Data!$A$1:$BC$1,0),FALSE)</f>
        <v>50330.324862252244</v>
      </c>
    </row>
    <row r="736" spans="1:4" x14ac:dyDescent="0.45">
      <c r="A736" t="s">
        <v>53</v>
      </c>
      <c r="B736">
        <f t="shared" si="10"/>
        <v>2009</v>
      </c>
      <c r="C736">
        <f>VLOOKUP($A736&amp;C$1,Data!$A$2:$BC$533,MATCH(Intermediate!$B736,Data!$A$1:$BC$1,0),FALSE)</f>
        <v>71.437267312635583</v>
      </c>
      <c r="D736">
        <f>VLOOKUP($A736&amp;D$1,Data!$A$2:$BC$533,MATCH(Intermediate!$B736,Data!$A$1:$BC$1,0),FALSE)</f>
        <v>48625.656923159608</v>
      </c>
    </row>
    <row r="737" spans="1:4" x14ac:dyDescent="0.45">
      <c r="A737" t="s">
        <v>53</v>
      </c>
      <c r="B737">
        <f t="shared" si="10"/>
        <v>2010</v>
      </c>
      <c r="C737">
        <f>VLOOKUP($A737&amp;C$1,Data!$A$2:$BC$533,MATCH(Intermediate!$B737,Data!$A$1:$BC$1,0),FALSE)</f>
        <v>64.937667736542622</v>
      </c>
      <c r="D737">
        <f>VLOOKUP($A737&amp;D$1,Data!$A$2:$BC$533,MATCH(Intermediate!$B737,Data!$A$1:$BC$1,0),FALSE)</f>
        <v>49254.577008423796</v>
      </c>
    </row>
    <row r="738" spans="1:4" x14ac:dyDescent="0.45">
      <c r="A738" t="s">
        <v>53</v>
      </c>
      <c r="B738">
        <f t="shared" si="10"/>
        <v>2011</v>
      </c>
      <c r="C738">
        <f>VLOOKUP($A738&amp;C$1,Data!$A$2:$BC$533,MATCH(Intermediate!$B738,Data!$A$1:$BC$1,0),FALSE)</f>
        <v>66.906592507770327</v>
      </c>
      <c r="D738">
        <f>VLOOKUP($A738&amp;D$1,Data!$A$2:$BC$533,MATCH(Intermediate!$B738,Data!$A$1:$BC$1,0),FALSE)</f>
        <v>52677.451119066791</v>
      </c>
    </row>
    <row r="739" spans="1:4" x14ac:dyDescent="0.45">
      <c r="A739" t="s">
        <v>53</v>
      </c>
      <c r="B739">
        <f t="shared" si="10"/>
        <v>2012</v>
      </c>
      <c r="C739">
        <f>VLOOKUP($A739&amp;C$1,Data!$A$2:$BC$533,MATCH(Intermediate!$B739,Data!$A$1:$BC$1,0),FALSE)</f>
        <v>66.517227148068272</v>
      </c>
      <c r="D739">
        <f>VLOOKUP($A739&amp;D$1,Data!$A$2:$BC$533,MATCH(Intermediate!$B739,Data!$A$1:$BC$1,0),FALSE)</f>
        <v>56712.569265615311</v>
      </c>
    </row>
    <row r="740" spans="1:4" x14ac:dyDescent="0.45">
      <c r="A740" t="s">
        <v>53</v>
      </c>
      <c r="B740">
        <f t="shared" si="10"/>
        <v>2013</v>
      </c>
      <c r="C740">
        <f>VLOOKUP($A740&amp;C$1,Data!$A$2:$BC$533,MATCH(Intermediate!$B740,Data!$A$1:$BC$1,0),FALSE)</f>
        <v>66.98763993435854</v>
      </c>
      <c r="D740">
        <f>VLOOKUP($A740&amp;D$1,Data!$A$2:$BC$533,MATCH(Intermediate!$B740,Data!$A$1:$BC$1,0),FALSE)</f>
        <v>56310.311745818915</v>
      </c>
    </row>
    <row r="741" spans="1:4" x14ac:dyDescent="0.45">
      <c r="A741" t="s">
        <v>53</v>
      </c>
      <c r="B741">
        <f t="shared" si="10"/>
        <v>2014</v>
      </c>
      <c r="C741">
        <f>VLOOKUP($A741&amp;C$1,Data!$A$2:$BC$533,MATCH(Intermediate!$B741,Data!$A$1:$BC$1,0),FALSE)</f>
        <v>61.334799804504506</v>
      </c>
      <c r="D741">
        <f>VLOOKUP($A741&amp;D$1,Data!$A$2:$BC$533,MATCH(Intermediate!$B741,Data!$A$1:$BC$1,0),FALSE)</f>
        <v>54299.056461322791</v>
      </c>
    </row>
    <row r="742" spans="1:4" x14ac:dyDescent="0.45">
      <c r="A742" t="s">
        <v>53</v>
      </c>
      <c r="B742">
        <f t="shared" si="10"/>
        <v>2015</v>
      </c>
      <c r="C742">
        <f>VLOOKUP($A742&amp;C$1,Data!$A$2:$BC$533,MATCH(Intermediate!$B742,Data!$A$1:$BC$1,0),FALSE)</f>
        <v>70.550080302500007</v>
      </c>
      <c r="D742">
        <f>VLOOKUP($A742&amp;D$1,Data!$A$2:$BC$533,MATCH(Intermediate!$B742,Data!$A$1:$BC$1,0),FALSE)</f>
        <v>48034.246888050344</v>
      </c>
    </row>
    <row r="743" spans="1:4" x14ac:dyDescent="0.45">
      <c r="A743" t="s">
        <v>53</v>
      </c>
      <c r="B743">
        <f t="shared" si="10"/>
        <v>2016</v>
      </c>
      <c r="C743" t="str">
        <f>VLOOKUP($A743&amp;C$1,Data!$A$2:$BC$533,MATCH(Intermediate!$B743,Data!$A$1:$BC$1,0),FALSE)</f>
        <v>..</v>
      </c>
      <c r="D743">
        <f>VLOOKUP($A743&amp;D$1,Data!$A$2:$BC$533,MATCH(Intermediate!$B743,Data!$A$1:$BC$1,0),FALSE)</f>
        <v>47428.901890764937</v>
      </c>
    </row>
    <row r="744" spans="1:4" x14ac:dyDescent="0.45">
      <c r="A744" t="s">
        <v>53</v>
      </c>
      <c r="B744">
        <f t="shared" si="10"/>
        <v>2017</v>
      </c>
      <c r="C744" t="str">
        <f>VLOOKUP($A744&amp;C$1,Data!$A$2:$BC$533,MATCH(Intermediate!$B744,Data!$A$1:$BC$1,0),FALSE)</f>
        <v>..</v>
      </c>
      <c r="D744">
        <f>VLOOKUP($A744&amp;D$1,Data!$A$2:$BC$533,MATCH(Intermediate!$B744,Data!$A$1:$BC$1,0),FALSE)</f>
        <v>50184.500576730126</v>
      </c>
    </row>
    <row r="745" spans="1:4" x14ac:dyDescent="0.45">
      <c r="A745" t="s">
        <v>53</v>
      </c>
      <c r="B745">
        <f t="shared" si="10"/>
        <v>2018</v>
      </c>
      <c r="C745" t="str">
        <f>VLOOKUP($A745&amp;C$1,Data!$A$2:$BC$533,MATCH(Intermediate!$B745,Data!$A$1:$BC$1,0),FALSE)</f>
        <v>..</v>
      </c>
      <c r="D745">
        <f>VLOOKUP($A745&amp;D$1,Data!$A$2:$BC$533,MATCH(Intermediate!$B745,Data!$A$1:$BC$1,0),FALSE)</f>
        <v>51993.130781865177</v>
      </c>
    </row>
    <row r="746" spans="1:4" x14ac:dyDescent="0.45">
      <c r="A746" t="s">
        <v>53</v>
      </c>
      <c r="B746">
        <f t="shared" si="10"/>
        <v>2019</v>
      </c>
      <c r="C746" t="str">
        <f>VLOOKUP($A746&amp;C$1,Data!$A$2:$BC$533,MATCH(Intermediate!$B746,Data!$A$1:$BC$1,0),FALSE)</f>
        <v>..</v>
      </c>
      <c r="D746">
        <f>VLOOKUP($A746&amp;D$1,Data!$A$2:$BC$533,MATCH(Intermediate!$B746,Data!$A$1:$BC$1,0),FALSE)</f>
        <v>56599.521436441137</v>
      </c>
    </row>
    <row r="747" spans="1:4" x14ac:dyDescent="0.45">
      <c r="A747" t="s">
        <v>53</v>
      </c>
      <c r="B747">
        <f t="shared" si="10"/>
        <v>2020</v>
      </c>
      <c r="C747" t="str">
        <f>VLOOKUP($A747&amp;C$1,Data!$A$2:$BC$533,MATCH(Intermediate!$B747,Data!$A$1:$BC$1,0),FALSE)</f>
        <v>..</v>
      </c>
      <c r="D747">
        <f>VLOOKUP($A747&amp;D$1,Data!$A$2:$BC$533,MATCH(Intermediate!$B747,Data!$A$1:$BC$1,0),FALSE)</f>
        <v>53436.031699971172</v>
      </c>
    </row>
    <row r="748" spans="1:4" x14ac:dyDescent="0.45">
      <c r="A748" t="s">
        <v>53</v>
      </c>
      <c r="B748">
        <f t="shared" si="10"/>
        <v>2021</v>
      </c>
      <c r="C748" t="str">
        <f>VLOOKUP($A748&amp;C$1,Data!$A$2:$BC$533,MATCH(Intermediate!$B748,Data!$A$1:$BC$1,0),FALSE)</f>
        <v>..</v>
      </c>
      <c r="D748">
        <f>VLOOKUP($A748&amp;D$1,Data!$A$2:$BC$533,MATCH(Intermediate!$B748,Data!$A$1:$BC$1,0),FALSE)</f>
        <v>54954.675789553228</v>
      </c>
    </row>
    <row r="749" spans="1:4" x14ac:dyDescent="0.45">
      <c r="A749" t="s">
        <v>53</v>
      </c>
      <c r="B749">
        <f t="shared" si="10"/>
        <v>2022</v>
      </c>
      <c r="C749" t="str">
        <f>VLOOKUP($A749&amp;C$1,Data!$A$2:$BC$533,MATCH(Intermediate!$B749,Data!$A$1:$BC$1,0),FALSE)</f>
        <v>..</v>
      </c>
      <c r="D749">
        <f>VLOOKUP($A749&amp;D$1,Data!$A$2:$BC$533,MATCH(Intermediate!$B749,Data!$A$1:$BC$1,0),FALSE)</f>
        <v>61677.653849269504</v>
      </c>
    </row>
    <row r="750" spans="1:4" x14ac:dyDescent="0.45">
      <c r="A750" t="s">
        <v>53</v>
      </c>
      <c r="B750">
        <f t="shared" si="10"/>
        <v>2023</v>
      </c>
      <c r="C750" t="str">
        <f>VLOOKUP($A750&amp;C$1,Data!$A$2:$BC$533,MATCH(Intermediate!$B750,Data!$A$1:$BC$1,0),FALSE)</f>
        <v>..</v>
      </c>
      <c r="D750">
        <f>VLOOKUP($A750&amp;D$1,Data!$A$2:$BC$533,MATCH(Intermediate!$B750,Data!$A$1:$BC$1,0),FALSE)</f>
        <v>64171.08573590521</v>
      </c>
    </row>
    <row r="751" spans="1:4" x14ac:dyDescent="0.45">
      <c r="A751" t="s">
        <v>53</v>
      </c>
      <c r="B751">
        <f t="shared" si="10"/>
        <v>2024</v>
      </c>
      <c r="C751" t="str">
        <f>VLOOKUP($A751&amp;C$1,Data!$A$2:$BC$533,MATCH(Intermediate!$B751,Data!$A$1:$BC$1,0),FALSE)</f>
        <v>..</v>
      </c>
      <c r="D751">
        <f>VLOOKUP($A751&amp;D$1,Data!$A$2:$BC$533,MATCH(Intermediate!$B751,Data!$A$1:$BC$1,0),FALSE)</f>
        <v>67210.989094748511</v>
      </c>
    </row>
    <row r="752" spans="1:4" x14ac:dyDescent="0.45">
      <c r="A752" t="s">
        <v>116</v>
      </c>
      <c r="B752">
        <f t="shared" si="10"/>
        <v>1975</v>
      </c>
      <c r="C752">
        <f>VLOOKUP($A752&amp;C$1,Data!$A$2:$BC$533,MATCH(Intermediate!$B752,Data!$A$1:$BC$1,0),FALSE)</f>
        <v>1.9171197902255941</v>
      </c>
      <c r="D752" t="str">
        <f>VLOOKUP($A752&amp;D$1,Data!$A$2:$BC$533,MATCH(Intermediate!$B752,Data!$A$1:$BC$1,0),FALSE)</f>
        <v>..</v>
      </c>
    </row>
    <row r="753" spans="1:4" x14ac:dyDescent="0.45">
      <c r="A753" t="s">
        <v>116</v>
      </c>
      <c r="B753">
        <f t="shared" si="10"/>
        <v>1976</v>
      </c>
      <c r="C753">
        <f>VLOOKUP($A753&amp;C$1,Data!$A$2:$BC$533,MATCH(Intermediate!$B753,Data!$A$1:$BC$1,0),FALSE)</f>
        <v>2.9654058240604995</v>
      </c>
      <c r="D753" t="str">
        <f>VLOOKUP($A753&amp;D$1,Data!$A$2:$BC$533,MATCH(Intermediate!$B753,Data!$A$1:$BC$1,0),FALSE)</f>
        <v>..</v>
      </c>
    </row>
    <row r="754" spans="1:4" x14ac:dyDescent="0.45">
      <c r="A754" t="s">
        <v>116</v>
      </c>
      <c r="B754">
        <f t="shared" si="10"/>
        <v>1977</v>
      </c>
      <c r="C754">
        <f>VLOOKUP($A754&amp;C$1,Data!$A$2:$BC$533,MATCH(Intermediate!$B754,Data!$A$1:$BC$1,0),FALSE)</f>
        <v>4.9896425684478789</v>
      </c>
      <c r="D754" t="str">
        <f>VLOOKUP($A754&amp;D$1,Data!$A$2:$BC$533,MATCH(Intermediate!$B754,Data!$A$1:$BC$1,0),FALSE)</f>
        <v>..</v>
      </c>
    </row>
    <row r="755" spans="1:4" x14ac:dyDescent="0.45">
      <c r="A755" t="s">
        <v>116</v>
      </c>
      <c r="B755">
        <f t="shared" si="10"/>
        <v>1978</v>
      </c>
      <c r="C755">
        <f>VLOOKUP($A755&amp;C$1,Data!$A$2:$BC$533,MATCH(Intermediate!$B755,Data!$A$1:$BC$1,0),FALSE)</f>
        <v>4.5340531457535898</v>
      </c>
      <c r="D755" t="str">
        <f>VLOOKUP($A755&amp;D$1,Data!$A$2:$BC$533,MATCH(Intermediate!$B755,Data!$A$1:$BC$1,0),FALSE)</f>
        <v>..</v>
      </c>
    </row>
    <row r="756" spans="1:4" x14ac:dyDescent="0.45">
      <c r="A756" t="s">
        <v>116</v>
      </c>
      <c r="B756">
        <f t="shared" si="10"/>
        <v>1979</v>
      </c>
      <c r="C756">
        <f>VLOOKUP($A756&amp;C$1,Data!$A$2:$BC$533,MATCH(Intermediate!$B756,Data!$A$1:$BC$1,0),FALSE)</f>
        <v>5.3394457728734421</v>
      </c>
      <c r="D756" t="str">
        <f>VLOOKUP($A756&amp;D$1,Data!$A$2:$BC$533,MATCH(Intermediate!$B756,Data!$A$1:$BC$1,0),FALSE)</f>
        <v>..</v>
      </c>
    </row>
    <row r="757" spans="1:4" x14ac:dyDescent="0.45">
      <c r="A757" t="s">
        <v>116</v>
      </c>
      <c r="B757">
        <f t="shared" ref="B757:B820" si="11">B707</f>
        <v>1980</v>
      </c>
      <c r="C757">
        <f>VLOOKUP($A757&amp;C$1,Data!$A$2:$BC$533,MATCH(Intermediate!$B757,Data!$A$1:$BC$1,0),FALSE)</f>
        <v>5.7713416697236601</v>
      </c>
      <c r="D757" t="str">
        <f>VLOOKUP($A757&amp;D$1,Data!$A$2:$BC$533,MATCH(Intermediate!$B757,Data!$A$1:$BC$1,0),FALSE)</f>
        <v>..</v>
      </c>
    </row>
    <row r="758" spans="1:4" x14ac:dyDescent="0.45">
      <c r="A758" t="s">
        <v>116</v>
      </c>
      <c r="B758">
        <f t="shared" si="11"/>
        <v>1981</v>
      </c>
      <c r="C758">
        <f>VLOOKUP($A758&amp;C$1,Data!$A$2:$BC$533,MATCH(Intermediate!$B758,Data!$A$1:$BC$1,0),FALSE)</f>
        <v>6.7767468568665379</v>
      </c>
      <c r="D758" t="str">
        <f>VLOOKUP($A758&amp;D$1,Data!$A$2:$BC$533,MATCH(Intermediate!$B758,Data!$A$1:$BC$1,0),FALSE)</f>
        <v>..</v>
      </c>
    </row>
    <row r="759" spans="1:4" x14ac:dyDescent="0.45">
      <c r="A759" t="s">
        <v>116</v>
      </c>
      <c r="B759">
        <f t="shared" si="11"/>
        <v>1982</v>
      </c>
      <c r="C759">
        <f>VLOOKUP($A759&amp;C$1,Data!$A$2:$BC$533,MATCH(Intermediate!$B759,Data!$A$1:$BC$1,0),FALSE)</f>
        <v>7.1557095103286477</v>
      </c>
      <c r="D759" t="str">
        <f>VLOOKUP($A759&amp;D$1,Data!$A$2:$BC$533,MATCH(Intermediate!$B759,Data!$A$1:$BC$1,0),FALSE)</f>
        <v>..</v>
      </c>
    </row>
    <row r="760" spans="1:4" x14ac:dyDescent="0.45">
      <c r="A760" t="s">
        <v>116</v>
      </c>
      <c r="B760">
        <f t="shared" si="11"/>
        <v>1983</v>
      </c>
      <c r="C760">
        <f>VLOOKUP($A760&amp;C$1,Data!$A$2:$BC$533,MATCH(Intermediate!$B760,Data!$A$1:$BC$1,0),FALSE)</f>
        <v>9.0344438575399568</v>
      </c>
      <c r="D760" t="str">
        <f>VLOOKUP($A760&amp;D$1,Data!$A$2:$BC$533,MATCH(Intermediate!$B760,Data!$A$1:$BC$1,0),FALSE)</f>
        <v>..</v>
      </c>
    </row>
    <row r="761" spans="1:4" x14ac:dyDescent="0.45">
      <c r="A761" t="s">
        <v>116</v>
      </c>
      <c r="B761">
        <f t="shared" si="11"/>
        <v>1984</v>
      </c>
      <c r="C761">
        <f>VLOOKUP($A761&amp;C$1,Data!$A$2:$BC$533,MATCH(Intermediate!$B761,Data!$A$1:$BC$1,0),FALSE)</f>
        <v>12.55462231063737</v>
      </c>
      <c r="D761" t="str">
        <f>VLOOKUP($A761&amp;D$1,Data!$A$2:$BC$533,MATCH(Intermediate!$B761,Data!$A$1:$BC$1,0),FALSE)</f>
        <v>..</v>
      </c>
    </row>
    <row r="762" spans="1:4" x14ac:dyDescent="0.45">
      <c r="A762" t="s">
        <v>116</v>
      </c>
      <c r="B762">
        <f t="shared" si="11"/>
        <v>1985</v>
      </c>
      <c r="C762">
        <f>VLOOKUP($A762&amp;C$1,Data!$A$2:$BC$533,MATCH(Intermediate!$B762,Data!$A$1:$BC$1,0),FALSE)</f>
        <v>13.039522545961166</v>
      </c>
      <c r="D762" t="str">
        <f>VLOOKUP($A762&amp;D$1,Data!$A$2:$BC$533,MATCH(Intermediate!$B762,Data!$A$1:$BC$1,0),FALSE)</f>
        <v>..</v>
      </c>
    </row>
    <row r="763" spans="1:4" x14ac:dyDescent="0.45">
      <c r="A763" t="s">
        <v>116</v>
      </c>
      <c r="B763">
        <f t="shared" si="11"/>
        <v>1986</v>
      </c>
      <c r="C763">
        <f>VLOOKUP($A763&amp;C$1,Data!$A$2:$BC$533,MATCH(Intermediate!$B763,Data!$A$1:$BC$1,0),FALSE)</f>
        <v>12.743313518701941</v>
      </c>
      <c r="D763" t="str">
        <f>VLOOKUP($A763&amp;D$1,Data!$A$2:$BC$533,MATCH(Intermediate!$B763,Data!$A$1:$BC$1,0),FALSE)</f>
        <v>..</v>
      </c>
    </row>
    <row r="764" spans="1:4" x14ac:dyDescent="0.45">
      <c r="A764" t="s">
        <v>116</v>
      </c>
      <c r="B764">
        <f t="shared" si="11"/>
        <v>1987</v>
      </c>
      <c r="C764">
        <f>VLOOKUP($A764&amp;C$1,Data!$A$2:$BC$533,MATCH(Intermediate!$B764,Data!$A$1:$BC$1,0),FALSE)</f>
        <v>13.214530846119226</v>
      </c>
      <c r="D764" t="str">
        <f>VLOOKUP($A764&amp;D$1,Data!$A$2:$BC$533,MATCH(Intermediate!$B764,Data!$A$1:$BC$1,0),FALSE)</f>
        <v>..</v>
      </c>
    </row>
    <row r="765" spans="1:4" x14ac:dyDescent="0.45">
      <c r="A765" t="s">
        <v>116</v>
      </c>
      <c r="B765">
        <f t="shared" si="11"/>
        <v>1988</v>
      </c>
      <c r="C765">
        <f>VLOOKUP($A765&amp;C$1,Data!$A$2:$BC$533,MATCH(Intermediate!$B765,Data!$A$1:$BC$1,0),FALSE)</f>
        <v>14.414933706354422</v>
      </c>
      <c r="D765" t="str">
        <f>VLOOKUP($A765&amp;D$1,Data!$A$2:$BC$533,MATCH(Intermediate!$B765,Data!$A$1:$BC$1,0),FALSE)</f>
        <v>..</v>
      </c>
    </row>
    <row r="766" spans="1:4" x14ac:dyDescent="0.45">
      <c r="A766" t="s">
        <v>116</v>
      </c>
      <c r="B766">
        <f t="shared" si="11"/>
        <v>1989</v>
      </c>
      <c r="C766">
        <f>VLOOKUP($A766&amp;C$1,Data!$A$2:$BC$533,MATCH(Intermediate!$B766,Data!$A$1:$BC$1,0),FALSE)</f>
        <v>15.970031161617202</v>
      </c>
      <c r="D766" t="str">
        <f>VLOOKUP($A766&amp;D$1,Data!$A$2:$BC$533,MATCH(Intermediate!$B766,Data!$A$1:$BC$1,0),FALSE)</f>
        <v>..</v>
      </c>
    </row>
    <row r="767" spans="1:4" x14ac:dyDescent="0.45">
      <c r="A767" t="s">
        <v>116</v>
      </c>
      <c r="B767">
        <f t="shared" si="11"/>
        <v>1990</v>
      </c>
      <c r="C767">
        <f>VLOOKUP($A767&amp;C$1,Data!$A$2:$BC$533,MATCH(Intermediate!$B767,Data!$A$1:$BC$1,0),FALSE)</f>
        <v>16.074099153044457</v>
      </c>
      <c r="D767">
        <f>VLOOKUP($A767&amp;D$1,Data!$A$2:$BC$533,MATCH(Intermediate!$B767,Data!$A$1:$BC$1,0),FALSE)</f>
        <v>940.65447083892957</v>
      </c>
    </row>
    <row r="768" spans="1:4" x14ac:dyDescent="0.45">
      <c r="A768" t="s">
        <v>116</v>
      </c>
      <c r="B768">
        <f t="shared" si="11"/>
        <v>1991</v>
      </c>
      <c r="C768">
        <f>VLOOKUP($A768&amp;C$1,Data!$A$2:$BC$533,MATCH(Intermediate!$B768,Data!$A$1:$BC$1,0),FALSE)</f>
        <v>15.919909283879086</v>
      </c>
      <c r="D768">
        <f>VLOOKUP($A768&amp;D$1,Data!$A$2:$BC$533,MATCH(Intermediate!$B768,Data!$A$1:$BC$1,0),FALSE)</f>
        <v>987.31319944819188</v>
      </c>
    </row>
    <row r="769" spans="1:4" x14ac:dyDescent="0.45">
      <c r="A769" t="s">
        <v>116</v>
      </c>
      <c r="B769">
        <f t="shared" si="11"/>
        <v>1992</v>
      </c>
      <c r="C769">
        <f>VLOOKUP($A769&amp;C$1,Data!$A$2:$BC$533,MATCH(Intermediate!$B769,Data!$A$1:$BC$1,0),FALSE)</f>
        <v>14.545543403043659</v>
      </c>
      <c r="D769">
        <f>VLOOKUP($A769&amp;D$1,Data!$A$2:$BC$533,MATCH(Intermediate!$B769,Data!$A$1:$BC$1,0),FALSE)</f>
        <v>1044.8918861306176</v>
      </c>
    </row>
    <row r="770" spans="1:4" x14ac:dyDescent="0.45">
      <c r="A770" t="s">
        <v>116</v>
      </c>
      <c r="B770">
        <f t="shared" si="11"/>
        <v>1993</v>
      </c>
      <c r="C770">
        <f>VLOOKUP($A770&amp;C$1,Data!$A$2:$BC$533,MATCH(Intermediate!$B770,Data!$A$1:$BC$1,0),FALSE)</f>
        <v>15.294316924438064</v>
      </c>
      <c r="D770">
        <f>VLOOKUP($A770&amp;D$1,Data!$A$2:$BC$533,MATCH(Intermediate!$B770,Data!$A$1:$BC$1,0),FALSE)</f>
        <v>1099.3858880379782</v>
      </c>
    </row>
    <row r="771" spans="1:4" x14ac:dyDescent="0.45">
      <c r="A771" t="s">
        <v>116</v>
      </c>
      <c r="B771">
        <f t="shared" si="11"/>
        <v>1994</v>
      </c>
      <c r="C771">
        <f>VLOOKUP($A771&amp;C$1,Data!$A$2:$BC$533,MATCH(Intermediate!$B771,Data!$A$1:$BC$1,0),FALSE)</f>
        <v>16.2711918310691</v>
      </c>
      <c r="D771">
        <f>VLOOKUP($A771&amp;D$1,Data!$A$2:$BC$533,MATCH(Intermediate!$B771,Data!$A$1:$BC$1,0),FALSE)</f>
        <v>1145.1101660870004</v>
      </c>
    </row>
    <row r="772" spans="1:4" x14ac:dyDescent="0.45">
      <c r="A772" t="s">
        <v>116</v>
      </c>
      <c r="B772">
        <f t="shared" si="11"/>
        <v>1995</v>
      </c>
      <c r="C772">
        <f>VLOOKUP($A772&amp;C$1,Data!$A$2:$BC$533,MATCH(Intermediate!$B772,Data!$A$1:$BC$1,0),FALSE)</f>
        <v>20.881760737261615</v>
      </c>
      <c r="D772">
        <f>VLOOKUP($A772&amp;D$1,Data!$A$2:$BC$533,MATCH(Intermediate!$B772,Data!$A$1:$BC$1,0),FALSE)</f>
        <v>1206.3664670518608</v>
      </c>
    </row>
    <row r="773" spans="1:4" x14ac:dyDescent="0.45">
      <c r="A773" t="s">
        <v>116</v>
      </c>
      <c r="B773">
        <f t="shared" si="11"/>
        <v>1996</v>
      </c>
      <c r="C773">
        <f>VLOOKUP($A773&amp;C$1,Data!$A$2:$BC$533,MATCH(Intermediate!$B773,Data!$A$1:$BC$1,0),FALSE)</f>
        <v>18.911997573886424</v>
      </c>
      <c r="D773">
        <f>VLOOKUP($A773&amp;D$1,Data!$A$2:$BC$533,MATCH(Intermediate!$B773,Data!$A$1:$BC$1,0),FALSE)</f>
        <v>1260.754895215199</v>
      </c>
    </row>
    <row r="774" spans="1:4" x14ac:dyDescent="0.45">
      <c r="A774" t="s">
        <v>116</v>
      </c>
      <c r="B774">
        <f t="shared" si="11"/>
        <v>1997</v>
      </c>
      <c r="C774">
        <f>VLOOKUP($A774&amp;C$1,Data!$A$2:$BC$533,MATCH(Intermediate!$B774,Data!$A$1:$BC$1,0),FALSE)</f>
        <v>19.986631275630671</v>
      </c>
      <c r="D774">
        <f>VLOOKUP($A774&amp;D$1,Data!$A$2:$BC$533,MATCH(Intermediate!$B774,Data!$A$1:$BC$1,0),FALSE)</f>
        <v>1315.4692332913642</v>
      </c>
    </row>
    <row r="775" spans="1:4" x14ac:dyDescent="0.45">
      <c r="A775" t="s">
        <v>116</v>
      </c>
      <c r="B775">
        <f t="shared" si="11"/>
        <v>1998</v>
      </c>
      <c r="C775">
        <f>VLOOKUP($A775&amp;C$1,Data!$A$2:$BC$533,MATCH(Intermediate!$B775,Data!$A$1:$BC$1,0),FALSE)</f>
        <v>20.496637948547107</v>
      </c>
      <c r="D775">
        <f>VLOOKUP($A775&amp;D$1,Data!$A$2:$BC$533,MATCH(Intermediate!$B775,Data!$A$1:$BC$1,0),FALSE)</f>
        <v>1372.9538393470705</v>
      </c>
    </row>
    <row r="776" spans="1:4" x14ac:dyDescent="0.45">
      <c r="A776" t="s">
        <v>116</v>
      </c>
      <c r="B776">
        <f t="shared" si="11"/>
        <v>1999</v>
      </c>
      <c r="C776">
        <f>VLOOKUP($A776&amp;C$1,Data!$A$2:$BC$533,MATCH(Intermediate!$B776,Data!$A$1:$BC$1,0),FALSE)</f>
        <v>20.987234132317329</v>
      </c>
      <c r="D776">
        <f>VLOOKUP($A776&amp;D$1,Data!$A$2:$BC$533,MATCH(Intermediate!$B776,Data!$A$1:$BC$1,0),FALSE)</f>
        <v>1429.9864525184983</v>
      </c>
    </row>
    <row r="777" spans="1:4" x14ac:dyDescent="0.45">
      <c r="A777" t="s">
        <v>116</v>
      </c>
      <c r="B777">
        <f t="shared" si="11"/>
        <v>2000</v>
      </c>
      <c r="C777">
        <f>VLOOKUP($A777&amp;C$1,Data!$A$2:$BC$533,MATCH(Intermediate!$B777,Data!$A$1:$BC$1,0),FALSE)</f>
        <v>21.779389013323481</v>
      </c>
      <c r="D777">
        <f>VLOOKUP($A777&amp;D$1,Data!$A$2:$BC$533,MATCH(Intermediate!$B777,Data!$A$1:$BC$1,0),FALSE)</f>
        <v>1511.9050058884418</v>
      </c>
    </row>
    <row r="778" spans="1:4" x14ac:dyDescent="0.45">
      <c r="A778" t="s">
        <v>116</v>
      </c>
      <c r="B778">
        <f t="shared" si="11"/>
        <v>2001</v>
      </c>
      <c r="C778">
        <f>VLOOKUP($A778&amp;C$1,Data!$A$2:$BC$533,MATCH(Intermediate!$B778,Data!$A$1:$BC$1,0),FALSE)</f>
        <v>24.179592705354967</v>
      </c>
      <c r="D778">
        <f>VLOOKUP($A778&amp;D$1,Data!$A$2:$BC$533,MATCH(Intermediate!$B778,Data!$A$1:$BC$1,0),FALSE)</f>
        <v>1597.5874061443494</v>
      </c>
    </row>
    <row r="779" spans="1:4" x14ac:dyDescent="0.45">
      <c r="A779" t="s">
        <v>116</v>
      </c>
      <c r="B779">
        <f t="shared" si="11"/>
        <v>2002</v>
      </c>
      <c r="C779">
        <f>VLOOKUP($A779&amp;C$1,Data!$A$2:$BC$533,MATCH(Intermediate!$B779,Data!$A$1:$BC$1,0),FALSE)</f>
        <v>26.208124973749559</v>
      </c>
      <c r="D779">
        <f>VLOOKUP($A779&amp;D$1,Data!$A$2:$BC$533,MATCH(Intermediate!$B779,Data!$A$1:$BC$1,0),FALSE)</f>
        <v>1658.8023093456875</v>
      </c>
    </row>
    <row r="780" spans="1:4" x14ac:dyDescent="0.45">
      <c r="A780" t="s">
        <v>116</v>
      </c>
      <c r="B780">
        <f t="shared" si="11"/>
        <v>2003</v>
      </c>
      <c r="C780">
        <f>VLOOKUP($A780&amp;C$1,Data!$A$2:$BC$533,MATCH(Intermediate!$B780,Data!$A$1:$BC$1,0),FALSE)</f>
        <v>26.038627676488474</v>
      </c>
      <c r="D780">
        <f>VLOOKUP($A780&amp;D$1,Data!$A$2:$BC$533,MATCH(Intermediate!$B780,Data!$A$1:$BC$1,0),FALSE)</f>
        <v>1746.1272578229809</v>
      </c>
    </row>
    <row r="781" spans="1:4" x14ac:dyDescent="0.45">
      <c r="A781" t="s">
        <v>116</v>
      </c>
      <c r="B781">
        <f t="shared" si="11"/>
        <v>2004</v>
      </c>
      <c r="C781">
        <f>VLOOKUP($A781&amp;C$1,Data!$A$2:$BC$533,MATCH(Intermediate!$B781,Data!$A$1:$BC$1,0),FALSE)</f>
        <v>27.913403288337413</v>
      </c>
      <c r="D781">
        <f>VLOOKUP($A781&amp;D$1,Data!$A$2:$BC$533,MATCH(Intermediate!$B781,Data!$A$1:$BC$1,0),FALSE)</f>
        <v>1861.5125628545475</v>
      </c>
    </row>
    <row r="782" spans="1:4" x14ac:dyDescent="0.45">
      <c r="A782" t="s">
        <v>116</v>
      </c>
      <c r="B782">
        <f t="shared" si="11"/>
        <v>2005</v>
      </c>
      <c r="C782">
        <f>VLOOKUP($A782&amp;C$1,Data!$A$2:$BC$533,MATCH(Intermediate!$B782,Data!$A$1:$BC$1,0),FALSE)</f>
        <v>29.343830496862257</v>
      </c>
      <c r="D782">
        <f>VLOOKUP($A782&amp;D$1,Data!$A$2:$BC$533,MATCH(Intermediate!$B782,Data!$A$1:$BC$1,0),FALSE)</f>
        <v>2019.7383956343126</v>
      </c>
    </row>
    <row r="783" spans="1:4" x14ac:dyDescent="0.45">
      <c r="A783" t="s">
        <v>116</v>
      </c>
      <c r="B783">
        <f t="shared" si="11"/>
        <v>2006</v>
      </c>
      <c r="C783">
        <f>VLOOKUP($A783&amp;C$1,Data!$A$2:$BC$533,MATCH(Intermediate!$B783,Data!$A$1:$BC$1,0),FALSE)</f>
        <v>31.165701696138893</v>
      </c>
      <c r="D783">
        <f>VLOOKUP($A783&amp;D$1,Data!$A$2:$BC$533,MATCH(Intermediate!$B783,Data!$A$1:$BC$1,0),FALSE)</f>
        <v>2195.2948546099356</v>
      </c>
    </row>
    <row r="784" spans="1:4" x14ac:dyDescent="0.45">
      <c r="A784" t="s">
        <v>116</v>
      </c>
      <c r="B784">
        <f t="shared" si="11"/>
        <v>2007</v>
      </c>
      <c r="C784">
        <f>VLOOKUP($A784&amp;C$1,Data!$A$2:$BC$533,MATCH(Intermediate!$B784,Data!$A$1:$BC$1,0),FALSE)</f>
        <v>32.042833053564777</v>
      </c>
      <c r="D784">
        <f>VLOOKUP($A784&amp;D$1,Data!$A$2:$BC$533,MATCH(Intermediate!$B784,Data!$A$1:$BC$1,0),FALSE)</f>
        <v>2388.1002516035733</v>
      </c>
    </row>
    <row r="785" spans="1:4" x14ac:dyDescent="0.45">
      <c r="A785" t="s">
        <v>116</v>
      </c>
      <c r="B785">
        <f t="shared" si="11"/>
        <v>2008</v>
      </c>
      <c r="C785">
        <f>VLOOKUP($A785&amp;C$1,Data!$A$2:$BC$533,MATCH(Intermediate!$B785,Data!$A$1:$BC$1,0),FALSE)</f>
        <v>34.04219174648177</v>
      </c>
      <c r="D785">
        <f>VLOOKUP($A785&amp;D$1,Data!$A$2:$BC$533,MATCH(Intermediate!$B785,Data!$A$1:$BC$1,0),FALSE)</f>
        <v>2554.8578823871908</v>
      </c>
    </row>
    <row r="786" spans="1:4" x14ac:dyDescent="0.45">
      <c r="A786" t="s">
        <v>116</v>
      </c>
      <c r="B786">
        <f t="shared" si="11"/>
        <v>2009</v>
      </c>
      <c r="C786">
        <f>VLOOKUP($A786&amp;C$1,Data!$A$2:$BC$533,MATCH(Intermediate!$B786,Data!$A$1:$BC$1,0),FALSE)</f>
        <v>36.191037565252223</v>
      </c>
      <c r="D786">
        <f>VLOOKUP($A786&amp;D$1,Data!$A$2:$BC$533,MATCH(Intermediate!$B786,Data!$A$1:$BC$1,0),FALSE)</f>
        <v>2675.2594592678533</v>
      </c>
    </row>
    <row r="787" spans="1:4" x14ac:dyDescent="0.45">
      <c r="A787" t="s">
        <v>116</v>
      </c>
      <c r="B787">
        <f t="shared" si="11"/>
        <v>2010</v>
      </c>
      <c r="C787">
        <f>VLOOKUP($A787&amp;C$1,Data!$A$2:$BC$533,MATCH(Intermediate!$B787,Data!$A$1:$BC$1,0),FALSE)</f>
        <v>40.961322629234168</v>
      </c>
      <c r="D787">
        <f>VLOOKUP($A787&amp;D$1,Data!$A$2:$BC$533,MATCH(Intermediate!$B787,Data!$A$1:$BC$1,0),FALSE)</f>
        <v>2833.6954436886417</v>
      </c>
    </row>
    <row r="788" spans="1:4" x14ac:dyDescent="0.45">
      <c r="A788" t="s">
        <v>116</v>
      </c>
      <c r="B788">
        <f t="shared" si="11"/>
        <v>2011</v>
      </c>
      <c r="C788">
        <f>VLOOKUP($A788&amp;C$1,Data!$A$2:$BC$533,MATCH(Intermediate!$B788,Data!$A$1:$BC$1,0),FALSE)</f>
        <v>42.470241162977182</v>
      </c>
      <c r="D788">
        <f>VLOOKUP($A788&amp;D$1,Data!$A$2:$BC$533,MATCH(Intermediate!$B788,Data!$A$1:$BC$1,0),FALSE)</f>
        <v>3051.269832718111</v>
      </c>
    </row>
    <row r="789" spans="1:4" x14ac:dyDescent="0.45">
      <c r="A789" t="s">
        <v>116</v>
      </c>
      <c r="B789">
        <f t="shared" si="11"/>
        <v>2012</v>
      </c>
      <c r="C789">
        <f>VLOOKUP($A789&amp;C$1,Data!$A$2:$BC$533,MATCH(Intermediate!$B789,Data!$A$1:$BC$1,0),FALSE)</f>
        <v>43.00066937509142</v>
      </c>
      <c r="D789">
        <f>VLOOKUP($A789&amp;D$1,Data!$A$2:$BC$533,MATCH(Intermediate!$B789,Data!$A$1:$BC$1,0),FALSE)</f>
        <v>3434.2781509044744</v>
      </c>
    </row>
    <row r="790" spans="1:4" x14ac:dyDescent="0.45">
      <c r="A790" t="s">
        <v>116</v>
      </c>
      <c r="B790">
        <f t="shared" si="11"/>
        <v>2013</v>
      </c>
      <c r="C790">
        <f>VLOOKUP($A790&amp;C$1,Data!$A$2:$BC$533,MATCH(Intermediate!$B790,Data!$A$1:$BC$1,0),FALSE)</f>
        <v>41.794754805339167</v>
      </c>
      <c r="D790">
        <f>VLOOKUP($A790&amp;D$1,Data!$A$2:$BC$533,MATCH(Intermediate!$B790,Data!$A$1:$BC$1,0),FALSE)</f>
        <v>3691.1043110211667</v>
      </c>
    </row>
    <row r="791" spans="1:4" x14ac:dyDescent="0.45">
      <c r="A791" t="s">
        <v>116</v>
      </c>
      <c r="B791">
        <f t="shared" si="11"/>
        <v>2014</v>
      </c>
      <c r="C791">
        <f>VLOOKUP($A791&amp;C$1,Data!$A$2:$BC$533,MATCH(Intermediate!$B791,Data!$A$1:$BC$1,0),FALSE)</f>
        <v>43.736123870485287</v>
      </c>
      <c r="D791">
        <f>VLOOKUP($A791&amp;D$1,Data!$A$2:$BC$533,MATCH(Intermediate!$B791,Data!$A$1:$BC$1,0),FALSE)</f>
        <v>3972.5064773349054</v>
      </c>
    </row>
    <row r="792" spans="1:4" x14ac:dyDescent="0.45">
      <c r="A792" t="s">
        <v>116</v>
      </c>
      <c r="B792">
        <f t="shared" si="11"/>
        <v>2015</v>
      </c>
      <c r="C792">
        <f>VLOOKUP($A792&amp;C$1,Data!$A$2:$BC$533,MATCH(Intermediate!$B792,Data!$A$1:$BC$1,0),FALSE)</f>
        <v>44.406971806283707</v>
      </c>
      <c r="D792">
        <f>VLOOKUP($A792&amp;D$1,Data!$A$2:$BC$533,MATCH(Intermediate!$B792,Data!$A$1:$BC$1,0),FALSE)</f>
        <v>4212.2357808942761</v>
      </c>
    </row>
    <row r="793" spans="1:4" x14ac:dyDescent="0.45">
      <c r="A793" t="s">
        <v>116</v>
      </c>
      <c r="B793">
        <f t="shared" si="11"/>
        <v>2016</v>
      </c>
      <c r="C793">
        <f>VLOOKUP($A793&amp;C$1,Data!$A$2:$BC$533,MATCH(Intermediate!$B793,Data!$A$1:$BC$1,0),FALSE)</f>
        <v>37.798642667231775</v>
      </c>
      <c r="D793">
        <f>VLOOKUP($A793&amp;D$1,Data!$A$2:$BC$533,MATCH(Intermediate!$B793,Data!$A$1:$BC$1,0),FALSE)</f>
        <v>4579.1322868286197</v>
      </c>
    </row>
    <row r="794" spans="1:4" x14ac:dyDescent="0.45">
      <c r="A794" t="s">
        <v>116</v>
      </c>
      <c r="B794">
        <f t="shared" si="11"/>
        <v>2017</v>
      </c>
      <c r="C794">
        <f>VLOOKUP($A794&amp;C$1,Data!$A$2:$BC$533,MATCH(Intermediate!$B794,Data!$A$1:$BC$1,0),FALSE)</f>
        <v>40.448956144867601</v>
      </c>
      <c r="D794">
        <f>VLOOKUP($A794&amp;D$1,Data!$A$2:$BC$533,MATCH(Intermediate!$B794,Data!$A$1:$BC$1,0),FALSE)</f>
        <v>4882.6069261563907</v>
      </c>
    </row>
    <row r="795" spans="1:4" x14ac:dyDescent="0.45">
      <c r="A795" t="s">
        <v>116</v>
      </c>
      <c r="B795">
        <f t="shared" si="11"/>
        <v>2018</v>
      </c>
      <c r="C795">
        <f>VLOOKUP($A795&amp;C$1,Data!$A$2:$BC$533,MATCH(Intermediate!$B795,Data!$A$1:$BC$1,0),FALSE)</f>
        <v>40.024736590697934</v>
      </c>
      <c r="D795">
        <f>VLOOKUP($A795&amp;D$1,Data!$A$2:$BC$533,MATCH(Intermediate!$B795,Data!$A$1:$BC$1,0),FALSE)</f>
        <v>5490.1588186517929</v>
      </c>
    </row>
    <row r="796" spans="1:4" x14ac:dyDescent="0.45">
      <c r="A796" t="s">
        <v>116</v>
      </c>
      <c r="B796">
        <f t="shared" si="11"/>
        <v>2019</v>
      </c>
      <c r="C796">
        <f>VLOOKUP($A796&amp;C$1,Data!$A$2:$BC$533,MATCH(Intermediate!$B796,Data!$A$1:$BC$1,0),FALSE)</f>
        <v>39.034470935006553</v>
      </c>
      <c r="D796">
        <f>VLOOKUP($A796&amp;D$1,Data!$A$2:$BC$533,MATCH(Intermediate!$B796,Data!$A$1:$BC$1,0),FALSE)</f>
        <v>6047.1240150412523</v>
      </c>
    </row>
    <row r="797" spans="1:4" x14ac:dyDescent="0.45">
      <c r="A797" t="s">
        <v>116</v>
      </c>
      <c r="B797">
        <f t="shared" si="11"/>
        <v>2020</v>
      </c>
      <c r="C797">
        <f>VLOOKUP($A797&amp;C$1,Data!$A$2:$BC$533,MATCH(Intermediate!$B797,Data!$A$1:$BC$1,0),FALSE)</f>
        <v>39.161059242520999</v>
      </c>
      <c r="D797">
        <f>VLOOKUP($A797&amp;D$1,Data!$A$2:$BC$533,MATCH(Intermediate!$B797,Data!$A$1:$BC$1,0),FALSE)</f>
        <v>6640.5843733106212</v>
      </c>
    </row>
    <row r="798" spans="1:4" x14ac:dyDescent="0.45">
      <c r="A798" t="s">
        <v>116</v>
      </c>
      <c r="B798">
        <f t="shared" si="11"/>
        <v>2021</v>
      </c>
      <c r="C798">
        <f>VLOOKUP($A798&amp;C$1,Data!$A$2:$BC$533,MATCH(Intermediate!$B798,Data!$A$1:$BC$1,0),FALSE)</f>
        <v>39.08201632957006</v>
      </c>
      <c r="D798">
        <f>VLOOKUP($A798&amp;D$1,Data!$A$2:$BC$533,MATCH(Intermediate!$B798,Data!$A$1:$BC$1,0),FALSE)</f>
        <v>7441.0691396125412</v>
      </c>
    </row>
    <row r="799" spans="1:4" x14ac:dyDescent="0.45">
      <c r="A799" t="s">
        <v>116</v>
      </c>
      <c r="B799">
        <f t="shared" si="11"/>
        <v>2022</v>
      </c>
      <c r="C799">
        <f>VLOOKUP($A799&amp;C$1,Data!$A$2:$BC$533,MATCH(Intermediate!$B799,Data!$A$1:$BC$1,0),FALSE)</f>
        <v>38.955568428803225</v>
      </c>
      <c r="D799">
        <f>VLOOKUP($A799&amp;D$1,Data!$A$2:$BC$533,MATCH(Intermediate!$B799,Data!$A$1:$BC$1,0),FALSE)</f>
        <v>8450.5490253394055</v>
      </c>
    </row>
    <row r="800" spans="1:4" x14ac:dyDescent="0.45">
      <c r="A800" t="s">
        <v>116</v>
      </c>
      <c r="B800">
        <f t="shared" si="11"/>
        <v>2023</v>
      </c>
      <c r="C800">
        <f>VLOOKUP($A800&amp;C$1,Data!$A$2:$BC$533,MATCH(Intermediate!$B800,Data!$A$1:$BC$1,0),FALSE)</f>
        <v>37.641380233910269</v>
      </c>
      <c r="D800">
        <f>VLOOKUP($A800&amp;D$1,Data!$A$2:$BC$533,MATCH(Intermediate!$B800,Data!$A$1:$BC$1,0),FALSE)</f>
        <v>9147.7775066555023</v>
      </c>
    </row>
    <row r="801" spans="1:4" x14ac:dyDescent="0.45">
      <c r="A801" t="s">
        <v>116</v>
      </c>
      <c r="B801">
        <f t="shared" si="11"/>
        <v>2024</v>
      </c>
      <c r="C801">
        <f>VLOOKUP($A801&amp;C$1,Data!$A$2:$BC$533,MATCH(Intermediate!$B801,Data!$A$1:$BC$1,0),FALSE)</f>
        <v>35.811172294639789</v>
      </c>
      <c r="D801">
        <f>VLOOKUP($A801&amp;D$1,Data!$A$2:$BC$533,MATCH(Intermediate!$B801,Data!$A$1:$BC$1,0),FALSE)</f>
        <v>9646.7698438325478</v>
      </c>
    </row>
    <row r="802" spans="1:4" x14ac:dyDescent="0.45">
      <c r="A802" t="s">
        <v>302</v>
      </c>
      <c r="B802">
        <f t="shared" si="11"/>
        <v>1975</v>
      </c>
      <c r="C802">
        <f>VLOOKUP($A802&amp;C$1,Data!$A$2:$BC$533,MATCH(Intermediate!$B802,Data!$A$1:$BC$1,0),FALSE)</f>
        <v>35.08562467920747</v>
      </c>
      <c r="D802" t="str">
        <f>VLOOKUP($A802&amp;D$1,Data!$A$2:$BC$533,MATCH(Intermediate!$B802,Data!$A$1:$BC$1,0),FALSE)</f>
        <v>..</v>
      </c>
    </row>
    <row r="803" spans="1:4" x14ac:dyDescent="0.45">
      <c r="A803" t="s">
        <v>302</v>
      </c>
      <c r="B803">
        <f t="shared" si="11"/>
        <v>1976</v>
      </c>
      <c r="C803">
        <f>VLOOKUP($A803&amp;C$1,Data!$A$2:$BC$533,MATCH(Intermediate!$B803,Data!$A$1:$BC$1,0),FALSE)</f>
        <v>36.992303192177488</v>
      </c>
      <c r="D803" t="str">
        <f>VLOOKUP($A803&amp;D$1,Data!$A$2:$BC$533,MATCH(Intermediate!$B803,Data!$A$1:$BC$1,0),FALSE)</f>
        <v>..</v>
      </c>
    </row>
    <row r="804" spans="1:4" x14ac:dyDescent="0.45">
      <c r="A804" t="s">
        <v>302</v>
      </c>
      <c r="B804">
        <f t="shared" si="11"/>
        <v>1977</v>
      </c>
      <c r="C804">
        <f>VLOOKUP($A804&amp;C$1,Data!$A$2:$BC$533,MATCH(Intermediate!$B804,Data!$A$1:$BC$1,0),FALSE)</f>
        <v>35.493507199349409</v>
      </c>
      <c r="D804" t="str">
        <f>VLOOKUP($A804&amp;D$1,Data!$A$2:$BC$533,MATCH(Intermediate!$B804,Data!$A$1:$BC$1,0),FALSE)</f>
        <v>..</v>
      </c>
    </row>
    <row r="805" spans="1:4" x14ac:dyDescent="0.45">
      <c r="A805" t="s">
        <v>302</v>
      </c>
      <c r="B805">
        <f t="shared" si="11"/>
        <v>1978</v>
      </c>
      <c r="C805">
        <f>VLOOKUP($A805&amp;C$1,Data!$A$2:$BC$533,MATCH(Intermediate!$B805,Data!$A$1:$BC$1,0),FALSE)</f>
        <v>35.745920693515828</v>
      </c>
      <c r="D805" t="str">
        <f>VLOOKUP($A805&amp;D$1,Data!$A$2:$BC$533,MATCH(Intermediate!$B805,Data!$A$1:$BC$1,0),FALSE)</f>
        <v>..</v>
      </c>
    </row>
    <row r="806" spans="1:4" x14ac:dyDescent="0.45">
      <c r="A806" t="s">
        <v>302</v>
      </c>
      <c r="B806">
        <f t="shared" si="11"/>
        <v>1979</v>
      </c>
      <c r="C806">
        <f>VLOOKUP($A806&amp;C$1,Data!$A$2:$BC$533,MATCH(Intermediate!$B806,Data!$A$1:$BC$1,0),FALSE)</f>
        <v>36.72995624119261</v>
      </c>
      <c r="D806" t="str">
        <f>VLOOKUP($A806&amp;D$1,Data!$A$2:$BC$533,MATCH(Intermediate!$B806,Data!$A$1:$BC$1,0),FALSE)</f>
        <v>..</v>
      </c>
    </row>
    <row r="807" spans="1:4" x14ac:dyDescent="0.45">
      <c r="A807" t="s">
        <v>302</v>
      </c>
      <c r="B807">
        <f t="shared" si="11"/>
        <v>1980</v>
      </c>
      <c r="C807">
        <f>VLOOKUP($A807&amp;C$1,Data!$A$2:$BC$533,MATCH(Intermediate!$B807,Data!$A$1:$BC$1,0),FALSE)</f>
        <v>29.127701375245579</v>
      </c>
      <c r="D807" t="str">
        <f>VLOOKUP($A807&amp;D$1,Data!$A$2:$BC$533,MATCH(Intermediate!$B807,Data!$A$1:$BC$1,0),FALSE)</f>
        <v>..</v>
      </c>
    </row>
    <row r="808" spans="1:4" x14ac:dyDescent="0.45">
      <c r="A808" t="s">
        <v>302</v>
      </c>
      <c r="B808">
        <f t="shared" si="11"/>
        <v>1981</v>
      </c>
      <c r="C808">
        <f>VLOOKUP($A808&amp;C$1,Data!$A$2:$BC$533,MATCH(Intermediate!$B808,Data!$A$1:$BC$1,0),FALSE)</f>
        <v>32.267291387773319</v>
      </c>
      <c r="D808" t="str">
        <f>VLOOKUP($A808&amp;D$1,Data!$A$2:$BC$533,MATCH(Intermediate!$B808,Data!$A$1:$BC$1,0),FALSE)</f>
        <v>..</v>
      </c>
    </row>
    <row r="809" spans="1:4" x14ac:dyDescent="0.45">
      <c r="A809" t="s">
        <v>302</v>
      </c>
      <c r="B809">
        <f t="shared" si="11"/>
        <v>1982</v>
      </c>
      <c r="C809">
        <f>VLOOKUP($A809&amp;C$1,Data!$A$2:$BC$533,MATCH(Intermediate!$B809,Data!$A$1:$BC$1,0),FALSE)</f>
        <v>33.002563007261855</v>
      </c>
      <c r="D809" t="str">
        <f>VLOOKUP($A809&amp;D$1,Data!$A$2:$BC$533,MATCH(Intermediate!$B809,Data!$A$1:$BC$1,0),FALSE)</f>
        <v>..</v>
      </c>
    </row>
    <row r="810" spans="1:4" x14ac:dyDescent="0.45">
      <c r="A810" t="s">
        <v>302</v>
      </c>
      <c r="B810">
        <f t="shared" si="11"/>
        <v>1983</v>
      </c>
      <c r="C810">
        <f>VLOOKUP($A810&amp;C$1,Data!$A$2:$BC$533,MATCH(Intermediate!$B810,Data!$A$1:$BC$1,0),FALSE)</f>
        <v>34.631536604987936</v>
      </c>
      <c r="D810" t="str">
        <f>VLOOKUP($A810&amp;D$1,Data!$A$2:$BC$533,MATCH(Intermediate!$B810,Data!$A$1:$BC$1,0),FALSE)</f>
        <v>..</v>
      </c>
    </row>
    <row r="811" spans="1:4" x14ac:dyDescent="0.45">
      <c r="A811" t="s">
        <v>302</v>
      </c>
      <c r="B811">
        <f t="shared" si="11"/>
        <v>1984</v>
      </c>
      <c r="C811">
        <f>VLOOKUP($A811&amp;C$1,Data!$A$2:$BC$533,MATCH(Intermediate!$B811,Data!$A$1:$BC$1,0),FALSE)</f>
        <v>32.615725359911409</v>
      </c>
      <c r="D811" t="str">
        <f>VLOOKUP($A811&amp;D$1,Data!$A$2:$BC$533,MATCH(Intermediate!$B811,Data!$A$1:$BC$1,0),FALSE)</f>
        <v>..</v>
      </c>
    </row>
    <row r="812" spans="1:4" x14ac:dyDescent="0.45">
      <c r="A812" t="s">
        <v>302</v>
      </c>
      <c r="B812">
        <f t="shared" si="11"/>
        <v>1985</v>
      </c>
      <c r="C812">
        <f>VLOOKUP($A812&amp;C$1,Data!$A$2:$BC$533,MATCH(Intermediate!$B812,Data!$A$1:$BC$1,0),FALSE)</f>
        <v>32.404585537918877</v>
      </c>
      <c r="D812" t="str">
        <f>VLOOKUP($A812&amp;D$1,Data!$A$2:$BC$533,MATCH(Intermediate!$B812,Data!$A$1:$BC$1,0),FALSE)</f>
        <v>..</v>
      </c>
    </row>
    <row r="813" spans="1:4" x14ac:dyDescent="0.45">
      <c r="A813" t="s">
        <v>302</v>
      </c>
      <c r="B813">
        <f t="shared" si="11"/>
        <v>1986</v>
      </c>
      <c r="C813">
        <f>VLOOKUP($A813&amp;C$1,Data!$A$2:$BC$533,MATCH(Intermediate!$B813,Data!$A$1:$BC$1,0),FALSE)</f>
        <v>31.838098297462253</v>
      </c>
      <c r="D813" t="str">
        <f>VLOOKUP($A813&amp;D$1,Data!$A$2:$BC$533,MATCH(Intermediate!$B813,Data!$A$1:$BC$1,0),FALSE)</f>
        <v>..</v>
      </c>
    </row>
    <row r="814" spans="1:4" x14ac:dyDescent="0.45">
      <c r="A814" t="s">
        <v>302</v>
      </c>
      <c r="B814">
        <f t="shared" si="11"/>
        <v>1987</v>
      </c>
      <c r="C814">
        <f>VLOOKUP($A814&amp;C$1,Data!$A$2:$BC$533,MATCH(Intermediate!$B814,Data!$A$1:$BC$1,0),FALSE)</f>
        <v>32.972870478413071</v>
      </c>
      <c r="D814" t="str">
        <f>VLOOKUP($A814&amp;D$1,Data!$A$2:$BC$533,MATCH(Intermediate!$B814,Data!$A$1:$BC$1,0),FALSE)</f>
        <v>..</v>
      </c>
    </row>
    <row r="815" spans="1:4" x14ac:dyDescent="0.45">
      <c r="A815" t="s">
        <v>302</v>
      </c>
      <c r="B815">
        <f t="shared" si="11"/>
        <v>1988</v>
      </c>
      <c r="C815">
        <f>VLOOKUP($A815&amp;C$1,Data!$A$2:$BC$533,MATCH(Intermediate!$B815,Data!$A$1:$BC$1,0),FALSE)</f>
        <v>34.240263302249041</v>
      </c>
      <c r="D815" t="str">
        <f>VLOOKUP($A815&amp;D$1,Data!$A$2:$BC$533,MATCH(Intermediate!$B815,Data!$A$1:$BC$1,0),FALSE)</f>
        <v>..</v>
      </c>
    </row>
    <row r="816" spans="1:4" x14ac:dyDescent="0.45">
      <c r="A816" t="s">
        <v>302</v>
      </c>
      <c r="B816">
        <f t="shared" si="11"/>
        <v>1989</v>
      </c>
      <c r="C816">
        <f>VLOOKUP($A816&amp;C$1,Data!$A$2:$BC$533,MATCH(Intermediate!$B816,Data!$A$1:$BC$1,0),FALSE)</f>
        <v>35.760099132589843</v>
      </c>
      <c r="D816" t="str">
        <f>VLOOKUP($A816&amp;D$1,Data!$A$2:$BC$533,MATCH(Intermediate!$B816,Data!$A$1:$BC$1,0),FALSE)</f>
        <v>..</v>
      </c>
    </row>
    <row r="817" spans="1:4" x14ac:dyDescent="0.45">
      <c r="A817" t="s">
        <v>302</v>
      </c>
      <c r="B817">
        <f t="shared" si="11"/>
        <v>1990</v>
      </c>
      <c r="C817">
        <f>VLOOKUP($A817&amp;C$1,Data!$A$2:$BC$533,MATCH(Intermediate!$B817,Data!$A$1:$BC$1,0),FALSE)</f>
        <v>36.203113417346181</v>
      </c>
      <c r="D817">
        <f>VLOOKUP($A817&amp;D$1,Data!$A$2:$BC$533,MATCH(Intermediate!$B817,Data!$A$1:$BC$1,0),FALSE)</f>
        <v>11071.647973872598</v>
      </c>
    </row>
    <row r="818" spans="1:4" x14ac:dyDescent="0.45">
      <c r="A818" t="s">
        <v>302</v>
      </c>
      <c r="B818">
        <f t="shared" si="11"/>
        <v>1991</v>
      </c>
      <c r="C818">
        <f>VLOOKUP($A818&amp;C$1,Data!$A$2:$BC$533,MATCH(Intermediate!$B818,Data!$A$1:$BC$1,0),FALSE)</f>
        <v>37.621062992125985</v>
      </c>
      <c r="D818">
        <f>VLOOKUP($A818&amp;D$1,Data!$A$2:$BC$533,MATCH(Intermediate!$B818,Data!$A$1:$BC$1,0),FALSE)</f>
        <v>10966.138816144734</v>
      </c>
    </row>
    <row r="819" spans="1:4" x14ac:dyDescent="0.45">
      <c r="A819" t="s">
        <v>302</v>
      </c>
      <c r="B819">
        <f t="shared" si="11"/>
        <v>1992</v>
      </c>
      <c r="C819">
        <f>VLOOKUP($A819&amp;C$1,Data!$A$2:$BC$533,MATCH(Intermediate!$B819,Data!$A$1:$BC$1,0),FALSE)</f>
        <v>38.529381706693918</v>
      </c>
      <c r="D819">
        <f>VLOOKUP($A819&amp;D$1,Data!$A$2:$BC$533,MATCH(Intermediate!$B819,Data!$A$1:$BC$1,0),FALSE)</f>
        <v>10541.232412561265</v>
      </c>
    </row>
    <row r="820" spans="1:4" x14ac:dyDescent="0.45">
      <c r="A820" t="s">
        <v>302</v>
      </c>
      <c r="B820">
        <f t="shared" si="11"/>
        <v>1993</v>
      </c>
      <c r="C820">
        <f>VLOOKUP($A820&amp;C$1,Data!$A$2:$BC$533,MATCH(Intermediate!$B820,Data!$A$1:$BC$1,0),FALSE)</f>
        <v>36.923614457831327</v>
      </c>
      <c r="D820">
        <f>VLOOKUP($A820&amp;D$1,Data!$A$2:$BC$533,MATCH(Intermediate!$B820,Data!$A$1:$BC$1,0),FALSE)</f>
        <v>10845.006334649925</v>
      </c>
    </row>
    <row r="821" spans="1:4" x14ac:dyDescent="0.45">
      <c r="A821" t="s">
        <v>302</v>
      </c>
      <c r="B821">
        <f t="shared" ref="B821:B884" si="12">B771</f>
        <v>1994</v>
      </c>
      <c r="C821">
        <f>VLOOKUP($A821&amp;C$1,Data!$A$2:$BC$533,MATCH(Intermediate!$B821,Data!$A$1:$BC$1,0),FALSE)</f>
        <v>38.956551883522074</v>
      </c>
      <c r="D821">
        <f>VLOOKUP($A821&amp;D$1,Data!$A$2:$BC$533,MATCH(Intermediate!$B821,Data!$A$1:$BC$1,0),FALSE)</f>
        <v>11273.682946320831</v>
      </c>
    </row>
    <row r="822" spans="1:4" x14ac:dyDescent="0.45">
      <c r="A822" t="s">
        <v>302</v>
      </c>
      <c r="B822">
        <f t="shared" si="12"/>
        <v>1995</v>
      </c>
      <c r="C822">
        <f>VLOOKUP($A822&amp;C$1,Data!$A$2:$BC$533,MATCH(Intermediate!$B822,Data!$A$1:$BC$1,0),FALSE)</f>
        <v>42.50325185019063</v>
      </c>
      <c r="D822">
        <f>VLOOKUP($A822&amp;D$1,Data!$A$2:$BC$533,MATCH(Intermediate!$B822,Data!$A$1:$BC$1,0),FALSE)</f>
        <v>11723.094062656075</v>
      </c>
    </row>
    <row r="823" spans="1:4" x14ac:dyDescent="0.45">
      <c r="A823" t="s">
        <v>302</v>
      </c>
      <c r="B823">
        <f t="shared" si="12"/>
        <v>1996</v>
      </c>
      <c r="C823">
        <f>VLOOKUP($A823&amp;C$1,Data!$A$2:$BC$533,MATCH(Intermediate!$B823,Data!$A$1:$BC$1,0),FALSE)</f>
        <v>41.630416491375684</v>
      </c>
      <c r="D823">
        <f>VLOOKUP($A823&amp;D$1,Data!$A$2:$BC$533,MATCH(Intermediate!$B823,Data!$A$1:$BC$1,0),FALSE)</f>
        <v>12400.822319840458</v>
      </c>
    </row>
    <row r="824" spans="1:4" x14ac:dyDescent="0.45">
      <c r="A824" t="s">
        <v>302</v>
      </c>
      <c r="B824">
        <f t="shared" si="12"/>
        <v>1997</v>
      </c>
      <c r="C824">
        <f>VLOOKUP($A824&amp;C$1,Data!$A$2:$BC$533,MATCH(Intermediate!$B824,Data!$A$1:$BC$1,0),FALSE)</f>
        <v>44.196815920398009</v>
      </c>
      <c r="D824">
        <f>VLOOKUP($A824&amp;D$1,Data!$A$2:$BC$533,MATCH(Intermediate!$B824,Data!$A$1:$BC$1,0),FALSE)</f>
        <v>13207.178061555835</v>
      </c>
    </row>
    <row r="825" spans="1:4" x14ac:dyDescent="0.45">
      <c r="A825" t="s">
        <v>302</v>
      </c>
      <c r="B825">
        <f t="shared" si="12"/>
        <v>1998</v>
      </c>
      <c r="C825">
        <f>VLOOKUP($A825&amp;C$1,Data!$A$2:$BC$533,MATCH(Intermediate!$B825,Data!$A$1:$BC$1,0),FALSE)</f>
        <v>45.383162725026473</v>
      </c>
      <c r="D825">
        <f>VLOOKUP($A825&amp;D$1,Data!$A$2:$BC$533,MATCH(Intermediate!$B825,Data!$A$1:$BC$1,0),FALSE)</f>
        <v>13851.245421294923</v>
      </c>
    </row>
    <row r="826" spans="1:4" x14ac:dyDescent="0.45">
      <c r="A826" t="s">
        <v>302</v>
      </c>
      <c r="B826">
        <f t="shared" si="12"/>
        <v>1999</v>
      </c>
      <c r="C826">
        <f>VLOOKUP($A826&amp;C$1,Data!$A$2:$BC$533,MATCH(Intermediate!$B826,Data!$A$1:$BC$1,0),FALSE)</f>
        <v>47.56577395991242</v>
      </c>
      <c r="D826">
        <f>VLOOKUP($A826&amp;D$1,Data!$A$2:$BC$533,MATCH(Intermediate!$B826,Data!$A$1:$BC$1,0),FALSE)</f>
        <v>14089.915316219145</v>
      </c>
    </row>
    <row r="827" spans="1:4" x14ac:dyDescent="0.45">
      <c r="A827" t="s">
        <v>302</v>
      </c>
      <c r="B827">
        <f t="shared" si="12"/>
        <v>2000</v>
      </c>
      <c r="C827">
        <f>VLOOKUP($A827&amp;C$1,Data!$A$2:$BC$533,MATCH(Intermediate!$B827,Data!$A$1:$BC$1,0),FALSE)</f>
        <v>47.902108187612349</v>
      </c>
      <c r="D827">
        <f>VLOOKUP($A827&amp;D$1,Data!$A$2:$BC$533,MATCH(Intermediate!$B827,Data!$A$1:$BC$1,0),FALSE)</f>
        <v>15075.951010333582</v>
      </c>
    </row>
    <row r="828" spans="1:4" x14ac:dyDescent="0.45">
      <c r="A828" t="s">
        <v>302</v>
      </c>
      <c r="B828">
        <f t="shared" si="12"/>
        <v>2001</v>
      </c>
      <c r="C828">
        <f>VLOOKUP($A828&amp;C$1,Data!$A$2:$BC$533,MATCH(Intermediate!$B828,Data!$A$1:$BC$1,0),FALSE)</f>
        <v>59.248142085447697</v>
      </c>
      <c r="D828">
        <f>VLOOKUP($A828&amp;D$1,Data!$A$2:$BC$533,MATCH(Intermediate!$B828,Data!$A$1:$BC$1,0),FALSE)</f>
        <v>15030.006833720392</v>
      </c>
    </row>
    <row r="829" spans="1:4" x14ac:dyDescent="0.45">
      <c r="A829" t="s">
        <v>302</v>
      </c>
      <c r="B829">
        <f t="shared" si="12"/>
        <v>2002</v>
      </c>
      <c r="C829">
        <f>VLOOKUP($A829&amp;C$1,Data!$A$2:$BC$533,MATCH(Intermediate!$B829,Data!$A$1:$BC$1,0),FALSE)</f>
        <v>60.45039433446</v>
      </c>
      <c r="D829">
        <f>VLOOKUP($A829&amp;D$1,Data!$A$2:$BC$533,MATCH(Intermediate!$B829,Data!$A$1:$BC$1,0),FALSE)</f>
        <v>15283.411940270729</v>
      </c>
    </row>
    <row r="830" spans="1:4" x14ac:dyDescent="0.45">
      <c r="A830" t="s">
        <v>302</v>
      </c>
      <c r="B830">
        <f t="shared" si="12"/>
        <v>2003</v>
      </c>
      <c r="C830">
        <f>VLOOKUP($A830&amp;C$1,Data!$A$2:$BC$533,MATCH(Intermediate!$B830,Data!$A$1:$BC$1,0),FALSE)</f>
        <v>62.402477021342882</v>
      </c>
      <c r="D830">
        <f>VLOOKUP($A830&amp;D$1,Data!$A$2:$BC$533,MATCH(Intermediate!$B830,Data!$A$1:$BC$1,0),FALSE)</f>
        <v>15826.663559161472</v>
      </c>
    </row>
    <row r="831" spans="1:4" x14ac:dyDescent="0.45">
      <c r="A831" t="s">
        <v>302</v>
      </c>
      <c r="B831">
        <f t="shared" si="12"/>
        <v>2004</v>
      </c>
      <c r="C831">
        <f>VLOOKUP($A831&amp;C$1,Data!$A$2:$BC$533,MATCH(Intermediate!$B831,Data!$A$1:$BC$1,0),FALSE)</f>
        <v>67.268326317317459</v>
      </c>
      <c r="D831">
        <f>VLOOKUP($A831&amp;D$1,Data!$A$2:$BC$533,MATCH(Intermediate!$B831,Data!$A$1:$BC$1,0),FALSE)</f>
        <v>16387.826016959636</v>
      </c>
    </row>
    <row r="832" spans="1:4" x14ac:dyDescent="0.45">
      <c r="A832" t="s">
        <v>302</v>
      </c>
      <c r="B832">
        <f t="shared" si="12"/>
        <v>2005</v>
      </c>
      <c r="C832">
        <f>VLOOKUP($A832&amp;C$1,Data!$A$2:$BC$533,MATCH(Intermediate!$B832,Data!$A$1:$BC$1,0),FALSE)</f>
        <v>72.764471789501243</v>
      </c>
      <c r="D832">
        <f>VLOOKUP($A832&amp;D$1,Data!$A$2:$BC$533,MATCH(Intermediate!$B832,Data!$A$1:$BC$1,0),FALSE)</f>
        <v>17478.130178584037</v>
      </c>
    </row>
    <row r="833" spans="1:4" x14ac:dyDescent="0.45">
      <c r="A833" t="s">
        <v>302</v>
      </c>
      <c r="B833">
        <f t="shared" si="12"/>
        <v>2006</v>
      </c>
      <c r="C833">
        <f>VLOOKUP($A833&amp;C$1,Data!$A$2:$BC$533,MATCH(Intermediate!$B833,Data!$A$1:$BC$1,0),FALSE)</f>
        <v>73.682458395175473</v>
      </c>
      <c r="D833">
        <f>VLOOKUP($A833&amp;D$1,Data!$A$2:$BC$533,MATCH(Intermediate!$B833,Data!$A$1:$BC$1,0),FALSE)</f>
        <v>19019.13373630396</v>
      </c>
    </row>
    <row r="834" spans="1:4" x14ac:dyDescent="0.45">
      <c r="A834" t="s">
        <v>302</v>
      </c>
      <c r="B834">
        <f t="shared" si="12"/>
        <v>2007</v>
      </c>
      <c r="C834">
        <f>VLOOKUP($A834&amp;C$1,Data!$A$2:$BC$533,MATCH(Intermediate!$B834,Data!$A$1:$BC$1,0),FALSE)</f>
        <v>71.282304324683182</v>
      </c>
      <c r="D834">
        <f>VLOOKUP($A834&amp;D$1,Data!$A$2:$BC$533,MATCH(Intermediate!$B834,Data!$A$1:$BC$1,0),FALSE)</f>
        <v>19846.042292722123</v>
      </c>
    </row>
    <row r="835" spans="1:4" x14ac:dyDescent="0.45">
      <c r="A835" t="s">
        <v>302</v>
      </c>
      <c r="B835">
        <f t="shared" si="12"/>
        <v>2008</v>
      </c>
      <c r="C835">
        <f>VLOOKUP($A835&amp;C$1,Data!$A$2:$BC$533,MATCH(Intermediate!$B835,Data!$A$1:$BC$1,0),FALSE)</f>
        <v>75.532142739273439</v>
      </c>
      <c r="D835">
        <f>VLOOKUP($A835&amp;D$1,Data!$A$2:$BC$533,MATCH(Intermediate!$B835,Data!$A$1:$BC$1,0),FALSE)</f>
        <v>20250.114139009409</v>
      </c>
    </row>
    <row r="836" spans="1:4" x14ac:dyDescent="0.45">
      <c r="A836" t="s">
        <v>302</v>
      </c>
      <c r="B836">
        <f t="shared" si="12"/>
        <v>2009</v>
      </c>
      <c r="C836">
        <f>VLOOKUP($A836&amp;C$1,Data!$A$2:$BC$533,MATCH(Intermediate!$B836,Data!$A$1:$BC$1,0),FALSE)</f>
        <v>82.771619964616349</v>
      </c>
      <c r="D836">
        <f>VLOOKUP($A836&amp;D$1,Data!$A$2:$BC$533,MATCH(Intermediate!$B836,Data!$A$1:$BC$1,0),FALSE)</f>
        <v>19253.268783752916</v>
      </c>
    </row>
    <row r="837" spans="1:4" x14ac:dyDescent="0.45">
      <c r="A837" t="s">
        <v>302</v>
      </c>
      <c r="B837">
        <f t="shared" si="12"/>
        <v>2010</v>
      </c>
      <c r="C837" t="str">
        <f>VLOOKUP($A837&amp;C$1,Data!$A$2:$BC$533,MATCH(Intermediate!$B837,Data!$A$1:$BC$1,0),FALSE)</f>
        <v>..</v>
      </c>
      <c r="D837">
        <f>VLOOKUP($A837&amp;D$1,Data!$A$2:$BC$533,MATCH(Intermediate!$B837,Data!$A$1:$BC$1,0),FALSE)</f>
        <v>18977.542679842652</v>
      </c>
    </row>
    <row r="838" spans="1:4" x14ac:dyDescent="0.45">
      <c r="A838" t="s">
        <v>302</v>
      </c>
      <c r="B838">
        <f t="shared" si="12"/>
        <v>2011</v>
      </c>
      <c r="C838" t="str">
        <f>VLOOKUP($A838&amp;C$1,Data!$A$2:$BC$533,MATCH(Intermediate!$B838,Data!$A$1:$BC$1,0),FALSE)</f>
        <v>..</v>
      </c>
      <c r="D838">
        <f>VLOOKUP($A838&amp;D$1,Data!$A$2:$BC$533,MATCH(Intermediate!$B838,Data!$A$1:$BC$1,0),FALSE)</f>
        <v>19165.010128762515</v>
      </c>
    </row>
    <row r="839" spans="1:4" x14ac:dyDescent="0.45">
      <c r="A839" t="s">
        <v>302</v>
      </c>
      <c r="B839">
        <f t="shared" si="12"/>
        <v>2012</v>
      </c>
      <c r="C839">
        <f>VLOOKUP($A839&amp;C$1,Data!$A$2:$BC$533,MATCH(Intermediate!$B839,Data!$A$1:$BC$1,0),FALSE)</f>
        <v>74.835787959089458</v>
      </c>
      <c r="D839">
        <f>VLOOKUP($A839&amp;D$1,Data!$A$2:$BC$533,MATCH(Intermediate!$B839,Data!$A$1:$BC$1,0),FALSE)</f>
        <v>17936.993725974557</v>
      </c>
    </row>
    <row r="840" spans="1:4" x14ac:dyDescent="0.45">
      <c r="A840" t="s">
        <v>302</v>
      </c>
      <c r="B840">
        <f t="shared" si="12"/>
        <v>2013</v>
      </c>
      <c r="C840">
        <f>VLOOKUP($A840&amp;C$1,Data!$A$2:$BC$533,MATCH(Intermediate!$B840,Data!$A$1:$BC$1,0),FALSE)</f>
        <v>72.70023733771005</v>
      </c>
      <c r="D840">
        <f>VLOOKUP($A840&amp;D$1,Data!$A$2:$BC$533,MATCH(Intermediate!$B840,Data!$A$1:$BC$1,0),FALSE)</f>
        <v>18004.669120299306</v>
      </c>
    </row>
    <row r="841" spans="1:4" x14ac:dyDescent="0.45">
      <c r="A841" t="s">
        <v>302</v>
      </c>
      <c r="B841">
        <f t="shared" si="12"/>
        <v>2014</v>
      </c>
      <c r="C841">
        <f>VLOOKUP($A841&amp;C$1,Data!$A$2:$BC$533,MATCH(Intermediate!$B841,Data!$A$1:$BC$1,0),FALSE)</f>
        <v>71.765739493794115</v>
      </c>
      <c r="D841">
        <f>VLOOKUP($A841&amp;D$1,Data!$A$2:$BC$533,MATCH(Intermediate!$B841,Data!$A$1:$BC$1,0),FALSE)</f>
        <v>17752.517724070447</v>
      </c>
    </row>
    <row r="842" spans="1:4" x14ac:dyDescent="0.45">
      <c r="A842" t="s">
        <v>302</v>
      </c>
      <c r="B842">
        <f t="shared" si="12"/>
        <v>2015</v>
      </c>
      <c r="C842">
        <f>VLOOKUP($A842&amp;C$1,Data!$A$2:$BC$533,MATCH(Intermediate!$B842,Data!$A$1:$BC$1,0),FALSE)</f>
        <v>73.993093524754613</v>
      </c>
      <c r="D842">
        <f>VLOOKUP($A842&amp;D$1,Data!$A$2:$BC$533,MATCH(Intermediate!$B842,Data!$A$1:$BC$1,0),FALSE)</f>
        <v>17804.749003836652</v>
      </c>
    </row>
    <row r="843" spans="1:4" x14ac:dyDescent="0.45">
      <c r="A843" t="s">
        <v>302</v>
      </c>
      <c r="B843">
        <f t="shared" si="12"/>
        <v>2016</v>
      </c>
      <c r="C843">
        <f>VLOOKUP($A843&amp;C$1,Data!$A$2:$BC$533,MATCH(Intermediate!$B843,Data!$A$1:$BC$1,0),FALSE)</f>
        <v>74.504640930794878</v>
      </c>
      <c r="D843">
        <f>VLOOKUP($A843&amp;D$1,Data!$A$2:$BC$533,MATCH(Intermediate!$B843,Data!$A$1:$BC$1,0),FALSE)</f>
        <v>18013.673441590512</v>
      </c>
    </row>
    <row r="844" spans="1:4" x14ac:dyDescent="0.45">
      <c r="A844" t="s">
        <v>302</v>
      </c>
      <c r="B844">
        <f t="shared" si="12"/>
        <v>2017</v>
      </c>
      <c r="C844">
        <f>VLOOKUP($A844&amp;C$1,Data!$A$2:$BC$533,MATCH(Intermediate!$B844,Data!$A$1:$BC$1,0),FALSE)</f>
        <v>74.307788237485596</v>
      </c>
      <c r="D844">
        <f>VLOOKUP($A844&amp;D$1,Data!$A$2:$BC$533,MATCH(Intermediate!$B844,Data!$A$1:$BC$1,0),FALSE)</f>
        <v>17898.899455127445</v>
      </c>
    </row>
    <row r="845" spans="1:4" x14ac:dyDescent="0.45">
      <c r="A845" t="s">
        <v>302</v>
      </c>
      <c r="B845">
        <f t="shared" si="12"/>
        <v>2018</v>
      </c>
      <c r="C845">
        <f>VLOOKUP($A845&amp;C$1,Data!$A$2:$BC$533,MATCH(Intermediate!$B845,Data!$A$1:$BC$1,0),FALSE)</f>
        <v>73.083014041985564</v>
      </c>
      <c r="D845">
        <f>VLOOKUP($A845&amp;D$1,Data!$A$2:$BC$533,MATCH(Intermediate!$B845,Data!$A$1:$BC$1,0),FALSE)</f>
        <v>18551.168649112922</v>
      </c>
    </row>
    <row r="846" spans="1:4" x14ac:dyDescent="0.45">
      <c r="A846" t="s">
        <v>302</v>
      </c>
      <c r="B846">
        <f t="shared" si="12"/>
        <v>2019</v>
      </c>
      <c r="C846">
        <f>VLOOKUP($A846&amp;C$1,Data!$A$2:$BC$533,MATCH(Intermediate!$B846,Data!$A$1:$BC$1,0),FALSE)</f>
        <v>71.722495009164803</v>
      </c>
      <c r="D846">
        <f>VLOOKUP($A846&amp;D$1,Data!$A$2:$BC$533,MATCH(Intermediate!$B846,Data!$A$1:$BC$1,0),FALSE)</f>
        <v>18760.370012993764</v>
      </c>
    </row>
    <row r="847" spans="1:4" x14ac:dyDescent="0.45">
      <c r="A847" t="s">
        <v>302</v>
      </c>
      <c r="B847">
        <f t="shared" si="12"/>
        <v>2020</v>
      </c>
      <c r="C847">
        <f>VLOOKUP($A847&amp;C$1,Data!$A$2:$BC$533,MATCH(Intermediate!$B847,Data!$A$1:$BC$1,0),FALSE)</f>
        <v>79.388977456035661</v>
      </c>
      <c r="D847">
        <f>VLOOKUP($A847&amp;D$1,Data!$A$2:$BC$533,MATCH(Intermediate!$B847,Data!$A$1:$BC$1,0),FALSE)</f>
        <v>15824.491066139995</v>
      </c>
    </row>
    <row r="848" spans="1:4" x14ac:dyDescent="0.45">
      <c r="A848" t="s">
        <v>302</v>
      </c>
      <c r="B848">
        <f t="shared" si="12"/>
        <v>2021</v>
      </c>
      <c r="C848">
        <f>VLOOKUP($A848&amp;C$1,Data!$A$2:$BC$533,MATCH(Intermediate!$B848,Data!$A$1:$BC$1,0),FALSE)</f>
        <v>77.236597522739359</v>
      </c>
      <c r="D848">
        <f>VLOOKUP($A848&amp;D$1,Data!$A$2:$BC$533,MATCH(Intermediate!$B848,Data!$A$1:$BC$1,0),FALSE)</f>
        <v>15683.884712809597</v>
      </c>
    </row>
    <row r="849" spans="1:4" x14ac:dyDescent="0.45">
      <c r="A849" t="s">
        <v>302</v>
      </c>
      <c r="B849">
        <f t="shared" si="12"/>
        <v>2022</v>
      </c>
      <c r="C849">
        <f>VLOOKUP($A849&amp;C$1,Data!$A$2:$BC$533,MATCH(Intermediate!$B849,Data!$A$1:$BC$1,0),FALSE)</f>
        <v>67.19930140409322</v>
      </c>
      <c r="D849">
        <f>VLOOKUP($A849&amp;D$1,Data!$A$2:$BC$533,MATCH(Intermediate!$B849,Data!$A$1:$BC$1,0),FALSE)</f>
        <v>19786.36151562072</v>
      </c>
    </row>
    <row r="850" spans="1:4" x14ac:dyDescent="0.45">
      <c r="A850" t="s">
        <v>302</v>
      </c>
      <c r="B850">
        <f t="shared" si="12"/>
        <v>2023</v>
      </c>
      <c r="C850">
        <f>VLOOKUP($A850&amp;C$1,Data!$A$2:$BC$533,MATCH(Intermediate!$B850,Data!$A$1:$BC$1,0),FALSE)</f>
        <v>64.196910263074429</v>
      </c>
      <c r="D850">
        <f>VLOOKUP($A850&amp;D$1,Data!$A$2:$BC$533,MATCH(Intermediate!$B850,Data!$A$1:$BC$1,0),FALSE)</f>
        <v>21336.157555301616</v>
      </c>
    </row>
    <row r="851" spans="1:4" x14ac:dyDescent="0.45">
      <c r="A851" t="s">
        <v>302</v>
      </c>
      <c r="B851">
        <f t="shared" si="12"/>
        <v>2024</v>
      </c>
      <c r="C851" t="str">
        <f>VLOOKUP($A851&amp;C$1,Data!$A$2:$BC$533,MATCH(Intermediate!$B851,Data!$A$1:$BC$1,0),FALSE)</f>
        <v>..</v>
      </c>
      <c r="D851">
        <f>VLOOKUP($A851&amp;D$1,Data!$A$2:$BC$533,MATCH(Intermediate!$B851,Data!$A$1:$BC$1,0),FALSE)</f>
        <v>22671.946686347899</v>
      </c>
    </row>
    <row r="852" spans="1:4" x14ac:dyDescent="0.45">
      <c r="A852" t="s">
        <v>170</v>
      </c>
      <c r="B852">
        <f t="shared" si="12"/>
        <v>1975</v>
      </c>
      <c r="C852" t="str">
        <f>VLOOKUP($A852&amp;C$1,Data!$A$2:$BC$533,MATCH(Intermediate!$B852,Data!$A$1:$BC$1,0),FALSE)</f>
        <v>..</v>
      </c>
      <c r="D852" t="str">
        <f>VLOOKUP($A852&amp;D$1,Data!$A$2:$BC$533,MATCH(Intermediate!$B852,Data!$A$1:$BC$1,0),FALSE)</f>
        <v>..</v>
      </c>
    </row>
    <row r="853" spans="1:4" x14ac:dyDescent="0.45">
      <c r="A853" t="s">
        <v>170</v>
      </c>
      <c r="B853">
        <f t="shared" si="12"/>
        <v>1976</v>
      </c>
      <c r="C853" t="str">
        <f>VLOOKUP($A853&amp;C$1,Data!$A$2:$BC$533,MATCH(Intermediate!$B853,Data!$A$1:$BC$1,0),FALSE)</f>
        <v>..</v>
      </c>
      <c r="D853" t="str">
        <f>VLOOKUP($A853&amp;D$1,Data!$A$2:$BC$533,MATCH(Intermediate!$B853,Data!$A$1:$BC$1,0),FALSE)</f>
        <v>..</v>
      </c>
    </row>
    <row r="854" spans="1:4" x14ac:dyDescent="0.45">
      <c r="A854" t="s">
        <v>170</v>
      </c>
      <c r="B854">
        <f t="shared" si="12"/>
        <v>1977</v>
      </c>
      <c r="C854" t="str">
        <f>VLOOKUP($A854&amp;C$1,Data!$A$2:$BC$533,MATCH(Intermediate!$B854,Data!$A$1:$BC$1,0),FALSE)</f>
        <v>..</v>
      </c>
      <c r="D854" t="str">
        <f>VLOOKUP($A854&amp;D$1,Data!$A$2:$BC$533,MATCH(Intermediate!$B854,Data!$A$1:$BC$1,0),FALSE)</f>
        <v>..</v>
      </c>
    </row>
    <row r="855" spans="1:4" x14ac:dyDescent="0.45">
      <c r="A855" t="s">
        <v>170</v>
      </c>
      <c r="B855">
        <f t="shared" si="12"/>
        <v>1978</v>
      </c>
      <c r="C855" t="str">
        <f>VLOOKUP($A855&amp;C$1,Data!$A$2:$BC$533,MATCH(Intermediate!$B855,Data!$A$1:$BC$1,0),FALSE)</f>
        <v>..</v>
      </c>
      <c r="D855" t="str">
        <f>VLOOKUP($A855&amp;D$1,Data!$A$2:$BC$533,MATCH(Intermediate!$B855,Data!$A$1:$BC$1,0),FALSE)</f>
        <v>..</v>
      </c>
    </row>
    <row r="856" spans="1:4" x14ac:dyDescent="0.45">
      <c r="A856" t="s">
        <v>170</v>
      </c>
      <c r="B856">
        <f t="shared" si="12"/>
        <v>1979</v>
      </c>
      <c r="C856" t="str">
        <f>VLOOKUP($A856&amp;C$1,Data!$A$2:$BC$533,MATCH(Intermediate!$B856,Data!$A$1:$BC$1,0),FALSE)</f>
        <v>..</v>
      </c>
      <c r="D856" t="str">
        <f>VLOOKUP($A856&amp;D$1,Data!$A$2:$BC$533,MATCH(Intermediate!$B856,Data!$A$1:$BC$1,0),FALSE)</f>
        <v>..</v>
      </c>
    </row>
    <row r="857" spans="1:4" x14ac:dyDescent="0.45">
      <c r="A857" t="s">
        <v>170</v>
      </c>
      <c r="B857">
        <f t="shared" si="12"/>
        <v>1980</v>
      </c>
      <c r="C857" t="str">
        <f>VLOOKUP($A857&amp;C$1,Data!$A$2:$BC$533,MATCH(Intermediate!$B857,Data!$A$1:$BC$1,0),FALSE)</f>
        <v>..</v>
      </c>
      <c r="D857" t="str">
        <f>VLOOKUP($A857&amp;D$1,Data!$A$2:$BC$533,MATCH(Intermediate!$B857,Data!$A$1:$BC$1,0),FALSE)</f>
        <v>..</v>
      </c>
    </row>
    <row r="858" spans="1:4" x14ac:dyDescent="0.45">
      <c r="A858" t="s">
        <v>170</v>
      </c>
      <c r="B858">
        <f t="shared" si="12"/>
        <v>1981</v>
      </c>
      <c r="C858" t="str">
        <f>VLOOKUP($A858&amp;C$1,Data!$A$2:$BC$533,MATCH(Intermediate!$B858,Data!$A$1:$BC$1,0),FALSE)</f>
        <v>..</v>
      </c>
      <c r="D858" t="str">
        <f>VLOOKUP($A858&amp;D$1,Data!$A$2:$BC$533,MATCH(Intermediate!$B858,Data!$A$1:$BC$1,0),FALSE)</f>
        <v>..</v>
      </c>
    </row>
    <row r="859" spans="1:4" x14ac:dyDescent="0.45">
      <c r="A859" t="s">
        <v>170</v>
      </c>
      <c r="B859">
        <f t="shared" si="12"/>
        <v>1982</v>
      </c>
      <c r="C859" t="str">
        <f>VLOOKUP($A859&amp;C$1,Data!$A$2:$BC$533,MATCH(Intermediate!$B859,Data!$A$1:$BC$1,0),FALSE)</f>
        <v>..</v>
      </c>
      <c r="D859" t="str">
        <f>VLOOKUP($A859&amp;D$1,Data!$A$2:$BC$533,MATCH(Intermediate!$B859,Data!$A$1:$BC$1,0),FALSE)</f>
        <v>..</v>
      </c>
    </row>
    <row r="860" spans="1:4" x14ac:dyDescent="0.45">
      <c r="A860" t="s">
        <v>170</v>
      </c>
      <c r="B860">
        <f t="shared" si="12"/>
        <v>1983</v>
      </c>
      <c r="C860" t="str">
        <f>VLOOKUP($A860&amp;C$1,Data!$A$2:$BC$533,MATCH(Intermediate!$B860,Data!$A$1:$BC$1,0),FALSE)</f>
        <v>..</v>
      </c>
      <c r="D860" t="str">
        <f>VLOOKUP($A860&amp;D$1,Data!$A$2:$BC$533,MATCH(Intermediate!$B860,Data!$A$1:$BC$1,0),FALSE)</f>
        <v>..</v>
      </c>
    </row>
    <row r="861" spans="1:4" x14ac:dyDescent="0.45">
      <c r="A861" t="s">
        <v>170</v>
      </c>
      <c r="B861">
        <f t="shared" si="12"/>
        <v>1984</v>
      </c>
      <c r="C861" t="str">
        <f>VLOOKUP($A861&amp;C$1,Data!$A$2:$BC$533,MATCH(Intermediate!$B861,Data!$A$1:$BC$1,0),FALSE)</f>
        <v>..</v>
      </c>
      <c r="D861" t="str">
        <f>VLOOKUP($A861&amp;D$1,Data!$A$2:$BC$533,MATCH(Intermediate!$B861,Data!$A$1:$BC$1,0),FALSE)</f>
        <v>..</v>
      </c>
    </row>
    <row r="862" spans="1:4" x14ac:dyDescent="0.45">
      <c r="A862" t="s">
        <v>170</v>
      </c>
      <c r="B862">
        <f t="shared" si="12"/>
        <v>1985</v>
      </c>
      <c r="C862" t="str">
        <f>VLOOKUP($A862&amp;C$1,Data!$A$2:$BC$533,MATCH(Intermediate!$B862,Data!$A$1:$BC$1,0),FALSE)</f>
        <v>..</v>
      </c>
      <c r="D862" t="str">
        <f>VLOOKUP($A862&amp;D$1,Data!$A$2:$BC$533,MATCH(Intermediate!$B862,Data!$A$1:$BC$1,0),FALSE)</f>
        <v>..</v>
      </c>
    </row>
    <row r="863" spans="1:4" x14ac:dyDescent="0.45">
      <c r="A863" t="s">
        <v>170</v>
      </c>
      <c r="B863">
        <f t="shared" si="12"/>
        <v>1986</v>
      </c>
      <c r="C863" t="str">
        <f>VLOOKUP($A863&amp;C$1,Data!$A$2:$BC$533,MATCH(Intermediate!$B863,Data!$A$1:$BC$1,0),FALSE)</f>
        <v>..</v>
      </c>
      <c r="D863" t="str">
        <f>VLOOKUP($A863&amp;D$1,Data!$A$2:$BC$533,MATCH(Intermediate!$B863,Data!$A$1:$BC$1,0),FALSE)</f>
        <v>..</v>
      </c>
    </row>
    <row r="864" spans="1:4" x14ac:dyDescent="0.45">
      <c r="A864" t="s">
        <v>170</v>
      </c>
      <c r="B864">
        <f t="shared" si="12"/>
        <v>1987</v>
      </c>
      <c r="C864" t="str">
        <f>VLOOKUP($A864&amp;C$1,Data!$A$2:$BC$533,MATCH(Intermediate!$B864,Data!$A$1:$BC$1,0),FALSE)</f>
        <v>..</v>
      </c>
      <c r="D864" t="str">
        <f>VLOOKUP($A864&amp;D$1,Data!$A$2:$BC$533,MATCH(Intermediate!$B864,Data!$A$1:$BC$1,0),FALSE)</f>
        <v>..</v>
      </c>
    </row>
    <row r="865" spans="1:4" x14ac:dyDescent="0.45">
      <c r="A865" t="s">
        <v>170</v>
      </c>
      <c r="B865">
        <f t="shared" si="12"/>
        <v>1988</v>
      </c>
      <c r="C865" t="str">
        <f>VLOOKUP($A865&amp;C$1,Data!$A$2:$BC$533,MATCH(Intermediate!$B865,Data!$A$1:$BC$1,0),FALSE)</f>
        <v>..</v>
      </c>
      <c r="D865" t="str">
        <f>VLOOKUP($A865&amp;D$1,Data!$A$2:$BC$533,MATCH(Intermediate!$B865,Data!$A$1:$BC$1,0),FALSE)</f>
        <v>..</v>
      </c>
    </row>
    <row r="866" spans="1:4" x14ac:dyDescent="0.45">
      <c r="A866" t="s">
        <v>170</v>
      </c>
      <c r="B866">
        <f t="shared" si="12"/>
        <v>1989</v>
      </c>
      <c r="C866" t="str">
        <f>VLOOKUP($A866&amp;C$1,Data!$A$2:$BC$533,MATCH(Intermediate!$B866,Data!$A$1:$BC$1,0),FALSE)</f>
        <v>..</v>
      </c>
      <c r="D866" t="str">
        <f>VLOOKUP($A866&amp;D$1,Data!$A$2:$BC$533,MATCH(Intermediate!$B866,Data!$A$1:$BC$1,0),FALSE)</f>
        <v>..</v>
      </c>
    </row>
    <row r="867" spans="1:4" x14ac:dyDescent="0.45">
      <c r="A867" t="s">
        <v>170</v>
      </c>
      <c r="B867">
        <f t="shared" si="12"/>
        <v>1990</v>
      </c>
      <c r="C867" t="str">
        <f>VLOOKUP($A867&amp;C$1,Data!$A$2:$BC$533,MATCH(Intermediate!$B867,Data!$A$1:$BC$1,0),FALSE)</f>
        <v>..</v>
      </c>
      <c r="D867">
        <f>VLOOKUP($A867&amp;D$1,Data!$A$2:$BC$533,MATCH(Intermediate!$B867,Data!$A$1:$BC$1,0),FALSE)</f>
        <v>5220.4747312912341</v>
      </c>
    </row>
    <row r="868" spans="1:4" x14ac:dyDescent="0.45">
      <c r="A868" t="s">
        <v>170</v>
      </c>
      <c r="B868">
        <f t="shared" si="12"/>
        <v>1991</v>
      </c>
      <c r="C868" t="str">
        <f>VLOOKUP($A868&amp;C$1,Data!$A$2:$BC$533,MATCH(Intermediate!$B868,Data!$A$1:$BC$1,0),FALSE)</f>
        <v>..</v>
      </c>
      <c r="D868">
        <f>VLOOKUP($A868&amp;D$1,Data!$A$2:$BC$533,MATCH(Intermediate!$B868,Data!$A$1:$BC$1,0),FALSE)</f>
        <v>5329.7978121484766</v>
      </c>
    </row>
    <row r="869" spans="1:4" x14ac:dyDescent="0.45">
      <c r="A869" t="s">
        <v>170</v>
      </c>
      <c r="B869">
        <f t="shared" si="12"/>
        <v>1992</v>
      </c>
      <c r="C869" t="str">
        <f>VLOOKUP($A869&amp;C$1,Data!$A$2:$BC$533,MATCH(Intermediate!$B869,Data!$A$1:$BC$1,0),FALSE)</f>
        <v>..</v>
      </c>
      <c r="D869">
        <f>VLOOKUP($A869&amp;D$1,Data!$A$2:$BC$533,MATCH(Intermediate!$B869,Data!$A$1:$BC$1,0),FALSE)</f>
        <v>4917.1211552976001</v>
      </c>
    </row>
    <row r="870" spans="1:4" x14ac:dyDescent="0.45">
      <c r="A870" t="s">
        <v>170</v>
      </c>
      <c r="B870">
        <f t="shared" si="12"/>
        <v>1993</v>
      </c>
      <c r="C870" t="str">
        <f>VLOOKUP($A870&amp;C$1,Data!$A$2:$BC$533,MATCH(Intermediate!$B870,Data!$A$1:$BC$1,0),FALSE)</f>
        <v>..</v>
      </c>
      <c r="D870">
        <f>VLOOKUP($A870&amp;D$1,Data!$A$2:$BC$533,MATCH(Intermediate!$B870,Data!$A$1:$BC$1,0),FALSE)</f>
        <v>4640.8566361052317</v>
      </c>
    </row>
    <row r="871" spans="1:4" x14ac:dyDescent="0.45">
      <c r="A871" t="s">
        <v>170</v>
      </c>
      <c r="B871">
        <f t="shared" si="12"/>
        <v>1994</v>
      </c>
      <c r="C871" t="str">
        <f>VLOOKUP($A871&amp;C$1,Data!$A$2:$BC$533,MATCH(Intermediate!$B871,Data!$A$1:$BC$1,0),FALSE)</f>
        <v>..</v>
      </c>
      <c r="D871">
        <f>VLOOKUP($A871&amp;D$1,Data!$A$2:$BC$533,MATCH(Intermediate!$B871,Data!$A$1:$BC$1,0),FALSE)</f>
        <v>4190.3238893326252</v>
      </c>
    </row>
    <row r="872" spans="1:4" x14ac:dyDescent="0.45">
      <c r="A872" t="s">
        <v>170</v>
      </c>
      <c r="B872">
        <f t="shared" si="12"/>
        <v>1995</v>
      </c>
      <c r="C872" t="str">
        <f>VLOOKUP($A872&amp;C$1,Data!$A$2:$BC$533,MATCH(Intermediate!$B872,Data!$A$1:$BC$1,0),FALSE)</f>
        <v>..</v>
      </c>
      <c r="D872">
        <f>VLOOKUP($A872&amp;D$1,Data!$A$2:$BC$533,MATCH(Intermediate!$B872,Data!$A$1:$BC$1,0),FALSE)</f>
        <v>3845.7068183018678</v>
      </c>
    </row>
    <row r="873" spans="1:4" x14ac:dyDescent="0.45">
      <c r="A873" t="s">
        <v>170</v>
      </c>
      <c r="B873">
        <f t="shared" si="12"/>
        <v>1996</v>
      </c>
      <c r="C873" t="str">
        <f>VLOOKUP($A873&amp;C$1,Data!$A$2:$BC$533,MATCH(Intermediate!$B873,Data!$A$1:$BC$1,0),FALSE)</f>
        <v>..</v>
      </c>
      <c r="D873">
        <f>VLOOKUP($A873&amp;D$1,Data!$A$2:$BC$533,MATCH(Intermediate!$B873,Data!$A$1:$BC$1,0),FALSE)</f>
        <v>4039.3404239413421</v>
      </c>
    </row>
    <row r="874" spans="1:4" x14ac:dyDescent="0.45">
      <c r="A874" t="s">
        <v>170</v>
      </c>
      <c r="B874">
        <f t="shared" si="12"/>
        <v>1997</v>
      </c>
      <c r="C874" t="str">
        <f>VLOOKUP($A874&amp;C$1,Data!$A$2:$BC$533,MATCH(Intermediate!$B874,Data!$A$1:$BC$1,0),FALSE)</f>
        <v>..</v>
      </c>
      <c r="D874">
        <f>VLOOKUP($A874&amp;D$1,Data!$A$2:$BC$533,MATCH(Intermediate!$B874,Data!$A$1:$BC$1,0),FALSE)</f>
        <v>4596.4861576694475</v>
      </c>
    </row>
    <row r="875" spans="1:4" x14ac:dyDescent="0.45">
      <c r="A875" t="s">
        <v>170</v>
      </c>
      <c r="B875">
        <f t="shared" si="12"/>
        <v>1998</v>
      </c>
      <c r="C875" t="str">
        <f>VLOOKUP($A875&amp;C$1,Data!$A$2:$BC$533,MATCH(Intermediate!$B875,Data!$A$1:$BC$1,0),FALSE)</f>
        <v>..</v>
      </c>
      <c r="D875">
        <f>VLOOKUP($A875&amp;D$1,Data!$A$2:$BC$533,MATCH(Intermediate!$B875,Data!$A$1:$BC$1,0),FALSE)</f>
        <v>5061.3349946829821</v>
      </c>
    </row>
    <row r="876" spans="1:4" x14ac:dyDescent="0.45">
      <c r="A876" t="s">
        <v>170</v>
      </c>
      <c r="B876">
        <f t="shared" si="12"/>
        <v>1999</v>
      </c>
      <c r="C876" t="str">
        <f>VLOOKUP($A876&amp;C$1,Data!$A$2:$BC$533,MATCH(Intermediate!$B876,Data!$A$1:$BC$1,0),FALSE)</f>
        <v>..</v>
      </c>
      <c r="D876">
        <f>VLOOKUP($A876&amp;D$1,Data!$A$2:$BC$533,MATCH(Intermediate!$B876,Data!$A$1:$BC$1,0),FALSE)</f>
        <v>5331.4174396785693</v>
      </c>
    </row>
    <row r="877" spans="1:4" x14ac:dyDescent="0.45">
      <c r="A877" t="s">
        <v>170</v>
      </c>
      <c r="B877">
        <f t="shared" si="12"/>
        <v>2000</v>
      </c>
      <c r="C877" t="str">
        <f>VLOOKUP($A877&amp;C$1,Data!$A$2:$BC$533,MATCH(Intermediate!$B877,Data!$A$1:$BC$1,0),FALSE)</f>
        <v>..</v>
      </c>
      <c r="D877">
        <f>VLOOKUP($A877&amp;D$1,Data!$A$2:$BC$533,MATCH(Intermediate!$B877,Data!$A$1:$BC$1,0),FALSE)</f>
        <v>5795.6522396552482</v>
      </c>
    </row>
    <row r="878" spans="1:4" x14ac:dyDescent="0.45">
      <c r="A878" t="s">
        <v>170</v>
      </c>
      <c r="B878">
        <f t="shared" si="12"/>
        <v>2001</v>
      </c>
      <c r="C878" t="str">
        <f>VLOOKUP($A878&amp;C$1,Data!$A$2:$BC$533,MATCH(Intermediate!$B878,Data!$A$1:$BC$1,0),FALSE)</f>
        <v>..</v>
      </c>
      <c r="D878">
        <f>VLOOKUP($A878&amp;D$1,Data!$A$2:$BC$533,MATCH(Intermediate!$B878,Data!$A$1:$BC$1,0),FALSE)</f>
        <v>6238.0986273118633</v>
      </c>
    </row>
    <row r="879" spans="1:4" x14ac:dyDescent="0.45">
      <c r="A879" t="s">
        <v>170</v>
      </c>
      <c r="B879">
        <f t="shared" si="12"/>
        <v>2002</v>
      </c>
      <c r="C879" t="str">
        <f>VLOOKUP($A879&amp;C$1,Data!$A$2:$BC$533,MATCH(Intermediate!$B879,Data!$A$1:$BC$1,0),FALSE)</f>
        <v>..</v>
      </c>
      <c r="D879">
        <f>VLOOKUP($A879&amp;D$1,Data!$A$2:$BC$533,MATCH(Intermediate!$B879,Data!$A$1:$BC$1,0),FALSE)</f>
        <v>6697.1543637036884</v>
      </c>
    </row>
    <row r="880" spans="1:4" x14ac:dyDescent="0.45">
      <c r="A880" t="s">
        <v>170</v>
      </c>
      <c r="B880">
        <f t="shared" si="12"/>
        <v>2003</v>
      </c>
      <c r="C880" t="str">
        <f>VLOOKUP($A880&amp;C$1,Data!$A$2:$BC$533,MATCH(Intermediate!$B880,Data!$A$1:$BC$1,0),FALSE)</f>
        <v>..</v>
      </c>
      <c r="D880">
        <f>VLOOKUP($A880&amp;D$1,Data!$A$2:$BC$533,MATCH(Intermediate!$B880,Data!$A$1:$BC$1,0),FALSE)</f>
        <v>7361.721614951045</v>
      </c>
    </row>
    <row r="881" spans="1:4" x14ac:dyDescent="0.45">
      <c r="A881" t="s">
        <v>170</v>
      </c>
      <c r="B881">
        <f t="shared" si="12"/>
        <v>2004</v>
      </c>
      <c r="C881" t="str">
        <f>VLOOKUP($A881&amp;C$1,Data!$A$2:$BC$533,MATCH(Intermediate!$B881,Data!$A$1:$BC$1,0),FALSE)</f>
        <v>..</v>
      </c>
      <c r="D881">
        <f>VLOOKUP($A881&amp;D$1,Data!$A$2:$BC$533,MATCH(Intermediate!$B881,Data!$A$1:$BC$1,0),FALSE)</f>
        <v>8482.920205868857</v>
      </c>
    </row>
    <row r="882" spans="1:4" x14ac:dyDescent="0.45">
      <c r="A882" t="s">
        <v>170</v>
      </c>
      <c r="B882">
        <f t="shared" si="12"/>
        <v>2005</v>
      </c>
      <c r="C882" t="str">
        <f>VLOOKUP($A882&amp;C$1,Data!$A$2:$BC$533,MATCH(Intermediate!$B882,Data!$A$1:$BC$1,0),FALSE)</f>
        <v>..</v>
      </c>
      <c r="D882">
        <f>VLOOKUP($A882&amp;D$1,Data!$A$2:$BC$533,MATCH(Intermediate!$B882,Data!$A$1:$BC$1,0),FALSE)</f>
        <v>9636.8911234563311</v>
      </c>
    </row>
    <row r="883" spans="1:4" x14ac:dyDescent="0.45">
      <c r="A883" t="s">
        <v>170</v>
      </c>
      <c r="B883">
        <f t="shared" si="12"/>
        <v>2006</v>
      </c>
      <c r="C883" t="str">
        <f>VLOOKUP($A883&amp;C$1,Data!$A$2:$BC$533,MATCH(Intermediate!$B883,Data!$A$1:$BC$1,0),FALSE)</f>
        <v>..</v>
      </c>
      <c r="D883">
        <f>VLOOKUP($A883&amp;D$1,Data!$A$2:$BC$533,MATCH(Intermediate!$B883,Data!$A$1:$BC$1,0),FALSE)</f>
        <v>10994.598127444777</v>
      </c>
    </row>
    <row r="884" spans="1:4" x14ac:dyDescent="0.45">
      <c r="A884" t="s">
        <v>170</v>
      </c>
      <c r="B884">
        <f t="shared" si="12"/>
        <v>2007</v>
      </c>
      <c r="C884">
        <f>VLOOKUP($A884&amp;C$1,Data!$A$2:$BC$533,MATCH(Intermediate!$B884,Data!$A$1:$BC$1,0),FALSE)</f>
        <v>24.803877104274878</v>
      </c>
      <c r="D884">
        <f>VLOOKUP($A884&amp;D$1,Data!$A$2:$BC$533,MATCH(Intermediate!$B884,Data!$A$1:$BC$1,0),FALSE)</f>
        <v>12320.024024905797</v>
      </c>
    </row>
    <row r="885" spans="1:4" x14ac:dyDescent="0.45">
      <c r="A885" t="s">
        <v>170</v>
      </c>
      <c r="B885">
        <f t="shared" ref="B885:B948" si="13">B835</f>
        <v>2008</v>
      </c>
      <c r="C885">
        <f>VLOOKUP($A885&amp;C$1,Data!$A$2:$BC$533,MATCH(Intermediate!$B885,Data!$A$1:$BC$1,0),FALSE)</f>
        <v>28.634192870372939</v>
      </c>
      <c r="D885">
        <f>VLOOKUP($A885&amp;D$1,Data!$A$2:$BC$533,MATCH(Intermediate!$B885,Data!$A$1:$BC$1,0),FALSE)</f>
        <v>13886.131409869713</v>
      </c>
    </row>
    <row r="886" spans="1:4" x14ac:dyDescent="0.45">
      <c r="A886" t="s">
        <v>170</v>
      </c>
      <c r="B886">
        <f t="shared" si="13"/>
        <v>2009</v>
      </c>
      <c r="C886">
        <f>VLOOKUP($A886&amp;C$1,Data!$A$2:$BC$533,MATCH(Intermediate!$B886,Data!$A$1:$BC$1,0),FALSE)</f>
        <v>35.935630401016809</v>
      </c>
      <c r="D886">
        <f>VLOOKUP($A886&amp;D$1,Data!$A$2:$BC$533,MATCH(Intermediate!$B886,Data!$A$1:$BC$1,0),FALSE)</f>
        <v>14034.191120683745</v>
      </c>
    </row>
    <row r="887" spans="1:4" x14ac:dyDescent="0.45">
      <c r="A887" t="s">
        <v>170</v>
      </c>
      <c r="B887">
        <f t="shared" si="13"/>
        <v>2010</v>
      </c>
      <c r="C887">
        <f>VLOOKUP($A887&amp;C$1,Data!$A$2:$BC$533,MATCH(Intermediate!$B887,Data!$A$1:$BC$1,0),FALSE)</f>
        <v>42.811373307725063</v>
      </c>
      <c r="D887">
        <f>VLOOKUP($A887&amp;D$1,Data!$A$2:$BC$533,MATCH(Intermediate!$B887,Data!$A$1:$BC$1,0),FALSE)</f>
        <v>15339.099902640331</v>
      </c>
    </row>
    <row r="888" spans="1:4" x14ac:dyDescent="0.45">
      <c r="A888" t="s">
        <v>170</v>
      </c>
      <c r="B888">
        <f t="shared" si="13"/>
        <v>2011</v>
      </c>
      <c r="C888">
        <f>VLOOKUP($A888&amp;C$1,Data!$A$2:$BC$533,MATCH(Intermediate!$B888,Data!$A$1:$BC$1,0),FALSE)</f>
        <v>37.958618366450224</v>
      </c>
      <c r="D888">
        <f>VLOOKUP($A888&amp;D$1,Data!$A$2:$BC$533,MATCH(Intermediate!$B888,Data!$A$1:$BC$1,0),FALSE)</f>
        <v>16563.201407820929</v>
      </c>
    </row>
    <row r="889" spans="1:4" x14ac:dyDescent="0.45">
      <c r="A889" t="s">
        <v>170</v>
      </c>
      <c r="B889">
        <f t="shared" si="13"/>
        <v>2012</v>
      </c>
      <c r="C889">
        <f>VLOOKUP($A889&amp;C$1,Data!$A$2:$BC$533,MATCH(Intermediate!$B889,Data!$A$1:$BC$1,0),FALSE)</f>
        <v>21.777556436828899</v>
      </c>
      <c r="D889">
        <f>VLOOKUP($A889&amp;D$1,Data!$A$2:$BC$533,MATCH(Intermediate!$B889,Data!$A$1:$BC$1,0),FALSE)</f>
        <v>18114.750860670767</v>
      </c>
    </row>
    <row r="890" spans="1:4" x14ac:dyDescent="0.45">
      <c r="A890" t="s">
        <v>170</v>
      </c>
      <c r="B890">
        <f t="shared" si="13"/>
        <v>2013</v>
      </c>
      <c r="C890">
        <f>VLOOKUP($A890&amp;C$1,Data!$A$2:$BC$533,MATCH(Intermediate!$B890,Data!$A$1:$BC$1,0),FALSE)</f>
        <v>22.92620252173699</v>
      </c>
      <c r="D890">
        <f>VLOOKUP($A890&amp;D$1,Data!$A$2:$BC$533,MATCH(Intermediate!$B890,Data!$A$1:$BC$1,0),FALSE)</f>
        <v>19014.052973769754</v>
      </c>
    </row>
    <row r="891" spans="1:4" x14ac:dyDescent="0.45">
      <c r="A891" t="s">
        <v>170</v>
      </c>
      <c r="B891">
        <f t="shared" si="13"/>
        <v>2014</v>
      </c>
      <c r="C891">
        <f>VLOOKUP($A891&amp;C$1,Data!$A$2:$BC$533,MATCH(Intermediate!$B891,Data!$A$1:$BC$1,0),FALSE)</f>
        <v>23.632662110242496</v>
      </c>
      <c r="D891">
        <f>VLOOKUP($A891&amp;D$1,Data!$A$2:$BC$533,MATCH(Intermediate!$B891,Data!$A$1:$BC$1,0),FALSE)</f>
        <v>19037.884744018556</v>
      </c>
    </row>
    <row r="892" spans="1:4" x14ac:dyDescent="0.45">
      <c r="A892" t="s">
        <v>170</v>
      </c>
      <c r="B892">
        <f t="shared" si="13"/>
        <v>2015</v>
      </c>
      <c r="C892">
        <f>VLOOKUP($A892&amp;C$1,Data!$A$2:$BC$533,MATCH(Intermediate!$B892,Data!$A$1:$BC$1,0),FALSE)</f>
        <v>27.882820094937362</v>
      </c>
      <c r="D892">
        <f>VLOOKUP($A892&amp;D$1,Data!$A$2:$BC$533,MATCH(Intermediate!$B892,Data!$A$1:$BC$1,0),FALSE)</f>
        <v>18133.531308588255</v>
      </c>
    </row>
    <row r="893" spans="1:4" x14ac:dyDescent="0.45">
      <c r="A893" t="s">
        <v>170</v>
      </c>
      <c r="B893">
        <f t="shared" si="13"/>
        <v>2016</v>
      </c>
      <c r="C893">
        <f>VLOOKUP($A893&amp;C$1,Data!$A$2:$BC$533,MATCH(Intermediate!$B893,Data!$A$1:$BC$1,0),FALSE)</f>
        <v>25.717029141960424</v>
      </c>
      <c r="D893">
        <f>VLOOKUP($A893&amp;D$1,Data!$A$2:$BC$533,MATCH(Intermediate!$B893,Data!$A$1:$BC$1,0),FALSE)</f>
        <v>17832.477885581513</v>
      </c>
    </row>
    <row r="894" spans="1:4" x14ac:dyDescent="0.45">
      <c r="A894" t="s">
        <v>170</v>
      </c>
      <c r="B894">
        <f t="shared" si="13"/>
        <v>2017</v>
      </c>
      <c r="C894">
        <f>VLOOKUP($A894&amp;C$1,Data!$A$2:$BC$533,MATCH(Intermediate!$B894,Data!$A$1:$BC$1,0),FALSE)</f>
        <v>26.236114398164695</v>
      </c>
      <c r="D894">
        <f>VLOOKUP($A894&amp;D$1,Data!$A$2:$BC$533,MATCH(Intermediate!$B894,Data!$A$1:$BC$1,0),FALSE)</f>
        <v>18413.747563366978</v>
      </c>
    </row>
    <row r="895" spans="1:4" x14ac:dyDescent="0.45">
      <c r="A895" t="s">
        <v>170</v>
      </c>
      <c r="B895">
        <f t="shared" si="13"/>
        <v>2018</v>
      </c>
      <c r="C895">
        <f>VLOOKUP($A895&amp;C$1,Data!$A$2:$BC$533,MATCH(Intermediate!$B895,Data!$A$1:$BC$1,0),FALSE)</f>
        <v>27.614094055986076</v>
      </c>
      <c r="D895">
        <f>VLOOKUP($A895&amp;D$1,Data!$A$2:$BC$533,MATCH(Intermediate!$B895,Data!$A$1:$BC$1,0),FALSE)</f>
        <v>20025.981554359802</v>
      </c>
    </row>
    <row r="896" spans="1:4" x14ac:dyDescent="0.45">
      <c r="A896" t="s">
        <v>170</v>
      </c>
      <c r="B896">
        <f t="shared" si="13"/>
        <v>2019</v>
      </c>
      <c r="C896">
        <f>VLOOKUP($A896&amp;C$1,Data!$A$2:$BC$533,MATCH(Intermediate!$B896,Data!$A$1:$BC$1,0),FALSE)</f>
        <v>28.768881303713073</v>
      </c>
      <c r="D896">
        <f>VLOOKUP($A896&amp;D$1,Data!$A$2:$BC$533,MATCH(Intermediate!$B896,Data!$A$1:$BC$1,0),FALSE)</f>
        <v>22301.593241183928</v>
      </c>
    </row>
    <row r="897" spans="1:4" x14ac:dyDescent="0.45">
      <c r="A897" t="s">
        <v>170</v>
      </c>
      <c r="B897">
        <f t="shared" si="13"/>
        <v>2020</v>
      </c>
      <c r="C897">
        <f>VLOOKUP($A897&amp;C$1,Data!$A$2:$BC$533,MATCH(Intermediate!$B897,Data!$A$1:$BC$1,0),FALSE)</f>
        <v>32.508296843858702</v>
      </c>
      <c r="D897">
        <f>VLOOKUP($A897&amp;D$1,Data!$A$2:$BC$533,MATCH(Intermediate!$B897,Data!$A$1:$BC$1,0),FALSE)</f>
        <v>24872.306674452844</v>
      </c>
    </row>
    <row r="898" spans="1:4" x14ac:dyDescent="0.45">
      <c r="A898" t="s">
        <v>170</v>
      </c>
      <c r="B898">
        <f t="shared" si="13"/>
        <v>2021</v>
      </c>
      <c r="C898">
        <f>VLOOKUP($A898&amp;C$1,Data!$A$2:$BC$533,MATCH(Intermediate!$B898,Data!$A$1:$BC$1,0),FALSE)</f>
        <v>29.17298689612673</v>
      </c>
      <c r="D898">
        <f>VLOOKUP($A898&amp;D$1,Data!$A$2:$BC$533,MATCH(Intermediate!$B898,Data!$A$1:$BC$1,0),FALSE)</f>
        <v>27611.180113515707</v>
      </c>
    </row>
    <row r="899" spans="1:4" x14ac:dyDescent="0.45">
      <c r="A899" t="s">
        <v>170</v>
      </c>
      <c r="B899">
        <f t="shared" si="13"/>
        <v>2022</v>
      </c>
      <c r="C899" t="str">
        <f>VLOOKUP($A899&amp;C$1,Data!$A$2:$BC$533,MATCH(Intermediate!$B899,Data!$A$1:$BC$1,0),FALSE)</f>
        <v>..</v>
      </c>
      <c r="D899">
        <f>VLOOKUP($A899&amp;D$1,Data!$A$2:$BC$533,MATCH(Intermediate!$B899,Data!$A$1:$BC$1,0),FALSE)</f>
        <v>28429.494881453371</v>
      </c>
    </row>
    <row r="900" spans="1:4" x14ac:dyDescent="0.45">
      <c r="A900" t="s">
        <v>170</v>
      </c>
      <c r="B900">
        <f t="shared" si="13"/>
        <v>2023</v>
      </c>
      <c r="C900" t="str">
        <f>VLOOKUP($A900&amp;C$1,Data!$A$2:$BC$533,MATCH(Intermediate!$B900,Data!$A$1:$BC$1,0),FALSE)</f>
        <v>..</v>
      </c>
      <c r="D900">
        <f>VLOOKUP($A900&amp;D$1,Data!$A$2:$BC$533,MATCH(Intermediate!$B900,Data!$A$1:$BC$1,0),FALSE)</f>
        <v>30834.177366020114</v>
      </c>
    </row>
    <row r="901" spans="1:4" x14ac:dyDescent="0.45">
      <c r="A901" t="s">
        <v>170</v>
      </c>
      <c r="B901">
        <f t="shared" si="13"/>
        <v>2024</v>
      </c>
      <c r="C901" t="str">
        <f>VLOOKUP($A901&amp;C$1,Data!$A$2:$BC$533,MATCH(Intermediate!$B901,Data!$A$1:$BC$1,0),FALSE)</f>
        <v>..</v>
      </c>
      <c r="D901">
        <f>VLOOKUP($A901&amp;D$1,Data!$A$2:$BC$533,MATCH(Intermediate!$B901,Data!$A$1:$BC$1,0),FALSE)</f>
        <v>33006.416667782702</v>
      </c>
    </row>
    <row r="902" spans="1:4" x14ac:dyDescent="0.45">
      <c r="A902" t="s">
        <v>35</v>
      </c>
      <c r="B902">
        <f t="shared" si="13"/>
        <v>1975</v>
      </c>
      <c r="C902" t="str">
        <f>VLOOKUP($A902&amp;C$1,Data!$A$2:$BC$533,MATCH(Intermediate!$B902,Data!$A$1:$BC$1,0),FALSE)</f>
        <v>..</v>
      </c>
      <c r="D902" t="str">
        <f>VLOOKUP($A902&amp;D$1,Data!$A$2:$BC$533,MATCH(Intermediate!$B902,Data!$A$1:$BC$1,0),FALSE)</f>
        <v>..</v>
      </c>
    </row>
    <row r="903" spans="1:4" x14ac:dyDescent="0.45">
      <c r="A903" t="s">
        <v>35</v>
      </c>
      <c r="B903">
        <f t="shared" si="13"/>
        <v>1976</v>
      </c>
      <c r="C903" t="str">
        <f>VLOOKUP($A903&amp;C$1,Data!$A$2:$BC$533,MATCH(Intermediate!$B903,Data!$A$1:$BC$1,0),FALSE)</f>
        <v>..</v>
      </c>
      <c r="D903" t="str">
        <f>VLOOKUP($A903&amp;D$1,Data!$A$2:$BC$533,MATCH(Intermediate!$B903,Data!$A$1:$BC$1,0),FALSE)</f>
        <v>..</v>
      </c>
    </row>
    <row r="904" spans="1:4" x14ac:dyDescent="0.45">
      <c r="A904" t="s">
        <v>35</v>
      </c>
      <c r="B904">
        <f t="shared" si="13"/>
        <v>1977</v>
      </c>
      <c r="C904" t="str">
        <f>VLOOKUP($A904&amp;C$1,Data!$A$2:$BC$533,MATCH(Intermediate!$B904,Data!$A$1:$BC$1,0),FALSE)</f>
        <v>..</v>
      </c>
      <c r="D904" t="str">
        <f>VLOOKUP($A904&amp;D$1,Data!$A$2:$BC$533,MATCH(Intermediate!$B904,Data!$A$1:$BC$1,0),FALSE)</f>
        <v>..</v>
      </c>
    </row>
    <row r="905" spans="1:4" x14ac:dyDescent="0.45">
      <c r="A905" t="s">
        <v>35</v>
      </c>
      <c r="B905">
        <f t="shared" si="13"/>
        <v>1978</v>
      </c>
      <c r="C905" t="str">
        <f>VLOOKUP($A905&amp;C$1,Data!$A$2:$BC$533,MATCH(Intermediate!$B905,Data!$A$1:$BC$1,0),FALSE)</f>
        <v>..</v>
      </c>
      <c r="D905" t="str">
        <f>VLOOKUP($A905&amp;D$1,Data!$A$2:$BC$533,MATCH(Intermediate!$B905,Data!$A$1:$BC$1,0),FALSE)</f>
        <v>..</v>
      </c>
    </row>
    <row r="906" spans="1:4" x14ac:dyDescent="0.45">
      <c r="A906" t="s">
        <v>35</v>
      </c>
      <c r="B906">
        <f t="shared" si="13"/>
        <v>1979</v>
      </c>
      <c r="C906" t="str">
        <f>VLOOKUP($A906&amp;C$1,Data!$A$2:$BC$533,MATCH(Intermediate!$B906,Data!$A$1:$BC$1,0),FALSE)</f>
        <v>..</v>
      </c>
      <c r="D906" t="str">
        <f>VLOOKUP($A906&amp;D$1,Data!$A$2:$BC$533,MATCH(Intermediate!$B906,Data!$A$1:$BC$1,0),FALSE)</f>
        <v>..</v>
      </c>
    </row>
    <row r="907" spans="1:4" x14ac:dyDescent="0.45">
      <c r="A907" t="s">
        <v>35</v>
      </c>
      <c r="B907">
        <f t="shared" si="13"/>
        <v>1980</v>
      </c>
      <c r="C907" t="str">
        <f>VLOOKUP($A907&amp;C$1,Data!$A$2:$BC$533,MATCH(Intermediate!$B907,Data!$A$1:$BC$1,0),FALSE)</f>
        <v>..</v>
      </c>
      <c r="D907" t="str">
        <f>VLOOKUP($A907&amp;D$1,Data!$A$2:$BC$533,MATCH(Intermediate!$B907,Data!$A$1:$BC$1,0),FALSE)</f>
        <v>..</v>
      </c>
    </row>
    <row r="908" spans="1:4" x14ac:dyDescent="0.45">
      <c r="A908" t="s">
        <v>35</v>
      </c>
      <c r="B908">
        <f t="shared" si="13"/>
        <v>1981</v>
      </c>
      <c r="C908" t="str">
        <f>VLOOKUP($A908&amp;C$1,Data!$A$2:$BC$533,MATCH(Intermediate!$B908,Data!$A$1:$BC$1,0),FALSE)</f>
        <v>..</v>
      </c>
      <c r="D908" t="str">
        <f>VLOOKUP($A908&amp;D$1,Data!$A$2:$BC$533,MATCH(Intermediate!$B908,Data!$A$1:$BC$1,0),FALSE)</f>
        <v>..</v>
      </c>
    </row>
    <row r="909" spans="1:4" x14ac:dyDescent="0.45">
      <c r="A909" t="s">
        <v>35</v>
      </c>
      <c r="B909">
        <f t="shared" si="13"/>
        <v>1982</v>
      </c>
      <c r="C909" t="str">
        <f>VLOOKUP($A909&amp;C$1,Data!$A$2:$BC$533,MATCH(Intermediate!$B909,Data!$A$1:$BC$1,0),FALSE)</f>
        <v>..</v>
      </c>
      <c r="D909" t="str">
        <f>VLOOKUP($A909&amp;D$1,Data!$A$2:$BC$533,MATCH(Intermediate!$B909,Data!$A$1:$BC$1,0),FALSE)</f>
        <v>..</v>
      </c>
    </row>
    <row r="910" spans="1:4" x14ac:dyDescent="0.45">
      <c r="A910" t="s">
        <v>35</v>
      </c>
      <c r="B910">
        <f t="shared" si="13"/>
        <v>1983</v>
      </c>
      <c r="C910" t="str">
        <f>VLOOKUP($A910&amp;C$1,Data!$A$2:$BC$533,MATCH(Intermediate!$B910,Data!$A$1:$BC$1,0),FALSE)</f>
        <v>..</v>
      </c>
      <c r="D910" t="str">
        <f>VLOOKUP($A910&amp;D$1,Data!$A$2:$BC$533,MATCH(Intermediate!$B910,Data!$A$1:$BC$1,0),FALSE)</f>
        <v>..</v>
      </c>
    </row>
    <row r="911" spans="1:4" x14ac:dyDescent="0.45">
      <c r="A911" t="s">
        <v>35</v>
      </c>
      <c r="B911">
        <f t="shared" si="13"/>
        <v>1984</v>
      </c>
      <c r="C911" t="str">
        <f>VLOOKUP($A911&amp;C$1,Data!$A$2:$BC$533,MATCH(Intermediate!$B911,Data!$A$1:$BC$1,0),FALSE)</f>
        <v>..</v>
      </c>
      <c r="D911" t="str">
        <f>VLOOKUP($A911&amp;D$1,Data!$A$2:$BC$533,MATCH(Intermediate!$B911,Data!$A$1:$BC$1,0),FALSE)</f>
        <v>..</v>
      </c>
    </row>
    <row r="912" spans="1:4" x14ac:dyDescent="0.45">
      <c r="A912" t="s">
        <v>35</v>
      </c>
      <c r="B912">
        <f t="shared" si="13"/>
        <v>1985</v>
      </c>
      <c r="C912" t="str">
        <f>VLOOKUP($A912&amp;C$1,Data!$A$2:$BC$533,MATCH(Intermediate!$B912,Data!$A$1:$BC$1,0),FALSE)</f>
        <v>..</v>
      </c>
      <c r="D912" t="str">
        <f>VLOOKUP($A912&amp;D$1,Data!$A$2:$BC$533,MATCH(Intermediate!$B912,Data!$A$1:$BC$1,0),FALSE)</f>
        <v>..</v>
      </c>
    </row>
    <row r="913" spans="1:4" x14ac:dyDescent="0.45">
      <c r="A913" t="s">
        <v>35</v>
      </c>
      <c r="B913">
        <f t="shared" si="13"/>
        <v>1986</v>
      </c>
      <c r="C913" t="str">
        <f>VLOOKUP($A913&amp;C$1,Data!$A$2:$BC$533,MATCH(Intermediate!$B913,Data!$A$1:$BC$1,0),FALSE)</f>
        <v>..</v>
      </c>
      <c r="D913" t="str">
        <f>VLOOKUP($A913&amp;D$1,Data!$A$2:$BC$533,MATCH(Intermediate!$B913,Data!$A$1:$BC$1,0),FALSE)</f>
        <v>..</v>
      </c>
    </row>
    <row r="914" spans="1:4" x14ac:dyDescent="0.45">
      <c r="A914" t="s">
        <v>35</v>
      </c>
      <c r="B914">
        <f t="shared" si="13"/>
        <v>1987</v>
      </c>
      <c r="C914" t="str">
        <f>VLOOKUP($A914&amp;C$1,Data!$A$2:$BC$533,MATCH(Intermediate!$B914,Data!$A$1:$BC$1,0),FALSE)</f>
        <v>..</v>
      </c>
      <c r="D914" t="str">
        <f>VLOOKUP($A914&amp;D$1,Data!$A$2:$BC$533,MATCH(Intermediate!$B914,Data!$A$1:$BC$1,0),FALSE)</f>
        <v>..</v>
      </c>
    </row>
    <row r="915" spans="1:4" x14ac:dyDescent="0.45">
      <c r="A915" t="s">
        <v>35</v>
      </c>
      <c r="B915">
        <f t="shared" si="13"/>
        <v>1988</v>
      </c>
      <c r="C915" t="str">
        <f>VLOOKUP($A915&amp;C$1,Data!$A$2:$BC$533,MATCH(Intermediate!$B915,Data!$A$1:$BC$1,0),FALSE)</f>
        <v>..</v>
      </c>
      <c r="D915" t="str">
        <f>VLOOKUP($A915&amp;D$1,Data!$A$2:$BC$533,MATCH(Intermediate!$B915,Data!$A$1:$BC$1,0),FALSE)</f>
        <v>..</v>
      </c>
    </row>
    <row r="916" spans="1:4" x14ac:dyDescent="0.45">
      <c r="A916" t="s">
        <v>35</v>
      </c>
      <c r="B916">
        <f t="shared" si="13"/>
        <v>1989</v>
      </c>
      <c r="C916" t="str">
        <f>VLOOKUP($A916&amp;C$1,Data!$A$2:$BC$533,MATCH(Intermediate!$B916,Data!$A$1:$BC$1,0),FALSE)</f>
        <v>..</v>
      </c>
      <c r="D916" t="str">
        <f>VLOOKUP($A916&amp;D$1,Data!$A$2:$BC$533,MATCH(Intermediate!$B916,Data!$A$1:$BC$1,0),FALSE)</f>
        <v>..</v>
      </c>
    </row>
    <row r="917" spans="1:4" x14ac:dyDescent="0.45">
      <c r="A917" t="s">
        <v>35</v>
      </c>
      <c r="B917">
        <f t="shared" si="13"/>
        <v>1990</v>
      </c>
      <c r="C917" t="str">
        <f>VLOOKUP($A917&amp;C$1,Data!$A$2:$BC$533,MATCH(Intermediate!$B917,Data!$A$1:$BC$1,0),FALSE)</f>
        <v>..</v>
      </c>
      <c r="D917">
        <f>VLOOKUP($A917&amp;D$1,Data!$A$2:$BC$533,MATCH(Intermediate!$B917,Data!$A$1:$BC$1,0),FALSE)</f>
        <v>18675.312194798451</v>
      </c>
    </row>
    <row r="918" spans="1:4" x14ac:dyDescent="0.45">
      <c r="A918" t="s">
        <v>35</v>
      </c>
      <c r="B918">
        <f t="shared" si="13"/>
        <v>1991</v>
      </c>
      <c r="C918" t="str">
        <f>VLOOKUP($A918&amp;C$1,Data!$A$2:$BC$533,MATCH(Intermediate!$B918,Data!$A$1:$BC$1,0),FALSE)</f>
        <v>..</v>
      </c>
      <c r="D918">
        <f>VLOOKUP($A918&amp;D$1,Data!$A$2:$BC$533,MATCH(Intermediate!$B918,Data!$A$1:$BC$1,0),FALSE)</f>
        <v>19587.855350042602</v>
      </c>
    </row>
    <row r="919" spans="1:4" x14ac:dyDescent="0.45">
      <c r="A919" t="s">
        <v>35</v>
      </c>
      <c r="B919">
        <f t="shared" si="13"/>
        <v>1992</v>
      </c>
      <c r="C919" t="str">
        <f>VLOOKUP($A919&amp;C$1,Data!$A$2:$BC$533,MATCH(Intermediate!$B919,Data!$A$1:$BC$1,0),FALSE)</f>
        <v>..</v>
      </c>
      <c r="D919">
        <f>VLOOKUP($A919&amp;D$1,Data!$A$2:$BC$533,MATCH(Intermediate!$B919,Data!$A$1:$BC$1,0),FALSE)</f>
        <v>20258.547446144239</v>
      </c>
    </row>
    <row r="920" spans="1:4" x14ac:dyDescent="0.45">
      <c r="A920" t="s">
        <v>35</v>
      </c>
      <c r="B920">
        <f t="shared" si="13"/>
        <v>1993</v>
      </c>
      <c r="C920" t="str">
        <f>VLOOKUP($A920&amp;C$1,Data!$A$2:$BC$533,MATCH(Intermediate!$B920,Data!$A$1:$BC$1,0),FALSE)</f>
        <v>..</v>
      </c>
      <c r="D920">
        <f>VLOOKUP($A920&amp;D$1,Data!$A$2:$BC$533,MATCH(Intermediate!$B920,Data!$A$1:$BC$1,0),FALSE)</f>
        <v>20459.18914783726</v>
      </c>
    </row>
    <row r="921" spans="1:4" x14ac:dyDescent="0.45">
      <c r="A921" t="s">
        <v>35</v>
      </c>
      <c r="B921">
        <f t="shared" si="13"/>
        <v>1994</v>
      </c>
      <c r="C921" t="str">
        <f>VLOOKUP($A921&amp;C$1,Data!$A$2:$BC$533,MATCH(Intermediate!$B921,Data!$A$1:$BC$1,0),FALSE)</f>
        <v>..</v>
      </c>
      <c r="D921">
        <f>VLOOKUP($A921&amp;D$1,Data!$A$2:$BC$533,MATCH(Intermediate!$B921,Data!$A$1:$BC$1,0),FALSE)</f>
        <v>21504.011773890026</v>
      </c>
    </row>
    <row r="922" spans="1:4" x14ac:dyDescent="0.45">
      <c r="A922" t="s">
        <v>35</v>
      </c>
      <c r="B922">
        <f t="shared" si="13"/>
        <v>1995</v>
      </c>
      <c r="C922" t="str">
        <f>VLOOKUP($A922&amp;C$1,Data!$A$2:$BC$533,MATCH(Intermediate!$B922,Data!$A$1:$BC$1,0),FALSE)</f>
        <v>..</v>
      </c>
      <c r="D922">
        <f>VLOOKUP($A922&amp;D$1,Data!$A$2:$BC$533,MATCH(Intermediate!$B922,Data!$A$1:$BC$1,0),FALSE)</f>
        <v>22431.459360451005</v>
      </c>
    </row>
    <row r="923" spans="1:4" x14ac:dyDescent="0.45">
      <c r="A923" t="s">
        <v>35</v>
      </c>
      <c r="B923">
        <f t="shared" si="13"/>
        <v>1996</v>
      </c>
      <c r="C923" t="str">
        <f>VLOOKUP($A923&amp;C$1,Data!$A$2:$BC$533,MATCH(Intermediate!$B923,Data!$A$1:$BC$1,0),FALSE)</f>
        <v>..</v>
      </c>
      <c r="D923">
        <f>VLOOKUP($A923&amp;D$1,Data!$A$2:$BC$533,MATCH(Intermediate!$B923,Data!$A$1:$BC$1,0),FALSE)</f>
        <v>22736.75806859853</v>
      </c>
    </row>
    <row r="924" spans="1:4" x14ac:dyDescent="0.45">
      <c r="A924" t="s">
        <v>35</v>
      </c>
      <c r="B924">
        <f t="shared" si="13"/>
        <v>1997</v>
      </c>
      <c r="C924" t="str">
        <f>VLOOKUP($A924&amp;C$1,Data!$A$2:$BC$533,MATCH(Intermediate!$B924,Data!$A$1:$BC$1,0),FALSE)</f>
        <v>..</v>
      </c>
      <c r="D924">
        <f>VLOOKUP($A924&amp;D$1,Data!$A$2:$BC$533,MATCH(Intermediate!$B924,Data!$A$1:$BC$1,0),FALSE)</f>
        <v>23727.897520819261</v>
      </c>
    </row>
    <row r="925" spans="1:4" x14ac:dyDescent="0.45">
      <c r="A925" t="s">
        <v>35</v>
      </c>
      <c r="B925">
        <f t="shared" si="13"/>
        <v>1998</v>
      </c>
      <c r="C925" t="str">
        <f>VLOOKUP($A925&amp;C$1,Data!$A$2:$BC$533,MATCH(Intermediate!$B925,Data!$A$1:$BC$1,0),FALSE)</f>
        <v>..</v>
      </c>
      <c r="D925">
        <f>VLOOKUP($A925&amp;D$1,Data!$A$2:$BC$533,MATCH(Intermediate!$B925,Data!$A$1:$BC$1,0),FALSE)</f>
        <v>24368.757408823898</v>
      </c>
    </row>
    <row r="926" spans="1:4" x14ac:dyDescent="0.45">
      <c r="A926" t="s">
        <v>35</v>
      </c>
      <c r="B926">
        <f t="shared" si="13"/>
        <v>1999</v>
      </c>
      <c r="C926" t="str">
        <f>VLOOKUP($A926&amp;C$1,Data!$A$2:$BC$533,MATCH(Intermediate!$B926,Data!$A$1:$BC$1,0),FALSE)</f>
        <v>..</v>
      </c>
      <c r="D926">
        <f>VLOOKUP($A926&amp;D$1,Data!$A$2:$BC$533,MATCH(Intermediate!$B926,Data!$A$1:$BC$1,0),FALSE)</f>
        <v>25440.841188863844</v>
      </c>
    </row>
    <row r="927" spans="1:4" x14ac:dyDescent="0.45">
      <c r="A927" t="s">
        <v>35</v>
      </c>
      <c r="B927">
        <f t="shared" si="13"/>
        <v>2000</v>
      </c>
      <c r="C927" t="str">
        <f>VLOOKUP($A927&amp;C$1,Data!$A$2:$BC$533,MATCH(Intermediate!$B927,Data!$A$1:$BC$1,0),FALSE)</f>
        <v>..</v>
      </c>
      <c r="D927">
        <f>VLOOKUP($A927&amp;D$1,Data!$A$2:$BC$533,MATCH(Intermediate!$B927,Data!$A$1:$BC$1,0),FALSE)</f>
        <v>27788.090883225625</v>
      </c>
    </row>
    <row r="928" spans="1:4" x14ac:dyDescent="0.45">
      <c r="A928" t="s">
        <v>35</v>
      </c>
      <c r="B928">
        <f t="shared" si="13"/>
        <v>2001</v>
      </c>
      <c r="C928">
        <f>VLOOKUP($A928&amp;C$1,Data!$A$2:$BC$533,MATCH(Intermediate!$B928,Data!$A$1:$BC$1,0),FALSE)</f>
        <v>66.299228743537071</v>
      </c>
      <c r="D928">
        <f>VLOOKUP($A928&amp;D$1,Data!$A$2:$BC$533,MATCH(Intermediate!$B928,Data!$A$1:$BC$1,0),FALSE)</f>
        <v>28796.579580446221</v>
      </c>
    </row>
    <row r="929" spans="1:4" x14ac:dyDescent="0.45">
      <c r="A929" t="s">
        <v>35</v>
      </c>
      <c r="B929">
        <f t="shared" si="13"/>
        <v>2002</v>
      </c>
      <c r="C929">
        <f>VLOOKUP($A929&amp;C$1,Data!$A$2:$BC$533,MATCH(Intermediate!$B929,Data!$A$1:$BC$1,0),FALSE)</f>
        <v>64.132924485802505</v>
      </c>
      <c r="D929">
        <f>VLOOKUP($A929&amp;D$1,Data!$A$2:$BC$533,MATCH(Intermediate!$B929,Data!$A$1:$BC$1,0),FALSE)</f>
        <v>30282.288645028253</v>
      </c>
    </row>
    <row r="930" spans="1:4" x14ac:dyDescent="0.45">
      <c r="A930" t="s">
        <v>35</v>
      </c>
      <c r="B930">
        <f t="shared" si="13"/>
        <v>2003</v>
      </c>
      <c r="C930">
        <f>VLOOKUP($A930&amp;C$1,Data!$A$2:$BC$533,MATCH(Intermediate!$B930,Data!$A$1:$BC$1,0),FALSE)</f>
        <v>62.530894359250098</v>
      </c>
      <c r="D930">
        <f>VLOOKUP($A930&amp;D$1,Data!$A$2:$BC$533,MATCH(Intermediate!$B930,Data!$A$1:$BC$1,0),FALSE)</f>
        <v>30934.582645457747</v>
      </c>
    </row>
    <row r="931" spans="1:4" x14ac:dyDescent="0.45">
      <c r="A931" t="s">
        <v>35</v>
      </c>
      <c r="B931">
        <f t="shared" si="13"/>
        <v>2004</v>
      </c>
      <c r="C931">
        <f>VLOOKUP($A931&amp;C$1,Data!$A$2:$BC$533,MATCH(Intermediate!$B931,Data!$A$1:$BC$1,0),FALSE)</f>
        <v>61.842593331911601</v>
      </c>
      <c r="D931">
        <f>VLOOKUP($A931&amp;D$1,Data!$A$2:$BC$533,MATCH(Intermediate!$B931,Data!$A$1:$BC$1,0),FALSE)</f>
        <v>32063.982694986538</v>
      </c>
    </row>
    <row r="932" spans="1:4" x14ac:dyDescent="0.45">
      <c r="A932" t="s">
        <v>35</v>
      </c>
      <c r="B932">
        <f t="shared" si="13"/>
        <v>2005</v>
      </c>
      <c r="C932">
        <f>VLOOKUP($A932&amp;C$1,Data!$A$2:$BC$533,MATCH(Intermediate!$B932,Data!$A$1:$BC$1,0),FALSE)</f>
        <v>63.597770076919701</v>
      </c>
      <c r="D932">
        <f>VLOOKUP($A932&amp;D$1,Data!$A$2:$BC$533,MATCH(Intermediate!$B932,Data!$A$1:$BC$1,0),FALSE)</f>
        <v>33177.890945815823</v>
      </c>
    </row>
    <row r="933" spans="1:4" x14ac:dyDescent="0.45">
      <c r="A933" t="s">
        <v>35</v>
      </c>
      <c r="B933">
        <f t="shared" si="13"/>
        <v>2006</v>
      </c>
      <c r="C933">
        <f>VLOOKUP($A933&amp;C$1,Data!$A$2:$BC$533,MATCH(Intermediate!$B933,Data!$A$1:$BC$1,0),FALSE)</f>
        <v>65.833619097559136</v>
      </c>
      <c r="D933">
        <f>VLOOKUP($A933&amp;D$1,Data!$A$2:$BC$533,MATCH(Intermediate!$B933,Data!$A$1:$BC$1,0),FALSE)</f>
        <v>35258.985063203028</v>
      </c>
    </row>
    <row r="934" spans="1:4" x14ac:dyDescent="0.45">
      <c r="A934" t="s">
        <v>35</v>
      </c>
      <c r="B934">
        <f t="shared" si="13"/>
        <v>2007</v>
      </c>
      <c r="C934">
        <f>VLOOKUP($A934&amp;C$1,Data!$A$2:$BC$533,MATCH(Intermediate!$B934,Data!$A$1:$BC$1,0),FALSE)</f>
        <v>68.443848694003734</v>
      </c>
      <c r="D934">
        <f>VLOOKUP($A934&amp;D$1,Data!$A$2:$BC$533,MATCH(Intermediate!$B934,Data!$A$1:$BC$1,0),FALSE)</f>
        <v>36799.531868634323</v>
      </c>
    </row>
    <row r="935" spans="1:4" x14ac:dyDescent="0.45">
      <c r="A935" t="s">
        <v>35</v>
      </c>
      <c r="B935">
        <f t="shared" si="13"/>
        <v>2008</v>
      </c>
      <c r="C935">
        <f>VLOOKUP($A935&amp;C$1,Data!$A$2:$BC$533,MATCH(Intermediate!$B935,Data!$A$1:$BC$1,0),FALSE)</f>
        <v>62.758302863652482</v>
      </c>
      <c r="D935">
        <f>VLOOKUP($A935&amp;D$1,Data!$A$2:$BC$533,MATCH(Intermediate!$B935,Data!$A$1:$BC$1,0),FALSE)</f>
        <v>37883.331941781944</v>
      </c>
    </row>
    <row r="936" spans="1:4" x14ac:dyDescent="0.45">
      <c r="A936" t="s">
        <v>35</v>
      </c>
      <c r="B936">
        <f t="shared" si="13"/>
        <v>2009</v>
      </c>
      <c r="C936">
        <f>VLOOKUP($A936&amp;C$1,Data!$A$2:$BC$533,MATCH(Intermediate!$B936,Data!$A$1:$BC$1,0),FALSE)</f>
        <v>58.465802540958641</v>
      </c>
      <c r="D936">
        <f>VLOOKUP($A936&amp;D$1,Data!$A$2:$BC$533,MATCH(Intermediate!$B936,Data!$A$1:$BC$1,0),FALSE)</f>
        <v>37885.905912560163</v>
      </c>
    </row>
    <row r="937" spans="1:4" x14ac:dyDescent="0.45">
      <c r="A937" t="s">
        <v>35</v>
      </c>
      <c r="B937">
        <f t="shared" si="13"/>
        <v>2010</v>
      </c>
      <c r="C937">
        <f>VLOOKUP($A937&amp;C$1,Data!$A$2:$BC$533,MATCH(Intermediate!$B937,Data!$A$1:$BC$1,0),FALSE)</f>
        <v>56.785496406807134</v>
      </c>
      <c r="D937">
        <f>VLOOKUP($A937&amp;D$1,Data!$A$2:$BC$533,MATCH(Intermediate!$B937,Data!$A$1:$BC$1,0),FALSE)</f>
        <v>39844.405438649592</v>
      </c>
    </row>
    <row r="938" spans="1:4" x14ac:dyDescent="0.45">
      <c r="A938" t="s">
        <v>35</v>
      </c>
      <c r="B938">
        <f t="shared" si="13"/>
        <v>2011</v>
      </c>
      <c r="C938">
        <f>VLOOKUP($A938&amp;C$1,Data!$A$2:$BC$533,MATCH(Intermediate!$B938,Data!$A$1:$BC$1,0),FALSE)</f>
        <v>55.014529549401793</v>
      </c>
      <c r="D938">
        <f>VLOOKUP($A938&amp;D$1,Data!$A$2:$BC$533,MATCH(Intermediate!$B938,Data!$A$1:$BC$1,0),FALSE)</f>
        <v>41244.849503521291</v>
      </c>
    </row>
    <row r="939" spans="1:4" x14ac:dyDescent="0.45">
      <c r="A939" t="s">
        <v>35</v>
      </c>
      <c r="B939">
        <f t="shared" si="13"/>
        <v>2012</v>
      </c>
      <c r="C939">
        <f>VLOOKUP($A939&amp;C$1,Data!$A$2:$BC$533,MATCH(Intermediate!$B939,Data!$A$1:$BC$1,0),FALSE)</f>
        <v>54.490328145263547</v>
      </c>
      <c r="D939">
        <f>VLOOKUP($A939&amp;D$1,Data!$A$2:$BC$533,MATCH(Intermediate!$B939,Data!$A$1:$BC$1,0),FALSE)</f>
        <v>42483.525066678776</v>
      </c>
    </row>
    <row r="940" spans="1:4" x14ac:dyDescent="0.45">
      <c r="A940" t="s">
        <v>35</v>
      </c>
      <c r="B940">
        <f t="shared" si="13"/>
        <v>2013</v>
      </c>
      <c r="C940">
        <f>VLOOKUP($A940&amp;C$1,Data!$A$2:$BC$533,MATCH(Intermediate!$B940,Data!$A$1:$BC$1,0),FALSE)</f>
        <v>56.159869726617984</v>
      </c>
      <c r="D940">
        <f>VLOOKUP($A940&amp;D$1,Data!$A$2:$BC$533,MATCH(Intermediate!$B940,Data!$A$1:$BC$1,0),FALSE)</f>
        <v>43864.120419683815</v>
      </c>
    </row>
    <row r="941" spans="1:4" x14ac:dyDescent="0.45">
      <c r="A941" t="s">
        <v>35</v>
      </c>
      <c r="B941">
        <f t="shared" si="13"/>
        <v>2014</v>
      </c>
      <c r="C941">
        <f>VLOOKUP($A941&amp;C$1,Data!$A$2:$BC$533,MATCH(Intermediate!$B941,Data!$A$1:$BC$1,0),FALSE)</f>
        <v>57.610623118479111</v>
      </c>
      <c r="D941">
        <f>VLOOKUP($A941&amp;D$1,Data!$A$2:$BC$533,MATCH(Intermediate!$B941,Data!$A$1:$BC$1,0),FALSE)</f>
        <v>45147.642953405673</v>
      </c>
    </row>
    <row r="942" spans="1:4" x14ac:dyDescent="0.45">
      <c r="A942" t="s">
        <v>35</v>
      </c>
      <c r="B942">
        <f t="shared" si="13"/>
        <v>2015</v>
      </c>
      <c r="C942">
        <f>VLOOKUP($A942&amp;C$1,Data!$A$2:$BC$533,MATCH(Intermediate!$B942,Data!$A$1:$BC$1,0),FALSE)</f>
        <v>60.802622142860585</v>
      </c>
      <c r="D942">
        <f>VLOOKUP($A942&amp;D$1,Data!$A$2:$BC$533,MATCH(Intermediate!$B942,Data!$A$1:$BC$1,0),FALSE)</f>
        <v>46084.242455171683</v>
      </c>
    </row>
    <row r="943" spans="1:4" x14ac:dyDescent="0.45">
      <c r="A943" t="s">
        <v>35</v>
      </c>
      <c r="B943">
        <f t="shared" si="13"/>
        <v>2016</v>
      </c>
      <c r="C943">
        <f>VLOOKUP($A943&amp;C$1,Data!$A$2:$BC$533,MATCH(Intermediate!$B943,Data!$A$1:$BC$1,0),FALSE)</f>
        <v>63.616086275935771</v>
      </c>
      <c r="D943">
        <f>VLOOKUP($A943&amp;D$1,Data!$A$2:$BC$533,MATCH(Intermediate!$B943,Data!$A$1:$BC$1,0),FALSE)</f>
        <v>48414.551806568117</v>
      </c>
    </row>
    <row r="944" spans="1:4" x14ac:dyDescent="0.45">
      <c r="A944" t="s">
        <v>35</v>
      </c>
      <c r="B944">
        <f t="shared" si="13"/>
        <v>2017</v>
      </c>
      <c r="C944">
        <f>VLOOKUP($A944&amp;C$1,Data!$A$2:$BC$533,MATCH(Intermediate!$B944,Data!$A$1:$BC$1,0),FALSE)</f>
        <v>65.337234036795081</v>
      </c>
      <c r="D944">
        <f>VLOOKUP($A944&amp;D$1,Data!$A$2:$BC$533,MATCH(Intermediate!$B944,Data!$A$1:$BC$1,0),FALSE)</f>
        <v>50256.063177278389</v>
      </c>
    </row>
    <row r="945" spans="1:4" x14ac:dyDescent="0.45">
      <c r="A945" t="s">
        <v>35</v>
      </c>
      <c r="B945">
        <f t="shared" si="13"/>
        <v>2018</v>
      </c>
      <c r="C945">
        <f>VLOOKUP($A945&amp;C$1,Data!$A$2:$BC$533,MATCH(Intermediate!$B945,Data!$A$1:$BC$1,0),FALSE)</f>
        <v>68.168572322726973</v>
      </c>
      <c r="D945">
        <f>VLOOKUP($A945&amp;D$1,Data!$A$2:$BC$533,MATCH(Intermediate!$B945,Data!$A$1:$BC$1,0),FALSE)</f>
        <v>52466.733078459896</v>
      </c>
    </row>
    <row r="946" spans="1:4" x14ac:dyDescent="0.45">
      <c r="A946" t="s">
        <v>35</v>
      </c>
      <c r="B946">
        <f t="shared" si="13"/>
        <v>2019</v>
      </c>
      <c r="C946">
        <f>VLOOKUP($A946&amp;C$1,Data!$A$2:$BC$533,MATCH(Intermediate!$B946,Data!$A$1:$BC$1,0),FALSE)</f>
        <v>69.360003620854044</v>
      </c>
      <c r="D946">
        <f>VLOOKUP($A946&amp;D$1,Data!$A$2:$BC$533,MATCH(Intermediate!$B946,Data!$A$1:$BC$1,0),FALSE)</f>
        <v>56712.469571978043</v>
      </c>
    </row>
    <row r="947" spans="1:4" x14ac:dyDescent="0.45">
      <c r="A947" t="s">
        <v>35</v>
      </c>
      <c r="B947">
        <f t="shared" si="13"/>
        <v>2020</v>
      </c>
      <c r="C947">
        <f>VLOOKUP($A947&amp;C$1,Data!$A$2:$BC$533,MATCH(Intermediate!$B947,Data!$A$1:$BC$1,0),FALSE)</f>
        <v>76.125350915761032</v>
      </c>
      <c r="D947">
        <f>VLOOKUP($A947&amp;D$1,Data!$A$2:$BC$533,MATCH(Intermediate!$B947,Data!$A$1:$BC$1,0),FALSE)</f>
        <v>56120.095842046554</v>
      </c>
    </row>
    <row r="948" spans="1:4" x14ac:dyDescent="0.45">
      <c r="A948" t="s">
        <v>35</v>
      </c>
      <c r="B948">
        <f t="shared" si="13"/>
        <v>2021</v>
      </c>
      <c r="C948">
        <f>VLOOKUP($A948&amp;C$1,Data!$A$2:$BC$533,MATCH(Intermediate!$B948,Data!$A$1:$BC$1,0),FALSE)</f>
        <v>74.753698864453753</v>
      </c>
      <c r="D948">
        <f>VLOOKUP($A948&amp;D$1,Data!$A$2:$BC$533,MATCH(Intermediate!$B948,Data!$A$1:$BC$1,0),FALSE)</f>
        <v>60669.213774653123</v>
      </c>
    </row>
    <row r="949" spans="1:4" x14ac:dyDescent="0.45">
      <c r="A949" t="s">
        <v>35</v>
      </c>
      <c r="B949">
        <f t="shared" ref="B949:B1012" si="14">B899</f>
        <v>2022</v>
      </c>
      <c r="C949">
        <f>VLOOKUP($A949&amp;C$1,Data!$A$2:$BC$533,MATCH(Intermediate!$B949,Data!$A$1:$BC$1,0),FALSE)</f>
        <v>72.292958885811061</v>
      </c>
      <c r="D949">
        <f>VLOOKUP($A949&amp;D$1,Data!$A$2:$BC$533,MATCH(Intermediate!$B949,Data!$A$1:$BC$1,0),FALSE)</f>
        <v>68157.834786076055</v>
      </c>
    </row>
    <row r="950" spans="1:4" x14ac:dyDescent="0.45">
      <c r="A950" t="s">
        <v>35</v>
      </c>
      <c r="B950">
        <f t="shared" si="14"/>
        <v>2023</v>
      </c>
      <c r="C950">
        <f>VLOOKUP($A950&amp;C$1,Data!$A$2:$BC$533,MATCH(Intermediate!$B950,Data!$A$1:$BC$1,0),FALSE)</f>
        <v>69.995657517149795</v>
      </c>
      <c r="D950">
        <f>VLOOKUP($A950&amp;D$1,Data!$A$2:$BC$533,MATCH(Intermediate!$B950,Data!$A$1:$BC$1,0),FALSE)</f>
        <v>69059.176826911193</v>
      </c>
    </row>
    <row r="951" spans="1:4" x14ac:dyDescent="0.45">
      <c r="A951" t="s">
        <v>35</v>
      </c>
      <c r="B951">
        <f t="shared" si="14"/>
        <v>2024</v>
      </c>
      <c r="C951">
        <f>VLOOKUP($A951&amp;C$1,Data!$A$2:$BC$533,MATCH(Intermediate!$B951,Data!$A$1:$BC$1,0),FALSE)</f>
        <v>68.79577786974545</v>
      </c>
      <c r="D951">
        <f>VLOOKUP($A951&amp;D$1,Data!$A$2:$BC$533,MATCH(Intermediate!$B951,Data!$A$1:$BC$1,0),FALSE)</f>
        <v>72126.002888808871</v>
      </c>
    </row>
    <row r="952" spans="1:4" x14ac:dyDescent="0.45">
      <c r="A952" t="s">
        <v>224</v>
      </c>
      <c r="B952">
        <f t="shared" si="14"/>
        <v>1975</v>
      </c>
      <c r="C952" t="str">
        <f>VLOOKUP($A952&amp;C$1,Data!$A$2:$BC$533,MATCH(Intermediate!$B952,Data!$A$1:$BC$1,0),FALSE)</f>
        <v>..</v>
      </c>
      <c r="D952" t="str">
        <f>VLOOKUP($A952&amp;D$1,Data!$A$2:$BC$533,MATCH(Intermediate!$B952,Data!$A$1:$BC$1,0),FALSE)</f>
        <v>..</v>
      </c>
    </row>
    <row r="953" spans="1:4" x14ac:dyDescent="0.45">
      <c r="A953" t="s">
        <v>224</v>
      </c>
      <c r="B953">
        <f t="shared" si="14"/>
        <v>1976</v>
      </c>
      <c r="C953">
        <f>VLOOKUP($A953&amp;C$1,Data!$A$2:$BC$533,MATCH(Intermediate!$B953,Data!$A$1:$BC$1,0),FALSE)</f>
        <v>26.683942619157797</v>
      </c>
      <c r="D953" t="str">
        <f>VLOOKUP($A953&amp;D$1,Data!$A$2:$BC$533,MATCH(Intermediate!$B953,Data!$A$1:$BC$1,0),FALSE)</f>
        <v>..</v>
      </c>
    </row>
    <row r="954" spans="1:4" x14ac:dyDescent="0.45">
      <c r="A954" t="s">
        <v>224</v>
      </c>
      <c r="B954">
        <f t="shared" si="14"/>
        <v>1977</v>
      </c>
      <c r="C954">
        <f>VLOOKUP($A954&amp;C$1,Data!$A$2:$BC$533,MATCH(Intermediate!$B954,Data!$A$1:$BC$1,0),FALSE)</f>
        <v>22.388015299617507</v>
      </c>
      <c r="D954" t="str">
        <f>VLOOKUP($A954&amp;D$1,Data!$A$2:$BC$533,MATCH(Intermediate!$B954,Data!$A$1:$BC$1,0),FALSE)</f>
        <v>..</v>
      </c>
    </row>
    <row r="955" spans="1:4" x14ac:dyDescent="0.45">
      <c r="A955" t="s">
        <v>224</v>
      </c>
      <c r="B955">
        <f t="shared" si="14"/>
        <v>1978</v>
      </c>
      <c r="C955">
        <f>VLOOKUP($A955&amp;C$1,Data!$A$2:$BC$533,MATCH(Intermediate!$B955,Data!$A$1:$BC$1,0),FALSE)</f>
        <v>20.294203961848865</v>
      </c>
      <c r="D955" t="str">
        <f>VLOOKUP($A955&amp;D$1,Data!$A$2:$BC$533,MATCH(Intermediate!$B955,Data!$A$1:$BC$1,0),FALSE)</f>
        <v>..</v>
      </c>
    </row>
    <row r="956" spans="1:4" x14ac:dyDescent="0.45">
      <c r="A956" t="s">
        <v>224</v>
      </c>
      <c r="B956">
        <f t="shared" si="14"/>
        <v>1979</v>
      </c>
      <c r="C956">
        <f>VLOOKUP($A956&amp;C$1,Data!$A$2:$BC$533,MATCH(Intermediate!$B956,Data!$A$1:$BC$1,0),FALSE)</f>
        <v>23.297101449275363</v>
      </c>
      <c r="D956" t="str">
        <f>VLOOKUP($A956&amp;D$1,Data!$A$2:$BC$533,MATCH(Intermediate!$B956,Data!$A$1:$BC$1,0),FALSE)</f>
        <v>..</v>
      </c>
    </row>
    <row r="957" spans="1:4" x14ac:dyDescent="0.45">
      <c r="A957" t="s">
        <v>224</v>
      </c>
      <c r="B957">
        <f t="shared" si="14"/>
        <v>1980</v>
      </c>
      <c r="C957">
        <f>VLOOKUP($A957&amp;C$1,Data!$A$2:$BC$533,MATCH(Intermediate!$B957,Data!$A$1:$BC$1,0),FALSE)</f>
        <v>15.018453768453771</v>
      </c>
      <c r="D957" t="str">
        <f>VLOOKUP($A957&amp;D$1,Data!$A$2:$BC$533,MATCH(Intermediate!$B957,Data!$A$1:$BC$1,0),FALSE)</f>
        <v>..</v>
      </c>
    </row>
    <row r="958" spans="1:4" x14ac:dyDescent="0.45">
      <c r="A958" t="s">
        <v>224</v>
      </c>
      <c r="B958">
        <f t="shared" si="14"/>
        <v>1981</v>
      </c>
      <c r="C958">
        <f>VLOOKUP($A958&amp;C$1,Data!$A$2:$BC$533,MATCH(Intermediate!$B958,Data!$A$1:$BC$1,0),FALSE)</f>
        <v>17.409779482262707</v>
      </c>
      <c r="D958" t="str">
        <f>VLOOKUP($A958&amp;D$1,Data!$A$2:$BC$533,MATCH(Intermediate!$B958,Data!$A$1:$BC$1,0),FALSE)</f>
        <v>..</v>
      </c>
    </row>
    <row r="959" spans="1:4" x14ac:dyDescent="0.45">
      <c r="A959" t="s">
        <v>224</v>
      </c>
      <c r="B959">
        <f t="shared" si="14"/>
        <v>1982</v>
      </c>
      <c r="C959">
        <f>VLOOKUP($A959&amp;C$1,Data!$A$2:$BC$533,MATCH(Intermediate!$B959,Data!$A$1:$BC$1,0),FALSE)</f>
        <v>21.657614162140415</v>
      </c>
      <c r="D959" t="str">
        <f>VLOOKUP($A959&amp;D$1,Data!$A$2:$BC$533,MATCH(Intermediate!$B959,Data!$A$1:$BC$1,0),FALSE)</f>
        <v>..</v>
      </c>
    </row>
    <row r="960" spans="1:4" x14ac:dyDescent="0.45">
      <c r="A960" t="s">
        <v>224</v>
      </c>
      <c r="B960">
        <f t="shared" si="14"/>
        <v>1983</v>
      </c>
      <c r="C960">
        <f>VLOOKUP($A960&amp;C$1,Data!$A$2:$BC$533,MATCH(Intermediate!$B960,Data!$A$1:$BC$1,0),FALSE)</f>
        <v>22.346175853518979</v>
      </c>
      <c r="D960" t="str">
        <f>VLOOKUP($A960&amp;D$1,Data!$A$2:$BC$533,MATCH(Intermediate!$B960,Data!$A$1:$BC$1,0),FALSE)</f>
        <v>..</v>
      </c>
    </row>
    <row r="961" spans="1:4" x14ac:dyDescent="0.45">
      <c r="A961" t="s">
        <v>224</v>
      </c>
      <c r="B961">
        <f t="shared" si="14"/>
        <v>1984</v>
      </c>
      <c r="C961">
        <f>VLOOKUP($A961&amp;C$1,Data!$A$2:$BC$533,MATCH(Intermediate!$B961,Data!$A$1:$BC$1,0),FALSE)</f>
        <v>20.00034441191665</v>
      </c>
      <c r="D961" t="str">
        <f>VLOOKUP($A961&amp;D$1,Data!$A$2:$BC$533,MATCH(Intermediate!$B961,Data!$A$1:$BC$1,0),FALSE)</f>
        <v>..</v>
      </c>
    </row>
    <row r="962" spans="1:4" x14ac:dyDescent="0.45">
      <c r="A962" t="s">
        <v>224</v>
      </c>
      <c r="B962">
        <f t="shared" si="14"/>
        <v>1985</v>
      </c>
      <c r="C962">
        <f>VLOOKUP($A962&amp;C$1,Data!$A$2:$BC$533,MATCH(Intermediate!$B962,Data!$A$1:$BC$1,0),FALSE)</f>
        <v>20.966063348416288</v>
      </c>
      <c r="D962" t="str">
        <f>VLOOKUP($A962&amp;D$1,Data!$A$2:$BC$533,MATCH(Intermediate!$B962,Data!$A$1:$BC$1,0),FALSE)</f>
        <v>..</v>
      </c>
    </row>
    <row r="963" spans="1:4" x14ac:dyDescent="0.45">
      <c r="A963" t="s">
        <v>224</v>
      </c>
      <c r="B963">
        <f t="shared" si="14"/>
        <v>1986</v>
      </c>
      <c r="C963">
        <f>VLOOKUP($A963&amp;C$1,Data!$A$2:$BC$533,MATCH(Intermediate!$B963,Data!$A$1:$BC$1,0),FALSE)</f>
        <v>19.224077046548956</v>
      </c>
      <c r="D963" t="str">
        <f>VLOOKUP($A963&amp;D$1,Data!$A$2:$BC$533,MATCH(Intermediate!$B963,Data!$A$1:$BC$1,0),FALSE)</f>
        <v>..</v>
      </c>
    </row>
    <row r="964" spans="1:4" x14ac:dyDescent="0.45">
      <c r="A964" t="s">
        <v>224</v>
      </c>
      <c r="B964">
        <f t="shared" si="14"/>
        <v>1987</v>
      </c>
      <c r="C964">
        <f>VLOOKUP($A964&amp;C$1,Data!$A$2:$BC$533,MATCH(Intermediate!$B964,Data!$A$1:$BC$1,0),FALSE)</f>
        <v>19.752492589598493</v>
      </c>
      <c r="D964" t="str">
        <f>VLOOKUP($A964&amp;D$1,Data!$A$2:$BC$533,MATCH(Intermediate!$B964,Data!$A$1:$BC$1,0),FALSE)</f>
        <v>..</v>
      </c>
    </row>
    <row r="965" spans="1:4" x14ac:dyDescent="0.45">
      <c r="A965" t="s">
        <v>224</v>
      </c>
      <c r="B965">
        <f t="shared" si="14"/>
        <v>1988</v>
      </c>
      <c r="C965">
        <f>VLOOKUP($A965&amp;C$1,Data!$A$2:$BC$533,MATCH(Intermediate!$B965,Data!$A$1:$BC$1,0),FALSE)</f>
        <v>23.484280460315578</v>
      </c>
      <c r="D965" t="str">
        <f>VLOOKUP($A965&amp;D$1,Data!$A$2:$BC$533,MATCH(Intermediate!$B965,Data!$A$1:$BC$1,0),FALSE)</f>
        <v>..</v>
      </c>
    </row>
    <row r="966" spans="1:4" x14ac:dyDescent="0.45">
      <c r="A966" t="s">
        <v>224</v>
      </c>
      <c r="B966">
        <f t="shared" si="14"/>
        <v>1989</v>
      </c>
      <c r="C966">
        <f>VLOOKUP($A966&amp;C$1,Data!$A$2:$BC$533,MATCH(Intermediate!$B966,Data!$A$1:$BC$1,0),FALSE)</f>
        <v>23.526267562614539</v>
      </c>
      <c r="D966" t="str">
        <f>VLOOKUP($A966&amp;D$1,Data!$A$2:$BC$533,MATCH(Intermediate!$B966,Data!$A$1:$BC$1,0),FALSE)</f>
        <v>..</v>
      </c>
    </row>
    <row r="967" spans="1:4" x14ac:dyDescent="0.45">
      <c r="A967" t="s">
        <v>224</v>
      </c>
      <c r="B967">
        <f t="shared" si="14"/>
        <v>1990</v>
      </c>
      <c r="C967">
        <f>VLOOKUP($A967&amp;C$1,Data!$A$2:$BC$533,MATCH(Intermediate!$B967,Data!$A$1:$BC$1,0),FALSE)</f>
        <v>24.522799963446953</v>
      </c>
      <c r="D967">
        <f>VLOOKUP($A967&amp;D$1,Data!$A$2:$BC$533,MATCH(Intermediate!$B967,Data!$A$1:$BC$1,0),FALSE)</f>
        <v>4473.9029091364246</v>
      </c>
    </row>
    <row r="968" spans="1:4" x14ac:dyDescent="0.45">
      <c r="A968" t="s">
        <v>224</v>
      </c>
      <c r="B968">
        <f t="shared" si="14"/>
        <v>1991</v>
      </c>
      <c r="C968">
        <f>VLOOKUP($A968&amp;C$1,Data!$A$2:$BC$533,MATCH(Intermediate!$B968,Data!$A$1:$BC$1,0),FALSE)</f>
        <v>27.725841567576619</v>
      </c>
      <c r="D968">
        <f>VLOOKUP($A968&amp;D$1,Data!$A$2:$BC$533,MATCH(Intermediate!$B968,Data!$A$1:$BC$1,0),FALSE)</f>
        <v>5060.5107059081365</v>
      </c>
    </row>
    <row r="969" spans="1:4" x14ac:dyDescent="0.45">
      <c r="A969" t="s">
        <v>224</v>
      </c>
      <c r="B969">
        <f t="shared" si="14"/>
        <v>1992</v>
      </c>
      <c r="C969">
        <f>VLOOKUP($A969&amp;C$1,Data!$A$2:$BC$533,MATCH(Intermediate!$B969,Data!$A$1:$BC$1,0),FALSE)</f>
        <v>26.715188509874327</v>
      </c>
      <c r="D969">
        <f>VLOOKUP($A969&amp;D$1,Data!$A$2:$BC$533,MATCH(Intermediate!$B969,Data!$A$1:$BC$1,0),FALSE)</f>
        <v>5714.3062142159188</v>
      </c>
    </row>
    <row r="970" spans="1:4" x14ac:dyDescent="0.45">
      <c r="A970" t="s">
        <v>224</v>
      </c>
      <c r="B970">
        <f t="shared" si="14"/>
        <v>1993</v>
      </c>
      <c r="C970">
        <f>VLOOKUP($A970&amp;C$1,Data!$A$2:$BC$533,MATCH(Intermediate!$B970,Data!$A$1:$BC$1,0),FALSE)</f>
        <v>25.63545194925948</v>
      </c>
      <c r="D970">
        <f>VLOOKUP($A970&amp;D$1,Data!$A$2:$BC$533,MATCH(Intermediate!$B970,Data!$A$1:$BC$1,0),FALSE)</f>
        <v>6083.9677799588453</v>
      </c>
    </row>
    <row r="971" spans="1:4" x14ac:dyDescent="0.45">
      <c r="A971" t="s">
        <v>224</v>
      </c>
      <c r="B971">
        <f t="shared" si="14"/>
        <v>1994</v>
      </c>
      <c r="C971">
        <f>VLOOKUP($A971&amp;C$1,Data!$A$2:$BC$533,MATCH(Intermediate!$B971,Data!$A$1:$BC$1,0),FALSE)</f>
        <v>26.237796193189176</v>
      </c>
      <c r="D971">
        <f>VLOOKUP($A971&amp;D$1,Data!$A$2:$BC$533,MATCH(Intermediate!$B971,Data!$A$1:$BC$1,0),FALSE)</f>
        <v>6081.7407284194205</v>
      </c>
    </row>
    <row r="972" spans="1:4" x14ac:dyDescent="0.45">
      <c r="A972" t="s">
        <v>224</v>
      </c>
      <c r="B972">
        <f t="shared" si="14"/>
        <v>1995</v>
      </c>
      <c r="C972">
        <f>VLOOKUP($A972&amp;C$1,Data!$A$2:$BC$533,MATCH(Intermediate!$B972,Data!$A$1:$BC$1,0),FALSE)</f>
        <v>26.642939991453513</v>
      </c>
      <c r="D972">
        <f>VLOOKUP($A972&amp;D$1,Data!$A$2:$BC$533,MATCH(Intermediate!$B972,Data!$A$1:$BC$1,0),FALSE)</f>
        <v>6100.070488530022</v>
      </c>
    </row>
    <row r="973" spans="1:4" x14ac:dyDescent="0.45">
      <c r="A973" t="s">
        <v>224</v>
      </c>
      <c r="B973">
        <f t="shared" si="14"/>
        <v>1996</v>
      </c>
      <c r="C973">
        <f>VLOOKUP($A973&amp;C$1,Data!$A$2:$BC$533,MATCH(Intermediate!$B973,Data!$A$1:$BC$1,0),FALSE)</f>
        <v>28.091379209026268</v>
      </c>
      <c r="D973">
        <f>VLOOKUP($A973&amp;D$1,Data!$A$2:$BC$533,MATCH(Intermediate!$B973,Data!$A$1:$BC$1,0),FALSE)</f>
        <v>6096.3843719946599</v>
      </c>
    </row>
    <row r="974" spans="1:4" x14ac:dyDescent="0.45">
      <c r="A974" t="s">
        <v>224</v>
      </c>
      <c r="B974">
        <f t="shared" si="14"/>
        <v>1997</v>
      </c>
      <c r="C974">
        <f>VLOOKUP($A974&amp;C$1,Data!$A$2:$BC$533,MATCH(Intermediate!$B974,Data!$A$1:$BC$1,0),FALSE)</f>
        <v>30.915273643233341</v>
      </c>
      <c r="D974">
        <f>VLOOKUP($A974&amp;D$1,Data!$A$2:$BC$533,MATCH(Intermediate!$B974,Data!$A$1:$BC$1,0),FALSE)</f>
        <v>6252.0200135766545</v>
      </c>
    </row>
    <row r="975" spans="1:4" x14ac:dyDescent="0.45">
      <c r="A975" t="s">
        <v>224</v>
      </c>
      <c r="B975">
        <f t="shared" si="14"/>
        <v>1998</v>
      </c>
      <c r="C975">
        <f>VLOOKUP($A975&amp;C$1,Data!$A$2:$BC$533,MATCH(Intermediate!$B975,Data!$A$1:$BC$1,0),FALSE)</f>
        <v>32.852178590640129</v>
      </c>
      <c r="D975">
        <f>VLOOKUP($A975&amp;D$1,Data!$A$2:$BC$533,MATCH(Intermediate!$B975,Data!$A$1:$BC$1,0),FALSE)</f>
        <v>6342.8558484178429</v>
      </c>
    </row>
    <row r="976" spans="1:4" x14ac:dyDescent="0.45">
      <c r="A976" t="s">
        <v>224</v>
      </c>
      <c r="B976">
        <f t="shared" si="14"/>
        <v>1999</v>
      </c>
      <c r="C976">
        <f>VLOOKUP($A976&amp;C$1,Data!$A$2:$BC$533,MATCH(Intermediate!$B976,Data!$A$1:$BC$1,0),FALSE)</f>
        <v>32.048937765558613</v>
      </c>
      <c r="D976">
        <f>VLOOKUP($A976&amp;D$1,Data!$A$2:$BC$533,MATCH(Intermediate!$B976,Data!$A$1:$BC$1,0),FALSE)</f>
        <v>6800.7013475978465</v>
      </c>
    </row>
    <row r="977" spans="1:4" x14ac:dyDescent="0.45">
      <c r="A977" t="s">
        <v>224</v>
      </c>
      <c r="B977">
        <f t="shared" si="14"/>
        <v>2000</v>
      </c>
      <c r="C977">
        <f>VLOOKUP($A977&amp;C$1,Data!$A$2:$BC$533,MATCH(Intermediate!$B977,Data!$A$1:$BC$1,0),FALSE)</f>
        <v>29.840591799104399</v>
      </c>
      <c r="D977">
        <f>VLOOKUP($A977&amp;D$1,Data!$A$2:$BC$533,MATCH(Intermediate!$B977,Data!$A$1:$BC$1,0),FALSE)</f>
        <v>7555.1343341816182</v>
      </c>
    </row>
    <row r="978" spans="1:4" x14ac:dyDescent="0.45">
      <c r="A978" t="s">
        <v>224</v>
      </c>
      <c r="B978">
        <f t="shared" si="14"/>
        <v>2001</v>
      </c>
      <c r="C978">
        <f>VLOOKUP($A978&amp;C$1,Data!$A$2:$BC$533,MATCH(Intermediate!$B978,Data!$A$1:$BC$1,0),FALSE)</f>
        <v>32.871333560709417</v>
      </c>
      <c r="D978">
        <f>VLOOKUP($A978&amp;D$1,Data!$A$2:$BC$533,MATCH(Intermediate!$B978,Data!$A$1:$BC$1,0),FALSE)</f>
        <v>7863.5171450714843</v>
      </c>
    </row>
    <row r="979" spans="1:4" x14ac:dyDescent="0.45">
      <c r="A979" t="s">
        <v>224</v>
      </c>
      <c r="B979">
        <f t="shared" si="14"/>
        <v>2002</v>
      </c>
      <c r="C979">
        <f>VLOOKUP($A979&amp;C$1,Data!$A$2:$BC$533,MATCH(Intermediate!$B979,Data!$A$1:$BC$1,0),FALSE)</f>
        <v>35.516972642911661</v>
      </c>
      <c r="D979">
        <f>VLOOKUP($A979&amp;D$1,Data!$A$2:$BC$533,MATCH(Intermediate!$B979,Data!$A$1:$BC$1,0),FALSE)</f>
        <v>8165.8660185976796</v>
      </c>
    </row>
    <row r="980" spans="1:4" x14ac:dyDescent="0.45">
      <c r="A980" t="s">
        <v>224</v>
      </c>
      <c r="B980">
        <f t="shared" si="14"/>
        <v>2003</v>
      </c>
      <c r="C980">
        <f>VLOOKUP($A980&amp;C$1,Data!$A$2:$BC$533,MATCH(Intermediate!$B980,Data!$A$1:$BC$1,0),FALSE)</f>
        <v>38.6106272442509</v>
      </c>
      <c r="D980">
        <f>VLOOKUP($A980&amp;D$1,Data!$A$2:$BC$533,MATCH(Intermediate!$B980,Data!$A$1:$BC$1,0),FALSE)</f>
        <v>8863.0054078412686</v>
      </c>
    </row>
    <row r="981" spans="1:4" x14ac:dyDescent="0.45">
      <c r="A981" t="s">
        <v>224</v>
      </c>
      <c r="B981">
        <f t="shared" si="14"/>
        <v>2004</v>
      </c>
      <c r="C981">
        <f>VLOOKUP($A981&amp;C$1,Data!$A$2:$BC$533,MATCH(Intermediate!$B981,Data!$A$1:$BC$1,0),FALSE)</f>
        <v>40.151300995823966</v>
      </c>
      <c r="D981">
        <f>VLOOKUP($A981&amp;D$1,Data!$A$2:$BC$533,MATCH(Intermediate!$B981,Data!$A$1:$BC$1,0),FALSE)</f>
        <v>9258.8829610902703</v>
      </c>
    </row>
    <row r="982" spans="1:4" x14ac:dyDescent="0.45">
      <c r="A982" t="s">
        <v>224</v>
      </c>
      <c r="B982">
        <f t="shared" si="14"/>
        <v>2005</v>
      </c>
      <c r="C982">
        <f>VLOOKUP($A982&amp;C$1,Data!$A$2:$BC$533,MATCH(Intermediate!$B982,Data!$A$1:$BC$1,0),FALSE)</f>
        <v>40.088782670599002</v>
      </c>
      <c r="D982">
        <f>VLOOKUP($A982&amp;D$1,Data!$A$2:$BC$533,MATCH(Intermediate!$B982,Data!$A$1:$BC$1,0),FALSE)</f>
        <v>9480.4806817968874</v>
      </c>
    </row>
    <row r="983" spans="1:4" x14ac:dyDescent="0.45">
      <c r="A983" t="s">
        <v>224</v>
      </c>
      <c r="B983">
        <f t="shared" si="14"/>
        <v>2006</v>
      </c>
      <c r="C983">
        <f>VLOOKUP($A983&amp;C$1,Data!$A$2:$BC$533,MATCH(Intermediate!$B983,Data!$A$1:$BC$1,0),FALSE)</f>
        <v>42.206160723061927</v>
      </c>
      <c r="D983">
        <f>VLOOKUP($A983&amp;D$1,Data!$A$2:$BC$533,MATCH(Intermediate!$B983,Data!$A$1:$BC$1,0),FALSE)</f>
        <v>9924.6892014448695</v>
      </c>
    </row>
    <row r="984" spans="1:4" x14ac:dyDescent="0.45">
      <c r="A984" t="s">
        <v>224</v>
      </c>
      <c r="B984">
        <f t="shared" si="14"/>
        <v>2007</v>
      </c>
      <c r="C984">
        <f>VLOOKUP($A984&amp;C$1,Data!$A$2:$BC$533,MATCH(Intermediate!$B984,Data!$A$1:$BC$1,0),FALSE)</f>
        <v>45.525752641321546</v>
      </c>
      <c r="D984">
        <f>VLOOKUP($A984&amp;D$1,Data!$A$2:$BC$533,MATCH(Intermediate!$B984,Data!$A$1:$BC$1,0),FALSE)</f>
        <v>10242.8475586846</v>
      </c>
    </row>
    <row r="985" spans="1:4" x14ac:dyDescent="0.45">
      <c r="A985" t="s">
        <v>224</v>
      </c>
      <c r="B985">
        <f t="shared" si="14"/>
        <v>2008</v>
      </c>
      <c r="C985">
        <f>VLOOKUP($A985&amp;C$1,Data!$A$2:$BC$533,MATCH(Intermediate!$B985,Data!$A$1:$BC$1,0),FALSE)</f>
        <v>49.393943104836389</v>
      </c>
      <c r="D985">
        <f>VLOOKUP($A985&amp;D$1,Data!$A$2:$BC$533,MATCH(Intermediate!$B985,Data!$A$1:$BC$1,0),FALSE)</f>
        <v>9985.9788157582825</v>
      </c>
    </row>
    <row r="986" spans="1:4" x14ac:dyDescent="0.45">
      <c r="A986" t="s">
        <v>224</v>
      </c>
      <c r="B986">
        <f t="shared" si="14"/>
        <v>2009</v>
      </c>
      <c r="C986">
        <f>VLOOKUP($A986&amp;C$1,Data!$A$2:$BC$533,MATCH(Intermediate!$B986,Data!$A$1:$BC$1,0),FALSE)</f>
        <v>52.860118155759551</v>
      </c>
      <c r="D986">
        <f>VLOOKUP($A986&amp;D$1,Data!$A$2:$BC$533,MATCH(Intermediate!$B986,Data!$A$1:$BC$1,0),FALSE)</f>
        <v>9744.2302050689286</v>
      </c>
    </row>
    <row r="987" spans="1:4" x14ac:dyDescent="0.45">
      <c r="A987" t="s">
        <v>224</v>
      </c>
      <c r="B987">
        <f t="shared" si="14"/>
        <v>2010</v>
      </c>
      <c r="C987">
        <f>VLOOKUP($A987&amp;C$1,Data!$A$2:$BC$533,MATCH(Intermediate!$B987,Data!$A$1:$BC$1,0),FALSE)</f>
        <v>49.928467515609789</v>
      </c>
      <c r="D987">
        <f>VLOOKUP($A987&amp;D$1,Data!$A$2:$BC$533,MATCH(Intermediate!$B987,Data!$A$1:$BC$1,0),FALSE)</f>
        <v>9734.8923972924149</v>
      </c>
    </row>
    <row r="988" spans="1:4" x14ac:dyDescent="0.45">
      <c r="A988" t="s">
        <v>224</v>
      </c>
      <c r="B988">
        <f t="shared" si="14"/>
        <v>2011</v>
      </c>
      <c r="C988">
        <f>VLOOKUP($A988&amp;C$1,Data!$A$2:$BC$533,MATCH(Intermediate!$B988,Data!$A$1:$BC$1,0),FALSE)</f>
        <v>47.739792926849297</v>
      </c>
      <c r="D988">
        <f>VLOOKUP($A988&amp;D$1,Data!$A$2:$BC$533,MATCH(Intermediate!$B988,Data!$A$1:$BC$1,0),FALSE)</f>
        <v>9697.853439036031</v>
      </c>
    </row>
    <row r="989" spans="1:4" x14ac:dyDescent="0.45">
      <c r="A989" t="s">
        <v>224</v>
      </c>
      <c r="B989">
        <f t="shared" si="14"/>
        <v>2012</v>
      </c>
      <c r="C989">
        <f>VLOOKUP($A989&amp;C$1,Data!$A$2:$BC$533,MATCH(Intermediate!$B989,Data!$A$1:$BC$1,0),FALSE)</f>
        <v>46.666992012936007</v>
      </c>
      <c r="D989">
        <f>VLOOKUP($A989&amp;D$1,Data!$A$2:$BC$533,MATCH(Intermediate!$B989,Data!$A$1:$BC$1,0),FALSE)</f>
        <v>9266.0914614569829</v>
      </c>
    </row>
    <row r="990" spans="1:4" x14ac:dyDescent="0.45">
      <c r="A990" t="s">
        <v>224</v>
      </c>
      <c r="B990">
        <f t="shared" si="14"/>
        <v>2013</v>
      </c>
      <c r="C990">
        <f>VLOOKUP($A990&amp;C$1,Data!$A$2:$BC$533,MATCH(Intermediate!$B990,Data!$A$1:$BC$1,0),FALSE)</f>
        <v>44.924219943180418</v>
      </c>
      <c r="D990">
        <f>VLOOKUP($A990&amp;D$1,Data!$A$2:$BC$533,MATCH(Intermediate!$B990,Data!$A$1:$BC$1,0),FALSE)</f>
        <v>9514.4035428554289</v>
      </c>
    </row>
    <row r="991" spans="1:4" x14ac:dyDescent="0.45">
      <c r="A991" t="s">
        <v>224</v>
      </c>
      <c r="B991">
        <f t="shared" si="14"/>
        <v>2014</v>
      </c>
      <c r="C991">
        <f>VLOOKUP($A991&amp;C$1,Data!$A$2:$BC$533,MATCH(Intermediate!$B991,Data!$A$1:$BC$1,0),FALSE)</f>
        <v>44.694308148485909</v>
      </c>
      <c r="D991">
        <f>VLOOKUP($A991&amp;D$1,Data!$A$2:$BC$533,MATCH(Intermediate!$B991,Data!$A$1:$BC$1,0),FALSE)</f>
        <v>9489.9468315486592</v>
      </c>
    </row>
    <row r="992" spans="1:4" x14ac:dyDescent="0.45">
      <c r="A992" t="s">
        <v>224</v>
      </c>
      <c r="B992">
        <f t="shared" si="14"/>
        <v>2015</v>
      </c>
      <c r="C992">
        <f>VLOOKUP($A992&amp;C$1,Data!$A$2:$BC$533,MATCH(Intermediate!$B992,Data!$A$1:$BC$1,0),FALSE)</f>
        <v>45.892158809648663</v>
      </c>
      <c r="D992">
        <f>VLOOKUP($A992&amp;D$1,Data!$A$2:$BC$533,MATCH(Intermediate!$B992,Data!$A$1:$BC$1,0),FALSE)</f>
        <v>9538.1905414261419</v>
      </c>
    </row>
    <row r="993" spans="1:4" x14ac:dyDescent="0.45">
      <c r="A993" t="s">
        <v>224</v>
      </c>
      <c r="B993">
        <f t="shared" si="14"/>
        <v>2016</v>
      </c>
      <c r="C993">
        <f>VLOOKUP($A993&amp;C$1,Data!$A$2:$BC$533,MATCH(Intermediate!$B993,Data!$A$1:$BC$1,0),FALSE)</f>
        <v>44.723406307918935</v>
      </c>
      <c r="D993">
        <f>VLOOKUP($A993&amp;D$1,Data!$A$2:$BC$533,MATCH(Intermediate!$B993,Data!$A$1:$BC$1,0),FALSE)</f>
        <v>9401.5329396001835</v>
      </c>
    </row>
    <row r="994" spans="1:4" x14ac:dyDescent="0.45">
      <c r="A994" t="s">
        <v>224</v>
      </c>
      <c r="B994">
        <f t="shared" si="14"/>
        <v>2017</v>
      </c>
      <c r="C994">
        <f>VLOOKUP($A994&amp;C$1,Data!$A$2:$BC$533,MATCH(Intermediate!$B994,Data!$A$1:$BC$1,0),FALSE)</f>
        <v>44.371044888364288</v>
      </c>
      <c r="D994">
        <f>VLOOKUP($A994&amp;D$1,Data!$A$2:$BC$533,MATCH(Intermediate!$B994,Data!$A$1:$BC$1,0),FALSE)</f>
        <v>9121.7471639799587</v>
      </c>
    </row>
    <row r="995" spans="1:4" x14ac:dyDescent="0.45">
      <c r="A995" t="s">
        <v>224</v>
      </c>
      <c r="B995">
        <f t="shared" si="14"/>
        <v>2018</v>
      </c>
      <c r="C995">
        <f>VLOOKUP($A995&amp;C$1,Data!$A$2:$BC$533,MATCH(Intermediate!$B995,Data!$A$1:$BC$1,0),FALSE)</f>
        <v>45.185859224899168</v>
      </c>
      <c r="D995">
        <f>VLOOKUP($A995&amp;D$1,Data!$A$2:$BC$533,MATCH(Intermediate!$B995,Data!$A$1:$BC$1,0),FALSE)</f>
        <v>9527.7091400525533</v>
      </c>
    </row>
    <row r="996" spans="1:4" x14ac:dyDescent="0.45">
      <c r="A996" t="s">
        <v>224</v>
      </c>
      <c r="B996">
        <f t="shared" si="14"/>
        <v>2019</v>
      </c>
      <c r="C996">
        <f>VLOOKUP($A996&amp;C$1,Data!$A$2:$BC$533,MATCH(Intermediate!$B996,Data!$A$1:$BC$1,0),FALSE)</f>
        <v>45.825775397144419</v>
      </c>
      <c r="D996">
        <f>VLOOKUP($A996&amp;D$1,Data!$A$2:$BC$533,MATCH(Intermediate!$B996,Data!$A$1:$BC$1,0),FALSE)</f>
        <v>10531.323439862641</v>
      </c>
    </row>
    <row r="997" spans="1:4" x14ac:dyDescent="0.45">
      <c r="A997" t="s">
        <v>224</v>
      </c>
      <c r="B997">
        <f t="shared" si="14"/>
        <v>2020</v>
      </c>
      <c r="C997">
        <f>VLOOKUP($A997&amp;C$1,Data!$A$2:$BC$533,MATCH(Intermediate!$B997,Data!$A$1:$BC$1,0),FALSE)</f>
        <v>55.197805986734224</v>
      </c>
      <c r="D997">
        <f>VLOOKUP($A997&amp;D$1,Data!$A$2:$BC$533,MATCH(Intermediate!$B997,Data!$A$1:$BC$1,0),FALSE)</f>
        <v>9618.0164352999436</v>
      </c>
    </row>
    <row r="998" spans="1:4" x14ac:dyDescent="0.45">
      <c r="A998" t="s">
        <v>224</v>
      </c>
      <c r="B998">
        <f t="shared" si="14"/>
        <v>2021</v>
      </c>
      <c r="C998">
        <f>VLOOKUP($A998&amp;C$1,Data!$A$2:$BC$533,MATCH(Intermediate!$B998,Data!$A$1:$BC$1,0),FALSE)</f>
        <v>47.776324127780882</v>
      </c>
      <c r="D998">
        <f>VLOOKUP($A998&amp;D$1,Data!$A$2:$BC$533,MATCH(Intermediate!$B998,Data!$A$1:$BC$1,0),FALSE)</f>
        <v>11677.46100951715</v>
      </c>
    </row>
    <row r="999" spans="1:4" x14ac:dyDescent="0.45">
      <c r="A999" t="s">
        <v>224</v>
      </c>
      <c r="B999">
        <f t="shared" si="14"/>
        <v>2022</v>
      </c>
      <c r="C999">
        <f>VLOOKUP($A999&amp;C$1,Data!$A$2:$BC$533,MATCH(Intermediate!$B999,Data!$A$1:$BC$1,0),FALSE)</f>
        <v>42.485362975023712</v>
      </c>
      <c r="D999">
        <f>VLOOKUP($A999&amp;D$1,Data!$A$2:$BC$533,MATCH(Intermediate!$B999,Data!$A$1:$BC$1,0),FALSE)</f>
        <v>13465.980706986129</v>
      </c>
    </row>
    <row r="1000" spans="1:4" x14ac:dyDescent="0.45">
      <c r="A1000" t="s">
        <v>224</v>
      </c>
      <c r="B1000">
        <f t="shared" si="14"/>
        <v>2023</v>
      </c>
      <c r="C1000">
        <f>VLOOKUP($A1000&amp;C$1,Data!$A$2:$BC$533,MATCH(Intermediate!$B1000,Data!$A$1:$BC$1,0),FALSE)</f>
        <v>41.840670956681933</v>
      </c>
      <c r="D1000">
        <f>VLOOKUP($A1000&amp;D$1,Data!$A$2:$BC$533,MATCH(Intermediate!$B1000,Data!$A$1:$BC$1,0),FALSE)</f>
        <v>13823.437951375803</v>
      </c>
    </row>
    <row r="1001" spans="1:4" x14ac:dyDescent="0.45">
      <c r="A1001" t="s">
        <v>224</v>
      </c>
      <c r="B1001">
        <f t="shared" si="14"/>
        <v>2024</v>
      </c>
      <c r="C1001">
        <f>VLOOKUP($A1001&amp;C$1,Data!$A$2:$BC$533,MATCH(Intermediate!$B1001,Data!$A$1:$BC$1,0),FALSE)</f>
        <v>37.612723822906332</v>
      </c>
      <c r="D1001">
        <f>VLOOKUP($A1001&amp;D$1,Data!$A$2:$BC$533,MATCH(Intermediate!$B1001,Data!$A$1:$BC$1,0),FALSE)</f>
        <v>15092.780854666891</v>
      </c>
    </row>
    <row r="1002" spans="1:4" x14ac:dyDescent="0.45">
      <c r="A1002" t="s">
        <v>257</v>
      </c>
      <c r="B1002">
        <f t="shared" si="14"/>
        <v>1975</v>
      </c>
      <c r="C1002">
        <f>VLOOKUP($A1002&amp;C$1,Data!$A$2:$BC$533,MATCH(Intermediate!$B1002,Data!$A$1:$BC$1,0),FALSE)</f>
        <v>22.365608771510502</v>
      </c>
      <c r="D1002" t="str">
        <f>VLOOKUP($A1002&amp;D$1,Data!$A$2:$BC$533,MATCH(Intermediate!$B1002,Data!$A$1:$BC$1,0),FALSE)</f>
        <v>..</v>
      </c>
    </row>
    <row r="1003" spans="1:4" x14ac:dyDescent="0.45">
      <c r="A1003" t="s">
        <v>257</v>
      </c>
      <c r="B1003">
        <f t="shared" si="14"/>
        <v>1976</v>
      </c>
      <c r="C1003">
        <f>VLOOKUP($A1003&amp;C$1,Data!$A$2:$BC$533,MATCH(Intermediate!$B1003,Data!$A$1:$BC$1,0),FALSE)</f>
        <v>19.234802501050677</v>
      </c>
      <c r="D1003" t="str">
        <f>VLOOKUP($A1003&amp;D$1,Data!$A$2:$BC$533,MATCH(Intermediate!$B1003,Data!$A$1:$BC$1,0),FALSE)</f>
        <v>..</v>
      </c>
    </row>
    <row r="1004" spans="1:4" x14ac:dyDescent="0.45">
      <c r="A1004" t="s">
        <v>257</v>
      </c>
      <c r="B1004">
        <f t="shared" si="14"/>
        <v>1977</v>
      </c>
      <c r="C1004">
        <f>VLOOKUP($A1004&amp;C$1,Data!$A$2:$BC$533,MATCH(Intermediate!$B1004,Data!$A$1:$BC$1,0),FALSE)</f>
        <v>20.404619823215469</v>
      </c>
      <c r="D1004" t="str">
        <f>VLOOKUP($A1004&amp;D$1,Data!$A$2:$BC$533,MATCH(Intermediate!$B1004,Data!$A$1:$BC$1,0),FALSE)</f>
        <v>..</v>
      </c>
    </row>
    <row r="1005" spans="1:4" x14ac:dyDescent="0.45">
      <c r="A1005" t="s">
        <v>257</v>
      </c>
      <c r="B1005">
        <f t="shared" si="14"/>
        <v>1978</v>
      </c>
      <c r="C1005">
        <f>VLOOKUP($A1005&amp;C$1,Data!$A$2:$BC$533,MATCH(Intermediate!$B1005,Data!$A$1:$BC$1,0),FALSE)</f>
        <v>21.517281116014864</v>
      </c>
      <c r="D1005" t="str">
        <f>VLOOKUP($A1005&amp;D$1,Data!$A$2:$BC$533,MATCH(Intermediate!$B1005,Data!$A$1:$BC$1,0),FALSE)</f>
        <v>..</v>
      </c>
    </row>
    <row r="1006" spans="1:4" x14ac:dyDescent="0.45">
      <c r="A1006" t="s">
        <v>257</v>
      </c>
      <c r="B1006">
        <f t="shared" si="14"/>
        <v>1979</v>
      </c>
      <c r="C1006">
        <f>VLOOKUP($A1006&amp;C$1,Data!$A$2:$BC$533,MATCH(Intermediate!$B1006,Data!$A$1:$BC$1,0),FALSE)</f>
        <v>25.169910398959082</v>
      </c>
      <c r="D1006" t="str">
        <f>VLOOKUP($A1006&amp;D$1,Data!$A$2:$BC$533,MATCH(Intermediate!$B1006,Data!$A$1:$BC$1,0),FALSE)</f>
        <v>..</v>
      </c>
    </row>
    <row r="1007" spans="1:4" x14ac:dyDescent="0.45">
      <c r="A1007" t="s">
        <v>257</v>
      </c>
      <c r="B1007">
        <f t="shared" si="14"/>
        <v>1980</v>
      </c>
      <c r="C1007">
        <f>VLOOKUP($A1007&amp;C$1,Data!$A$2:$BC$533,MATCH(Intermediate!$B1007,Data!$A$1:$BC$1,0),FALSE)</f>
        <v>28.629073109089937</v>
      </c>
      <c r="D1007" t="str">
        <f>VLOOKUP($A1007&amp;D$1,Data!$A$2:$BC$533,MATCH(Intermediate!$B1007,Data!$A$1:$BC$1,0),FALSE)</f>
        <v>..</v>
      </c>
    </row>
    <row r="1008" spans="1:4" x14ac:dyDescent="0.45">
      <c r="A1008" t="s">
        <v>257</v>
      </c>
      <c r="B1008">
        <f t="shared" si="14"/>
        <v>1981</v>
      </c>
      <c r="C1008">
        <f>VLOOKUP($A1008&amp;C$1,Data!$A$2:$BC$533,MATCH(Intermediate!$B1008,Data!$A$1:$BC$1,0),FALSE)</f>
        <v>24.797772398889485</v>
      </c>
      <c r="D1008" t="str">
        <f>VLOOKUP($A1008&amp;D$1,Data!$A$2:$BC$533,MATCH(Intermediate!$B1008,Data!$A$1:$BC$1,0),FALSE)</f>
        <v>..</v>
      </c>
    </row>
    <row r="1009" spans="1:4" x14ac:dyDescent="0.45">
      <c r="A1009" t="s">
        <v>257</v>
      </c>
      <c r="B1009">
        <f t="shared" si="14"/>
        <v>1982</v>
      </c>
      <c r="C1009">
        <f>VLOOKUP($A1009&amp;C$1,Data!$A$2:$BC$533,MATCH(Intermediate!$B1009,Data!$A$1:$BC$1,0),FALSE)</f>
        <v>30.220835442465805</v>
      </c>
      <c r="D1009" t="str">
        <f>VLOOKUP($A1009&amp;D$1,Data!$A$2:$BC$533,MATCH(Intermediate!$B1009,Data!$A$1:$BC$1,0),FALSE)</f>
        <v>..</v>
      </c>
    </row>
    <row r="1010" spans="1:4" x14ac:dyDescent="0.45">
      <c r="A1010" t="s">
        <v>257</v>
      </c>
      <c r="B1010">
        <f t="shared" si="14"/>
        <v>1983</v>
      </c>
      <c r="C1010">
        <f>VLOOKUP($A1010&amp;C$1,Data!$A$2:$BC$533,MATCH(Intermediate!$B1010,Data!$A$1:$BC$1,0),FALSE)</f>
        <v>31.83996194207921</v>
      </c>
      <c r="D1010" t="str">
        <f>VLOOKUP($A1010&amp;D$1,Data!$A$2:$BC$533,MATCH(Intermediate!$B1010,Data!$A$1:$BC$1,0),FALSE)</f>
        <v>..</v>
      </c>
    </row>
    <row r="1011" spans="1:4" x14ac:dyDescent="0.45">
      <c r="A1011" t="s">
        <v>257</v>
      </c>
      <c r="B1011">
        <f t="shared" si="14"/>
        <v>1984</v>
      </c>
      <c r="C1011">
        <f>VLOOKUP($A1011&amp;C$1,Data!$A$2:$BC$533,MATCH(Intermediate!$B1011,Data!$A$1:$BC$1,0),FALSE)</f>
        <v>25.443935760228108</v>
      </c>
      <c r="D1011" t="str">
        <f>VLOOKUP($A1011&amp;D$1,Data!$A$2:$BC$533,MATCH(Intermediate!$B1011,Data!$A$1:$BC$1,0),FALSE)</f>
        <v>..</v>
      </c>
    </row>
    <row r="1012" spans="1:4" x14ac:dyDescent="0.45">
      <c r="A1012" t="s">
        <v>257</v>
      </c>
      <c r="B1012">
        <f t="shared" si="14"/>
        <v>1985</v>
      </c>
      <c r="C1012">
        <f>VLOOKUP($A1012&amp;C$1,Data!$A$2:$BC$533,MATCH(Intermediate!$B1012,Data!$A$1:$BC$1,0),FALSE)</f>
        <v>30.955511264497993</v>
      </c>
      <c r="D1012" t="str">
        <f>VLOOKUP($A1012&amp;D$1,Data!$A$2:$BC$533,MATCH(Intermediate!$B1012,Data!$A$1:$BC$1,0),FALSE)</f>
        <v>..</v>
      </c>
    </row>
    <row r="1013" spans="1:4" x14ac:dyDescent="0.45">
      <c r="A1013" t="s">
        <v>257</v>
      </c>
      <c r="B1013">
        <f t="shared" ref="B1013:B1076" si="15">B963</f>
        <v>1986</v>
      </c>
      <c r="C1013">
        <f>VLOOKUP($A1013&amp;C$1,Data!$A$2:$BC$533,MATCH(Intermediate!$B1013,Data!$A$1:$BC$1,0),FALSE)</f>
        <v>28.660253804609898</v>
      </c>
      <c r="D1013" t="str">
        <f>VLOOKUP($A1013&amp;D$1,Data!$A$2:$BC$533,MATCH(Intermediate!$B1013,Data!$A$1:$BC$1,0),FALSE)</f>
        <v>..</v>
      </c>
    </row>
    <row r="1014" spans="1:4" x14ac:dyDescent="0.45">
      <c r="A1014" t="s">
        <v>257</v>
      </c>
      <c r="B1014">
        <f t="shared" si="15"/>
        <v>1987</v>
      </c>
      <c r="C1014">
        <f>VLOOKUP($A1014&amp;C$1,Data!$A$2:$BC$533,MATCH(Intermediate!$B1014,Data!$A$1:$BC$1,0),FALSE)</f>
        <v>26.578598813249709</v>
      </c>
      <c r="D1014" t="str">
        <f>VLOOKUP($A1014&amp;D$1,Data!$A$2:$BC$533,MATCH(Intermediate!$B1014,Data!$A$1:$BC$1,0),FALSE)</f>
        <v>..</v>
      </c>
    </row>
    <row r="1015" spans="1:4" x14ac:dyDescent="0.45">
      <c r="A1015" t="s">
        <v>257</v>
      </c>
      <c r="B1015">
        <f t="shared" si="15"/>
        <v>1988</v>
      </c>
      <c r="C1015">
        <f>VLOOKUP($A1015&amp;C$1,Data!$A$2:$BC$533,MATCH(Intermediate!$B1015,Data!$A$1:$BC$1,0),FALSE)</f>
        <v>28.562286754590399</v>
      </c>
      <c r="D1015" t="str">
        <f>VLOOKUP($A1015&amp;D$1,Data!$A$2:$BC$533,MATCH(Intermediate!$B1015,Data!$A$1:$BC$1,0),FALSE)</f>
        <v>..</v>
      </c>
    </row>
    <row r="1016" spans="1:4" x14ac:dyDescent="0.45">
      <c r="A1016" t="s">
        <v>257</v>
      </c>
      <c r="B1016">
        <f t="shared" si="15"/>
        <v>1989</v>
      </c>
      <c r="C1016">
        <f>VLOOKUP($A1016&amp;C$1,Data!$A$2:$BC$533,MATCH(Intermediate!$B1016,Data!$A$1:$BC$1,0),FALSE)</f>
        <v>21.581682113904815</v>
      </c>
      <c r="D1016" t="str">
        <f>VLOOKUP($A1016&amp;D$1,Data!$A$2:$BC$533,MATCH(Intermediate!$B1016,Data!$A$1:$BC$1,0),FALSE)</f>
        <v>..</v>
      </c>
    </row>
    <row r="1017" spans="1:4" x14ac:dyDescent="0.45">
      <c r="A1017" t="s">
        <v>257</v>
      </c>
      <c r="B1017">
        <f t="shared" si="15"/>
        <v>1990</v>
      </c>
      <c r="C1017">
        <f>VLOOKUP($A1017&amp;C$1,Data!$A$2:$BC$533,MATCH(Intermediate!$B1017,Data!$A$1:$BC$1,0),FALSE)</f>
        <v>19.127689037696051</v>
      </c>
      <c r="D1017">
        <f>VLOOKUP($A1017&amp;D$1,Data!$A$2:$BC$533,MATCH(Intermediate!$B1017,Data!$A$1:$BC$1,0),FALSE)</f>
        <v>1186.1160690261565</v>
      </c>
    </row>
    <row r="1018" spans="1:4" x14ac:dyDescent="0.45">
      <c r="A1018" t="s">
        <v>257</v>
      </c>
      <c r="B1018">
        <f t="shared" si="15"/>
        <v>1991</v>
      </c>
      <c r="C1018">
        <f>VLOOKUP($A1018&amp;C$1,Data!$A$2:$BC$533,MATCH(Intermediate!$B1018,Data!$A$1:$BC$1,0),FALSE)</f>
        <v>15.383810263628625</v>
      </c>
      <c r="D1018">
        <f>VLOOKUP($A1018&amp;D$1,Data!$A$2:$BC$533,MATCH(Intermediate!$B1018,Data!$A$1:$BC$1,0),FALSE)</f>
        <v>1239.2249973474413</v>
      </c>
    </row>
    <row r="1019" spans="1:4" x14ac:dyDescent="0.45">
      <c r="A1019" t="s">
        <v>257</v>
      </c>
      <c r="B1019">
        <f t="shared" si="15"/>
        <v>1992</v>
      </c>
      <c r="C1019">
        <f>VLOOKUP($A1019&amp;C$1,Data!$A$2:$BC$533,MATCH(Intermediate!$B1019,Data!$A$1:$BC$1,0),FALSE)</f>
        <v>11.674476617866235</v>
      </c>
      <c r="D1019">
        <f>VLOOKUP($A1019&amp;D$1,Data!$A$2:$BC$533,MATCH(Intermediate!$B1019,Data!$A$1:$BC$1,0),FALSE)</f>
        <v>1265.252418750779</v>
      </c>
    </row>
    <row r="1020" spans="1:4" x14ac:dyDescent="0.45">
      <c r="A1020" t="s">
        <v>257</v>
      </c>
      <c r="B1020">
        <f t="shared" si="15"/>
        <v>1993</v>
      </c>
      <c r="C1020">
        <f>VLOOKUP($A1020&amp;C$1,Data!$A$2:$BC$533,MATCH(Intermediate!$B1020,Data!$A$1:$BC$1,0),FALSE)</f>
        <v>10.514544707075855</v>
      </c>
      <c r="D1020">
        <f>VLOOKUP($A1020&amp;D$1,Data!$A$2:$BC$533,MATCH(Intermediate!$B1020,Data!$A$1:$BC$1,0),FALSE)</f>
        <v>1311.3444933881456</v>
      </c>
    </row>
    <row r="1021" spans="1:4" x14ac:dyDescent="0.45">
      <c r="A1021" t="s">
        <v>257</v>
      </c>
      <c r="B1021">
        <f t="shared" si="15"/>
        <v>1994</v>
      </c>
      <c r="C1021">
        <f>VLOOKUP($A1021&amp;C$1,Data!$A$2:$BC$533,MATCH(Intermediate!$B1021,Data!$A$1:$BC$1,0),FALSE)</f>
        <v>8.4526251406014339</v>
      </c>
      <c r="D1021">
        <f>VLOOKUP($A1021&amp;D$1,Data!$A$2:$BC$533,MATCH(Intermediate!$B1021,Data!$A$1:$BC$1,0),FALSE)</f>
        <v>1316.2443253910487</v>
      </c>
    </row>
    <row r="1022" spans="1:4" x14ac:dyDescent="0.45">
      <c r="A1022" t="s">
        <v>257</v>
      </c>
      <c r="B1022">
        <f t="shared" si="15"/>
        <v>1995</v>
      </c>
      <c r="C1022">
        <f>VLOOKUP($A1022&amp;C$1,Data!$A$2:$BC$533,MATCH(Intermediate!$B1022,Data!$A$1:$BC$1,0),FALSE)</f>
        <v>7.4284051541475815</v>
      </c>
      <c r="D1022">
        <f>VLOOKUP($A1022&amp;D$1,Data!$A$2:$BC$533,MATCH(Intermediate!$B1022,Data!$A$1:$BC$1,0),FALSE)</f>
        <v>1395.2664444405868</v>
      </c>
    </row>
    <row r="1023" spans="1:4" x14ac:dyDescent="0.45">
      <c r="A1023" t="s">
        <v>257</v>
      </c>
      <c r="B1023">
        <f t="shared" si="15"/>
        <v>1996</v>
      </c>
      <c r="C1023">
        <f>VLOOKUP($A1023&amp;C$1,Data!$A$2:$BC$533,MATCH(Intermediate!$B1023,Data!$A$1:$BC$1,0),FALSE)</f>
        <v>8.4776407461342806</v>
      </c>
      <c r="D1023">
        <f>VLOOKUP($A1023&amp;D$1,Data!$A$2:$BC$533,MATCH(Intermediate!$B1023,Data!$A$1:$BC$1,0),FALSE)</f>
        <v>1443.9677128036938</v>
      </c>
    </row>
    <row r="1024" spans="1:4" x14ac:dyDescent="0.45">
      <c r="A1024" t="s">
        <v>257</v>
      </c>
      <c r="B1024">
        <f t="shared" si="15"/>
        <v>1997</v>
      </c>
      <c r="C1024">
        <f>VLOOKUP($A1024&amp;C$1,Data!$A$2:$BC$533,MATCH(Intermediate!$B1024,Data!$A$1:$BC$1,0),FALSE)</f>
        <v>5.4152829894463403</v>
      </c>
      <c r="D1024">
        <f>VLOOKUP($A1024&amp;D$1,Data!$A$2:$BC$533,MATCH(Intermediate!$B1024,Data!$A$1:$BC$1,0),FALSE)</f>
        <v>1507.9241540042169</v>
      </c>
    </row>
    <row r="1025" spans="1:4" x14ac:dyDescent="0.45">
      <c r="A1025" t="s">
        <v>257</v>
      </c>
      <c r="B1025">
        <f t="shared" si="15"/>
        <v>1998</v>
      </c>
      <c r="C1025">
        <f>VLOOKUP($A1025&amp;C$1,Data!$A$2:$BC$533,MATCH(Intermediate!$B1025,Data!$A$1:$BC$1,0),FALSE)</f>
        <v>6.9132109867838505</v>
      </c>
      <c r="D1025">
        <f>VLOOKUP($A1025&amp;D$1,Data!$A$2:$BC$533,MATCH(Intermediate!$B1025,Data!$A$1:$BC$1,0),FALSE)</f>
        <v>1537.1438255275782</v>
      </c>
    </row>
    <row r="1026" spans="1:4" x14ac:dyDescent="0.45">
      <c r="A1026" t="s">
        <v>257</v>
      </c>
      <c r="B1026">
        <f t="shared" si="15"/>
        <v>1999</v>
      </c>
      <c r="C1026">
        <f>VLOOKUP($A1026&amp;C$1,Data!$A$2:$BC$533,MATCH(Intermediate!$B1026,Data!$A$1:$BC$1,0),FALSE)</f>
        <v>7.1423269524922919</v>
      </c>
      <c r="D1026">
        <f>VLOOKUP($A1026&amp;D$1,Data!$A$2:$BC$533,MATCH(Intermediate!$B1026,Data!$A$1:$BC$1,0),FALSE)</f>
        <v>1592.1378213944661</v>
      </c>
    </row>
    <row r="1027" spans="1:4" x14ac:dyDescent="0.45">
      <c r="A1027" t="s">
        <v>257</v>
      </c>
      <c r="B1027">
        <f t="shared" si="15"/>
        <v>2000</v>
      </c>
      <c r="C1027">
        <f>VLOOKUP($A1027&amp;C$1,Data!$A$2:$BC$533,MATCH(Intermediate!$B1027,Data!$A$1:$BC$1,0),FALSE)</f>
        <v>7.7614297383202535</v>
      </c>
      <c r="D1027">
        <f>VLOOKUP($A1027&amp;D$1,Data!$A$2:$BC$533,MATCH(Intermediate!$B1027,Data!$A$1:$BC$1,0),FALSE)</f>
        <v>1671.3572517285438</v>
      </c>
    </row>
    <row r="1028" spans="1:4" x14ac:dyDescent="0.45">
      <c r="A1028" t="s">
        <v>257</v>
      </c>
      <c r="B1028">
        <f t="shared" si="15"/>
        <v>2001</v>
      </c>
      <c r="C1028">
        <f>VLOOKUP($A1028&amp;C$1,Data!$A$2:$BC$533,MATCH(Intermediate!$B1028,Data!$A$1:$BC$1,0),FALSE)</f>
        <v>5.1360800015008197</v>
      </c>
      <c r="D1028">
        <f>VLOOKUP($A1028&amp;D$1,Data!$A$2:$BC$533,MATCH(Intermediate!$B1028,Data!$A$1:$BC$1,0),FALSE)</f>
        <v>1745.9825622769552</v>
      </c>
    </row>
    <row r="1029" spans="1:4" x14ac:dyDescent="0.45">
      <c r="A1029" t="s">
        <v>257</v>
      </c>
      <c r="B1029">
        <f t="shared" si="15"/>
        <v>2002</v>
      </c>
      <c r="C1029">
        <f>VLOOKUP($A1029&amp;C$1,Data!$A$2:$BC$533,MATCH(Intermediate!$B1029,Data!$A$1:$BC$1,0),FALSE)</f>
        <v>4.8331896888577432</v>
      </c>
      <c r="D1029">
        <f>VLOOKUP($A1029&amp;D$1,Data!$A$2:$BC$533,MATCH(Intermediate!$B1029,Data!$A$1:$BC$1,0),FALSE)</f>
        <v>1799.8826963949891</v>
      </c>
    </row>
    <row r="1030" spans="1:4" x14ac:dyDescent="0.45">
      <c r="A1030" t="s">
        <v>257</v>
      </c>
      <c r="B1030">
        <f t="shared" si="15"/>
        <v>2003</v>
      </c>
      <c r="C1030">
        <f>VLOOKUP($A1030&amp;C$1,Data!$A$2:$BC$533,MATCH(Intermediate!$B1030,Data!$A$1:$BC$1,0),FALSE)</f>
        <v>7.6712846477337839</v>
      </c>
      <c r="D1030">
        <f>VLOOKUP($A1030&amp;D$1,Data!$A$2:$BC$533,MATCH(Intermediate!$B1030,Data!$A$1:$BC$1,0),FALSE)</f>
        <v>1841.6029728387382</v>
      </c>
    </row>
    <row r="1031" spans="1:4" x14ac:dyDescent="0.45">
      <c r="A1031" t="s">
        <v>257</v>
      </c>
      <c r="B1031">
        <f t="shared" si="15"/>
        <v>2004</v>
      </c>
      <c r="C1031">
        <f>VLOOKUP($A1031&amp;C$1,Data!$A$2:$BC$533,MATCH(Intermediate!$B1031,Data!$A$1:$BC$1,0),FALSE)</f>
        <v>7.8044719759382613</v>
      </c>
      <c r="D1031">
        <f>VLOOKUP($A1031&amp;D$1,Data!$A$2:$BC$533,MATCH(Intermediate!$B1031,Data!$A$1:$BC$1,0),FALSE)</f>
        <v>1915.3464434638117</v>
      </c>
    </row>
    <row r="1032" spans="1:4" x14ac:dyDescent="0.45">
      <c r="A1032" t="s">
        <v>257</v>
      </c>
      <c r="B1032">
        <f t="shared" si="15"/>
        <v>2005</v>
      </c>
      <c r="C1032">
        <f>VLOOKUP($A1032&amp;C$1,Data!$A$2:$BC$533,MATCH(Intermediate!$B1032,Data!$A$1:$BC$1,0),FALSE)</f>
        <v>9.0343103357131174</v>
      </c>
      <c r="D1032">
        <f>VLOOKUP($A1032&amp;D$1,Data!$A$2:$BC$533,MATCH(Intermediate!$B1032,Data!$A$1:$BC$1,0),FALSE)</f>
        <v>1945.564140522958</v>
      </c>
    </row>
    <row r="1033" spans="1:4" x14ac:dyDescent="0.45">
      <c r="A1033" t="s">
        <v>257</v>
      </c>
      <c r="B1033">
        <f t="shared" si="15"/>
        <v>2006</v>
      </c>
      <c r="C1033">
        <f>VLOOKUP($A1033&amp;C$1,Data!$A$2:$BC$533,MATCH(Intermediate!$B1033,Data!$A$1:$BC$1,0),FALSE)</f>
        <v>10.335066664497823</v>
      </c>
      <c r="D1033">
        <f>VLOOKUP($A1033&amp;D$1,Data!$A$2:$BC$533,MATCH(Intermediate!$B1033,Data!$A$1:$BC$1,0),FALSE)</f>
        <v>2020.6056773472212</v>
      </c>
    </row>
    <row r="1034" spans="1:4" x14ac:dyDescent="0.45">
      <c r="A1034" t="s">
        <v>257</v>
      </c>
      <c r="B1034">
        <f t="shared" si="15"/>
        <v>2007</v>
      </c>
      <c r="C1034">
        <f>VLOOKUP($A1034&amp;C$1,Data!$A$2:$BC$533,MATCH(Intermediate!$B1034,Data!$A$1:$BC$1,0),FALSE)</f>
        <v>12.309183207447809</v>
      </c>
      <c r="D1034">
        <f>VLOOKUP($A1034&amp;D$1,Data!$A$2:$BC$533,MATCH(Intermediate!$B1034,Data!$A$1:$BC$1,0),FALSE)</f>
        <v>2135.5378787372133</v>
      </c>
    </row>
    <row r="1035" spans="1:4" x14ac:dyDescent="0.45">
      <c r="A1035" t="s">
        <v>257</v>
      </c>
      <c r="B1035">
        <f t="shared" si="15"/>
        <v>2008</v>
      </c>
      <c r="C1035">
        <f>VLOOKUP($A1035&amp;C$1,Data!$A$2:$BC$533,MATCH(Intermediate!$B1035,Data!$A$1:$BC$1,0),FALSE)</f>
        <v>12.780565908830029</v>
      </c>
      <c r="D1035">
        <f>VLOOKUP($A1035&amp;D$1,Data!$A$2:$BC$533,MATCH(Intermediate!$B1035,Data!$A$1:$BC$1,0),FALSE)</f>
        <v>2215.3516385954167</v>
      </c>
    </row>
    <row r="1036" spans="1:4" x14ac:dyDescent="0.45">
      <c r="A1036" t="s">
        <v>257</v>
      </c>
      <c r="B1036">
        <f t="shared" si="15"/>
        <v>2009</v>
      </c>
      <c r="C1036">
        <f>VLOOKUP($A1036&amp;C$1,Data!$A$2:$BC$533,MATCH(Intermediate!$B1036,Data!$A$1:$BC$1,0),FALSE)</f>
        <v>15.129711649095768</v>
      </c>
      <c r="D1036">
        <f>VLOOKUP($A1036&amp;D$1,Data!$A$2:$BC$533,MATCH(Intermediate!$B1036,Data!$A$1:$BC$1,0),FALSE)</f>
        <v>2213.3289562080931</v>
      </c>
    </row>
    <row r="1037" spans="1:4" x14ac:dyDescent="0.45">
      <c r="A1037" t="s">
        <v>257</v>
      </c>
      <c r="B1037">
        <f t="shared" si="15"/>
        <v>2010</v>
      </c>
      <c r="C1037">
        <f>VLOOKUP($A1037&amp;C$1,Data!$A$2:$BC$533,MATCH(Intermediate!$B1037,Data!$A$1:$BC$1,0),FALSE)</f>
        <v>15.834837680315658</v>
      </c>
      <c r="D1037">
        <f>VLOOKUP($A1037&amp;D$1,Data!$A$2:$BC$533,MATCH(Intermediate!$B1037,Data!$A$1:$BC$1,0),FALSE)</f>
        <v>2220.3285461148917</v>
      </c>
    </row>
    <row r="1038" spans="1:4" x14ac:dyDescent="0.45">
      <c r="A1038" t="s">
        <v>257</v>
      </c>
      <c r="B1038">
        <f t="shared" si="15"/>
        <v>2011</v>
      </c>
      <c r="C1038">
        <f>VLOOKUP($A1038&amp;C$1,Data!$A$2:$BC$533,MATCH(Intermediate!$B1038,Data!$A$1:$BC$1,0),FALSE)</f>
        <v>16.574340444037077</v>
      </c>
      <c r="D1038">
        <f>VLOOKUP($A1038&amp;D$1,Data!$A$2:$BC$533,MATCH(Intermediate!$B1038,Data!$A$1:$BC$1,0),FALSE)</f>
        <v>2264.8418692638443</v>
      </c>
    </row>
    <row r="1039" spans="1:4" x14ac:dyDescent="0.45">
      <c r="A1039" t="s">
        <v>257</v>
      </c>
      <c r="B1039">
        <f t="shared" si="15"/>
        <v>2012</v>
      </c>
      <c r="C1039">
        <f>VLOOKUP($A1039&amp;C$1,Data!$A$2:$BC$533,MATCH(Intermediate!$B1039,Data!$A$1:$BC$1,0),FALSE)</f>
        <v>15.647592407948274</v>
      </c>
      <c r="D1039">
        <f>VLOOKUP($A1039&amp;D$1,Data!$A$2:$BC$533,MATCH(Intermediate!$B1039,Data!$A$1:$BC$1,0),FALSE)</f>
        <v>2346.0841620454694</v>
      </c>
    </row>
    <row r="1040" spans="1:4" x14ac:dyDescent="0.45">
      <c r="A1040" t="s">
        <v>257</v>
      </c>
      <c r="B1040">
        <f t="shared" si="15"/>
        <v>2013</v>
      </c>
      <c r="C1040">
        <f>VLOOKUP($A1040&amp;C$1,Data!$A$2:$BC$533,MATCH(Intermediate!$B1040,Data!$A$1:$BC$1,0),FALSE)</f>
        <v>16.453949848264287</v>
      </c>
      <c r="D1040">
        <f>VLOOKUP($A1040&amp;D$1,Data!$A$2:$BC$533,MATCH(Intermediate!$B1040,Data!$A$1:$BC$1,0),FALSE)</f>
        <v>2511.653095883325</v>
      </c>
    </row>
    <row r="1041" spans="1:4" x14ac:dyDescent="0.45">
      <c r="A1041" t="s">
        <v>257</v>
      </c>
      <c r="B1041">
        <f t="shared" si="15"/>
        <v>2014</v>
      </c>
      <c r="C1041">
        <f>VLOOKUP($A1041&amp;C$1,Data!$A$2:$BC$533,MATCH(Intermediate!$B1041,Data!$A$1:$BC$1,0),FALSE)</f>
        <v>16.737109135635588</v>
      </c>
      <c r="D1041">
        <f>VLOOKUP($A1041&amp;D$1,Data!$A$2:$BC$533,MATCH(Intermediate!$B1041,Data!$A$1:$BC$1,0),FALSE)</f>
        <v>2670.4156139918723</v>
      </c>
    </row>
    <row r="1042" spans="1:4" x14ac:dyDescent="0.45">
      <c r="A1042" t="s">
        <v>257</v>
      </c>
      <c r="B1042">
        <f t="shared" si="15"/>
        <v>2015</v>
      </c>
      <c r="C1042">
        <f>VLOOKUP($A1042&amp;C$1,Data!$A$2:$BC$533,MATCH(Intermediate!$B1042,Data!$A$1:$BC$1,0),FALSE)</f>
        <v>16.735706436467574</v>
      </c>
      <c r="D1042">
        <f>VLOOKUP($A1042&amp;D$1,Data!$A$2:$BC$533,MATCH(Intermediate!$B1042,Data!$A$1:$BC$1,0),FALSE)</f>
        <v>2725.3372481714405</v>
      </c>
    </row>
    <row r="1043" spans="1:4" x14ac:dyDescent="0.45">
      <c r="A1043" t="s">
        <v>257</v>
      </c>
      <c r="B1043">
        <f t="shared" si="15"/>
        <v>2016</v>
      </c>
      <c r="C1043">
        <f>VLOOKUP($A1043&amp;C$1,Data!$A$2:$BC$533,MATCH(Intermediate!$B1043,Data!$A$1:$BC$1,0),FALSE)</f>
        <v>17.482372279853337</v>
      </c>
      <c r="D1043">
        <f>VLOOKUP($A1043&amp;D$1,Data!$A$2:$BC$533,MATCH(Intermediate!$B1043,Data!$A$1:$BC$1,0),FALSE)</f>
        <v>2842.0246258376046</v>
      </c>
    </row>
    <row r="1044" spans="1:4" x14ac:dyDescent="0.45">
      <c r="A1044" t="s">
        <v>257</v>
      </c>
      <c r="B1044">
        <f t="shared" si="15"/>
        <v>2017</v>
      </c>
      <c r="C1044">
        <f>VLOOKUP($A1044&amp;C$1,Data!$A$2:$BC$533,MATCH(Intermediate!$B1044,Data!$A$1:$BC$1,0),FALSE)</f>
        <v>16.577919509506557</v>
      </c>
      <c r="D1044">
        <f>VLOOKUP($A1044&amp;D$1,Data!$A$2:$BC$533,MATCH(Intermediate!$B1044,Data!$A$1:$BC$1,0),FALSE)</f>
        <v>2885.8938398772107</v>
      </c>
    </row>
    <row r="1045" spans="1:4" x14ac:dyDescent="0.45">
      <c r="A1045" t="s">
        <v>257</v>
      </c>
      <c r="B1045">
        <f t="shared" si="15"/>
        <v>2018</v>
      </c>
      <c r="C1045">
        <f>VLOOKUP($A1045&amp;C$1,Data!$A$2:$BC$533,MATCH(Intermediate!$B1045,Data!$A$1:$BC$1,0),FALSE)</f>
        <v>16.746415437675378</v>
      </c>
      <c r="D1045">
        <f>VLOOKUP($A1045&amp;D$1,Data!$A$2:$BC$533,MATCH(Intermediate!$B1045,Data!$A$1:$BC$1,0),FALSE)</f>
        <v>2965.3062814366422</v>
      </c>
    </row>
    <row r="1046" spans="1:4" x14ac:dyDescent="0.45">
      <c r="A1046" t="s">
        <v>257</v>
      </c>
      <c r="B1046">
        <f t="shared" si="15"/>
        <v>2019</v>
      </c>
      <c r="C1046">
        <f>VLOOKUP($A1046&amp;C$1,Data!$A$2:$BC$533,MATCH(Intermediate!$B1046,Data!$A$1:$BC$1,0),FALSE)</f>
        <v>17.61070253651927</v>
      </c>
      <c r="D1046">
        <f>VLOOKUP($A1046&amp;D$1,Data!$A$2:$BC$533,MATCH(Intermediate!$B1046,Data!$A$1:$BC$1,0),FALSE)</f>
        <v>3148.9796959783848</v>
      </c>
    </row>
    <row r="1047" spans="1:4" x14ac:dyDescent="0.45">
      <c r="A1047" t="s">
        <v>257</v>
      </c>
      <c r="B1047">
        <f t="shared" si="15"/>
        <v>2020</v>
      </c>
      <c r="C1047">
        <f>VLOOKUP($A1047&amp;C$1,Data!$A$2:$BC$533,MATCH(Intermediate!$B1047,Data!$A$1:$BC$1,0),FALSE)</f>
        <v>15.537120761512426</v>
      </c>
      <c r="D1047">
        <f>VLOOKUP($A1047&amp;D$1,Data!$A$2:$BC$533,MATCH(Intermediate!$B1047,Data!$A$1:$BC$1,0),FALSE)</f>
        <v>3244.58772756805</v>
      </c>
    </row>
    <row r="1048" spans="1:4" x14ac:dyDescent="0.45">
      <c r="A1048" t="s">
        <v>257</v>
      </c>
      <c r="B1048">
        <f t="shared" si="15"/>
        <v>2021</v>
      </c>
      <c r="C1048">
        <f>VLOOKUP($A1048&amp;C$1,Data!$A$2:$BC$533,MATCH(Intermediate!$B1048,Data!$A$1:$BC$1,0),FALSE)</f>
        <v>15.586079279462062</v>
      </c>
      <c r="D1048">
        <f>VLOOKUP($A1048&amp;D$1,Data!$A$2:$BC$533,MATCH(Intermediate!$B1048,Data!$A$1:$BC$1,0),FALSE)</f>
        <v>3464.2886286745002</v>
      </c>
    </row>
    <row r="1049" spans="1:4" x14ac:dyDescent="0.45">
      <c r="A1049" t="s">
        <v>257</v>
      </c>
      <c r="B1049">
        <f t="shared" si="15"/>
        <v>2022</v>
      </c>
      <c r="C1049">
        <f>VLOOKUP($A1049&amp;C$1,Data!$A$2:$BC$533,MATCH(Intermediate!$B1049,Data!$A$1:$BC$1,0),FALSE)</f>
        <v>17.10004107080934</v>
      </c>
      <c r="D1049">
        <f>VLOOKUP($A1049&amp;D$1,Data!$A$2:$BC$533,MATCH(Intermediate!$B1049,Data!$A$1:$BC$1,0),FALSE)</f>
        <v>3844.1541574581552</v>
      </c>
    </row>
    <row r="1050" spans="1:4" x14ac:dyDescent="0.45">
      <c r="A1050" t="s">
        <v>257</v>
      </c>
      <c r="B1050">
        <f t="shared" si="15"/>
        <v>2023</v>
      </c>
      <c r="C1050">
        <f>VLOOKUP($A1050&amp;C$1,Data!$A$2:$BC$533,MATCH(Intermediate!$B1050,Data!$A$1:$BC$1,0),FALSE)</f>
        <v>18.608330538973934</v>
      </c>
      <c r="D1050">
        <f>VLOOKUP($A1050&amp;D$1,Data!$A$2:$BC$533,MATCH(Intermediate!$B1050,Data!$A$1:$BC$1,0),FALSE)</f>
        <v>4129.9661200141991</v>
      </c>
    </row>
    <row r="1051" spans="1:4" x14ac:dyDescent="0.45">
      <c r="A1051" t="s">
        <v>257</v>
      </c>
      <c r="B1051">
        <f t="shared" si="15"/>
        <v>2024</v>
      </c>
      <c r="C1051">
        <f>VLOOKUP($A1051&amp;C$1,Data!$A$2:$BC$533,MATCH(Intermediate!$B1051,Data!$A$1:$BC$1,0),FALSE)</f>
        <v>18.980161169715721</v>
      </c>
      <c r="D1051">
        <f>VLOOKUP($A1051&amp;D$1,Data!$A$2:$BC$533,MATCH(Intermediate!$B1051,Data!$A$1:$BC$1,0),FALSE)</f>
        <v>4434.5642184028029</v>
      </c>
    </row>
    <row r="1052" spans="1:4" x14ac:dyDescent="0.45">
      <c r="A1052" t="s">
        <v>497</v>
      </c>
      <c r="B1052">
        <f t="shared" si="15"/>
        <v>1975</v>
      </c>
      <c r="C1052" t="str">
        <f>VLOOKUP($A1052&amp;C$1,Data!$A$2:$BC$533,MATCH(Intermediate!$B1052,Data!$A$1:$BC$1,0),FALSE)</f>
        <v>..</v>
      </c>
      <c r="D1052" t="str">
        <f>VLOOKUP($A1052&amp;D$1,Data!$A$2:$BC$533,MATCH(Intermediate!$B1052,Data!$A$1:$BC$1,0),FALSE)</f>
        <v>..</v>
      </c>
    </row>
    <row r="1053" spans="1:4" x14ac:dyDescent="0.45">
      <c r="A1053" t="s">
        <v>497</v>
      </c>
      <c r="B1053">
        <f t="shared" si="15"/>
        <v>1976</v>
      </c>
      <c r="C1053" t="str">
        <f>VLOOKUP($A1053&amp;C$1,Data!$A$2:$BC$533,MATCH(Intermediate!$B1053,Data!$A$1:$BC$1,0),FALSE)</f>
        <v>..</v>
      </c>
      <c r="D1053" t="str">
        <f>VLOOKUP($A1053&amp;D$1,Data!$A$2:$BC$533,MATCH(Intermediate!$B1053,Data!$A$1:$BC$1,0),FALSE)</f>
        <v>..</v>
      </c>
    </row>
    <row r="1054" spans="1:4" x14ac:dyDescent="0.45">
      <c r="A1054" t="s">
        <v>497</v>
      </c>
      <c r="B1054">
        <f t="shared" si="15"/>
        <v>1977</v>
      </c>
      <c r="C1054" t="str">
        <f>VLOOKUP($A1054&amp;C$1,Data!$A$2:$BC$533,MATCH(Intermediate!$B1054,Data!$A$1:$BC$1,0),FALSE)</f>
        <v>..</v>
      </c>
      <c r="D1054" t="str">
        <f>VLOOKUP($A1054&amp;D$1,Data!$A$2:$BC$533,MATCH(Intermediate!$B1054,Data!$A$1:$BC$1,0),FALSE)</f>
        <v>..</v>
      </c>
    </row>
    <row r="1055" spans="1:4" x14ac:dyDescent="0.45">
      <c r="A1055" t="s">
        <v>497</v>
      </c>
      <c r="B1055">
        <f t="shared" si="15"/>
        <v>1978</v>
      </c>
      <c r="C1055" t="str">
        <f>VLOOKUP($A1055&amp;C$1,Data!$A$2:$BC$533,MATCH(Intermediate!$B1055,Data!$A$1:$BC$1,0),FALSE)</f>
        <v>..</v>
      </c>
      <c r="D1055" t="str">
        <f>VLOOKUP($A1055&amp;D$1,Data!$A$2:$BC$533,MATCH(Intermediate!$B1055,Data!$A$1:$BC$1,0),FALSE)</f>
        <v>..</v>
      </c>
    </row>
    <row r="1056" spans="1:4" x14ac:dyDescent="0.45">
      <c r="A1056" t="s">
        <v>497</v>
      </c>
      <c r="B1056">
        <f t="shared" si="15"/>
        <v>1979</v>
      </c>
      <c r="C1056" t="str">
        <f>VLOOKUP($A1056&amp;C$1,Data!$A$2:$BC$533,MATCH(Intermediate!$B1056,Data!$A$1:$BC$1,0),FALSE)</f>
        <v>..</v>
      </c>
      <c r="D1056" t="str">
        <f>VLOOKUP($A1056&amp;D$1,Data!$A$2:$BC$533,MATCH(Intermediate!$B1056,Data!$A$1:$BC$1,0),FALSE)</f>
        <v>..</v>
      </c>
    </row>
    <row r="1057" spans="1:4" x14ac:dyDescent="0.45">
      <c r="A1057" t="s">
        <v>497</v>
      </c>
      <c r="B1057">
        <f t="shared" si="15"/>
        <v>1980</v>
      </c>
      <c r="C1057" t="str">
        <f>VLOOKUP($A1057&amp;C$1,Data!$A$2:$BC$533,MATCH(Intermediate!$B1057,Data!$A$1:$BC$1,0),FALSE)</f>
        <v>..</v>
      </c>
      <c r="D1057" t="str">
        <f>VLOOKUP($A1057&amp;D$1,Data!$A$2:$BC$533,MATCH(Intermediate!$B1057,Data!$A$1:$BC$1,0),FALSE)</f>
        <v>..</v>
      </c>
    </row>
    <row r="1058" spans="1:4" x14ac:dyDescent="0.45">
      <c r="A1058" t="s">
        <v>497</v>
      </c>
      <c r="B1058">
        <f t="shared" si="15"/>
        <v>1981</v>
      </c>
      <c r="C1058" t="str">
        <f>VLOOKUP($A1058&amp;C$1,Data!$A$2:$BC$533,MATCH(Intermediate!$B1058,Data!$A$1:$BC$1,0),FALSE)</f>
        <v>..</v>
      </c>
      <c r="D1058" t="str">
        <f>VLOOKUP($A1058&amp;D$1,Data!$A$2:$BC$533,MATCH(Intermediate!$B1058,Data!$A$1:$BC$1,0),FALSE)</f>
        <v>..</v>
      </c>
    </row>
    <row r="1059" spans="1:4" x14ac:dyDescent="0.45">
      <c r="A1059" t="s">
        <v>497</v>
      </c>
      <c r="B1059">
        <f t="shared" si="15"/>
        <v>1982</v>
      </c>
      <c r="C1059" t="str">
        <f>VLOOKUP($A1059&amp;C$1,Data!$A$2:$BC$533,MATCH(Intermediate!$B1059,Data!$A$1:$BC$1,0),FALSE)</f>
        <v>..</v>
      </c>
      <c r="D1059" t="str">
        <f>VLOOKUP($A1059&amp;D$1,Data!$A$2:$BC$533,MATCH(Intermediate!$B1059,Data!$A$1:$BC$1,0),FALSE)</f>
        <v>..</v>
      </c>
    </row>
    <row r="1060" spans="1:4" x14ac:dyDescent="0.45">
      <c r="A1060" t="s">
        <v>497</v>
      </c>
      <c r="B1060">
        <f t="shared" si="15"/>
        <v>1983</v>
      </c>
      <c r="C1060" t="str">
        <f>VLOOKUP($A1060&amp;C$1,Data!$A$2:$BC$533,MATCH(Intermediate!$B1060,Data!$A$1:$BC$1,0),FALSE)</f>
        <v>..</v>
      </c>
      <c r="D1060" t="str">
        <f>VLOOKUP($A1060&amp;D$1,Data!$A$2:$BC$533,MATCH(Intermediate!$B1060,Data!$A$1:$BC$1,0),FALSE)</f>
        <v>..</v>
      </c>
    </row>
    <row r="1061" spans="1:4" x14ac:dyDescent="0.45">
      <c r="A1061" t="s">
        <v>497</v>
      </c>
      <c r="B1061">
        <f t="shared" si="15"/>
        <v>1984</v>
      </c>
      <c r="C1061" t="str">
        <f>VLOOKUP($A1061&amp;C$1,Data!$A$2:$BC$533,MATCH(Intermediate!$B1061,Data!$A$1:$BC$1,0),FALSE)</f>
        <v>..</v>
      </c>
      <c r="D1061" t="str">
        <f>VLOOKUP($A1061&amp;D$1,Data!$A$2:$BC$533,MATCH(Intermediate!$B1061,Data!$A$1:$BC$1,0),FALSE)</f>
        <v>..</v>
      </c>
    </row>
    <row r="1062" spans="1:4" x14ac:dyDescent="0.45">
      <c r="A1062" t="s">
        <v>497</v>
      </c>
      <c r="B1062">
        <f t="shared" si="15"/>
        <v>1985</v>
      </c>
      <c r="C1062" t="str">
        <f>VLOOKUP($A1062&amp;C$1,Data!$A$2:$BC$533,MATCH(Intermediate!$B1062,Data!$A$1:$BC$1,0),FALSE)</f>
        <v>..</v>
      </c>
      <c r="D1062" t="str">
        <f>VLOOKUP($A1062&amp;D$1,Data!$A$2:$BC$533,MATCH(Intermediate!$B1062,Data!$A$1:$BC$1,0),FALSE)</f>
        <v>..</v>
      </c>
    </row>
    <row r="1063" spans="1:4" x14ac:dyDescent="0.45">
      <c r="A1063" t="s">
        <v>497</v>
      </c>
      <c r="B1063">
        <f t="shared" si="15"/>
        <v>1986</v>
      </c>
      <c r="C1063" t="str">
        <f>VLOOKUP($A1063&amp;C$1,Data!$A$2:$BC$533,MATCH(Intermediate!$B1063,Data!$A$1:$BC$1,0),FALSE)</f>
        <v>..</v>
      </c>
      <c r="D1063" t="str">
        <f>VLOOKUP($A1063&amp;D$1,Data!$A$2:$BC$533,MATCH(Intermediate!$B1063,Data!$A$1:$BC$1,0),FALSE)</f>
        <v>..</v>
      </c>
    </row>
    <row r="1064" spans="1:4" x14ac:dyDescent="0.45">
      <c r="A1064" t="s">
        <v>497</v>
      </c>
      <c r="B1064">
        <f t="shared" si="15"/>
        <v>1987</v>
      </c>
      <c r="C1064" t="str">
        <f>VLOOKUP($A1064&amp;C$1,Data!$A$2:$BC$533,MATCH(Intermediate!$B1064,Data!$A$1:$BC$1,0),FALSE)</f>
        <v>..</v>
      </c>
      <c r="D1064" t="str">
        <f>VLOOKUP($A1064&amp;D$1,Data!$A$2:$BC$533,MATCH(Intermediate!$B1064,Data!$A$1:$BC$1,0),FALSE)</f>
        <v>..</v>
      </c>
    </row>
    <row r="1065" spans="1:4" x14ac:dyDescent="0.45">
      <c r="A1065" t="s">
        <v>497</v>
      </c>
      <c r="B1065">
        <f t="shared" si="15"/>
        <v>1988</v>
      </c>
      <c r="C1065" t="str">
        <f>VLOOKUP($A1065&amp;C$1,Data!$A$2:$BC$533,MATCH(Intermediate!$B1065,Data!$A$1:$BC$1,0),FALSE)</f>
        <v>..</v>
      </c>
      <c r="D1065" t="str">
        <f>VLOOKUP($A1065&amp;D$1,Data!$A$2:$BC$533,MATCH(Intermediate!$B1065,Data!$A$1:$BC$1,0),FALSE)</f>
        <v>..</v>
      </c>
    </row>
    <row r="1066" spans="1:4" x14ac:dyDescent="0.45">
      <c r="A1066" t="s">
        <v>497</v>
      </c>
      <c r="B1066">
        <f t="shared" si="15"/>
        <v>1989</v>
      </c>
      <c r="C1066" t="str">
        <f>VLOOKUP($A1066&amp;C$1,Data!$A$2:$BC$533,MATCH(Intermediate!$B1066,Data!$A$1:$BC$1,0),FALSE)</f>
        <v>..</v>
      </c>
      <c r="D1066" t="str">
        <f>VLOOKUP($A1066&amp;D$1,Data!$A$2:$BC$533,MATCH(Intermediate!$B1066,Data!$A$1:$BC$1,0),FALSE)</f>
        <v>..</v>
      </c>
    </row>
    <row r="1067" spans="1:4" x14ac:dyDescent="0.45">
      <c r="A1067" t="s">
        <v>497</v>
      </c>
      <c r="B1067">
        <f t="shared" si="15"/>
        <v>1990</v>
      </c>
      <c r="C1067" t="str">
        <f>VLOOKUP($A1067&amp;C$1,Data!$A$2:$BC$533,MATCH(Intermediate!$B1067,Data!$A$1:$BC$1,0),FALSE)</f>
        <v>..</v>
      </c>
      <c r="D1067">
        <f>VLOOKUP($A1067&amp;D$1,Data!$A$2:$BC$533,MATCH(Intermediate!$B1067,Data!$A$1:$BC$1,0),FALSE)</f>
        <v>35944.538350277231</v>
      </c>
    </row>
    <row r="1068" spans="1:4" x14ac:dyDescent="0.45">
      <c r="A1068" t="s">
        <v>497</v>
      </c>
      <c r="B1068">
        <f t="shared" si="15"/>
        <v>1991</v>
      </c>
      <c r="C1068" t="str">
        <f>VLOOKUP($A1068&amp;C$1,Data!$A$2:$BC$533,MATCH(Intermediate!$B1068,Data!$A$1:$BC$1,0),FALSE)</f>
        <v>..</v>
      </c>
      <c r="D1068">
        <f>VLOOKUP($A1068&amp;D$1,Data!$A$2:$BC$533,MATCH(Intermediate!$B1068,Data!$A$1:$BC$1,0),FALSE)</f>
        <v>35583.991858800226</v>
      </c>
    </row>
    <row r="1069" spans="1:4" x14ac:dyDescent="0.45">
      <c r="A1069" t="s">
        <v>497</v>
      </c>
      <c r="B1069">
        <f t="shared" si="15"/>
        <v>1992</v>
      </c>
      <c r="C1069" t="str">
        <f>VLOOKUP($A1069&amp;C$1,Data!$A$2:$BC$533,MATCH(Intermediate!$B1069,Data!$A$1:$BC$1,0),FALSE)</f>
        <v>..</v>
      </c>
      <c r="D1069">
        <f>VLOOKUP($A1069&amp;D$1,Data!$A$2:$BC$533,MATCH(Intermediate!$B1069,Data!$A$1:$BC$1,0),FALSE)</f>
        <v>36109.732857215997</v>
      </c>
    </row>
    <row r="1070" spans="1:4" x14ac:dyDescent="0.45">
      <c r="A1070" t="s">
        <v>497</v>
      </c>
      <c r="B1070">
        <f t="shared" si="15"/>
        <v>1993</v>
      </c>
      <c r="C1070" t="str">
        <f>VLOOKUP($A1070&amp;C$1,Data!$A$2:$BC$533,MATCH(Intermediate!$B1070,Data!$A$1:$BC$1,0),FALSE)</f>
        <v>..</v>
      </c>
      <c r="D1070">
        <f>VLOOKUP($A1070&amp;D$1,Data!$A$2:$BC$533,MATCH(Intermediate!$B1070,Data!$A$1:$BC$1,0),FALSE)</f>
        <v>37812.99849190512</v>
      </c>
    </row>
    <row r="1071" spans="1:4" x14ac:dyDescent="0.45">
      <c r="A1071" t="s">
        <v>497</v>
      </c>
      <c r="B1071">
        <f t="shared" si="15"/>
        <v>1994</v>
      </c>
      <c r="C1071" t="str">
        <f>VLOOKUP($A1071&amp;C$1,Data!$A$2:$BC$533,MATCH(Intermediate!$B1071,Data!$A$1:$BC$1,0),FALSE)</f>
        <v>..</v>
      </c>
      <c r="D1071">
        <f>VLOOKUP($A1071&amp;D$1,Data!$A$2:$BC$533,MATCH(Intermediate!$B1071,Data!$A$1:$BC$1,0),FALSE)</f>
        <v>38603.853883773612</v>
      </c>
    </row>
    <row r="1072" spans="1:4" x14ac:dyDescent="0.45">
      <c r="A1072" t="s">
        <v>497</v>
      </c>
      <c r="B1072">
        <f t="shared" si="15"/>
        <v>1995</v>
      </c>
      <c r="C1072" t="str">
        <f>VLOOKUP($A1072&amp;C$1,Data!$A$2:$BC$533,MATCH(Intermediate!$B1072,Data!$A$1:$BC$1,0),FALSE)</f>
        <v>..</v>
      </c>
      <c r="D1072">
        <f>VLOOKUP($A1072&amp;D$1,Data!$A$2:$BC$533,MATCH(Intermediate!$B1072,Data!$A$1:$BC$1,0),FALSE)</f>
        <v>40917.610414649229</v>
      </c>
    </row>
    <row r="1073" spans="1:4" x14ac:dyDescent="0.45">
      <c r="A1073" t="s">
        <v>497</v>
      </c>
      <c r="B1073">
        <f t="shared" si="15"/>
        <v>1996</v>
      </c>
      <c r="C1073" t="str">
        <f>VLOOKUP($A1073&amp;C$1,Data!$A$2:$BC$533,MATCH(Intermediate!$B1073,Data!$A$1:$BC$1,0),FALSE)</f>
        <v>..</v>
      </c>
      <c r="D1073">
        <f>VLOOKUP($A1073&amp;D$1,Data!$A$2:$BC$533,MATCH(Intermediate!$B1073,Data!$A$1:$BC$1,0),FALSE)</f>
        <v>42545.120218723554</v>
      </c>
    </row>
    <row r="1074" spans="1:4" x14ac:dyDescent="0.45">
      <c r="A1074" t="s">
        <v>497</v>
      </c>
      <c r="B1074">
        <f t="shared" si="15"/>
        <v>1997</v>
      </c>
      <c r="C1074" t="str">
        <f>VLOOKUP($A1074&amp;C$1,Data!$A$2:$BC$533,MATCH(Intermediate!$B1074,Data!$A$1:$BC$1,0),FALSE)</f>
        <v>..</v>
      </c>
      <c r="D1074">
        <f>VLOOKUP($A1074&amp;D$1,Data!$A$2:$BC$533,MATCH(Intermediate!$B1074,Data!$A$1:$BC$1,0),FALSE)</f>
        <v>44995.78545705563</v>
      </c>
    </row>
    <row r="1075" spans="1:4" x14ac:dyDescent="0.45">
      <c r="A1075" t="s">
        <v>497</v>
      </c>
      <c r="B1075">
        <f t="shared" si="15"/>
        <v>1998</v>
      </c>
      <c r="C1075" t="str">
        <f>VLOOKUP($A1075&amp;C$1,Data!$A$2:$BC$533,MATCH(Intermediate!$B1075,Data!$A$1:$BC$1,0),FALSE)</f>
        <v>..</v>
      </c>
      <c r="D1075">
        <f>VLOOKUP($A1075&amp;D$1,Data!$A$2:$BC$533,MATCH(Intermediate!$B1075,Data!$A$1:$BC$1,0),FALSE)</f>
        <v>46915.845836542809</v>
      </c>
    </row>
    <row r="1076" spans="1:4" x14ac:dyDescent="0.45">
      <c r="A1076" t="s">
        <v>497</v>
      </c>
      <c r="B1076">
        <f t="shared" si="15"/>
        <v>1999</v>
      </c>
      <c r="C1076" t="str">
        <f>VLOOKUP($A1076&amp;C$1,Data!$A$2:$BC$533,MATCH(Intermediate!$B1076,Data!$A$1:$BC$1,0),FALSE)</f>
        <v>..</v>
      </c>
      <c r="D1076">
        <f>VLOOKUP($A1076&amp;D$1,Data!$A$2:$BC$533,MATCH(Intermediate!$B1076,Data!$A$1:$BC$1,0),FALSE)</f>
        <v>48798.905012788455</v>
      </c>
    </row>
    <row r="1077" spans="1:4" x14ac:dyDescent="0.45">
      <c r="A1077" t="s">
        <v>497</v>
      </c>
      <c r="B1077">
        <f t="shared" ref="B1077:B1140" si="16">B1027</f>
        <v>2000</v>
      </c>
      <c r="C1077" t="str">
        <f>VLOOKUP($A1077&amp;C$1,Data!$A$2:$BC$533,MATCH(Intermediate!$B1077,Data!$A$1:$BC$1,0),FALSE)</f>
        <v>..</v>
      </c>
      <c r="D1077">
        <f>VLOOKUP($A1077&amp;D$1,Data!$A$2:$BC$533,MATCH(Intermediate!$B1077,Data!$A$1:$BC$1,0),FALSE)</f>
        <v>54176.37774835599</v>
      </c>
    </row>
    <row r="1078" spans="1:4" x14ac:dyDescent="0.45">
      <c r="A1078" t="s">
        <v>497</v>
      </c>
      <c r="B1078">
        <f t="shared" si="16"/>
        <v>2001</v>
      </c>
      <c r="C1078" t="str">
        <f>VLOOKUP($A1078&amp;C$1,Data!$A$2:$BC$533,MATCH(Intermediate!$B1078,Data!$A$1:$BC$1,0),FALSE)</f>
        <v>..</v>
      </c>
      <c r="D1078">
        <f>VLOOKUP($A1078&amp;D$1,Data!$A$2:$BC$533,MATCH(Intermediate!$B1078,Data!$A$1:$BC$1,0),FALSE)</f>
        <v>59092.875970467809</v>
      </c>
    </row>
    <row r="1079" spans="1:4" x14ac:dyDescent="0.45">
      <c r="A1079" t="s">
        <v>497</v>
      </c>
      <c r="B1079">
        <f t="shared" si="16"/>
        <v>2002</v>
      </c>
      <c r="C1079" t="str">
        <f>VLOOKUP($A1079&amp;C$1,Data!$A$2:$BC$533,MATCH(Intermediate!$B1079,Data!$A$1:$BC$1,0),FALSE)</f>
        <v>..</v>
      </c>
      <c r="D1079">
        <f>VLOOKUP($A1079&amp;D$1,Data!$A$2:$BC$533,MATCH(Intermediate!$B1079,Data!$A$1:$BC$1,0),FALSE)</f>
        <v>58862.690798679505</v>
      </c>
    </row>
    <row r="1080" spans="1:4" x14ac:dyDescent="0.45">
      <c r="A1080" t="s">
        <v>497</v>
      </c>
      <c r="B1080">
        <f t="shared" si="16"/>
        <v>2003</v>
      </c>
      <c r="C1080" t="str">
        <f>VLOOKUP($A1080&amp;C$1,Data!$A$2:$BC$533,MATCH(Intermediate!$B1080,Data!$A$1:$BC$1,0),FALSE)</f>
        <v>..</v>
      </c>
      <c r="D1080">
        <f>VLOOKUP($A1080&amp;D$1,Data!$A$2:$BC$533,MATCH(Intermediate!$B1080,Data!$A$1:$BC$1,0),FALSE)</f>
        <v>61829.324011689707</v>
      </c>
    </row>
    <row r="1081" spans="1:4" x14ac:dyDescent="0.45">
      <c r="A1081" t="s">
        <v>497</v>
      </c>
      <c r="B1081">
        <f t="shared" si="16"/>
        <v>2004</v>
      </c>
      <c r="C1081" t="str">
        <f>VLOOKUP($A1081&amp;C$1,Data!$A$2:$BC$533,MATCH(Intermediate!$B1081,Data!$A$1:$BC$1,0),FALSE)</f>
        <v>..</v>
      </c>
      <c r="D1081">
        <f>VLOOKUP($A1081&amp;D$1,Data!$A$2:$BC$533,MATCH(Intermediate!$B1081,Data!$A$1:$BC$1,0),FALSE)</f>
        <v>64790.273919806095</v>
      </c>
    </row>
    <row r="1082" spans="1:4" x14ac:dyDescent="0.45">
      <c r="A1082" t="s">
        <v>497</v>
      </c>
      <c r="B1082">
        <f t="shared" si="16"/>
        <v>2005</v>
      </c>
      <c r="C1082" t="str">
        <f>VLOOKUP($A1082&amp;C$1,Data!$A$2:$BC$533,MATCH(Intermediate!$B1082,Data!$A$1:$BC$1,0),FALSE)</f>
        <v>..</v>
      </c>
      <c r="D1082">
        <f>VLOOKUP($A1082&amp;D$1,Data!$A$2:$BC$533,MATCH(Intermediate!$B1082,Data!$A$1:$BC$1,0),FALSE)</f>
        <v>67771.468375614146</v>
      </c>
    </row>
    <row r="1083" spans="1:4" x14ac:dyDescent="0.45">
      <c r="A1083" t="s">
        <v>497</v>
      </c>
      <c r="B1083">
        <f t="shared" si="16"/>
        <v>2006</v>
      </c>
      <c r="C1083" t="str">
        <f>VLOOKUP($A1083&amp;C$1,Data!$A$2:$BC$533,MATCH(Intermediate!$B1083,Data!$A$1:$BC$1,0),FALSE)</f>
        <v>..</v>
      </c>
      <c r="D1083">
        <f>VLOOKUP($A1083&amp;D$1,Data!$A$2:$BC$533,MATCH(Intermediate!$B1083,Data!$A$1:$BC$1,0),FALSE)</f>
        <v>73590.116070226475</v>
      </c>
    </row>
    <row r="1084" spans="1:4" x14ac:dyDescent="0.45">
      <c r="A1084" t="s">
        <v>497</v>
      </c>
      <c r="B1084">
        <f t="shared" si="16"/>
        <v>2007</v>
      </c>
      <c r="C1084" t="str">
        <f>VLOOKUP($A1084&amp;C$1,Data!$A$2:$BC$533,MATCH(Intermediate!$B1084,Data!$A$1:$BC$1,0),FALSE)</f>
        <v>..</v>
      </c>
      <c r="D1084">
        <f>VLOOKUP($A1084&amp;D$1,Data!$A$2:$BC$533,MATCH(Intermediate!$B1084,Data!$A$1:$BC$1,0),FALSE)</f>
        <v>77894.06462138443</v>
      </c>
    </row>
    <row r="1085" spans="1:4" x14ac:dyDescent="0.45">
      <c r="A1085" t="s">
        <v>497</v>
      </c>
      <c r="B1085">
        <f t="shared" si="16"/>
        <v>2008</v>
      </c>
      <c r="C1085" t="str">
        <f>VLOOKUP($A1085&amp;C$1,Data!$A$2:$BC$533,MATCH(Intermediate!$B1085,Data!$A$1:$BC$1,0),FALSE)</f>
        <v>..</v>
      </c>
      <c r="D1085">
        <f>VLOOKUP($A1085&amp;D$1,Data!$A$2:$BC$533,MATCH(Intermediate!$B1085,Data!$A$1:$BC$1,0),FALSE)</f>
        <v>77556.435003892533</v>
      </c>
    </row>
    <row r="1086" spans="1:4" x14ac:dyDescent="0.45">
      <c r="A1086" t="s">
        <v>497</v>
      </c>
      <c r="B1086">
        <f t="shared" si="16"/>
        <v>2009</v>
      </c>
      <c r="C1086" t="str">
        <f>VLOOKUP($A1086&amp;C$1,Data!$A$2:$BC$533,MATCH(Intermediate!$B1086,Data!$A$1:$BC$1,0),FALSE)</f>
        <v>..</v>
      </c>
      <c r="D1086">
        <f>VLOOKUP($A1086&amp;D$1,Data!$A$2:$BC$533,MATCH(Intermediate!$B1086,Data!$A$1:$BC$1,0),FALSE)</f>
        <v>73336.987515154542</v>
      </c>
    </row>
    <row r="1087" spans="1:4" x14ac:dyDescent="0.45">
      <c r="A1087" t="s">
        <v>497</v>
      </c>
      <c r="B1087">
        <f t="shared" si="16"/>
        <v>2010</v>
      </c>
      <c r="C1087" t="str">
        <f>VLOOKUP($A1087&amp;C$1,Data!$A$2:$BC$533,MATCH(Intermediate!$B1087,Data!$A$1:$BC$1,0),FALSE)</f>
        <v>..</v>
      </c>
      <c r="D1087">
        <f>VLOOKUP($A1087&amp;D$1,Data!$A$2:$BC$533,MATCH(Intermediate!$B1087,Data!$A$1:$BC$1,0),FALSE)</f>
        <v>72188.692830458516</v>
      </c>
    </row>
    <row r="1088" spans="1:4" x14ac:dyDescent="0.45">
      <c r="A1088" t="s">
        <v>497</v>
      </c>
      <c r="B1088">
        <f t="shared" si="16"/>
        <v>2011</v>
      </c>
      <c r="C1088" t="str">
        <f>VLOOKUP($A1088&amp;C$1,Data!$A$2:$BC$533,MATCH(Intermediate!$B1088,Data!$A$1:$BC$1,0),FALSE)</f>
        <v>..</v>
      </c>
      <c r="D1088">
        <f>VLOOKUP($A1088&amp;D$1,Data!$A$2:$BC$533,MATCH(Intermediate!$B1088,Data!$A$1:$BC$1,0),FALSE)</f>
        <v>70911.542318724983</v>
      </c>
    </row>
    <row r="1089" spans="1:4" x14ac:dyDescent="0.45">
      <c r="A1089" t="s">
        <v>497</v>
      </c>
      <c r="B1089">
        <f t="shared" si="16"/>
        <v>2012</v>
      </c>
      <c r="C1089" t="str">
        <f>VLOOKUP($A1089&amp;C$1,Data!$A$2:$BC$533,MATCH(Intermediate!$B1089,Data!$A$1:$BC$1,0),FALSE)</f>
        <v>..</v>
      </c>
      <c r="D1089">
        <f>VLOOKUP($A1089&amp;D$1,Data!$A$2:$BC$533,MATCH(Intermediate!$B1089,Data!$A$1:$BC$1,0),FALSE)</f>
        <v>69149.050034268177</v>
      </c>
    </row>
    <row r="1090" spans="1:4" x14ac:dyDescent="0.45">
      <c r="A1090" t="s">
        <v>497</v>
      </c>
      <c r="B1090">
        <f t="shared" si="16"/>
        <v>2013</v>
      </c>
      <c r="C1090" t="str">
        <f>VLOOKUP($A1090&amp;C$1,Data!$A$2:$BC$533,MATCH(Intermediate!$B1090,Data!$A$1:$BC$1,0),FALSE)</f>
        <v>..</v>
      </c>
      <c r="D1090">
        <f>VLOOKUP($A1090&amp;D$1,Data!$A$2:$BC$533,MATCH(Intermediate!$B1090,Data!$A$1:$BC$1,0),FALSE)</f>
        <v>71519.639852658394</v>
      </c>
    </row>
    <row r="1091" spans="1:4" x14ac:dyDescent="0.45">
      <c r="A1091" t="s">
        <v>497</v>
      </c>
      <c r="B1091">
        <f t="shared" si="16"/>
        <v>2014</v>
      </c>
      <c r="C1091" t="str">
        <f>VLOOKUP($A1091&amp;C$1,Data!$A$2:$BC$533,MATCH(Intermediate!$B1091,Data!$A$1:$BC$1,0),FALSE)</f>
        <v>..</v>
      </c>
      <c r="D1091">
        <f>VLOOKUP($A1091&amp;D$1,Data!$A$2:$BC$533,MATCH(Intermediate!$B1091,Data!$A$1:$BC$1,0),FALSE)</f>
        <v>71988.538362782172</v>
      </c>
    </row>
    <row r="1092" spans="1:4" x14ac:dyDescent="0.45">
      <c r="A1092" t="s">
        <v>497</v>
      </c>
      <c r="B1092">
        <f t="shared" si="16"/>
        <v>2015</v>
      </c>
      <c r="C1092" t="str">
        <f>VLOOKUP($A1092&amp;C$1,Data!$A$2:$BC$533,MATCH(Intermediate!$B1092,Data!$A$1:$BC$1,0),FALSE)</f>
        <v>..</v>
      </c>
      <c r="D1092">
        <f>VLOOKUP($A1092&amp;D$1,Data!$A$2:$BC$533,MATCH(Intermediate!$B1092,Data!$A$1:$BC$1,0),FALSE)</f>
        <v>75943.464297092243</v>
      </c>
    </row>
    <row r="1093" spans="1:4" x14ac:dyDescent="0.45">
      <c r="A1093" t="s">
        <v>497</v>
      </c>
      <c r="B1093">
        <f t="shared" si="16"/>
        <v>2016</v>
      </c>
      <c r="C1093" t="str">
        <f>VLOOKUP($A1093&amp;C$1,Data!$A$2:$BC$533,MATCH(Intermediate!$B1093,Data!$A$1:$BC$1,0),FALSE)</f>
        <v>..</v>
      </c>
      <c r="D1093">
        <f>VLOOKUP($A1093&amp;D$1,Data!$A$2:$BC$533,MATCH(Intermediate!$B1093,Data!$A$1:$BC$1,0),FALSE)</f>
        <v>80412.18348954845</v>
      </c>
    </row>
    <row r="1094" spans="1:4" x14ac:dyDescent="0.45">
      <c r="A1094" t="s">
        <v>497</v>
      </c>
      <c r="B1094">
        <f t="shared" si="16"/>
        <v>2017</v>
      </c>
      <c r="C1094" t="str">
        <f>VLOOKUP($A1094&amp;C$1,Data!$A$2:$BC$533,MATCH(Intermediate!$B1094,Data!$A$1:$BC$1,0),FALSE)</f>
        <v>..</v>
      </c>
      <c r="D1094">
        <f>VLOOKUP($A1094&amp;D$1,Data!$A$2:$BC$533,MATCH(Intermediate!$B1094,Data!$A$1:$BC$1,0),FALSE)</f>
        <v>85680.970191721673</v>
      </c>
    </row>
    <row r="1095" spans="1:4" x14ac:dyDescent="0.45">
      <c r="A1095" t="s">
        <v>497</v>
      </c>
      <c r="B1095">
        <f t="shared" si="16"/>
        <v>2018</v>
      </c>
      <c r="C1095" t="str">
        <f>VLOOKUP($A1095&amp;C$1,Data!$A$2:$BC$533,MATCH(Intermediate!$B1095,Data!$A$1:$BC$1,0),FALSE)</f>
        <v>..</v>
      </c>
      <c r="D1095">
        <f>VLOOKUP($A1095&amp;D$1,Data!$A$2:$BC$533,MATCH(Intermediate!$B1095,Data!$A$1:$BC$1,0),FALSE)</f>
        <v>85978.21772270088</v>
      </c>
    </row>
    <row r="1096" spans="1:4" x14ac:dyDescent="0.45">
      <c r="A1096" t="s">
        <v>497</v>
      </c>
      <c r="B1096">
        <f t="shared" si="16"/>
        <v>2019</v>
      </c>
      <c r="C1096" t="str">
        <f>VLOOKUP($A1096&amp;C$1,Data!$A$2:$BC$533,MATCH(Intermediate!$B1096,Data!$A$1:$BC$1,0),FALSE)</f>
        <v>..</v>
      </c>
      <c r="D1096">
        <f>VLOOKUP($A1096&amp;D$1,Data!$A$2:$BC$533,MATCH(Intermediate!$B1096,Data!$A$1:$BC$1,0),FALSE)</f>
        <v>90984.45767083182</v>
      </c>
    </row>
    <row r="1097" spans="1:4" x14ac:dyDescent="0.45">
      <c r="A1097" t="s">
        <v>497</v>
      </c>
      <c r="B1097">
        <f t="shared" si="16"/>
        <v>2020</v>
      </c>
      <c r="C1097" t="str">
        <f>VLOOKUP($A1097&amp;C$1,Data!$A$2:$BC$533,MATCH(Intermediate!$B1097,Data!$A$1:$BC$1,0),FALSE)</f>
        <v>..</v>
      </c>
      <c r="D1097">
        <f>VLOOKUP($A1097&amp;D$1,Data!$A$2:$BC$533,MATCH(Intermediate!$B1097,Data!$A$1:$BC$1,0),FALSE)</f>
        <v>85146.400627569587</v>
      </c>
    </row>
    <row r="1098" spans="1:4" x14ac:dyDescent="0.45">
      <c r="A1098" t="s">
        <v>497</v>
      </c>
      <c r="B1098">
        <f t="shared" si="16"/>
        <v>2021</v>
      </c>
      <c r="C1098" t="str">
        <f>VLOOKUP($A1098&amp;C$1,Data!$A$2:$BC$533,MATCH(Intermediate!$B1098,Data!$A$1:$BC$1,0),FALSE)</f>
        <v>..</v>
      </c>
      <c r="D1098">
        <f>VLOOKUP($A1098&amp;D$1,Data!$A$2:$BC$533,MATCH(Intermediate!$B1098,Data!$A$1:$BC$1,0),FALSE)</f>
        <v>92319.671486121879</v>
      </c>
    </row>
    <row r="1099" spans="1:4" x14ac:dyDescent="0.45">
      <c r="A1099" t="s">
        <v>497</v>
      </c>
      <c r="B1099">
        <f t="shared" si="16"/>
        <v>2022</v>
      </c>
      <c r="C1099" t="str">
        <f>VLOOKUP($A1099&amp;C$1,Data!$A$2:$BC$533,MATCH(Intermediate!$B1099,Data!$A$1:$BC$1,0),FALSE)</f>
        <v>..</v>
      </c>
      <c r="D1099">
        <f>VLOOKUP($A1099&amp;D$1,Data!$A$2:$BC$533,MATCH(Intermediate!$B1099,Data!$A$1:$BC$1,0),FALSE)</f>
        <v>105142.40996718328</v>
      </c>
    </row>
    <row r="1100" spans="1:4" x14ac:dyDescent="0.45">
      <c r="A1100" t="s">
        <v>497</v>
      </c>
      <c r="B1100">
        <f t="shared" si="16"/>
        <v>2023</v>
      </c>
      <c r="C1100" t="str">
        <f>VLOOKUP($A1100&amp;C$1,Data!$A$2:$BC$533,MATCH(Intermediate!$B1100,Data!$A$1:$BC$1,0),FALSE)</f>
        <v>..</v>
      </c>
      <c r="D1100">
        <f>VLOOKUP($A1100&amp;D$1,Data!$A$2:$BC$533,MATCH(Intermediate!$B1100,Data!$A$1:$BC$1,0),FALSE)</f>
        <v>114372.04992737246</v>
      </c>
    </row>
    <row r="1101" spans="1:4" x14ac:dyDescent="0.45">
      <c r="A1101" t="s">
        <v>497</v>
      </c>
      <c r="B1101">
        <f t="shared" si="16"/>
        <v>2024</v>
      </c>
      <c r="C1101" t="str">
        <f>VLOOKUP($A1101&amp;C$1,Data!$A$2:$BC$533,MATCH(Intermediate!$B1101,Data!$A$1:$BC$1,0),FALSE)</f>
        <v>..</v>
      </c>
      <c r="D1101">
        <f>VLOOKUP($A1101&amp;D$1,Data!$A$2:$BC$533,MATCH(Intermediate!$B1101,Data!$A$1:$BC$1,0),FALSE)</f>
        <v>119718.58466777127</v>
      </c>
    </row>
    <row r="1102" spans="1:4" x14ac:dyDescent="0.45">
      <c r="A1102" t="s">
        <v>93</v>
      </c>
      <c r="B1102">
        <f t="shared" si="16"/>
        <v>1975</v>
      </c>
      <c r="C1102" t="str">
        <f>VLOOKUP($A1102&amp;C$1,Data!$A$2:$BC$533,MATCH(Intermediate!$B1102,Data!$A$1:$BC$1,0),FALSE)</f>
        <v>..</v>
      </c>
      <c r="D1102" t="str">
        <f>VLOOKUP($A1102&amp;D$1,Data!$A$2:$BC$533,MATCH(Intermediate!$B1102,Data!$A$1:$BC$1,0),FALSE)</f>
        <v>..</v>
      </c>
    </row>
    <row r="1103" spans="1:4" x14ac:dyDescent="0.45">
      <c r="A1103" t="s">
        <v>93</v>
      </c>
      <c r="B1103">
        <f t="shared" si="16"/>
        <v>1976</v>
      </c>
      <c r="C1103" t="str">
        <f>VLOOKUP($A1103&amp;C$1,Data!$A$2:$BC$533,MATCH(Intermediate!$B1103,Data!$A$1:$BC$1,0),FALSE)</f>
        <v>..</v>
      </c>
      <c r="D1103" t="str">
        <f>VLOOKUP($A1103&amp;D$1,Data!$A$2:$BC$533,MATCH(Intermediate!$B1103,Data!$A$1:$BC$1,0),FALSE)</f>
        <v>..</v>
      </c>
    </row>
    <row r="1104" spans="1:4" x14ac:dyDescent="0.45">
      <c r="A1104" t="s">
        <v>93</v>
      </c>
      <c r="B1104">
        <f t="shared" si="16"/>
        <v>1977</v>
      </c>
      <c r="C1104" t="str">
        <f>VLOOKUP($A1104&amp;C$1,Data!$A$2:$BC$533,MATCH(Intermediate!$B1104,Data!$A$1:$BC$1,0),FALSE)</f>
        <v>..</v>
      </c>
      <c r="D1104" t="str">
        <f>VLOOKUP($A1104&amp;D$1,Data!$A$2:$BC$533,MATCH(Intermediate!$B1104,Data!$A$1:$BC$1,0),FALSE)</f>
        <v>..</v>
      </c>
    </row>
    <row r="1105" spans="1:4" x14ac:dyDescent="0.45">
      <c r="A1105" t="s">
        <v>93</v>
      </c>
      <c r="B1105">
        <f t="shared" si="16"/>
        <v>1978</v>
      </c>
      <c r="C1105" t="str">
        <f>VLOOKUP($A1105&amp;C$1,Data!$A$2:$BC$533,MATCH(Intermediate!$B1105,Data!$A$1:$BC$1,0),FALSE)</f>
        <v>..</v>
      </c>
      <c r="D1105" t="str">
        <f>VLOOKUP($A1105&amp;D$1,Data!$A$2:$BC$533,MATCH(Intermediate!$B1105,Data!$A$1:$BC$1,0),FALSE)</f>
        <v>..</v>
      </c>
    </row>
    <row r="1106" spans="1:4" x14ac:dyDescent="0.45">
      <c r="A1106" t="s">
        <v>93</v>
      </c>
      <c r="B1106">
        <f t="shared" si="16"/>
        <v>1979</v>
      </c>
      <c r="C1106" t="str">
        <f>VLOOKUP($A1106&amp;C$1,Data!$A$2:$BC$533,MATCH(Intermediate!$B1106,Data!$A$1:$BC$1,0),FALSE)</f>
        <v>..</v>
      </c>
      <c r="D1106" t="str">
        <f>VLOOKUP($A1106&amp;D$1,Data!$A$2:$BC$533,MATCH(Intermediate!$B1106,Data!$A$1:$BC$1,0),FALSE)</f>
        <v>..</v>
      </c>
    </row>
    <row r="1107" spans="1:4" x14ac:dyDescent="0.45">
      <c r="A1107" t="s">
        <v>93</v>
      </c>
      <c r="B1107">
        <f t="shared" si="16"/>
        <v>1980</v>
      </c>
      <c r="C1107" t="str">
        <f>VLOOKUP($A1107&amp;C$1,Data!$A$2:$BC$533,MATCH(Intermediate!$B1107,Data!$A$1:$BC$1,0),FALSE)</f>
        <v>..</v>
      </c>
      <c r="D1107" t="str">
        <f>VLOOKUP($A1107&amp;D$1,Data!$A$2:$BC$533,MATCH(Intermediate!$B1107,Data!$A$1:$BC$1,0),FALSE)</f>
        <v>..</v>
      </c>
    </row>
    <row r="1108" spans="1:4" x14ac:dyDescent="0.45">
      <c r="A1108" t="s">
        <v>93</v>
      </c>
      <c r="B1108">
        <f t="shared" si="16"/>
        <v>1981</v>
      </c>
      <c r="C1108" t="str">
        <f>VLOOKUP($A1108&amp;C$1,Data!$A$2:$BC$533,MATCH(Intermediate!$B1108,Data!$A$1:$BC$1,0),FALSE)</f>
        <v>..</v>
      </c>
      <c r="D1108" t="str">
        <f>VLOOKUP($A1108&amp;D$1,Data!$A$2:$BC$533,MATCH(Intermediate!$B1108,Data!$A$1:$BC$1,0),FALSE)</f>
        <v>..</v>
      </c>
    </row>
    <row r="1109" spans="1:4" x14ac:dyDescent="0.45">
      <c r="A1109" t="s">
        <v>93</v>
      </c>
      <c r="B1109">
        <f t="shared" si="16"/>
        <v>1982</v>
      </c>
      <c r="C1109" t="str">
        <f>VLOOKUP($A1109&amp;C$1,Data!$A$2:$BC$533,MATCH(Intermediate!$B1109,Data!$A$1:$BC$1,0),FALSE)</f>
        <v>..</v>
      </c>
      <c r="D1109" t="str">
        <f>VLOOKUP($A1109&amp;D$1,Data!$A$2:$BC$533,MATCH(Intermediate!$B1109,Data!$A$1:$BC$1,0),FALSE)</f>
        <v>..</v>
      </c>
    </row>
    <row r="1110" spans="1:4" x14ac:dyDescent="0.45">
      <c r="A1110" t="s">
        <v>93</v>
      </c>
      <c r="B1110">
        <f t="shared" si="16"/>
        <v>1983</v>
      </c>
      <c r="C1110">
        <f>VLOOKUP($A1110&amp;C$1,Data!$A$2:$BC$533,MATCH(Intermediate!$B1110,Data!$A$1:$BC$1,0),FALSE)</f>
        <v>2.7234687634941244</v>
      </c>
      <c r="D1110" t="str">
        <f>VLOOKUP($A1110&amp;D$1,Data!$A$2:$BC$533,MATCH(Intermediate!$B1110,Data!$A$1:$BC$1,0),FALSE)</f>
        <v>..</v>
      </c>
    </row>
    <row r="1111" spans="1:4" x14ac:dyDescent="0.45">
      <c r="A1111" t="s">
        <v>93</v>
      </c>
      <c r="B1111">
        <f t="shared" si="16"/>
        <v>1984</v>
      </c>
      <c r="C1111">
        <f>VLOOKUP($A1111&amp;C$1,Data!$A$2:$BC$533,MATCH(Intermediate!$B1111,Data!$A$1:$BC$1,0),FALSE)</f>
        <v>3.1709018472486443</v>
      </c>
      <c r="D1111" t="str">
        <f>VLOOKUP($A1111&amp;D$1,Data!$A$2:$BC$533,MATCH(Intermediate!$B1111,Data!$A$1:$BC$1,0),FALSE)</f>
        <v>..</v>
      </c>
    </row>
    <row r="1112" spans="1:4" x14ac:dyDescent="0.45">
      <c r="A1112" t="s">
        <v>93</v>
      </c>
      <c r="B1112">
        <f t="shared" si="16"/>
        <v>1985</v>
      </c>
      <c r="C1112">
        <f>VLOOKUP($A1112&amp;C$1,Data!$A$2:$BC$533,MATCH(Intermediate!$B1112,Data!$A$1:$BC$1,0),FALSE)</f>
        <v>2.7430107831492103</v>
      </c>
      <c r="D1112" t="str">
        <f>VLOOKUP($A1112&amp;D$1,Data!$A$2:$BC$533,MATCH(Intermediate!$B1112,Data!$A$1:$BC$1,0),FALSE)</f>
        <v>..</v>
      </c>
    </row>
    <row r="1113" spans="1:4" x14ac:dyDescent="0.45">
      <c r="A1113" t="s">
        <v>93</v>
      </c>
      <c r="B1113">
        <f t="shared" si="16"/>
        <v>1986</v>
      </c>
      <c r="C1113">
        <f>VLOOKUP($A1113&amp;C$1,Data!$A$2:$BC$533,MATCH(Intermediate!$B1113,Data!$A$1:$BC$1,0),FALSE)</f>
        <v>2.7908870203686953</v>
      </c>
      <c r="D1113" t="str">
        <f>VLOOKUP($A1113&amp;D$1,Data!$A$2:$BC$533,MATCH(Intermediate!$B1113,Data!$A$1:$BC$1,0),FALSE)</f>
        <v>..</v>
      </c>
    </row>
    <row r="1114" spans="1:4" x14ac:dyDescent="0.45">
      <c r="A1114" t="s">
        <v>93</v>
      </c>
      <c r="B1114">
        <f t="shared" si="16"/>
        <v>1987</v>
      </c>
      <c r="C1114">
        <f>VLOOKUP($A1114&amp;C$1,Data!$A$2:$BC$533,MATCH(Intermediate!$B1114,Data!$A$1:$BC$1,0),FALSE)</f>
        <v>2.6157622874513327</v>
      </c>
      <c r="D1114" t="str">
        <f>VLOOKUP($A1114&amp;D$1,Data!$A$2:$BC$533,MATCH(Intermediate!$B1114,Data!$A$1:$BC$1,0),FALSE)</f>
        <v>..</v>
      </c>
    </row>
    <row r="1115" spans="1:4" x14ac:dyDescent="0.45">
      <c r="A1115" t="s">
        <v>93</v>
      </c>
      <c r="B1115">
        <f t="shared" si="16"/>
        <v>1988</v>
      </c>
      <c r="C1115">
        <f>VLOOKUP($A1115&amp;C$1,Data!$A$2:$BC$533,MATCH(Intermediate!$B1115,Data!$A$1:$BC$1,0),FALSE)</f>
        <v>3.0583744788251823</v>
      </c>
      <c r="D1115" t="str">
        <f>VLOOKUP($A1115&amp;D$1,Data!$A$2:$BC$533,MATCH(Intermediate!$B1115,Data!$A$1:$BC$1,0),FALSE)</f>
        <v>..</v>
      </c>
    </row>
    <row r="1116" spans="1:4" x14ac:dyDescent="0.45">
      <c r="A1116" t="s">
        <v>93</v>
      </c>
      <c r="B1116">
        <f t="shared" si="16"/>
        <v>1989</v>
      </c>
      <c r="C1116">
        <f>VLOOKUP($A1116&amp;C$1,Data!$A$2:$BC$533,MATCH(Intermediate!$B1116,Data!$A$1:$BC$1,0),FALSE)</f>
        <v>4.4734188866719906</v>
      </c>
      <c r="D1116" t="str">
        <f>VLOOKUP($A1116&amp;D$1,Data!$A$2:$BC$533,MATCH(Intermediate!$B1116,Data!$A$1:$BC$1,0),FALSE)</f>
        <v>..</v>
      </c>
    </row>
    <row r="1117" spans="1:4" x14ac:dyDescent="0.45">
      <c r="A1117" t="s">
        <v>93</v>
      </c>
      <c r="B1117">
        <f t="shared" si="16"/>
        <v>1990</v>
      </c>
      <c r="C1117">
        <f>VLOOKUP($A1117&amp;C$1,Data!$A$2:$BC$533,MATCH(Intermediate!$B1117,Data!$A$1:$BC$1,0),FALSE)</f>
        <v>4.2863710378519837</v>
      </c>
      <c r="D1117">
        <f>VLOOKUP($A1117&amp;D$1,Data!$A$2:$BC$533,MATCH(Intermediate!$B1117,Data!$A$1:$BC$1,0),FALSE)</f>
        <v>1637.8718121102645</v>
      </c>
    </row>
    <row r="1118" spans="1:4" x14ac:dyDescent="0.45">
      <c r="A1118" t="s">
        <v>93</v>
      </c>
      <c r="B1118">
        <f t="shared" si="16"/>
        <v>1991</v>
      </c>
      <c r="C1118">
        <f>VLOOKUP($A1118&amp;C$1,Data!$A$2:$BC$533,MATCH(Intermediate!$B1118,Data!$A$1:$BC$1,0),FALSE)</f>
        <v>5.6012242691587169</v>
      </c>
      <c r="D1118">
        <f>VLOOKUP($A1118&amp;D$1,Data!$A$2:$BC$533,MATCH(Intermediate!$B1118,Data!$A$1:$BC$1,0),FALSE)</f>
        <v>1656.8417357674302</v>
      </c>
    </row>
    <row r="1119" spans="1:4" x14ac:dyDescent="0.45">
      <c r="A1119" t="s">
        <v>93</v>
      </c>
      <c r="B1119">
        <f t="shared" si="16"/>
        <v>1992</v>
      </c>
      <c r="C1119">
        <f>VLOOKUP($A1119&amp;C$1,Data!$A$2:$BC$533,MATCH(Intermediate!$B1119,Data!$A$1:$BC$1,0),FALSE)</f>
        <v>6.8370247003055997</v>
      </c>
      <c r="D1119">
        <f>VLOOKUP($A1119&amp;D$1,Data!$A$2:$BC$533,MATCH(Intermediate!$B1119,Data!$A$1:$BC$1,0),FALSE)</f>
        <v>1840.0903477572178</v>
      </c>
    </row>
    <row r="1120" spans="1:4" x14ac:dyDescent="0.45">
      <c r="A1120" t="s">
        <v>93</v>
      </c>
      <c r="B1120">
        <f t="shared" si="16"/>
        <v>1993</v>
      </c>
      <c r="C1120">
        <f>VLOOKUP($A1120&amp;C$1,Data!$A$2:$BC$533,MATCH(Intermediate!$B1120,Data!$A$1:$BC$1,0),FALSE)</f>
        <v>7.0936376716742311</v>
      </c>
      <c r="D1120">
        <f>VLOOKUP($A1120&amp;D$1,Data!$A$2:$BC$533,MATCH(Intermediate!$B1120,Data!$A$1:$BC$1,0),FALSE)</f>
        <v>2001.1346716964083</v>
      </c>
    </row>
    <row r="1121" spans="1:4" x14ac:dyDescent="0.45">
      <c r="A1121" t="s">
        <v>93</v>
      </c>
      <c r="B1121">
        <f t="shared" si="16"/>
        <v>1994</v>
      </c>
      <c r="C1121">
        <f>VLOOKUP($A1121&amp;C$1,Data!$A$2:$BC$533,MATCH(Intermediate!$B1121,Data!$A$1:$BC$1,0),FALSE)</f>
        <v>8.9102203538481266</v>
      </c>
      <c r="D1121">
        <f>VLOOKUP($A1121&amp;D$1,Data!$A$2:$BC$533,MATCH(Intermediate!$B1121,Data!$A$1:$BC$1,0),FALSE)</f>
        <v>2145.7456674600148</v>
      </c>
    </row>
    <row r="1122" spans="1:4" x14ac:dyDescent="0.45">
      <c r="A1122" t="s">
        <v>93</v>
      </c>
      <c r="B1122">
        <f t="shared" si="16"/>
        <v>1995</v>
      </c>
      <c r="C1122">
        <f>VLOOKUP($A1122&amp;C$1,Data!$A$2:$BC$533,MATCH(Intermediate!$B1122,Data!$A$1:$BC$1,0),FALSE)</f>
        <v>7.9694060584365429</v>
      </c>
      <c r="D1122">
        <f>VLOOKUP($A1122&amp;D$1,Data!$A$2:$BC$533,MATCH(Intermediate!$B1122,Data!$A$1:$BC$1,0),FALSE)</f>
        <v>2373.5684671395074</v>
      </c>
    </row>
    <row r="1123" spans="1:4" x14ac:dyDescent="0.45">
      <c r="A1123" t="s">
        <v>93</v>
      </c>
      <c r="B1123">
        <f t="shared" si="16"/>
        <v>1996</v>
      </c>
      <c r="C1123">
        <f>VLOOKUP($A1123&amp;C$1,Data!$A$2:$BC$533,MATCH(Intermediate!$B1123,Data!$A$1:$BC$1,0),FALSE)</f>
        <v>6.960742835428964</v>
      </c>
      <c r="D1123">
        <f>VLOOKUP($A1123&amp;D$1,Data!$A$2:$BC$533,MATCH(Intermediate!$B1123,Data!$A$1:$BC$1,0),FALSE)</f>
        <v>2547.8381220306464</v>
      </c>
    </row>
    <row r="1124" spans="1:4" x14ac:dyDescent="0.45">
      <c r="A1124" t="s">
        <v>93</v>
      </c>
      <c r="B1124">
        <f t="shared" si="16"/>
        <v>1997</v>
      </c>
      <c r="C1124">
        <f>VLOOKUP($A1124&amp;C$1,Data!$A$2:$BC$533,MATCH(Intermediate!$B1124,Data!$A$1:$BC$1,0),FALSE)</f>
        <v>11.511583135708962</v>
      </c>
      <c r="D1124">
        <f>VLOOKUP($A1124&amp;D$1,Data!$A$2:$BC$533,MATCH(Intermediate!$B1124,Data!$A$1:$BC$1,0),FALSE)</f>
        <v>2682.5947815051027</v>
      </c>
    </row>
    <row r="1125" spans="1:4" x14ac:dyDescent="0.45">
      <c r="A1125" t="s">
        <v>93</v>
      </c>
      <c r="B1125">
        <f t="shared" si="16"/>
        <v>1998</v>
      </c>
      <c r="C1125">
        <f>VLOOKUP($A1125&amp;C$1,Data!$A$2:$BC$533,MATCH(Intermediate!$B1125,Data!$A$1:$BC$1,0),FALSE)</f>
        <v>9.8179108621983566</v>
      </c>
      <c r="D1125">
        <f>VLOOKUP($A1125&amp;D$1,Data!$A$2:$BC$533,MATCH(Intermediate!$B1125,Data!$A$1:$BC$1,0),FALSE)</f>
        <v>2818.9957252743766</v>
      </c>
    </row>
    <row r="1126" spans="1:4" x14ac:dyDescent="0.45">
      <c r="A1126" t="s">
        <v>93</v>
      </c>
      <c r="B1126">
        <f t="shared" si="16"/>
        <v>1999</v>
      </c>
      <c r="C1126">
        <f>VLOOKUP($A1126&amp;C$1,Data!$A$2:$BC$533,MATCH(Intermediate!$B1126,Data!$A$1:$BC$1,0),FALSE)</f>
        <v>8.6671440139419751</v>
      </c>
      <c r="D1126">
        <f>VLOOKUP($A1126&amp;D$1,Data!$A$2:$BC$533,MATCH(Intermediate!$B1126,Data!$A$1:$BC$1,0),FALSE)</f>
        <v>3017.4887625366591</v>
      </c>
    </row>
    <row r="1127" spans="1:4" x14ac:dyDescent="0.45">
      <c r="A1127" t="s">
        <v>93</v>
      </c>
      <c r="B1127">
        <f t="shared" si="16"/>
        <v>2000</v>
      </c>
      <c r="C1127">
        <f>VLOOKUP($A1127&amp;C$1,Data!$A$2:$BC$533,MATCH(Intermediate!$B1127,Data!$A$1:$BC$1,0),FALSE)</f>
        <v>8.4395422560346756</v>
      </c>
      <c r="D1127">
        <f>VLOOKUP($A1127&amp;D$1,Data!$A$2:$BC$533,MATCH(Intermediate!$B1127,Data!$A$1:$BC$1,0),FALSE)</f>
        <v>3113.0454392639958</v>
      </c>
    </row>
    <row r="1128" spans="1:4" x14ac:dyDescent="0.45">
      <c r="A1128" t="s">
        <v>93</v>
      </c>
      <c r="B1128">
        <f t="shared" si="16"/>
        <v>2001</v>
      </c>
      <c r="C1128">
        <f>VLOOKUP($A1128&amp;C$1,Data!$A$2:$BC$533,MATCH(Intermediate!$B1128,Data!$A$1:$BC$1,0),FALSE)</f>
        <v>9.3929234046411381</v>
      </c>
      <c r="D1128">
        <f>VLOOKUP($A1128&amp;D$1,Data!$A$2:$BC$533,MATCH(Intermediate!$B1128,Data!$A$1:$BC$1,0),FALSE)</f>
        <v>3338.4924689344775</v>
      </c>
    </row>
    <row r="1129" spans="1:4" x14ac:dyDescent="0.45">
      <c r="A1129" t="s">
        <v>93</v>
      </c>
      <c r="B1129">
        <f t="shared" si="16"/>
        <v>2002</v>
      </c>
      <c r="C1129">
        <f>VLOOKUP($A1129&amp;C$1,Data!$A$2:$BC$533,MATCH(Intermediate!$B1129,Data!$A$1:$BC$1,0),FALSE)</f>
        <v>10.666218424764617</v>
      </c>
      <c r="D1129">
        <f>VLOOKUP($A1129&amp;D$1,Data!$A$2:$BC$533,MATCH(Intermediate!$B1129,Data!$A$1:$BC$1,0),FALSE)</f>
        <v>3662.8090717759874</v>
      </c>
    </row>
    <row r="1130" spans="1:4" x14ac:dyDescent="0.45">
      <c r="A1130" t="s">
        <v>93</v>
      </c>
      <c r="B1130">
        <f t="shared" si="16"/>
        <v>2003</v>
      </c>
      <c r="C1130">
        <f>VLOOKUP($A1130&amp;C$1,Data!$A$2:$BC$533,MATCH(Intermediate!$B1130,Data!$A$1:$BC$1,0),FALSE)</f>
        <v>12.387474374848226</v>
      </c>
      <c r="D1130">
        <f>VLOOKUP($A1130&amp;D$1,Data!$A$2:$BC$533,MATCH(Intermediate!$B1130,Data!$A$1:$BC$1,0),FALSE)</f>
        <v>3942.2814458004927</v>
      </c>
    </row>
    <row r="1131" spans="1:4" x14ac:dyDescent="0.45">
      <c r="A1131" t="s">
        <v>93</v>
      </c>
      <c r="B1131">
        <f t="shared" si="16"/>
        <v>2004</v>
      </c>
      <c r="C1131">
        <f>VLOOKUP($A1131&amp;C$1,Data!$A$2:$BC$533,MATCH(Intermediate!$B1131,Data!$A$1:$BC$1,0),FALSE)</f>
        <v>15.113747683924503</v>
      </c>
      <c r="D1131">
        <f>VLOOKUP($A1131&amp;D$1,Data!$A$2:$BC$533,MATCH(Intermediate!$B1131,Data!$A$1:$BC$1,0),FALSE)</f>
        <v>4172.7821711984943</v>
      </c>
    </row>
    <row r="1132" spans="1:4" x14ac:dyDescent="0.45">
      <c r="A1132" t="s">
        <v>93</v>
      </c>
      <c r="B1132">
        <f t="shared" si="16"/>
        <v>2005</v>
      </c>
      <c r="C1132">
        <f>VLOOKUP($A1132&amp;C$1,Data!$A$2:$BC$533,MATCH(Intermediate!$B1132,Data!$A$1:$BC$1,0),FALSE)</f>
        <v>17.197861615946707</v>
      </c>
      <c r="D1132">
        <f>VLOOKUP($A1132&amp;D$1,Data!$A$2:$BC$533,MATCH(Intermediate!$B1132,Data!$A$1:$BC$1,0),FALSE)</f>
        <v>4523.3597064452897</v>
      </c>
    </row>
    <row r="1133" spans="1:4" x14ac:dyDescent="0.45">
      <c r="A1133" t="s">
        <v>93</v>
      </c>
      <c r="B1133">
        <f t="shared" si="16"/>
        <v>2006</v>
      </c>
      <c r="C1133">
        <f>VLOOKUP($A1133&amp;C$1,Data!$A$2:$BC$533,MATCH(Intermediate!$B1133,Data!$A$1:$BC$1,0),FALSE)</f>
        <v>20.384561838409283</v>
      </c>
      <c r="D1133">
        <f>VLOOKUP($A1133&amp;D$1,Data!$A$2:$BC$533,MATCH(Intermediate!$B1133,Data!$A$1:$BC$1,0),FALSE)</f>
        <v>4860.2701715110179</v>
      </c>
    </row>
    <row r="1134" spans="1:4" x14ac:dyDescent="0.45">
      <c r="A1134" t="s">
        <v>93</v>
      </c>
      <c r="B1134">
        <f t="shared" si="16"/>
        <v>2007</v>
      </c>
      <c r="C1134">
        <f>VLOOKUP($A1134&amp;C$1,Data!$A$2:$BC$533,MATCH(Intermediate!$B1134,Data!$A$1:$BC$1,0),FALSE)</f>
        <v>22.307836712653724</v>
      </c>
      <c r="D1134">
        <f>VLOOKUP($A1134&amp;D$1,Data!$A$2:$BC$533,MATCH(Intermediate!$B1134,Data!$A$1:$BC$1,0),FALSE)</f>
        <v>5728.9156947102183</v>
      </c>
    </row>
    <row r="1135" spans="1:4" x14ac:dyDescent="0.45">
      <c r="A1135" t="s">
        <v>93</v>
      </c>
      <c r="B1135">
        <f t="shared" si="16"/>
        <v>2008</v>
      </c>
      <c r="C1135">
        <f>VLOOKUP($A1135&amp;C$1,Data!$A$2:$BC$533,MATCH(Intermediate!$B1135,Data!$A$1:$BC$1,0),FALSE)</f>
        <v>28.615467916983579</v>
      </c>
      <c r="D1135">
        <f>VLOOKUP($A1135&amp;D$1,Data!$A$2:$BC$533,MATCH(Intermediate!$B1135,Data!$A$1:$BC$1,0),FALSE)</f>
        <v>6035.2174114785448</v>
      </c>
    </row>
    <row r="1136" spans="1:4" x14ac:dyDescent="0.45">
      <c r="A1136" t="s">
        <v>93</v>
      </c>
      <c r="B1136">
        <f t="shared" si="16"/>
        <v>2009</v>
      </c>
      <c r="C1136">
        <f>VLOOKUP($A1136&amp;C$1,Data!$A$2:$BC$533,MATCH(Intermediate!$B1136,Data!$A$1:$BC$1,0),FALSE)</f>
        <v>30.800985774280608</v>
      </c>
      <c r="D1136">
        <f>VLOOKUP($A1136&amp;D$1,Data!$A$2:$BC$533,MATCH(Intermediate!$B1136,Data!$A$1:$BC$1,0),FALSE)</f>
        <v>6466.0974491582974</v>
      </c>
    </row>
    <row r="1137" spans="1:4" x14ac:dyDescent="0.45">
      <c r="A1137" t="s">
        <v>93</v>
      </c>
      <c r="B1137">
        <f t="shared" si="16"/>
        <v>2010</v>
      </c>
      <c r="C1137">
        <f>VLOOKUP($A1137&amp;C$1,Data!$A$2:$BC$533,MATCH(Intermediate!$B1137,Data!$A$1:$BC$1,0),FALSE)</f>
        <v>38.458922034819601</v>
      </c>
      <c r="D1137">
        <f>VLOOKUP($A1137&amp;D$1,Data!$A$2:$BC$533,MATCH(Intermediate!$B1137,Data!$A$1:$BC$1,0),FALSE)</f>
        <v>7245.7726352240379</v>
      </c>
    </row>
    <row r="1138" spans="1:4" x14ac:dyDescent="0.45">
      <c r="A1138" t="s">
        <v>93</v>
      </c>
      <c r="B1138">
        <f t="shared" si="16"/>
        <v>2011</v>
      </c>
      <c r="C1138">
        <f>VLOOKUP($A1138&amp;C$1,Data!$A$2:$BC$533,MATCH(Intermediate!$B1138,Data!$A$1:$BC$1,0),FALSE)</f>
        <v>43.083415955171255</v>
      </c>
      <c r="D1138">
        <f>VLOOKUP($A1138&amp;D$1,Data!$A$2:$BC$533,MATCH(Intermediate!$B1138,Data!$A$1:$BC$1,0),FALSE)</f>
        <v>7935.4676097308784</v>
      </c>
    </row>
    <row r="1139" spans="1:4" x14ac:dyDescent="0.45">
      <c r="A1139" t="s">
        <v>93</v>
      </c>
      <c r="B1139">
        <f t="shared" si="16"/>
        <v>2012</v>
      </c>
      <c r="C1139">
        <f>VLOOKUP($A1139&amp;C$1,Data!$A$2:$BC$533,MATCH(Intermediate!$B1139,Data!$A$1:$BC$1,0),FALSE)</f>
        <v>42.250039035105225</v>
      </c>
      <c r="D1139">
        <f>VLOOKUP($A1139&amp;D$1,Data!$A$2:$BC$533,MATCH(Intermediate!$B1139,Data!$A$1:$BC$1,0),FALSE)</f>
        <v>8577.4073190100371</v>
      </c>
    </row>
    <row r="1140" spans="1:4" x14ac:dyDescent="0.45">
      <c r="A1140" t="s">
        <v>93</v>
      </c>
      <c r="B1140">
        <f t="shared" si="16"/>
        <v>2013</v>
      </c>
      <c r="C1140">
        <f>VLOOKUP($A1140&amp;C$1,Data!$A$2:$BC$533,MATCH(Intermediate!$B1140,Data!$A$1:$BC$1,0),FALSE)</f>
        <v>42.224632297174253</v>
      </c>
      <c r="D1140">
        <f>VLOOKUP($A1140&amp;D$1,Data!$A$2:$BC$533,MATCH(Intermediate!$B1140,Data!$A$1:$BC$1,0),FALSE)</f>
        <v>8666.9106359006855</v>
      </c>
    </row>
    <row r="1141" spans="1:4" x14ac:dyDescent="0.45">
      <c r="A1141" t="s">
        <v>93</v>
      </c>
      <c r="B1141">
        <f t="shared" ref="B1141:B1204" si="17">B1091</f>
        <v>2014</v>
      </c>
      <c r="C1141">
        <f>VLOOKUP($A1141&amp;C$1,Data!$A$2:$BC$533,MATCH(Intermediate!$B1141,Data!$A$1:$BC$1,0),FALSE)</f>
        <v>41.085299950237776</v>
      </c>
      <c r="D1141">
        <f>VLOOKUP($A1141&amp;D$1,Data!$A$2:$BC$533,MATCH(Intermediate!$B1141,Data!$A$1:$BC$1,0),FALSE)</f>
        <v>9323.3944894138604</v>
      </c>
    </row>
    <row r="1142" spans="1:4" x14ac:dyDescent="0.45">
      <c r="A1142" t="s">
        <v>93</v>
      </c>
      <c r="B1142">
        <f t="shared" si="17"/>
        <v>2015</v>
      </c>
      <c r="C1142">
        <f>VLOOKUP($A1142&amp;C$1,Data!$A$2:$BC$533,MATCH(Intermediate!$B1142,Data!$A$1:$BC$1,0),FALSE)</f>
        <v>42.529142150968738</v>
      </c>
      <c r="D1142">
        <f>VLOOKUP($A1142&amp;D$1,Data!$A$2:$BC$533,MATCH(Intermediate!$B1142,Data!$A$1:$BC$1,0),FALSE)</f>
        <v>10213.813960892168</v>
      </c>
    </row>
    <row r="1143" spans="1:4" x14ac:dyDescent="0.45">
      <c r="A1143" t="s">
        <v>93</v>
      </c>
      <c r="B1143">
        <f t="shared" si="17"/>
        <v>2016</v>
      </c>
      <c r="C1143">
        <f>VLOOKUP($A1143&amp;C$1,Data!$A$2:$BC$533,MATCH(Intermediate!$B1143,Data!$A$1:$BC$1,0),FALSE)</f>
        <v>44.128934139162205</v>
      </c>
      <c r="D1143">
        <f>VLOOKUP($A1143&amp;D$1,Data!$A$2:$BC$533,MATCH(Intermediate!$B1143,Data!$A$1:$BC$1,0),FALSE)</f>
        <v>11273.282380767569</v>
      </c>
    </row>
    <row r="1144" spans="1:4" x14ac:dyDescent="0.45">
      <c r="A1144" t="s">
        <v>93</v>
      </c>
      <c r="B1144">
        <f t="shared" si="17"/>
        <v>2017</v>
      </c>
      <c r="C1144">
        <f>VLOOKUP($A1144&amp;C$1,Data!$A$2:$BC$533,MATCH(Intermediate!$B1144,Data!$A$1:$BC$1,0),FALSE)</f>
        <v>48.313024552348402</v>
      </c>
      <c r="D1144">
        <f>VLOOKUP($A1144&amp;D$1,Data!$A$2:$BC$533,MATCH(Intermediate!$B1144,Data!$A$1:$BC$1,0),FALSE)</f>
        <v>11677.414265997428</v>
      </c>
    </row>
    <row r="1145" spans="1:4" x14ac:dyDescent="0.45">
      <c r="A1145" t="s">
        <v>93</v>
      </c>
      <c r="B1145">
        <f t="shared" si="17"/>
        <v>2018</v>
      </c>
      <c r="C1145">
        <f>VLOOKUP($A1145&amp;C$1,Data!$A$2:$BC$533,MATCH(Intermediate!$B1145,Data!$A$1:$BC$1,0),FALSE)</f>
        <v>54.84782853652883</v>
      </c>
      <c r="D1145">
        <f>VLOOKUP($A1145&amp;D$1,Data!$A$2:$BC$533,MATCH(Intermediate!$B1145,Data!$A$1:$BC$1,0),FALSE)</f>
        <v>11969.561500330537</v>
      </c>
    </row>
    <row r="1146" spans="1:4" x14ac:dyDescent="0.45">
      <c r="A1146" t="s">
        <v>93</v>
      </c>
      <c r="B1146">
        <f t="shared" si="17"/>
        <v>2019</v>
      </c>
      <c r="C1146">
        <f>VLOOKUP($A1146&amp;C$1,Data!$A$2:$BC$533,MATCH(Intermediate!$B1146,Data!$A$1:$BC$1,0),FALSE)</f>
        <v>59.373419115905378</v>
      </c>
      <c r="D1146">
        <f>VLOOKUP($A1146&amp;D$1,Data!$A$2:$BC$533,MATCH(Intermediate!$B1146,Data!$A$1:$BC$1,0),FALSE)</f>
        <v>12909.100984039864</v>
      </c>
    </row>
    <row r="1147" spans="1:4" x14ac:dyDescent="0.45">
      <c r="A1147" t="s">
        <v>93</v>
      </c>
      <c r="B1147">
        <f t="shared" si="17"/>
        <v>2020</v>
      </c>
      <c r="C1147">
        <f>VLOOKUP($A1147&amp;C$1,Data!$A$2:$BC$533,MATCH(Intermediate!$B1147,Data!$A$1:$BC$1,0),FALSE)</f>
        <v>67.552498839945656</v>
      </c>
      <c r="D1147">
        <f>VLOOKUP($A1147&amp;D$1,Data!$A$2:$BC$533,MATCH(Intermediate!$B1147,Data!$A$1:$BC$1,0),FALSE)</f>
        <v>12475.048003427979</v>
      </c>
    </row>
    <row r="1148" spans="1:4" x14ac:dyDescent="0.45">
      <c r="A1148" t="s">
        <v>93</v>
      </c>
      <c r="B1148">
        <f t="shared" si="17"/>
        <v>2021</v>
      </c>
      <c r="C1148">
        <f>VLOOKUP($A1148&amp;C$1,Data!$A$2:$BC$533,MATCH(Intermediate!$B1148,Data!$A$1:$BC$1,0),FALSE)</f>
        <v>65.024498678436103</v>
      </c>
      <c r="D1148">
        <f>VLOOKUP($A1148&amp;D$1,Data!$A$2:$BC$533,MATCH(Intermediate!$B1148,Data!$A$1:$BC$1,0),FALSE)</f>
        <v>13458.812666742977</v>
      </c>
    </row>
    <row r="1149" spans="1:4" x14ac:dyDescent="0.45">
      <c r="A1149" t="s">
        <v>93</v>
      </c>
      <c r="B1149">
        <f t="shared" si="17"/>
        <v>2022</v>
      </c>
      <c r="C1149">
        <f>VLOOKUP($A1149&amp;C$1,Data!$A$2:$BC$533,MATCH(Intermediate!$B1149,Data!$A$1:$BC$1,0),FALSE)</f>
        <v>67.871436544265137</v>
      </c>
      <c r="D1149">
        <f>VLOOKUP($A1149&amp;D$1,Data!$A$2:$BC$533,MATCH(Intermediate!$B1149,Data!$A$1:$BC$1,0),FALSE)</f>
        <v>15063.810576307216</v>
      </c>
    </row>
    <row r="1150" spans="1:4" x14ac:dyDescent="0.45">
      <c r="A1150" t="s">
        <v>93</v>
      </c>
      <c r="B1150">
        <f t="shared" si="17"/>
        <v>2023</v>
      </c>
      <c r="C1150">
        <f>VLOOKUP($A1150&amp;C$1,Data!$A$2:$BC$533,MATCH(Intermediate!$B1150,Data!$A$1:$BC$1,0),FALSE)</f>
        <v>71.293242293036457</v>
      </c>
      <c r="D1150">
        <f>VLOOKUP($A1150&amp;D$1,Data!$A$2:$BC$533,MATCH(Intermediate!$B1150,Data!$A$1:$BC$1,0),FALSE)</f>
        <v>16253.962950307417</v>
      </c>
    </row>
    <row r="1151" spans="1:4" x14ac:dyDescent="0.45">
      <c r="A1151" t="s">
        <v>93</v>
      </c>
      <c r="B1151">
        <f t="shared" si="17"/>
        <v>2024</v>
      </c>
      <c r="C1151">
        <f>VLOOKUP($A1151&amp;C$1,Data!$A$2:$BC$533,MATCH(Intermediate!$B1151,Data!$A$1:$BC$1,0),FALSE)</f>
        <v>53.171444532000855</v>
      </c>
      <c r="D1151" t="str">
        <f>VLOOKUP($A1151&amp;D$1,Data!$A$2:$BC$533,MATCH(Intermediate!$B1151,Data!$A$1:$BC$1,0),FALSE)</f>
        <v>..</v>
      </c>
    </row>
    <row r="1152" spans="1:4" x14ac:dyDescent="0.45">
      <c r="A1152" t="s">
        <v>401</v>
      </c>
      <c r="B1152">
        <f t="shared" si="17"/>
        <v>1975</v>
      </c>
      <c r="C1152">
        <f>VLOOKUP($A1152&amp;C$1,Data!$A$2:$BC$533,MATCH(Intermediate!$B1152,Data!$A$1:$BC$1,0),FALSE)</f>
        <v>11.67525666070909</v>
      </c>
      <c r="D1152" t="str">
        <f>VLOOKUP($A1152&amp;D$1,Data!$A$2:$BC$533,MATCH(Intermediate!$B1152,Data!$A$1:$BC$1,0),FALSE)</f>
        <v>..</v>
      </c>
    </row>
    <row r="1153" spans="1:4" x14ac:dyDescent="0.45">
      <c r="A1153" t="s">
        <v>401</v>
      </c>
      <c r="B1153">
        <f t="shared" si="17"/>
        <v>1976</v>
      </c>
      <c r="C1153">
        <f>VLOOKUP($A1153&amp;C$1,Data!$A$2:$BC$533,MATCH(Intermediate!$B1153,Data!$A$1:$BC$1,0),FALSE)</f>
        <v>13.66583130590667</v>
      </c>
      <c r="D1153" t="str">
        <f>VLOOKUP($A1153&amp;D$1,Data!$A$2:$BC$533,MATCH(Intermediate!$B1153,Data!$A$1:$BC$1,0),FALSE)</f>
        <v>..</v>
      </c>
    </row>
    <row r="1154" spans="1:4" x14ac:dyDescent="0.45">
      <c r="A1154" t="s">
        <v>401</v>
      </c>
      <c r="B1154">
        <f t="shared" si="17"/>
        <v>1977</v>
      </c>
      <c r="C1154">
        <f>VLOOKUP($A1154&amp;C$1,Data!$A$2:$BC$533,MATCH(Intermediate!$B1154,Data!$A$1:$BC$1,0),FALSE)</f>
        <v>15.874638051439277</v>
      </c>
      <c r="D1154" t="str">
        <f>VLOOKUP($A1154&amp;D$1,Data!$A$2:$BC$533,MATCH(Intermediate!$B1154,Data!$A$1:$BC$1,0),FALSE)</f>
        <v>..</v>
      </c>
    </row>
    <row r="1155" spans="1:4" x14ac:dyDescent="0.45">
      <c r="A1155" t="s">
        <v>401</v>
      </c>
      <c r="B1155">
        <f t="shared" si="17"/>
        <v>1978</v>
      </c>
      <c r="C1155">
        <f>VLOOKUP($A1155&amp;C$1,Data!$A$2:$BC$533,MATCH(Intermediate!$B1155,Data!$A$1:$BC$1,0),FALSE)</f>
        <v>17.314699077152206</v>
      </c>
      <c r="D1155" t="str">
        <f>VLOOKUP($A1155&amp;D$1,Data!$A$2:$BC$533,MATCH(Intermediate!$B1155,Data!$A$1:$BC$1,0),FALSE)</f>
        <v>..</v>
      </c>
    </row>
    <row r="1156" spans="1:4" x14ac:dyDescent="0.45">
      <c r="A1156" t="s">
        <v>401</v>
      </c>
      <c r="B1156">
        <f t="shared" si="17"/>
        <v>1979</v>
      </c>
      <c r="C1156">
        <f>VLOOKUP($A1156&amp;C$1,Data!$A$2:$BC$533,MATCH(Intermediate!$B1156,Data!$A$1:$BC$1,0),FALSE)</f>
        <v>17.881055315375232</v>
      </c>
      <c r="D1156" t="str">
        <f>VLOOKUP($A1156&amp;D$1,Data!$A$2:$BC$533,MATCH(Intermediate!$B1156,Data!$A$1:$BC$1,0),FALSE)</f>
        <v>..</v>
      </c>
    </row>
    <row r="1157" spans="1:4" x14ac:dyDescent="0.45">
      <c r="A1157" t="s">
        <v>401</v>
      </c>
      <c r="B1157">
        <f t="shared" si="17"/>
        <v>1980</v>
      </c>
      <c r="C1157">
        <f>VLOOKUP($A1157&amp;C$1,Data!$A$2:$BC$533,MATCH(Intermediate!$B1157,Data!$A$1:$BC$1,0),FALSE)</f>
        <v>17.08949388364087</v>
      </c>
      <c r="D1157" t="str">
        <f>VLOOKUP($A1157&amp;D$1,Data!$A$2:$BC$533,MATCH(Intermediate!$B1157,Data!$A$1:$BC$1,0),FALSE)</f>
        <v>..</v>
      </c>
    </row>
    <row r="1158" spans="1:4" x14ac:dyDescent="0.45">
      <c r="A1158" t="s">
        <v>401</v>
      </c>
      <c r="B1158">
        <f t="shared" si="17"/>
        <v>1981</v>
      </c>
      <c r="C1158">
        <f>VLOOKUP($A1158&amp;C$1,Data!$A$2:$BC$533,MATCH(Intermediate!$B1158,Data!$A$1:$BC$1,0),FALSE)</f>
        <v>16.665005330121417</v>
      </c>
      <c r="D1158" t="str">
        <f>VLOOKUP($A1158&amp;D$1,Data!$A$2:$BC$533,MATCH(Intermediate!$B1158,Data!$A$1:$BC$1,0),FALSE)</f>
        <v>..</v>
      </c>
    </row>
    <row r="1159" spans="1:4" x14ac:dyDescent="0.45">
      <c r="A1159" t="s">
        <v>401</v>
      </c>
      <c r="B1159">
        <f t="shared" si="17"/>
        <v>1982</v>
      </c>
      <c r="C1159">
        <f>VLOOKUP($A1159&amp;C$1,Data!$A$2:$BC$533,MATCH(Intermediate!$B1159,Data!$A$1:$BC$1,0),FALSE)</f>
        <v>27.085471158540841</v>
      </c>
      <c r="D1159" t="str">
        <f>VLOOKUP($A1159&amp;D$1,Data!$A$2:$BC$533,MATCH(Intermediate!$B1159,Data!$A$1:$BC$1,0),FALSE)</f>
        <v>..</v>
      </c>
    </row>
    <row r="1160" spans="1:4" x14ac:dyDescent="0.45">
      <c r="A1160" t="s">
        <v>401</v>
      </c>
      <c r="B1160">
        <f t="shared" si="17"/>
        <v>1983</v>
      </c>
      <c r="C1160">
        <f>VLOOKUP($A1160&amp;C$1,Data!$A$2:$BC$533,MATCH(Intermediate!$B1160,Data!$A$1:$BC$1,0),FALSE)</f>
        <v>17.139047012459695</v>
      </c>
      <c r="D1160" t="str">
        <f>VLOOKUP($A1160&amp;D$1,Data!$A$2:$BC$533,MATCH(Intermediate!$B1160,Data!$A$1:$BC$1,0),FALSE)</f>
        <v>..</v>
      </c>
    </row>
    <row r="1161" spans="1:4" x14ac:dyDescent="0.45">
      <c r="A1161" t="s">
        <v>401</v>
      </c>
      <c r="B1161">
        <f t="shared" si="17"/>
        <v>1984</v>
      </c>
      <c r="C1161">
        <f>VLOOKUP($A1161&amp;C$1,Data!$A$2:$BC$533,MATCH(Intermediate!$B1161,Data!$A$1:$BC$1,0),FALSE)</f>
        <v>14.295284644253027</v>
      </c>
      <c r="D1161" t="str">
        <f>VLOOKUP($A1161&amp;D$1,Data!$A$2:$BC$533,MATCH(Intermediate!$B1161,Data!$A$1:$BC$1,0),FALSE)</f>
        <v>..</v>
      </c>
    </row>
    <row r="1162" spans="1:4" x14ac:dyDescent="0.45">
      <c r="A1162" t="s">
        <v>401</v>
      </c>
      <c r="B1162">
        <f t="shared" si="17"/>
        <v>1985</v>
      </c>
      <c r="C1162">
        <f>VLOOKUP($A1162&amp;C$1,Data!$A$2:$BC$533,MATCH(Intermediate!$B1162,Data!$A$1:$BC$1,0),FALSE)</f>
        <v>19.04108106202407</v>
      </c>
      <c r="D1162" t="str">
        <f>VLOOKUP($A1162&amp;D$1,Data!$A$2:$BC$533,MATCH(Intermediate!$B1162,Data!$A$1:$BC$1,0),FALSE)</f>
        <v>..</v>
      </c>
    </row>
    <row r="1163" spans="1:4" x14ac:dyDescent="0.45">
      <c r="A1163" t="s">
        <v>401</v>
      </c>
      <c r="B1163">
        <f t="shared" si="17"/>
        <v>1986</v>
      </c>
      <c r="C1163">
        <f>VLOOKUP($A1163&amp;C$1,Data!$A$2:$BC$533,MATCH(Intermediate!$B1163,Data!$A$1:$BC$1,0),FALSE)</f>
        <v>12.825619564474259</v>
      </c>
      <c r="D1163" t="str">
        <f>VLOOKUP($A1163&amp;D$1,Data!$A$2:$BC$533,MATCH(Intermediate!$B1163,Data!$A$1:$BC$1,0),FALSE)</f>
        <v>..</v>
      </c>
    </row>
    <row r="1164" spans="1:4" x14ac:dyDescent="0.45">
      <c r="A1164" t="s">
        <v>401</v>
      </c>
      <c r="B1164">
        <f t="shared" si="17"/>
        <v>1987</v>
      </c>
      <c r="C1164">
        <f>VLOOKUP($A1164&amp;C$1,Data!$A$2:$BC$533,MATCH(Intermediate!$B1164,Data!$A$1:$BC$1,0),FALSE)</f>
        <v>15.398910900621196</v>
      </c>
      <c r="D1164" t="str">
        <f>VLOOKUP($A1164&amp;D$1,Data!$A$2:$BC$533,MATCH(Intermediate!$B1164,Data!$A$1:$BC$1,0),FALSE)</f>
        <v>..</v>
      </c>
    </row>
    <row r="1165" spans="1:4" x14ac:dyDescent="0.45">
      <c r="A1165" t="s">
        <v>401</v>
      </c>
      <c r="B1165">
        <f t="shared" si="17"/>
        <v>1988</v>
      </c>
      <c r="C1165">
        <f>VLOOKUP($A1165&amp;C$1,Data!$A$2:$BC$533,MATCH(Intermediate!$B1165,Data!$A$1:$BC$1,0),FALSE)</f>
        <v>17.13849406167899</v>
      </c>
      <c r="D1165" t="str">
        <f>VLOOKUP($A1165&amp;D$1,Data!$A$2:$BC$533,MATCH(Intermediate!$B1165,Data!$A$1:$BC$1,0),FALSE)</f>
        <v>..</v>
      </c>
    </row>
    <row r="1166" spans="1:4" x14ac:dyDescent="0.45">
      <c r="A1166" t="s">
        <v>401</v>
      </c>
      <c r="B1166">
        <f t="shared" si="17"/>
        <v>1989</v>
      </c>
      <c r="C1166">
        <f>VLOOKUP($A1166&amp;C$1,Data!$A$2:$BC$533,MATCH(Intermediate!$B1166,Data!$A$1:$BC$1,0),FALSE)</f>
        <v>20.711513834623599</v>
      </c>
      <c r="D1166" t="str">
        <f>VLOOKUP($A1166&amp;D$1,Data!$A$2:$BC$533,MATCH(Intermediate!$B1166,Data!$A$1:$BC$1,0),FALSE)</f>
        <v>..</v>
      </c>
    </row>
    <row r="1167" spans="1:4" x14ac:dyDescent="0.45">
      <c r="A1167" t="s">
        <v>401</v>
      </c>
      <c r="B1167">
        <f t="shared" si="17"/>
        <v>1990</v>
      </c>
      <c r="C1167">
        <f>VLOOKUP($A1167&amp;C$1,Data!$A$2:$BC$533,MATCH(Intermediate!$B1167,Data!$A$1:$BC$1,0),FALSE)</f>
        <v>24.025560723537005</v>
      </c>
      <c r="D1167">
        <f>VLOOKUP($A1167&amp;D$1,Data!$A$2:$BC$533,MATCH(Intermediate!$B1167,Data!$A$1:$BC$1,0),FALSE)</f>
        <v>2284.0126832762712</v>
      </c>
    </row>
    <row r="1168" spans="1:4" x14ac:dyDescent="0.45">
      <c r="A1168" t="s">
        <v>401</v>
      </c>
      <c r="B1168">
        <f t="shared" si="17"/>
        <v>1991</v>
      </c>
      <c r="C1168">
        <f>VLOOKUP($A1168&amp;C$1,Data!$A$2:$BC$533,MATCH(Intermediate!$B1168,Data!$A$1:$BC$1,0),FALSE)</f>
        <v>28.660167410648192</v>
      </c>
      <c r="D1168">
        <f>VLOOKUP($A1168&amp;D$1,Data!$A$2:$BC$533,MATCH(Intermediate!$B1168,Data!$A$1:$BC$1,0),FALSE)</f>
        <v>2434.3470963195891</v>
      </c>
    </row>
    <row r="1169" spans="1:4" x14ac:dyDescent="0.45">
      <c r="A1169" t="s">
        <v>401</v>
      </c>
      <c r="B1169">
        <f t="shared" si="17"/>
        <v>1992</v>
      </c>
      <c r="C1169">
        <f>VLOOKUP($A1169&amp;C$1,Data!$A$2:$BC$533,MATCH(Intermediate!$B1169,Data!$A$1:$BC$1,0),FALSE)</f>
        <v>36.304614435010144</v>
      </c>
      <c r="D1169">
        <f>VLOOKUP($A1169&amp;D$1,Data!$A$2:$BC$533,MATCH(Intermediate!$B1169,Data!$A$1:$BC$1,0),FALSE)</f>
        <v>2479.7102883193534</v>
      </c>
    </row>
    <row r="1170" spans="1:4" x14ac:dyDescent="0.45">
      <c r="A1170" t="s">
        <v>401</v>
      </c>
      <c r="B1170">
        <f t="shared" si="17"/>
        <v>1993</v>
      </c>
      <c r="C1170">
        <f>VLOOKUP($A1170&amp;C$1,Data!$A$2:$BC$533,MATCH(Intermediate!$B1170,Data!$A$1:$BC$1,0),FALSE)</f>
        <v>45.498237736452779</v>
      </c>
      <c r="D1170">
        <f>VLOOKUP($A1170&amp;D$1,Data!$A$2:$BC$533,MATCH(Intermediate!$B1170,Data!$A$1:$BC$1,0),FALSE)</f>
        <v>2594.877373744398</v>
      </c>
    </row>
    <row r="1171" spans="1:4" x14ac:dyDescent="0.45">
      <c r="A1171" t="s">
        <v>401</v>
      </c>
      <c r="B1171">
        <f t="shared" si="17"/>
        <v>1994</v>
      </c>
      <c r="C1171">
        <f>VLOOKUP($A1171&amp;C$1,Data!$A$2:$BC$533,MATCH(Intermediate!$B1171,Data!$A$1:$BC$1,0),FALSE)</f>
        <v>49.936059012209569</v>
      </c>
      <c r="D1171">
        <f>VLOOKUP($A1171&amp;D$1,Data!$A$2:$BC$533,MATCH(Intermediate!$B1171,Data!$A$1:$BC$1,0),FALSE)</f>
        <v>2720.8037885525523</v>
      </c>
    </row>
    <row r="1172" spans="1:4" x14ac:dyDescent="0.45">
      <c r="A1172" t="s">
        <v>401</v>
      </c>
      <c r="B1172">
        <f t="shared" si="17"/>
        <v>1995</v>
      </c>
      <c r="C1172">
        <f>VLOOKUP($A1172&amp;C$1,Data!$A$2:$BC$533,MATCH(Intermediate!$B1172,Data!$A$1:$BC$1,0),FALSE)</f>
        <v>48.2018453881021</v>
      </c>
      <c r="D1172">
        <f>VLOOKUP($A1172&amp;D$1,Data!$A$2:$BC$533,MATCH(Intermediate!$B1172,Data!$A$1:$BC$1,0),FALSE)</f>
        <v>2853.3941027217738</v>
      </c>
    </row>
    <row r="1173" spans="1:4" x14ac:dyDescent="0.45">
      <c r="A1173" t="s">
        <v>401</v>
      </c>
      <c r="B1173">
        <f t="shared" si="17"/>
        <v>1996</v>
      </c>
      <c r="C1173">
        <f>VLOOKUP($A1173&amp;C$1,Data!$A$2:$BC$533,MATCH(Intermediate!$B1173,Data!$A$1:$BC$1,0),FALSE)</f>
        <v>52.737230453866758</v>
      </c>
      <c r="D1173">
        <f>VLOOKUP($A1173&amp;D$1,Data!$A$2:$BC$533,MATCH(Intermediate!$B1173,Data!$A$1:$BC$1,0),FALSE)</f>
        <v>2976.7663503679605</v>
      </c>
    </row>
    <row r="1174" spans="1:4" x14ac:dyDescent="0.45">
      <c r="A1174" t="s">
        <v>401</v>
      </c>
      <c r="B1174">
        <f t="shared" si="17"/>
        <v>1997</v>
      </c>
      <c r="C1174">
        <f>VLOOKUP($A1174&amp;C$1,Data!$A$2:$BC$533,MATCH(Intermediate!$B1174,Data!$A$1:$BC$1,0),FALSE)</f>
        <v>58.275423378714599</v>
      </c>
      <c r="D1174">
        <f>VLOOKUP($A1174&amp;D$1,Data!$A$2:$BC$533,MATCH(Intermediate!$B1174,Data!$A$1:$BC$1,0),FALSE)</f>
        <v>3121.2452985897671</v>
      </c>
    </row>
    <row r="1175" spans="1:4" x14ac:dyDescent="0.45">
      <c r="A1175" t="s">
        <v>401</v>
      </c>
      <c r="B1175">
        <f t="shared" si="17"/>
        <v>1998</v>
      </c>
      <c r="C1175">
        <f>VLOOKUP($A1175&amp;C$1,Data!$A$2:$BC$533,MATCH(Intermediate!$B1175,Data!$A$1:$BC$1,0),FALSE)</f>
        <v>64.051843082625865</v>
      </c>
      <c r="D1175">
        <f>VLOOKUP($A1175&amp;D$1,Data!$A$2:$BC$533,MATCH(Intermediate!$B1175,Data!$A$1:$BC$1,0),FALSE)</f>
        <v>3257.0491315738764</v>
      </c>
    </row>
    <row r="1176" spans="1:4" x14ac:dyDescent="0.45">
      <c r="A1176" t="s">
        <v>401</v>
      </c>
      <c r="B1176">
        <f t="shared" si="17"/>
        <v>1999</v>
      </c>
      <c r="C1176">
        <f>VLOOKUP($A1176&amp;C$1,Data!$A$2:$BC$533,MATCH(Intermediate!$B1176,Data!$A$1:$BC$1,0),FALSE)</f>
        <v>64.449992698132661</v>
      </c>
      <c r="D1176">
        <f>VLOOKUP($A1176&amp;D$1,Data!$A$2:$BC$533,MATCH(Intermediate!$B1176,Data!$A$1:$BC$1,0),FALSE)</f>
        <v>3259.8294482083825</v>
      </c>
    </row>
    <row r="1177" spans="1:4" x14ac:dyDescent="0.45">
      <c r="A1177" t="s">
        <v>401</v>
      </c>
      <c r="B1177">
        <f t="shared" si="17"/>
        <v>2000</v>
      </c>
      <c r="C1177">
        <f>VLOOKUP($A1177&amp;C$1,Data!$A$2:$BC$533,MATCH(Intermediate!$B1177,Data!$A$1:$BC$1,0),FALSE)</f>
        <v>58.721802694767646</v>
      </c>
      <c r="D1177">
        <f>VLOOKUP($A1177&amp;D$1,Data!$A$2:$BC$533,MATCH(Intermediate!$B1177,Data!$A$1:$BC$1,0),FALSE)</f>
        <v>3359.095105405665</v>
      </c>
    </row>
    <row r="1178" spans="1:4" x14ac:dyDescent="0.45">
      <c r="A1178" t="s">
        <v>401</v>
      </c>
      <c r="B1178">
        <f t="shared" si="17"/>
        <v>2001</v>
      </c>
      <c r="C1178">
        <f>VLOOKUP($A1178&amp;C$1,Data!$A$2:$BC$533,MATCH(Intermediate!$B1178,Data!$A$1:$BC$1,0),FALSE)</f>
        <v>53.556600028806855</v>
      </c>
      <c r="D1178">
        <f>VLOOKUP($A1178&amp;D$1,Data!$A$2:$BC$533,MATCH(Intermediate!$B1178,Data!$A$1:$BC$1,0),FALSE)</f>
        <v>3434.1441565038463</v>
      </c>
    </row>
    <row r="1179" spans="1:4" x14ac:dyDescent="0.45">
      <c r="A1179" t="s">
        <v>401</v>
      </c>
      <c r="B1179">
        <f t="shared" si="17"/>
        <v>2002</v>
      </c>
      <c r="C1179">
        <f>VLOOKUP($A1179&amp;C$1,Data!$A$2:$BC$533,MATCH(Intermediate!$B1179,Data!$A$1:$BC$1,0),FALSE)</f>
        <v>51.001676850074006</v>
      </c>
      <c r="D1179">
        <f>VLOOKUP($A1179&amp;D$1,Data!$A$2:$BC$533,MATCH(Intermediate!$B1179,Data!$A$1:$BC$1,0),FALSE)</f>
        <v>3514.9142625967443</v>
      </c>
    </row>
    <row r="1180" spans="1:4" x14ac:dyDescent="0.45">
      <c r="A1180" t="s">
        <v>401</v>
      </c>
      <c r="B1180">
        <f t="shared" si="17"/>
        <v>2003</v>
      </c>
      <c r="C1180">
        <f>VLOOKUP($A1180&amp;C$1,Data!$A$2:$BC$533,MATCH(Intermediate!$B1180,Data!$A$1:$BC$1,0),FALSE)</f>
        <v>47.880519858362</v>
      </c>
      <c r="D1180">
        <f>VLOOKUP($A1180&amp;D$1,Data!$A$2:$BC$533,MATCH(Intermediate!$B1180,Data!$A$1:$BC$1,0),FALSE)</f>
        <v>3620.3377218958622</v>
      </c>
    </row>
    <row r="1181" spans="1:4" x14ac:dyDescent="0.45">
      <c r="A1181" t="s">
        <v>401</v>
      </c>
      <c r="B1181">
        <f t="shared" si="17"/>
        <v>2004</v>
      </c>
      <c r="C1181">
        <f>VLOOKUP($A1181&amp;C$1,Data!$A$2:$BC$533,MATCH(Intermediate!$B1181,Data!$A$1:$BC$1,0),FALSE)</f>
        <v>42.650701290377789</v>
      </c>
      <c r="D1181">
        <f>VLOOKUP($A1181&amp;D$1,Data!$A$2:$BC$533,MATCH(Intermediate!$B1181,Data!$A$1:$BC$1,0),FALSE)</f>
        <v>3808.2180037843536</v>
      </c>
    </row>
    <row r="1182" spans="1:4" x14ac:dyDescent="0.45">
      <c r="A1182" t="s">
        <v>401</v>
      </c>
      <c r="B1182">
        <f t="shared" si="17"/>
        <v>2005</v>
      </c>
      <c r="C1182">
        <f>VLOOKUP($A1182&amp;C$1,Data!$A$2:$BC$533,MATCH(Intermediate!$B1182,Data!$A$1:$BC$1,0),FALSE)</f>
        <v>39.795158899680814</v>
      </c>
      <c r="D1182">
        <f>VLOOKUP($A1182&amp;D$1,Data!$A$2:$BC$533,MATCH(Intermediate!$B1182,Data!$A$1:$BC$1,0),FALSE)</f>
        <v>4032.7263980008038</v>
      </c>
    </row>
    <row r="1183" spans="1:4" x14ac:dyDescent="0.45">
      <c r="A1183" t="s">
        <v>401</v>
      </c>
      <c r="B1183">
        <f t="shared" si="17"/>
        <v>2006</v>
      </c>
      <c r="C1183">
        <f>VLOOKUP($A1183&amp;C$1,Data!$A$2:$BC$533,MATCH(Intermediate!$B1183,Data!$A$1:$BC$1,0),FALSE)</f>
        <v>35.177887664811273</v>
      </c>
      <c r="D1183">
        <f>VLOOKUP($A1183&amp;D$1,Data!$A$2:$BC$533,MATCH(Intermediate!$B1183,Data!$A$1:$BC$1,0),FALSE)</f>
        <v>4282.8716476440695</v>
      </c>
    </row>
    <row r="1184" spans="1:4" x14ac:dyDescent="0.45">
      <c r="A1184" t="s">
        <v>401</v>
      </c>
      <c r="B1184">
        <f t="shared" si="17"/>
        <v>2007</v>
      </c>
      <c r="C1184">
        <f>VLOOKUP($A1184&amp;C$1,Data!$A$2:$BC$533,MATCH(Intermediate!$B1184,Data!$A$1:$BC$1,0),FALSE)</f>
        <v>34.346427964799567</v>
      </c>
      <c r="D1184">
        <f>VLOOKUP($A1184&amp;D$1,Data!$A$2:$BC$533,MATCH(Intermediate!$B1184,Data!$A$1:$BC$1,0),FALSE)</f>
        <v>4521.6793200279208</v>
      </c>
    </row>
    <row r="1185" spans="1:4" x14ac:dyDescent="0.45">
      <c r="A1185" t="s">
        <v>401</v>
      </c>
      <c r="B1185">
        <f t="shared" si="17"/>
        <v>2008</v>
      </c>
      <c r="C1185">
        <f>VLOOKUP($A1185&amp;C$1,Data!$A$2:$BC$533,MATCH(Intermediate!$B1185,Data!$A$1:$BC$1,0),FALSE)</f>
        <v>31.494834365966355</v>
      </c>
      <c r="D1185">
        <f>VLOOKUP($A1185&amp;D$1,Data!$A$2:$BC$533,MATCH(Intermediate!$B1185,Data!$A$1:$BC$1,0),FALSE)</f>
        <v>4810.2785829452587</v>
      </c>
    </row>
    <row r="1186" spans="1:4" x14ac:dyDescent="0.45">
      <c r="A1186" t="s">
        <v>401</v>
      </c>
      <c r="B1186">
        <f t="shared" si="17"/>
        <v>2009</v>
      </c>
      <c r="C1186">
        <f>VLOOKUP($A1186&amp;C$1,Data!$A$2:$BC$533,MATCH(Intermediate!$B1186,Data!$A$1:$BC$1,0),FALSE)</f>
        <v>34.021429779919885</v>
      </c>
      <c r="D1186">
        <f>VLOOKUP($A1186&amp;D$1,Data!$A$2:$BC$533,MATCH(Intermediate!$B1186,Data!$A$1:$BC$1,0),FALSE)</f>
        <v>4919.8103185910022</v>
      </c>
    </row>
    <row r="1187" spans="1:4" x14ac:dyDescent="0.45">
      <c r="A1187" t="s">
        <v>401</v>
      </c>
      <c r="B1187">
        <f t="shared" si="17"/>
        <v>2010</v>
      </c>
      <c r="C1187">
        <f>VLOOKUP($A1187&amp;C$1,Data!$A$2:$BC$533,MATCH(Intermediate!$B1187,Data!$A$1:$BC$1,0),FALSE)</f>
        <v>36.029022193554987</v>
      </c>
      <c r="D1187">
        <f>VLOOKUP($A1187&amp;D$1,Data!$A$2:$BC$533,MATCH(Intermediate!$B1187,Data!$A$1:$BC$1,0),FALSE)</f>
        <v>5100.5275723808309</v>
      </c>
    </row>
    <row r="1188" spans="1:4" x14ac:dyDescent="0.45">
      <c r="A1188" t="s">
        <v>401</v>
      </c>
      <c r="B1188">
        <f t="shared" si="17"/>
        <v>2011</v>
      </c>
      <c r="C1188">
        <f>VLOOKUP($A1188&amp;C$1,Data!$A$2:$BC$533,MATCH(Intermediate!$B1188,Data!$A$1:$BC$1,0),FALSE)</f>
        <v>36.753505922177673</v>
      </c>
      <c r="D1188">
        <f>VLOOKUP($A1188&amp;D$1,Data!$A$2:$BC$533,MATCH(Intermediate!$B1188,Data!$A$1:$BC$1,0),FALSE)</f>
        <v>5388.5129347758993</v>
      </c>
    </row>
    <row r="1189" spans="1:4" x14ac:dyDescent="0.45">
      <c r="A1189" t="s">
        <v>401</v>
      </c>
      <c r="B1189">
        <f t="shared" si="17"/>
        <v>2012</v>
      </c>
      <c r="C1189">
        <f>VLOOKUP($A1189&amp;C$1,Data!$A$2:$BC$533,MATCH(Intermediate!$B1189,Data!$A$1:$BC$1,0),FALSE)</f>
        <v>38.96580384297728</v>
      </c>
      <c r="D1189">
        <f>VLOOKUP($A1189&amp;D$1,Data!$A$2:$BC$533,MATCH(Intermediate!$B1189,Data!$A$1:$BC$1,0),FALSE)</f>
        <v>5866.9841416844474</v>
      </c>
    </row>
    <row r="1190" spans="1:4" x14ac:dyDescent="0.45">
      <c r="A1190" t="s">
        <v>401</v>
      </c>
      <c r="B1190">
        <f t="shared" si="17"/>
        <v>2013</v>
      </c>
      <c r="C1190">
        <f>VLOOKUP($A1190&amp;C$1,Data!$A$2:$BC$533,MATCH(Intermediate!$B1190,Data!$A$1:$BC$1,0),FALSE)</f>
        <v>40.93109503433449</v>
      </c>
      <c r="D1190">
        <f>VLOOKUP($A1190&amp;D$1,Data!$A$2:$BC$533,MATCH(Intermediate!$B1190,Data!$A$1:$BC$1,0),FALSE)</f>
        <v>6589.6714554379878</v>
      </c>
    </row>
    <row r="1191" spans="1:4" x14ac:dyDescent="0.45">
      <c r="A1191" t="s">
        <v>401</v>
      </c>
      <c r="B1191">
        <f t="shared" si="17"/>
        <v>2014</v>
      </c>
      <c r="C1191">
        <f>VLOOKUP($A1191&amp;C$1,Data!$A$2:$BC$533,MATCH(Intermediate!$B1191,Data!$A$1:$BC$1,0),FALSE)</f>
        <v>43.749719300000606</v>
      </c>
      <c r="D1191">
        <f>VLOOKUP($A1191&amp;D$1,Data!$A$2:$BC$533,MATCH(Intermediate!$B1191,Data!$A$1:$BC$1,0),FALSE)</f>
        <v>7047.2015302798882</v>
      </c>
    </row>
    <row r="1192" spans="1:4" x14ac:dyDescent="0.45">
      <c r="A1192" t="s">
        <v>401</v>
      </c>
      <c r="B1192">
        <f t="shared" si="17"/>
        <v>2015</v>
      </c>
      <c r="C1192">
        <f>VLOOKUP($A1192&amp;C$1,Data!$A$2:$BC$533,MATCH(Intermediate!$B1192,Data!$A$1:$BC$1,0),FALSE)</f>
        <v>51.448872459157215</v>
      </c>
      <c r="D1192">
        <f>VLOOKUP($A1192&amp;D$1,Data!$A$2:$BC$533,MATCH(Intermediate!$B1192,Data!$A$1:$BC$1,0),FALSE)</f>
        <v>7152.0446502569212</v>
      </c>
    </row>
    <row r="1193" spans="1:4" x14ac:dyDescent="0.45">
      <c r="A1193" t="s">
        <v>401</v>
      </c>
      <c r="B1193">
        <f t="shared" si="17"/>
        <v>2016</v>
      </c>
      <c r="C1193">
        <f>VLOOKUP($A1193&amp;C$1,Data!$A$2:$BC$533,MATCH(Intermediate!$B1193,Data!$A$1:$BC$1,0),FALSE)</f>
        <v>57.408645767642376</v>
      </c>
      <c r="D1193">
        <f>VLOOKUP($A1193&amp;D$1,Data!$A$2:$BC$533,MATCH(Intermediate!$B1193,Data!$A$1:$BC$1,0),FALSE)</f>
        <v>7547.9037664161069</v>
      </c>
    </row>
    <row r="1194" spans="1:4" x14ac:dyDescent="0.45">
      <c r="A1194" t="s">
        <v>401</v>
      </c>
      <c r="B1194">
        <f t="shared" si="17"/>
        <v>2017</v>
      </c>
      <c r="C1194">
        <f>VLOOKUP($A1194&amp;C$1,Data!$A$2:$BC$533,MATCH(Intermediate!$B1194,Data!$A$1:$BC$1,0),FALSE)</f>
        <v>58.618440994372456</v>
      </c>
      <c r="D1194">
        <f>VLOOKUP($A1194&amp;D$1,Data!$A$2:$BC$533,MATCH(Intermediate!$B1194,Data!$A$1:$BC$1,0),FALSE)</f>
        <v>8510.2668567936071</v>
      </c>
    </row>
    <row r="1195" spans="1:4" x14ac:dyDescent="0.45">
      <c r="A1195" t="s">
        <v>401</v>
      </c>
      <c r="B1195">
        <f t="shared" si="17"/>
        <v>2018</v>
      </c>
      <c r="C1195">
        <f>VLOOKUP($A1195&amp;C$1,Data!$A$2:$BC$533,MATCH(Intermediate!$B1195,Data!$A$1:$BC$1,0),FALSE)</f>
        <v>62.628413969708639</v>
      </c>
      <c r="D1195">
        <f>VLOOKUP($A1195&amp;D$1,Data!$A$2:$BC$533,MATCH(Intermediate!$B1195,Data!$A$1:$BC$1,0),FALSE)</f>
        <v>8952.5878528444355</v>
      </c>
    </row>
    <row r="1196" spans="1:4" x14ac:dyDescent="0.45">
      <c r="A1196" t="s">
        <v>401</v>
      </c>
      <c r="B1196">
        <f t="shared" si="17"/>
        <v>2019</v>
      </c>
      <c r="C1196">
        <f>VLOOKUP($A1196&amp;C$1,Data!$A$2:$BC$533,MATCH(Intermediate!$B1196,Data!$A$1:$BC$1,0),FALSE)</f>
        <v>65.839704302333942</v>
      </c>
      <c r="D1196">
        <f>VLOOKUP($A1196&amp;D$1,Data!$A$2:$BC$533,MATCH(Intermediate!$B1196,Data!$A$1:$BC$1,0),FALSE)</f>
        <v>9174.4456361686334</v>
      </c>
    </row>
    <row r="1197" spans="1:4" x14ac:dyDescent="0.45">
      <c r="A1197" t="s">
        <v>401</v>
      </c>
      <c r="B1197">
        <f t="shared" si="17"/>
        <v>2020</v>
      </c>
      <c r="C1197">
        <f>VLOOKUP($A1197&amp;C$1,Data!$A$2:$BC$533,MATCH(Intermediate!$B1197,Data!$A$1:$BC$1,0),FALSE)</f>
        <v>80.167952332378249</v>
      </c>
      <c r="D1197">
        <f>VLOOKUP($A1197&amp;D$1,Data!$A$2:$BC$533,MATCH(Intermediate!$B1197,Data!$A$1:$BC$1,0),FALSE)</f>
        <v>8293.9912120836525</v>
      </c>
    </row>
    <row r="1198" spans="1:4" x14ac:dyDescent="0.45">
      <c r="A1198" t="s">
        <v>401</v>
      </c>
      <c r="B1198">
        <f t="shared" si="17"/>
        <v>2021</v>
      </c>
      <c r="C1198">
        <f>VLOOKUP($A1198&amp;C$1,Data!$A$2:$BC$533,MATCH(Intermediate!$B1198,Data!$A$1:$BC$1,0),FALSE)</f>
        <v>74.470662692210738</v>
      </c>
      <c r="D1198">
        <f>VLOOKUP($A1198&amp;D$1,Data!$A$2:$BC$533,MATCH(Intermediate!$B1198,Data!$A$1:$BC$1,0),FALSE)</f>
        <v>9454.1981468000231</v>
      </c>
    </row>
    <row r="1199" spans="1:4" x14ac:dyDescent="0.45">
      <c r="A1199" t="s">
        <v>401</v>
      </c>
      <c r="B1199">
        <f t="shared" si="17"/>
        <v>2022</v>
      </c>
      <c r="C1199">
        <f>VLOOKUP($A1199&amp;C$1,Data!$A$2:$BC$533,MATCH(Intermediate!$B1199,Data!$A$1:$BC$1,0),FALSE)</f>
        <v>72.889647310382472</v>
      </c>
      <c r="D1199">
        <f>VLOOKUP($A1199&amp;D$1,Data!$A$2:$BC$533,MATCH(Intermediate!$B1199,Data!$A$1:$BC$1,0),FALSE)</f>
        <v>10371.962907945142</v>
      </c>
    </row>
    <row r="1200" spans="1:4" x14ac:dyDescent="0.45">
      <c r="A1200" t="s">
        <v>401</v>
      </c>
      <c r="B1200">
        <f t="shared" si="17"/>
        <v>2023</v>
      </c>
      <c r="C1200">
        <f>VLOOKUP($A1200&amp;C$1,Data!$A$2:$BC$533,MATCH(Intermediate!$B1200,Data!$A$1:$BC$1,0),FALSE)</f>
        <v>69.834997713748251</v>
      </c>
      <c r="D1200">
        <f>VLOOKUP($A1200&amp;D$1,Data!$A$2:$BC$533,MATCH(Intermediate!$B1200,Data!$A$1:$BC$1,0),FALSE)</f>
        <v>10925.273052505316</v>
      </c>
    </row>
    <row r="1201" spans="1:4" x14ac:dyDescent="0.45">
      <c r="A1201" t="s">
        <v>401</v>
      </c>
      <c r="B1201">
        <f t="shared" si="17"/>
        <v>2024</v>
      </c>
      <c r="C1201">
        <f>VLOOKUP($A1201&amp;C$1,Data!$A$2:$BC$533,MATCH(Intermediate!$B1201,Data!$A$1:$BC$1,0),FALSE)</f>
        <v>65.460718250868027</v>
      </c>
      <c r="D1201">
        <f>VLOOKUP($A1201&amp;D$1,Data!$A$2:$BC$533,MATCH(Intermediate!$B1201,Data!$A$1:$BC$1,0),FALSE)</f>
        <v>11189.805509703556</v>
      </c>
    </row>
    <row r="1202" spans="1:4" x14ac:dyDescent="0.45">
      <c r="A1202" t="s">
        <v>434</v>
      </c>
      <c r="B1202">
        <f t="shared" si="17"/>
        <v>1975</v>
      </c>
      <c r="C1202" t="str">
        <f>VLOOKUP($A1202&amp;C$1,Data!$A$2:$BC$533,MATCH(Intermediate!$B1202,Data!$A$1:$BC$1,0),FALSE)</f>
        <v>..</v>
      </c>
      <c r="D1202" t="str">
        <f>VLOOKUP($A1202&amp;D$1,Data!$A$2:$BC$533,MATCH(Intermediate!$B1202,Data!$A$1:$BC$1,0),FALSE)</f>
        <v>..</v>
      </c>
    </row>
    <row r="1203" spans="1:4" x14ac:dyDescent="0.45">
      <c r="A1203" t="s">
        <v>434</v>
      </c>
      <c r="B1203">
        <f t="shared" si="17"/>
        <v>1976</v>
      </c>
      <c r="C1203" t="str">
        <f>VLOOKUP($A1203&amp;C$1,Data!$A$2:$BC$533,MATCH(Intermediate!$B1203,Data!$A$1:$BC$1,0),FALSE)</f>
        <v>..</v>
      </c>
      <c r="D1203" t="str">
        <f>VLOOKUP($A1203&amp;D$1,Data!$A$2:$BC$533,MATCH(Intermediate!$B1203,Data!$A$1:$BC$1,0),FALSE)</f>
        <v>..</v>
      </c>
    </row>
    <row r="1204" spans="1:4" x14ac:dyDescent="0.45">
      <c r="A1204" t="s">
        <v>434</v>
      </c>
      <c r="B1204">
        <f t="shared" si="17"/>
        <v>1977</v>
      </c>
      <c r="C1204" t="str">
        <f>VLOOKUP($A1204&amp;C$1,Data!$A$2:$BC$533,MATCH(Intermediate!$B1204,Data!$A$1:$BC$1,0),FALSE)</f>
        <v>..</v>
      </c>
      <c r="D1204" t="str">
        <f>VLOOKUP($A1204&amp;D$1,Data!$A$2:$BC$533,MATCH(Intermediate!$B1204,Data!$A$1:$BC$1,0),FALSE)</f>
        <v>..</v>
      </c>
    </row>
    <row r="1205" spans="1:4" x14ac:dyDescent="0.45">
      <c r="A1205" t="s">
        <v>434</v>
      </c>
      <c r="B1205">
        <f t="shared" ref="B1205:B1268" si="18">B1155</f>
        <v>1978</v>
      </c>
      <c r="C1205" t="str">
        <f>VLOOKUP($A1205&amp;C$1,Data!$A$2:$BC$533,MATCH(Intermediate!$B1205,Data!$A$1:$BC$1,0),FALSE)</f>
        <v>..</v>
      </c>
      <c r="D1205" t="str">
        <f>VLOOKUP($A1205&amp;D$1,Data!$A$2:$BC$533,MATCH(Intermediate!$B1205,Data!$A$1:$BC$1,0),FALSE)</f>
        <v>..</v>
      </c>
    </row>
    <row r="1206" spans="1:4" x14ac:dyDescent="0.45">
      <c r="A1206" t="s">
        <v>434</v>
      </c>
      <c r="B1206">
        <f t="shared" si="18"/>
        <v>1979</v>
      </c>
      <c r="C1206" t="str">
        <f>VLOOKUP($A1206&amp;C$1,Data!$A$2:$BC$533,MATCH(Intermediate!$B1206,Data!$A$1:$BC$1,0),FALSE)</f>
        <v>..</v>
      </c>
      <c r="D1206" t="str">
        <f>VLOOKUP($A1206&amp;D$1,Data!$A$2:$BC$533,MATCH(Intermediate!$B1206,Data!$A$1:$BC$1,0),FALSE)</f>
        <v>..</v>
      </c>
    </row>
    <row r="1207" spans="1:4" x14ac:dyDescent="0.45">
      <c r="A1207" t="s">
        <v>434</v>
      </c>
      <c r="B1207">
        <f t="shared" si="18"/>
        <v>1980</v>
      </c>
      <c r="C1207" t="str">
        <f>VLOOKUP($A1207&amp;C$1,Data!$A$2:$BC$533,MATCH(Intermediate!$B1207,Data!$A$1:$BC$1,0),FALSE)</f>
        <v>..</v>
      </c>
      <c r="D1207" t="str">
        <f>VLOOKUP($A1207&amp;D$1,Data!$A$2:$BC$533,MATCH(Intermediate!$B1207,Data!$A$1:$BC$1,0),FALSE)</f>
        <v>..</v>
      </c>
    </row>
    <row r="1208" spans="1:4" x14ac:dyDescent="0.45">
      <c r="A1208" t="s">
        <v>434</v>
      </c>
      <c r="B1208">
        <f t="shared" si="18"/>
        <v>1981</v>
      </c>
      <c r="C1208" t="str">
        <f>VLOOKUP($A1208&amp;C$1,Data!$A$2:$BC$533,MATCH(Intermediate!$B1208,Data!$A$1:$BC$1,0),FALSE)</f>
        <v>..</v>
      </c>
      <c r="D1208" t="str">
        <f>VLOOKUP($A1208&amp;D$1,Data!$A$2:$BC$533,MATCH(Intermediate!$B1208,Data!$A$1:$BC$1,0),FALSE)</f>
        <v>..</v>
      </c>
    </row>
    <row r="1209" spans="1:4" x14ac:dyDescent="0.45">
      <c r="A1209" t="s">
        <v>434</v>
      </c>
      <c r="B1209">
        <f t="shared" si="18"/>
        <v>1982</v>
      </c>
      <c r="C1209" t="str">
        <f>VLOOKUP($A1209&amp;C$1,Data!$A$2:$BC$533,MATCH(Intermediate!$B1209,Data!$A$1:$BC$1,0),FALSE)</f>
        <v>..</v>
      </c>
      <c r="D1209" t="str">
        <f>VLOOKUP($A1209&amp;D$1,Data!$A$2:$BC$533,MATCH(Intermediate!$B1209,Data!$A$1:$BC$1,0),FALSE)</f>
        <v>..</v>
      </c>
    </row>
    <row r="1210" spans="1:4" x14ac:dyDescent="0.45">
      <c r="A1210" t="s">
        <v>434</v>
      </c>
      <c r="B1210">
        <f t="shared" si="18"/>
        <v>1983</v>
      </c>
      <c r="C1210" t="str">
        <f>VLOOKUP($A1210&amp;C$1,Data!$A$2:$BC$533,MATCH(Intermediate!$B1210,Data!$A$1:$BC$1,0),FALSE)</f>
        <v>..</v>
      </c>
      <c r="D1210" t="str">
        <f>VLOOKUP($A1210&amp;D$1,Data!$A$2:$BC$533,MATCH(Intermediate!$B1210,Data!$A$1:$BC$1,0),FALSE)</f>
        <v>..</v>
      </c>
    </row>
    <row r="1211" spans="1:4" x14ac:dyDescent="0.45">
      <c r="A1211" t="s">
        <v>434</v>
      </c>
      <c r="B1211">
        <f t="shared" si="18"/>
        <v>1984</v>
      </c>
      <c r="C1211" t="str">
        <f>VLOOKUP($A1211&amp;C$1,Data!$A$2:$BC$533,MATCH(Intermediate!$B1211,Data!$A$1:$BC$1,0),FALSE)</f>
        <v>..</v>
      </c>
      <c r="D1211" t="str">
        <f>VLOOKUP($A1211&amp;D$1,Data!$A$2:$BC$533,MATCH(Intermediate!$B1211,Data!$A$1:$BC$1,0),FALSE)</f>
        <v>..</v>
      </c>
    </row>
    <row r="1212" spans="1:4" x14ac:dyDescent="0.45">
      <c r="A1212" t="s">
        <v>434</v>
      </c>
      <c r="B1212">
        <f t="shared" si="18"/>
        <v>1985</v>
      </c>
      <c r="C1212" t="str">
        <f>VLOOKUP($A1212&amp;C$1,Data!$A$2:$BC$533,MATCH(Intermediate!$B1212,Data!$A$1:$BC$1,0),FALSE)</f>
        <v>..</v>
      </c>
      <c r="D1212" t="str">
        <f>VLOOKUP($A1212&amp;D$1,Data!$A$2:$BC$533,MATCH(Intermediate!$B1212,Data!$A$1:$BC$1,0),FALSE)</f>
        <v>..</v>
      </c>
    </row>
    <row r="1213" spans="1:4" x14ac:dyDescent="0.45">
      <c r="A1213" t="s">
        <v>434</v>
      </c>
      <c r="B1213">
        <f t="shared" si="18"/>
        <v>1986</v>
      </c>
      <c r="C1213" t="str">
        <f>VLOOKUP($A1213&amp;C$1,Data!$A$2:$BC$533,MATCH(Intermediate!$B1213,Data!$A$1:$BC$1,0),FALSE)</f>
        <v>..</v>
      </c>
      <c r="D1213" t="str">
        <f>VLOOKUP($A1213&amp;D$1,Data!$A$2:$BC$533,MATCH(Intermediate!$B1213,Data!$A$1:$BC$1,0),FALSE)</f>
        <v>..</v>
      </c>
    </row>
    <row r="1214" spans="1:4" x14ac:dyDescent="0.45">
      <c r="A1214" t="s">
        <v>434</v>
      </c>
      <c r="B1214">
        <f t="shared" si="18"/>
        <v>1987</v>
      </c>
      <c r="C1214" t="str">
        <f>VLOOKUP($A1214&amp;C$1,Data!$A$2:$BC$533,MATCH(Intermediate!$B1214,Data!$A$1:$BC$1,0),FALSE)</f>
        <v>..</v>
      </c>
      <c r="D1214" t="str">
        <f>VLOOKUP($A1214&amp;D$1,Data!$A$2:$BC$533,MATCH(Intermediate!$B1214,Data!$A$1:$BC$1,0),FALSE)</f>
        <v>..</v>
      </c>
    </row>
    <row r="1215" spans="1:4" x14ac:dyDescent="0.45">
      <c r="A1215" t="s">
        <v>434</v>
      </c>
      <c r="B1215">
        <f t="shared" si="18"/>
        <v>1988</v>
      </c>
      <c r="C1215" t="str">
        <f>VLOOKUP($A1215&amp;C$1,Data!$A$2:$BC$533,MATCH(Intermediate!$B1215,Data!$A$1:$BC$1,0),FALSE)</f>
        <v>..</v>
      </c>
      <c r="D1215" t="str">
        <f>VLOOKUP($A1215&amp;D$1,Data!$A$2:$BC$533,MATCH(Intermediate!$B1215,Data!$A$1:$BC$1,0),FALSE)</f>
        <v>..</v>
      </c>
    </row>
    <row r="1216" spans="1:4" x14ac:dyDescent="0.45">
      <c r="A1216" t="s">
        <v>434</v>
      </c>
      <c r="B1216">
        <f t="shared" si="18"/>
        <v>1989</v>
      </c>
      <c r="C1216" t="str">
        <f>VLOOKUP($A1216&amp;C$1,Data!$A$2:$BC$533,MATCH(Intermediate!$B1216,Data!$A$1:$BC$1,0),FALSE)</f>
        <v>..</v>
      </c>
      <c r="D1216" t="str">
        <f>VLOOKUP($A1216&amp;D$1,Data!$A$2:$BC$533,MATCH(Intermediate!$B1216,Data!$A$1:$BC$1,0),FALSE)</f>
        <v>..</v>
      </c>
    </row>
    <row r="1217" spans="1:4" x14ac:dyDescent="0.45">
      <c r="A1217" t="s">
        <v>434</v>
      </c>
      <c r="B1217">
        <f t="shared" si="18"/>
        <v>1990</v>
      </c>
      <c r="C1217" t="str">
        <f>VLOOKUP($A1217&amp;C$1,Data!$A$2:$BC$533,MATCH(Intermediate!$B1217,Data!$A$1:$BC$1,0),FALSE)</f>
        <v>..</v>
      </c>
      <c r="D1217">
        <f>VLOOKUP($A1217&amp;D$1,Data!$A$2:$BC$533,MATCH(Intermediate!$B1217,Data!$A$1:$BC$1,0),FALSE)</f>
        <v>1042.545319664828</v>
      </c>
    </row>
    <row r="1218" spans="1:4" x14ac:dyDescent="0.45">
      <c r="A1218" t="s">
        <v>434</v>
      </c>
      <c r="B1218">
        <f t="shared" si="18"/>
        <v>1991</v>
      </c>
      <c r="C1218" t="str">
        <f>VLOOKUP($A1218&amp;C$1,Data!$A$2:$BC$533,MATCH(Intermediate!$B1218,Data!$A$1:$BC$1,0),FALSE)</f>
        <v>..</v>
      </c>
      <c r="D1218">
        <f>VLOOKUP($A1218&amp;D$1,Data!$A$2:$BC$533,MATCH(Intermediate!$B1218,Data!$A$1:$BC$1,0),FALSE)</f>
        <v>974.92522350135903</v>
      </c>
    </row>
    <row r="1219" spans="1:4" x14ac:dyDescent="0.45">
      <c r="A1219" t="s">
        <v>434</v>
      </c>
      <c r="B1219">
        <f t="shared" si="18"/>
        <v>1992</v>
      </c>
      <c r="C1219" t="str">
        <f>VLOOKUP($A1219&amp;C$1,Data!$A$2:$BC$533,MATCH(Intermediate!$B1219,Data!$A$1:$BC$1,0),FALSE)</f>
        <v>..</v>
      </c>
      <c r="D1219">
        <f>VLOOKUP($A1219&amp;D$1,Data!$A$2:$BC$533,MATCH(Intermediate!$B1219,Data!$A$1:$BC$1,0),FALSE)</f>
        <v>982.24804233293025</v>
      </c>
    </row>
    <row r="1220" spans="1:4" x14ac:dyDescent="0.45">
      <c r="A1220" t="s">
        <v>434</v>
      </c>
      <c r="B1220">
        <f t="shared" si="18"/>
        <v>1993</v>
      </c>
      <c r="C1220" t="str">
        <f>VLOOKUP($A1220&amp;C$1,Data!$A$2:$BC$533,MATCH(Intermediate!$B1220,Data!$A$1:$BC$1,0),FALSE)</f>
        <v>..</v>
      </c>
      <c r="D1220">
        <f>VLOOKUP($A1220&amp;D$1,Data!$A$2:$BC$533,MATCH(Intermediate!$B1220,Data!$A$1:$BC$1,0),FALSE)</f>
        <v>1066.7619924349503</v>
      </c>
    </row>
    <row r="1221" spans="1:4" x14ac:dyDescent="0.45">
      <c r="A1221" t="s">
        <v>434</v>
      </c>
      <c r="B1221">
        <f t="shared" si="18"/>
        <v>1994</v>
      </c>
      <c r="C1221" t="str">
        <f>VLOOKUP($A1221&amp;C$1,Data!$A$2:$BC$533,MATCH(Intermediate!$B1221,Data!$A$1:$BC$1,0),FALSE)</f>
        <v>..</v>
      </c>
      <c r="D1221">
        <f>VLOOKUP($A1221&amp;D$1,Data!$A$2:$BC$533,MATCH(Intermediate!$B1221,Data!$A$1:$BC$1,0),FALSE)</f>
        <v>1269.0276421518026</v>
      </c>
    </row>
    <row r="1222" spans="1:4" x14ac:dyDescent="0.45">
      <c r="A1222" t="s">
        <v>434</v>
      </c>
      <c r="B1222">
        <f t="shared" si="18"/>
        <v>1995</v>
      </c>
      <c r="C1222" t="str">
        <f>VLOOKUP($A1222&amp;C$1,Data!$A$2:$BC$533,MATCH(Intermediate!$B1222,Data!$A$1:$BC$1,0),FALSE)</f>
        <v>..</v>
      </c>
      <c r="D1222">
        <f>VLOOKUP($A1222&amp;D$1,Data!$A$2:$BC$533,MATCH(Intermediate!$B1222,Data!$A$1:$BC$1,0),FALSE)</f>
        <v>1506.5085305779012</v>
      </c>
    </row>
    <row r="1223" spans="1:4" x14ac:dyDescent="0.45">
      <c r="A1223" t="s">
        <v>434</v>
      </c>
      <c r="B1223">
        <f t="shared" si="18"/>
        <v>1996</v>
      </c>
      <c r="C1223" t="str">
        <f>VLOOKUP($A1223&amp;C$1,Data!$A$2:$BC$533,MATCH(Intermediate!$B1223,Data!$A$1:$BC$1,0),FALSE)</f>
        <v>..</v>
      </c>
      <c r="D1223">
        <f>VLOOKUP($A1223&amp;D$1,Data!$A$2:$BC$533,MATCH(Intermediate!$B1223,Data!$A$1:$BC$1,0),FALSE)</f>
        <v>2268.0805384000678</v>
      </c>
    </row>
    <row r="1224" spans="1:4" x14ac:dyDescent="0.45">
      <c r="A1224" t="s">
        <v>434</v>
      </c>
      <c r="B1224">
        <f t="shared" si="18"/>
        <v>1997</v>
      </c>
      <c r="C1224" t="str">
        <f>VLOOKUP($A1224&amp;C$1,Data!$A$2:$BC$533,MATCH(Intermediate!$B1224,Data!$A$1:$BC$1,0),FALSE)</f>
        <v>..</v>
      </c>
      <c r="D1224">
        <f>VLOOKUP($A1224&amp;D$1,Data!$A$2:$BC$533,MATCH(Intermediate!$B1224,Data!$A$1:$BC$1,0),FALSE)</f>
        <v>3040.3953729847117</v>
      </c>
    </row>
    <row r="1225" spans="1:4" x14ac:dyDescent="0.45">
      <c r="A1225" t="s">
        <v>434</v>
      </c>
      <c r="B1225">
        <f t="shared" si="18"/>
        <v>1998</v>
      </c>
      <c r="C1225" t="str">
        <f>VLOOKUP($A1225&amp;C$1,Data!$A$2:$BC$533,MATCH(Intermediate!$B1225,Data!$A$1:$BC$1,0),FALSE)</f>
        <v>..</v>
      </c>
      <c r="D1225">
        <f>VLOOKUP($A1225&amp;D$1,Data!$A$2:$BC$533,MATCH(Intermediate!$B1225,Data!$A$1:$BC$1,0),FALSE)</f>
        <v>3523.0824656374816</v>
      </c>
    </row>
    <row r="1226" spans="1:4" x14ac:dyDescent="0.45">
      <c r="A1226" t="s">
        <v>434</v>
      </c>
      <c r="B1226">
        <f t="shared" si="18"/>
        <v>1999</v>
      </c>
      <c r="C1226" t="str">
        <f>VLOOKUP($A1226&amp;C$1,Data!$A$2:$BC$533,MATCH(Intermediate!$B1226,Data!$A$1:$BC$1,0),FALSE)</f>
        <v>..</v>
      </c>
      <c r="D1226">
        <f>VLOOKUP($A1226&amp;D$1,Data!$A$2:$BC$533,MATCH(Intermediate!$B1226,Data!$A$1:$BC$1,0),FALSE)</f>
        <v>3874.341356329724</v>
      </c>
    </row>
    <row r="1227" spans="1:4" x14ac:dyDescent="0.45">
      <c r="A1227" t="s">
        <v>434</v>
      </c>
      <c r="B1227">
        <f t="shared" si="18"/>
        <v>2000</v>
      </c>
      <c r="C1227" t="str">
        <f>VLOOKUP($A1227&amp;C$1,Data!$A$2:$BC$533,MATCH(Intermediate!$B1227,Data!$A$1:$BC$1,0),FALSE)</f>
        <v>..</v>
      </c>
      <c r="D1227">
        <f>VLOOKUP($A1227&amp;D$1,Data!$A$2:$BC$533,MATCH(Intermediate!$B1227,Data!$A$1:$BC$1,0),FALSE)</f>
        <v>4147.0381350940088</v>
      </c>
    </row>
    <row r="1228" spans="1:4" x14ac:dyDescent="0.45">
      <c r="A1228" t="s">
        <v>434</v>
      </c>
      <c r="B1228">
        <f t="shared" si="18"/>
        <v>2001</v>
      </c>
      <c r="C1228" t="str">
        <f>VLOOKUP($A1228&amp;C$1,Data!$A$2:$BC$533,MATCH(Intermediate!$B1228,Data!$A$1:$BC$1,0),FALSE)</f>
        <v>..</v>
      </c>
      <c r="D1228">
        <f>VLOOKUP($A1228&amp;D$1,Data!$A$2:$BC$533,MATCH(Intermediate!$B1228,Data!$A$1:$BC$1,0),FALSE)</f>
        <v>4307.1231181751518</v>
      </c>
    </row>
    <row r="1229" spans="1:4" x14ac:dyDescent="0.45">
      <c r="A1229" t="s">
        <v>434</v>
      </c>
      <c r="B1229">
        <f t="shared" si="18"/>
        <v>2002</v>
      </c>
      <c r="C1229" t="str">
        <f>VLOOKUP($A1229&amp;C$1,Data!$A$2:$BC$533,MATCH(Intermediate!$B1229,Data!$A$1:$BC$1,0),FALSE)</f>
        <v>..</v>
      </c>
      <c r="D1229">
        <f>VLOOKUP($A1229&amp;D$1,Data!$A$2:$BC$533,MATCH(Intermediate!$B1229,Data!$A$1:$BC$1,0),FALSE)</f>
        <v>4664.6851207200007</v>
      </c>
    </row>
    <row r="1230" spans="1:4" x14ac:dyDescent="0.45">
      <c r="A1230" t="s">
        <v>434</v>
      </c>
      <c r="B1230">
        <f t="shared" si="18"/>
        <v>2003</v>
      </c>
      <c r="C1230" t="str">
        <f>VLOOKUP($A1230&amp;C$1,Data!$A$2:$BC$533,MATCH(Intermediate!$B1230,Data!$A$1:$BC$1,0),FALSE)</f>
        <v>..</v>
      </c>
      <c r="D1230">
        <f>VLOOKUP($A1230&amp;D$1,Data!$A$2:$BC$533,MATCH(Intermediate!$B1230,Data!$A$1:$BC$1,0),FALSE)</f>
        <v>4917.8640240847899</v>
      </c>
    </row>
    <row r="1231" spans="1:4" x14ac:dyDescent="0.45">
      <c r="A1231" t="s">
        <v>434</v>
      </c>
      <c r="B1231">
        <f t="shared" si="18"/>
        <v>2004</v>
      </c>
      <c r="C1231" t="str">
        <f>VLOOKUP($A1231&amp;C$1,Data!$A$2:$BC$533,MATCH(Intermediate!$B1231,Data!$A$1:$BC$1,0),FALSE)</f>
        <v>..</v>
      </c>
      <c r="D1231">
        <f>VLOOKUP($A1231&amp;D$1,Data!$A$2:$BC$533,MATCH(Intermediate!$B1231,Data!$A$1:$BC$1,0),FALSE)</f>
        <v>5408.161504748432</v>
      </c>
    </row>
    <row r="1232" spans="1:4" x14ac:dyDescent="0.45">
      <c r="A1232" t="s">
        <v>434</v>
      </c>
      <c r="B1232">
        <f t="shared" si="18"/>
        <v>2005</v>
      </c>
      <c r="C1232" t="str">
        <f>VLOOKUP($A1232&amp;C$1,Data!$A$2:$BC$533,MATCH(Intermediate!$B1232,Data!$A$1:$BC$1,0),FALSE)</f>
        <v>..</v>
      </c>
      <c r="D1232">
        <f>VLOOKUP($A1232&amp;D$1,Data!$A$2:$BC$533,MATCH(Intermediate!$B1232,Data!$A$1:$BC$1,0),FALSE)</f>
        <v>5955.8392069064994</v>
      </c>
    </row>
    <row r="1233" spans="1:4" x14ac:dyDescent="0.45">
      <c r="A1233" t="s">
        <v>434</v>
      </c>
      <c r="B1233">
        <f t="shared" si="18"/>
        <v>2006</v>
      </c>
      <c r="C1233">
        <f>VLOOKUP($A1233&amp;C$1,Data!$A$2:$BC$533,MATCH(Intermediate!$B1233,Data!$A$1:$BC$1,0),FALSE)</f>
        <v>47.775163793828433</v>
      </c>
      <c r="D1233">
        <f>VLOOKUP($A1233&amp;D$1,Data!$A$2:$BC$533,MATCH(Intermediate!$B1233,Data!$A$1:$BC$1,0),FALSE)</f>
        <v>6870.5065279752016</v>
      </c>
    </row>
    <row r="1234" spans="1:4" x14ac:dyDescent="0.45">
      <c r="A1234" t="s">
        <v>434</v>
      </c>
      <c r="B1234">
        <f t="shared" si="18"/>
        <v>2007</v>
      </c>
      <c r="C1234">
        <f>VLOOKUP($A1234&amp;C$1,Data!$A$2:$BC$533,MATCH(Intermediate!$B1234,Data!$A$1:$BC$1,0),FALSE)</f>
        <v>60.223763080251004</v>
      </c>
      <c r="D1234">
        <f>VLOOKUP($A1234&amp;D$1,Data!$A$2:$BC$533,MATCH(Intermediate!$B1234,Data!$A$1:$BC$1,0),FALSE)</f>
        <v>7686.4139346004995</v>
      </c>
    </row>
    <row r="1235" spans="1:4" x14ac:dyDescent="0.45">
      <c r="A1235" t="s">
        <v>434</v>
      </c>
      <c r="B1235">
        <f t="shared" si="18"/>
        <v>2008</v>
      </c>
      <c r="C1235">
        <f>VLOOKUP($A1235&amp;C$1,Data!$A$2:$BC$533,MATCH(Intermediate!$B1235,Data!$A$1:$BC$1,0),FALSE)</f>
        <v>65.613718481391842</v>
      </c>
      <c r="D1235">
        <f>VLOOKUP($A1235&amp;D$1,Data!$A$2:$BC$533,MATCH(Intermediate!$B1235,Data!$A$1:$BC$1,0),FALSE)</f>
        <v>8586.7780478118093</v>
      </c>
    </row>
    <row r="1236" spans="1:4" x14ac:dyDescent="0.45">
      <c r="A1236" t="s">
        <v>434</v>
      </c>
      <c r="B1236">
        <f t="shared" si="18"/>
        <v>2009</v>
      </c>
      <c r="C1236">
        <f>VLOOKUP($A1236&amp;C$1,Data!$A$2:$BC$533,MATCH(Intermediate!$B1236,Data!$A$1:$BC$1,0),FALSE)</f>
        <v>64.068320592425351</v>
      </c>
      <c r="D1236">
        <f>VLOOKUP($A1236&amp;D$1,Data!$A$2:$BC$533,MATCH(Intermediate!$B1236,Data!$A$1:$BC$1,0),FALSE)</f>
        <v>8693.6183974689466</v>
      </c>
    </row>
    <row r="1237" spans="1:4" x14ac:dyDescent="0.45">
      <c r="A1237" t="s">
        <v>434</v>
      </c>
      <c r="B1237">
        <f t="shared" si="18"/>
        <v>2010</v>
      </c>
      <c r="C1237">
        <f>VLOOKUP($A1237&amp;C$1,Data!$A$2:$BC$533,MATCH(Intermediate!$B1237,Data!$A$1:$BC$1,0),FALSE)</f>
        <v>61.845311119169999</v>
      </c>
      <c r="D1237">
        <f>VLOOKUP($A1237&amp;D$1,Data!$A$2:$BC$533,MATCH(Intermediate!$B1237,Data!$A$1:$BC$1,0),FALSE)</f>
        <v>9086.7485351598461</v>
      </c>
    </row>
    <row r="1238" spans="1:4" x14ac:dyDescent="0.45">
      <c r="A1238" t="s">
        <v>434</v>
      </c>
      <c r="B1238">
        <f t="shared" si="18"/>
        <v>2011</v>
      </c>
      <c r="C1238">
        <f>VLOOKUP($A1238&amp;C$1,Data!$A$2:$BC$533,MATCH(Intermediate!$B1238,Data!$A$1:$BC$1,0),FALSE)</f>
        <v>60.548843452033687</v>
      </c>
      <c r="D1238">
        <f>VLOOKUP($A1238&amp;D$1,Data!$A$2:$BC$533,MATCH(Intermediate!$B1238,Data!$A$1:$BC$1,0),FALSE)</f>
        <v>9761.5151957868602</v>
      </c>
    </row>
    <row r="1239" spans="1:4" x14ac:dyDescent="0.45">
      <c r="A1239" t="s">
        <v>434</v>
      </c>
      <c r="B1239">
        <f t="shared" si="18"/>
        <v>2012</v>
      </c>
      <c r="C1239">
        <f>VLOOKUP($A1239&amp;C$1,Data!$A$2:$BC$533,MATCH(Intermediate!$B1239,Data!$A$1:$BC$1,0),FALSE)</f>
        <v>61.715927164901927</v>
      </c>
      <c r="D1239">
        <f>VLOOKUP($A1239&amp;D$1,Data!$A$2:$BC$533,MATCH(Intermediate!$B1239,Data!$A$1:$BC$1,0),FALSE)</f>
        <v>10121.15564283019</v>
      </c>
    </row>
    <row r="1240" spans="1:4" x14ac:dyDescent="0.45">
      <c r="A1240" t="s">
        <v>434</v>
      </c>
      <c r="B1240">
        <f t="shared" si="18"/>
        <v>2013</v>
      </c>
      <c r="C1240">
        <f>VLOOKUP($A1240&amp;C$1,Data!$A$2:$BC$533,MATCH(Intermediate!$B1240,Data!$A$1:$BC$1,0),FALSE)</f>
        <v>60.834447776686694</v>
      </c>
      <c r="D1240">
        <f>VLOOKUP($A1240&amp;D$1,Data!$A$2:$BC$533,MATCH(Intermediate!$B1240,Data!$A$1:$BC$1,0),FALSE)</f>
        <v>10808.311746360527</v>
      </c>
    </row>
    <row r="1241" spans="1:4" x14ac:dyDescent="0.45">
      <c r="A1241" t="s">
        <v>434</v>
      </c>
      <c r="B1241">
        <f t="shared" si="18"/>
        <v>2014</v>
      </c>
      <c r="C1241">
        <f>VLOOKUP($A1241&amp;C$1,Data!$A$2:$BC$533,MATCH(Intermediate!$B1241,Data!$A$1:$BC$1,0),FALSE)</f>
        <v>60.216672430996624</v>
      </c>
      <c r="D1241">
        <f>VLOOKUP($A1241&amp;D$1,Data!$A$2:$BC$533,MATCH(Intermediate!$B1241,Data!$A$1:$BC$1,0),FALSE)</f>
        <v>11167.867488123258</v>
      </c>
    </row>
    <row r="1242" spans="1:4" x14ac:dyDescent="0.45">
      <c r="A1242" t="s">
        <v>434</v>
      </c>
      <c r="B1242">
        <f t="shared" si="18"/>
        <v>2015</v>
      </c>
      <c r="C1242">
        <f>VLOOKUP($A1242&amp;C$1,Data!$A$2:$BC$533,MATCH(Intermediate!$B1242,Data!$A$1:$BC$1,0),FALSE)</f>
        <v>57.968272080622526</v>
      </c>
      <c r="D1242">
        <f>VLOOKUP($A1242&amp;D$1,Data!$A$2:$BC$533,MATCH(Intermediate!$B1242,Data!$A$1:$BC$1,0),FALSE)</f>
        <v>11848.63260841631</v>
      </c>
    </row>
    <row r="1243" spans="1:4" x14ac:dyDescent="0.45">
      <c r="A1243" t="s">
        <v>434</v>
      </c>
      <c r="B1243">
        <f t="shared" si="18"/>
        <v>2016</v>
      </c>
      <c r="C1243">
        <f>VLOOKUP($A1243&amp;C$1,Data!$A$2:$BC$533,MATCH(Intermediate!$B1243,Data!$A$1:$BC$1,0),FALSE)</f>
        <v>57.171178868737435</v>
      </c>
      <c r="D1243">
        <f>VLOOKUP($A1243&amp;D$1,Data!$A$2:$BC$533,MATCH(Intermediate!$B1243,Data!$A$1:$BC$1,0),FALSE)</f>
        <v>12899.103597191892</v>
      </c>
    </row>
    <row r="1244" spans="1:4" x14ac:dyDescent="0.45">
      <c r="A1244" t="s">
        <v>434</v>
      </c>
      <c r="B1244">
        <f t="shared" si="18"/>
        <v>2017</v>
      </c>
      <c r="C1244">
        <f>VLOOKUP($A1244&amp;C$1,Data!$A$2:$BC$533,MATCH(Intermediate!$B1244,Data!$A$1:$BC$1,0),FALSE)</f>
        <v>57.523652839258411</v>
      </c>
      <c r="D1244">
        <f>VLOOKUP($A1244&amp;D$1,Data!$A$2:$BC$533,MATCH(Intermediate!$B1244,Data!$A$1:$BC$1,0),FALSE)</f>
        <v>13626.915309658923</v>
      </c>
    </row>
    <row r="1245" spans="1:4" x14ac:dyDescent="0.45">
      <c r="A1245" t="s">
        <v>434</v>
      </c>
      <c r="B1245">
        <f t="shared" si="18"/>
        <v>2018</v>
      </c>
      <c r="C1245">
        <f>VLOOKUP($A1245&amp;C$1,Data!$A$2:$BC$533,MATCH(Intermediate!$B1245,Data!$A$1:$BC$1,0),FALSE)</f>
        <v>56.659522986662168</v>
      </c>
      <c r="D1245">
        <f>VLOOKUP($A1245&amp;D$1,Data!$A$2:$BC$533,MATCH(Intermediate!$B1245,Data!$A$1:$BC$1,0),FALSE)</f>
        <v>14858.279889898178</v>
      </c>
    </row>
    <row r="1246" spans="1:4" x14ac:dyDescent="0.45">
      <c r="A1246" t="s">
        <v>434</v>
      </c>
      <c r="B1246">
        <f t="shared" si="18"/>
        <v>2019</v>
      </c>
      <c r="C1246">
        <f>VLOOKUP($A1246&amp;C$1,Data!$A$2:$BC$533,MATCH(Intermediate!$B1246,Data!$A$1:$BC$1,0),FALSE)</f>
        <v>57.169103288685704</v>
      </c>
      <c r="D1246">
        <f>VLOOKUP($A1246&amp;D$1,Data!$A$2:$BC$533,MATCH(Intermediate!$B1246,Data!$A$1:$BC$1,0),FALSE)</f>
        <v>16428.393478206137</v>
      </c>
    </row>
    <row r="1247" spans="1:4" x14ac:dyDescent="0.45">
      <c r="A1247" t="s">
        <v>434</v>
      </c>
      <c r="B1247">
        <f t="shared" si="18"/>
        <v>2020</v>
      </c>
      <c r="C1247">
        <f>VLOOKUP($A1247&amp;C$1,Data!$A$2:$BC$533,MATCH(Intermediate!$B1247,Data!$A$1:$BC$1,0),FALSE)</f>
        <v>57.65856695330023</v>
      </c>
      <c r="D1247">
        <f>VLOOKUP($A1247&amp;D$1,Data!$A$2:$BC$533,MATCH(Intermediate!$B1247,Data!$A$1:$BC$1,0),FALSE)</f>
        <v>16369.766836317562</v>
      </c>
    </row>
    <row r="1248" spans="1:4" x14ac:dyDescent="0.45">
      <c r="A1248" t="s">
        <v>434</v>
      </c>
      <c r="B1248">
        <f t="shared" si="18"/>
        <v>2021</v>
      </c>
      <c r="C1248">
        <f>VLOOKUP($A1248&amp;C$1,Data!$A$2:$BC$533,MATCH(Intermediate!$B1248,Data!$A$1:$BC$1,0),FALSE)</f>
        <v>53.289379979995324</v>
      </c>
      <c r="D1248">
        <f>VLOOKUP($A1248&amp;D$1,Data!$A$2:$BC$533,MATCH(Intermediate!$B1248,Data!$A$1:$BC$1,0),FALSE)</f>
        <v>18285.671124295252</v>
      </c>
    </row>
    <row r="1249" spans="1:4" x14ac:dyDescent="0.45">
      <c r="A1249" t="s">
        <v>434</v>
      </c>
      <c r="B1249">
        <f t="shared" si="18"/>
        <v>2022</v>
      </c>
      <c r="C1249">
        <f>VLOOKUP($A1249&amp;C$1,Data!$A$2:$BC$533,MATCH(Intermediate!$B1249,Data!$A$1:$BC$1,0),FALSE)</f>
        <v>48.099291736180618</v>
      </c>
      <c r="D1249">
        <f>VLOOKUP($A1249&amp;D$1,Data!$A$2:$BC$533,MATCH(Intermediate!$B1249,Data!$A$1:$BC$1,0),FALSE)</f>
        <v>21115.634254304812</v>
      </c>
    </row>
    <row r="1250" spans="1:4" x14ac:dyDescent="0.45">
      <c r="A1250" t="s">
        <v>434</v>
      </c>
      <c r="B1250">
        <f t="shared" si="18"/>
        <v>2023</v>
      </c>
      <c r="C1250">
        <f>VLOOKUP($A1250&amp;C$1,Data!$A$2:$BC$533,MATCH(Intermediate!$B1250,Data!$A$1:$BC$1,0),FALSE)</f>
        <v>47.344752072181308</v>
      </c>
      <c r="D1250">
        <f>VLOOKUP($A1250&amp;D$1,Data!$A$2:$BC$533,MATCH(Intermediate!$B1250,Data!$A$1:$BC$1,0),FALSE)</f>
        <v>22508.880403807452</v>
      </c>
    </row>
    <row r="1251" spans="1:4" x14ac:dyDescent="0.45">
      <c r="A1251" t="s">
        <v>434</v>
      </c>
      <c r="B1251">
        <f t="shared" si="18"/>
        <v>2024</v>
      </c>
      <c r="C1251">
        <f>VLOOKUP($A1251&amp;C$1,Data!$A$2:$BC$533,MATCH(Intermediate!$B1251,Data!$A$1:$BC$1,0),FALSE)</f>
        <v>50.43043463618806</v>
      </c>
      <c r="D1251">
        <f>VLOOKUP($A1251&amp;D$1,Data!$A$2:$BC$533,MATCH(Intermediate!$B1251,Data!$A$1:$BC$1,0),FALSE)</f>
        <v>21971.050396156264</v>
      </c>
    </row>
    <row r="1252" spans="1:4" x14ac:dyDescent="0.45">
      <c r="A1252" t="s">
        <v>308</v>
      </c>
      <c r="B1252">
        <f t="shared" si="18"/>
        <v>1975</v>
      </c>
      <c r="C1252">
        <f>VLOOKUP($A1252&amp;C$1,Data!$A$2:$BC$533,MATCH(Intermediate!$B1252,Data!$A$1:$BC$1,0),FALSE)</f>
        <v>19.323434228060158</v>
      </c>
      <c r="D1252" t="str">
        <f>VLOOKUP($A1252&amp;D$1,Data!$A$2:$BC$533,MATCH(Intermediate!$B1252,Data!$A$1:$BC$1,0),FALSE)</f>
        <v>..</v>
      </c>
    </row>
    <row r="1253" spans="1:4" x14ac:dyDescent="0.45">
      <c r="A1253" t="s">
        <v>308</v>
      </c>
      <c r="B1253">
        <f t="shared" si="18"/>
        <v>1976</v>
      </c>
      <c r="C1253">
        <f>VLOOKUP($A1253&amp;C$1,Data!$A$2:$BC$533,MATCH(Intermediate!$B1253,Data!$A$1:$BC$1,0),FALSE)</f>
        <v>20.492426584234931</v>
      </c>
      <c r="D1253" t="str">
        <f>VLOOKUP($A1253&amp;D$1,Data!$A$2:$BC$533,MATCH(Intermediate!$B1253,Data!$A$1:$BC$1,0),FALSE)</f>
        <v>..</v>
      </c>
    </row>
    <row r="1254" spans="1:4" x14ac:dyDescent="0.45">
      <c r="A1254" t="s">
        <v>308</v>
      </c>
      <c r="B1254">
        <f t="shared" si="18"/>
        <v>1977</v>
      </c>
      <c r="C1254">
        <f>VLOOKUP($A1254&amp;C$1,Data!$A$2:$BC$533,MATCH(Intermediate!$B1254,Data!$A$1:$BC$1,0),FALSE)</f>
        <v>17.855095332018408</v>
      </c>
      <c r="D1254" t="str">
        <f>VLOOKUP($A1254&amp;D$1,Data!$A$2:$BC$533,MATCH(Intermediate!$B1254,Data!$A$1:$BC$1,0),FALSE)</f>
        <v>..</v>
      </c>
    </row>
    <row r="1255" spans="1:4" x14ac:dyDescent="0.45">
      <c r="A1255" t="s">
        <v>308</v>
      </c>
      <c r="B1255">
        <f t="shared" si="18"/>
        <v>1978</v>
      </c>
      <c r="C1255">
        <f>VLOOKUP($A1255&amp;C$1,Data!$A$2:$BC$533,MATCH(Intermediate!$B1255,Data!$A$1:$BC$1,0),FALSE)</f>
        <v>14.213518764699867</v>
      </c>
      <c r="D1255" t="str">
        <f>VLOOKUP($A1255&amp;D$1,Data!$A$2:$BC$533,MATCH(Intermediate!$B1255,Data!$A$1:$BC$1,0),FALSE)</f>
        <v>..</v>
      </c>
    </row>
    <row r="1256" spans="1:4" x14ac:dyDescent="0.45">
      <c r="A1256" t="s">
        <v>308</v>
      </c>
      <c r="B1256">
        <f t="shared" si="18"/>
        <v>1979</v>
      </c>
      <c r="C1256">
        <f>VLOOKUP($A1256&amp;C$1,Data!$A$2:$BC$533,MATCH(Intermediate!$B1256,Data!$A$1:$BC$1,0),FALSE)</f>
        <v>12.640826099970068</v>
      </c>
      <c r="D1256" t="str">
        <f>VLOOKUP($A1256&amp;D$1,Data!$A$2:$BC$533,MATCH(Intermediate!$B1256,Data!$A$1:$BC$1,0),FALSE)</f>
        <v>..</v>
      </c>
    </row>
    <row r="1257" spans="1:4" x14ac:dyDescent="0.45">
      <c r="A1257" t="s">
        <v>308</v>
      </c>
      <c r="B1257">
        <f t="shared" si="18"/>
        <v>1980</v>
      </c>
      <c r="C1257">
        <f>VLOOKUP($A1257&amp;C$1,Data!$A$2:$BC$533,MATCH(Intermediate!$B1257,Data!$A$1:$BC$1,0),FALSE)</f>
        <v>11.289551876781275</v>
      </c>
      <c r="D1257" t="str">
        <f>VLOOKUP($A1257&amp;D$1,Data!$A$2:$BC$533,MATCH(Intermediate!$B1257,Data!$A$1:$BC$1,0),FALSE)</f>
        <v>..</v>
      </c>
    </row>
    <row r="1258" spans="1:4" x14ac:dyDescent="0.45">
      <c r="A1258" t="s">
        <v>308</v>
      </c>
      <c r="B1258">
        <f t="shared" si="18"/>
        <v>1981</v>
      </c>
      <c r="C1258">
        <f>VLOOKUP($A1258&amp;C$1,Data!$A$2:$BC$533,MATCH(Intermediate!$B1258,Data!$A$1:$BC$1,0),FALSE)</f>
        <v>15.116416249304395</v>
      </c>
      <c r="D1258" t="str">
        <f>VLOOKUP($A1258&amp;D$1,Data!$A$2:$BC$533,MATCH(Intermediate!$B1258,Data!$A$1:$BC$1,0),FALSE)</f>
        <v>..</v>
      </c>
    </row>
    <row r="1259" spans="1:4" x14ac:dyDescent="0.45">
      <c r="A1259" t="s">
        <v>308</v>
      </c>
      <c r="B1259">
        <f t="shared" si="18"/>
        <v>1982</v>
      </c>
      <c r="C1259">
        <f>VLOOKUP($A1259&amp;C$1,Data!$A$2:$BC$533,MATCH(Intermediate!$B1259,Data!$A$1:$BC$1,0),FALSE)</f>
        <v>12.880723410363141</v>
      </c>
      <c r="D1259" t="str">
        <f>VLOOKUP($A1259&amp;D$1,Data!$A$2:$BC$533,MATCH(Intermediate!$B1259,Data!$A$1:$BC$1,0),FALSE)</f>
        <v>..</v>
      </c>
    </row>
    <row r="1260" spans="1:4" x14ac:dyDescent="0.45">
      <c r="A1260" t="s">
        <v>308</v>
      </c>
      <c r="B1260">
        <f t="shared" si="18"/>
        <v>1983</v>
      </c>
      <c r="C1260">
        <f>VLOOKUP($A1260&amp;C$1,Data!$A$2:$BC$533,MATCH(Intermediate!$B1260,Data!$A$1:$BC$1,0),FALSE)</f>
        <v>12.02550841855582</v>
      </c>
      <c r="D1260" t="str">
        <f>VLOOKUP($A1260&amp;D$1,Data!$A$2:$BC$533,MATCH(Intermediate!$B1260,Data!$A$1:$BC$1,0),FALSE)</f>
        <v>..</v>
      </c>
    </row>
    <row r="1261" spans="1:4" x14ac:dyDescent="0.45">
      <c r="A1261" t="s">
        <v>308</v>
      </c>
      <c r="B1261">
        <f t="shared" si="18"/>
        <v>1984</v>
      </c>
      <c r="C1261">
        <f>VLOOKUP($A1261&amp;C$1,Data!$A$2:$BC$533,MATCH(Intermediate!$B1261,Data!$A$1:$BC$1,0),FALSE)</f>
        <v>12.666273548307005</v>
      </c>
      <c r="D1261" t="str">
        <f>VLOOKUP($A1261&amp;D$1,Data!$A$2:$BC$533,MATCH(Intermediate!$B1261,Data!$A$1:$BC$1,0),FALSE)</f>
        <v>..</v>
      </c>
    </row>
    <row r="1262" spans="1:4" x14ac:dyDescent="0.45">
      <c r="A1262" t="s">
        <v>308</v>
      </c>
      <c r="B1262">
        <f t="shared" si="18"/>
        <v>1985</v>
      </c>
      <c r="C1262">
        <f>VLOOKUP($A1262&amp;C$1,Data!$A$2:$BC$533,MATCH(Intermediate!$B1262,Data!$A$1:$BC$1,0),FALSE)</f>
        <v>8.5584290058700123</v>
      </c>
      <c r="D1262" t="str">
        <f>VLOOKUP($A1262&amp;D$1,Data!$A$2:$BC$533,MATCH(Intermediate!$B1262,Data!$A$1:$BC$1,0),FALSE)</f>
        <v>..</v>
      </c>
    </row>
    <row r="1263" spans="1:4" x14ac:dyDescent="0.45">
      <c r="A1263" t="s">
        <v>308</v>
      </c>
      <c r="B1263">
        <f t="shared" si="18"/>
        <v>1986</v>
      </c>
      <c r="C1263">
        <f>VLOOKUP($A1263&amp;C$1,Data!$A$2:$BC$533,MATCH(Intermediate!$B1263,Data!$A$1:$BC$1,0),FALSE)</f>
        <v>8.2972219037792811</v>
      </c>
      <c r="D1263" t="str">
        <f>VLOOKUP($A1263&amp;D$1,Data!$A$2:$BC$533,MATCH(Intermediate!$B1263,Data!$A$1:$BC$1,0),FALSE)</f>
        <v>..</v>
      </c>
    </row>
    <row r="1264" spans="1:4" x14ac:dyDescent="0.45">
      <c r="A1264" t="s">
        <v>308</v>
      </c>
      <c r="B1264">
        <f t="shared" si="18"/>
        <v>1987</v>
      </c>
      <c r="C1264">
        <f>VLOOKUP($A1264&amp;C$1,Data!$A$2:$BC$533,MATCH(Intermediate!$B1264,Data!$A$1:$BC$1,0),FALSE)</f>
        <v>7.9221094105167449</v>
      </c>
      <c r="D1264" t="str">
        <f>VLOOKUP($A1264&amp;D$1,Data!$A$2:$BC$533,MATCH(Intermediate!$B1264,Data!$A$1:$BC$1,0),FALSE)</f>
        <v>..</v>
      </c>
    </row>
    <row r="1265" spans="1:4" x14ac:dyDescent="0.45">
      <c r="A1265" t="s">
        <v>308</v>
      </c>
      <c r="B1265">
        <f t="shared" si="18"/>
        <v>1988</v>
      </c>
      <c r="C1265">
        <f>VLOOKUP($A1265&amp;C$1,Data!$A$2:$BC$533,MATCH(Intermediate!$B1265,Data!$A$1:$BC$1,0),FALSE)</f>
        <v>6.6404731378468913</v>
      </c>
      <c r="D1265" t="str">
        <f>VLOOKUP($A1265&amp;D$1,Data!$A$2:$BC$533,MATCH(Intermediate!$B1265,Data!$A$1:$BC$1,0),FALSE)</f>
        <v>..</v>
      </c>
    </row>
    <row r="1266" spans="1:4" x14ac:dyDescent="0.45">
      <c r="A1266" t="s">
        <v>308</v>
      </c>
      <c r="B1266">
        <f t="shared" si="18"/>
        <v>1989</v>
      </c>
      <c r="C1266">
        <f>VLOOKUP($A1266&amp;C$1,Data!$A$2:$BC$533,MATCH(Intermediate!$B1266,Data!$A$1:$BC$1,0),FALSE)</f>
        <v>7.0043694828238285</v>
      </c>
      <c r="D1266" t="str">
        <f>VLOOKUP($A1266&amp;D$1,Data!$A$2:$BC$533,MATCH(Intermediate!$B1266,Data!$A$1:$BC$1,0),FALSE)</f>
        <v>..</v>
      </c>
    </row>
    <row r="1267" spans="1:4" x14ac:dyDescent="0.45">
      <c r="A1267" t="s">
        <v>308</v>
      </c>
      <c r="B1267">
        <f t="shared" si="18"/>
        <v>1990</v>
      </c>
      <c r="C1267">
        <f>VLOOKUP($A1267&amp;C$1,Data!$A$2:$BC$533,MATCH(Intermediate!$B1267,Data!$A$1:$BC$1,0),FALSE)</f>
        <v>9.384531397335639</v>
      </c>
      <c r="D1267">
        <f>VLOOKUP($A1267&amp;D$1,Data!$A$2:$BC$533,MATCH(Intermediate!$B1267,Data!$A$1:$BC$1,0),FALSE)</f>
        <v>5978.0270240824975</v>
      </c>
    </row>
    <row r="1268" spans="1:4" x14ac:dyDescent="0.45">
      <c r="A1268" t="s">
        <v>308</v>
      </c>
      <c r="B1268">
        <f t="shared" si="18"/>
        <v>1991</v>
      </c>
      <c r="C1268">
        <f>VLOOKUP($A1268&amp;C$1,Data!$A$2:$BC$533,MATCH(Intermediate!$B1268,Data!$A$1:$BC$1,0),FALSE)</f>
        <v>11.859360787880689</v>
      </c>
      <c r="D1268">
        <f>VLOOKUP($A1268&amp;D$1,Data!$A$2:$BC$533,MATCH(Intermediate!$B1268,Data!$A$1:$BC$1,0),FALSE)</f>
        <v>6462.6726474604302</v>
      </c>
    </row>
    <row r="1269" spans="1:4" x14ac:dyDescent="0.45">
      <c r="A1269" t="s">
        <v>308</v>
      </c>
      <c r="B1269">
        <f t="shared" ref="B1269:B1332" si="19">B1219</f>
        <v>1992</v>
      </c>
      <c r="C1269">
        <f>VLOOKUP($A1269&amp;C$1,Data!$A$2:$BC$533,MATCH(Intermediate!$B1269,Data!$A$1:$BC$1,0),FALSE)</f>
        <v>14.687296379702557</v>
      </c>
      <c r="D1269">
        <f>VLOOKUP($A1269&amp;D$1,Data!$A$2:$BC$533,MATCH(Intermediate!$B1269,Data!$A$1:$BC$1,0),FALSE)</f>
        <v>6614.0808865229756</v>
      </c>
    </row>
    <row r="1270" spans="1:4" x14ac:dyDescent="0.45">
      <c r="A1270" t="s">
        <v>308</v>
      </c>
      <c r="B1270">
        <f t="shared" si="19"/>
        <v>1993</v>
      </c>
      <c r="C1270">
        <f>VLOOKUP($A1270&amp;C$1,Data!$A$2:$BC$533,MATCH(Intermediate!$B1270,Data!$A$1:$BC$1,0),FALSE)</f>
        <v>14.228140914387016</v>
      </c>
      <c r="D1270">
        <f>VLOOKUP($A1270&amp;D$1,Data!$A$2:$BC$533,MATCH(Intermediate!$B1270,Data!$A$1:$BC$1,0),FALSE)</f>
        <v>6705.8273277945664</v>
      </c>
    </row>
    <row r="1271" spans="1:4" x14ac:dyDescent="0.45">
      <c r="A1271" t="s">
        <v>308</v>
      </c>
      <c r="B1271">
        <f t="shared" si="19"/>
        <v>1994</v>
      </c>
      <c r="C1271">
        <f>VLOOKUP($A1271&amp;C$1,Data!$A$2:$BC$533,MATCH(Intermediate!$B1271,Data!$A$1:$BC$1,0),FALSE)</f>
        <v>13.990257639095377</v>
      </c>
      <c r="D1271">
        <f>VLOOKUP($A1271&amp;D$1,Data!$A$2:$BC$533,MATCH(Intermediate!$B1271,Data!$A$1:$BC$1,0),FALSE)</f>
        <v>6903.4850019186479</v>
      </c>
    </row>
    <row r="1272" spans="1:4" x14ac:dyDescent="0.45">
      <c r="A1272" t="s">
        <v>308</v>
      </c>
      <c r="B1272">
        <f t="shared" si="19"/>
        <v>1995</v>
      </c>
      <c r="C1272">
        <f>VLOOKUP($A1272&amp;C$1,Data!$A$2:$BC$533,MATCH(Intermediate!$B1272,Data!$A$1:$BC$1,0),FALSE)</f>
        <v>11.893443747998353</v>
      </c>
      <c r="D1272">
        <f>VLOOKUP($A1272&amp;D$1,Data!$A$2:$BC$533,MATCH(Intermediate!$B1272,Data!$A$1:$BC$1,0),FALSE)</f>
        <v>7348.4004204729426</v>
      </c>
    </row>
    <row r="1273" spans="1:4" x14ac:dyDescent="0.45">
      <c r="A1273" t="s">
        <v>308</v>
      </c>
      <c r="B1273">
        <f t="shared" si="19"/>
        <v>1996</v>
      </c>
      <c r="C1273">
        <f>VLOOKUP($A1273&amp;C$1,Data!$A$2:$BC$533,MATCH(Intermediate!$B1273,Data!$A$1:$BC$1,0),FALSE)</f>
        <v>10.090040893831175</v>
      </c>
      <c r="D1273">
        <f>VLOOKUP($A1273&amp;D$1,Data!$A$2:$BC$533,MATCH(Intermediate!$B1273,Data!$A$1:$BC$1,0),FALSE)</f>
        <v>7727.9981590525658</v>
      </c>
    </row>
    <row r="1274" spans="1:4" x14ac:dyDescent="0.45">
      <c r="A1274" t="s">
        <v>308</v>
      </c>
      <c r="B1274">
        <f t="shared" si="19"/>
        <v>1997</v>
      </c>
      <c r="C1274">
        <f>VLOOKUP($A1274&amp;C$1,Data!$A$2:$BC$533,MATCH(Intermediate!$B1274,Data!$A$1:$BC$1,0),FALSE)</f>
        <v>9.6855105359072002</v>
      </c>
      <c r="D1274">
        <f>VLOOKUP($A1274&amp;D$1,Data!$A$2:$BC$533,MATCH(Intermediate!$B1274,Data!$A$1:$BC$1,0),FALSE)</f>
        <v>8321.9356608476246</v>
      </c>
    </row>
    <row r="1275" spans="1:4" x14ac:dyDescent="0.45">
      <c r="A1275" t="s">
        <v>308</v>
      </c>
      <c r="B1275">
        <f t="shared" si="19"/>
        <v>1998</v>
      </c>
      <c r="C1275">
        <f>VLOOKUP($A1275&amp;C$1,Data!$A$2:$BC$533,MATCH(Intermediate!$B1275,Data!$A$1:$BC$1,0),FALSE)</f>
        <v>12.155947441217151</v>
      </c>
      <c r="D1275">
        <f>VLOOKUP($A1275&amp;D$1,Data!$A$2:$BC$533,MATCH(Intermediate!$B1275,Data!$A$1:$BC$1,0),FALSE)</f>
        <v>8267.5941114057678</v>
      </c>
    </row>
    <row r="1276" spans="1:4" x14ac:dyDescent="0.45">
      <c r="A1276" t="s">
        <v>308</v>
      </c>
      <c r="B1276">
        <f t="shared" si="19"/>
        <v>1999</v>
      </c>
      <c r="C1276">
        <f>VLOOKUP($A1276&amp;C$1,Data!$A$2:$BC$533,MATCH(Intermediate!$B1276,Data!$A$1:$BC$1,0),FALSE)</f>
        <v>13.873169462253662</v>
      </c>
      <c r="D1276">
        <f>VLOOKUP($A1276&amp;D$1,Data!$A$2:$BC$533,MATCH(Intermediate!$B1276,Data!$A$1:$BC$1,0),FALSE)</f>
        <v>8998.5990226789309</v>
      </c>
    </row>
    <row r="1277" spans="1:4" x14ac:dyDescent="0.45">
      <c r="A1277" t="s">
        <v>308</v>
      </c>
      <c r="B1277">
        <f t="shared" si="19"/>
        <v>2000</v>
      </c>
      <c r="C1277">
        <f>VLOOKUP($A1277&amp;C$1,Data!$A$2:$BC$533,MATCH(Intermediate!$B1277,Data!$A$1:$BC$1,0),FALSE)</f>
        <v>14.711133084328617</v>
      </c>
      <c r="D1277">
        <f>VLOOKUP($A1277&amp;D$1,Data!$A$2:$BC$533,MATCH(Intermediate!$B1277,Data!$A$1:$BC$1,0),FALSE)</f>
        <v>9187.3637761382888</v>
      </c>
    </row>
    <row r="1278" spans="1:4" x14ac:dyDescent="0.45">
      <c r="A1278" t="s">
        <v>308</v>
      </c>
      <c r="B1278">
        <f t="shared" si="19"/>
        <v>2001</v>
      </c>
      <c r="C1278">
        <f>VLOOKUP($A1278&amp;C$1,Data!$A$2:$BC$533,MATCH(Intermediate!$B1278,Data!$A$1:$BC$1,0),FALSE)</f>
        <v>16.586160210691109</v>
      </c>
      <c r="D1278">
        <f>VLOOKUP($A1278&amp;D$1,Data!$A$2:$BC$533,MATCH(Intermediate!$B1278,Data!$A$1:$BC$1,0),FALSE)</f>
        <v>9225.970542612964</v>
      </c>
    </row>
    <row r="1279" spans="1:4" x14ac:dyDescent="0.45">
      <c r="A1279" t="s">
        <v>308</v>
      </c>
      <c r="B1279">
        <f t="shared" si="19"/>
        <v>2002</v>
      </c>
      <c r="C1279">
        <f>VLOOKUP($A1279&amp;C$1,Data!$A$2:$BC$533,MATCH(Intermediate!$B1279,Data!$A$1:$BC$1,0),FALSE)</f>
        <v>19.280159024872155</v>
      </c>
      <c r="D1279">
        <f>VLOOKUP($A1279&amp;D$1,Data!$A$2:$BC$533,MATCH(Intermediate!$B1279,Data!$A$1:$BC$1,0),FALSE)</f>
        <v>9752.8483079677007</v>
      </c>
    </row>
    <row r="1280" spans="1:4" x14ac:dyDescent="0.45">
      <c r="A1280" t="s">
        <v>308</v>
      </c>
      <c r="B1280">
        <f t="shared" si="19"/>
        <v>2003</v>
      </c>
      <c r="C1280">
        <f>VLOOKUP($A1280&amp;C$1,Data!$A$2:$BC$533,MATCH(Intermediate!$B1280,Data!$A$1:$BC$1,0),FALSE)</f>
        <v>19.977362124298718</v>
      </c>
      <c r="D1280">
        <f>VLOOKUP($A1280&amp;D$1,Data!$A$2:$BC$533,MATCH(Intermediate!$B1280,Data!$A$1:$BC$1,0),FALSE)</f>
        <v>10223.968280352676</v>
      </c>
    </row>
    <row r="1281" spans="1:4" x14ac:dyDescent="0.45">
      <c r="A1281" t="s">
        <v>308</v>
      </c>
      <c r="B1281">
        <f t="shared" si="19"/>
        <v>2004</v>
      </c>
      <c r="C1281">
        <f>VLOOKUP($A1281&amp;C$1,Data!$A$2:$BC$533,MATCH(Intermediate!$B1281,Data!$A$1:$BC$1,0),FALSE)</f>
        <v>21.935704704551025</v>
      </c>
      <c r="D1281">
        <f>VLOOKUP($A1281&amp;D$1,Data!$A$2:$BC$533,MATCH(Intermediate!$B1281,Data!$A$1:$BC$1,0),FALSE)</f>
        <v>10595.562282347546</v>
      </c>
    </row>
    <row r="1282" spans="1:4" x14ac:dyDescent="0.45">
      <c r="A1282" t="s">
        <v>308</v>
      </c>
      <c r="B1282">
        <f t="shared" si="19"/>
        <v>2005</v>
      </c>
      <c r="C1282">
        <f>VLOOKUP($A1282&amp;C$1,Data!$A$2:$BC$533,MATCH(Intermediate!$B1282,Data!$A$1:$BC$1,0),FALSE)</f>
        <v>19.763428572926049</v>
      </c>
      <c r="D1282">
        <f>VLOOKUP($A1282&amp;D$1,Data!$A$2:$BC$533,MATCH(Intermediate!$B1282,Data!$A$1:$BC$1,0),FALSE)</f>
        <v>11222.460565952179</v>
      </c>
    </row>
    <row r="1283" spans="1:4" x14ac:dyDescent="0.45">
      <c r="A1283" t="s">
        <v>308</v>
      </c>
      <c r="B1283">
        <f t="shared" si="19"/>
        <v>2006</v>
      </c>
      <c r="C1283">
        <f>VLOOKUP($A1283&amp;C$1,Data!$A$2:$BC$533,MATCH(Intermediate!$B1283,Data!$A$1:$BC$1,0),FALSE)</f>
        <v>20.936231035362965</v>
      </c>
      <c r="D1283">
        <f>VLOOKUP($A1283&amp;D$1,Data!$A$2:$BC$533,MATCH(Intermediate!$B1283,Data!$A$1:$BC$1,0),FALSE)</f>
        <v>12304.467177810466</v>
      </c>
    </row>
    <row r="1284" spans="1:4" x14ac:dyDescent="0.45">
      <c r="A1284" t="s">
        <v>308</v>
      </c>
      <c r="B1284">
        <f t="shared" si="19"/>
        <v>2007</v>
      </c>
      <c r="C1284">
        <f>VLOOKUP($A1284&amp;C$1,Data!$A$2:$BC$533,MATCH(Intermediate!$B1284,Data!$A$1:$BC$1,0),FALSE)</f>
        <v>23.46175582179702</v>
      </c>
      <c r="D1284">
        <f>VLOOKUP($A1284&amp;D$1,Data!$A$2:$BC$533,MATCH(Intermediate!$B1284,Data!$A$1:$BC$1,0),FALSE)</f>
        <v>13113.248847025081</v>
      </c>
    </row>
    <row r="1285" spans="1:4" x14ac:dyDescent="0.45">
      <c r="A1285" t="s">
        <v>308</v>
      </c>
      <c r="B1285">
        <f t="shared" si="19"/>
        <v>2008</v>
      </c>
      <c r="C1285">
        <f>VLOOKUP($A1285&amp;C$1,Data!$A$2:$BC$533,MATCH(Intermediate!$B1285,Data!$A$1:$BC$1,0),FALSE)</f>
        <v>26.302258810867094</v>
      </c>
      <c r="D1285">
        <f>VLOOKUP($A1285&amp;D$1,Data!$A$2:$BC$533,MATCH(Intermediate!$B1285,Data!$A$1:$BC$1,0),FALSE)</f>
        <v>13526.191179887443</v>
      </c>
    </row>
    <row r="1286" spans="1:4" x14ac:dyDescent="0.45">
      <c r="A1286" t="s">
        <v>308</v>
      </c>
      <c r="B1286">
        <f t="shared" si="19"/>
        <v>2009</v>
      </c>
      <c r="C1286">
        <f>VLOOKUP($A1286&amp;C$1,Data!$A$2:$BC$533,MATCH(Intermediate!$B1286,Data!$A$1:$BC$1,0),FALSE)</f>
        <v>29.356438624473117</v>
      </c>
      <c r="D1286">
        <f>VLOOKUP($A1286&amp;D$1,Data!$A$2:$BC$533,MATCH(Intermediate!$B1286,Data!$A$1:$BC$1,0),FALSE)</f>
        <v>11445.727637432912</v>
      </c>
    </row>
    <row r="1287" spans="1:4" x14ac:dyDescent="0.45">
      <c r="A1287" t="s">
        <v>308</v>
      </c>
      <c r="B1287">
        <f t="shared" si="19"/>
        <v>2010</v>
      </c>
      <c r="C1287">
        <f>VLOOKUP($A1287&amp;C$1,Data!$A$2:$BC$533,MATCH(Intermediate!$B1287,Data!$A$1:$BC$1,0),FALSE)</f>
        <v>27.514927743841632</v>
      </c>
      <c r="D1287">
        <f>VLOOKUP($A1287&amp;D$1,Data!$A$2:$BC$533,MATCH(Intermediate!$B1287,Data!$A$1:$BC$1,0),FALSE)</f>
        <v>12490.892315826155</v>
      </c>
    </row>
    <row r="1288" spans="1:4" x14ac:dyDescent="0.45">
      <c r="A1288" t="s">
        <v>308</v>
      </c>
      <c r="B1288">
        <f t="shared" si="19"/>
        <v>2011</v>
      </c>
      <c r="C1288">
        <f>VLOOKUP($A1288&amp;C$1,Data!$A$2:$BC$533,MATCH(Intermediate!$B1288,Data!$A$1:$BC$1,0),FALSE)</f>
        <v>27.853528531992598</v>
      </c>
      <c r="D1288">
        <f>VLOOKUP($A1288&amp;D$1,Data!$A$2:$BC$533,MATCH(Intermediate!$B1288,Data!$A$1:$BC$1,0),FALSE)</f>
        <v>13354.861783774675</v>
      </c>
    </row>
    <row r="1289" spans="1:4" x14ac:dyDescent="0.45">
      <c r="A1289" t="s">
        <v>308</v>
      </c>
      <c r="B1289">
        <f t="shared" si="19"/>
        <v>2012</v>
      </c>
      <c r="C1289">
        <f>VLOOKUP($A1289&amp;C$1,Data!$A$2:$BC$533,MATCH(Intermediate!$B1289,Data!$A$1:$BC$1,0),FALSE)</f>
        <v>32.910460856068376</v>
      </c>
      <c r="D1289">
        <f>VLOOKUP($A1289&amp;D$1,Data!$A$2:$BC$533,MATCH(Intermediate!$B1289,Data!$A$1:$BC$1,0),FALSE)</f>
        <v>12474.513168551779</v>
      </c>
    </row>
    <row r="1290" spans="1:4" x14ac:dyDescent="0.45">
      <c r="A1290" t="s">
        <v>308</v>
      </c>
      <c r="B1290">
        <f t="shared" si="19"/>
        <v>2013</v>
      </c>
      <c r="C1290">
        <f>VLOOKUP($A1290&amp;C$1,Data!$A$2:$BC$533,MATCH(Intermediate!$B1290,Data!$A$1:$BC$1,0),FALSE)</f>
        <v>33.194462277052828</v>
      </c>
      <c r="D1290">
        <f>VLOOKUP($A1290&amp;D$1,Data!$A$2:$BC$533,MATCH(Intermediate!$B1290,Data!$A$1:$BC$1,0),FALSE)</f>
        <v>13340.878261986509</v>
      </c>
    </row>
    <row r="1291" spans="1:4" x14ac:dyDescent="0.45">
      <c r="A1291" t="s">
        <v>308</v>
      </c>
      <c r="B1291">
        <f t="shared" si="19"/>
        <v>2014</v>
      </c>
      <c r="C1291">
        <f>VLOOKUP($A1291&amp;C$1,Data!$A$2:$BC$533,MATCH(Intermediate!$B1291,Data!$A$1:$BC$1,0),FALSE)</f>
        <v>32.583692821400341</v>
      </c>
      <c r="D1291">
        <f>VLOOKUP($A1291&amp;D$1,Data!$A$2:$BC$533,MATCH(Intermediate!$B1291,Data!$A$1:$BC$1,0),FALSE)</f>
        <v>15003.319751834926</v>
      </c>
    </row>
    <row r="1292" spans="1:4" x14ac:dyDescent="0.45">
      <c r="A1292" t="s">
        <v>308</v>
      </c>
      <c r="B1292">
        <f t="shared" si="19"/>
        <v>2015</v>
      </c>
      <c r="C1292">
        <f>VLOOKUP($A1292&amp;C$1,Data!$A$2:$BC$533,MATCH(Intermediate!$B1292,Data!$A$1:$BC$1,0),FALSE)</f>
        <v>35.994367976893422</v>
      </c>
      <c r="D1292">
        <f>VLOOKUP($A1292&amp;D$1,Data!$A$2:$BC$533,MATCH(Intermediate!$B1292,Data!$A$1:$BC$1,0),FALSE)</f>
        <v>14143.694073372764</v>
      </c>
    </row>
    <row r="1293" spans="1:4" x14ac:dyDescent="0.45">
      <c r="A1293" t="s">
        <v>308</v>
      </c>
      <c r="B1293">
        <f t="shared" si="19"/>
        <v>2016</v>
      </c>
      <c r="C1293">
        <f>VLOOKUP($A1293&amp;C$1,Data!$A$2:$BC$533,MATCH(Intermediate!$B1293,Data!$A$1:$BC$1,0),FALSE)</f>
        <v>32.690644779712756</v>
      </c>
      <c r="D1293">
        <f>VLOOKUP($A1293&amp;D$1,Data!$A$2:$BC$533,MATCH(Intermediate!$B1293,Data!$A$1:$BC$1,0),FALSE)</f>
        <v>16228.1231235664</v>
      </c>
    </row>
    <row r="1294" spans="1:4" x14ac:dyDescent="0.45">
      <c r="A1294" t="s">
        <v>308</v>
      </c>
      <c r="B1294">
        <f t="shared" si="19"/>
        <v>2017</v>
      </c>
      <c r="C1294">
        <f>VLOOKUP($A1294&amp;C$1,Data!$A$2:$BC$533,MATCH(Intermediate!$B1294,Data!$A$1:$BC$1,0),FALSE)</f>
        <v>33.952221305875348</v>
      </c>
      <c r="D1294">
        <f>VLOOKUP($A1294&amp;D$1,Data!$A$2:$BC$533,MATCH(Intermediate!$B1294,Data!$A$1:$BC$1,0),FALSE)</f>
        <v>15700.665047964107</v>
      </c>
    </row>
    <row r="1295" spans="1:4" x14ac:dyDescent="0.45">
      <c r="A1295" t="s">
        <v>308</v>
      </c>
      <c r="B1295">
        <f t="shared" si="19"/>
        <v>2018</v>
      </c>
      <c r="C1295">
        <f>VLOOKUP($A1295&amp;C$1,Data!$A$2:$BC$533,MATCH(Intermediate!$B1295,Data!$A$1:$BC$1,0),FALSE)</f>
        <v>34.739663317142316</v>
      </c>
      <c r="D1295">
        <f>VLOOKUP($A1295&amp;D$1,Data!$A$2:$BC$533,MATCH(Intermediate!$B1295,Data!$A$1:$BC$1,0),FALSE)</f>
        <v>15785.819633780993</v>
      </c>
    </row>
    <row r="1296" spans="1:4" x14ac:dyDescent="0.45">
      <c r="A1296" t="s">
        <v>308</v>
      </c>
      <c r="B1296">
        <f t="shared" si="19"/>
        <v>2019</v>
      </c>
      <c r="C1296">
        <f>VLOOKUP($A1296&amp;C$1,Data!$A$2:$BC$533,MATCH(Intermediate!$B1296,Data!$A$1:$BC$1,0),FALSE)</f>
        <v>35.937154901047251</v>
      </c>
      <c r="D1296">
        <f>VLOOKUP($A1296&amp;D$1,Data!$A$2:$BC$533,MATCH(Intermediate!$B1296,Data!$A$1:$BC$1,0),FALSE)</f>
        <v>15960.015614390279</v>
      </c>
    </row>
    <row r="1297" spans="1:4" x14ac:dyDescent="0.45">
      <c r="A1297" t="s">
        <v>308</v>
      </c>
      <c r="B1297">
        <f t="shared" si="19"/>
        <v>2020</v>
      </c>
      <c r="C1297">
        <f>VLOOKUP($A1297&amp;C$1,Data!$A$2:$BC$533,MATCH(Intermediate!$B1297,Data!$A$1:$BC$1,0),FALSE)</f>
        <v>39.728531948677599</v>
      </c>
      <c r="D1297">
        <f>VLOOKUP($A1297&amp;D$1,Data!$A$2:$BC$533,MATCH(Intermediate!$B1297,Data!$A$1:$BC$1,0),FALSE)</f>
        <v>15292.262470477726</v>
      </c>
    </row>
    <row r="1298" spans="1:4" x14ac:dyDescent="0.45">
      <c r="A1298" t="s">
        <v>308</v>
      </c>
      <c r="B1298">
        <f t="shared" si="19"/>
        <v>2021</v>
      </c>
      <c r="C1298">
        <f>VLOOKUP($A1298&amp;C$1,Data!$A$2:$BC$533,MATCH(Intermediate!$B1298,Data!$A$1:$BC$1,0),FALSE)</f>
        <v>34.53202846416383</v>
      </c>
      <c r="D1298">
        <f>VLOOKUP($A1298&amp;D$1,Data!$A$2:$BC$533,MATCH(Intermediate!$B1298,Data!$A$1:$BC$1,0),FALSE)</f>
        <v>17960.625443125624</v>
      </c>
    </row>
    <row r="1299" spans="1:4" x14ac:dyDescent="0.45">
      <c r="A1299" t="s">
        <v>308</v>
      </c>
      <c r="B1299">
        <f t="shared" si="19"/>
        <v>2022</v>
      </c>
      <c r="C1299">
        <f>VLOOKUP($A1299&amp;C$1,Data!$A$2:$BC$533,MATCH(Intermediate!$B1299,Data!$A$1:$BC$1,0),FALSE)</f>
        <v>29.889215837337584</v>
      </c>
      <c r="D1299">
        <f>VLOOKUP($A1299&amp;D$1,Data!$A$2:$BC$533,MATCH(Intermediate!$B1299,Data!$A$1:$BC$1,0),FALSE)</f>
        <v>19976.834377647614</v>
      </c>
    </row>
    <row r="1300" spans="1:4" x14ac:dyDescent="0.45">
      <c r="A1300" t="s">
        <v>308</v>
      </c>
      <c r="B1300">
        <f t="shared" si="19"/>
        <v>2023</v>
      </c>
      <c r="C1300">
        <f>VLOOKUP($A1300&amp;C$1,Data!$A$2:$BC$533,MATCH(Intermediate!$B1300,Data!$A$1:$BC$1,0),FALSE)</f>
        <v>30.059603446318771</v>
      </c>
      <c r="D1300">
        <f>VLOOKUP($A1300&amp;D$1,Data!$A$2:$BC$533,MATCH(Intermediate!$B1300,Data!$A$1:$BC$1,0),FALSE)</f>
        <v>21012.103197356948</v>
      </c>
    </row>
    <row r="1301" spans="1:4" x14ac:dyDescent="0.45">
      <c r="A1301" t="s">
        <v>308</v>
      </c>
      <c r="B1301">
        <f t="shared" si="19"/>
        <v>2024</v>
      </c>
      <c r="C1301">
        <f>VLOOKUP($A1301&amp;C$1,Data!$A$2:$BC$533,MATCH(Intermediate!$B1301,Data!$A$1:$BC$1,0),FALSE)</f>
        <v>32.930107134766928</v>
      </c>
      <c r="D1301">
        <f>VLOOKUP($A1301&amp;D$1,Data!$A$2:$BC$533,MATCH(Intermediate!$B1301,Data!$A$1:$BC$1,0),FALSE)</f>
        <v>20538.132016038591</v>
      </c>
    </row>
    <row r="1302" spans="1:4" x14ac:dyDescent="0.45">
      <c r="A1302" t="s">
        <v>255</v>
      </c>
      <c r="B1302">
        <f t="shared" si="19"/>
        <v>1975</v>
      </c>
      <c r="C1302">
        <f>VLOOKUP($A1302&amp;C$1,Data!$A$2:$BC$533,MATCH(Intermediate!$B1302,Data!$A$1:$BC$1,0),FALSE)</f>
        <v>52.595593886279048</v>
      </c>
      <c r="D1302" t="str">
        <f>VLOOKUP($A1302&amp;D$1,Data!$A$2:$BC$533,MATCH(Intermediate!$B1302,Data!$A$1:$BC$1,0),FALSE)</f>
        <v>..</v>
      </c>
    </row>
    <row r="1303" spans="1:4" x14ac:dyDescent="0.45">
      <c r="A1303" t="s">
        <v>255</v>
      </c>
      <c r="B1303">
        <f t="shared" si="19"/>
        <v>1976</v>
      </c>
      <c r="C1303">
        <f>VLOOKUP($A1303&amp;C$1,Data!$A$2:$BC$533,MATCH(Intermediate!$B1303,Data!$A$1:$BC$1,0),FALSE)</f>
        <v>54.46879497674162</v>
      </c>
      <c r="D1303" t="str">
        <f>VLOOKUP($A1303&amp;D$1,Data!$A$2:$BC$533,MATCH(Intermediate!$B1303,Data!$A$1:$BC$1,0),FALSE)</f>
        <v>..</v>
      </c>
    </row>
    <row r="1304" spans="1:4" x14ac:dyDescent="0.45">
      <c r="A1304" t="s">
        <v>255</v>
      </c>
      <c r="B1304">
        <f t="shared" si="19"/>
        <v>1977</v>
      </c>
      <c r="C1304">
        <f>VLOOKUP($A1304&amp;C$1,Data!$A$2:$BC$533,MATCH(Intermediate!$B1304,Data!$A$1:$BC$1,0),FALSE)</f>
        <v>54.392780964823196</v>
      </c>
      <c r="D1304" t="str">
        <f>VLOOKUP($A1304&amp;D$1,Data!$A$2:$BC$533,MATCH(Intermediate!$B1304,Data!$A$1:$BC$1,0),FALSE)</f>
        <v>..</v>
      </c>
    </row>
    <row r="1305" spans="1:4" x14ac:dyDescent="0.45">
      <c r="A1305" t="s">
        <v>255</v>
      </c>
      <c r="B1305">
        <f t="shared" si="19"/>
        <v>1978</v>
      </c>
      <c r="C1305">
        <f>VLOOKUP($A1305&amp;C$1,Data!$A$2:$BC$533,MATCH(Intermediate!$B1305,Data!$A$1:$BC$1,0),FALSE)</f>
        <v>50.425107350479934</v>
      </c>
      <c r="D1305" t="str">
        <f>VLOOKUP($A1305&amp;D$1,Data!$A$2:$BC$533,MATCH(Intermediate!$B1305,Data!$A$1:$BC$1,0),FALSE)</f>
        <v>..</v>
      </c>
    </row>
    <row r="1306" spans="1:4" x14ac:dyDescent="0.45">
      <c r="A1306" t="s">
        <v>255</v>
      </c>
      <c r="B1306">
        <f t="shared" si="19"/>
        <v>1979</v>
      </c>
      <c r="C1306">
        <f>VLOOKUP($A1306&amp;C$1,Data!$A$2:$BC$533,MATCH(Intermediate!$B1306,Data!$A$1:$BC$1,0),FALSE)</f>
        <v>51.012910632825104</v>
      </c>
      <c r="D1306" t="str">
        <f>VLOOKUP($A1306&amp;D$1,Data!$A$2:$BC$533,MATCH(Intermediate!$B1306,Data!$A$1:$BC$1,0),FALSE)</f>
        <v>..</v>
      </c>
    </row>
    <row r="1307" spans="1:4" x14ac:dyDescent="0.45">
      <c r="A1307" t="s">
        <v>255</v>
      </c>
      <c r="B1307">
        <f t="shared" si="19"/>
        <v>1980</v>
      </c>
      <c r="C1307">
        <f>VLOOKUP($A1307&amp;C$1,Data!$A$2:$BC$533,MATCH(Intermediate!$B1307,Data!$A$1:$BC$1,0),FALSE)</f>
        <v>42.053738281601952</v>
      </c>
      <c r="D1307" t="str">
        <f>VLOOKUP($A1307&amp;D$1,Data!$A$2:$BC$533,MATCH(Intermediate!$B1307,Data!$A$1:$BC$1,0),FALSE)</f>
        <v>..</v>
      </c>
    </row>
    <row r="1308" spans="1:4" x14ac:dyDescent="0.45">
      <c r="A1308" t="s">
        <v>255</v>
      </c>
      <c r="B1308">
        <f t="shared" si="19"/>
        <v>1981</v>
      </c>
      <c r="C1308">
        <f>VLOOKUP($A1308&amp;C$1,Data!$A$2:$BC$533,MATCH(Intermediate!$B1308,Data!$A$1:$BC$1,0),FALSE)</f>
        <v>44.691433818360046</v>
      </c>
      <c r="D1308" t="str">
        <f>VLOOKUP($A1308&amp;D$1,Data!$A$2:$BC$533,MATCH(Intermediate!$B1308,Data!$A$1:$BC$1,0),FALSE)</f>
        <v>..</v>
      </c>
    </row>
    <row r="1309" spans="1:4" x14ac:dyDescent="0.45">
      <c r="A1309" t="s">
        <v>255</v>
      </c>
      <c r="B1309">
        <f t="shared" si="19"/>
        <v>1982</v>
      </c>
      <c r="C1309">
        <f>VLOOKUP($A1309&amp;C$1,Data!$A$2:$BC$533,MATCH(Intermediate!$B1309,Data!$A$1:$BC$1,0),FALSE)</f>
        <v>45.652572338875991</v>
      </c>
      <c r="D1309" t="str">
        <f>VLOOKUP($A1309&amp;D$1,Data!$A$2:$BC$533,MATCH(Intermediate!$B1309,Data!$A$1:$BC$1,0),FALSE)</f>
        <v>..</v>
      </c>
    </row>
    <row r="1310" spans="1:4" x14ac:dyDescent="0.45">
      <c r="A1310" t="s">
        <v>255</v>
      </c>
      <c r="B1310">
        <f t="shared" si="19"/>
        <v>1983</v>
      </c>
      <c r="C1310">
        <f>VLOOKUP($A1310&amp;C$1,Data!$A$2:$BC$533,MATCH(Intermediate!$B1310,Data!$A$1:$BC$1,0),FALSE)</f>
        <v>50.476140831232343</v>
      </c>
      <c r="D1310" t="str">
        <f>VLOOKUP($A1310&amp;D$1,Data!$A$2:$BC$533,MATCH(Intermediate!$B1310,Data!$A$1:$BC$1,0),FALSE)</f>
        <v>..</v>
      </c>
    </row>
    <row r="1311" spans="1:4" x14ac:dyDescent="0.45">
      <c r="A1311" t="s">
        <v>255</v>
      </c>
      <c r="B1311">
        <f t="shared" si="19"/>
        <v>1984</v>
      </c>
      <c r="C1311">
        <f>VLOOKUP($A1311&amp;C$1,Data!$A$2:$BC$533,MATCH(Intermediate!$B1311,Data!$A$1:$BC$1,0),FALSE)</f>
        <v>50.393230092926522</v>
      </c>
      <c r="D1311" t="str">
        <f>VLOOKUP($A1311&amp;D$1,Data!$A$2:$BC$533,MATCH(Intermediate!$B1311,Data!$A$1:$BC$1,0),FALSE)</f>
        <v>..</v>
      </c>
    </row>
    <row r="1312" spans="1:4" x14ac:dyDescent="0.45">
      <c r="A1312" t="s">
        <v>255</v>
      </c>
      <c r="B1312">
        <f t="shared" si="19"/>
        <v>1985</v>
      </c>
      <c r="C1312">
        <f>VLOOKUP($A1312&amp;C$1,Data!$A$2:$BC$533,MATCH(Intermediate!$B1312,Data!$A$1:$BC$1,0),FALSE)</f>
        <v>44.245833386531999</v>
      </c>
      <c r="D1312" t="str">
        <f>VLOOKUP($A1312&amp;D$1,Data!$A$2:$BC$533,MATCH(Intermediate!$B1312,Data!$A$1:$BC$1,0),FALSE)</f>
        <v>..</v>
      </c>
    </row>
    <row r="1313" spans="1:4" x14ac:dyDescent="0.45">
      <c r="A1313" t="s">
        <v>255</v>
      </c>
      <c r="B1313">
        <f t="shared" si="19"/>
        <v>1986</v>
      </c>
      <c r="C1313" t="str">
        <f>VLOOKUP($A1313&amp;C$1,Data!$A$2:$BC$533,MATCH(Intermediate!$B1313,Data!$A$1:$BC$1,0),FALSE)</f>
        <v>..</v>
      </c>
      <c r="D1313" t="str">
        <f>VLOOKUP($A1313&amp;D$1,Data!$A$2:$BC$533,MATCH(Intermediate!$B1313,Data!$A$1:$BC$1,0),FALSE)</f>
        <v>..</v>
      </c>
    </row>
    <row r="1314" spans="1:4" x14ac:dyDescent="0.45">
      <c r="A1314" t="s">
        <v>255</v>
      </c>
      <c r="B1314">
        <f t="shared" si="19"/>
        <v>1987</v>
      </c>
      <c r="C1314" t="str">
        <f>VLOOKUP($A1314&amp;C$1,Data!$A$2:$BC$533,MATCH(Intermediate!$B1314,Data!$A$1:$BC$1,0),FALSE)</f>
        <v>..</v>
      </c>
      <c r="D1314" t="str">
        <f>VLOOKUP($A1314&amp;D$1,Data!$A$2:$BC$533,MATCH(Intermediate!$B1314,Data!$A$1:$BC$1,0),FALSE)</f>
        <v>..</v>
      </c>
    </row>
    <row r="1315" spans="1:4" x14ac:dyDescent="0.45">
      <c r="A1315" t="s">
        <v>255</v>
      </c>
      <c r="B1315">
        <f t="shared" si="19"/>
        <v>1988</v>
      </c>
      <c r="C1315">
        <f>VLOOKUP($A1315&amp;C$1,Data!$A$2:$BC$533,MATCH(Intermediate!$B1315,Data!$A$1:$BC$1,0),FALSE)</f>
        <v>105.39100764608978</v>
      </c>
      <c r="D1315" t="str">
        <f>VLOOKUP($A1315&amp;D$1,Data!$A$2:$BC$533,MATCH(Intermediate!$B1315,Data!$A$1:$BC$1,0),FALSE)</f>
        <v>..</v>
      </c>
    </row>
    <row r="1316" spans="1:4" x14ac:dyDescent="0.45">
      <c r="A1316" t="s">
        <v>255</v>
      </c>
      <c r="B1316">
        <f t="shared" si="19"/>
        <v>1989</v>
      </c>
      <c r="C1316">
        <f>VLOOKUP($A1316&amp;C$1,Data!$A$2:$BC$533,MATCH(Intermediate!$B1316,Data!$A$1:$BC$1,0),FALSE)</f>
        <v>127.74705013615586</v>
      </c>
      <c r="D1316" t="str">
        <f>VLOOKUP($A1316&amp;D$1,Data!$A$2:$BC$533,MATCH(Intermediate!$B1316,Data!$A$1:$BC$1,0),FALSE)</f>
        <v>..</v>
      </c>
    </row>
    <row r="1317" spans="1:4" x14ac:dyDescent="0.45">
      <c r="A1317" t="s">
        <v>255</v>
      </c>
      <c r="B1317">
        <f t="shared" si="19"/>
        <v>1990</v>
      </c>
      <c r="C1317">
        <f>VLOOKUP($A1317&amp;C$1,Data!$A$2:$BC$533,MATCH(Intermediate!$B1317,Data!$A$1:$BC$1,0),FALSE)</f>
        <v>42.082789592994999</v>
      </c>
      <c r="D1317">
        <f>VLOOKUP($A1317&amp;D$1,Data!$A$2:$BC$533,MATCH(Intermediate!$B1317,Data!$A$1:$BC$1,0),FALSE)</f>
        <v>6687.9229484583266</v>
      </c>
    </row>
    <row r="1318" spans="1:4" x14ac:dyDescent="0.45">
      <c r="A1318" t="s">
        <v>255</v>
      </c>
      <c r="B1318">
        <f t="shared" si="19"/>
        <v>1991</v>
      </c>
      <c r="C1318">
        <f>VLOOKUP($A1318&amp;C$1,Data!$A$2:$BC$533,MATCH(Intermediate!$B1318,Data!$A$1:$BC$1,0),FALSE)</f>
        <v>45.159316349642538</v>
      </c>
      <c r="D1318">
        <f>VLOOKUP($A1318&amp;D$1,Data!$A$2:$BC$533,MATCH(Intermediate!$B1318,Data!$A$1:$BC$1,0),FALSE)</f>
        <v>6866.6303806714241</v>
      </c>
    </row>
    <row r="1319" spans="1:4" x14ac:dyDescent="0.45">
      <c r="A1319" t="s">
        <v>255</v>
      </c>
      <c r="B1319">
        <f t="shared" si="19"/>
        <v>1992</v>
      </c>
      <c r="C1319">
        <f>VLOOKUP($A1319&amp;C$1,Data!$A$2:$BC$533,MATCH(Intermediate!$B1319,Data!$A$1:$BC$1,0),FALSE)</f>
        <v>84.46590270133369</v>
      </c>
      <c r="D1319">
        <f>VLOOKUP($A1319&amp;D$1,Data!$A$2:$BC$533,MATCH(Intermediate!$B1319,Data!$A$1:$BC$1,0),FALSE)</f>
        <v>6869.4100056711823</v>
      </c>
    </row>
    <row r="1320" spans="1:4" x14ac:dyDescent="0.45">
      <c r="A1320" t="s">
        <v>255</v>
      </c>
      <c r="B1320">
        <f t="shared" si="19"/>
        <v>1993</v>
      </c>
      <c r="C1320">
        <f>VLOOKUP($A1320&amp;C$1,Data!$A$2:$BC$533,MATCH(Intermediate!$B1320,Data!$A$1:$BC$1,0),FALSE)</f>
        <v>134.11358913572397</v>
      </c>
      <c r="D1320">
        <f>VLOOKUP($A1320&amp;D$1,Data!$A$2:$BC$533,MATCH(Intermediate!$B1320,Data!$A$1:$BC$1,0),FALSE)</f>
        <v>7259.9888569401683</v>
      </c>
    </row>
    <row r="1321" spans="1:4" x14ac:dyDescent="0.45">
      <c r="A1321" t="s">
        <v>255</v>
      </c>
      <c r="B1321">
        <f t="shared" si="19"/>
        <v>1994</v>
      </c>
      <c r="C1321">
        <f>VLOOKUP($A1321&amp;C$1,Data!$A$2:$BC$533,MATCH(Intermediate!$B1321,Data!$A$1:$BC$1,0),FALSE)</f>
        <v>69.523199422634036</v>
      </c>
      <c r="D1321">
        <f>VLOOKUP($A1321&amp;D$1,Data!$A$2:$BC$533,MATCH(Intermediate!$B1321,Data!$A$1:$BC$1,0),FALSE)</f>
        <v>7727.2454173407286</v>
      </c>
    </row>
    <row r="1322" spans="1:4" x14ac:dyDescent="0.45">
      <c r="A1322" t="s">
        <v>255</v>
      </c>
      <c r="B1322">
        <f t="shared" si="19"/>
        <v>1995</v>
      </c>
      <c r="C1322">
        <f>VLOOKUP($A1322&amp;C$1,Data!$A$2:$BC$533,MATCH(Intermediate!$B1322,Data!$A$1:$BC$1,0),FALSE)</f>
        <v>43.494524816889765</v>
      </c>
      <c r="D1322">
        <f>VLOOKUP($A1322&amp;D$1,Data!$A$2:$BC$533,MATCH(Intermediate!$B1322,Data!$A$1:$BC$1,0),FALSE)</f>
        <v>8096.9114918851192</v>
      </c>
    </row>
    <row r="1323" spans="1:4" x14ac:dyDescent="0.45">
      <c r="A1323" t="s">
        <v>255</v>
      </c>
      <c r="B1323">
        <f t="shared" si="19"/>
        <v>1996</v>
      </c>
      <c r="C1323">
        <f>VLOOKUP($A1323&amp;C$1,Data!$A$2:$BC$533,MATCH(Intermediate!$B1323,Data!$A$1:$BC$1,0),FALSE)</f>
        <v>40.778493678446701</v>
      </c>
      <c r="D1323">
        <f>VLOOKUP($A1323&amp;D$1,Data!$A$2:$BC$533,MATCH(Intermediate!$B1323,Data!$A$1:$BC$1,0),FALSE)</f>
        <v>8300.6341414720046</v>
      </c>
    </row>
    <row r="1324" spans="1:4" x14ac:dyDescent="0.45">
      <c r="A1324" t="s">
        <v>255</v>
      </c>
      <c r="B1324">
        <f t="shared" si="19"/>
        <v>1997</v>
      </c>
      <c r="C1324">
        <f>VLOOKUP($A1324&amp;C$1,Data!$A$2:$BC$533,MATCH(Intermediate!$B1324,Data!$A$1:$BC$1,0),FALSE)</f>
        <v>40.852237171394478</v>
      </c>
      <c r="D1324">
        <f>VLOOKUP($A1324&amp;D$1,Data!$A$2:$BC$533,MATCH(Intermediate!$B1324,Data!$A$1:$BC$1,0),FALSE)</f>
        <v>8601.6090305810158</v>
      </c>
    </row>
    <row r="1325" spans="1:4" x14ac:dyDescent="0.45">
      <c r="A1325" t="s">
        <v>255</v>
      </c>
      <c r="B1325">
        <f t="shared" si="19"/>
        <v>1998</v>
      </c>
      <c r="C1325">
        <f>VLOOKUP($A1325&amp;C$1,Data!$A$2:$BC$533,MATCH(Intermediate!$B1325,Data!$A$1:$BC$1,0),FALSE)</f>
        <v>29.532260565510281</v>
      </c>
      <c r="D1325">
        <f>VLOOKUP($A1325&amp;D$1,Data!$A$2:$BC$533,MATCH(Intermediate!$B1325,Data!$A$1:$BC$1,0),FALSE)</f>
        <v>8598.8056921684547</v>
      </c>
    </row>
    <row r="1326" spans="1:4" x14ac:dyDescent="0.45">
      <c r="A1326" t="s">
        <v>255</v>
      </c>
      <c r="B1326">
        <f t="shared" si="19"/>
        <v>1999</v>
      </c>
      <c r="C1326">
        <f>VLOOKUP($A1326&amp;C$1,Data!$A$2:$BC$533,MATCH(Intermediate!$B1326,Data!$A$1:$BC$1,0),FALSE)</f>
        <v>29.826910202834721</v>
      </c>
      <c r="D1326">
        <f>VLOOKUP($A1326&amp;D$1,Data!$A$2:$BC$533,MATCH(Intermediate!$B1326,Data!$A$1:$BC$1,0),FALSE)</f>
        <v>8634.6078456951545</v>
      </c>
    </row>
    <row r="1327" spans="1:4" x14ac:dyDescent="0.45">
      <c r="A1327" t="s">
        <v>255</v>
      </c>
      <c r="B1327">
        <f t="shared" si="19"/>
        <v>2000</v>
      </c>
      <c r="C1327">
        <f>VLOOKUP($A1327&amp;C$1,Data!$A$2:$BC$533,MATCH(Intermediate!$B1327,Data!$A$1:$BC$1,0),FALSE)</f>
        <v>31.140985777616244</v>
      </c>
      <c r="D1327">
        <f>VLOOKUP($A1327&amp;D$1,Data!$A$2:$BC$533,MATCH(Intermediate!$B1327,Data!$A$1:$BC$1,0),FALSE)</f>
        <v>9091.7685137452299</v>
      </c>
    </row>
    <row r="1328" spans="1:4" x14ac:dyDescent="0.45">
      <c r="A1328" t="s">
        <v>255</v>
      </c>
      <c r="B1328">
        <f t="shared" si="19"/>
        <v>2001</v>
      </c>
      <c r="C1328">
        <f>VLOOKUP($A1328&amp;C$1,Data!$A$2:$BC$533,MATCH(Intermediate!$B1328,Data!$A$1:$BC$1,0),FALSE)</f>
        <v>29.004038021004302</v>
      </c>
      <c r="D1328">
        <f>VLOOKUP($A1328&amp;D$1,Data!$A$2:$BC$533,MATCH(Intermediate!$B1328,Data!$A$1:$BC$1,0),FALSE)</f>
        <v>9303.6452920237389</v>
      </c>
    </row>
    <row r="1329" spans="1:4" x14ac:dyDescent="0.45">
      <c r="A1329" t="s">
        <v>255</v>
      </c>
      <c r="B1329">
        <f t="shared" si="19"/>
        <v>2002</v>
      </c>
      <c r="C1329">
        <f>VLOOKUP($A1329&amp;C$1,Data!$A$2:$BC$533,MATCH(Intermediate!$B1329,Data!$A$1:$BC$1,0),FALSE)</f>
        <v>29.645141941814291</v>
      </c>
      <c r="D1329">
        <f>VLOOKUP($A1329&amp;D$1,Data!$A$2:$BC$533,MATCH(Intermediate!$B1329,Data!$A$1:$BC$1,0),FALSE)</f>
        <v>9616.5948550082467</v>
      </c>
    </row>
    <row r="1330" spans="1:4" x14ac:dyDescent="0.45">
      <c r="A1330" t="s">
        <v>255</v>
      </c>
      <c r="B1330">
        <f t="shared" si="19"/>
        <v>2003</v>
      </c>
      <c r="C1330">
        <f>VLOOKUP($A1330&amp;C$1,Data!$A$2:$BC$533,MATCH(Intermediate!$B1330,Data!$A$1:$BC$1,0),FALSE)</f>
        <v>27.685669944434547</v>
      </c>
      <c r="D1330">
        <f>VLOOKUP($A1330&amp;D$1,Data!$A$2:$BC$533,MATCH(Intermediate!$B1330,Data!$A$1:$BC$1,0),FALSE)</f>
        <v>9801.9621246482802</v>
      </c>
    </row>
    <row r="1331" spans="1:4" x14ac:dyDescent="0.45">
      <c r="A1331" t="s">
        <v>255</v>
      </c>
      <c r="B1331">
        <f t="shared" si="19"/>
        <v>2004</v>
      </c>
      <c r="C1331">
        <f>VLOOKUP($A1331&amp;C$1,Data!$A$2:$BC$533,MATCH(Intermediate!$B1331,Data!$A$1:$BC$1,0),FALSE)</f>
        <v>29.372770255414988</v>
      </c>
      <c r="D1331">
        <f>VLOOKUP($A1331&amp;D$1,Data!$A$2:$BC$533,MATCH(Intermediate!$B1331,Data!$A$1:$BC$1,0),FALSE)</f>
        <v>10525.711378335331</v>
      </c>
    </row>
    <row r="1332" spans="1:4" x14ac:dyDescent="0.45">
      <c r="A1332" t="s">
        <v>255</v>
      </c>
      <c r="B1332">
        <f t="shared" si="19"/>
        <v>2005</v>
      </c>
      <c r="C1332">
        <f>VLOOKUP($A1332&amp;C$1,Data!$A$2:$BC$533,MATCH(Intermediate!$B1332,Data!$A$1:$BC$1,0),FALSE)</f>
        <v>31.839784154990859</v>
      </c>
      <c r="D1332">
        <f>VLOOKUP($A1332&amp;D$1,Data!$A$2:$BC$533,MATCH(Intermediate!$B1332,Data!$A$1:$BC$1,0),FALSE)</f>
        <v>11081.247473576201</v>
      </c>
    </row>
    <row r="1333" spans="1:4" x14ac:dyDescent="0.45">
      <c r="A1333" t="s">
        <v>255</v>
      </c>
      <c r="B1333">
        <f t="shared" ref="B1333:B1396" si="20">B1283</f>
        <v>2006</v>
      </c>
      <c r="C1333">
        <f>VLOOKUP($A1333&amp;C$1,Data!$A$2:$BC$533,MATCH(Intermediate!$B1333,Data!$A$1:$BC$1,0),FALSE)</f>
        <v>35.425166676593406</v>
      </c>
      <c r="D1333">
        <f>VLOOKUP($A1333&amp;D$1,Data!$A$2:$BC$533,MATCH(Intermediate!$B1333,Data!$A$1:$BC$1,0),FALSE)</f>
        <v>11750.53124402168</v>
      </c>
    </row>
    <row r="1334" spans="1:4" x14ac:dyDescent="0.45">
      <c r="A1334" t="s">
        <v>255</v>
      </c>
      <c r="B1334">
        <f t="shared" si="20"/>
        <v>2007</v>
      </c>
      <c r="C1334">
        <f>VLOOKUP($A1334&amp;C$1,Data!$A$2:$BC$533,MATCH(Intermediate!$B1334,Data!$A$1:$BC$1,0),FALSE)</f>
        <v>40.69093794335236</v>
      </c>
      <c r="D1334">
        <f>VLOOKUP($A1334&amp;D$1,Data!$A$2:$BC$533,MATCH(Intermediate!$B1334,Data!$A$1:$BC$1,0),FALSE)</f>
        <v>12672.505116017288</v>
      </c>
    </row>
    <row r="1335" spans="1:4" x14ac:dyDescent="0.45">
      <c r="A1335" t="s">
        <v>255</v>
      </c>
      <c r="B1335">
        <f t="shared" si="20"/>
        <v>2008</v>
      </c>
      <c r="C1335">
        <f>VLOOKUP($A1335&amp;C$1,Data!$A$2:$BC$533,MATCH(Intermediate!$B1335,Data!$A$1:$BC$1,0),FALSE)</f>
        <v>45.782255995168967</v>
      </c>
      <c r="D1335">
        <f>VLOOKUP($A1335&amp;D$1,Data!$A$2:$BC$533,MATCH(Intermediate!$B1335,Data!$A$1:$BC$1,0),FALSE)</f>
        <v>13445.245469870433</v>
      </c>
    </row>
    <row r="1336" spans="1:4" x14ac:dyDescent="0.45">
      <c r="A1336" t="s">
        <v>255</v>
      </c>
      <c r="B1336">
        <f t="shared" si="20"/>
        <v>2009</v>
      </c>
      <c r="C1336">
        <f>VLOOKUP($A1336&amp;C$1,Data!$A$2:$BC$533,MATCH(Intermediate!$B1336,Data!$A$1:$BC$1,0),FALSE)</f>
        <v>47.494289846614528</v>
      </c>
      <c r="D1336">
        <f>VLOOKUP($A1336&amp;D$1,Data!$A$2:$BC$533,MATCH(Intermediate!$B1336,Data!$A$1:$BC$1,0),FALSE)</f>
        <v>13390.683131466034</v>
      </c>
    </row>
    <row r="1337" spans="1:4" x14ac:dyDescent="0.45">
      <c r="A1337" t="s">
        <v>255</v>
      </c>
      <c r="B1337">
        <f t="shared" si="20"/>
        <v>2010</v>
      </c>
      <c r="C1337">
        <f>VLOOKUP($A1337&amp;C$1,Data!$A$2:$BC$533,MATCH(Intermediate!$B1337,Data!$A$1:$BC$1,0),FALSE)</f>
        <v>52.764657630442969</v>
      </c>
      <c r="D1337">
        <f>VLOOKUP($A1337&amp;D$1,Data!$A$2:$BC$533,MATCH(Intermediate!$B1337,Data!$A$1:$BC$1,0),FALSE)</f>
        <v>14451.715838963668</v>
      </c>
    </row>
    <row r="1338" spans="1:4" x14ac:dyDescent="0.45">
      <c r="A1338" t="s">
        <v>255</v>
      </c>
      <c r="B1338">
        <f t="shared" si="20"/>
        <v>2011</v>
      </c>
      <c r="C1338">
        <f>VLOOKUP($A1338&amp;C$1,Data!$A$2:$BC$533,MATCH(Intermediate!$B1338,Data!$A$1:$BC$1,0),FALSE)</f>
        <v>58.078491106201845</v>
      </c>
      <c r="D1338">
        <f>VLOOKUP($A1338&amp;D$1,Data!$A$2:$BC$533,MATCH(Intermediate!$B1338,Data!$A$1:$BC$1,0),FALSE)</f>
        <v>15211.792039165353</v>
      </c>
    </row>
    <row r="1339" spans="1:4" x14ac:dyDescent="0.45">
      <c r="A1339" t="s">
        <v>255</v>
      </c>
      <c r="B1339">
        <f t="shared" si="20"/>
        <v>2012</v>
      </c>
      <c r="C1339">
        <f>VLOOKUP($A1339&amp;C$1,Data!$A$2:$BC$533,MATCH(Intermediate!$B1339,Data!$A$1:$BC$1,0),FALSE)</f>
        <v>62.519293201823501</v>
      </c>
      <c r="D1339">
        <f>VLOOKUP($A1339&amp;D$1,Data!$A$2:$BC$533,MATCH(Intermediate!$B1339,Data!$A$1:$BC$1,0),FALSE)</f>
        <v>15198.086330862227</v>
      </c>
    </row>
    <row r="1340" spans="1:4" x14ac:dyDescent="0.45">
      <c r="A1340" t="s">
        <v>255</v>
      </c>
      <c r="B1340">
        <f t="shared" si="20"/>
        <v>2013</v>
      </c>
      <c r="C1340">
        <f>VLOOKUP($A1340&amp;C$1,Data!$A$2:$BC$533,MATCH(Intermediate!$B1340,Data!$A$1:$BC$1,0),FALSE)</f>
        <v>64.230573828377686</v>
      </c>
      <c r="D1340">
        <f>VLOOKUP($A1340&amp;D$1,Data!$A$2:$BC$533,MATCH(Intermediate!$B1340,Data!$A$1:$BC$1,0),FALSE)</f>
        <v>15722.333524290143</v>
      </c>
    </row>
    <row r="1341" spans="1:4" x14ac:dyDescent="0.45">
      <c r="A1341" t="s">
        <v>255</v>
      </c>
      <c r="B1341">
        <f t="shared" si="20"/>
        <v>2014</v>
      </c>
      <c r="C1341">
        <f>VLOOKUP($A1341&amp;C$1,Data!$A$2:$BC$533,MATCH(Intermediate!$B1341,Data!$A$1:$BC$1,0),FALSE)</f>
        <v>66.028510394055985</v>
      </c>
      <c r="D1341">
        <f>VLOOKUP($A1341&amp;D$1,Data!$A$2:$BC$533,MATCH(Intermediate!$B1341,Data!$A$1:$BC$1,0),FALSE)</f>
        <v>15827.308162551404</v>
      </c>
    </row>
    <row r="1342" spans="1:4" x14ac:dyDescent="0.45">
      <c r="A1342" t="s">
        <v>255</v>
      </c>
      <c r="B1342">
        <f t="shared" si="20"/>
        <v>2015</v>
      </c>
      <c r="C1342">
        <f>VLOOKUP($A1342&amp;C$1,Data!$A$2:$BC$533,MATCH(Intermediate!$B1342,Data!$A$1:$BC$1,0),FALSE)</f>
        <v>66.829700647572849</v>
      </c>
      <c r="D1342">
        <f>VLOOKUP($A1342&amp;D$1,Data!$A$2:$BC$533,MATCH(Intermediate!$B1342,Data!$A$1:$BC$1,0),FALSE)</f>
        <v>14821.438317453394</v>
      </c>
    </row>
    <row r="1343" spans="1:4" x14ac:dyDescent="0.45">
      <c r="A1343" t="s">
        <v>255</v>
      </c>
      <c r="B1343">
        <f t="shared" si="20"/>
        <v>2016</v>
      </c>
      <c r="C1343">
        <f>VLOOKUP($A1343&amp;C$1,Data!$A$2:$BC$533,MATCH(Intermediate!$B1343,Data!$A$1:$BC$1,0),FALSE)</f>
        <v>62.194006963352244</v>
      </c>
      <c r="D1343">
        <f>VLOOKUP($A1343&amp;D$1,Data!$A$2:$BC$533,MATCH(Intermediate!$B1343,Data!$A$1:$BC$1,0),FALSE)</f>
        <v>14309.206148927444</v>
      </c>
    </row>
    <row r="1344" spans="1:4" x14ac:dyDescent="0.45">
      <c r="A1344" t="s">
        <v>255</v>
      </c>
      <c r="B1344">
        <f t="shared" si="20"/>
        <v>2017</v>
      </c>
      <c r="C1344">
        <f>VLOOKUP($A1344&amp;C$1,Data!$A$2:$BC$533,MATCH(Intermediate!$B1344,Data!$A$1:$BC$1,0),FALSE)</f>
        <v>59.484309297374203</v>
      </c>
      <c r="D1344">
        <f>VLOOKUP($A1344&amp;D$1,Data!$A$2:$BC$533,MATCH(Intermediate!$B1344,Data!$A$1:$BC$1,0),FALSE)</f>
        <v>14559.048889700427</v>
      </c>
    </row>
    <row r="1345" spans="1:4" x14ac:dyDescent="0.45">
      <c r="A1345" t="s">
        <v>255</v>
      </c>
      <c r="B1345">
        <f t="shared" si="20"/>
        <v>2018</v>
      </c>
      <c r="C1345">
        <f>VLOOKUP($A1345&amp;C$1,Data!$A$2:$BC$533,MATCH(Intermediate!$B1345,Data!$A$1:$BC$1,0),FALSE)</f>
        <v>60.218347938177551</v>
      </c>
      <c r="D1345">
        <f>VLOOKUP($A1345&amp;D$1,Data!$A$2:$BC$533,MATCH(Intermediate!$B1345,Data!$A$1:$BC$1,0),FALSE)</f>
        <v>15463.742639388944</v>
      </c>
    </row>
    <row r="1346" spans="1:4" x14ac:dyDescent="0.45">
      <c r="A1346" t="s">
        <v>255</v>
      </c>
      <c r="B1346">
        <f t="shared" si="20"/>
        <v>2019</v>
      </c>
      <c r="C1346">
        <f>VLOOKUP($A1346&amp;C$1,Data!$A$2:$BC$533,MATCH(Intermediate!$B1346,Data!$A$1:$BC$1,0),FALSE)</f>
        <v>62.790505078945991</v>
      </c>
      <c r="D1346">
        <f>VLOOKUP($A1346&amp;D$1,Data!$A$2:$BC$533,MATCH(Intermediate!$B1346,Data!$A$1:$BC$1,0),FALSE)</f>
        <v>16069.838015262654</v>
      </c>
    </row>
    <row r="1347" spans="1:4" x14ac:dyDescent="0.45">
      <c r="A1347" t="s">
        <v>255</v>
      </c>
      <c r="B1347">
        <f t="shared" si="20"/>
        <v>2020</v>
      </c>
      <c r="C1347">
        <f>VLOOKUP($A1347&amp;C$1,Data!$A$2:$BC$533,MATCH(Intermediate!$B1347,Data!$A$1:$BC$1,0),FALSE)</f>
        <v>68.696154847060924</v>
      </c>
      <c r="D1347">
        <f>VLOOKUP($A1347&amp;D$1,Data!$A$2:$BC$533,MATCH(Intermediate!$B1347,Data!$A$1:$BC$1,0),FALSE)</f>
        <v>16101.618306346567</v>
      </c>
    </row>
    <row r="1348" spans="1:4" x14ac:dyDescent="0.45">
      <c r="A1348" t="s">
        <v>255</v>
      </c>
      <c r="B1348">
        <f t="shared" si="20"/>
        <v>2021</v>
      </c>
      <c r="C1348">
        <f>VLOOKUP($A1348&amp;C$1,Data!$A$2:$BC$533,MATCH(Intermediate!$B1348,Data!$A$1:$BC$1,0),FALSE)</f>
        <v>68.805224683025259</v>
      </c>
      <c r="D1348">
        <f>VLOOKUP($A1348&amp;D$1,Data!$A$2:$BC$533,MATCH(Intermediate!$B1348,Data!$A$1:$BC$1,0),FALSE)</f>
        <v>18075.706004906784</v>
      </c>
    </row>
    <row r="1349" spans="1:4" x14ac:dyDescent="0.45">
      <c r="A1349" t="s">
        <v>255</v>
      </c>
      <c r="B1349">
        <f t="shared" si="20"/>
        <v>2022</v>
      </c>
      <c r="C1349">
        <f>VLOOKUP($A1349&amp;C$1,Data!$A$2:$BC$533,MATCH(Intermediate!$B1349,Data!$A$1:$BC$1,0),FALSE)</f>
        <v>70.606097378297036</v>
      </c>
      <c r="D1349">
        <f>VLOOKUP($A1349&amp;D$1,Data!$A$2:$BC$533,MATCH(Intermediate!$B1349,Data!$A$1:$BC$1,0),FALSE)</f>
        <v>19876.853353144692</v>
      </c>
    </row>
    <row r="1350" spans="1:4" x14ac:dyDescent="0.45">
      <c r="A1350" t="s">
        <v>255</v>
      </c>
      <c r="B1350">
        <f t="shared" si="20"/>
        <v>2023</v>
      </c>
      <c r="C1350">
        <f>VLOOKUP($A1350&amp;C$1,Data!$A$2:$BC$533,MATCH(Intermediate!$B1350,Data!$A$1:$BC$1,0),FALSE)</f>
        <v>71.075540550911271</v>
      </c>
      <c r="D1350">
        <f>VLOOKUP($A1350&amp;D$1,Data!$A$2:$BC$533,MATCH(Intermediate!$B1350,Data!$A$1:$BC$1,0),FALSE)</f>
        <v>21175.61869901852</v>
      </c>
    </row>
    <row r="1351" spans="1:4" x14ac:dyDescent="0.45">
      <c r="A1351" t="s">
        <v>255</v>
      </c>
      <c r="B1351">
        <f t="shared" si="20"/>
        <v>2024</v>
      </c>
      <c r="C1351">
        <f>VLOOKUP($A1351&amp;C$1,Data!$A$2:$BC$533,MATCH(Intermediate!$B1351,Data!$A$1:$BC$1,0),FALSE)</f>
        <v>75.838762087161939</v>
      </c>
      <c r="D1351">
        <f>VLOOKUP($A1351&amp;D$1,Data!$A$2:$BC$533,MATCH(Intermediate!$B1351,Data!$A$1:$BC$1,0),FALSE)</f>
        <v>22333.411664258507</v>
      </c>
    </row>
    <row r="1352" spans="1:4" x14ac:dyDescent="0.45">
      <c r="A1352" t="s">
        <v>469</v>
      </c>
      <c r="B1352">
        <f t="shared" si="20"/>
        <v>1975</v>
      </c>
      <c r="C1352" t="str">
        <f>VLOOKUP($A1352&amp;C$1,Data!$A$2:$BC$533,MATCH(Intermediate!$B1352,Data!$A$1:$BC$1,0),FALSE)</f>
        <v>..</v>
      </c>
      <c r="D1352" t="str">
        <f>VLOOKUP($A1352&amp;D$1,Data!$A$2:$BC$533,MATCH(Intermediate!$B1352,Data!$A$1:$BC$1,0),FALSE)</f>
        <v>..</v>
      </c>
    </row>
    <row r="1353" spans="1:4" x14ac:dyDescent="0.45">
      <c r="A1353" t="s">
        <v>469</v>
      </c>
      <c r="B1353">
        <f t="shared" si="20"/>
        <v>1976</v>
      </c>
      <c r="C1353" t="str">
        <f>VLOOKUP($A1353&amp;C$1,Data!$A$2:$BC$533,MATCH(Intermediate!$B1353,Data!$A$1:$BC$1,0),FALSE)</f>
        <v>..</v>
      </c>
      <c r="D1353" t="str">
        <f>VLOOKUP($A1353&amp;D$1,Data!$A$2:$BC$533,MATCH(Intermediate!$B1353,Data!$A$1:$BC$1,0),FALSE)</f>
        <v>..</v>
      </c>
    </row>
    <row r="1354" spans="1:4" x14ac:dyDescent="0.45">
      <c r="A1354" t="s">
        <v>469</v>
      </c>
      <c r="B1354">
        <f t="shared" si="20"/>
        <v>1977</v>
      </c>
      <c r="C1354" t="str">
        <f>VLOOKUP($A1354&amp;C$1,Data!$A$2:$BC$533,MATCH(Intermediate!$B1354,Data!$A$1:$BC$1,0),FALSE)</f>
        <v>..</v>
      </c>
      <c r="D1354" t="str">
        <f>VLOOKUP($A1354&amp;D$1,Data!$A$2:$BC$533,MATCH(Intermediate!$B1354,Data!$A$1:$BC$1,0),FALSE)</f>
        <v>..</v>
      </c>
    </row>
    <row r="1355" spans="1:4" x14ac:dyDescent="0.45">
      <c r="A1355" t="s">
        <v>469</v>
      </c>
      <c r="B1355">
        <f t="shared" si="20"/>
        <v>1978</v>
      </c>
      <c r="C1355" t="str">
        <f>VLOOKUP($A1355&amp;C$1,Data!$A$2:$BC$533,MATCH(Intermediate!$B1355,Data!$A$1:$BC$1,0),FALSE)</f>
        <v>..</v>
      </c>
      <c r="D1355" t="str">
        <f>VLOOKUP($A1355&amp;D$1,Data!$A$2:$BC$533,MATCH(Intermediate!$B1355,Data!$A$1:$BC$1,0),FALSE)</f>
        <v>..</v>
      </c>
    </row>
    <row r="1356" spans="1:4" x14ac:dyDescent="0.45">
      <c r="A1356" t="s">
        <v>469</v>
      </c>
      <c r="B1356">
        <f t="shared" si="20"/>
        <v>1979</v>
      </c>
      <c r="C1356" t="str">
        <f>VLOOKUP($A1356&amp;C$1,Data!$A$2:$BC$533,MATCH(Intermediate!$B1356,Data!$A$1:$BC$1,0),FALSE)</f>
        <v>..</v>
      </c>
      <c r="D1356" t="str">
        <f>VLOOKUP($A1356&amp;D$1,Data!$A$2:$BC$533,MATCH(Intermediate!$B1356,Data!$A$1:$BC$1,0),FALSE)</f>
        <v>..</v>
      </c>
    </row>
    <row r="1357" spans="1:4" x14ac:dyDescent="0.45">
      <c r="A1357" t="s">
        <v>469</v>
      </c>
      <c r="B1357">
        <f t="shared" si="20"/>
        <v>1980</v>
      </c>
      <c r="C1357" t="str">
        <f>VLOOKUP($A1357&amp;C$1,Data!$A$2:$BC$533,MATCH(Intermediate!$B1357,Data!$A$1:$BC$1,0),FALSE)</f>
        <v>..</v>
      </c>
      <c r="D1357" t="str">
        <f>VLOOKUP($A1357&amp;D$1,Data!$A$2:$BC$533,MATCH(Intermediate!$B1357,Data!$A$1:$BC$1,0),FALSE)</f>
        <v>..</v>
      </c>
    </row>
    <row r="1358" spans="1:4" x14ac:dyDescent="0.45">
      <c r="A1358" t="s">
        <v>469</v>
      </c>
      <c r="B1358">
        <f t="shared" si="20"/>
        <v>1981</v>
      </c>
      <c r="C1358" t="str">
        <f>VLOOKUP($A1358&amp;C$1,Data!$A$2:$BC$533,MATCH(Intermediate!$B1358,Data!$A$1:$BC$1,0),FALSE)</f>
        <v>..</v>
      </c>
      <c r="D1358" t="str">
        <f>VLOOKUP($A1358&amp;D$1,Data!$A$2:$BC$533,MATCH(Intermediate!$B1358,Data!$A$1:$BC$1,0),FALSE)</f>
        <v>..</v>
      </c>
    </row>
    <row r="1359" spans="1:4" x14ac:dyDescent="0.45">
      <c r="A1359" t="s">
        <v>469</v>
      </c>
      <c r="B1359">
        <f t="shared" si="20"/>
        <v>1982</v>
      </c>
      <c r="C1359" t="str">
        <f>VLOOKUP($A1359&amp;C$1,Data!$A$2:$BC$533,MATCH(Intermediate!$B1359,Data!$A$1:$BC$1,0),FALSE)</f>
        <v>..</v>
      </c>
      <c r="D1359" t="str">
        <f>VLOOKUP($A1359&amp;D$1,Data!$A$2:$BC$533,MATCH(Intermediate!$B1359,Data!$A$1:$BC$1,0),FALSE)</f>
        <v>..</v>
      </c>
    </row>
    <row r="1360" spans="1:4" x14ac:dyDescent="0.45">
      <c r="A1360" t="s">
        <v>469</v>
      </c>
      <c r="B1360">
        <f t="shared" si="20"/>
        <v>1983</v>
      </c>
      <c r="C1360" t="str">
        <f>VLOOKUP($A1360&amp;C$1,Data!$A$2:$BC$533,MATCH(Intermediate!$B1360,Data!$A$1:$BC$1,0),FALSE)</f>
        <v>..</v>
      </c>
      <c r="D1360" t="str">
        <f>VLOOKUP($A1360&amp;D$1,Data!$A$2:$BC$533,MATCH(Intermediate!$B1360,Data!$A$1:$BC$1,0),FALSE)</f>
        <v>..</v>
      </c>
    </row>
    <row r="1361" spans="1:4" x14ac:dyDescent="0.45">
      <c r="A1361" t="s">
        <v>469</v>
      </c>
      <c r="B1361">
        <f t="shared" si="20"/>
        <v>1984</v>
      </c>
      <c r="C1361" t="str">
        <f>VLOOKUP($A1361&amp;C$1,Data!$A$2:$BC$533,MATCH(Intermediate!$B1361,Data!$A$1:$BC$1,0),FALSE)</f>
        <v>..</v>
      </c>
      <c r="D1361" t="str">
        <f>VLOOKUP($A1361&amp;D$1,Data!$A$2:$BC$533,MATCH(Intermediate!$B1361,Data!$A$1:$BC$1,0),FALSE)</f>
        <v>..</v>
      </c>
    </row>
    <row r="1362" spans="1:4" x14ac:dyDescent="0.45">
      <c r="A1362" t="s">
        <v>469</v>
      </c>
      <c r="B1362">
        <f t="shared" si="20"/>
        <v>1985</v>
      </c>
      <c r="C1362" t="str">
        <f>VLOOKUP($A1362&amp;C$1,Data!$A$2:$BC$533,MATCH(Intermediate!$B1362,Data!$A$1:$BC$1,0),FALSE)</f>
        <v>..</v>
      </c>
      <c r="D1362" t="str">
        <f>VLOOKUP($A1362&amp;D$1,Data!$A$2:$BC$533,MATCH(Intermediate!$B1362,Data!$A$1:$BC$1,0),FALSE)</f>
        <v>..</v>
      </c>
    </row>
    <row r="1363" spans="1:4" x14ac:dyDescent="0.45">
      <c r="A1363" t="s">
        <v>469</v>
      </c>
      <c r="B1363">
        <f t="shared" si="20"/>
        <v>1986</v>
      </c>
      <c r="C1363" t="str">
        <f>VLOOKUP($A1363&amp;C$1,Data!$A$2:$BC$533,MATCH(Intermediate!$B1363,Data!$A$1:$BC$1,0),FALSE)</f>
        <v>..</v>
      </c>
      <c r="D1363" t="str">
        <f>VLOOKUP($A1363&amp;D$1,Data!$A$2:$BC$533,MATCH(Intermediate!$B1363,Data!$A$1:$BC$1,0),FALSE)</f>
        <v>..</v>
      </c>
    </row>
    <row r="1364" spans="1:4" x14ac:dyDescent="0.45">
      <c r="A1364" t="s">
        <v>469</v>
      </c>
      <c r="B1364">
        <f t="shared" si="20"/>
        <v>1987</v>
      </c>
      <c r="C1364" t="str">
        <f>VLOOKUP($A1364&amp;C$1,Data!$A$2:$BC$533,MATCH(Intermediate!$B1364,Data!$A$1:$BC$1,0),FALSE)</f>
        <v>..</v>
      </c>
      <c r="D1364" t="str">
        <f>VLOOKUP($A1364&amp;D$1,Data!$A$2:$BC$533,MATCH(Intermediate!$B1364,Data!$A$1:$BC$1,0),FALSE)</f>
        <v>..</v>
      </c>
    </row>
    <row r="1365" spans="1:4" x14ac:dyDescent="0.45">
      <c r="A1365" t="s">
        <v>469</v>
      </c>
      <c r="B1365">
        <f t="shared" si="20"/>
        <v>1988</v>
      </c>
      <c r="C1365" t="str">
        <f>VLOOKUP($A1365&amp;C$1,Data!$A$2:$BC$533,MATCH(Intermediate!$B1365,Data!$A$1:$BC$1,0),FALSE)</f>
        <v>..</v>
      </c>
      <c r="D1365" t="str">
        <f>VLOOKUP($A1365&amp;D$1,Data!$A$2:$BC$533,MATCH(Intermediate!$B1365,Data!$A$1:$BC$1,0),FALSE)</f>
        <v>..</v>
      </c>
    </row>
    <row r="1366" spans="1:4" x14ac:dyDescent="0.45">
      <c r="A1366" t="s">
        <v>469</v>
      </c>
      <c r="B1366">
        <f t="shared" si="20"/>
        <v>1989</v>
      </c>
      <c r="C1366" t="str">
        <f>VLOOKUP($A1366&amp;C$1,Data!$A$2:$BC$533,MATCH(Intermediate!$B1366,Data!$A$1:$BC$1,0),FALSE)</f>
        <v>..</v>
      </c>
      <c r="D1366" t="str">
        <f>VLOOKUP($A1366&amp;D$1,Data!$A$2:$BC$533,MATCH(Intermediate!$B1366,Data!$A$1:$BC$1,0),FALSE)</f>
        <v>..</v>
      </c>
    </row>
    <row r="1367" spans="1:4" x14ac:dyDescent="0.45">
      <c r="A1367" t="s">
        <v>469</v>
      </c>
      <c r="B1367">
        <f t="shared" si="20"/>
        <v>1990</v>
      </c>
      <c r="C1367" t="str">
        <f>VLOOKUP($A1367&amp;C$1,Data!$A$2:$BC$533,MATCH(Intermediate!$B1367,Data!$A$1:$BC$1,0),FALSE)</f>
        <v>..</v>
      </c>
      <c r="D1367" t="str">
        <f>VLOOKUP($A1367&amp;D$1,Data!$A$2:$BC$533,MATCH(Intermediate!$B1367,Data!$A$1:$BC$1,0),FALSE)</f>
        <v>..</v>
      </c>
    </row>
    <row r="1368" spans="1:4" x14ac:dyDescent="0.45">
      <c r="A1368" t="s">
        <v>469</v>
      </c>
      <c r="B1368">
        <f t="shared" si="20"/>
        <v>1991</v>
      </c>
      <c r="C1368" t="str">
        <f>VLOOKUP($A1368&amp;C$1,Data!$A$2:$BC$533,MATCH(Intermediate!$B1368,Data!$A$1:$BC$1,0),FALSE)</f>
        <v>..</v>
      </c>
      <c r="D1368" t="str">
        <f>VLOOKUP($A1368&amp;D$1,Data!$A$2:$BC$533,MATCH(Intermediate!$B1368,Data!$A$1:$BC$1,0),FALSE)</f>
        <v>..</v>
      </c>
    </row>
    <row r="1369" spans="1:4" x14ac:dyDescent="0.45">
      <c r="A1369" t="s">
        <v>469</v>
      </c>
      <c r="B1369">
        <f t="shared" si="20"/>
        <v>1992</v>
      </c>
      <c r="C1369" t="str">
        <f>VLOOKUP($A1369&amp;C$1,Data!$A$2:$BC$533,MATCH(Intermediate!$B1369,Data!$A$1:$BC$1,0),FALSE)</f>
        <v>..</v>
      </c>
      <c r="D1369" t="str">
        <f>VLOOKUP($A1369&amp;D$1,Data!$A$2:$BC$533,MATCH(Intermediate!$B1369,Data!$A$1:$BC$1,0),FALSE)</f>
        <v>..</v>
      </c>
    </row>
    <row r="1370" spans="1:4" x14ac:dyDescent="0.45">
      <c r="A1370" t="s">
        <v>469</v>
      </c>
      <c r="B1370">
        <f t="shared" si="20"/>
        <v>1993</v>
      </c>
      <c r="C1370" t="str">
        <f>VLOOKUP($A1370&amp;C$1,Data!$A$2:$BC$533,MATCH(Intermediate!$B1370,Data!$A$1:$BC$1,0),FALSE)</f>
        <v>..</v>
      </c>
      <c r="D1370" t="str">
        <f>VLOOKUP($A1370&amp;D$1,Data!$A$2:$BC$533,MATCH(Intermediate!$B1370,Data!$A$1:$BC$1,0),FALSE)</f>
        <v>..</v>
      </c>
    </row>
    <row r="1371" spans="1:4" x14ac:dyDescent="0.45">
      <c r="A1371" t="s">
        <v>469</v>
      </c>
      <c r="B1371">
        <f t="shared" si="20"/>
        <v>1994</v>
      </c>
      <c r="C1371" t="str">
        <f>VLOOKUP($A1371&amp;C$1,Data!$A$2:$BC$533,MATCH(Intermediate!$B1371,Data!$A$1:$BC$1,0),FALSE)</f>
        <v>..</v>
      </c>
      <c r="D1371" t="str">
        <f>VLOOKUP($A1371&amp;D$1,Data!$A$2:$BC$533,MATCH(Intermediate!$B1371,Data!$A$1:$BC$1,0),FALSE)</f>
        <v>..</v>
      </c>
    </row>
    <row r="1372" spans="1:4" x14ac:dyDescent="0.45">
      <c r="A1372" t="s">
        <v>469</v>
      </c>
      <c r="B1372">
        <f t="shared" si="20"/>
        <v>1995</v>
      </c>
      <c r="C1372" t="str">
        <f>VLOOKUP($A1372&amp;C$1,Data!$A$2:$BC$533,MATCH(Intermediate!$B1372,Data!$A$1:$BC$1,0),FALSE)</f>
        <v>..</v>
      </c>
      <c r="D1372" t="str">
        <f>VLOOKUP($A1372&amp;D$1,Data!$A$2:$BC$533,MATCH(Intermediate!$B1372,Data!$A$1:$BC$1,0),FALSE)</f>
        <v>..</v>
      </c>
    </row>
    <row r="1373" spans="1:4" x14ac:dyDescent="0.45">
      <c r="A1373" t="s">
        <v>469</v>
      </c>
      <c r="B1373">
        <f t="shared" si="20"/>
        <v>1996</v>
      </c>
      <c r="C1373" t="str">
        <f>VLOOKUP($A1373&amp;C$1,Data!$A$2:$BC$533,MATCH(Intermediate!$B1373,Data!$A$1:$BC$1,0),FALSE)</f>
        <v>..</v>
      </c>
      <c r="D1373" t="str">
        <f>VLOOKUP($A1373&amp;D$1,Data!$A$2:$BC$533,MATCH(Intermediate!$B1373,Data!$A$1:$BC$1,0),FALSE)</f>
        <v>..</v>
      </c>
    </row>
    <row r="1374" spans="1:4" x14ac:dyDescent="0.45">
      <c r="A1374" t="s">
        <v>469</v>
      </c>
      <c r="B1374">
        <f t="shared" si="20"/>
        <v>1997</v>
      </c>
      <c r="C1374" t="str">
        <f>VLOOKUP($A1374&amp;C$1,Data!$A$2:$BC$533,MATCH(Intermediate!$B1374,Data!$A$1:$BC$1,0),FALSE)</f>
        <v>..</v>
      </c>
      <c r="D1374" t="str">
        <f>VLOOKUP($A1374&amp;D$1,Data!$A$2:$BC$533,MATCH(Intermediate!$B1374,Data!$A$1:$BC$1,0),FALSE)</f>
        <v>..</v>
      </c>
    </row>
    <row r="1375" spans="1:4" x14ac:dyDescent="0.45">
      <c r="A1375" t="s">
        <v>469</v>
      </c>
      <c r="B1375">
        <f t="shared" si="20"/>
        <v>1998</v>
      </c>
      <c r="C1375" t="str">
        <f>VLOOKUP($A1375&amp;C$1,Data!$A$2:$BC$533,MATCH(Intermediate!$B1375,Data!$A$1:$BC$1,0),FALSE)</f>
        <v>..</v>
      </c>
      <c r="D1375" t="str">
        <f>VLOOKUP($A1375&amp;D$1,Data!$A$2:$BC$533,MATCH(Intermediate!$B1375,Data!$A$1:$BC$1,0),FALSE)</f>
        <v>..</v>
      </c>
    </row>
    <row r="1376" spans="1:4" x14ac:dyDescent="0.45">
      <c r="A1376" t="s">
        <v>469</v>
      </c>
      <c r="B1376">
        <f t="shared" si="20"/>
        <v>1999</v>
      </c>
      <c r="C1376" t="str">
        <f>VLOOKUP($A1376&amp;C$1,Data!$A$2:$BC$533,MATCH(Intermediate!$B1376,Data!$A$1:$BC$1,0),FALSE)</f>
        <v>..</v>
      </c>
      <c r="D1376" t="str">
        <f>VLOOKUP($A1376&amp;D$1,Data!$A$2:$BC$533,MATCH(Intermediate!$B1376,Data!$A$1:$BC$1,0),FALSE)</f>
        <v>..</v>
      </c>
    </row>
    <row r="1377" spans="1:4" x14ac:dyDescent="0.45">
      <c r="A1377" t="s">
        <v>469</v>
      </c>
      <c r="B1377">
        <f t="shared" si="20"/>
        <v>2000</v>
      </c>
      <c r="C1377" t="str">
        <f>VLOOKUP($A1377&amp;C$1,Data!$A$2:$BC$533,MATCH(Intermediate!$B1377,Data!$A$1:$BC$1,0),FALSE)</f>
        <v>..</v>
      </c>
      <c r="D1377" t="str">
        <f>VLOOKUP($A1377&amp;D$1,Data!$A$2:$BC$533,MATCH(Intermediate!$B1377,Data!$A$1:$BC$1,0),FALSE)</f>
        <v>..</v>
      </c>
    </row>
    <row r="1378" spans="1:4" x14ac:dyDescent="0.45">
      <c r="A1378" t="s">
        <v>469</v>
      </c>
      <c r="B1378">
        <f t="shared" si="20"/>
        <v>2001</v>
      </c>
      <c r="C1378" t="str">
        <f>VLOOKUP($A1378&amp;C$1,Data!$A$2:$BC$533,MATCH(Intermediate!$B1378,Data!$A$1:$BC$1,0),FALSE)</f>
        <v>..</v>
      </c>
      <c r="D1378" t="str">
        <f>VLOOKUP($A1378&amp;D$1,Data!$A$2:$BC$533,MATCH(Intermediate!$B1378,Data!$A$1:$BC$1,0),FALSE)</f>
        <v>..</v>
      </c>
    </row>
    <row r="1379" spans="1:4" x14ac:dyDescent="0.45">
      <c r="A1379" t="s">
        <v>469</v>
      </c>
      <c r="B1379">
        <f t="shared" si="20"/>
        <v>2002</v>
      </c>
      <c r="C1379" t="str">
        <f>VLOOKUP($A1379&amp;C$1,Data!$A$2:$BC$533,MATCH(Intermediate!$B1379,Data!$A$1:$BC$1,0),FALSE)</f>
        <v>..</v>
      </c>
      <c r="D1379" t="str">
        <f>VLOOKUP($A1379&amp;D$1,Data!$A$2:$BC$533,MATCH(Intermediate!$B1379,Data!$A$1:$BC$1,0),FALSE)</f>
        <v>..</v>
      </c>
    </row>
    <row r="1380" spans="1:4" x14ac:dyDescent="0.45">
      <c r="A1380" t="s">
        <v>469</v>
      </c>
      <c r="B1380">
        <f t="shared" si="20"/>
        <v>2003</v>
      </c>
      <c r="C1380" t="str">
        <f>VLOOKUP($A1380&amp;C$1,Data!$A$2:$BC$533,MATCH(Intermediate!$B1380,Data!$A$1:$BC$1,0),FALSE)</f>
        <v>..</v>
      </c>
      <c r="D1380" t="str">
        <f>VLOOKUP($A1380&amp;D$1,Data!$A$2:$BC$533,MATCH(Intermediate!$B1380,Data!$A$1:$BC$1,0),FALSE)</f>
        <v>..</v>
      </c>
    </row>
    <row r="1381" spans="1:4" x14ac:dyDescent="0.45">
      <c r="A1381" t="s">
        <v>469</v>
      </c>
      <c r="B1381">
        <f t="shared" si="20"/>
        <v>2004</v>
      </c>
      <c r="C1381" t="str">
        <f>VLOOKUP($A1381&amp;C$1,Data!$A$2:$BC$533,MATCH(Intermediate!$B1381,Data!$A$1:$BC$1,0),FALSE)</f>
        <v>..</v>
      </c>
      <c r="D1381" t="str">
        <f>VLOOKUP($A1381&amp;D$1,Data!$A$2:$BC$533,MATCH(Intermediate!$B1381,Data!$A$1:$BC$1,0),FALSE)</f>
        <v>..</v>
      </c>
    </row>
    <row r="1382" spans="1:4" x14ac:dyDescent="0.45">
      <c r="A1382" t="s">
        <v>469</v>
      </c>
      <c r="B1382">
        <f t="shared" si="20"/>
        <v>2005</v>
      </c>
      <c r="C1382" t="str">
        <f>VLOOKUP($A1382&amp;C$1,Data!$A$2:$BC$533,MATCH(Intermediate!$B1382,Data!$A$1:$BC$1,0),FALSE)</f>
        <v>..</v>
      </c>
      <c r="D1382" t="str">
        <f>VLOOKUP($A1382&amp;D$1,Data!$A$2:$BC$533,MATCH(Intermediate!$B1382,Data!$A$1:$BC$1,0),FALSE)</f>
        <v>..</v>
      </c>
    </row>
    <row r="1383" spans="1:4" x14ac:dyDescent="0.45">
      <c r="A1383" t="s">
        <v>469</v>
      </c>
      <c r="B1383">
        <f t="shared" si="20"/>
        <v>2006</v>
      </c>
      <c r="C1383" t="str">
        <f>VLOOKUP($A1383&amp;C$1,Data!$A$2:$BC$533,MATCH(Intermediate!$B1383,Data!$A$1:$BC$1,0),FALSE)</f>
        <v>..</v>
      </c>
      <c r="D1383" t="str">
        <f>VLOOKUP($A1383&amp;D$1,Data!$A$2:$BC$533,MATCH(Intermediate!$B1383,Data!$A$1:$BC$1,0),FALSE)</f>
        <v>..</v>
      </c>
    </row>
    <row r="1384" spans="1:4" x14ac:dyDescent="0.45">
      <c r="A1384" t="s">
        <v>469</v>
      </c>
      <c r="B1384">
        <f t="shared" si="20"/>
        <v>2007</v>
      </c>
      <c r="C1384" t="str">
        <f>VLOOKUP($A1384&amp;C$1,Data!$A$2:$BC$533,MATCH(Intermediate!$B1384,Data!$A$1:$BC$1,0),FALSE)</f>
        <v>..</v>
      </c>
      <c r="D1384" t="str">
        <f>VLOOKUP($A1384&amp;D$1,Data!$A$2:$BC$533,MATCH(Intermediate!$B1384,Data!$A$1:$BC$1,0),FALSE)</f>
        <v>..</v>
      </c>
    </row>
    <row r="1385" spans="1:4" x14ac:dyDescent="0.45">
      <c r="A1385" t="s">
        <v>469</v>
      </c>
      <c r="B1385">
        <f t="shared" si="20"/>
        <v>2008</v>
      </c>
      <c r="C1385" t="str">
        <f>VLOOKUP($A1385&amp;C$1,Data!$A$2:$BC$533,MATCH(Intermediate!$B1385,Data!$A$1:$BC$1,0),FALSE)</f>
        <v>..</v>
      </c>
      <c r="D1385" t="str">
        <f>VLOOKUP($A1385&amp;D$1,Data!$A$2:$BC$533,MATCH(Intermediate!$B1385,Data!$A$1:$BC$1,0),FALSE)</f>
        <v>..</v>
      </c>
    </row>
    <row r="1386" spans="1:4" x14ac:dyDescent="0.45">
      <c r="A1386" t="s">
        <v>469</v>
      </c>
      <c r="B1386">
        <f t="shared" si="20"/>
        <v>2009</v>
      </c>
      <c r="C1386" t="str">
        <f>VLOOKUP($A1386&amp;C$1,Data!$A$2:$BC$533,MATCH(Intermediate!$B1386,Data!$A$1:$BC$1,0),FALSE)</f>
        <v>..</v>
      </c>
      <c r="D1386" t="str">
        <f>VLOOKUP($A1386&amp;D$1,Data!$A$2:$BC$533,MATCH(Intermediate!$B1386,Data!$A$1:$BC$1,0),FALSE)</f>
        <v>..</v>
      </c>
    </row>
    <row r="1387" spans="1:4" x14ac:dyDescent="0.45">
      <c r="A1387" t="s">
        <v>469</v>
      </c>
      <c r="B1387">
        <f t="shared" si="20"/>
        <v>2010</v>
      </c>
      <c r="C1387" t="str">
        <f>VLOOKUP($A1387&amp;C$1,Data!$A$2:$BC$533,MATCH(Intermediate!$B1387,Data!$A$1:$BC$1,0),FALSE)</f>
        <v>..</v>
      </c>
      <c r="D1387" t="str">
        <f>VLOOKUP($A1387&amp;D$1,Data!$A$2:$BC$533,MATCH(Intermediate!$B1387,Data!$A$1:$BC$1,0),FALSE)</f>
        <v>..</v>
      </c>
    </row>
    <row r="1388" spans="1:4" x14ac:dyDescent="0.45">
      <c r="A1388" t="s">
        <v>469</v>
      </c>
      <c r="B1388">
        <f t="shared" si="20"/>
        <v>2011</v>
      </c>
      <c r="C1388" t="str">
        <f>VLOOKUP($A1388&amp;C$1,Data!$A$2:$BC$533,MATCH(Intermediate!$B1388,Data!$A$1:$BC$1,0),FALSE)</f>
        <v>..</v>
      </c>
      <c r="D1388" t="str">
        <f>VLOOKUP($A1388&amp;D$1,Data!$A$2:$BC$533,MATCH(Intermediate!$B1388,Data!$A$1:$BC$1,0),FALSE)</f>
        <v>..</v>
      </c>
    </row>
    <row r="1389" spans="1:4" x14ac:dyDescent="0.45">
      <c r="A1389" t="s">
        <v>469</v>
      </c>
      <c r="B1389">
        <f t="shared" si="20"/>
        <v>2012</v>
      </c>
      <c r="C1389" t="str">
        <f>VLOOKUP($A1389&amp;C$1,Data!$A$2:$BC$533,MATCH(Intermediate!$B1389,Data!$A$1:$BC$1,0),FALSE)</f>
        <v>..</v>
      </c>
      <c r="D1389" t="str">
        <f>VLOOKUP($A1389&amp;D$1,Data!$A$2:$BC$533,MATCH(Intermediate!$B1389,Data!$A$1:$BC$1,0),FALSE)</f>
        <v>..</v>
      </c>
    </row>
    <row r="1390" spans="1:4" x14ac:dyDescent="0.45">
      <c r="A1390" t="s">
        <v>469</v>
      </c>
      <c r="B1390">
        <f t="shared" si="20"/>
        <v>2013</v>
      </c>
      <c r="C1390" t="str">
        <f>VLOOKUP($A1390&amp;C$1,Data!$A$2:$BC$533,MATCH(Intermediate!$B1390,Data!$A$1:$BC$1,0),FALSE)</f>
        <v>..</v>
      </c>
      <c r="D1390" t="str">
        <f>VLOOKUP($A1390&amp;D$1,Data!$A$2:$BC$533,MATCH(Intermediate!$B1390,Data!$A$1:$BC$1,0),FALSE)</f>
        <v>..</v>
      </c>
    </row>
    <row r="1391" spans="1:4" x14ac:dyDescent="0.45">
      <c r="A1391" t="s">
        <v>469</v>
      </c>
      <c r="B1391">
        <f t="shared" si="20"/>
        <v>2014</v>
      </c>
      <c r="C1391" t="str">
        <f>VLOOKUP($A1391&amp;C$1,Data!$A$2:$BC$533,MATCH(Intermediate!$B1391,Data!$A$1:$BC$1,0),FALSE)</f>
        <v>..</v>
      </c>
      <c r="D1391" t="str">
        <f>VLOOKUP($A1391&amp;D$1,Data!$A$2:$BC$533,MATCH(Intermediate!$B1391,Data!$A$1:$BC$1,0),FALSE)</f>
        <v>..</v>
      </c>
    </row>
    <row r="1392" spans="1:4" x14ac:dyDescent="0.45">
      <c r="A1392" t="s">
        <v>469</v>
      </c>
      <c r="B1392">
        <f t="shared" si="20"/>
        <v>2015</v>
      </c>
      <c r="C1392" t="str">
        <f>VLOOKUP($A1392&amp;C$1,Data!$A$2:$BC$533,MATCH(Intermediate!$B1392,Data!$A$1:$BC$1,0),FALSE)</f>
        <v>..</v>
      </c>
      <c r="D1392" t="str">
        <f>VLOOKUP($A1392&amp;D$1,Data!$A$2:$BC$533,MATCH(Intermediate!$B1392,Data!$A$1:$BC$1,0),FALSE)</f>
        <v>..</v>
      </c>
    </row>
    <row r="1393" spans="1:4" x14ac:dyDescent="0.45">
      <c r="A1393" t="s">
        <v>469</v>
      </c>
      <c r="B1393">
        <f t="shared" si="20"/>
        <v>2016</v>
      </c>
      <c r="C1393" t="str">
        <f>VLOOKUP($A1393&amp;C$1,Data!$A$2:$BC$533,MATCH(Intermediate!$B1393,Data!$A$1:$BC$1,0),FALSE)</f>
        <v>..</v>
      </c>
      <c r="D1393" t="str">
        <f>VLOOKUP($A1393&amp;D$1,Data!$A$2:$BC$533,MATCH(Intermediate!$B1393,Data!$A$1:$BC$1,0),FALSE)</f>
        <v>..</v>
      </c>
    </row>
    <row r="1394" spans="1:4" x14ac:dyDescent="0.45">
      <c r="A1394" t="s">
        <v>469</v>
      </c>
      <c r="B1394">
        <f t="shared" si="20"/>
        <v>2017</v>
      </c>
      <c r="C1394" t="str">
        <f>VLOOKUP($A1394&amp;C$1,Data!$A$2:$BC$533,MATCH(Intermediate!$B1394,Data!$A$1:$BC$1,0),FALSE)</f>
        <v>..</v>
      </c>
      <c r="D1394" t="str">
        <f>VLOOKUP($A1394&amp;D$1,Data!$A$2:$BC$533,MATCH(Intermediate!$B1394,Data!$A$1:$BC$1,0),FALSE)</f>
        <v>..</v>
      </c>
    </row>
    <row r="1395" spans="1:4" x14ac:dyDescent="0.45">
      <c r="A1395" t="s">
        <v>469</v>
      </c>
      <c r="B1395">
        <f t="shared" si="20"/>
        <v>2018</v>
      </c>
      <c r="C1395" t="str">
        <f>VLOOKUP($A1395&amp;C$1,Data!$A$2:$BC$533,MATCH(Intermediate!$B1395,Data!$A$1:$BC$1,0),FALSE)</f>
        <v>..</v>
      </c>
      <c r="D1395" t="str">
        <f>VLOOKUP($A1395&amp;D$1,Data!$A$2:$BC$533,MATCH(Intermediate!$B1395,Data!$A$1:$BC$1,0),FALSE)</f>
        <v>..</v>
      </c>
    </row>
    <row r="1396" spans="1:4" x14ac:dyDescent="0.45">
      <c r="A1396" t="s">
        <v>469</v>
      </c>
      <c r="B1396">
        <f t="shared" si="20"/>
        <v>2019</v>
      </c>
      <c r="C1396" t="str">
        <f>VLOOKUP($A1396&amp;C$1,Data!$A$2:$BC$533,MATCH(Intermediate!$B1396,Data!$A$1:$BC$1,0),FALSE)</f>
        <v>..</v>
      </c>
      <c r="D1396" t="str">
        <f>VLOOKUP($A1396&amp;D$1,Data!$A$2:$BC$533,MATCH(Intermediate!$B1396,Data!$A$1:$BC$1,0),FALSE)</f>
        <v>..</v>
      </c>
    </row>
    <row r="1397" spans="1:4" x14ac:dyDescent="0.45">
      <c r="A1397" t="s">
        <v>469</v>
      </c>
      <c r="B1397">
        <f t="shared" ref="B1397:B1460" si="21">B1347</f>
        <v>2020</v>
      </c>
      <c r="C1397" t="str">
        <f>VLOOKUP($A1397&amp;C$1,Data!$A$2:$BC$533,MATCH(Intermediate!$B1397,Data!$A$1:$BC$1,0),FALSE)</f>
        <v>..</v>
      </c>
      <c r="D1397" t="str">
        <f>VLOOKUP($A1397&amp;D$1,Data!$A$2:$BC$533,MATCH(Intermediate!$B1397,Data!$A$1:$BC$1,0),FALSE)</f>
        <v>..</v>
      </c>
    </row>
    <row r="1398" spans="1:4" x14ac:dyDescent="0.45">
      <c r="A1398" t="s">
        <v>469</v>
      </c>
      <c r="B1398">
        <f t="shared" si="21"/>
        <v>2021</v>
      </c>
      <c r="C1398" t="str">
        <f>VLOOKUP($A1398&amp;C$1,Data!$A$2:$BC$533,MATCH(Intermediate!$B1398,Data!$A$1:$BC$1,0),FALSE)</f>
        <v>..</v>
      </c>
      <c r="D1398" t="str">
        <f>VLOOKUP($A1398&amp;D$1,Data!$A$2:$BC$533,MATCH(Intermediate!$B1398,Data!$A$1:$BC$1,0),FALSE)</f>
        <v>..</v>
      </c>
    </row>
    <row r="1399" spans="1:4" x14ac:dyDescent="0.45">
      <c r="A1399" t="s">
        <v>469</v>
      </c>
      <c r="B1399">
        <f t="shared" si="21"/>
        <v>2022</v>
      </c>
      <c r="C1399" t="str">
        <f>VLOOKUP($A1399&amp;C$1,Data!$A$2:$BC$533,MATCH(Intermediate!$B1399,Data!$A$1:$BC$1,0),FALSE)</f>
        <v>..</v>
      </c>
      <c r="D1399" t="str">
        <f>VLOOKUP($A1399&amp;D$1,Data!$A$2:$BC$533,MATCH(Intermediate!$B1399,Data!$A$1:$BC$1,0),FALSE)</f>
        <v>..</v>
      </c>
    </row>
    <row r="1400" spans="1:4" x14ac:dyDescent="0.45">
      <c r="A1400" t="s">
        <v>469</v>
      </c>
      <c r="B1400">
        <f t="shared" si="21"/>
        <v>2023</v>
      </c>
      <c r="C1400" t="str">
        <f>VLOOKUP($A1400&amp;C$1,Data!$A$2:$BC$533,MATCH(Intermediate!$B1400,Data!$A$1:$BC$1,0),FALSE)</f>
        <v>..</v>
      </c>
      <c r="D1400" t="str">
        <f>VLOOKUP($A1400&amp;D$1,Data!$A$2:$BC$533,MATCH(Intermediate!$B1400,Data!$A$1:$BC$1,0),FALSE)</f>
        <v>..</v>
      </c>
    </row>
    <row r="1401" spans="1:4" x14ac:dyDescent="0.45">
      <c r="A1401" t="s">
        <v>469</v>
      </c>
      <c r="B1401">
        <f t="shared" si="21"/>
        <v>2024</v>
      </c>
      <c r="C1401" t="str">
        <f>VLOOKUP($A1401&amp;C$1,Data!$A$2:$BC$533,MATCH(Intermediate!$B1401,Data!$A$1:$BC$1,0),FALSE)</f>
        <v>..</v>
      </c>
      <c r="D1401" t="str">
        <f>VLOOKUP($A1401&amp;D$1,Data!$A$2:$BC$533,MATCH(Intermediate!$B1401,Data!$A$1:$BC$1,0),FALSE)</f>
        <v>..</v>
      </c>
    </row>
    <row r="1402" spans="1:4" x14ac:dyDescent="0.45">
      <c r="A1402" t="s">
        <v>99</v>
      </c>
      <c r="B1402">
        <f t="shared" si="21"/>
        <v>1975</v>
      </c>
      <c r="C1402" t="str">
        <f>VLOOKUP($A1402&amp;C$1,Data!$A$2:$BC$533,MATCH(Intermediate!$B1402,Data!$A$1:$BC$1,0),FALSE)</f>
        <v>..</v>
      </c>
      <c r="D1402" t="str">
        <f>VLOOKUP($A1402&amp;D$1,Data!$A$2:$BC$533,MATCH(Intermediate!$B1402,Data!$A$1:$BC$1,0),FALSE)</f>
        <v>..</v>
      </c>
    </row>
    <row r="1403" spans="1:4" x14ac:dyDescent="0.45">
      <c r="A1403" t="s">
        <v>99</v>
      </c>
      <c r="B1403">
        <f t="shared" si="21"/>
        <v>1976</v>
      </c>
      <c r="C1403" t="str">
        <f>VLOOKUP($A1403&amp;C$1,Data!$A$2:$BC$533,MATCH(Intermediate!$B1403,Data!$A$1:$BC$1,0),FALSE)</f>
        <v>..</v>
      </c>
      <c r="D1403" t="str">
        <f>VLOOKUP($A1403&amp;D$1,Data!$A$2:$BC$533,MATCH(Intermediate!$B1403,Data!$A$1:$BC$1,0),FALSE)</f>
        <v>..</v>
      </c>
    </row>
    <row r="1404" spans="1:4" x14ac:dyDescent="0.45">
      <c r="A1404" t="s">
        <v>99</v>
      </c>
      <c r="B1404">
        <f t="shared" si="21"/>
        <v>1977</v>
      </c>
      <c r="C1404" t="str">
        <f>VLOOKUP($A1404&amp;C$1,Data!$A$2:$BC$533,MATCH(Intermediate!$B1404,Data!$A$1:$BC$1,0),FALSE)</f>
        <v>..</v>
      </c>
      <c r="D1404" t="str">
        <f>VLOOKUP($A1404&amp;D$1,Data!$A$2:$BC$533,MATCH(Intermediate!$B1404,Data!$A$1:$BC$1,0),FALSE)</f>
        <v>..</v>
      </c>
    </row>
    <row r="1405" spans="1:4" x14ac:dyDescent="0.45">
      <c r="A1405" t="s">
        <v>99</v>
      </c>
      <c r="B1405">
        <f t="shared" si="21"/>
        <v>1978</v>
      </c>
      <c r="C1405" t="str">
        <f>VLOOKUP($A1405&amp;C$1,Data!$A$2:$BC$533,MATCH(Intermediate!$B1405,Data!$A$1:$BC$1,0),FALSE)</f>
        <v>..</v>
      </c>
      <c r="D1405" t="str">
        <f>VLOOKUP($A1405&amp;D$1,Data!$A$2:$BC$533,MATCH(Intermediate!$B1405,Data!$A$1:$BC$1,0),FALSE)</f>
        <v>..</v>
      </c>
    </row>
    <row r="1406" spans="1:4" x14ac:dyDescent="0.45">
      <c r="A1406" t="s">
        <v>99</v>
      </c>
      <c r="B1406">
        <f t="shared" si="21"/>
        <v>1979</v>
      </c>
      <c r="C1406" t="str">
        <f>VLOOKUP($A1406&amp;C$1,Data!$A$2:$BC$533,MATCH(Intermediate!$B1406,Data!$A$1:$BC$1,0),FALSE)</f>
        <v>..</v>
      </c>
      <c r="D1406" t="str">
        <f>VLOOKUP($A1406&amp;D$1,Data!$A$2:$BC$533,MATCH(Intermediate!$B1406,Data!$A$1:$BC$1,0),FALSE)</f>
        <v>..</v>
      </c>
    </row>
    <row r="1407" spans="1:4" x14ac:dyDescent="0.45">
      <c r="A1407" t="s">
        <v>99</v>
      </c>
      <c r="B1407">
        <f t="shared" si="21"/>
        <v>1980</v>
      </c>
      <c r="C1407" t="str">
        <f>VLOOKUP($A1407&amp;C$1,Data!$A$2:$BC$533,MATCH(Intermediate!$B1407,Data!$A$1:$BC$1,0),FALSE)</f>
        <v>..</v>
      </c>
      <c r="D1407" t="str">
        <f>VLOOKUP($A1407&amp;D$1,Data!$A$2:$BC$533,MATCH(Intermediate!$B1407,Data!$A$1:$BC$1,0),FALSE)</f>
        <v>..</v>
      </c>
    </row>
    <row r="1408" spans="1:4" x14ac:dyDescent="0.45">
      <c r="A1408" t="s">
        <v>99</v>
      </c>
      <c r="B1408">
        <f t="shared" si="21"/>
        <v>1981</v>
      </c>
      <c r="C1408" t="str">
        <f>VLOOKUP($A1408&amp;C$1,Data!$A$2:$BC$533,MATCH(Intermediate!$B1408,Data!$A$1:$BC$1,0),FALSE)</f>
        <v>..</v>
      </c>
      <c r="D1408" t="str">
        <f>VLOOKUP($A1408&amp;D$1,Data!$A$2:$BC$533,MATCH(Intermediate!$B1408,Data!$A$1:$BC$1,0),FALSE)</f>
        <v>..</v>
      </c>
    </row>
    <row r="1409" spans="1:4" x14ac:dyDescent="0.45">
      <c r="A1409" t="s">
        <v>99</v>
      </c>
      <c r="B1409">
        <f t="shared" si="21"/>
        <v>1982</v>
      </c>
      <c r="C1409" t="str">
        <f>VLOOKUP($A1409&amp;C$1,Data!$A$2:$BC$533,MATCH(Intermediate!$B1409,Data!$A$1:$BC$1,0),FALSE)</f>
        <v>..</v>
      </c>
      <c r="D1409" t="str">
        <f>VLOOKUP($A1409&amp;D$1,Data!$A$2:$BC$533,MATCH(Intermediate!$B1409,Data!$A$1:$BC$1,0),FALSE)</f>
        <v>..</v>
      </c>
    </row>
    <row r="1410" spans="1:4" x14ac:dyDescent="0.45">
      <c r="A1410" t="s">
        <v>99</v>
      </c>
      <c r="B1410">
        <f t="shared" si="21"/>
        <v>1983</v>
      </c>
      <c r="C1410" t="str">
        <f>VLOOKUP($A1410&amp;C$1,Data!$A$2:$BC$533,MATCH(Intermediate!$B1410,Data!$A$1:$BC$1,0),FALSE)</f>
        <v>..</v>
      </c>
      <c r="D1410" t="str">
        <f>VLOOKUP($A1410&amp;D$1,Data!$A$2:$BC$533,MATCH(Intermediate!$B1410,Data!$A$1:$BC$1,0),FALSE)</f>
        <v>..</v>
      </c>
    </row>
    <row r="1411" spans="1:4" x14ac:dyDescent="0.45">
      <c r="A1411" t="s">
        <v>99</v>
      </c>
      <c r="B1411">
        <f t="shared" si="21"/>
        <v>1984</v>
      </c>
      <c r="C1411" t="str">
        <f>VLOOKUP($A1411&amp;C$1,Data!$A$2:$BC$533,MATCH(Intermediate!$B1411,Data!$A$1:$BC$1,0),FALSE)</f>
        <v>..</v>
      </c>
      <c r="D1411" t="str">
        <f>VLOOKUP($A1411&amp;D$1,Data!$A$2:$BC$533,MATCH(Intermediate!$B1411,Data!$A$1:$BC$1,0),FALSE)</f>
        <v>..</v>
      </c>
    </row>
    <row r="1412" spans="1:4" x14ac:dyDescent="0.45">
      <c r="A1412" t="s">
        <v>99</v>
      </c>
      <c r="B1412">
        <f t="shared" si="21"/>
        <v>1985</v>
      </c>
      <c r="C1412" t="str">
        <f>VLOOKUP($A1412&amp;C$1,Data!$A$2:$BC$533,MATCH(Intermediate!$B1412,Data!$A$1:$BC$1,0),FALSE)</f>
        <v>..</v>
      </c>
      <c r="D1412" t="str">
        <f>VLOOKUP($A1412&amp;D$1,Data!$A$2:$BC$533,MATCH(Intermediate!$B1412,Data!$A$1:$BC$1,0),FALSE)</f>
        <v>..</v>
      </c>
    </row>
    <row r="1413" spans="1:4" x14ac:dyDescent="0.45">
      <c r="A1413" t="s">
        <v>99</v>
      </c>
      <c r="B1413">
        <f t="shared" si="21"/>
        <v>1986</v>
      </c>
      <c r="C1413" t="str">
        <f>VLOOKUP($A1413&amp;C$1,Data!$A$2:$BC$533,MATCH(Intermediate!$B1413,Data!$A$1:$BC$1,0),FALSE)</f>
        <v>..</v>
      </c>
      <c r="D1413" t="str">
        <f>VLOOKUP($A1413&amp;D$1,Data!$A$2:$BC$533,MATCH(Intermediate!$B1413,Data!$A$1:$BC$1,0),FALSE)</f>
        <v>..</v>
      </c>
    </row>
    <row r="1414" spans="1:4" x14ac:dyDescent="0.45">
      <c r="A1414" t="s">
        <v>99</v>
      </c>
      <c r="B1414">
        <f t="shared" si="21"/>
        <v>1987</v>
      </c>
      <c r="C1414" t="str">
        <f>VLOOKUP($A1414&amp;C$1,Data!$A$2:$BC$533,MATCH(Intermediate!$B1414,Data!$A$1:$BC$1,0),FALSE)</f>
        <v>..</v>
      </c>
      <c r="D1414" t="str">
        <f>VLOOKUP($A1414&amp;D$1,Data!$A$2:$BC$533,MATCH(Intermediate!$B1414,Data!$A$1:$BC$1,0),FALSE)</f>
        <v>..</v>
      </c>
    </row>
    <row r="1415" spans="1:4" x14ac:dyDescent="0.45">
      <c r="A1415" t="s">
        <v>99</v>
      </c>
      <c r="B1415">
        <f t="shared" si="21"/>
        <v>1988</v>
      </c>
      <c r="C1415" t="str">
        <f>VLOOKUP($A1415&amp;C$1,Data!$A$2:$BC$533,MATCH(Intermediate!$B1415,Data!$A$1:$BC$1,0),FALSE)</f>
        <v>..</v>
      </c>
      <c r="D1415" t="str">
        <f>VLOOKUP($A1415&amp;D$1,Data!$A$2:$BC$533,MATCH(Intermediate!$B1415,Data!$A$1:$BC$1,0),FALSE)</f>
        <v>..</v>
      </c>
    </row>
    <row r="1416" spans="1:4" x14ac:dyDescent="0.45">
      <c r="A1416" t="s">
        <v>99</v>
      </c>
      <c r="B1416">
        <f t="shared" si="21"/>
        <v>1989</v>
      </c>
      <c r="C1416" t="str">
        <f>VLOOKUP($A1416&amp;C$1,Data!$A$2:$BC$533,MATCH(Intermediate!$B1416,Data!$A$1:$BC$1,0),FALSE)</f>
        <v>..</v>
      </c>
      <c r="D1416" t="str">
        <f>VLOOKUP($A1416&amp;D$1,Data!$A$2:$BC$533,MATCH(Intermediate!$B1416,Data!$A$1:$BC$1,0),FALSE)</f>
        <v>..</v>
      </c>
    </row>
    <row r="1417" spans="1:4" x14ac:dyDescent="0.45">
      <c r="A1417" t="s">
        <v>99</v>
      </c>
      <c r="B1417">
        <f t="shared" si="21"/>
        <v>1990</v>
      </c>
      <c r="C1417" t="str">
        <f>VLOOKUP($A1417&amp;C$1,Data!$A$2:$BC$533,MATCH(Intermediate!$B1417,Data!$A$1:$BC$1,0),FALSE)</f>
        <v>..</v>
      </c>
      <c r="D1417">
        <f>VLOOKUP($A1417&amp;D$1,Data!$A$2:$BC$533,MATCH(Intermediate!$B1417,Data!$A$1:$BC$1,0),FALSE)</f>
        <v>70200.740620512282</v>
      </c>
    </row>
    <row r="1418" spans="1:4" x14ac:dyDescent="0.45">
      <c r="A1418" t="s">
        <v>99</v>
      </c>
      <c r="B1418">
        <f t="shared" si="21"/>
        <v>1991</v>
      </c>
      <c r="C1418" t="str">
        <f>VLOOKUP($A1418&amp;C$1,Data!$A$2:$BC$533,MATCH(Intermediate!$B1418,Data!$A$1:$BC$1,0),FALSE)</f>
        <v>..</v>
      </c>
      <c r="D1418">
        <f>VLOOKUP($A1418&amp;D$1,Data!$A$2:$BC$533,MATCH(Intermediate!$B1418,Data!$A$1:$BC$1,0),FALSE)</f>
        <v>72609.806233447729</v>
      </c>
    </row>
    <row r="1419" spans="1:4" x14ac:dyDescent="0.45">
      <c r="A1419" t="s">
        <v>99</v>
      </c>
      <c r="B1419">
        <f t="shared" si="21"/>
        <v>1992</v>
      </c>
      <c r="C1419" t="str">
        <f>VLOOKUP($A1419&amp;C$1,Data!$A$2:$BC$533,MATCH(Intermediate!$B1419,Data!$A$1:$BC$1,0),FALSE)</f>
        <v>..</v>
      </c>
      <c r="D1419">
        <f>VLOOKUP($A1419&amp;D$1,Data!$A$2:$BC$533,MATCH(Intermediate!$B1419,Data!$A$1:$BC$1,0),FALSE)</f>
        <v>70015.771121784783</v>
      </c>
    </row>
    <row r="1420" spans="1:4" x14ac:dyDescent="0.45">
      <c r="A1420" t="s">
        <v>99</v>
      </c>
      <c r="B1420">
        <f t="shared" si="21"/>
        <v>1993</v>
      </c>
      <c r="C1420" t="str">
        <f>VLOOKUP($A1420&amp;C$1,Data!$A$2:$BC$533,MATCH(Intermediate!$B1420,Data!$A$1:$BC$1,0),FALSE)</f>
        <v>..</v>
      </c>
      <c r="D1420">
        <f>VLOOKUP($A1420&amp;D$1,Data!$A$2:$BC$533,MATCH(Intermediate!$B1420,Data!$A$1:$BC$1,0),FALSE)</f>
        <v>69387.256353006131</v>
      </c>
    </row>
    <row r="1421" spans="1:4" x14ac:dyDescent="0.45">
      <c r="A1421" t="s">
        <v>99</v>
      </c>
      <c r="B1421">
        <f t="shared" si="21"/>
        <v>1994</v>
      </c>
      <c r="C1421" t="str">
        <f>VLOOKUP($A1421&amp;C$1,Data!$A$2:$BC$533,MATCH(Intermediate!$B1421,Data!$A$1:$BC$1,0),FALSE)</f>
        <v>..</v>
      </c>
      <c r="D1421">
        <f>VLOOKUP($A1421&amp;D$1,Data!$A$2:$BC$533,MATCH(Intermediate!$B1421,Data!$A$1:$BC$1,0),FALSE)</f>
        <v>69778.576889244854</v>
      </c>
    </row>
    <row r="1422" spans="1:4" x14ac:dyDescent="0.45">
      <c r="A1422" t="s">
        <v>99</v>
      </c>
      <c r="B1422">
        <f t="shared" si="21"/>
        <v>1995</v>
      </c>
      <c r="C1422" t="str">
        <f>VLOOKUP($A1422&amp;C$1,Data!$A$2:$BC$533,MATCH(Intermediate!$B1422,Data!$A$1:$BC$1,0),FALSE)</f>
        <v>..</v>
      </c>
      <c r="D1422">
        <f>VLOOKUP($A1422&amp;D$1,Data!$A$2:$BC$533,MATCH(Intermediate!$B1422,Data!$A$1:$BC$1,0),FALSE)</f>
        <v>70440.021914510697</v>
      </c>
    </row>
    <row r="1423" spans="1:4" x14ac:dyDescent="0.45">
      <c r="A1423" t="s">
        <v>99</v>
      </c>
      <c r="B1423">
        <f t="shared" si="21"/>
        <v>1996</v>
      </c>
      <c r="C1423" t="str">
        <f>VLOOKUP($A1423&amp;C$1,Data!$A$2:$BC$533,MATCH(Intermediate!$B1423,Data!$A$1:$BC$1,0),FALSE)</f>
        <v>..</v>
      </c>
      <c r="D1423">
        <f>VLOOKUP($A1423&amp;D$1,Data!$A$2:$BC$533,MATCH(Intermediate!$B1423,Data!$A$1:$BC$1,0),FALSE)</f>
        <v>70007.64124328045</v>
      </c>
    </row>
    <row r="1424" spans="1:4" x14ac:dyDescent="0.45">
      <c r="A1424" t="s">
        <v>99</v>
      </c>
      <c r="B1424">
        <f t="shared" si="21"/>
        <v>1997</v>
      </c>
      <c r="C1424" t="str">
        <f>VLOOKUP($A1424&amp;C$1,Data!$A$2:$BC$533,MATCH(Intermediate!$B1424,Data!$A$1:$BC$1,0),FALSE)</f>
        <v>..</v>
      </c>
      <c r="D1424">
        <f>VLOOKUP($A1424&amp;D$1,Data!$A$2:$BC$533,MATCH(Intermediate!$B1424,Data!$A$1:$BC$1,0),FALSE)</f>
        <v>73980.41134359072</v>
      </c>
    </row>
    <row r="1425" spans="1:4" x14ac:dyDescent="0.45">
      <c r="A1425" t="s">
        <v>99</v>
      </c>
      <c r="B1425">
        <f t="shared" si="21"/>
        <v>1998</v>
      </c>
      <c r="C1425" t="str">
        <f>VLOOKUP($A1425&amp;C$1,Data!$A$2:$BC$533,MATCH(Intermediate!$B1425,Data!$A$1:$BC$1,0),FALSE)</f>
        <v>..</v>
      </c>
      <c r="D1425">
        <f>VLOOKUP($A1425&amp;D$1,Data!$A$2:$BC$533,MATCH(Intermediate!$B1425,Data!$A$1:$BC$1,0),FALSE)</f>
        <v>68256.869970590356</v>
      </c>
    </row>
    <row r="1426" spans="1:4" x14ac:dyDescent="0.45">
      <c r="A1426" t="s">
        <v>99</v>
      </c>
      <c r="B1426">
        <f t="shared" si="21"/>
        <v>1999</v>
      </c>
      <c r="C1426" t="str">
        <f>VLOOKUP($A1426&amp;C$1,Data!$A$2:$BC$533,MATCH(Intermediate!$B1426,Data!$A$1:$BC$1,0),FALSE)</f>
        <v>..</v>
      </c>
      <c r="D1426">
        <f>VLOOKUP($A1426&amp;D$1,Data!$A$2:$BC$533,MATCH(Intermediate!$B1426,Data!$A$1:$BC$1,0),FALSE)</f>
        <v>70584.609710067118</v>
      </c>
    </row>
    <row r="1427" spans="1:4" x14ac:dyDescent="0.45">
      <c r="A1427" t="s">
        <v>99</v>
      </c>
      <c r="B1427">
        <f t="shared" si="21"/>
        <v>2000</v>
      </c>
      <c r="C1427" t="str">
        <f>VLOOKUP($A1427&amp;C$1,Data!$A$2:$BC$533,MATCH(Intermediate!$B1427,Data!$A$1:$BC$1,0),FALSE)</f>
        <v>..</v>
      </c>
      <c r="D1427">
        <f>VLOOKUP($A1427&amp;D$1,Data!$A$2:$BC$533,MATCH(Intermediate!$B1427,Data!$A$1:$BC$1,0),FALSE)</f>
        <v>73086.931984443989</v>
      </c>
    </row>
    <row r="1428" spans="1:4" x14ac:dyDescent="0.45">
      <c r="A1428" t="s">
        <v>99</v>
      </c>
      <c r="B1428">
        <f t="shared" si="21"/>
        <v>2001</v>
      </c>
      <c r="C1428" t="str">
        <f>VLOOKUP($A1428&amp;C$1,Data!$A$2:$BC$533,MATCH(Intermediate!$B1428,Data!$A$1:$BC$1,0),FALSE)</f>
        <v>..</v>
      </c>
      <c r="D1428">
        <f>VLOOKUP($A1428&amp;D$1,Data!$A$2:$BC$533,MATCH(Intermediate!$B1428,Data!$A$1:$BC$1,0),FALSE)</f>
        <v>74253.881719350393</v>
      </c>
    </row>
    <row r="1429" spans="1:4" x14ac:dyDescent="0.45">
      <c r="A1429" t="s">
        <v>99</v>
      </c>
      <c r="B1429">
        <f t="shared" si="21"/>
        <v>2002</v>
      </c>
      <c r="C1429" t="str">
        <f>VLOOKUP($A1429&amp;C$1,Data!$A$2:$BC$533,MATCH(Intermediate!$B1429,Data!$A$1:$BC$1,0),FALSE)</f>
        <v>..</v>
      </c>
      <c r="D1429">
        <f>VLOOKUP($A1429&amp;D$1,Data!$A$2:$BC$533,MATCH(Intermediate!$B1429,Data!$A$1:$BC$1,0),FALSE)</f>
        <v>76838.175858997318</v>
      </c>
    </row>
    <row r="1430" spans="1:4" x14ac:dyDescent="0.45">
      <c r="A1430" t="s">
        <v>99</v>
      </c>
      <c r="B1430">
        <f t="shared" si="21"/>
        <v>2003</v>
      </c>
      <c r="C1430" t="str">
        <f>VLOOKUP($A1430&amp;C$1,Data!$A$2:$BC$533,MATCH(Intermediate!$B1430,Data!$A$1:$BC$1,0),FALSE)</f>
        <v>..</v>
      </c>
      <c r="D1430">
        <f>VLOOKUP($A1430&amp;D$1,Data!$A$2:$BC$533,MATCH(Intermediate!$B1430,Data!$A$1:$BC$1,0),FALSE)</f>
        <v>79632.172196947358</v>
      </c>
    </row>
    <row r="1431" spans="1:4" x14ac:dyDescent="0.45">
      <c r="A1431" t="s">
        <v>99</v>
      </c>
      <c r="B1431">
        <f t="shared" si="21"/>
        <v>2004</v>
      </c>
      <c r="C1431" t="str">
        <f>VLOOKUP($A1431&amp;C$1,Data!$A$2:$BC$533,MATCH(Intermediate!$B1431,Data!$A$1:$BC$1,0),FALSE)</f>
        <v>..</v>
      </c>
      <c r="D1431">
        <f>VLOOKUP($A1431&amp;D$1,Data!$A$2:$BC$533,MATCH(Intermediate!$B1431,Data!$A$1:$BC$1,0),FALSE)</f>
        <v>80403.757926631748</v>
      </c>
    </row>
    <row r="1432" spans="1:4" x14ac:dyDescent="0.45">
      <c r="A1432" t="s">
        <v>99</v>
      </c>
      <c r="B1432">
        <f t="shared" si="21"/>
        <v>2005</v>
      </c>
      <c r="C1432" t="str">
        <f>VLOOKUP($A1432&amp;C$1,Data!$A$2:$BC$533,MATCH(Intermediate!$B1432,Data!$A$1:$BC$1,0),FALSE)</f>
        <v>..</v>
      </c>
      <c r="D1432">
        <f>VLOOKUP($A1432&amp;D$1,Data!$A$2:$BC$533,MATCH(Intermediate!$B1432,Data!$A$1:$BC$1,0),FALSE)</f>
        <v>81534.171661681612</v>
      </c>
    </row>
    <row r="1433" spans="1:4" x14ac:dyDescent="0.45">
      <c r="A1433" t="s">
        <v>99</v>
      </c>
      <c r="B1433">
        <f t="shared" si="21"/>
        <v>2006</v>
      </c>
      <c r="C1433">
        <f>VLOOKUP($A1433&amp;C$1,Data!$A$2:$BC$533,MATCH(Intermediate!$B1433,Data!$A$1:$BC$1,0),FALSE)</f>
        <v>31.704559387817206</v>
      </c>
      <c r="D1433">
        <f>VLOOKUP($A1433&amp;D$1,Data!$A$2:$BC$533,MATCH(Intermediate!$B1433,Data!$A$1:$BC$1,0),FALSE)</f>
        <v>86114.337221710317</v>
      </c>
    </row>
    <row r="1434" spans="1:4" x14ac:dyDescent="0.45">
      <c r="A1434" t="s">
        <v>99</v>
      </c>
      <c r="B1434">
        <f t="shared" si="21"/>
        <v>2007</v>
      </c>
      <c r="C1434">
        <f>VLOOKUP($A1434&amp;C$1,Data!$A$2:$BC$533,MATCH(Intermediate!$B1434,Data!$A$1:$BC$1,0),FALSE)</f>
        <v>34.200351703626374</v>
      </c>
      <c r="D1434">
        <f>VLOOKUP($A1434&amp;D$1,Data!$A$2:$BC$533,MATCH(Intermediate!$B1434,Data!$A$1:$BC$1,0),FALSE)</f>
        <v>83693.321343875403</v>
      </c>
    </row>
    <row r="1435" spans="1:4" x14ac:dyDescent="0.45">
      <c r="A1435" t="s">
        <v>99</v>
      </c>
      <c r="B1435">
        <f t="shared" si="21"/>
        <v>2008</v>
      </c>
      <c r="C1435">
        <f>VLOOKUP($A1435&amp;C$1,Data!$A$2:$BC$533,MATCH(Intermediate!$B1435,Data!$A$1:$BC$1,0),FALSE)</f>
        <v>31.768527564464172</v>
      </c>
      <c r="D1435">
        <f>VLOOKUP($A1435&amp;D$1,Data!$A$2:$BC$533,MATCH(Intermediate!$B1435,Data!$A$1:$BC$1,0),FALSE)</f>
        <v>80476.724892254846</v>
      </c>
    </row>
    <row r="1436" spans="1:4" x14ac:dyDescent="0.45">
      <c r="A1436" t="s">
        <v>99</v>
      </c>
      <c r="B1436">
        <f t="shared" si="21"/>
        <v>2009</v>
      </c>
      <c r="C1436">
        <f>VLOOKUP($A1436&amp;C$1,Data!$A$2:$BC$533,MATCH(Intermediate!$B1436,Data!$A$1:$BC$1,0),FALSE)</f>
        <v>40.101786366648533</v>
      </c>
      <c r="D1436">
        <f>VLOOKUP($A1436&amp;D$1,Data!$A$2:$BC$533,MATCH(Intermediate!$B1436,Data!$A$1:$BC$1,0),FALSE)</f>
        <v>77957.144256041502</v>
      </c>
    </row>
    <row r="1437" spans="1:4" x14ac:dyDescent="0.45">
      <c r="A1437" t="s">
        <v>99</v>
      </c>
      <c r="B1437">
        <f t="shared" si="21"/>
        <v>2010</v>
      </c>
      <c r="C1437">
        <f>VLOOKUP($A1437&amp;C$1,Data!$A$2:$BC$533,MATCH(Intermediate!$B1437,Data!$A$1:$BC$1,0),FALSE)</f>
        <v>36.908271090430219</v>
      </c>
      <c r="D1437">
        <f>VLOOKUP($A1437&amp;D$1,Data!$A$2:$BC$533,MATCH(Intermediate!$B1437,Data!$A$1:$BC$1,0),FALSE)</f>
        <v>79542.677876387417</v>
      </c>
    </row>
    <row r="1438" spans="1:4" x14ac:dyDescent="0.45">
      <c r="A1438" t="s">
        <v>99</v>
      </c>
      <c r="B1438">
        <f t="shared" si="21"/>
        <v>2011</v>
      </c>
      <c r="C1438">
        <f>VLOOKUP($A1438&amp;C$1,Data!$A$2:$BC$533,MATCH(Intermediate!$B1438,Data!$A$1:$BC$1,0),FALSE)</f>
        <v>28.120948388356755</v>
      </c>
      <c r="D1438">
        <f>VLOOKUP($A1438&amp;D$1,Data!$A$2:$BC$533,MATCH(Intermediate!$B1438,Data!$A$1:$BC$1,0),FALSE)</f>
        <v>82735.391483889383</v>
      </c>
    </row>
    <row r="1439" spans="1:4" x14ac:dyDescent="0.45">
      <c r="A1439" t="s">
        <v>99</v>
      </c>
      <c r="B1439">
        <f t="shared" si="21"/>
        <v>2012</v>
      </c>
      <c r="C1439">
        <f>VLOOKUP($A1439&amp;C$1,Data!$A$2:$BC$533,MATCH(Intermediate!$B1439,Data!$A$1:$BC$1,0),FALSE)</f>
        <v>27.992142334494741</v>
      </c>
      <c r="D1439">
        <f>VLOOKUP($A1439&amp;D$1,Data!$A$2:$BC$533,MATCH(Intermediate!$B1439,Data!$A$1:$BC$1,0),FALSE)</f>
        <v>87256.042233153799</v>
      </c>
    </row>
    <row r="1440" spans="1:4" x14ac:dyDescent="0.45">
      <c r="A1440" t="s">
        <v>99</v>
      </c>
      <c r="B1440">
        <f t="shared" si="21"/>
        <v>2013</v>
      </c>
      <c r="C1440">
        <f>VLOOKUP($A1440&amp;C$1,Data!$A$2:$BC$533,MATCH(Intermediate!$B1440,Data!$A$1:$BC$1,0),FALSE)</f>
        <v>31.192415546486814</v>
      </c>
      <c r="D1440">
        <f>VLOOKUP($A1440&amp;D$1,Data!$A$2:$BC$533,MATCH(Intermediate!$B1440,Data!$A$1:$BC$1,0),FALSE)</f>
        <v>83237.147091823776</v>
      </c>
    </row>
    <row r="1441" spans="1:4" x14ac:dyDescent="0.45">
      <c r="A1441" t="s">
        <v>99</v>
      </c>
      <c r="B1441">
        <f t="shared" si="21"/>
        <v>2014</v>
      </c>
      <c r="C1441">
        <f>VLOOKUP($A1441&amp;C$1,Data!$A$2:$BC$533,MATCH(Intermediate!$B1441,Data!$A$1:$BC$1,0),FALSE)</f>
        <v>33.207978517299573</v>
      </c>
      <c r="D1441">
        <f>VLOOKUP($A1441&amp;D$1,Data!$A$2:$BC$533,MATCH(Intermediate!$B1441,Data!$A$1:$BC$1,0),FALSE)</f>
        <v>81225.548478176948</v>
      </c>
    </row>
    <row r="1442" spans="1:4" x14ac:dyDescent="0.45">
      <c r="A1442" t="s">
        <v>99</v>
      </c>
      <c r="B1442">
        <f t="shared" si="21"/>
        <v>2015</v>
      </c>
      <c r="C1442">
        <f>VLOOKUP($A1442&amp;C$1,Data!$A$2:$BC$533,MATCH(Intermediate!$B1442,Data!$A$1:$BC$1,0),FALSE)</f>
        <v>41.436267873210433</v>
      </c>
      <c r="D1442">
        <f>VLOOKUP($A1442&amp;D$1,Data!$A$2:$BC$533,MATCH(Intermediate!$B1442,Data!$A$1:$BC$1,0),FALSE)</f>
        <v>62707.826358242753</v>
      </c>
    </row>
    <row r="1443" spans="1:4" x14ac:dyDescent="0.45">
      <c r="A1443" t="s">
        <v>99</v>
      </c>
      <c r="B1443">
        <f t="shared" si="21"/>
        <v>2016</v>
      </c>
      <c r="C1443">
        <f>VLOOKUP($A1443&amp;C$1,Data!$A$2:$BC$533,MATCH(Intermediate!$B1443,Data!$A$1:$BC$1,0),FALSE)</f>
        <v>44.302163834041458</v>
      </c>
      <c r="D1443">
        <f>VLOOKUP($A1443&amp;D$1,Data!$A$2:$BC$533,MATCH(Intermediate!$B1443,Data!$A$1:$BC$1,0),FALSE)</f>
        <v>56679.51857513062</v>
      </c>
    </row>
    <row r="1444" spans="1:4" x14ac:dyDescent="0.45">
      <c r="A1444" t="s">
        <v>99</v>
      </c>
      <c r="B1444">
        <f t="shared" si="21"/>
        <v>2017</v>
      </c>
      <c r="C1444">
        <f>VLOOKUP($A1444&amp;C$1,Data!$A$2:$BC$533,MATCH(Intermediate!$B1444,Data!$A$1:$BC$1,0),FALSE)</f>
        <v>39.461861115102295</v>
      </c>
      <c r="D1444">
        <f>VLOOKUP($A1444&amp;D$1,Data!$A$2:$BC$533,MATCH(Intermediate!$B1444,Data!$A$1:$BC$1,0),FALSE)</f>
        <v>61657.680280974426</v>
      </c>
    </row>
    <row r="1445" spans="1:4" x14ac:dyDescent="0.45">
      <c r="A1445" t="s">
        <v>99</v>
      </c>
      <c r="B1445">
        <f t="shared" si="21"/>
        <v>2018</v>
      </c>
      <c r="C1445">
        <f>VLOOKUP($A1445&amp;C$1,Data!$A$2:$BC$533,MATCH(Intermediate!$B1445,Data!$A$1:$BC$1,0),FALSE)</f>
        <v>35.040468770978826</v>
      </c>
      <c r="D1445">
        <f>VLOOKUP($A1445&amp;D$1,Data!$A$2:$BC$533,MATCH(Intermediate!$B1445,Data!$A$1:$BC$1,0),FALSE)</f>
        <v>65148.826452038214</v>
      </c>
    </row>
    <row r="1446" spans="1:4" x14ac:dyDescent="0.45">
      <c r="A1446" t="s">
        <v>99</v>
      </c>
      <c r="B1446">
        <f t="shared" si="21"/>
        <v>2019</v>
      </c>
      <c r="C1446">
        <f>VLOOKUP($A1446&amp;C$1,Data!$A$2:$BC$533,MATCH(Intermediate!$B1446,Data!$A$1:$BC$1,0),FALSE)</f>
        <v>35.7055507889078</v>
      </c>
      <c r="D1446">
        <f>VLOOKUP($A1446&amp;D$1,Data!$A$2:$BC$533,MATCH(Intermediate!$B1446,Data!$A$1:$BC$1,0),FALSE)</f>
        <v>69353.679866617793</v>
      </c>
    </row>
    <row r="1447" spans="1:4" x14ac:dyDescent="0.45">
      <c r="A1447" t="s">
        <v>99</v>
      </c>
      <c r="B1447">
        <f t="shared" si="21"/>
        <v>2020</v>
      </c>
      <c r="C1447">
        <f>VLOOKUP($A1447&amp;C$1,Data!$A$2:$BC$533,MATCH(Intermediate!$B1447,Data!$A$1:$BC$1,0),FALSE)</f>
        <v>39.689883138071785</v>
      </c>
      <c r="D1447">
        <f>VLOOKUP($A1447&amp;D$1,Data!$A$2:$BC$533,MATCH(Intermediate!$B1447,Data!$A$1:$BC$1,0),FALSE)</f>
        <v>69787.963339360489</v>
      </c>
    </row>
    <row r="1448" spans="1:4" x14ac:dyDescent="0.45">
      <c r="A1448" t="s">
        <v>99</v>
      </c>
      <c r="B1448">
        <f t="shared" si="21"/>
        <v>2021</v>
      </c>
      <c r="C1448">
        <f>VLOOKUP($A1448&amp;C$1,Data!$A$2:$BC$533,MATCH(Intermediate!$B1448,Data!$A$1:$BC$1,0),FALSE)</f>
        <v>36.269377094640994</v>
      </c>
      <c r="D1448">
        <f>VLOOKUP($A1448&amp;D$1,Data!$A$2:$BC$533,MATCH(Intermediate!$B1448,Data!$A$1:$BC$1,0),FALSE)</f>
        <v>78248.797110145373</v>
      </c>
    </row>
    <row r="1449" spans="1:4" x14ac:dyDescent="0.45">
      <c r="A1449" t="s">
        <v>99</v>
      </c>
      <c r="B1449">
        <f t="shared" si="21"/>
        <v>2022</v>
      </c>
      <c r="C1449">
        <f>VLOOKUP($A1449&amp;C$1,Data!$A$2:$BC$533,MATCH(Intermediate!$B1449,Data!$A$1:$BC$1,0),FALSE)</f>
        <v>31.555634612160578</v>
      </c>
      <c r="D1449">
        <f>VLOOKUP($A1449&amp;D$1,Data!$A$2:$BC$533,MATCH(Intermediate!$B1449,Data!$A$1:$BC$1,0),FALSE)</f>
        <v>81801.745908278972</v>
      </c>
    </row>
    <row r="1450" spans="1:4" x14ac:dyDescent="0.45">
      <c r="A1450" t="s">
        <v>99</v>
      </c>
      <c r="B1450">
        <f t="shared" si="21"/>
        <v>2023</v>
      </c>
      <c r="C1450">
        <f>VLOOKUP($A1450&amp;C$1,Data!$A$2:$BC$533,MATCH(Intermediate!$B1450,Data!$A$1:$BC$1,0),FALSE)</f>
        <v>37.083849714869309</v>
      </c>
      <c r="D1450">
        <f>VLOOKUP($A1450&amp;D$1,Data!$A$2:$BC$533,MATCH(Intermediate!$B1450,Data!$A$1:$BC$1,0),FALSE)</f>
        <v>85032.600867878136</v>
      </c>
    </row>
    <row r="1451" spans="1:4" x14ac:dyDescent="0.45">
      <c r="A1451" t="s">
        <v>99</v>
      </c>
      <c r="B1451">
        <f t="shared" si="21"/>
        <v>2024</v>
      </c>
      <c r="C1451">
        <f>VLOOKUP($A1451&amp;C$1,Data!$A$2:$BC$533,MATCH(Intermediate!$B1451,Data!$A$1:$BC$1,0),FALSE)</f>
        <v>37.411334686033804</v>
      </c>
      <c r="D1451">
        <f>VLOOKUP($A1451&amp;D$1,Data!$A$2:$BC$533,MATCH(Intermediate!$B1451,Data!$A$1:$BC$1,0),FALSE)</f>
        <v>90007.077485546994</v>
      </c>
    </row>
    <row r="1452" spans="1:4" x14ac:dyDescent="0.45">
      <c r="A1452" t="s">
        <v>117</v>
      </c>
      <c r="B1452">
        <f t="shared" si="21"/>
        <v>1975</v>
      </c>
      <c r="C1452" t="str">
        <f>VLOOKUP($A1452&amp;C$1,Data!$A$2:$BC$533,MATCH(Intermediate!$B1452,Data!$A$1:$BC$1,0),FALSE)</f>
        <v>..</v>
      </c>
      <c r="D1452" t="str">
        <f>VLOOKUP($A1452&amp;D$1,Data!$A$2:$BC$533,MATCH(Intermediate!$B1452,Data!$A$1:$BC$1,0),FALSE)</f>
        <v>..</v>
      </c>
    </row>
    <row r="1453" spans="1:4" x14ac:dyDescent="0.45">
      <c r="A1453" t="s">
        <v>117</v>
      </c>
      <c r="B1453">
        <f t="shared" si="21"/>
        <v>1976</v>
      </c>
      <c r="C1453" t="str">
        <f>VLOOKUP($A1453&amp;C$1,Data!$A$2:$BC$533,MATCH(Intermediate!$B1453,Data!$A$1:$BC$1,0),FALSE)</f>
        <v>..</v>
      </c>
      <c r="D1453" t="str">
        <f>VLOOKUP($A1453&amp;D$1,Data!$A$2:$BC$533,MATCH(Intermediate!$B1453,Data!$A$1:$BC$1,0),FALSE)</f>
        <v>..</v>
      </c>
    </row>
    <row r="1454" spans="1:4" x14ac:dyDescent="0.45">
      <c r="A1454" t="s">
        <v>117</v>
      </c>
      <c r="B1454">
        <f t="shared" si="21"/>
        <v>1977</v>
      </c>
      <c r="C1454" t="str">
        <f>VLOOKUP($A1454&amp;C$1,Data!$A$2:$BC$533,MATCH(Intermediate!$B1454,Data!$A$1:$BC$1,0),FALSE)</f>
        <v>..</v>
      </c>
      <c r="D1454" t="str">
        <f>VLOOKUP($A1454&amp;D$1,Data!$A$2:$BC$533,MATCH(Intermediate!$B1454,Data!$A$1:$BC$1,0),FALSE)</f>
        <v>..</v>
      </c>
    </row>
    <row r="1455" spans="1:4" x14ac:dyDescent="0.45">
      <c r="A1455" t="s">
        <v>117</v>
      </c>
      <c r="B1455">
        <f t="shared" si="21"/>
        <v>1978</v>
      </c>
      <c r="C1455" t="str">
        <f>VLOOKUP($A1455&amp;C$1,Data!$A$2:$BC$533,MATCH(Intermediate!$B1455,Data!$A$1:$BC$1,0),FALSE)</f>
        <v>..</v>
      </c>
      <c r="D1455" t="str">
        <f>VLOOKUP($A1455&amp;D$1,Data!$A$2:$BC$533,MATCH(Intermediate!$B1455,Data!$A$1:$BC$1,0),FALSE)</f>
        <v>..</v>
      </c>
    </row>
    <row r="1456" spans="1:4" x14ac:dyDescent="0.45">
      <c r="A1456" t="s">
        <v>117</v>
      </c>
      <c r="B1456">
        <f t="shared" si="21"/>
        <v>1979</v>
      </c>
      <c r="C1456" t="str">
        <f>VLOOKUP($A1456&amp;C$1,Data!$A$2:$BC$533,MATCH(Intermediate!$B1456,Data!$A$1:$BC$1,0),FALSE)</f>
        <v>..</v>
      </c>
      <c r="D1456" t="str">
        <f>VLOOKUP($A1456&amp;D$1,Data!$A$2:$BC$533,MATCH(Intermediate!$B1456,Data!$A$1:$BC$1,0),FALSE)</f>
        <v>..</v>
      </c>
    </row>
    <row r="1457" spans="1:4" x14ac:dyDescent="0.45">
      <c r="A1457" t="s">
        <v>117</v>
      </c>
      <c r="B1457">
        <f t="shared" si="21"/>
        <v>1980</v>
      </c>
      <c r="C1457" t="str">
        <f>VLOOKUP($A1457&amp;C$1,Data!$A$2:$BC$533,MATCH(Intermediate!$B1457,Data!$A$1:$BC$1,0),FALSE)</f>
        <v>..</v>
      </c>
      <c r="D1457" t="str">
        <f>VLOOKUP($A1457&amp;D$1,Data!$A$2:$BC$533,MATCH(Intermediate!$B1457,Data!$A$1:$BC$1,0),FALSE)</f>
        <v>..</v>
      </c>
    </row>
    <row r="1458" spans="1:4" x14ac:dyDescent="0.45">
      <c r="A1458" t="s">
        <v>117</v>
      </c>
      <c r="B1458">
        <f t="shared" si="21"/>
        <v>1981</v>
      </c>
      <c r="C1458" t="str">
        <f>VLOOKUP($A1458&amp;C$1,Data!$A$2:$BC$533,MATCH(Intermediate!$B1458,Data!$A$1:$BC$1,0),FALSE)</f>
        <v>..</v>
      </c>
      <c r="D1458" t="str">
        <f>VLOOKUP($A1458&amp;D$1,Data!$A$2:$BC$533,MATCH(Intermediate!$B1458,Data!$A$1:$BC$1,0),FALSE)</f>
        <v>..</v>
      </c>
    </row>
    <row r="1459" spans="1:4" x14ac:dyDescent="0.45">
      <c r="A1459" t="s">
        <v>117</v>
      </c>
      <c r="B1459">
        <f t="shared" si="21"/>
        <v>1982</v>
      </c>
      <c r="C1459" t="str">
        <f>VLOOKUP($A1459&amp;C$1,Data!$A$2:$BC$533,MATCH(Intermediate!$B1459,Data!$A$1:$BC$1,0),FALSE)</f>
        <v>..</v>
      </c>
      <c r="D1459" t="str">
        <f>VLOOKUP($A1459&amp;D$1,Data!$A$2:$BC$533,MATCH(Intermediate!$B1459,Data!$A$1:$BC$1,0),FALSE)</f>
        <v>..</v>
      </c>
    </row>
    <row r="1460" spans="1:4" x14ac:dyDescent="0.45">
      <c r="A1460" t="s">
        <v>117</v>
      </c>
      <c r="B1460">
        <f t="shared" si="21"/>
        <v>1983</v>
      </c>
      <c r="C1460" t="str">
        <f>VLOOKUP($A1460&amp;C$1,Data!$A$2:$BC$533,MATCH(Intermediate!$B1460,Data!$A$1:$BC$1,0),FALSE)</f>
        <v>..</v>
      </c>
      <c r="D1460" t="str">
        <f>VLOOKUP($A1460&amp;D$1,Data!$A$2:$BC$533,MATCH(Intermediate!$B1460,Data!$A$1:$BC$1,0),FALSE)</f>
        <v>..</v>
      </c>
    </row>
    <row r="1461" spans="1:4" x14ac:dyDescent="0.45">
      <c r="A1461" t="s">
        <v>117</v>
      </c>
      <c r="B1461">
        <f t="shared" ref="B1461:B1524" si="22">B1411</f>
        <v>1984</v>
      </c>
      <c r="C1461" t="str">
        <f>VLOOKUP($A1461&amp;C$1,Data!$A$2:$BC$533,MATCH(Intermediate!$B1461,Data!$A$1:$BC$1,0),FALSE)</f>
        <v>..</v>
      </c>
      <c r="D1461" t="str">
        <f>VLOOKUP($A1461&amp;D$1,Data!$A$2:$BC$533,MATCH(Intermediate!$B1461,Data!$A$1:$BC$1,0),FALSE)</f>
        <v>..</v>
      </c>
    </row>
    <row r="1462" spans="1:4" x14ac:dyDescent="0.45">
      <c r="A1462" t="s">
        <v>117</v>
      </c>
      <c r="B1462">
        <f t="shared" si="22"/>
        <v>1985</v>
      </c>
      <c r="C1462" t="str">
        <f>VLOOKUP($A1462&amp;C$1,Data!$A$2:$BC$533,MATCH(Intermediate!$B1462,Data!$A$1:$BC$1,0),FALSE)</f>
        <v>..</v>
      </c>
      <c r="D1462" t="str">
        <f>VLOOKUP($A1462&amp;D$1,Data!$A$2:$BC$533,MATCH(Intermediate!$B1462,Data!$A$1:$BC$1,0),FALSE)</f>
        <v>..</v>
      </c>
    </row>
    <row r="1463" spans="1:4" x14ac:dyDescent="0.45">
      <c r="A1463" t="s">
        <v>117</v>
      </c>
      <c r="B1463">
        <f t="shared" si="22"/>
        <v>1986</v>
      </c>
      <c r="C1463" t="str">
        <f>VLOOKUP($A1463&amp;C$1,Data!$A$2:$BC$533,MATCH(Intermediate!$B1463,Data!$A$1:$BC$1,0),FALSE)</f>
        <v>..</v>
      </c>
      <c r="D1463" t="str">
        <f>VLOOKUP($A1463&amp;D$1,Data!$A$2:$BC$533,MATCH(Intermediate!$B1463,Data!$A$1:$BC$1,0),FALSE)</f>
        <v>..</v>
      </c>
    </row>
    <row r="1464" spans="1:4" x14ac:dyDescent="0.45">
      <c r="A1464" t="s">
        <v>117</v>
      </c>
      <c r="B1464">
        <f t="shared" si="22"/>
        <v>1987</v>
      </c>
      <c r="C1464" t="str">
        <f>VLOOKUP($A1464&amp;C$1,Data!$A$2:$BC$533,MATCH(Intermediate!$B1464,Data!$A$1:$BC$1,0),FALSE)</f>
        <v>..</v>
      </c>
      <c r="D1464" t="str">
        <f>VLOOKUP($A1464&amp;D$1,Data!$A$2:$BC$533,MATCH(Intermediate!$B1464,Data!$A$1:$BC$1,0),FALSE)</f>
        <v>..</v>
      </c>
    </row>
    <row r="1465" spans="1:4" x14ac:dyDescent="0.45">
      <c r="A1465" t="s">
        <v>117</v>
      </c>
      <c r="B1465">
        <f t="shared" si="22"/>
        <v>1988</v>
      </c>
      <c r="C1465" t="str">
        <f>VLOOKUP($A1465&amp;C$1,Data!$A$2:$BC$533,MATCH(Intermediate!$B1465,Data!$A$1:$BC$1,0),FALSE)</f>
        <v>..</v>
      </c>
      <c r="D1465" t="str">
        <f>VLOOKUP($A1465&amp;D$1,Data!$A$2:$BC$533,MATCH(Intermediate!$B1465,Data!$A$1:$BC$1,0),FALSE)</f>
        <v>..</v>
      </c>
    </row>
    <row r="1466" spans="1:4" x14ac:dyDescent="0.45">
      <c r="A1466" t="s">
        <v>117</v>
      </c>
      <c r="B1466">
        <f t="shared" si="22"/>
        <v>1989</v>
      </c>
      <c r="C1466" t="str">
        <f>VLOOKUP($A1466&amp;C$1,Data!$A$2:$BC$533,MATCH(Intermediate!$B1466,Data!$A$1:$BC$1,0),FALSE)</f>
        <v>..</v>
      </c>
      <c r="D1466" t="str">
        <f>VLOOKUP($A1466&amp;D$1,Data!$A$2:$BC$533,MATCH(Intermediate!$B1466,Data!$A$1:$BC$1,0),FALSE)</f>
        <v>..</v>
      </c>
    </row>
    <row r="1467" spans="1:4" x14ac:dyDescent="0.45">
      <c r="A1467" t="s">
        <v>117</v>
      </c>
      <c r="B1467">
        <f t="shared" si="22"/>
        <v>1990</v>
      </c>
      <c r="C1467" t="str">
        <f>VLOOKUP($A1467&amp;C$1,Data!$A$2:$BC$533,MATCH(Intermediate!$B1467,Data!$A$1:$BC$1,0),FALSE)</f>
        <v>..</v>
      </c>
      <c r="D1467">
        <f>VLOOKUP($A1467&amp;D$1,Data!$A$2:$BC$533,MATCH(Intermediate!$B1467,Data!$A$1:$BC$1,0),FALSE)</f>
        <v>7545.5852032644761</v>
      </c>
    </row>
    <row r="1468" spans="1:4" x14ac:dyDescent="0.45">
      <c r="A1468" t="s">
        <v>117</v>
      </c>
      <c r="B1468">
        <f t="shared" si="22"/>
        <v>1991</v>
      </c>
      <c r="C1468">
        <f>VLOOKUP($A1468&amp;C$1,Data!$A$2:$BC$533,MATCH(Intermediate!$B1468,Data!$A$1:$BC$1,0),FALSE)</f>
        <v>82.803242446573321</v>
      </c>
      <c r="D1468">
        <f>VLOOKUP($A1468&amp;D$1,Data!$A$2:$BC$533,MATCH(Intermediate!$B1468,Data!$A$1:$BC$1,0),FALSE)</f>
        <v>7213.0478283956627</v>
      </c>
    </row>
    <row r="1469" spans="1:4" x14ac:dyDescent="0.45">
      <c r="A1469" t="s">
        <v>117</v>
      </c>
      <c r="B1469">
        <f t="shared" si="22"/>
        <v>1992</v>
      </c>
      <c r="C1469">
        <f>VLOOKUP($A1469&amp;C$1,Data!$A$2:$BC$533,MATCH(Intermediate!$B1469,Data!$A$1:$BC$1,0),FALSE)</f>
        <v>74.864541832669318</v>
      </c>
      <c r="D1469">
        <f>VLOOKUP($A1469&amp;D$1,Data!$A$2:$BC$533,MATCH(Intermediate!$B1469,Data!$A$1:$BC$1,0),FALSE)</f>
        <v>6914.7650381723197</v>
      </c>
    </row>
    <row r="1470" spans="1:4" x14ac:dyDescent="0.45">
      <c r="A1470" t="s">
        <v>117</v>
      </c>
      <c r="B1470">
        <f t="shared" si="22"/>
        <v>1993</v>
      </c>
      <c r="C1470">
        <f>VLOOKUP($A1470&amp;C$1,Data!$A$2:$BC$533,MATCH(Intermediate!$B1470,Data!$A$1:$BC$1,0),FALSE)</f>
        <v>66.447641351622622</v>
      </c>
      <c r="D1470">
        <f>VLOOKUP($A1470&amp;D$1,Data!$A$2:$BC$533,MATCH(Intermediate!$B1470,Data!$A$1:$BC$1,0),FALSE)</f>
        <v>7029.7387208599375</v>
      </c>
    </row>
    <row r="1471" spans="1:4" x14ac:dyDescent="0.45">
      <c r="A1471" t="s">
        <v>117</v>
      </c>
      <c r="B1471">
        <f t="shared" si="22"/>
        <v>1994</v>
      </c>
      <c r="C1471">
        <f>VLOOKUP($A1471&amp;C$1,Data!$A$2:$BC$533,MATCH(Intermediate!$B1471,Data!$A$1:$BC$1,0),FALSE)</f>
        <v>49.247907153729066</v>
      </c>
      <c r="D1471">
        <f>VLOOKUP($A1471&amp;D$1,Data!$A$2:$BC$533,MATCH(Intermediate!$B1471,Data!$A$1:$BC$1,0),FALSE)</f>
        <v>7335.235041501026</v>
      </c>
    </row>
    <row r="1472" spans="1:4" x14ac:dyDescent="0.45">
      <c r="A1472" t="s">
        <v>117</v>
      </c>
      <c r="B1472">
        <f t="shared" si="22"/>
        <v>1995</v>
      </c>
      <c r="C1472">
        <f>VLOOKUP($A1472&amp;C$1,Data!$A$2:$BC$533,MATCH(Intermediate!$B1472,Data!$A$1:$BC$1,0),FALSE)</f>
        <v>27.538632428114639</v>
      </c>
      <c r="D1472">
        <f>VLOOKUP($A1472&amp;D$1,Data!$A$2:$BC$533,MATCH(Intermediate!$B1472,Data!$A$1:$BC$1,0),FALSE)</f>
        <v>7737.756817361229</v>
      </c>
    </row>
    <row r="1473" spans="1:4" x14ac:dyDescent="0.45">
      <c r="A1473" t="s">
        <v>117</v>
      </c>
      <c r="B1473">
        <f t="shared" si="22"/>
        <v>1996</v>
      </c>
      <c r="C1473">
        <f>VLOOKUP($A1473&amp;C$1,Data!$A$2:$BC$533,MATCH(Intermediate!$B1473,Data!$A$1:$BC$1,0),FALSE)</f>
        <v>50.708665521487205</v>
      </c>
      <c r="D1473">
        <f>VLOOKUP($A1473&amp;D$1,Data!$A$2:$BC$533,MATCH(Intermediate!$B1473,Data!$A$1:$BC$1,0),FALSE)</f>
        <v>6846.4428828400414</v>
      </c>
    </row>
    <row r="1474" spans="1:4" x14ac:dyDescent="0.45">
      <c r="A1474" t="s">
        <v>117</v>
      </c>
      <c r="B1474">
        <f t="shared" si="22"/>
        <v>1997</v>
      </c>
      <c r="C1474">
        <f>VLOOKUP($A1474&amp;C$1,Data!$A$2:$BC$533,MATCH(Intermediate!$B1474,Data!$A$1:$BC$1,0),FALSE)</f>
        <v>8.5461459135092941</v>
      </c>
      <c r="D1474">
        <f>VLOOKUP($A1474&amp;D$1,Data!$A$2:$BC$533,MATCH(Intermediate!$B1474,Data!$A$1:$BC$1,0),FALSE)</f>
        <v>5749.3646083912981</v>
      </c>
    </row>
    <row r="1475" spans="1:4" x14ac:dyDescent="0.45">
      <c r="A1475" t="s">
        <v>117</v>
      </c>
      <c r="B1475">
        <f t="shared" si="22"/>
        <v>1998</v>
      </c>
      <c r="C1475">
        <f>VLOOKUP($A1475&amp;C$1,Data!$A$2:$BC$533,MATCH(Intermediate!$B1475,Data!$A$1:$BC$1,0),FALSE)</f>
        <v>8.9448926717338804</v>
      </c>
      <c r="D1475">
        <f>VLOOKUP($A1475&amp;D$1,Data!$A$2:$BC$533,MATCH(Intermediate!$B1475,Data!$A$1:$BC$1,0),FALSE)</f>
        <v>6177.6356051381317</v>
      </c>
    </row>
    <row r="1476" spans="1:4" x14ac:dyDescent="0.45">
      <c r="A1476" t="s">
        <v>117</v>
      </c>
      <c r="B1476">
        <f t="shared" si="22"/>
        <v>1999</v>
      </c>
      <c r="C1476">
        <f>VLOOKUP($A1476&amp;C$1,Data!$A$2:$BC$533,MATCH(Intermediate!$B1476,Data!$A$1:$BC$1,0),FALSE)</f>
        <v>11.478150964407687</v>
      </c>
      <c r="D1476">
        <f>VLOOKUP($A1476&amp;D$1,Data!$A$2:$BC$533,MATCH(Intermediate!$B1476,Data!$A$1:$BC$1,0),FALSE)</f>
        <v>5807.813190813722</v>
      </c>
    </row>
    <row r="1477" spans="1:4" x14ac:dyDescent="0.45">
      <c r="A1477" t="s">
        <v>117</v>
      </c>
      <c r="B1477">
        <f t="shared" si="22"/>
        <v>2000</v>
      </c>
      <c r="C1477">
        <f>VLOOKUP($A1477&amp;C$1,Data!$A$2:$BC$533,MATCH(Intermediate!$B1477,Data!$A$1:$BC$1,0),FALSE)</f>
        <v>11.955574566007037</v>
      </c>
      <c r="D1477">
        <f>VLOOKUP($A1477&amp;D$1,Data!$A$2:$BC$533,MATCH(Intermediate!$B1477,Data!$A$1:$BC$1,0),FALSE)</f>
        <v>6422.7893292647987</v>
      </c>
    </row>
    <row r="1478" spans="1:4" x14ac:dyDescent="0.45">
      <c r="A1478" t="s">
        <v>117</v>
      </c>
      <c r="B1478">
        <f t="shared" si="22"/>
        <v>2001</v>
      </c>
      <c r="C1478">
        <f>VLOOKUP($A1478&amp;C$1,Data!$A$2:$BC$533,MATCH(Intermediate!$B1478,Data!$A$1:$BC$1,0),FALSE)</f>
        <v>14.337998949742548</v>
      </c>
      <c r="D1478">
        <f>VLOOKUP($A1478&amp;D$1,Data!$A$2:$BC$533,MATCH(Intermediate!$B1478,Data!$A$1:$BC$1,0),FALSE)</f>
        <v>6961.0399683432806</v>
      </c>
    </row>
    <row r="1479" spans="1:4" x14ac:dyDescent="0.45">
      <c r="A1479" t="s">
        <v>117</v>
      </c>
      <c r="B1479">
        <f t="shared" si="22"/>
        <v>2002</v>
      </c>
      <c r="C1479">
        <f>VLOOKUP($A1479&amp;C$1,Data!$A$2:$BC$533,MATCH(Intermediate!$B1479,Data!$A$1:$BC$1,0),FALSE)</f>
        <v>18.777284565380693</v>
      </c>
      <c r="D1479">
        <f>VLOOKUP($A1479&amp;D$1,Data!$A$2:$BC$533,MATCH(Intermediate!$B1479,Data!$A$1:$BC$1,0),FALSE)</f>
        <v>7786.4217453019746</v>
      </c>
    </row>
    <row r="1480" spans="1:4" x14ac:dyDescent="0.45">
      <c r="A1480" t="s">
        <v>117</v>
      </c>
      <c r="B1480">
        <f t="shared" si="22"/>
        <v>2003</v>
      </c>
      <c r="C1480">
        <f>VLOOKUP($A1480&amp;C$1,Data!$A$2:$BC$533,MATCH(Intermediate!$B1480,Data!$A$1:$BC$1,0),FALSE)</f>
        <v>25.89516907773481</v>
      </c>
      <c r="D1480">
        <f>VLOOKUP($A1480&amp;D$1,Data!$A$2:$BC$533,MATCH(Intermediate!$B1480,Data!$A$1:$BC$1,0),FALSE)</f>
        <v>8417.4707331587924</v>
      </c>
    </row>
    <row r="1481" spans="1:4" x14ac:dyDescent="0.45">
      <c r="A1481" t="s">
        <v>117</v>
      </c>
      <c r="B1481">
        <f t="shared" si="22"/>
        <v>2004</v>
      </c>
      <c r="C1481">
        <f>VLOOKUP($A1481&amp;C$1,Data!$A$2:$BC$533,MATCH(Intermediate!$B1481,Data!$A$1:$BC$1,0),FALSE)</f>
        <v>33.14463900213093</v>
      </c>
      <c r="D1481">
        <f>VLOOKUP($A1481&amp;D$1,Data!$A$2:$BC$533,MATCH(Intermediate!$B1481,Data!$A$1:$BC$1,0),FALSE)</f>
        <v>9201.7397384053438</v>
      </c>
    </row>
    <row r="1482" spans="1:4" x14ac:dyDescent="0.45">
      <c r="A1482" t="s">
        <v>117</v>
      </c>
      <c r="B1482">
        <f t="shared" si="22"/>
        <v>2005</v>
      </c>
      <c r="C1482">
        <f>VLOOKUP($A1482&amp;C$1,Data!$A$2:$BC$533,MATCH(Intermediate!$B1482,Data!$A$1:$BC$1,0),FALSE)</f>
        <v>39.063445663760781</v>
      </c>
      <c r="D1482">
        <f>VLOOKUP($A1482&amp;D$1,Data!$A$2:$BC$533,MATCH(Intermediate!$B1482,Data!$A$1:$BC$1,0),FALSE)</f>
        <v>10291.445877620312</v>
      </c>
    </row>
    <row r="1483" spans="1:4" x14ac:dyDescent="0.45">
      <c r="A1483" t="s">
        <v>117</v>
      </c>
      <c r="B1483">
        <f t="shared" si="22"/>
        <v>2006</v>
      </c>
      <c r="C1483">
        <f>VLOOKUP($A1483&amp;C$1,Data!$A$2:$BC$533,MATCH(Intermediate!$B1483,Data!$A$1:$BC$1,0),FALSE)</f>
        <v>42.450445672393798</v>
      </c>
      <c r="D1483">
        <f>VLOOKUP($A1483&amp;D$1,Data!$A$2:$BC$533,MATCH(Intermediate!$B1483,Data!$A$1:$BC$1,0),FALSE)</f>
        <v>11408.049515587465</v>
      </c>
    </row>
    <row r="1484" spans="1:4" x14ac:dyDescent="0.45">
      <c r="A1484" t="s">
        <v>117</v>
      </c>
      <c r="B1484">
        <f t="shared" si="22"/>
        <v>2007</v>
      </c>
      <c r="C1484">
        <f>VLOOKUP($A1484&amp;C$1,Data!$A$2:$BC$533,MATCH(Intermediate!$B1484,Data!$A$1:$BC$1,0),FALSE)</f>
        <v>58.458507453434386</v>
      </c>
      <c r="D1484">
        <f>VLOOKUP($A1484&amp;D$1,Data!$A$2:$BC$533,MATCH(Intermediate!$B1484,Data!$A$1:$BC$1,0),FALSE)</f>
        <v>12822.313048948809</v>
      </c>
    </row>
    <row r="1485" spans="1:4" x14ac:dyDescent="0.45">
      <c r="A1485" t="s">
        <v>117</v>
      </c>
      <c r="B1485">
        <f t="shared" si="22"/>
        <v>2008</v>
      </c>
      <c r="C1485">
        <f>VLOOKUP($A1485&amp;C$1,Data!$A$2:$BC$533,MATCH(Intermediate!$B1485,Data!$A$1:$BC$1,0),FALSE)</f>
        <v>66.920294877010051</v>
      </c>
      <c r="D1485">
        <f>VLOOKUP($A1485&amp;D$1,Data!$A$2:$BC$533,MATCH(Intermediate!$B1485,Data!$A$1:$BC$1,0),FALSE)</f>
        <v>14346.875879501415</v>
      </c>
    </row>
    <row r="1486" spans="1:4" x14ac:dyDescent="0.45">
      <c r="A1486" t="s">
        <v>117</v>
      </c>
      <c r="B1486">
        <f t="shared" si="22"/>
        <v>2009</v>
      </c>
      <c r="C1486">
        <f>VLOOKUP($A1486&amp;C$1,Data!$A$2:$BC$533,MATCH(Intermediate!$B1486,Data!$A$1:$BC$1,0),FALSE)</f>
        <v>68.958567582652236</v>
      </c>
      <c r="D1486">
        <f>VLOOKUP($A1486&amp;D$1,Data!$A$2:$BC$533,MATCH(Intermediate!$B1486,Data!$A$1:$BC$1,0),FALSE)</f>
        <v>14180.728070565263</v>
      </c>
    </row>
    <row r="1487" spans="1:4" x14ac:dyDescent="0.45">
      <c r="A1487" t="s">
        <v>117</v>
      </c>
      <c r="B1487">
        <f t="shared" si="22"/>
        <v>2010</v>
      </c>
      <c r="C1487">
        <f>VLOOKUP($A1487&amp;C$1,Data!$A$2:$BC$533,MATCH(Intermediate!$B1487,Data!$A$1:$BC$1,0),FALSE)</f>
        <v>68.201665805843234</v>
      </c>
      <c r="D1487">
        <f>VLOOKUP($A1487&amp;D$1,Data!$A$2:$BC$533,MATCH(Intermediate!$B1487,Data!$A$1:$BC$1,0),FALSE)</f>
        <v>14955.915778827515</v>
      </c>
    </row>
    <row r="1488" spans="1:4" x14ac:dyDescent="0.45">
      <c r="A1488" t="s">
        <v>117</v>
      </c>
      <c r="B1488">
        <f t="shared" si="22"/>
        <v>2011</v>
      </c>
      <c r="C1488">
        <f>VLOOKUP($A1488&amp;C$1,Data!$A$2:$BC$533,MATCH(Intermediate!$B1488,Data!$A$1:$BC$1,0),FALSE)</f>
        <v>65.278953379320214</v>
      </c>
      <c r="D1488">
        <f>VLOOKUP($A1488&amp;D$1,Data!$A$2:$BC$533,MATCH(Intermediate!$B1488,Data!$A$1:$BC$1,0),FALSE)</f>
        <v>15747.420164831601</v>
      </c>
    </row>
    <row r="1489" spans="1:4" x14ac:dyDescent="0.45">
      <c r="A1489" t="s">
        <v>117</v>
      </c>
      <c r="B1489">
        <f t="shared" si="22"/>
        <v>2012</v>
      </c>
      <c r="C1489">
        <f>VLOOKUP($A1489&amp;C$1,Data!$A$2:$BC$533,MATCH(Intermediate!$B1489,Data!$A$1:$BC$1,0),FALSE)</f>
        <v>65.783288538964328</v>
      </c>
      <c r="D1489">
        <f>VLOOKUP($A1489&amp;D$1,Data!$A$2:$BC$533,MATCH(Intermediate!$B1489,Data!$A$1:$BC$1,0),FALSE)</f>
        <v>16327.287737136519</v>
      </c>
    </row>
    <row r="1490" spans="1:4" x14ac:dyDescent="0.45">
      <c r="A1490" t="s">
        <v>117</v>
      </c>
      <c r="B1490">
        <f t="shared" si="22"/>
        <v>2013</v>
      </c>
      <c r="C1490">
        <f>VLOOKUP($A1490&amp;C$1,Data!$A$2:$BC$533,MATCH(Intermediate!$B1490,Data!$A$1:$BC$1,0),FALSE)</f>
        <v>66.18685036366206</v>
      </c>
      <c r="D1490">
        <f>VLOOKUP($A1490&amp;D$1,Data!$A$2:$BC$533,MATCH(Intermediate!$B1490,Data!$A$1:$BC$1,0),FALSE)</f>
        <v>16893.816688792675</v>
      </c>
    </row>
    <row r="1491" spans="1:4" x14ac:dyDescent="0.45">
      <c r="A1491" t="s">
        <v>117</v>
      </c>
      <c r="B1491">
        <f t="shared" si="22"/>
        <v>2014</v>
      </c>
      <c r="C1491">
        <f>VLOOKUP($A1491&amp;C$1,Data!$A$2:$BC$533,MATCH(Intermediate!$B1491,Data!$A$1:$BC$1,0),FALSE)</f>
        <v>59.226547020519448</v>
      </c>
      <c r="D1491">
        <f>VLOOKUP($A1491&amp;D$1,Data!$A$2:$BC$533,MATCH(Intermediate!$B1491,Data!$A$1:$BC$1,0),FALSE)</f>
        <v>17990.826957744139</v>
      </c>
    </row>
    <row r="1492" spans="1:4" x14ac:dyDescent="0.45">
      <c r="A1492" t="s">
        <v>117</v>
      </c>
      <c r="B1492">
        <f t="shared" si="22"/>
        <v>2015</v>
      </c>
      <c r="C1492">
        <f>VLOOKUP($A1492&amp;C$1,Data!$A$2:$BC$533,MATCH(Intermediate!$B1492,Data!$A$1:$BC$1,0),FALSE)</f>
        <v>54.794597015613888</v>
      </c>
      <c r="D1492">
        <f>VLOOKUP($A1492&amp;D$1,Data!$A$2:$BC$533,MATCH(Intermediate!$B1492,Data!$A$1:$BC$1,0),FALSE)</f>
        <v>18901.171698586386</v>
      </c>
    </row>
    <row r="1493" spans="1:4" x14ac:dyDescent="0.45">
      <c r="A1493" t="s">
        <v>117</v>
      </c>
      <c r="B1493">
        <f t="shared" si="22"/>
        <v>2016</v>
      </c>
      <c r="C1493">
        <f>VLOOKUP($A1493&amp;C$1,Data!$A$2:$BC$533,MATCH(Intermediate!$B1493,Data!$A$1:$BC$1,0),FALSE)</f>
        <v>52.019750215835039</v>
      </c>
      <c r="D1493">
        <f>VLOOKUP($A1493&amp;D$1,Data!$A$2:$BC$533,MATCH(Intermediate!$B1493,Data!$A$1:$BC$1,0),FALSE)</f>
        <v>20745.400504138273</v>
      </c>
    </row>
    <row r="1494" spans="1:4" x14ac:dyDescent="0.45">
      <c r="A1494" t="s">
        <v>117</v>
      </c>
      <c r="B1494">
        <f t="shared" si="22"/>
        <v>2017</v>
      </c>
      <c r="C1494">
        <f>VLOOKUP($A1494&amp;C$1,Data!$A$2:$BC$533,MATCH(Intermediate!$B1494,Data!$A$1:$BC$1,0),FALSE)</f>
        <v>49.803888117101252</v>
      </c>
      <c r="D1494">
        <f>VLOOKUP($A1494&amp;D$1,Data!$A$2:$BC$533,MATCH(Intermediate!$B1494,Data!$A$1:$BC$1,0),FALSE)</f>
        <v>22316.975201721743</v>
      </c>
    </row>
    <row r="1495" spans="1:4" x14ac:dyDescent="0.45">
      <c r="A1495" t="s">
        <v>117</v>
      </c>
      <c r="B1495">
        <f t="shared" si="22"/>
        <v>2018</v>
      </c>
      <c r="C1495">
        <f>VLOOKUP($A1495&amp;C$1,Data!$A$2:$BC$533,MATCH(Intermediate!$B1495,Data!$A$1:$BC$1,0),FALSE)</f>
        <v>50.42286027135281</v>
      </c>
      <c r="D1495">
        <f>VLOOKUP($A1495&amp;D$1,Data!$A$2:$BC$533,MATCH(Intermediate!$B1495,Data!$A$1:$BC$1,0),FALSE)</f>
        <v>24053.254073636068</v>
      </c>
    </row>
    <row r="1496" spans="1:4" x14ac:dyDescent="0.45">
      <c r="A1496" t="s">
        <v>117</v>
      </c>
      <c r="B1496">
        <f t="shared" si="22"/>
        <v>2019</v>
      </c>
      <c r="C1496">
        <f>VLOOKUP($A1496&amp;C$1,Data!$A$2:$BC$533,MATCH(Intermediate!$B1496,Data!$A$1:$BC$1,0),FALSE)</f>
        <v>49.740802601600656</v>
      </c>
      <c r="D1496">
        <f>VLOOKUP($A1496&amp;D$1,Data!$A$2:$BC$533,MATCH(Intermediate!$B1496,Data!$A$1:$BC$1,0),FALSE)</f>
        <v>26814.471711733691</v>
      </c>
    </row>
    <row r="1497" spans="1:4" x14ac:dyDescent="0.45">
      <c r="A1497" t="s">
        <v>117</v>
      </c>
      <c r="B1497">
        <f t="shared" si="22"/>
        <v>2020</v>
      </c>
      <c r="C1497">
        <f>VLOOKUP($A1497&amp;C$1,Data!$A$2:$BC$533,MATCH(Intermediate!$B1497,Data!$A$1:$BC$1,0),FALSE)</f>
        <v>51.256828347399349</v>
      </c>
      <c r="D1497">
        <f>VLOOKUP($A1497&amp;D$1,Data!$A$2:$BC$533,MATCH(Intermediate!$B1497,Data!$A$1:$BC$1,0),FALSE)</f>
        <v>27376.4985703321</v>
      </c>
    </row>
    <row r="1498" spans="1:4" x14ac:dyDescent="0.45">
      <c r="A1498" t="s">
        <v>117</v>
      </c>
      <c r="B1498">
        <f t="shared" si="22"/>
        <v>2021</v>
      </c>
      <c r="C1498">
        <f>VLOOKUP($A1498&amp;C$1,Data!$A$2:$BC$533,MATCH(Intermediate!$B1498,Data!$A$1:$BC$1,0),FALSE)</f>
        <v>48.130926752134705</v>
      </c>
      <c r="D1498">
        <f>VLOOKUP($A1498&amp;D$1,Data!$A$2:$BC$533,MATCH(Intermediate!$B1498,Data!$A$1:$BC$1,0),FALSE)</f>
        <v>30971.913188834584</v>
      </c>
    </row>
    <row r="1499" spans="1:4" x14ac:dyDescent="0.45">
      <c r="A1499" t="s">
        <v>117</v>
      </c>
      <c r="B1499">
        <f t="shared" si="22"/>
        <v>2022</v>
      </c>
      <c r="C1499">
        <f>VLOOKUP($A1499&amp;C$1,Data!$A$2:$BC$533,MATCH(Intermediate!$B1499,Data!$A$1:$BC$1,0),FALSE)</f>
        <v>44.727289878827712</v>
      </c>
      <c r="D1499">
        <f>VLOOKUP($A1499&amp;D$1,Data!$A$2:$BC$533,MATCH(Intermediate!$B1499,Data!$A$1:$BC$1,0),FALSE)</f>
        <v>35813.695155078356</v>
      </c>
    </row>
    <row r="1500" spans="1:4" x14ac:dyDescent="0.45">
      <c r="A1500" t="s">
        <v>117</v>
      </c>
      <c r="B1500">
        <f t="shared" si="22"/>
        <v>2023</v>
      </c>
      <c r="C1500">
        <f>VLOOKUP($A1500&amp;C$1,Data!$A$2:$BC$533,MATCH(Intermediate!$B1500,Data!$A$1:$BC$1,0),FALSE)</f>
        <v>45.23747060484876</v>
      </c>
      <c r="D1500">
        <f>VLOOKUP($A1500&amp;D$1,Data!$A$2:$BC$533,MATCH(Intermediate!$B1500,Data!$A$1:$BC$1,0),FALSE)</f>
        <v>37501.738612080117</v>
      </c>
    </row>
    <row r="1501" spans="1:4" x14ac:dyDescent="0.45">
      <c r="A1501" t="s">
        <v>117</v>
      </c>
      <c r="B1501">
        <f t="shared" si="22"/>
        <v>2024</v>
      </c>
      <c r="C1501">
        <f>VLOOKUP($A1501&amp;C$1,Data!$A$2:$BC$533,MATCH(Intermediate!$B1501,Data!$A$1:$BC$1,0),FALSE)</f>
        <v>47.542475547637352</v>
      </c>
      <c r="D1501">
        <f>VLOOKUP($A1501&amp;D$1,Data!$A$2:$BC$533,MATCH(Intermediate!$B1501,Data!$A$1:$BC$1,0),FALSE)</f>
        <v>41086.119413291322</v>
      </c>
    </row>
    <row r="1502" spans="1:4" x14ac:dyDescent="0.45">
      <c r="A1502" t="s">
        <v>351</v>
      </c>
      <c r="B1502">
        <f t="shared" si="22"/>
        <v>1975</v>
      </c>
      <c r="C1502">
        <f>VLOOKUP($A1502&amp;C$1,Data!$A$2:$BC$533,MATCH(Intermediate!$B1502,Data!$A$1:$BC$1,0),FALSE)</f>
        <v>10.754125292191629</v>
      </c>
      <c r="D1502" t="str">
        <f>VLOOKUP($A1502&amp;D$1,Data!$A$2:$BC$533,MATCH(Intermediate!$B1502,Data!$A$1:$BC$1,0),FALSE)</f>
        <v>..</v>
      </c>
    </row>
    <row r="1503" spans="1:4" x14ac:dyDescent="0.45">
      <c r="A1503" t="s">
        <v>351</v>
      </c>
      <c r="B1503">
        <f t="shared" si="22"/>
        <v>1976</v>
      </c>
      <c r="C1503">
        <f>VLOOKUP($A1503&amp;C$1,Data!$A$2:$BC$533,MATCH(Intermediate!$B1503,Data!$A$1:$BC$1,0),FALSE)</f>
        <v>13.887077502487472</v>
      </c>
      <c r="D1503" t="str">
        <f>VLOOKUP($A1503&amp;D$1,Data!$A$2:$BC$533,MATCH(Intermediate!$B1503,Data!$A$1:$BC$1,0),FALSE)</f>
        <v>..</v>
      </c>
    </row>
    <row r="1504" spans="1:4" x14ac:dyDescent="0.45">
      <c r="A1504" t="s">
        <v>351</v>
      </c>
      <c r="B1504">
        <f t="shared" si="22"/>
        <v>1977</v>
      </c>
      <c r="C1504">
        <f>VLOOKUP($A1504&amp;C$1,Data!$A$2:$BC$533,MATCH(Intermediate!$B1504,Data!$A$1:$BC$1,0),FALSE)</f>
        <v>16.582171176265209</v>
      </c>
      <c r="D1504" t="str">
        <f>VLOOKUP($A1504&amp;D$1,Data!$A$2:$BC$533,MATCH(Intermediate!$B1504,Data!$A$1:$BC$1,0),FALSE)</f>
        <v>..</v>
      </c>
    </row>
    <row r="1505" spans="1:4" x14ac:dyDescent="0.45">
      <c r="A1505" t="s">
        <v>351</v>
      </c>
      <c r="B1505">
        <f t="shared" si="22"/>
        <v>1978</v>
      </c>
      <c r="C1505">
        <f>VLOOKUP($A1505&amp;C$1,Data!$A$2:$BC$533,MATCH(Intermediate!$B1505,Data!$A$1:$BC$1,0),FALSE)</f>
        <v>16.805811804884893</v>
      </c>
      <c r="D1505" t="str">
        <f>VLOOKUP($A1505&amp;D$1,Data!$A$2:$BC$533,MATCH(Intermediate!$B1505,Data!$A$1:$BC$1,0),FALSE)</f>
        <v>..</v>
      </c>
    </row>
    <row r="1506" spans="1:4" x14ac:dyDescent="0.45">
      <c r="A1506" t="s">
        <v>351</v>
      </c>
      <c r="B1506">
        <f t="shared" si="22"/>
        <v>1979</v>
      </c>
      <c r="C1506">
        <f>VLOOKUP($A1506&amp;C$1,Data!$A$2:$BC$533,MATCH(Intermediate!$B1506,Data!$A$1:$BC$1,0),FALSE)</f>
        <v>15.507084703912122</v>
      </c>
      <c r="D1506" t="str">
        <f>VLOOKUP($A1506&amp;D$1,Data!$A$2:$BC$533,MATCH(Intermediate!$B1506,Data!$A$1:$BC$1,0),FALSE)</f>
        <v>..</v>
      </c>
    </row>
    <row r="1507" spans="1:4" x14ac:dyDescent="0.45">
      <c r="A1507" t="s">
        <v>351</v>
      </c>
      <c r="B1507">
        <f t="shared" si="22"/>
        <v>1980</v>
      </c>
      <c r="C1507">
        <f>VLOOKUP($A1507&amp;C$1,Data!$A$2:$BC$533,MATCH(Intermediate!$B1507,Data!$A$1:$BC$1,0),FALSE)</f>
        <v>14.781873874188383</v>
      </c>
      <c r="D1507" t="str">
        <f>VLOOKUP($A1507&amp;D$1,Data!$A$2:$BC$533,MATCH(Intermediate!$B1507,Data!$A$1:$BC$1,0),FALSE)</f>
        <v>..</v>
      </c>
    </row>
    <row r="1508" spans="1:4" x14ac:dyDescent="0.45">
      <c r="A1508" t="s">
        <v>351</v>
      </c>
      <c r="B1508">
        <f t="shared" si="22"/>
        <v>1981</v>
      </c>
      <c r="C1508">
        <f>VLOOKUP($A1508&amp;C$1,Data!$A$2:$BC$533,MATCH(Intermediate!$B1508,Data!$A$1:$BC$1,0),FALSE)</f>
        <v>13.827311856854433</v>
      </c>
      <c r="D1508" t="str">
        <f>VLOOKUP($A1508&amp;D$1,Data!$A$2:$BC$533,MATCH(Intermediate!$B1508,Data!$A$1:$BC$1,0),FALSE)</f>
        <v>..</v>
      </c>
    </row>
    <row r="1509" spans="1:4" x14ac:dyDescent="0.45">
      <c r="A1509" t="s">
        <v>351</v>
      </c>
      <c r="B1509">
        <f t="shared" si="22"/>
        <v>1982</v>
      </c>
      <c r="C1509">
        <f>VLOOKUP($A1509&amp;C$1,Data!$A$2:$BC$533,MATCH(Intermediate!$B1509,Data!$A$1:$BC$1,0),FALSE)</f>
        <v>13.160613570750407</v>
      </c>
      <c r="D1509" t="str">
        <f>VLOOKUP($A1509&amp;D$1,Data!$A$2:$BC$533,MATCH(Intermediate!$B1509,Data!$A$1:$BC$1,0),FALSE)</f>
        <v>..</v>
      </c>
    </row>
    <row r="1510" spans="1:4" x14ac:dyDescent="0.45">
      <c r="A1510" t="s">
        <v>351</v>
      </c>
      <c r="B1510">
        <f t="shared" si="22"/>
        <v>1983</v>
      </c>
      <c r="C1510">
        <f>VLOOKUP($A1510&amp;C$1,Data!$A$2:$BC$533,MATCH(Intermediate!$B1510,Data!$A$1:$BC$1,0),FALSE)</f>
        <v>12.795586581303036</v>
      </c>
      <c r="D1510" t="str">
        <f>VLOOKUP($A1510&amp;D$1,Data!$A$2:$BC$533,MATCH(Intermediate!$B1510,Data!$A$1:$BC$1,0),FALSE)</f>
        <v>..</v>
      </c>
    </row>
    <row r="1511" spans="1:4" x14ac:dyDescent="0.45">
      <c r="A1511" t="s">
        <v>351</v>
      </c>
      <c r="B1511">
        <f t="shared" si="22"/>
        <v>1984</v>
      </c>
      <c r="C1511">
        <f>VLOOKUP($A1511&amp;C$1,Data!$A$2:$BC$533,MATCH(Intermediate!$B1511,Data!$A$1:$BC$1,0),FALSE)</f>
        <v>11.948656466556656</v>
      </c>
      <c r="D1511" t="str">
        <f>VLOOKUP($A1511&amp;D$1,Data!$A$2:$BC$533,MATCH(Intermediate!$B1511,Data!$A$1:$BC$1,0),FALSE)</f>
        <v>..</v>
      </c>
    </row>
    <row r="1512" spans="1:4" x14ac:dyDescent="0.45">
      <c r="A1512" t="s">
        <v>351</v>
      </c>
      <c r="B1512">
        <f t="shared" si="22"/>
        <v>1985</v>
      </c>
      <c r="C1512">
        <f>VLOOKUP($A1512&amp;C$1,Data!$A$2:$BC$533,MATCH(Intermediate!$B1512,Data!$A$1:$BC$1,0),FALSE)</f>
        <v>13.344914236077274</v>
      </c>
      <c r="D1512" t="str">
        <f>VLOOKUP($A1512&amp;D$1,Data!$A$2:$BC$533,MATCH(Intermediate!$B1512,Data!$A$1:$BC$1,0),FALSE)</f>
        <v>..</v>
      </c>
    </row>
    <row r="1513" spans="1:4" x14ac:dyDescent="0.45">
      <c r="A1513" t="s">
        <v>351</v>
      </c>
      <c r="B1513">
        <f t="shared" si="22"/>
        <v>1986</v>
      </c>
      <c r="C1513">
        <f>VLOOKUP($A1513&amp;C$1,Data!$A$2:$BC$533,MATCH(Intermediate!$B1513,Data!$A$1:$BC$1,0),FALSE)</f>
        <v>13.904260074877028</v>
      </c>
      <c r="D1513" t="str">
        <f>VLOOKUP($A1513&amp;D$1,Data!$A$2:$BC$533,MATCH(Intermediate!$B1513,Data!$A$1:$BC$1,0),FALSE)</f>
        <v>..</v>
      </c>
    </row>
    <row r="1514" spans="1:4" x14ac:dyDescent="0.45">
      <c r="A1514" t="s">
        <v>351</v>
      </c>
      <c r="B1514">
        <f t="shared" si="22"/>
        <v>1987</v>
      </c>
      <c r="C1514">
        <f>VLOOKUP($A1514&amp;C$1,Data!$A$2:$BC$533,MATCH(Intermediate!$B1514,Data!$A$1:$BC$1,0),FALSE)</f>
        <v>14.470416950162814</v>
      </c>
      <c r="D1514" t="str">
        <f>VLOOKUP($A1514&amp;D$1,Data!$A$2:$BC$533,MATCH(Intermediate!$B1514,Data!$A$1:$BC$1,0),FALSE)</f>
        <v>..</v>
      </c>
    </row>
    <row r="1515" spans="1:4" x14ac:dyDescent="0.45">
      <c r="A1515" t="s">
        <v>351</v>
      </c>
      <c r="B1515">
        <f t="shared" si="22"/>
        <v>1988</v>
      </c>
      <c r="C1515">
        <f>VLOOKUP($A1515&amp;C$1,Data!$A$2:$BC$533,MATCH(Intermediate!$B1515,Data!$A$1:$BC$1,0),FALSE)</f>
        <v>14.901493021862301</v>
      </c>
      <c r="D1515" t="str">
        <f>VLOOKUP($A1515&amp;D$1,Data!$A$2:$BC$533,MATCH(Intermediate!$B1515,Data!$A$1:$BC$1,0),FALSE)</f>
        <v>..</v>
      </c>
    </row>
    <row r="1516" spans="1:4" x14ac:dyDescent="0.45">
      <c r="A1516" t="s">
        <v>351</v>
      </c>
      <c r="B1516">
        <f t="shared" si="22"/>
        <v>1989</v>
      </c>
      <c r="C1516">
        <f>VLOOKUP($A1516&amp;C$1,Data!$A$2:$BC$533,MATCH(Intermediate!$B1516,Data!$A$1:$BC$1,0),FALSE)</f>
        <v>16.451336910483263</v>
      </c>
      <c r="D1516" t="str">
        <f>VLOOKUP($A1516&amp;D$1,Data!$A$2:$BC$533,MATCH(Intermediate!$B1516,Data!$A$1:$BC$1,0),FALSE)</f>
        <v>..</v>
      </c>
    </row>
    <row r="1517" spans="1:4" x14ac:dyDescent="0.45">
      <c r="A1517" t="s">
        <v>351</v>
      </c>
      <c r="B1517">
        <f t="shared" si="22"/>
        <v>1990</v>
      </c>
      <c r="C1517">
        <f>VLOOKUP($A1517&amp;C$1,Data!$A$2:$BC$533,MATCH(Intermediate!$B1517,Data!$A$1:$BC$1,0),FALSE)</f>
        <v>16.906943025204374</v>
      </c>
      <c r="D1517">
        <f>VLOOKUP($A1517&amp;D$1,Data!$A$2:$BC$533,MATCH(Intermediate!$B1517,Data!$A$1:$BC$1,0),FALSE)</f>
        <v>566.94414729182279</v>
      </c>
    </row>
    <row r="1518" spans="1:4" x14ac:dyDescent="0.45">
      <c r="A1518" t="s">
        <v>351</v>
      </c>
      <c r="B1518">
        <f t="shared" si="22"/>
        <v>1991</v>
      </c>
      <c r="C1518">
        <f>VLOOKUP($A1518&amp;C$1,Data!$A$2:$BC$533,MATCH(Intermediate!$B1518,Data!$A$1:$BC$1,0),FALSE)</f>
        <v>12.464128680603874</v>
      </c>
      <c r="D1518">
        <f>VLOOKUP($A1518&amp;D$1,Data!$A$2:$BC$533,MATCH(Intermediate!$B1518,Data!$A$1:$BC$1,0),FALSE)</f>
        <v>623.26800170847014</v>
      </c>
    </row>
    <row r="1519" spans="1:4" x14ac:dyDescent="0.45">
      <c r="A1519" t="s">
        <v>351</v>
      </c>
      <c r="B1519">
        <f t="shared" si="22"/>
        <v>1992</v>
      </c>
      <c r="C1519">
        <f>VLOOKUP($A1519&amp;C$1,Data!$A$2:$BC$533,MATCH(Intermediate!$B1519,Data!$A$1:$BC$1,0),FALSE)</f>
        <v>10.926078058660943</v>
      </c>
      <c r="D1519">
        <f>VLOOKUP($A1519&amp;D$1,Data!$A$2:$BC$533,MATCH(Intermediate!$B1519,Data!$A$1:$BC$1,0),FALSE)</f>
        <v>623.38499529254966</v>
      </c>
    </row>
    <row r="1520" spans="1:4" x14ac:dyDescent="0.45">
      <c r="A1520" t="s">
        <v>351</v>
      </c>
      <c r="B1520">
        <f t="shared" si="22"/>
        <v>1993</v>
      </c>
      <c r="C1520">
        <f>VLOOKUP($A1520&amp;C$1,Data!$A$2:$BC$533,MATCH(Intermediate!$B1520,Data!$A$1:$BC$1,0),FALSE)</f>
        <v>9.7738383449955037</v>
      </c>
      <c r="D1520">
        <f>VLOOKUP($A1520&amp;D$1,Data!$A$2:$BC$533,MATCH(Intermediate!$B1520,Data!$A$1:$BC$1,0),FALSE)</f>
        <v>644.03546436099009</v>
      </c>
    </row>
    <row r="1521" spans="1:4" x14ac:dyDescent="0.45">
      <c r="A1521" t="s">
        <v>351</v>
      </c>
      <c r="B1521">
        <f t="shared" si="22"/>
        <v>1994</v>
      </c>
      <c r="C1521">
        <f>VLOOKUP($A1521&amp;C$1,Data!$A$2:$BC$533,MATCH(Intermediate!$B1521,Data!$A$1:$BC$1,0),FALSE)</f>
        <v>7.0260294934401797</v>
      </c>
      <c r="D1521">
        <f>VLOOKUP($A1521&amp;D$1,Data!$A$2:$BC$533,MATCH(Intermediate!$B1521,Data!$A$1:$BC$1,0),FALSE)</f>
        <v>649.84240759873774</v>
      </c>
    </row>
    <row r="1522" spans="1:4" x14ac:dyDescent="0.45">
      <c r="A1522" t="s">
        <v>351</v>
      </c>
      <c r="B1522">
        <f t="shared" si="22"/>
        <v>1995</v>
      </c>
      <c r="C1522">
        <f>VLOOKUP($A1522&amp;C$1,Data!$A$2:$BC$533,MATCH(Intermediate!$B1522,Data!$A$1:$BC$1,0),FALSE)</f>
        <v>6.7851801383330166</v>
      </c>
      <c r="D1522">
        <f>VLOOKUP($A1522&amp;D$1,Data!$A$2:$BC$533,MATCH(Intermediate!$B1522,Data!$A$1:$BC$1,0),FALSE)</f>
        <v>683.63915158119471</v>
      </c>
    </row>
    <row r="1523" spans="1:4" x14ac:dyDescent="0.45">
      <c r="A1523" t="s">
        <v>351</v>
      </c>
      <c r="B1523">
        <f t="shared" si="22"/>
        <v>1996</v>
      </c>
      <c r="C1523">
        <f>VLOOKUP($A1523&amp;C$1,Data!$A$2:$BC$533,MATCH(Intermediate!$B1523,Data!$A$1:$BC$1,0),FALSE)</f>
        <v>6.9123356009796657</v>
      </c>
      <c r="D1523">
        <f>VLOOKUP($A1523&amp;D$1,Data!$A$2:$BC$533,MATCH(Intermediate!$B1523,Data!$A$1:$BC$1,0),FALSE)</f>
        <v>753.30916674030993</v>
      </c>
    </row>
    <row r="1524" spans="1:4" x14ac:dyDescent="0.45">
      <c r="A1524" t="s">
        <v>351</v>
      </c>
      <c r="B1524">
        <f t="shared" si="22"/>
        <v>1997</v>
      </c>
      <c r="C1524">
        <f>VLOOKUP($A1524&amp;C$1,Data!$A$2:$BC$533,MATCH(Intermediate!$B1524,Data!$A$1:$BC$1,0),FALSE)</f>
        <v>11.55207850828068</v>
      </c>
      <c r="D1524">
        <f>VLOOKUP($A1524&amp;D$1,Data!$A$2:$BC$533,MATCH(Intermediate!$B1524,Data!$A$1:$BC$1,0),FALSE)</f>
        <v>793.97084143548636</v>
      </c>
    </row>
    <row r="1525" spans="1:4" x14ac:dyDescent="0.45">
      <c r="A1525" t="s">
        <v>351</v>
      </c>
      <c r="B1525">
        <f t="shared" ref="B1525:B1588" si="23">B1475</f>
        <v>1998</v>
      </c>
      <c r="C1525">
        <f>VLOOKUP($A1525&amp;C$1,Data!$A$2:$BC$533,MATCH(Intermediate!$B1525,Data!$A$1:$BC$1,0),FALSE)</f>
        <v>11.019296830463658</v>
      </c>
      <c r="D1525">
        <f>VLOOKUP($A1525&amp;D$1,Data!$A$2:$BC$533,MATCH(Intermediate!$B1525,Data!$A$1:$BC$1,0),FALSE)</f>
        <v>838.07935529001065</v>
      </c>
    </row>
    <row r="1526" spans="1:4" x14ac:dyDescent="0.45">
      <c r="A1526" t="s">
        <v>351</v>
      </c>
      <c r="B1526">
        <f t="shared" si="23"/>
        <v>1999</v>
      </c>
      <c r="C1526">
        <f>VLOOKUP($A1526&amp;C$1,Data!$A$2:$BC$533,MATCH(Intermediate!$B1526,Data!$A$1:$BC$1,0),FALSE)</f>
        <v>8.9927658548168008</v>
      </c>
      <c r="D1526">
        <f>VLOOKUP($A1526&amp;D$1,Data!$A$2:$BC$533,MATCH(Intermediate!$B1526,Data!$A$1:$BC$1,0),FALSE)</f>
        <v>886.43409065090293</v>
      </c>
    </row>
    <row r="1527" spans="1:4" x14ac:dyDescent="0.45">
      <c r="A1527" t="s">
        <v>351</v>
      </c>
      <c r="B1527">
        <f t="shared" si="23"/>
        <v>2000</v>
      </c>
      <c r="C1527">
        <f>VLOOKUP($A1527&amp;C$1,Data!$A$2:$BC$533,MATCH(Intermediate!$B1527,Data!$A$1:$BC$1,0),FALSE)</f>
        <v>10.336397053519647</v>
      </c>
      <c r="D1527">
        <f>VLOOKUP($A1527&amp;D$1,Data!$A$2:$BC$533,MATCH(Intermediate!$B1527,Data!$A$1:$BC$1,0),FALSE)</f>
        <v>896.47748151081475</v>
      </c>
    </row>
    <row r="1528" spans="1:4" x14ac:dyDescent="0.45">
      <c r="A1528" t="s">
        <v>351</v>
      </c>
      <c r="B1528">
        <f t="shared" si="23"/>
        <v>2001</v>
      </c>
      <c r="C1528">
        <f>VLOOKUP($A1528&amp;C$1,Data!$A$2:$BC$533,MATCH(Intermediate!$B1528,Data!$A$1:$BC$1,0),FALSE)</f>
        <v>9.7086681082892508</v>
      </c>
      <c r="D1528">
        <f>VLOOKUP($A1528&amp;D$1,Data!$A$2:$BC$533,MATCH(Intermediate!$B1528,Data!$A$1:$BC$1,0),FALSE)</f>
        <v>947.91937467695266</v>
      </c>
    </row>
    <row r="1529" spans="1:4" x14ac:dyDescent="0.45">
      <c r="A1529" t="s">
        <v>351</v>
      </c>
      <c r="B1529">
        <f t="shared" si="23"/>
        <v>2002</v>
      </c>
      <c r="C1529">
        <f>VLOOKUP($A1529&amp;C$1,Data!$A$2:$BC$533,MATCH(Intermediate!$B1529,Data!$A$1:$BC$1,0),FALSE)</f>
        <v>8.8587138512077228</v>
      </c>
      <c r="D1529">
        <f>VLOOKUP($A1529&amp;D$1,Data!$A$2:$BC$533,MATCH(Intermediate!$B1529,Data!$A$1:$BC$1,0),FALSE)</f>
        <v>973.98393338321762</v>
      </c>
    </row>
    <row r="1530" spans="1:4" x14ac:dyDescent="0.45">
      <c r="A1530" t="s">
        <v>351</v>
      </c>
      <c r="B1530">
        <f t="shared" si="23"/>
        <v>2003</v>
      </c>
      <c r="C1530">
        <f>VLOOKUP($A1530&amp;C$1,Data!$A$2:$BC$533,MATCH(Intermediate!$B1530,Data!$A$1:$BC$1,0),FALSE)</f>
        <v>11.353478138291461</v>
      </c>
      <c r="D1530">
        <f>VLOOKUP($A1530&amp;D$1,Data!$A$2:$BC$533,MATCH(Intermediate!$B1530,Data!$A$1:$BC$1,0),FALSE)</f>
        <v>1037.8379937465252</v>
      </c>
    </row>
    <row r="1531" spans="1:4" x14ac:dyDescent="0.45">
      <c r="A1531" t="s">
        <v>351</v>
      </c>
      <c r="B1531">
        <f t="shared" si="23"/>
        <v>2004</v>
      </c>
      <c r="C1531">
        <f>VLOOKUP($A1531&amp;C$1,Data!$A$2:$BC$533,MATCH(Intermediate!$B1531,Data!$A$1:$BC$1,0),FALSE)</f>
        <v>12.953429460370355</v>
      </c>
      <c r="D1531">
        <f>VLOOKUP($A1531&amp;D$1,Data!$A$2:$BC$533,MATCH(Intermediate!$B1531,Data!$A$1:$BC$1,0),FALSE)</f>
        <v>1079.0000914275126</v>
      </c>
    </row>
    <row r="1532" spans="1:4" x14ac:dyDescent="0.45">
      <c r="A1532" t="s">
        <v>351</v>
      </c>
      <c r="B1532">
        <f t="shared" si="23"/>
        <v>2005</v>
      </c>
      <c r="C1532">
        <f>VLOOKUP($A1532&amp;C$1,Data!$A$2:$BC$533,MATCH(Intermediate!$B1532,Data!$A$1:$BC$1,0),FALSE)</f>
        <v>13.29620371277454</v>
      </c>
      <c r="D1532">
        <f>VLOOKUP($A1532&amp;D$1,Data!$A$2:$BC$533,MATCH(Intermediate!$B1532,Data!$A$1:$BC$1,0),FALSE)</f>
        <v>1171.7643231958748</v>
      </c>
    </row>
    <row r="1533" spans="1:4" x14ac:dyDescent="0.45">
      <c r="A1533" t="s">
        <v>351</v>
      </c>
      <c r="B1533">
        <f t="shared" si="23"/>
        <v>2006</v>
      </c>
      <c r="C1533">
        <f>VLOOKUP($A1533&amp;C$1,Data!$A$2:$BC$533,MATCH(Intermediate!$B1533,Data!$A$1:$BC$1,0),FALSE)</f>
        <v>14.677884433703273</v>
      </c>
      <c r="D1533">
        <f>VLOOKUP($A1533&amp;D$1,Data!$A$2:$BC$533,MATCH(Intermediate!$B1533,Data!$A$1:$BC$1,0),FALSE)</f>
        <v>1244.0024384431906</v>
      </c>
    </row>
    <row r="1534" spans="1:4" x14ac:dyDescent="0.45">
      <c r="A1534" t="s">
        <v>351</v>
      </c>
      <c r="B1534">
        <f t="shared" si="23"/>
        <v>2007</v>
      </c>
      <c r="C1534">
        <f>VLOOKUP($A1534&amp;C$1,Data!$A$2:$BC$533,MATCH(Intermediate!$B1534,Data!$A$1:$BC$1,0),FALSE)</f>
        <v>12.78455817715281</v>
      </c>
      <c r="D1534">
        <f>VLOOKUP($A1534&amp;D$1,Data!$A$2:$BC$533,MATCH(Intermediate!$B1534,Data!$A$1:$BC$1,0),FALSE)</f>
        <v>1290.499510174245</v>
      </c>
    </row>
    <row r="1535" spans="1:4" x14ac:dyDescent="0.45">
      <c r="A1535" t="s">
        <v>351</v>
      </c>
      <c r="B1535">
        <f t="shared" si="23"/>
        <v>2008</v>
      </c>
      <c r="C1535">
        <f>VLOOKUP($A1535&amp;C$1,Data!$A$2:$BC$533,MATCH(Intermediate!$B1535,Data!$A$1:$BC$1,0),FALSE)</f>
        <v>15.09095690486204</v>
      </c>
      <c r="D1535">
        <f>VLOOKUP($A1535&amp;D$1,Data!$A$2:$BC$533,MATCH(Intermediate!$B1535,Data!$A$1:$BC$1,0),FALSE)</f>
        <v>1351.3604156913304</v>
      </c>
    </row>
    <row r="1536" spans="1:4" x14ac:dyDescent="0.45">
      <c r="A1536" t="s">
        <v>351</v>
      </c>
      <c r="B1536">
        <f t="shared" si="23"/>
        <v>2009</v>
      </c>
      <c r="C1536">
        <f>VLOOKUP($A1536&amp;C$1,Data!$A$2:$BC$533,MATCH(Intermediate!$B1536,Data!$A$1:$BC$1,0),FALSE)</f>
        <v>16.083101798088808</v>
      </c>
      <c r="D1536">
        <f>VLOOKUP($A1536&amp;D$1,Data!$A$2:$BC$533,MATCH(Intermediate!$B1536,Data!$A$1:$BC$1,0),FALSE)</f>
        <v>1359.6922490730215</v>
      </c>
    </row>
    <row r="1537" spans="1:4" x14ac:dyDescent="0.45">
      <c r="A1537" t="s">
        <v>351</v>
      </c>
      <c r="B1537">
        <f t="shared" si="23"/>
        <v>2010</v>
      </c>
      <c r="C1537">
        <f>VLOOKUP($A1537&amp;C$1,Data!$A$2:$BC$533,MATCH(Intermediate!$B1537,Data!$A$1:$BC$1,0),FALSE)</f>
        <v>15.634526298698326</v>
      </c>
      <c r="D1537">
        <f>VLOOKUP($A1537&amp;D$1,Data!$A$2:$BC$533,MATCH(Intermediate!$B1537,Data!$A$1:$BC$1,0),FALSE)</f>
        <v>1449.4221638292095</v>
      </c>
    </row>
    <row r="1538" spans="1:4" x14ac:dyDescent="0.45">
      <c r="A1538" t="s">
        <v>351</v>
      </c>
      <c r="B1538">
        <f t="shared" si="23"/>
        <v>2011</v>
      </c>
      <c r="C1538">
        <f>VLOOKUP($A1538&amp;C$1,Data!$A$2:$BC$533,MATCH(Intermediate!$B1538,Data!$A$1:$BC$1,0),FALSE)</f>
        <v>15.370342137342123</v>
      </c>
      <c r="D1538">
        <f>VLOOKUP($A1538&amp;D$1,Data!$A$2:$BC$533,MATCH(Intermediate!$B1538,Data!$A$1:$BC$1,0),FALSE)</f>
        <v>1531.3433824398164</v>
      </c>
    </row>
    <row r="1539" spans="1:4" x14ac:dyDescent="0.45">
      <c r="A1539" t="s">
        <v>351</v>
      </c>
      <c r="B1539">
        <f t="shared" si="23"/>
        <v>2012</v>
      </c>
      <c r="C1539">
        <f>VLOOKUP($A1539&amp;C$1,Data!$A$2:$BC$533,MATCH(Intermediate!$B1539,Data!$A$1:$BC$1,0),FALSE)</f>
        <v>16.642459171329488</v>
      </c>
      <c r="D1539">
        <f>VLOOKUP($A1539&amp;D$1,Data!$A$2:$BC$533,MATCH(Intermediate!$B1539,Data!$A$1:$BC$1,0),FALSE)</f>
        <v>1571.8388447731454</v>
      </c>
    </row>
    <row r="1540" spans="1:4" x14ac:dyDescent="0.45">
      <c r="A1540" t="s">
        <v>351</v>
      </c>
      <c r="B1540">
        <f t="shared" si="23"/>
        <v>2013</v>
      </c>
      <c r="C1540">
        <f>VLOOKUP($A1540&amp;C$1,Data!$A$2:$BC$533,MATCH(Intermediate!$B1540,Data!$A$1:$BC$1,0),FALSE)</f>
        <v>20.82103798382018</v>
      </c>
      <c r="D1540">
        <f>VLOOKUP($A1540&amp;D$1,Data!$A$2:$BC$533,MATCH(Intermediate!$B1540,Data!$A$1:$BC$1,0),FALSE)</f>
        <v>1642.8921312577647</v>
      </c>
    </row>
    <row r="1541" spans="1:4" x14ac:dyDescent="0.45">
      <c r="A1541" t="s">
        <v>351</v>
      </c>
      <c r="B1541">
        <f t="shared" si="23"/>
        <v>2014</v>
      </c>
      <c r="C1541">
        <f>VLOOKUP($A1541&amp;C$1,Data!$A$2:$BC$533,MATCH(Intermediate!$B1541,Data!$A$1:$BC$1,0),FALSE)</f>
        <v>23.405608156112866</v>
      </c>
      <c r="D1541">
        <f>VLOOKUP($A1541&amp;D$1,Data!$A$2:$BC$533,MATCH(Intermediate!$B1541,Data!$A$1:$BC$1,0),FALSE)</f>
        <v>1661.3177379375693</v>
      </c>
    </row>
    <row r="1542" spans="1:4" x14ac:dyDescent="0.45">
      <c r="A1542" t="s">
        <v>351</v>
      </c>
      <c r="B1542">
        <f t="shared" si="23"/>
        <v>2015</v>
      </c>
      <c r="C1542">
        <f>VLOOKUP($A1542&amp;C$1,Data!$A$2:$BC$533,MATCH(Intermediate!$B1542,Data!$A$1:$BC$1,0),FALSE)</f>
        <v>25.037770562270357</v>
      </c>
      <c r="D1542">
        <f>VLOOKUP($A1542&amp;D$1,Data!$A$2:$BC$533,MATCH(Intermediate!$B1542,Data!$A$1:$BC$1,0),FALSE)</f>
        <v>1691.5793538740807</v>
      </c>
    </row>
    <row r="1543" spans="1:4" x14ac:dyDescent="0.45">
      <c r="A1543" t="s">
        <v>351</v>
      </c>
      <c r="B1543">
        <f t="shared" si="23"/>
        <v>2016</v>
      </c>
      <c r="C1543">
        <f>VLOOKUP($A1543&amp;C$1,Data!$A$2:$BC$533,MATCH(Intermediate!$B1543,Data!$A$1:$BC$1,0),FALSE)</f>
        <v>25.809945602652579</v>
      </c>
      <c r="D1543">
        <f>VLOOKUP($A1543&amp;D$1,Data!$A$2:$BC$533,MATCH(Intermediate!$B1543,Data!$A$1:$BC$1,0),FALSE)</f>
        <v>1881.7589313440665</v>
      </c>
    </row>
    <row r="1544" spans="1:4" x14ac:dyDescent="0.45">
      <c r="A1544" t="s">
        <v>351</v>
      </c>
      <c r="B1544">
        <f t="shared" si="23"/>
        <v>2017</v>
      </c>
      <c r="C1544">
        <f>VLOOKUP($A1544&amp;C$1,Data!$A$2:$BC$533,MATCH(Intermediate!$B1544,Data!$A$1:$BC$1,0),FALSE)</f>
        <v>27.421601890354264</v>
      </c>
      <c r="D1544">
        <f>VLOOKUP($A1544&amp;D$1,Data!$A$2:$BC$533,MATCH(Intermediate!$B1544,Data!$A$1:$BC$1,0),FALSE)</f>
        <v>2042.4029525991662</v>
      </c>
    </row>
    <row r="1545" spans="1:4" x14ac:dyDescent="0.45">
      <c r="A1545" t="s">
        <v>351</v>
      </c>
      <c r="B1545">
        <f t="shared" si="23"/>
        <v>2018</v>
      </c>
      <c r="C1545">
        <f>VLOOKUP($A1545&amp;C$1,Data!$A$2:$BC$533,MATCH(Intermediate!$B1545,Data!$A$1:$BC$1,0),FALSE)</f>
        <v>27.149713713934869</v>
      </c>
      <c r="D1545">
        <f>VLOOKUP($A1545&amp;D$1,Data!$A$2:$BC$533,MATCH(Intermediate!$B1545,Data!$A$1:$BC$1,0),FALSE)</f>
        <v>2073.3235382155035</v>
      </c>
    </row>
    <row r="1546" spans="1:4" x14ac:dyDescent="0.45">
      <c r="A1546" t="s">
        <v>351</v>
      </c>
      <c r="B1546">
        <f t="shared" si="23"/>
        <v>2019</v>
      </c>
      <c r="C1546">
        <f>VLOOKUP($A1546&amp;C$1,Data!$A$2:$BC$533,MATCH(Intermediate!$B1546,Data!$A$1:$BC$1,0),FALSE)</f>
        <v>28.347857887695753</v>
      </c>
      <c r="D1546">
        <f>VLOOKUP($A1546&amp;D$1,Data!$A$2:$BC$533,MATCH(Intermediate!$B1546,Data!$A$1:$BC$1,0),FALSE)</f>
        <v>2232.1628201658523</v>
      </c>
    </row>
    <row r="1547" spans="1:4" x14ac:dyDescent="0.45">
      <c r="A1547" t="s">
        <v>351</v>
      </c>
      <c r="B1547">
        <f t="shared" si="23"/>
        <v>2020</v>
      </c>
      <c r="C1547">
        <f>VLOOKUP($A1547&amp;C$1,Data!$A$2:$BC$533,MATCH(Intermediate!$B1547,Data!$A$1:$BC$1,0),FALSE)</f>
        <v>28.673890525550412</v>
      </c>
      <c r="D1547">
        <f>VLOOKUP($A1547&amp;D$1,Data!$A$2:$BC$533,MATCH(Intermediate!$B1547,Data!$A$1:$BC$1,0),FALSE)</f>
        <v>2380.7228278180219</v>
      </c>
    </row>
    <row r="1548" spans="1:4" x14ac:dyDescent="0.45">
      <c r="A1548" t="s">
        <v>351</v>
      </c>
      <c r="B1548">
        <f t="shared" si="23"/>
        <v>2021</v>
      </c>
      <c r="C1548">
        <f>VLOOKUP($A1548&amp;C$1,Data!$A$2:$BC$533,MATCH(Intermediate!$B1548,Data!$A$1:$BC$1,0),FALSE)</f>
        <v>29.481969653848346</v>
      </c>
      <c r="D1548">
        <f>VLOOKUP($A1548&amp;D$1,Data!$A$2:$BC$533,MATCH(Intermediate!$B1548,Data!$A$1:$BC$1,0),FALSE)</f>
        <v>2486.4309314776174</v>
      </c>
    </row>
    <row r="1549" spans="1:4" x14ac:dyDescent="0.45">
      <c r="A1549" t="s">
        <v>351</v>
      </c>
      <c r="B1549">
        <f t="shared" si="23"/>
        <v>2022</v>
      </c>
      <c r="C1549">
        <f>VLOOKUP($A1549&amp;C$1,Data!$A$2:$BC$533,MATCH(Intermediate!$B1549,Data!$A$1:$BC$1,0),FALSE)</f>
        <v>31.316676849120583</v>
      </c>
      <c r="D1549">
        <f>VLOOKUP($A1549&amp;D$1,Data!$A$2:$BC$533,MATCH(Intermediate!$B1549,Data!$A$1:$BC$1,0),FALSE)</f>
        <v>2641.8701127696777</v>
      </c>
    </row>
    <row r="1550" spans="1:4" x14ac:dyDescent="0.45">
      <c r="A1550" t="s">
        <v>351</v>
      </c>
      <c r="B1550">
        <f t="shared" si="23"/>
        <v>2023</v>
      </c>
      <c r="C1550">
        <f>VLOOKUP($A1550&amp;C$1,Data!$A$2:$BC$533,MATCH(Intermediate!$B1550,Data!$A$1:$BC$1,0),FALSE)</f>
        <v>31.577391816775314</v>
      </c>
      <c r="D1550">
        <f>VLOOKUP($A1550&amp;D$1,Data!$A$2:$BC$533,MATCH(Intermediate!$B1550,Data!$A$1:$BC$1,0),FALSE)</f>
        <v>2754.713465434274</v>
      </c>
    </row>
    <row r="1551" spans="1:4" x14ac:dyDescent="0.45">
      <c r="A1551" t="s">
        <v>351</v>
      </c>
      <c r="B1551">
        <f t="shared" si="23"/>
        <v>2024</v>
      </c>
      <c r="C1551">
        <f>VLOOKUP($A1551&amp;C$1,Data!$A$2:$BC$533,MATCH(Intermediate!$B1551,Data!$A$1:$BC$1,0),FALSE)</f>
        <v>27.010620732111306</v>
      </c>
      <c r="D1551">
        <f>VLOOKUP($A1551&amp;D$1,Data!$A$2:$BC$533,MATCH(Intermediate!$B1551,Data!$A$1:$BC$1,0),FALSE)</f>
        <v>2896.187415937592</v>
      </c>
    </row>
    <row r="1552" spans="1:4" x14ac:dyDescent="0.45">
      <c r="A1552" t="s">
        <v>425</v>
      </c>
      <c r="B1552">
        <f t="shared" si="23"/>
        <v>1975</v>
      </c>
      <c r="C1552">
        <f>VLOOKUP($A1552&amp;C$1,Data!$A$2:$BC$533,MATCH(Intermediate!$B1552,Data!$A$1:$BC$1,0),FALSE)</f>
        <v>2.9318879005329883</v>
      </c>
      <c r="D1552" t="str">
        <f>VLOOKUP($A1552&amp;D$1,Data!$A$2:$BC$533,MATCH(Intermediate!$B1552,Data!$A$1:$BC$1,0),FALSE)</f>
        <v>..</v>
      </c>
    </row>
    <row r="1553" spans="1:4" x14ac:dyDescent="0.45">
      <c r="A1553" t="s">
        <v>425</v>
      </c>
      <c r="B1553">
        <f t="shared" si="23"/>
        <v>1976</v>
      </c>
      <c r="C1553">
        <f>VLOOKUP($A1553&amp;C$1,Data!$A$2:$BC$533,MATCH(Intermediate!$B1553,Data!$A$1:$BC$1,0),FALSE)</f>
        <v>3.8460941782415783</v>
      </c>
      <c r="D1553" t="str">
        <f>VLOOKUP($A1553&amp;D$1,Data!$A$2:$BC$533,MATCH(Intermediate!$B1553,Data!$A$1:$BC$1,0),FALSE)</f>
        <v>..</v>
      </c>
    </row>
    <row r="1554" spans="1:4" x14ac:dyDescent="0.45">
      <c r="A1554" t="s">
        <v>425</v>
      </c>
      <c r="B1554">
        <f t="shared" si="23"/>
        <v>1977</v>
      </c>
      <c r="C1554">
        <f>VLOOKUP($A1554&amp;C$1,Data!$A$2:$BC$533,MATCH(Intermediate!$B1554,Data!$A$1:$BC$1,0),FALSE)</f>
        <v>3.2204910081942928</v>
      </c>
      <c r="D1554" t="str">
        <f>VLOOKUP($A1554&amp;D$1,Data!$A$2:$BC$533,MATCH(Intermediate!$B1554,Data!$A$1:$BC$1,0),FALSE)</f>
        <v>..</v>
      </c>
    </row>
    <row r="1555" spans="1:4" x14ac:dyDescent="0.45">
      <c r="A1555" t="s">
        <v>425</v>
      </c>
      <c r="B1555">
        <f t="shared" si="23"/>
        <v>1978</v>
      </c>
      <c r="C1555">
        <f>VLOOKUP($A1555&amp;C$1,Data!$A$2:$BC$533,MATCH(Intermediate!$B1555,Data!$A$1:$BC$1,0),FALSE)</f>
        <v>6.1931562646234637</v>
      </c>
      <c r="D1555" t="str">
        <f>VLOOKUP($A1555&amp;D$1,Data!$A$2:$BC$533,MATCH(Intermediate!$B1555,Data!$A$1:$BC$1,0),FALSE)</f>
        <v>..</v>
      </c>
    </row>
    <row r="1556" spans="1:4" x14ac:dyDescent="0.45">
      <c r="A1556" t="s">
        <v>425</v>
      </c>
      <c r="B1556">
        <f t="shared" si="23"/>
        <v>1979</v>
      </c>
      <c r="C1556">
        <f>VLOOKUP($A1556&amp;C$1,Data!$A$2:$BC$533,MATCH(Intermediate!$B1556,Data!$A$1:$BC$1,0),FALSE)</f>
        <v>7.4151540581642514</v>
      </c>
      <c r="D1556" t="str">
        <f>VLOOKUP($A1556&amp;D$1,Data!$A$2:$BC$533,MATCH(Intermediate!$B1556,Data!$A$1:$BC$1,0),FALSE)</f>
        <v>..</v>
      </c>
    </row>
    <row r="1557" spans="1:4" x14ac:dyDescent="0.45">
      <c r="A1557" t="s">
        <v>425</v>
      </c>
      <c r="B1557">
        <f t="shared" si="23"/>
        <v>1980</v>
      </c>
      <c r="C1557">
        <f>VLOOKUP($A1557&amp;C$1,Data!$A$2:$BC$533,MATCH(Intermediate!$B1557,Data!$A$1:$BC$1,0),FALSE)</f>
        <v>6.8888824457507907</v>
      </c>
      <c r="D1557" t="str">
        <f>VLOOKUP($A1557&amp;D$1,Data!$A$2:$BC$533,MATCH(Intermediate!$B1557,Data!$A$1:$BC$1,0),FALSE)</f>
        <v>..</v>
      </c>
    </row>
    <row r="1558" spans="1:4" x14ac:dyDescent="0.45">
      <c r="A1558" t="s">
        <v>425</v>
      </c>
      <c r="B1558">
        <f t="shared" si="23"/>
        <v>1981</v>
      </c>
      <c r="C1558">
        <f>VLOOKUP($A1558&amp;C$1,Data!$A$2:$BC$533,MATCH(Intermediate!$B1558,Data!$A$1:$BC$1,0),FALSE)</f>
        <v>9.7750137018971692</v>
      </c>
      <c r="D1558" t="str">
        <f>VLOOKUP($A1558&amp;D$1,Data!$A$2:$BC$533,MATCH(Intermediate!$B1558,Data!$A$1:$BC$1,0),FALSE)</f>
        <v>..</v>
      </c>
    </row>
    <row r="1559" spans="1:4" x14ac:dyDescent="0.45">
      <c r="A1559" t="s">
        <v>425</v>
      </c>
      <c r="B1559">
        <f t="shared" si="23"/>
        <v>1982</v>
      </c>
      <c r="C1559">
        <f>VLOOKUP($A1559&amp;C$1,Data!$A$2:$BC$533,MATCH(Intermediate!$B1559,Data!$A$1:$BC$1,0),FALSE)</f>
        <v>8.2606645465511566</v>
      </c>
      <c r="D1559" t="str">
        <f>VLOOKUP($A1559&amp;D$1,Data!$A$2:$BC$533,MATCH(Intermediate!$B1559,Data!$A$1:$BC$1,0),FALSE)</f>
        <v>..</v>
      </c>
    </row>
    <row r="1560" spans="1:4" x14ac:dyDescent="0.45">
      <c r="A1560" t="s">
        <v>425</v>
      </c>
      <c r="B1560">
        <f t="shared" si="23"/>
        <v>1983</v>
      </c>
      <c r="C1560">
        <f>VLOOKUP($A1560&amp;C$1,Data!$A$2:$BC$533,MATCH(Intermediate!$B1560,Data!$A$1:$BC$1,0),FALSE)</f>
        <v>7.0271612787855906</v>
      </c>
      <c r="D1560" t="str">
        <f>VLOOKUP($A1560&amp;D$1,Data!$A$2:$BC$533,MATCH(Intermediate!$B1560,Data!$A$1:$BC$1,0),FALSE)</f>
        <v>..</v>
      </c>
    </row>
    <row r="1561" spans="1:4" x14ac:dyDescent="0.45">
      <c r="A1561" t="s">
        <v>425</v>
      </c>
      <c r="B1561">
        <f t="shared" si="23"/>
        <v>1984</v>
      </c>
      <c r="C1561">
        <f>VLOOKUP($A1561&amp;C$1,Data!$A$2:$BC$533,MATCH(Intermediate!$B1561,Data!$A$1:$BC$1,0),FALSE)</f>
        <v>3.9711096631153158</v>
      </c>
      <c r="D1561" t="str">
        <f>VLOOKUP($A1561&amp;D$1,Data!$A$2:$BC$533,MATCH(Intermediate!$B1561,Data!$A$1:$BC$1,0),FALSE)</f>
        <v>..</v>
      </c>
    </row>
    <row r="1562" spans="1:4" x14ac:dyDescent="0.45">
      <c r="A1562" t="s">
        <v>425</v>
      </c>
      <c r="B1562">
        <f t="shared" si="23"/>
        <v>1985</v>
      </c>
      <c r="C1562">
        <f>VLOOKUP($A1562&amp;C$1,Data!$A$2:$BC$533,MATCH(Intermediate!$B1562,Data!$A$1:$BC$1,0),FALSE)</f>
        <v>3.5733585030729662</v>
      </c>
      <c r="D1562" t="str">
        <f>VLOOKUP($A1562&amp;D$1,Data!$A$2:$BC$533,MATCH(Intermediate!$B1562,Data!$A$1:$BC$1,0),FALSE)</f>
        <v>..</v>
      </c>
    </row>
    <row r="1563" spans="1:4" x14ac:dyDescent="0.45">
      <c r="A1563" t="s">
        <v>425</v>
      </c>
      <c r="B1563">
        <f t="shared" si="23"/>
        <v>1986</v>
      </c>
      <c r="C1563">
        <f>VLOOKUP($A1563&amp;C$1,Data!$A$2:$BC$533,MATCH(Intermediate!$B1563,Data!$A$1:$BC$1,0),FALSE)</f>
        <v>4.4547780263992243</v>
      </c>
      <c r="D1563" t="str">
        <f>VLOOKUP($A1563&amp;D$1,Data!$A$2:$BC$533,MATCH(Intermediate!$B1563,Data!$A$1:$BC$1,0),FALSE)</f>
        <v>..</v>
      </c>
    </row>
    <row r="1564" spans="1:4" x14ac:dyDescent="0.45">
      <c r="A1564" t="s">
        <v>425</v>
      </c>
      <c r="B1564">
        <f t="shared" si="23"/>
        <v>1987</v>
      </c>
      <c r="C1564">
        <f>VLOOKUP($A1564&amp;C$1,Data!$A$2:$BC$533,MATCH(Intermediate!$B1564,Data!$A$1:$BC$1,0),FALSE)</f>
        <v>4.3415782094932904</v>
      </c>
      <c r="D1564" t="str">
        <f>VLOOKUP($A1564&amp;D$1,Data!$A$2:$BC$533,MATCH(Intermediate!$B1564,Data!$A$1:$BC$1,0),FALSE)</f>
        <v>..</v>
      </c>
    </row>
    <row r="1565" spans="1:4" x14ac:dyDescent="0.45">
      <c r="A1565" t="s">
        <v>425</v>
      </c>
      <c r="B1565">
        <f t="shared" si="23"/>
        <v>1988</v>
      </c>
      <c r="C1565">
        <f>VLOOKUP($A1565&amp;C$1,Data!$A$2:$BC$533,MATCH(Intermediate!$B1565,Data!$A$1:$BC$1,0),FALSE)</f>
        <v>5.9563449237977411</v>
      </c>
      <c r="D1565" t="str">
        <f>VLOOKUP($A1565&amp;D$1,Data!$A$2:$BC$533,MATCH(Intermediate!$B1565,Data!$A$1:$BC$1,0),FALSE)</f>
        <v>..</v>
      </c>
    </row>
    <row r="1566" spans="1:4" x14ac:dyDescent="0.45">
      <c r="A1566" t="s">
        <v>425</v>
      </c>
      <c r="B1566">
        <f t="shared" si="23"/>
        <v>1989</v>
      </c>
      <c r="C1566">
        <f>VLOOKUP($A1566&amp;C$1,Data!$A$2:$BC$533,MATCH(Intermediate!$B1566,Data!$A$1:$BC$1,0),FALSE)</f>
        <v>7.0054259574636628</v>
      </c>
      <c r="D1566" t="str">
        <f>VLOOKUP($A1566&amp;D$1,Data!$A$2:$BC$533,MATCH(Intermediate!$B1566,Data!$A$1:$BC$1,0),FALSE)</f>
        <v>..</v>
      </c>
    </row>
    <row r="1567" spans="1:4" x14ac:dyDescent="0.45">
      <c r="A1567" t="s">
        <v>425</v>
      </c>
      <c r="B1567">
        <f t="shared" si="23"/>
        <v>1990</v>
      </c>
      <c r="C1567">
        <f>VLOOKUP($A1567&amp;C$1,Data!$A$2:$BC$533,MATCH(Intermediate!$B1567,Data!$A$1:$BC$1,0),FALSE)</f>
        <v>8.6145411031679728</v>
      </c>
      <c r="D1567">
        <f>VLOOKUP($A1567&amp;D$1,Data!$A$2:$BC$533,MATCH(Intermediate!$B1567,Data!$A$1:$BC$1,0),FALSE)</f>
        <v>598.16418446747741</v>
      </c>
    </row>
    <row r="1568" spans="1:4" x14ac:dyDescent="0.45">
      <c r="A1568" t="s">
        <v>425</v>
      </c>
      <c r="B1568">
        <f t="shared" si="23"/>
        <v>1991</v>
      </c>
      <c r="C1568">
        <f>VLOOKUP($A1568&amp;C$1,Data!$A$2:$BC$533,MATCH(Intermediate!$B1568,Data!$A$1:$BC$1,0),FALSE)</f>
        <v>10.748473322070053</v>
      </c>
      <c r="D1568">
        <f>VLOOKUP($A1568&amp;D$1,Data!$A$2:$BC$533,MATCH(Intermediate!$B1568,Data!$A$1:$BC$1,0),FALSE)</f>
        <v>635.99666948378774</v>
      </c>
    </row>
    <row r="1569" spans="1:4" x14ac:dyDescent="0.45">
      <c r="A1569" t="s">
        <v>425</v>
      </c>
      <c r="B1569">
        <f t="shared" si="23"/>
        <v>1992</v>
      </c>
      <c r="C1569">
        <f>VLOOKUP($A1569&amp;C$1,Data!$A$2:$BC$533,MATCH(Intermediate!$B1569,Data!$A$1:$BC$1,0),FALSE)</f>
        <v>10.721010833138939</v>
      </c>
      <c r="D1569">
        <f>VLOOKUP($A1569&amp;D$1,Data!$A$2:$BC$533,MATCH(Intermediate!$B1569,Data!$A$1:$BC$1,0),FALSE)</f>
        <v>639.72621689136099</v>
      </c>
    </row>
    <row r="1570" spans="1:4" x14ac:dyDescent="0.45">
      <c r="A1570" t="s">
        <v>425</v>
      </c>
      <c r="B1570">
        <f t="shared" si="23"/>
        <v>1993</v>
      </c>
      <c r="C1570">
        <f>VLOOKUP($A1570&amp;C$1,Data!$A$2:$BC$533,MATCH(Intermediate!$B1570,Data!$A$1:$BC$1,0),FALSE)</f>
        <v>14.031198004634298</v>
      </c>
      <c r="D1570">
        <f>VLOOKUP($A1570&amp;D$1,Data!$A$2:$BC$533,MATCH(Intermediate!$B1570,Data!$A$1:$BC$1,0),FALSE)</f>
        <v>633.66319928770588</v>
      </c>
    </row>
    <row r="1571" spans="1:4" x14ac:dyDescent="0.45">
      <c r="A1571" t="s">
        <v>425</v>
      </c>
      <c r="B1571">
        <f t="shared" si="23"/>
        <v>1994</v>
      </c>
      <c r="C1571">
        <f>VLOOKUP($A1571&amp;C$1,Data!$A$2:$BC$533,MATCH(Intermediate!$B1571,Data!$A$1:$BC$1,0),FALSE)</f>
        <v>14.736116741993802</v>
      </c>
      <c r="D1571">
        <f>VLOOKUP($A1571&amp;D$1,Data!$A$2:$BC$533,MATCH(Intermediate!$B1571,Data!$A$1:$BC$1,0),FALSE)</f>
        <v>618.37408826899969</v>
      </c>
    </row>
    <row r="1572" spans="1:4" x14ac:dyDescent="0.45">
      <c r="A1572" t="s">
        <v>425</v>
      </c>
      <c r="B1572">
        <f t="shared" si="23"/>
        <v>1995</v>
      </c>
      <c r="C1572">
        <f>VLOOKUP($A1572&amp;C$1,Data!$A$2:$BC$533,MATCH(Intermediate!$B1572,Data!$A$1:$BC$1,0),FALSE)</f>
        <v>12.265663713531112</v>
      </c>
      <c r="D1572">
        <f>VLOOKUP($A1572&amp;D$1,Data!$A$2:$BC$533,MATCH(Intermediate!$B1572,Data!$A$1:$BC$1,0),FALSE)</f>
        <v>547.56081264462432</v>
      </c>
    </row>
    <row r="1573" spans="1:4" x14ac:dyDescent="0.45">
      <c r="A1573" t="s">
        <v>425</v>
      </c>
      <c r="B1573">
        <f t="shared" si="23"/>
        <v>1996</v>
      </c>
      <c r="C1573">
        <f>VLOOKUP($A1573&amp;C$1,Data!$A$2:$BC$533,MATCH(Intermediate!$B1573,Data!$A$1:$BC$1,0),FALSE)</f>
        <v>14.233409350057013</v>
      </c>
      <c r="D1573">
        <f>VLOOKUP($A1573&amp;D$1,Data!$A$2:$BC$533,MATCH(Intermediate!$B1573,Data!$A$1:$BC$1,0),FALSE)</f>
        <v>512.62446363205243</v>
      </c>
    </row>
    <row r="1574" spans="1:4" x14ac:dyDescent="0.45">
      <c r="A1574" t="s">
        <v>425</v>
      </c>
      <c r="B1574">
        <f t="shared" si="23"/>
        <v>1997</v>
      </c>
      <c r="C1574">
        <f>VLOOKUP($A1574&amp;C$1,Data!$A$2:$BC$533,MATCH(Intermediate!$B1574,Data!$A$1:$BC$1,0),FALSE)</f>
        <v>11.871703617269546</v>
      </c>
      <c r="D1574">
        <f>VLOOKUP($A1574&amp;D$1,Data!$A$2:$BC$533,MATCH(Intermediate!$B1574,Data!$A$1:$BC$1,0),FALSE)</f>
        <v>513.21234914880108</v>
      </c>
    </row>
    <row r="1575" spans="1:4" x14ac:dyDescent="0.45">
      <c r="A1575" t="s">
        <v>425</v>
      </c>
      <c r="B1575">
        <f t="shared" si="23"/>
        <v>1998</v>
      </c>
      <c r="C1575">
        <f>VLOOKUP($A1575&amp;C$1,Data!$A$2:$BC$533,MATCH(Intermediate!$B1575,Data!$A$1:$BC$1,0),FALSE)</f>
        <v>13.535207396301848</v>
      </c>
      <c r="D1575">
        <f>VLOOKUP($A1575&amp;D$1,Data!$A$2:$BC$533,MATCH(Intermediate!$B1575,Data!$A$1:$BC$1,0),FALSE)</f>
        <v>533.34569208694688</v>
      </c>
    </row>
    <row r="1576" spans="1:4" x14ac:dyDescent="0.45">
      <c r="A1576" t="s">
        <v>425</v>
      </c>
      <c r="B1576">
        <f t="shared" si="23"/>
        <v>1999</v>
      </c>
      <c r="C1576">
        <f>VLOOKUP($A1576&amp;C$1,Data!$A$2:$BC$533,MATCH(Intermediate!$B1576,Data!$A$1:$BC$1,0),FALSE)</f>
        <v>15.390206411945542</v>
      </c>
      <c r="D1576">
        <f>VLOOKUP($A1576&amp;D$1,Data!$A$2:$BC$533,MATCH(Intermediate!$B1576,Data!$A$1:$BC$1,0),FALSE)</f>
        <v>522.75247582842417</v>
      </c>
    </row>
    <row r="1577" spans="1:4" x14ac:dyDescent="0.45">
      <c r="A1577" t="s">
        <v>425</v>
      </c>
      <c r="B1577">
        <f t="shared" si="23"/>
        <v>2000</v>
      </c>
      <c r="C1577">
        <f>VLOOKUP($A1577&amp;C$1,Data!$A$2:$BC$533,MATCH(Intermediate!$B1577,Data!$A$1:$BC$1,0),FALSE)</f>
        <v>17.080014445038298</v>
      </c>
      <c r="D1577">
        <f>VLOOKUP($A1577&amp;D$1,Data!$A$2:$BC$533,MATCH(Intermediate!$B1577,Data!$A$1:$BC$1,0),FALSE)</f>
        <v>519.11506039635526</v>
      </c>
    </row>
    <row r="1578" spans="1:4" x14ac:dyDescent="0.45">
      <c r="A1578" t="s">
        <v>425</v>
      </c>
      <c r="B1578">
        <f t="shared" si="23"/>
        <v>2001</v>
      </c>
      <c r="C1578">
        <f>VLOOKUP($A1578&amp;C$1,Data!$A$2:$BC$533,MATCH(Intermediate!$B1578,Data!$A$1:$BC$1,0),FALSE)</f>
        <v>16.302832343421493</v>
      </c>
      <c r="D1578">
        <f>VLOOKUP($A1578&amp;D$1,Data!$A$2:$BC$533,MATCH(Intermediate!$B1578,Data!$A$1:$BC$1,0),FALSE)</f>
        <v>528.31116155676693</v>
      </c>
    </row>
    <row r="1579" spans="1:4" x14ac:dyDescent="0.45">
      <c r="A1579" t="s">
        <v>425</v>
      </c>
      <c r="B1579">
        <f t="shared" si="23"/>
        <v>2002</v>
      </c>
      <c r="C1579">
        <f>VLOOKUP($A1579&amp;C$1,Data!$A$2:$BC$533,MATCH(Intermediate!$B1579,Data!$A$1:$BC$1,0),FALSE)</f>
        <v>20.31026273327474</v>
      </c>
      <c r="D1579">
        <f>VLOOKUP($A1579&amp;D$1,Data!$A$2:$BC$533,MATCH(Intermediate!$B1579,Data!$A$1:$BC$1,0),FALSE)</f>
        <v>544.79449650416859</v>
      </c>
    </row>
    <row r="1580" spans="1:4" x14ac:dyDescent="0.45">
      <c r="A1580" t="s">
        <v>425</v>
      </c>
      <c r="B1580">
        <f t="shared" si="23"/>
        <v>2003</v>
      </c>
      <c r="C1580">
        <f>VLOOKUP($A1580&amp;C$1,Data!$A$2:$BC$533,MATCH(Intermediate!$B1580,Data!$A$1:$BC$1,0),FALSE)</f>
        <v>20.132726157902539</v>
      </c>
      <c r="D1580">
        <f>VLOOKUP($A1580&amp;D$1,Data!$A$2:$BC$533,MATCH(Intermediate!$B1580,Data!$A$1:$BC$1,0),FALSE)</f>
        <v>531.68740526713952</v>
      </c>
    </row>
    <row r="1581" spans="1:4" x14ac:dyDescent="0.45">
      <c r="A1581" t="s">
        <v>425</v>
      </c>
      <c r="B1581">
        <f t="shared" si="23"/>
        <v>2004</v>
      </c>
      <c r="C1581">
        <f>VLOOKUP($A1581&amp;C$1,Data!$A$2:$BC$533,MATCH(Intermediate!$B1581,Data!$A$1:$BC$1,0),FALSE)</f>
        <v>17.350747747931692</v>
      </c>
      <c r="D1581">
        <f>VLOOKUP($A1581&amp;D$1,Data!$A$2:$BC$533,MATCH(Intermediate!$B1581,Data!$A$1:$BC$1,0),FALSE)</f>
        <v>551.43235258373329</v>
      </c>
    </row>
    <row r="1582" spans="1:4" x14ac:dyDescent="0.45">
      <c r="A1582" t="s">
        <v>425</v>
      </c>
      <c r="B1582">
        <f t="shared" si="23"/>
        <v>2005</v>
      </c>
      <c r="C1582">
        <f>VLOOKUP($A1582&amp;C$1,Data!$A$2:$BC$533,MATCH(Intermediate!$B1582,Data!$A$1:$BC$1,0),FALSE)</f>
        <v>14.543668331893228</v>
      </c>
      <c r="D1582">
        <f>VLOOKUP($A1582&amp;D$1,Data!$A$2:$BC$533,MATCH(Intermediate!$B1582,Data!$A$1:$BC$1,0),FALSE)</f>
        <v>552.91776730007109</v>
      </c>
    </row>
    <row r="1583" spans="1:4" x14ac:dyDescent="0.45">
      <c r="A1583" t="s">
        <v>425</v>
      </c>
      <c r="B1583">
        <f t="shared" si="23"/>
        <v>2006</v>
      </c>
      <c r="C1583">
        <f>VLOOKUP($A1583&amp;C$1,Data!$A$2:$BC$533,MATCH(Intermediate!$B1583,Data!$A$1:$BC$1,0),FALSE)</f>
        <v>15.830880219864113</v>
      </c>
      <c r="D1583">
        <f>VLOOKUP($A1583&amp;D$1,Data!$A$2:$BC$533,MATCH(Intermediate!$B1583,Data!$A$1:$BC$1,0),FALSE)</f>
        <v>579.57132132555751</v>
      </c>
    </row>
    <row r="1584" spans="1:4" x14ac:dyDescent="0.45">
      <c r="A1584" t="s">
        <v>425</v>
      </c>
      <c r="B1584">
        <f t="shared" si="23"/>
        <v>2007</v>
      </c>
      <c r="C1584">
        <f>VLOOKUP($A1584&amp;C$1,Data!$A$2:$BC$533,MATCH(Intermediate!$B1584,Data!$A$1:$BC$1,0),FALSE)</f>
        <v>14.7745242569166</v>
      </c>
      <c r="D1584">
        <f>VLOOKUP($A1584&amp;D$1,Data!$A$2:$BC$533,MATCH(Intermediate!$B1584,Data!$A$1:$BC$1,0),FALSE)</f>
        <v>593.4637559488167</v>
      </c>
    </row>
    <row r="1585" spans="1:4" x14ac:dyDescent="0.45">
      <c r="A1585" t="s">
        <v>425</v>
      </c>
      <c r="B1585">
        <f t="shared" si="23"/>
        <v>2008</v>
      </c>
      <c r="C1585">
        <f>VLOOKUP($A1585&amp;C$1,Data!$A$2:$BC$533,MATCH(Intermediate!$B1585,Data!$A$1:$BC$1,0),FALSE)</f>
        <v>13.662915151645173</v>
      </c>
      <c r="D1585">
        <f>VLOOKUP($A1585&amp;D$1,Data!$A$2:$BC$533,MATCH(Intermediate!$B1585,Data!$A$1:$BC$1,0),FALSE)</f>
        <v>608.67043831071976</v>
      </c>
    </row>
    <row r="1586" spans="1:4" x14ac:dyDescent="0.45">
      <c r="A1586" t="s">
        <v>425</v>
      </c>
      <c r="B1586">
        <f t="shared" si="23"/>
        <v>2009</v>
      </c>
      <c r="C1586">
        <f>VLOOKUP($A1586&amp;C$1,Data!$A$2:$BC$533,MATCH(Intermediate!$B1586,Data!$A$1:$BC$1,0),FALSE)</f>
        <v>14.630270740389385</v>
      </c>
      <c r="D1586">
        <f>VLOOKUP($A1586&amp;D$1,Data!$A$2:$BC$533,MATCH(Intermediate!$B1586,Data!$A$1:$BC$1,0),FALSE)</f>
        <v>604.36785092248556</v>
      </c>
    </row>
    <row r="1587" spans="1:4" x14ac:dyDescent="0.45">
      <c r="A1587" t="s">
        <v>425</v>
      </c>
      <c r="B1587">
        <f t="shared" si="23"/>
        <v>2010</v>
      </c>
      <c r="C1587">
        <f>VLOOKUP($A1587&amp;C$1,Data!$A$2:$BC$533,MATCH(Intermediate!$B1587,Data!$A$1:$BC$1,0),FALSE)</f>
        <v>18.361918028729569</v>
      </c>
      <c r="D1587">
        <f>VLOOKUP($A1587&amp;D$1,Data!$A$2:$BC$533,MATCH(Intermediate!$B1587,Data!$A$1:$BC$1,0),FALSE)</f>
        <v>613.64984895619318</v>
      </c>
    </row>
    <row r="1588" spans="1:4" x14ac:dyDescent="0.45">
      <c r="A1588" t="s">
        <v>425</v>
      </c>
      <c r="B1588">
        <f t="shared" si="23"/>
        <v>2011</v>
      </c>
      <c r="C1588">
        <f>VLOOKUP($A1588&amp;C$1,Data!$A$2:$BC$533,MATCH(Intermediate!$B1588,Data!$A$1:$BC$1,0),FALSE)</f>
        <v>21.559910254673291</v>
      </c>
      <c r="D1588">
        <f>VLOOKUP($A1588&amp;D$1,Data!$A$2:$BC$533,MATCH(Intermediate!$B1588,Data!$A$1:$BC$1,0),FALSE)</f>
        <v>628.66767798263709</v>
      </c>
    </row>
    <row r="1589" spans="1:4" x14ac:dyDescent="0.45">
      <c r="A1589" t="s">
        <v>425</v>
      </c>
      <c r="B1589">
        <f t="shared" ref="B1589:B1652" si="24">B1539</f>
        <v>2012</v>
      </c>
      <c r="C1589">
        <f>VLOOKUP($A1589&amp;C$1,Data!$A$2:$BC$533,MATCH(Intermediate!$B1589,Data!$A$1:$BC$1,0),FALSE)</f>
        <v>20.204925460313536</v>
      </c>
      <c r="D1589">
        <f>VLOOKUP($A1589&amp;D$1,Data!$A$2:$BC$533,MATCH(Intermediate!$B1589,Data!$A$1:$BC$1,0),FALSE)</f>
        <v>638.87318163300847</v>
      </c>
    </row>
    <row r="1590" spans="1:4" x14ac:dyDescent="0.45">
      <c r="A1590" t="s">
        <v>425</v>
      </c>
      <c r="B1590">
        <f t="shared" si="24"/>
        <v>2013</v>
      </c>
      <c r="C1590">
        <f>VLOOKUP($A1590&amp;C$1,Data!$A$2:$BC$533,MATCH(Intermediate!$B1590,Data!$A$1:$BC$1,0),FALSE)</f>
        <v>19.389820932408401</v>
      </c>
      <c r="D1590">
        <f>VLOOKUP($A1590&amp;D$1,Data!$A$2:$BC$533,MATCH(Intermediate!$B1590,Data!$A$1:$BC$1,0),FALSE)</f>
        <v>687.36592007770571</v>
      </c>
    </row>
    <row r="1591" spans="1:4" x14ac:dyDescent="0.45">
      <c r="A1591" t="s">
        <v>425</v>
      </c>
      <c r="B1591">
        <f t="shared" si="24"/>
        <v>2014</v>
      </c>
      <c r="C1591">
        <f>VLOOKUP($A1591&amp;C$1,Data!$A$2:$BC$533,MATCH(Intermediate!$B1591,Data!$A$1:$BC$1,0),FALSE)</f>
        <v>19.293412017541701</v>
      </c>
      <c r="D1591">
        <f>VLOOKUP($A1591&amp;D$1,Data!$A$2:$BC$533,MATCH(Intermediate!$B1591,Data!$A$1:$BC$1,0),FALSE)</f>
        <v>724.36035749138455</v>
      </c>
    </row>
    <row r="1592" spans="1:4" x14ac:dyDescent="0.45">
      <c r="A1592" t="s">
        <v>425</v>
      </c>
      <c r="B1592">
        <f t="shared" si="24"/>
        <v>2015</v>
      </c>
      <c r="C1592">
        <f>VLOOKUP($A1592&amp;C$1,Data!$A$2:$BC$533,MATCH(Intermediate!$B1592,Data!$A$1:$BC$1,0),FALSE)</f>
        <v>16.388092420485581</v>
      </c>
      <c r="D1592">
        <f>VLOOKUP($A1592&amp;D$1,Data!$A$2:$BC$533,MATCH(Intermediate!$B1592,Data!$A$1:$BC$1,0),FALSE)</f>
        <v>797.42623440688328</v>
      </c>
    </row>
    <row r="1593" spans="1:4" x14ac:dyDescent="0.45">
      <c r="A1593" t="s">
        <v>425</v>
      </c>
      <c r="B1593">
        <f t="shared" si="24"/>
        <v>2016</v>
      </c>
      <c r="C1593">
        <f>VLOOKUP($A1593&amp;C$1,Data!$A$2:$BC$533,MATCH(Intermediate!$B1593,Data!$A$1:$BC$1,0),FALSE)</f>
        <v>17.169907257375332</v>
      </c>
      <c r="D1593">
        <f>VLOOKUP($A1593&amp;D$1,Data!$A$2:$BC$533,MATCH(Intermediate!$B1593,Data!$A$1:$BC$1,0),FALSE)</f>
        <v>771.98743371754108</v>
      </c>
    </row>
    <row r="1594" spans="1:4" x14ac:dyDescent="0.45">
      <c r="A1594" t="s">
        <v>425</v>
      </c>
      <c r="B1594">
        <f t="shared" si="24"/>
        <v>2017</v>
      </c>
      <c r="C1594">
        <f>VLOOKUP($A1594&amp;C$1,Data!$A$2:$BC$533,MATCH(Intermediate!$B1594,Data!$A$1:$BC$1,0),FALSE)</f>
        <v>15.463733539857666</v>
      </c>
      <c r="D1594">
        <f>VLOOKUP($A1594&amp;D$1,Data!$A$2:$BC$533,MATCH(Intermediate!$B1594,Data!$A$1:$BC$1,0),FALSE)</f>
        <v>761.26925722128976</v>
      </c>
    </row>
    <row r="1595" spans="1:4" x14ac:dyDescent="0.45">
      <c r="A1595" t="s">
        <v>425</v>
      </c>
      <c r="B1595">
        <f t="shared" si="24"/>
        <v>2018</v>
      </c>
      <c r="C1595">
        <f>VLOOKUP($A1595&amp;C$1,Data!$A$2:$BC$533,MATCH(Intermediate!$B1595,Data!$A$1:$BC$1,0),FALSE)</f>
        <v>18.032643917196186</v>
      </c>
      <c r="D1595">
        <f>VLOOKUP($A1595&amp;D$1,Data!$A$2:$BC$533,MATCH(Intermediate!$B1595,Data!$A$1:$BC$1,0),FALSE)</f>
        <v>753.45551606619472</v>
      </c>
    </row>
    <row r="1596" spans="1:4" x14ac:dyDescent="0.45">
      <c r="A1596" t="s">
        <v>425</v>
      </c>
      <c r="B1596">
        <f t="shared" si="24"/>
        <v>2019</v>
      </c>
      <c r="C1596">
        <f>VLOOKUP($A1596&amp;C$1,Data!$A$2:$BC$533,MATCH(Intermediate!$B1596,Data!$A$1:$BC$1,0),FALSE)</f>
        <v>20.704499018402231</v>
      </c>
      <c r="D1596">
        <f>VLOOKUP($A1596&amp;D$1,Data!$A$2:$BC$533,MATCH(Intermediate!$B1596,Data!$A$1:$BC$1,0),FALSE)</f>
        <v>779.19799065336326</v>
      </c>
    </row>
    <row r="1597" spans="1:4" x14ac:dyDescent="0.45">
      <c r="A1597" t="s">
        <v>425</v>
      </c>
      <c r="B1597">
        <f t="shared" si="24"/>
        <v>2020</v>
      </c>
      <c r="C1597">
        <f>VLOOKUP($A1597&amp;C$1,Data!$A$2:$BC$533,MATCH(Intermediate!$B1597,Data!$A$1:$BC$1,0),FALSE)</f>
        <v>23.637703210135378</v>
      </c>
      <c r="D1597">
        <f>VLOOKUP($A1597&amp;D$1,Data!$A$2:$BC$533,MATCH(Intermediate!$B1597,Data!$A$1:$BC$1,0),FALSE)</f>
        <v>786.51583067464844</v>
      </c>
    </row>
    <row r="1598" spans="1:4" x14ac:dyDescent="0.45">
      <c r="A1598" t="s">
        <v>425</v>
      </c>
      <c r="B1598">
        <f t="shared" si="24"/>
        <v>2021</v>
      </c>
      <c r="C1598">
        <f>VLOOKUP($A1598&amp;C$1,Data!$A$2:$BC$533,MATCH(Intermediate!$B1598,Data!$A$1:$BC$1,0),FALSE)</f>
        <v>35.122809889297628</v>
      </c>
      <c r="D1598">
        <f>VLOOKUP($A1598&amp;D$1,Data!$A$2:$BC$533,MATCH(Intermediate!$B1598,Data!$A$1:$BC$1,0),FALSE)</f>
        <v>836.66557133782862</v>
      </c>
    </row>
    <row r="1599" spans="1:4" x14ac:dyDescent="0.45">
      <c r="A1599" t="s">
        <v>425</v>
      </c>
      <c r="B1599">
        <f t="shared" si="24"/>
        <v>2022</v>
      </c>
      <c r="C1599">
        <f>VLOOKUP($A1599&amp;C$1,Data!$A$2:$BC$533,MATCH(Intermediate!$B1599,Data!$A$1:$BC$1,0),FALSE)</f>
        <v>42.233332937230145</v>
      </c>
      <c r="D1599">
        <f>VLOOKUP($A1599&amp;D$1,Data!$A$2:$BC$533,MATCH(Intermediate!$B1599,Data!$A$1:$BC$1,0),FALSE)</f>
        <v>888.51815838692482</v>
      </c>
    </row>
    <row r="1600" spans="1:4" x14ac:dyDescent="0.45">
      <c r="A1600" t="s">
        <v>425</v>
      </c>
      <c r="B1600">
        <f t="shared" si="24"/>
        <v>2023</v>
      </c>
      <c r="C1600">
        <f>VLOOKUP($A1600&amp;C$1,Data!$A$2:$BC$533,MATCH(Intermediate!$B1600,Data!$A$1:$BC$1,0),FALSE)</f>
        <v>48.770137015220385</v>
      </c>
      <c r="D1600">
        <f>VLOOKUP($A1600&amp;D$1,Data!$A$2:$BC$533,MATCH(Intermediate!$B1600,Data!$A$1:$BC$1,0),FALSE)</f>
        <v>919.59797149180554</v>
      </c>
    </row>
    <row r="1601" spans="1:4" x14ac:dyDescent="0.45">
      <c r="A1601" t="s">
        <v>425</v>
      </c>
      <c r="B1601">
        <f t="shared" si="24"/>
        <v>2024</v>
      </c>
      <c r="C1601" t="str">
        <f>VLOOKUP($A1601&amp;C$1,Data!$A$2:$BC$533,MATCH(Intermediate!$B1601,Data!$A$1:$BC$1,0),FALSE)</f>
        <v>..</v>
      </c>
      <c r="D1601">
        <f>VLOOKUP($A1601&amp;D$1,Data!$A$2:$BC$533,MATCH(Intermediate!$B1601,Data!$A$1:$BC$1,0),FALSE)</f>
        <v>949.83461311820804</v>
      </c>
    </row>
    <row r="1602" spans="1:4" x14ac:dyDescent="0.45">
      <c r="A1602" t="s">
        <v>444</v>
      </c>
      <c r="B1602">
        <f t="shared" si="24"/>
        <v>1975</v>
      </c>
      <c r="C1602" t="str">
        <f>VLOOKUP($A1602&amp;C$1,Data!$A$2:$BC$533,MATCH(Intermediate!$B1602,Data!$A$1:$BC$1,0),FALSE)</f>
        <v>..</v>
      </c>
      <c r="D1602" t="str">
        <f>VLOOKUP($A1602&amp;D$1,Data!$A$2:$BC$533,MATCH(Intermediate!$B1602,Data!$A$1:$BC$1,0),FALSE)</f>
        <v>..</v>
      </c>
    </row>
    <row r="1603" spans="1:4" x14ac:dyDescent="0.45">
      <c r="A1603" t="s">
        <v>444</v>
      </c>
      <c r="B1603">
        <f t="shared" si="24"/>
        <v>1976</v>
      </c>
      <c r="C1603" t="str">
        <f>VLOOKUP($A1603&amp;C$1,Data!$A$2:$BC$533,MATCH(Intermediate!$B1603,Data!$A$1:$BC$1,0),FALSE)</f>
        <v>..</v>
      </c>
      <c r="D1603" t="str">
        <f>VLOOKUP($A1603&amp;D$1,Data!$A$2:$BC$533,MATCH(Intermediate!$B1603,Data!$A$1:$BC$1,0),FALSE)</f>
        <v>..</v>
      </c>
    </row>
    <row r="1604" spans="1:4" x14ac:dyDescent="0.45">
      <c r="A1604" t="s">
        <v>444</v>
      </c>
      <c r="B1604">
        <f t="shared" si="24"/>
        <v>1977</v>
      </c>
      <c r="C1604" t="str">
        <f>VLOOKUP($A1604&amp;C$1,Data!$A$2:$BC$533,MATCH(Intermediate!$B1604,Data!$A$1:$BC$1,0),FALSE)</f>
        <v>..</v>
      </c>
      <c r="D1604" t="str">
        <f>VLOOKUP($A1604&amp;D$1,Data!$A$2:$BC$533,MATCH(Intermediate!$B1604,Data!$A$1:$BC$1,0),FALSE)</f>
        <v>..</v>
      </c>
    </row>
    <row r="1605" spans="1:4" x14ac:dyDescent="0.45">
      <c r="A1605" t="s">
        <v>444</v>
      </c>
      <c r="B1605">
        <f t="shared" si="24"/>
        <v>1978</v>
      </c>
      <c r="C1605" t="str">
        <f>VLOOKUP($A1605&amp;C$1,Data!$A$2:$BC$533,MATCH(Intermediate!$B1605,Data!$A$1:$BC$1,0),FALSE)</f>
        <v>..</v>
      </c>
      <c r="D1605" t="str">
        <f>VLOOKUP($A1605&amp;D$1,Data!$A$2:$BC$533,MATCH(Intermediate!$B1605,Data!$A$1:$BC$1,0),FALSE)</f>
        <v>..</v>
      </c>
    </row>
    <row r="1606" spans="1:4" x14ac:dyDescent="0.45">
      <c r="A1606" t="s">
        <v>444</v>
      </c>
      <c r="B1606">
        <f t="shared" si="24"/>
        <v>1979</v>
      </c>
      <c r="C1606" t="str">
        <f>VLOOKUP($A1606&amp;C$1,Data!$A$2:$BC$533,MATCH(Intermediate!$B1606,Data!$A$1:$BC$1,0),FALSE)</f>
        <v>..</v>
      </c>
      <c r="D1606" t="str">
        <f>VLOOKUP($A1606&amp;D$1,Data!$A$2:$BC$533,MATCH(Intermediate!$B1606,Data!$A$1:$BC$1,0),FALSE)</f>
        <v>..</v>
      </c>
    </row>
    <row r="1607" spans="1:4" x14ac:dyDescent="0.45">
      <c r="A1607" t="s">
        <v>444</v>
      </c>
      <c r="B1607">
        <f t="shared" si="24"/>
        <v>1980</v>
      </c>
      <c r="C1607">
        <f>VLOOKUP($A1607&amp;C$1,Data!$A$2:$BC$533,MATCH(Intermediate!$B1607,Data!$A$1:$BC$1,0),FALSE)</f>
        <v>11.977768421877826</v>
      </c>
      <c r="D1607" t="str">
        <f>VLOOKUP($A1607&amp;D$1,Data!$A$2:$BC$533,MATCH(Intermediate!$B1607,Data!$A$1:$BC$1,0),FALSE)</f>
        <v>..</v>
      </c>
    </row>
    <row r="1608" spans="1:4" x14ac:dyDescent="0.45">
      <c r="A1608" t="s">
        <v>444</v>
      </c>
      <c r="B1608">
        <f t="shared" si="24"/>
        <v>1981</v>
      </c>
      <c r="C1608">
        <f>VLOOKUP($A1608&amp;C$1,Data!$A$2:$BC$533,MATCH(Intermediate!$B1608,Data!$A$1:$BC$1,0),FALSE)</f>
        <v>13.805780817326962</v>
      </c>
      <c r="D1608" t="str">
        <f>VLOOKUP($A1608&amp;D$1,Data!$A$2:$BC$533,MATCH(Intermediate!$B1608,Data!$A$1:$BC$1,0),FALSE)</f>
        <v>..</v>
      </c>
    </row>
    <row r="1609" spans="1:4" x14ac:dyDescent="0.45">
      <c r="A1609" t="s">
        <v>444</v>
      </c>
      <c r="B1609">
        <f t="shared" si="24"/>
        <v>1982</v>
      </c>
      <c r="C1609">
        <f>VLOOKUP($A1609&amp;C$1,Data!$A$2:$BC$533,MATCH(Intermediate!$B1609,Data!$A$1:$BC$1,0),FALSE)</f>
        <v>12.598454396046954</v>
      </c>
      <c r="D1609" t="str">
        <f>VLOOKUP($A1609&amp;D$1,Data!$A$2:$BC$533,MATCH(Intermediate!$B1609,Data!$A$1:$BC$1,0),FALSE)</f>
        <v>..</v>
      </c>
    </row>
    <row r="1610" spans="1:4" x14ac:dyDescent="0.45">
      <c r="A1610" t="s">
        <v>444</v>
      </c>
      <c r="B1610">
        <f t="shared" si="24"/>
        <v>1983</v>
      </c>
      <c r="C1610">
        <f>VLOOKUP($A1610&amp;C$1,Data!$A$2:$BC$533,MATCH(Intermediate!$B1610,Data!$A$1:$BC$1,0),FALSE)</f>
        <v>14.993784490036044</v>
      </c>
      <c r="D1610" t="str">
        <f>VLOOKUP($A1610&amp;D$1,Data!$A$2:$BC$533,MATCH(Intermediate!$B1610,Data!$A$1:$BC$1,0),FALSE)</f>
        <v>..</v>
      </c>
    </row>
    <row r="1611" spans="1:4" x14ac:dyDescent="0.45">
      <c r="A1611" t="s">
        <v>444</v>
      </c>
      <c r="B1611">
        <f t="shared" si="24"/>
        <v>1984</v>
      </c>
      <c r="C1611">
        <f>VLOOKUP($A1611&amp;C$1,Data!$A$2:$BC$533,MATCH(Intermediate!$B1611,Data!$A$1:$BC$1,0),FALSE)</f>
        <v>14.901609486269288</v>
      </c>
      <c r="D1611" t="str">
        <f>VLOOKUP($A1611&amp;D$1,Data!$A$2:$BC$533,MATCH(Intermediate!$B1611,Data!$A$1:$BC$1,0),FALSE)</f>
        <v>..</v>
      </c>
    </row>
    <row r="1612" spans="1:4" x14ac:dyDescent="0.45">
      <c r="A1612" t="s">
        <v>444</v>
      </c>
      <c r="B1612">
        <f t="shared" si="24"/>
        <v>1985</v>
      </c>
      <c r="C1612">
        <f>VLOOKUP($A1612&amp;C$1,Data!$A$2:$BC$533,MATCH(Intermediate!$B1612,Data!$A$1:$BC$1,0),FALSE)</f>
        <v>18.893422602457239</v>
      </c>
      <c r="D1612" t="str">
        <f>VLOOKUP($A1612&amp;D$1,Data!$A$2:$BC$533,MATCH(Intermediate!$B1612,Data!$A$1:$BC$1,0),FALSE)</f>
        <v>..</v>
      </c>
    </row>
    <row r="1613" spans="1:4" x14ac:dyDescent="0.45">
      <c r="A1613" t="s">
        <v>444</v>
      </c>
      <c r="B1613">
        <f t="shared" si="24"/>
        <v>1986</v>
      </c>
      <c r="C1613">
        <f>VLOOKUP($A1613&amp;C$1,Data!$A$2:$BC$533,MATCH(Intermediate!$B1613,Data!$A$1:$BC$1,0),FALSE)</f>
        <v>18.451251927227471</v>
      </c>
      <c r="D1613" t="str">
        <f>VLOOKUP($A1613&amp;D$1,Data!$A$2:$BC$533,MATCH(Intermediate!$B1613,Data!$A$1:$BC$1,0),FALSE)</f>
        <v>..</v>
      </c>
    </row>
    <row r="1614" spans="1:4" x14ac:dyDescent="0.45">
      <c r="A1614" t="s">
        <v>444</v>
      </c>
      <c r="B1614">
        <f t="shared" si="24"/>
        <v>1987</v>
      </c>
      <c r="C1614">
        <f>VLOOKUP($A1614&amp;C$1,Data!$A$2:$BC$533,MATCH(Intermediate!$B1614,Data!$A$1:$BC$1,0),FALSE)</f>
        <v>20.867783874142702</v>
      </c>
      <c r="D1614" t="str">
        <f>VLOOKUP($A1614&amp;D$1,Data!$A$2:$BC$533,MATCH(Intermediate!$B1614,Data!$A$1:$BC$1,0),FALSE)</f>
        <v>..</v>
      </c>
    </row>
    <row r="1615" spans="1:4" x14ac:dyDescent="0.45">
      <c r="A1615" t="s">
        <v>444</v>
      </c>
      <c r="B1615">
        <f t="shared" si="24"/>
        <v>1988</v>
      </c>
      <c r="C1615">
        <f>VLOOKUP($A1615&amp;C$1,Data!$A$2:$BC$533,MATCH(Intermediate!$B1615,Data!$A$1:$BC$1,0),FALSE)</f>
        <v>14.551638416680312</v>
      </c>
      <c r="D1615" t="str">
        <f>VLOOKUP($A1615&amp;D$1,Data!$A$2:$BC$533,MATCH(Intermediate!$B1615,Data!$A$1:$BC$1,0),FALSE)</f>
        <v>..</v>
      </c>
    </row>
    <row r="1616" spans="1:4" x14ac:dyDescent="0.45">
      <c r="A1616" t="s">
        <v>444</v>
      </c>
      <c r="B1616">
        <f t="shared" si="24"/>
        <v>1989</v>
      </c>
      <c r="C1616">
        <f>VLOOKUP($A1616&amp;C$1,Data!$A$2:$BC$533,MATCH(Intermediate!$B1616,Data!$A$1:$BC$1,0),FALSE)</f>
        <v>17.23700851707596</v>
      </c>
      <c r="D1616" t="str">
        <f>VLOOKUP($A1616&amp;D$1,Data!$A$2:$BC$533,MATCH(Intermediate!$B1616,Data!$A$1:$BC$1,0),FALSE)</f>
        <v>..</v>
      </c>
    </row>
    <row r="1617" spans="1:4" x14ac:dyDescent="0.45">
      <c r="A1617" t="s">
        <v>444</v>
      </c>
      <c r="B1617">
        <f t="shared" si="24"/>
        <v>1990</v>
      </c>
      <c r="C1617">
        <f>VLOOKUP($A1617&amp;C$1,Data!$A$2:$BC$533,MATCH(Intermediate!$B1617,Data!$A$1:$BC$1,0),FALSE)</f>
        <v>20.741687533051859</v>
      </c>
      <c r="D1617">
        <f>VLOOKUP($A1617&amp;D$1,Data!$A$2:$BC$533,MATCH(Intermediate!$B1617,Data!$A$1:$BC$1,0),FALSE)</f>
        <v>1044.4575244620783</v>
      </c>
    </row>
    <row r="1618" spans="1:4" x14ac:dyDescent="0.45">
      <c r="A1618" t="s">
        <v>444</v>
      </c>
      <c r="B1618">
        <f t="shared" si="24"/>
        <v>1991</v>
      </c>
      <c r="C1618">
        <f>VLOOKUP($A1618&amp;C$1,Data!$A$2:$BC$533,MATCH(Intermediate!$B1618,Data!$A$1:$BC$1,0),FALSE)</f>
        <v>21.73594108112831</v>
      </c>
      <c r="D1618">
        <f>VLOOKUP($A1618&amp;D$1,Data!$A$2:$BC$533,MATCH(Intermediate!$B1618,Data!$A$1:$BC$1,0),FALSE)</f>
        <v>1068.8673848426222</v>
      </c>
    </row>
    <row r="1619" spans="1:4" x14ac:dyDescent="0.45">
      <c r="A1619" t="s">
        <v>444</v>
      </c>
      <c r="B1619">
        <f t="shared" si="24"/>
        <v>1992</v>
      </c>
      <c r="C1619">
        <f>VLOOKUP($A1619&amp;C$1,Data!$A$2:$BC$533,MATCH(Intermediate!$B1619,Data!$A$1:$BC$1,0),FALSE)</f>
        <v>24.114392434029721</v>
      </c>
      <c r="D1619">
        <f>VLOOKUP($A1619&amp;D$1,Data!$A$2:$BC$533,MATCH(Intermediate!$B1619,Data!$A$1:$BC$1,0),FALSE)</f>
        <v>1185.5808788793915</v>
      </c>
    </row>
    <row r="1620" spans="1:4" x14ac:dyDescent="0.45">
      <c r="A1620" t="s">
        <v>444</v>
      </c>
      <c r="B1620">
        <f t="shared" si="24"/>
        <v>1993</v>
      </c>
      <c r="C1620">
        <f>VLOOKUP($A1620&amp;C$1,Data!$A$2:$BC$533,MATCH(Intermediate!$B1620,Data!$A$1:$BC$1,0),FALSE)</f>
        <v>19.018680504710829</v>
      </c>
      <c r="D1620">
        <f>VLOOKUP($A1620&amp;D$1,Data!$A$2:$BC$533,MATCH(Intermediate!$B1620,Data!$A$1:$BC$1,0),FALSE)</f>
        <v>1291.3105313464462</v>
      </c>
    </row>
    <row r="1621" spans="1:4" x14ac:dyDescent="0.45">
      <c r="A1621" t="s">
        <v>444</v>
      </c>
      <c r="B1621">
        <f t="shared" si="24"/>
        <v>1994</v>
      </c>
      <c r="C1621">
        <f>VLOOKUP($A1621&amp;C$1,Data!$A$2:$BC$533,MATCH(Intermediate!$B1621,Data!$A$1:$BC$1,0),FALSE)</f>
        <v>22.721227510809772</v>
      </c>
      <c r="D1621">
        <f>VLOOKUP($A1621&amp;D$1,Data!$A$2:$BC$533,MATCH(Intermediate!$B1621,Data!$A$1:$BC$1,0),FALSE)</f>
        <v>1540.2175834530042</v>
      </c>
    </row>
    <row r="1622" spans="1:4" x14ac:dyDescent="0.45">
      <c r="A1622" t="s">
        <v>444</v>
      </c>
      <c r="B1622">
        <f t="shared" si="24"/>
        <v>1995</v>
      </c>
      <c r="C1622">
        <f>VLOOKUP($A1622&amp;C$1,Data!$A$2:$BC$533,MATCH(Intermediate!$B1622,Data!$A$1:$BC$1,0),FALSE)</f>
        <v>27.592353395702606</v>
      </c>
      <c r="D1622">
        <f>VLOOKUP($A1622&amp;D$1,Data!$A$2:$BC$533,MATCH(Intermediate!$B1622,Data!$A$1:$BC$1,0),FALSE)</f>
        <v>1762.1588839801082</v>
      </c>
    </row>
    <row r="1623" spans="1:4" x14ac:dyDescent="0.45">
      <c r="A1623" t="s">
        <v>444</v>
      </c>
      <c r="B1623">
        <f t="shared" si="24"/>
        <v>1996</v>
      </c>
      <c r="C1623">
        <f>VLOOKUP($A1623&amp;C$1,Data!$A$2:$BC$533,MATCH(Intermediate!$B1623,Data!$A$1:$BC$1,0),FALSE)</f>
        <v>26.926469498113352</v>
      </c>
      <c r="D1623">
        <f>VLOOKUP($A1623&amp;D$1,Data!$A$2:$BC$533,MATCH(Intermediate!$B1623,Data!$A$1:$BC$1,0),FALSE)</f>
        <v>1962.9210250377268</v>
      </c>
    </row>
    <row r="1624" spans="1:4" x14ac:dyDescent="0.45">
      <c r="A1624" t="s">
        <v>444</v>
      </c>
      <c r="B1624">
        <f t="shared" si="24"/>
        <v>1997</v>
      </c>
      <c r="C1624">
        <f>VLOOKUP($A1624&amp;C$1,Data!$A$2:$BC$533,MATCH(Intermediate!$B1624,Data!$A$1:$BC$1,0),FALSE)</f>
        <v>32.221779918146581</v>
      </c>
      <c r="D1624">
        <f>VLOOKUP($A1624&amp;D$1,Data!$A$2:$BC$533,MATCH(Intermediate!$B1624,Data!$A$1:$BC$1,0),FALSE)</f>
        <v>2181.7814009877025</v>
      </c>
    </row>
    <row r="1625" spans="1:4" x14ac:dyDescent="0.45">
      <c r="A1625" t="s">
        <v>444</v>
      </c>
      <c r="B1625">
        <f t="shared" si="24"/>
        <v>1998</v>
      </c>
      <c r="C1625">
        <f>VLOOKUP($A1625&amp;C$1,Data!$A$2:$BC$533,MATCH(Intermediate!$B1625,Data!$A$1:$BC$1,0),FALSE)</f>
        <v>32.167279975000753</v>
      </c>
      <c r="D1625">
        <f>VLOOKUP($A1625&amp;D$1,Data!$A$2:$BC$533,MATCH(Intermediate!$B1625,Data!$A$1:$BC$1,0),FALSE)</f>
        <v>2443.0365559771653</v>
      </c>
    </row>
    <row r="1626" spans="1:4" x14ac:dyDescent="0.45">
      <c r="A1626" t="s">
        <v>444</v>
      </c>
      <c r="B1626">
        <f t="shared" si="24"/>
        <v>1999</v>
      </c>
      <c r="C1626">
        <f>VLOOKUP($A1626&amp;C$1,Data!$A$2:$BC$533,MATCH(Intermediate!$B1626,Data!$A$1:$BC$1,0),FALSE)</f>
        <v>41.339406288117097</v>
      </c>
      <c r="D1626">
        <f>VLOOKUP($A1626&amp;D$1,Data!$A$2:$BC$533,MATCH(Intermediate!$B1626,Data!$A$1:$BC$1,0),FALSE)</f>
        <v>2714.0965601232997</v>
      </c>
    </row>
    <row r="1627" spans="1:4" x14ac:dyDescent="0.45">
      <c r="A1627" t="s">
        <v>444</v>
      </c>
      <c r="B1627">
        <f t="shared" si="24"/>
        <v>2000</v>
      </c>
      <c r="C1627">
        <f>VLOOKUP($A1627&amp;C$1,Data!$A$2:$BC$533,MATCH(Intermediate!$B1627,Data!$A$1:$BC$1,0),FALSE)</f>
        <v>40.131518853745042</v>
      </c>
      <c r="D1627">
        <f>VLOOKUP($A1627&amp;D$1,Data!$A$2:$BC$533,MATCH(Intermediate!$B1627,Data!$A$1:$BC$1,0),FALSE)</f>
        <v>3124.4948835502432</v>
      </c>
    </row>
    <row r="1628" spans="1:4" x14ac:dyDescent="0.45">
      <c r="A1628" t="s">
        <v>444</v>
      </c>
      <c r="B1628">
        <f t="shared" si="24"/>
        <v>2001</v>
      </c>
      <c r="C1628">
        <f>VLOOKUP($A1628&amp;C$1,Data!$A$2:$BC$533,MATCH(Intermediate!$B1628,Data!$A$1:$BC$1,0),FALSE)</f>
        <v>31.054134259861716</v>
      </c>
      <c r="D1628">
        <f>VLOOKUP($A1628&amp;D$1,Data!$A$2:$BC$533,MATCH(Intermediate!$B1628,Data!$A$1:$BC$1,0),FALSE)</f>
        <v>3216.6465119660188</v>
      </c>
    </row>
    <row r="1629" spans="1:4" x14ac:dyDescent="0.45">
      <c r="A1629" t="s">
        <v>444</v>
      </c>
      <c r="B1629">
        <f t="shared" si="24"/>
        <v>2002</v>
      </c>
      <c r="C1629">
        <f>VLOOKUP($A1629&amp;C$1,Data!$A$2:$BC$533,MATCH(Intermediate!$B1629,Data!$A$1:$BC$1,0),FALSE)</f>
        <v>33.952294217316712</v>
      </c>
      <c r="D1629">
        <f>VLOOKUP($A1629&amp;D$1,Data!$A$2:$BC$533,MATCH(Intermediate!$B1629,Data!$A$1:$BC$1,0),FALSE)</f>
        <v>3388.4481445227443</v>
      </c>
    </row>
    <row r="1630" spans="1:4" x14ac:dyDescent="0.45">
      <c r="A1630" t="s">
        <v>444</v>
      </c>
      <c r="B1630">
        <f t="shared" si="24"/>
        <v>2003</v>
      </c>
      <c r="C1630">
        <f>VLOOKUP($A1630&amp;C$1,Data!$A$2:$BC$533,MATCH(Intermediate!$B1630,Data!$A$1:$BC$1,0),FALSE)</f>
        <v>35.640258583828391</v>
      </c>
      <c r="D1630">
        <f>VLOOKUP($A1630&amp;D$1,Data!$A$2:$BC$533,MATCH(Intermediate!$B1630,Data!$A$1:$BC$1,0),FALSE)</f>
        <v>3551.4638434881022</v>
      </c>
    </row>
    <row r="1631" spans="1:4" x14ac:dyDescent="0.45">
      <c r="A1631" t="s">
        <v>444</v>
      </c>
      <c r="B1631">
        <f t="shared" si="24"/>
        <v>2004</v>
      </c>
      <c r="C1631">
        <f>VLOOKUP($A1631&amp;C$1,Data!$A$2:$BC$533,MATCH(Intermediate!$B1631,Data!$A$1:$BC$1,0),FALSE)</f>
        <v>37.839509028470076</v>
      </c>
      <c r="D1631">
        <f>VLOOKUP($A1631&amp;D$1,Data!$A$2:$BC$533,MATCH(Intermediate!$B1631,Data!$A$1:$BC$1,0),FALSE)</f>
        <v>3968.6569170408761</v>
      </c>
    </row>
    <row r="1632" spans="1:4" x14ac:dyDescent="0.45">
      <c r="A1632" t="s">
        <v>444</v>
      </c>
      <c r="B1632">
        <f t="shared" si="24"/>
        <v>2005</v>
      </c>
      <c r="C1632">
        <f>VLOOKUP($A1632&amp;C$1,Data!$A$2:$BC$533,MATCH(Intermediate!$B1632,Data!$A$1:$BC$1,0),FALSE)</f>
        <v>39.100809500252943</v>
      </c>
      <c r="D1632">
        <f>VLOOKUP($A1632&amp;D$1,Data!$A$2:$BC$533,MATCH(Intermediate!$B1632,Data!$A$1:$BC$1,0),FALSE)</f>
        <v>4324.2023245463861</v>
      </c>
    </row>
    <row r="1633" spans="1:4" x14ac:dyDescent="0.45">
      <c r="A1633" t="s">
        <v>444</v>
      </c>
      <c r="B1633">
        <f t="shared" si="24"/>
        <v>2006</v>
      </c>
      <c r="C1633">
        <f>VLOOKUP($A1633&amp;C$1,Data!$A$2:$BC$533,MATCH(Intermediate!$B1633,Data!$A$1:$BC$1,0),FALSE)</f>
        <v>44.85596424395181</v>
      </c>
      <c r="D1633">
        <f>VLOOKUP($A1633&amp;D$1,Data!$A$2:$BC$533,MATCH(Intermediate!$B1633,Data!$A$1:$BC$1,0),FALSE)</f>
        <v>4758.3770499567772</v>
      </c>
    </row>
    <row r="1634" spans="1:4" x14ac:dyDescent="0.45">
      <c r="A1634" t="s">
        <v>444</v>
      </c>
      <c r="B1634">
        <f t="shared" si="24"/>
        <v>2007</v>
      </c>
      <c r="C1634">
        <f>VLOOKUP($A1634&amp;C$1,Data!$A$2:$BC$533,MATCH(Intermediate!$B1634,Data!$A$1:$BC$1,0),FALSE)</f>
        <v>41.778450448658674</v>
      </c>
      <c r="D1634">
        <f>VLOOKUP($A1634&amp;D$1,Data!$A$2:$BC$533,MATCH(Intermediate!$B1634,Data!$A$1:$BC$1,0),FALSE)</f>
        <v>5566.7694910158316</v>
      </c>
    </row>
    <row r="1635" spans="1:4" x14ac:dyDescent="0.45">
      <c r="A1635" t="s">
        <v>444</v>
      </c>
      <c r="B1635">
        <f t="shared" si="24"/>
        <v>2008</v>
      </c>
      <c r="C1635">
        <f>VLOOKUP($A1635&amp;C$1,Data!$A$2:$BC$533,MATCH(Intermediate!$B1635,Data!$A$1:$BC$1,0),FALSE)</f>
        <v>47.715698832252102</v>
      </c>
      <c r="D1635">
        <f>VLOOKUP($A1635&amp;D$1,Data!$A$2:$BC$533,MATCH(Intermediate!$B1635,Data!$A$1:$BC$1,0),FALSE)</f>
        <v>6010.8513684747159</v>
      </c>
    </row>
    <row r="1636" spans="1:4" x14ac:dyDescent="0.45">
      <c r="A1636" t="s">
        <v>444</v>
      </c>
      <c r="B1636">
        <f t="shared" si="24"/>
        <v>2009</v>
      </c>
      <c r="C1636">
        <f>VLOOKUP($A1636&amp;C$1,Data!$A$2:$BC$533,MATCH(Intermediate!$B1636,Data!$A$1:$BC$1,0),FALSE)</f>
        <v>53.126234289870247</v>
      </c>
      <c r="D1636">
        <f>VLOOKUP($A1636&amp;D$1,Data!$A$2:$BC$533,MATCH(Intermediate!$B1636,Data!$A$1:$BC$1,0),FALSE)</f>
        <v>5900.6608652914201</v>
      </c>
    </row>
    <row r="1637" spans="1:4" x14ac:dyDescent="0.45">
      <c r="A1637" t="s">
        <v>444</v>
      </c>
      <c r="B1637">
        <f t="shared" si="24"/>
        <v>2010</v>
      </c>
      <c r="C1637">
        <f>VLOOKUP($A1637&amp;C$1,Data!$A$2:$BC$533,MATCH(Intermediate!$B1637,Data!$A$1:$BC$1,0),FALSE)</f>
        <v>56.470743405934257</v>
      </c>
      <c r="D1637">
        <f>VLOOKUP($A1637&amp;D$1,Data!$A$2:$BC$533,MATCH(Intermediate!$B1637,Data!$A$1:$BC$1,0),FALSE)</f>
        <v>6038.5852565566456</v>
      </c>
    </row>
    <row r="1638" spans="1:4" x14ac:dyDescent="0.45">
      <c r="A1638" t="s">
        <v>444</v>
      </c>
      <c r="B1638">
        <f t="shared" si="24"/>
        <v>2011</v>
      </c>
      <c r="C1638">
        <f>VLOOKUP($A1638&amp;C$1,Data!$A$2:$BC$533,MATCH(Intermediate!$B1638,Data!$A$1:$BC$1,0),FALSE)</f>
        <v>59.931409263801648</v>
      </c>
      <c r="D1638">
        <f>VLOOKUP($A1638&amp;D$1,Data!$A$2:$BC$533,MATCH(Intermediate!$B1638,Data!$A$1:$BC$1,0),FALSE)</f>
        <v>6384.2284409041476</v>
      </c>
    </row>
    <row r="1639" spans="1:4" x14ac:dyDescent="0.45">
      <c r="A1639" t="s">
        <v>444</v>
      </c>
      <c r="B1639">
        <f t="shared" si="24"/>
        <v>2012</v>
      </c>
      <c r="C1639">
        <f>VLOOKUP($A1639&amp;C$1,Data!$A$2:$BC$533,MATCH(Intermediate!$B1639,Data!$A$1:$BC$1,0),FALSE)</f>
        <v>58.565623394180733</v>
      </c>
      <c r="D1639">
        <f>VLOOKUP($A1639&amp;D$1,Data!$A$2:$BC$533,MATCH(Intermediate!$B1639,Data!$A$1:$BC$1,0),FALSE)</f>
        <v>6318.0610872336438</v>
      </c>
    </row>
    <row r="1640" spans="1:4" x14ac:dyDescent="0.45">
      <c r="A1640" t="s">
        <v>444</v>
      </c>
      <c r="B1640">
        <f t="shared" si="24"/>
        <v>2013</v>
      </c>
      <c r="C1640">
        <f>VLOOKUP($A1640&amp;C$1,Data!$A$2:$BC$533,MATCH(Intermediate!$B1640,Data!$A$1:$BC$1,0),FALSE)</f>
        <v>58.540329694070493</v>
      </c>
      <c r="D1640">
        <f>VLOOKUP($A1640&amp;D$1,Data!$A$2:$BC$533,MATCH(Intermediate!$B1640,Data!$A$1:$BC$1,0),FALSE)</f>
        <v>6367.280013225015</v>
      </c>
    </row>
    <row r="1641" spans="1:4" x14ac:dyDescent="0.45">
      <c r="A1641" t="s">
        <v>444</v>
      </c>
      <c r="B1641">
        <f t="shared" si="24"/>
        <v>2014</v>
      </c>
      <c r="C1641">
        <f>VLOOKUP($A1641&amp;C$1,Data!$A$2:$BC$533,MATCH(Intermediate!$B1641,Data!$A$1:$BC$1,0),FALSE)</f>
        <v>57.650748120597726</v>
      </c>
      <c r="D1641">
        <f>VLOOKUP($A1641&amp;D$1,Data!$A$2:$BC$533,MATCH(Intermediate!$B1641,Data!$A$1:$BC$1,0),FALSE)</f>
        <v>6416.8330115097669</v>
      </c>
    </row>
    <row r="1642" spans="1:4" x14ac:dyDescent="0.45">
      <c r="A1642" t="s">
        <v>444</v>
      </c>
      <c r="B1642">
        <f t="shared" si="24"/>
        <v>2015</v>
      </c>
      <c r="C1642">
        <f>VLOOKUP($A1642&amp;C$1,Data!$A$2:$BC$533,MATCH(Intermediate!$B1642,Data!$A$1:$BC$1,0),FALSE)</f>
        <v>56.411167029839163</v>
      </c>
      <c r="D1642">
        <f>VLOOKUP($A1642&amp;D$1,Data!$A$2:$BC$533,MATCH(Intermediate!$B1642,Data!$A$1:$BC$1,0),FALSE)</f>
        <v>6773.4867996938583</v>
      </c>
    </row>
    <row r="1643" spans="1:4" x14ac:dyDescent="0.45">
      <c r="A1643" t="s">
        <v>444</v>
      </c>
      <c r="B1643">
        <f t="shared" si="24"/>
        <v>2016</v>
      </c>
      <c r="C1643">
        <f>VLOOKUP($A1643&amp;C$1,Data!$A$2:$BC$533,MATCH(Intermediate!$B1643,Data!$A$1:$BC$1,0),FALSE)</f>
        <v>55.104237005767963</v>
      </c>
      <c r="D1643">
        <f>VLOOKUP($A1643&amp;D$1,Data!$A$2:$BC$533,MATCH(Intermediate!$B1643,Data!$A$1:$BC$1,0),FALSE)</f>
        <v>7350.7535872672688</v>
      </c>
    </row>
    <row r="1644" spans="1:4" x14ac:dyDescent="0.45">
      <c r="A1644" t="s">
        <v>444</v>
      </c>
      <c r="B1644">
        <f t="shared" si="24"/>
        <v>2017</v>
      </c>
      <c r="C1644">
        <f>VLOOKUP($A1644&amp;C$1,Data!$A$2:$BC$533,MATCH(Intermediate!$B1644,Data!$A$1:$BC$1,0),FALSE)</f>
        <v>55.424059542591067</v>
      </c>
      <c r="D1644">
        <f>VLOOKUP($A1644&amp;D$1,Data!$A$2:$BC$533,MATCH(Intermediate!$B1644,Data!$A$1:$BC$1,0),FALSE)</f>
        <v>7935.76176281072</v>
      </c>
    </row>
    <row r="1645" spans="1:4" x14ac:dyDescent="0.45">
      <c r="A1645" t="s">
        <v>444</v>
      </c>
      <c r="B1645">
        <f t="shared" si="24"/>
        <v>2018</v>
      </c>
      <c r="C1645">
        <f>VLOOKUP($A1645&amp;C$1,Data!$A$2:$BC$533,MATCH(Intermediate!$B1645,Data!$A$1:$BC$1,0),FALSE)</f>
        <v>53.660705536292205</v>
      </c>
      <c r="D1645">
        <f>VLOOKUP($A1645&amp;D$1,Data!$A$2:$BC$533,MATCH(Intermediate!$B1645,Data!$A$1:$BC$1,0),FALSE)</f>
        <v>7916.421153261741</v>
      </c>
    </row>
    <row r="1646" spans="1:4" x14ac:dyDescent="0.45">
      <c r="A1646" t="s">
        <v>444</v>
      </c>
      <c r="B1646">
        <f t="shared" si="24"/>
        <v>2019</v>
      </c>
      <c r="C1646">
        <f>VLOOKUP($A1646&amp;C$1,Data!$A$2:$BC$533,MATCH(Intermediate!$B1646,Data!$A$1:$BC$1,0),FALSE)</f>
        <v>51.638559116830521</v>
      </c>
      <c r="D1646">
        <f>VLOOKUP($A1646&amp;D$1,Data!$A$2:$BC$533,MATCH(Intermediate!$B1646,Data!$A$1:$BC$1,0),FALSE)</f>
        <v>8645.7564685934303</v>
      </c>
    </row>
    <row r="1647" spans="1:4" x14ac:dyDescent="0.45">
      <c r="A1647" t="s">
        <v>444</v>
      </c>
      <c r="B1647">
        <f t="shared" si="24"/>
        <v>2020</v>
      </c>
      <c r="C1647">
        <f>VLOOKUP($A1647&amp;C$1,Data!$A$2:$BC$533,MATCH(Intermediate!$B1647,Data!$A$1:$BC$1,0),FALSE)</f>
        <v>68.456032447072857</v>
      </c>
      <c r="D1647">
        <f>VLOOKUP($A1647&amp;D$1,Data!$A$2:$BC$533,MATCH(Intermediate!$B1647,Data!$A$1:$BC$1,0),FALSE)</f>
        <v>6852.5766993035459</v>
      </c>
    </row>
    <row r="1648" spans="1:4" x14ac:dyDescent="0.45">
      <c r="A1648" t="s">
        <v>444</v>
      </c>
      <c r="B1648">
        <f t="shared" si="24"/>
        <v>2021</v>
      </c>
      <c r="C1648">
        <f>VLOOKUP($A1648&amp;C$1,Data!$A$2:$BC$533,MATCH(Intermediate!$B1648,Data!$A$1:$BC$1,0),FALSE)</f>
        <v>67.561644973855479</v>
      </c>
      <c r="D1648">
        <f>VLOOKUP($A1648&amp;D$1,Data!$A$2:$BC$533,MATCH(Intermediate!$B1648,Data!$A$1:$BC$1,0),FALSE)</f>
        <v>7685.419213936686</v>
      </c>
    </row>
    <row r="1649" spans="1:4" x14ac:dyDescent="0.45">
      <c r="A1649" t="s">
        <v>444</v>
      </c>
      <c r="B1649">
        <f t="shared" si="24"/>
        <v>2022</v>
      </c>
      <c r="C1649">
        <f>VLOOKUP($A1649&amp;C$1,Data!$A$2:$BC$533,MATCH(Intermediate!$B1649,Data!$A$1:$BC$1,0),FALSE)</f>
        <v>57.917780970898747</v>
      </c>
      <c r="D1649">
        <f>VLOOKUP($A1649&amp;D$1,Data!$A$2:$BC$533,MATCH(Intermediate!$B1649,Data!$A$1:$BC$1,0),FALSE)</f>
        <v>9481.0733540560486</v>
      </c>
    </row>
    <row r="1650" spans="1:4" x14ac:dyDescent="0.45">
      <c r="A1650" t="s">
        <v>444</v>
      </c>
      <c r="B1650">
        <f t="shared" si="24"/>
        <v>2023</v>
      </c>
      <c r="C1650">
        <f>VLOOKUP($A1650&amp;C$1,Data!$A$2:$BC$533,MATCH(Intermediate!$B1650,Data!$A$1:$BC$1,0),FALSE)</f>
        <v>55.559595027149811</v>
      </c>
      <c r="D1650">
        <f>VLOOKUP($A1650&amp;D$1,Data!$A$2:$BC$533,MATCH(Intermediate!$B1650,Data!$A$1:$BC$1,0),FALSE)</f>
        <v>10300.440893831621</v>
      </c>
    </row>
    <row r="1651" spans="1:4" x14ac:dyDescent="0.45">
      <c r="A1651" t="s">
        <v>444</v>
      </c>
      <c r="B1651">
        <f t="shared" si="24"/>
        <v>2024</v>
      </c>
      <c r="C1651" t="str">
        <f>VLOOKUP($A1651&amp;C$1,Data!$A$2:$BC$533,MATCH(Intermediate!$B1651,Data!$A$1:$BC$1,0),FALSE)</f>
        <v>..</v>
      </c>
      <c r="D1651">
        <f>VLOOKUP($A1651&amp;D$1,Data!$A$2:$BC$533,MATCH(Intermediate!$B1651,Data!$A$1:$BC$1,0),FALSE)</f>
        <v>11261.770648636519</v>
      </c>
    </row>
    <row r="1652" spans="1:4" x14ac:dyDescent="0.45">
      <c r="A1652" t="s">
        <v>552</v>
      </c>
      <c r="B1652">
        <f t="shared" si="24"/>
        <v>1975</v>
      </c>
      <c r="C1652" t="str">
        <f>VLOOKUP($A1652&amp;C$1,Data!$A$2:$BC$533,MATCH(Intermediate!$B1652,Data!$A$1:$BC$1,0),FALSE)</f>
        <v>..</v>
      </c>
      <c r="D1652" t="str">
        <f>VLOOKUP($A1652&amp;D$1,Data!$A$2:$BC$533,MATCH(Intermediate!$B1652,Data!$A$1:$BC$1,0),FALSE)</f>
        <v>..</v>
      </c>
    </row>
    <row r="1653" spans="1:4" x14ac:dyDescent="0.45">
      <c r="A1653" t="s">
        <v>552</v>
      </c>
      <c r="B1653">
        <f t="shared" ref="B1653:B1716" si="25">B1603</f>
        <v>1976</v>
      </c>
      <c r="C1653" t="str">
        <f>VLOOKUP($A1653&amp;C$1,Data!$A$2:$BC$533,MATCH(Intermediate!$B1653,Data!$A$1:$BC$1,0),FALSE)</f>
        <v>..</v>
      </c>
      <c r="D1653" t="str">
        <f>VLOOKUP($A1653&amp;D$1,Data!$A$2:$BC$533,MATCH(Intermediate!$B1653,Data!$A$1:$BC$1,0),FALSE)</f>
        <v>..</v>
      </c>
    </row>
    <row r="1654" spans="1:4" x14ac:dyDescent="0.45">
      <c r="A1654" t="s">
        <v>552</v>
      </c>
      <c r="B1654">
        <f t="shared" si="25"/>
        <v>1977</v>
      </c>
      <c r="C1654" t="str">
        <f>VLOOKUP($A1654&amp;C$1,Data!$A$2:$BC$533,MATCH(Intermediate!$B1654,Data!$A$1:$BC$1,0),FALSE)</f>
        <v>..</v>
      </c>
      <c r="D1654" t="str">
        <f>VLOOKUP($A1654&amp;D$1,Data!$A$2:$BC$533,MATCH(Intermediate!$B1654,Data!$A$1:$BC$1,0),FALSE)</f>
        <v>..</v>
      </c>
    </row>
    <row r="1655" spans="1:4" x14ac:dyDescent="0.45">
      <c r="A1655" t="s">
        <v>552</v>
      </c>
      <c r="B1655">
        <f t="shared" si="25"/>
        <v>1978</v>
      </c>
      <c r="C1655" t="str">
        <f>VLOOKUP($A1655&amp;C$1,Data!$A$2:$BC$533,MATCH(Intermediate!$B1655,Data!$A$1:$BC$1,0),FALSE)</f>
        <v>..</v>
      </c>
      <c r="D1655" t="str">
        <f>VLOOKUP($A1655&amp;D$1,Data!$A$2:$BC$533,MATCH(Intermediate!$B1655,Data!$A$1:$BC$1,0),FALSE)</f>
        <v>..</v>
      </c>
    </row>
    <row r="1656" spans="1:4" x14ac:dyDescent="0.45">
      <c r="A1656" t="s">
        <v>552</v>
      </c>
      <c r="B1656">
        <f t="shared" si="25"/>
        <v>1979</v>
      </c>
      <c r="C1656" t="str">
        <f>VLOOKUP($A1656&amp;C$1,Data!$A$2:$BC$533,MATCH(Intermediate!$B1656,Data!$A$1:$BC$1,0),FALSE)</f>
        <v>..</v>
      </c>
      <c r="D1656" t="str">
        <f>VLOOKUP($A1656&amp;D$1,Data!$A$2:$BC$533,MATCH(Intermediate!$B1656,Data!$A$1:$BC$1,0),FALSE)</f>
        <v>..</v>
      </c>
    </row>
    <row r="1657" spans="1:4" x14ac:dyDescent="0.45">
      <c r="A1657" t="s">
        <v>552</v>
      </c>
      <c r="B1657">
        <f t="shared" si="25"/>
        <v>1980</v>
      </c>
      <c r="C1657" t="str">
        <f>VLOOKUP($A1657&amp;C$1,Data!$A$2:$BC$533,MATCH(Intermediate!$B1657,Data!$A$1:$BC$1,0),FALSE)</f>
        <v>..</v>
      </c>
      <c r="D1657" t="str">
        <f>VLOOKUP($A1657&amp;D$1,Data!$A$2:$BC$533,MATCH(Intermediate!$B1657,Data!$A$1:$BC$1,0),FALSE)</f>
        <v>..</v>
      </c>
    </row>
    <row r="1658" spans="1:4" x14ac:dyDescent="0.45">
      <c r="A1658" t="s">
        <v>552</v>
      </c>
      <c r="B1658">
        <f t="shared" si="25"/>
        <v>1981</v>
      </c>
      <c r="C1658" t="str">
        <f>VLOOKUP($A1658&amp;C$1,Data!$A$2:$BC$533,MATCH(Intermediate!$B1658,Data!$A$1:$BC$1,0),FALSE)</f>
        <v>..</v>
      </c>
      <c r="D1658" t="str">
        <f>VLOOKUP($A1658&amp;D$1,Data!$A$2:$BC$533,MATCH(Intermediate!$B1658,Data!$A$1:$BC$1,0),FALSE)</f>
        <v>..</v>
      </c>
    </row>
    <row r="1659" spans="1:4" x14ac:dyDescent="0.45">
      <c r="A1659" t="s">
        <v>552</v>
      </c>
      <c r="B1659">
        <f t="shared" si="25"/>
        <v>1982</v>
      </c>
      <c r="C1659" t="str">
        <f>VLOOKUP($A1659&amp;C$1,Data!$A$2:$BC$533,MATCH(Intermediate!$B1659,Data!$A$1:$BC$1,0),FALSE)</f>
        <v>..</v>
      </c>
      <c r="D1659" t="str">
        <f>VLOOKUP($A1659&amp;D$1,Data!$A$2:$BC$533,MATCH(Intermediate!$B1659,Data!$A$1:$BC$1,0),FALSE)</f>
        <v>..</v>
      </c>
    </row>
    <row r="1660" spans="1:4" x14ac:dyDescent="0.45">
      <c r="A1660" t="s">
        <v>552</v>
      </c>
      <c r="B1660">
        <f t="shared" si="25"/>
        <v>1983</v>
      </c>
      <c r="C1660" t="str">
        <f>VLOOKUP($A1660&amp;C$1,Data!$A$2:$BC$533,MATCH(Intermediate!$B1660,Data!$A$1:$BC$1,0),FALSE)</f>
        <v>..</v>
      </c>
      <c r="D1660" t="str">
        <f>VLOOKUP($A1660&amp;D$1,Data!$A$2:$BC$533,MATCH(Intermediate!$B1660,Data!$A$1:$BC$1,0),FALSE)</f>
        <v>..</v>
      </c>
    </row>
    <row r="1661" spans="1:4" x14ac:dyDescent="0.45">
      <c r="A1661" t="s">
        <v>552</v>
      </c>
      <c r="B1661">
        <f t="shared" si="25"/>
        <v>1984</v>
      </c>
      <c r="C1661" t="str">
        <f>VLOOKUP($A1661&amp;C$1,Data!$A$2:$BC$533,MATCH(Intermediate!$B1661,Data!$A$1:$BC$1,0),FALSE)</f>
        <v>..</v>
      </c>
      <c r="D1661" t="str">
        <f>VLOOKUP($A1661&amp;D$1,Data!$A$2:$BC$533,MATCH(Intermediate!$B1661,Data!$A$1:$BC$1,0),FALSE)</f>
        <v>..</v>
      </c>
    </row>
    <row r="1662" spans="1:4" x14ac:dyDescent="0.45">
      <c r="A1662" t="s">
        <v>552</v>
      </c>
      <c r="B1662">
        <f t="shared" si="25"/>
        <v>1985</v>
      </c>
      <c r="C1662" t="str">
        <f>VLOOKUP($A1662&amp;C$1,Data!$A$2:$BC$533,MATCH(Intermediate!$B1662,Data!$A$1:$BC$1,0),FALSE)</f>
        <v>..</v>
      </c>
      <c r="D1662" t="str">
        <f>VLOOKUP($A1662&amp;D$1,Data!$A$2:$BC$533,MATCH(Intermediate!$B1662,Data!$A$1:$BC$1,0),FALSE)</f>
        <v>..</v>
      </c>
    </row>
    <row r="1663" spans="1:4" x14ac:dyDescent="0.45">
      <c r="A1663" t="s">
        <v>552</v>
      </c>
      <c r="B1663">
        <f t="shared" si="25"/>
        <v>1986</v>
      </c>
      <c r="C1663" t="str">
        <f>VLOOKUP($A1663&amp;C$1,Data!$A$2:$BC$533,MATCH(Intermediate!$B1663,Data!$A$1:$BC$1,0),FALSE)</f>
        <v>..</v>
      </c>
      <c r="D1663" t="str">
        <f>VLOOKUP($A1663&amp;D$1,Data!$A$2:$BC$533,MATCH(Intermediate!$B1663,Data!$A$1:$BC$1,0),FALSE)</f>
        <v>..</v>
      </c>
    </row>
    <row r="1664" spans="1:4" x14ac:dyDescent="0.45">
      <c r="A1664" t="s">
        <v>552</v>
      </c>
      <c r="B1664">
        <f t="shared" si="25"/>
        <v>1987</v>
      </c>
      <c r="C1664" t="str">
        <f>VLOOKUP($A1664&amp;C$1,Data!$A$2:$BC$533,MATCH(Intermediate!$B1664,Data!$A$1:$BC$1,0),FALSE)</f>
        <v>..</v>
      </c>
      <c r="D1664" t="str">
        <f>VLOOKUP($A1664&amp;D$1,Data!$A$2:$BC$533,MATCH(Intermediate!$B1664,Data!$A$1:$BC$1,0),FALSE)</f>
        <v>..</v>
      </c>
    </row>
    <row r="1665" spans="1:4" x14ac:dyDescent="0.45">
      <c r="A1665" t="s">
        <v>552</v>
      </c>
      <c r="B1665">
        <f t="shared" si="25"/>
        <v>1988</v>
      </c>
      <c r="C1665" t="str">
        <f>VLOOKUP($A1665&amp;C$1,Data!$A$2:$BC$533,MATCH(Intermediate!$B1665,Data!$A$1:$BC$1,0),FALSE)</f>
        <v>..</v>
      </c>
      <c r="D1665" t="str">
        <f>VLOOKUP($A1665&amp;D$1,Data!$A$2:$BC$533,MATCH(Intermediate!$B1665,Data!$A$1:$BC$1,0),FALSE)</f>
        <v>..</v>
      </c>
    </row>
    <row r="1666" spans="1:4" x14ac:dyDescent="0.45">
      <c r="A1666" t="s">
        <v>552</v>
      </c>
      <c r="B1666">
        <f t="shared" si="25"/>
        <v>1989</v>
      </c>
      <c r="C1666" t="str">
        <f>VLOOKUP($A1666&amp;C$1,Data!$A$2:$BC$533,MATCH(Intermediate!$B1666,Data!$A$1:$BC$1,0),FALSE)</f>
        <v>..</v>
      </c>
      <c r="D1666" t="str">
        <f>VLOOKUP($A1666&amp;D$1,Data!$A$2:$BC$533,MATCH(Intermediate!$B1666,Data!$A$1:$BC$1,0),FALSE)</f>
        <v>..</v>
      </c>
    </row>
    <row r="1667" spans="1:4" x14ac:dyDescent="0.45">
      <c r="A1667" t="s">
        <v>552</v>
      </c>
      <c r="B1667">
        <f t="shared" si="25"/>
        <v>1990</v>
      </c>
      <c r="C1667" t="str">
        <f>VLOOKUP($A1667&amp;C$1,Data!$A$2:$BC$533,MATCH(Intermediate!$B1667,Data!$A$1:$BC$1,0),FALSE)</f>
        <v>..</v>
      </c>
      <c r="D1667">
        <f>VLOOKUP($A1667&amp;D$1,Data!$A$2:$BC$533,MATCH(Intermediate!$B1667,Data!$A$1:$BC$1,0),FALSE)</f>
        <v>1409.7139168834797</v>
      </c>
    </row>
    <row r="1668" spans="1:4" x14ac:dyDescent="0.45">
      <c r="A1668" t="s">
        <v>552</v>
      </c>
      <c r="B1668">
        <f t="shared" si="25"/>
        <v>1991</v>
      </c>
      <c r="C1668" t="str">
        <f>VLOOKUP($A1668&amp;C$1,Data!$A$2:$BC$533,MATCH(Intermediate!$B1668,Data!$A$1:$BC$1,0),FALSE)</f>
        <v>..</v>
      </c>
      <c r="D1668">
        <f>VLOOKUP($A1668&amp;D$1,Data!$A$2:$BC$533,MATCH(Intermediate!$B1668,Data!$A$1:$BC$1,0),FALSE)</f>
        <v>1504.3582943769459</v>
      </c>
    </row>
    <row r="1669" spans="1:4" x14ac:dyDescent="0.45">
      <c r="A1669" t="s">
        <v>552</v>
      </c>
      <c r="B1669">
        <f t="shared" si="25"/>
        <v>1992</v>
      </c>
      <c r="C1669" t="str">
        <f>VLOOKUP($A1669&amp;C$1,Data!$A$2:$BC$533,MATCH(Intermediate!$B1669,Data!$A$1:$BC$1,0),FALSE)</f>
        <v>..</v>
      </c>
      <c r="D1669">
        <f>VLOOKUP($A1669&amp;D$1,Data!$A$2:$BC$533,MATCH(Intermediate!$B1669,Data!$A$1:$BC$1,0),FALSE)</f>
        <v>1560.1077136011002</v>
      </c>
    </row>
    <row r="1670" spans="1:4" x14ac:dyDescent="0.45">
      <c r="A1670" t="s">
        <v>552</v>
      </c>
      <c r="B1670">
        <f t="shared" si="25"/>
        <v>1993</v>
      </c>
      <c r="C1670">
        <f>VLOOKUP($A1670&amp;C$1,Data!$A$2:$BC$533,MATCH(Intermediate!$B1670,Data!$A$1:$BC$1,0),FALSE)</f>
        <v>2.3719860608479606</v>
      </c>
      <c r="D1670">
        <f>VLOOKUP($A1670&amp;D$1,Data!$A$2:$BC$533,MATCH(Intermediate!$B1670,Data!$A$1:$BC$1,0),FALSE)</f>
        <v>1565.4298929532292</v>
      </c>
    </row>
    <row r="1671" spans="1:4" x14ac:dyDescent="0.45">
      <c r="A1671" t="s">
        <v>552</v>
      </c>
      <c r="B1671">
        <f t="shared" si="25"/>
        <v>1994</v>
      </c>
      <c r="C1671">
        <f>VLOOKUP($A1671&amp;C$1,Data!$A$2:$BC$533,MATCH(Intermediate!$B1671,Data!$A$1:$BC$1,0),FALSE)</f>
        <v>3.3369691567692259</v>
      </c>
      <c r="D1671">
        <f>VLOOKUP($A1671&amp;D$1,Data!$A$2:$BC$533,MATCH(Intermediate!$B1671,Data!$A$1:$BC$1,0),FALSE)</f>
        <v>972.05630452546097</v>
      </c>
    </row>
    <row r="1672" spans="1:4" x14ac:dyDescent="0.45">
      <c r="A1672" t="s">
        <v>552</v>
      </c>
      <c r="B1672">
        <f t="shared" si="25"/>
        <v>1995</v>
      </c>
      <c r="C1672">
        <f>VLOOKUP($A1672&amp;C$1,Data!$A$2:$BC$533,MATCH(Intermediate!$B1672,Data!$A$1:$BC$1,0),FALSE)</f>
        <v>3.4789328471394967</v>
      </c>
      <c r="D1672">
        <f>VLOOKUP($A1672&amp;D$1,Data!$A$2:$BC$533,MATCH(Intermediate!$B1672,Data!$A$1:$BC$1,0),FALSE)</f>
        <v>1005.876095413504</v>
      </c>
    </row>
    <row r="1673" spans="1:4" x14ac:dyDescent="0.45">
      <c r="A1673" t="s">
        <v>552</v>
      </c>
      <c r="B1673">
        <f t="shared" si="25"/>
        <v>1996</v>
      </c>
      <c r="C1673">
        <f>VLOOKUP($A1673&amp;C$1,Data!$A$2:$BC$533,MATCH(Intermediate!$B1673,Data!$A$1:$BC$1,0),FALSE)</f>
        <v>4.7223402530531668</v>
      </c>
      <c r="D1673">
        <f>VLOOKUP($A1673&amp;D$1,Data!$A$2:$BC$533,MATCH(Intermediate!$B1673,Data!$A$1:$BC$1,0),FALSE)</f>
        <v>1006.0903245820853</v>
      </c>
    </row>
    <row r="1674" spans="1:4" x14ac:dyDescent="0.45">
      <c r="A1674" t="s">
        <v>552</v>
      </c>
      <c r="B1674">
        <f t="shared" si="25"/>
        <v>1997</v>
      </c>
      <c r="C1674">
        <f>VLOOKUP($A1674&amp;C$1,Data!$A$2:$BC$533,MATCH(Intermediate!$B1674,Data!$A$1:$BC$1,0),FALSE)</f>
        <v>6.2766324122945747</v>
      </c>
      <c r="D1674">
        <f>VLOOKUP($A1674&amp;D$1,Data!$A$2:$BC$533,MATCH(Intermediate!$B1674,Data!$A$1:$BC$1,0),FALSE)</f>
        <v>993.63734541812437</v>
      </c>
    </row>
    <row r="1675" spans="1:4" x14ac:dyDescent="0.45">
      <c r="A1675" t="s">
        <v>552</v>
      </c>
      <c r="B1675">
        <f t="shared" si="25"/>
        <v>1998</v>
      </c>
      <c r="C1675">
        <f>VLOOKUP($A1675&amp;C$1,Data!$A$2:$BC$533,MATCH(Intermediate!$B1675,Data!$A$1:$BC$1,0),FALSE)</f>
        <v>5.5851811316029094</v>
      </c>
      <c r="D1675">
        <f>VLOOKUP($A1675&amp;D$1,Data!$A$2:$BC$533,MATCH(Intermediate!$B1675,Data!$A$1:$BC$1,0),FALSE)</f>
        <v>1009.3476156995106</v>
      </c>
    </row>
    <row r="1676" spans="1:4" x14ac:dyDescent="0.45">
      <c r="A1676" t="s">
        <v>552</v>
      </c>
      <c r="B1676">
        <f t="shared" si="25"/>
        <v>1999</v>
      </c>
      <c r="C1676">
        <f>VLOOKUP($A1676&amp;C$1,Data!$A$2:$BC$533,MATCH(Intermediate!$B1676,Data!$A$1:$BC$1,0),FALSE)</f>
        <v>5.7059347085996919</v>
      </c>
      <c r="D1676">
        <f>VLOOKUP($A1676&amp;D$1,Data!$A$2:$BC$533,MATCH(Intermediate!$B1676,Data!$A$1:$BC$1,0),FALSE)</f>
        <v>1134.1646401403741</v>
      </c>
    </row>
    <row r="1677" spans="1:4" x14ac:dyDescent="0.45">
      <c r="A1677" t="s">
        <v>552</v>
      </c>
      <c r="B1677">
        <f t="shared" si="25"/>
        <v>2000</v>
      </c>
      <c r="C1677">
        <f>VLOOKUP($A1677&amp;C$1,Data!$A$2:$BC$533,MATCH(Intermediate!$B1677,Data!$A$1:$BC$1,0),FALSE)</f>
        <v>6.3105734977995338</v>
      </c>
      <c r="D1677">
        <f>VLOOKUP($A1677&amp;D$1,Data!$A$2:$BC$533,MATCH(Intermediate!$B1677,Data!$A$1:$BC$1,0),FALSE)</f>
        <v>1255.6403784237225</v>
      </c>
    </row>
    <row r="1678" spans="1:4" x14ac:dyDescent="0.45">
      <c r="A1678" t="s">
        <v>552</v>
      </c>
      <c r="B1678">
        <f t="shared" si="25"/>
        <v>2001</v>
      </c>
      <c r="C1678">
        <f>VLOOKUP($A1678&amp;C$1,Data!$A$2:$BC$533,MATCH(Intermediate!$B1678,Data!$A$1:$BC$1,0),FALSE)</f>
        <v>5.7544358564062339</v>
      </c>
      <c r="D1678">
        <f>VLOOKUP($A1678&amp;D$1,Data!$A$2:$BC$533,MATCH(Intermediate!$B1678,Data!$A$1:$BC$1,0),FALSE)</f>
        <v>1357.4261110626501</v>
      </c>
    </row>
    <row r="1679" spans="1:4" x14ac:dyDescent="0.45">
      <c r="A1679" t="s">
        <v>552</v>
      </c>
      <c r="B1679">
        <f t="shared" si="25"/>
        <v>2002</v>
      </c>
      <c r="C1679">
        <f>VLOOKUP($A1679&amp;C$1,Data!$A$2:$BC$533,MATCH(Intermediate!$B1679,Data!$A$1:$BC$1,0),FALSE)</f>
        <v>6.0058557175756633</v>
      </c>
      <c r="D1679">
        <f>VLOOKUP($A1679&amp;D$1,Data!$A$2:$BC$533,MATCH(Intermediate!$B1679,Data!$A$1:$BC$1,0),FALSE)</f>
        <v>1442.4648142984429</v>
      </c>
    </row>
    <row r="1680" spans="1:4" x14ac:dyDescent="0.45">
      <c r="A1680" t="s">
        <v>552</v>
      </c>
      <c r="B1680">
        <f t="shared" si="25"/>
        <v>2003</v>
      </c>
      <c r="C1680">
        <f>VLOOKUP($A1680&amp;C$1,Data!$A$2:$BC$533,MATCH(Intermediate!$B1680,Data!$A$1:$BC$1,0),FALSE)</f>
        <v>6.6561893602425748</v>
      </c>
      <c r="D1680">
        <f>VLOOKUP($A1680&amp;D$1,Data!$A$2:$BC$533,MATCH(Intermediate!$B1680,Data!$A$1:$BC$1,0),FALSE)</f>
        <v>1597.8822644628624</v>
      </c>
    </row>
    <row r="1681" spans="1:4" x14ac:dyDescent="0.45">
      <c r="A1681" t="s">
        <v>552</v>
      </c>
      <c r="B1681">
        <f t="shared" si="25"/>
        <v>2004</v>
      </c>
      <c r="C1681">
        <f>VLOOKUP($A1681&amp;C$1,Data!$A$2:$BC$533,MATCH(Intermediate!$B1681,Data!$A$1:$BC$1,0),FALSE)</f>
        <v>8.1881577049511769</v>
      </c>
      <c r="D1681">
        <f>VLOOKUP($A1681&amp;D$1,Data!$A$2:$BC$533,MATCH(Intermediate!$B1681,Data!$A$1:$BC$1,0),FALSE)</f>
        <v>1769.7623502524439</v>
      </c>
    </row>
    <row r="1682" spans="1:4" x14ac:dyDescent="0.45">
      <c r="A1682" t="s">
        <v>552</v>
      </c>
      <c r="B1682">
        <f t="shared" si="25"/>
        <v>2005</v>
      </c>
      <c r="C1682">
        <f>VLOOKUP($A1682&amp;C$1,Data!$A$2:$BC$533,MATCH(Intermediate!$B1682,Data!$A$1:$BC$1,0),FALSE)</f>
        <v>7.9939628248835435</v>
      </c>
      <c r="D1682">
        <f>VLOOKUP($A1682&amp;D$1,Data!$A$2:$BC$533,MATCH(Intermediate!$B1682,Data!$A$1:$BC$1,0),FALSE)</f>
        <v>2038.1459862512042</v>
      </c>
    </row>
    <row r="1683" spans="1:4" x14ac:dyDescent="0.45">
      <c r="A1683" t="s">
        <v>552</v>
      </c>
      <c r="B1683">
        <f t="shared" si="25"/>
        <v>2006</v>
      </c>
      <c r="C1683">
        <f>VLOOKUP($A1683&amp;C$1,Data!$A$2:$BC$533,MATCH(Intermediate!$B1683,Data!$A$1:$BC$1,0),FALSE)</f>
        <v>10.447137396059683</v>
      </c>
      <c r="D1683">
        <f>VLOOKUP($A1683&amp;D$1,Data!$A$2:$BC$533,MATCH(Intermediate!$B1683,Data!$A$1:$BC$1,0),FALSE)</f>
        <v>2296.7685787527448</v>
      </c>
    </row>
    <row r="1684" spans="1:4" x14ac:dyDescent="0.45">
      <c r="A1684" t="s">
        <v>552</v>
      </c>
      <c r="B1684">
        <f t="shared" si="25"/>
        <v>2007</v>
      </c>
      <c r="C1684">
        <f>VLOOKUP($A1684&amp;C$1,Data!$A$2:$BC$533,MATCH(Intermediate!$B1684,Data!$A$1:$BC$1,0),FALSE)</f>
        <v>15.530374023691781</v>
      </c>
      <c r="D1684">
        <f>VLOOKUP($A1684&amp;D$1,Data!$A$2:$BC$533,MATCH(Intermediate!$B1684,Data!$A$1:$BC$1,0),FALSE)</f>
        <v>2566.1475973255301</v>
      </c>
    </row>
    <row r="1685" spans="1:4" x14ac:dyDescent="0.45">
      <c r="A1685" t="s">
        <v>552</v>
      </c>
      <c r="B1685">
        <f t="shared" si="25"/>
        <v>2008</v>
      </c>
      <c r="C1685">
        <f>VLOOKUP($A1685&amp;C$1,Data!$A$2:$BC$533,MATCH(Intermediate!$B1685,Data!$A$1:$BC$1,0),FALSE)</f>
        <v>19.947568991240335</v>
      </c>
      <c r="D1685">
        <f>VLOOKUP($A1685&amp;D$1,Data!$A$2:$BC$533,MATCH(Intermediate!$B1685,Data!$A$1:$BC$1,0),FALSE)</f>
        <v>2768.792376176752</v>
      </c>
    </row>
    <row r="1686" spans="1:4" x14ac:dyDescent="0.45">
      <c r="A1686" t="s">
        <v>552</v>
      </c>
      <c r="B1686">
        <f t="shared" si="25"/>
        <v>2009</v>
      </c>
      <c r="C1686">
        <f>VLOOKUP($A1686&amp;C$1,Data!$A$2:$BC$533,MATCH(Intermediate!$B1686,Data!$A$1:$BC$1,0),FALSE)</f>
        <v>20.460847627048899</v>
      </c>
      <c r="D1686">
        <f>VLOOKUP($A1686&amp;D$1,Data!$A$2:$BC$533,MATCH(Intermediate!$B1686,Data!$A$1:$BC$1,0),FALSE)</f>
        <v>2854.0328837654861</v>
      </c>
    </row>
    <row r="1687" spans="1:4" x14ac:dyDescent="0.45">
      <c r="A1687" t="s">
        <v>552</v>
      </c>
      <c r="B1687">
        <f t="shared" si="25"/>
        <v>2010</v>
      </c>
      <c r="C1687">
        <f>VLOOKUP($A1687&amp;C$1,Data!$A$2:$BC$533,MATCH(Intermediate!$B1687,Data!$A$1:$BC$1,0),FALSE)</f>
        <v>22.436125355784718</v>
      </c>
      <c r="D1687">
        <f>VLOOKUP($A1687&amp;D$1,Data!$A$2:$BC$533,MATCH(Intermediate!$B1687,Data!$A$1:$BC$1,0),FALSE)</f>
        <v>2988.5040143945666</v>
      </c>
    </row>
    <row r="1688" spans="1:4" x14ac:dyDescent="0.45">
      <c r="A1688" t="s">
        <v>552</v>
      </c>
      <c r="B1688">
        <f t="shared" si="25"/>
        <v>2011</v>
      </c>
      <c r="C1688">
        <f>VLOOKUP($A1688&amp;C$1,Data!$A$2:$BC$533,MATCH(Intermediate!$B1688,Data!$A$1:$BC$1,0),FALSE)</f>
        <v>22.608642959810616</v>
      </c>
      <c r="D1688">
        <f>VLOOKUP($A1688&amp;D$1,Data!$A$2:$BC$533,MATCH(Intermediate!$B1688,Data!$A$1:$BC$1,0),FALSE)</f>
        <v>3223.1020935163779</v>
      </c>
    </row>
    <row r="1689" spans="1:4" x14ac:dyDescent="0.45">
      <c r="A1689" t="s">
        <v>552</v>
      </c>
      <c r="B1689">
        <f t="shared" si="25"/>
        <v>2012</v>
      </c>
      <c r="C1689">
        <f>VLOOKUP($A1689&amp;C$1,Data!$A$2:$BC$533,MATCH(Intermediate!$B1689,Data!$A$1:$BC$1,0),FALSE)</f>
        <v>30.542588152053117</v>
      </c>
      <c r="D1689">
        <f>VLOOKUP($A1689&amp;D$1,Data!$A$2:$BC$533,MATCH(Intermediate!$B1689,Data!$A$1:$BC$1,0),FALSE)</f>
        <v>3583.4822973943692</v>
      </c>
    </row>
    <row r="1690" spans="1:4" x14ac:dyDescent="0.45">
      <c r="A1690" t="s">
        <v>552</v>
      </c>
      <c r="B1690">
        <f t="shared" si="25"/>
        <v>2013</v>
      </c>
      <c r="C1690">
        <f>VLOOKUP($A1690&amp;C$1,Data!$A$2:$BC$533,MATCH(Intermediate!$B1690,Data!$A$1:$BC$1,0),FALSE)</f>
        <v>39.989457535383437</v>
      </c>
      <c r="D1690">
        <f>VLOOKUP($A1690&amp;D$1,Data!$A$2:$BC$533,MATCH(Intermediate!$B1690,Data!$A$1:$BC$1,0),FALSE)</f>
        <v>3890.9484120522075</v>
      </c>
    </row>
    <row r="1691" spans="1:4" x14ac:dyDescent="0.45">
      <c r="A1691" t="s">
        <v>552</v>
      </c>
      <c r="B1691">
        <f t="shared" si="25"/>
        <v>2014</v>
      </c>
      <c r="C1691">
        <f>VLOOKUP($A1691&amp;C$1,Data!$A$2:$BC$533,MATCH(Intermediate!$B1691,Data!$A$1:$BC$1,0),FALSE)</f>
        <v>47.484601379297331</v>
      </c>
      <c r="D1691">
        <f>VLOOKUP($A1691&amp;D$1,Data!$A$2:$BC$533,MATCH(Intermediate!$B1691,Data!$A$1:$BC$1,0),FALSE)</f>
        <v>4117.7886830900597</v>
      </c>
    </row>
    <row r="1692" spans="1:4" x14ac:dyDescent="0.45">
      <c r="A1692" t="s">
        <v>552</v>
      </c>
      <c r="B1692">
        <f t="shared" si="25"/>
        <v>2015</v>
      </c>
      <c r="C1692">
        <f>VLOOKUP($A1692&amp;C$1,Data!$A$2:$BC$533,MATCH(Intermediate!$B1692,Data!$A$1:$BC$1,0),FALSE)</f>
        <v>55.48954767236858</v>
      </c>
      <c r="D1692">
        <f>VLOOKUP($A1692&amp;D$1,Data!$A$2:$BC$533,MATCH(Intermediate!$B1692,Data!$A$1:$BC$1,0),FALSE)</f>
        <v>4433.6439350057199</v>
      </c>
    </row>
    <row r="1693" spans="1:4" x14ac:dyDescent="0.45">
      <c r="A1693" t="s">
        <v>552</v>
      </c>
      <c r="B1693">
        <f t="shared" si="25"/>
        <v>2016</v>
      </c>
      <c r="C1693">
        <f>VLOOKUP($A1693&amp;C$1,Data!$A$2:$BC$533,MATCH(Intermediate!$B1693,Data!$A$1:$BC$1,0),FALSE)</f>
        <v>61.560888637015921</v>
      </c>
      <c r="D1693">
        <f>VLOOKUP($A1693&amp;D$1,Data!$A$2:$BC$533,MATCH(Intermediate!$B1693,Data!$A$1:$BC$1,0),FALSE)</f>
        <v>4748.1242852152782</v>
      </c>
    </row>
    <row r="1694" spans="1:4" x14ac:dyDescent="0.45">
      <c r="A1694" t="s">
        <v>552</v>
      </c>
      <c r="B1694">
        <f t="shared" si="25"/>
        <v>2017</v>
      </c>
      <c r="C1694">
        <f>VLOOKUP($A1694&amp;C$1,Data!$A$2:$BC$533,MATCH(Intermediate!$B1694,Data!$A$1:$BC$1,0),FALSE)</f>
        <v>65.462720532354794</v>
      </c>
      <c r="D1694">
        <f>VLOOKUP($A1694&amp;D$1,Data!$A$2:$BC$533,MATCH(Intermediate!$B1694,Data!$A$1:$BC$1,0),FALSE)</f>
        <v>5050.0635661511278</v>
      </c>
    </row>
    <row r="1695" spans="1:4" x14ac:dyDescent="0.45">
      <c r="A1695" t="s">
        <v>552</v>
      </c>
      <c r="B1695">
        <f t="shared" si="25"/>
        <v>2018</v>
      </c>
      <c r="C1695">
        <f>VLOOKUP($A1695&amp;C$1,Data!$A$2:$BC$533,MATCH(Intermediate!$B1695,Data!$A$1:$BC$1,0),FALSE)</f>
        <v>73.816426973472701</v>
      </c>
      <c r="D1695">
        <f>VLOOKUP($A1695&amp;D$1,Data!$A$2:$BC$533,MATCH(Intermediate!$B1695,Data!$A$1:$BC$1,0),FALSE)</f>
        <v>5616.9808702330311</v>
      </c>
    </row>
    <row r="1696" spans="1:4" x14ac:dyDescent="0.45">
      <c r="A1696" t="s">
        <v>552</v>
      </c>
      <c r="B1696">
        <f t="shared" si="25"/>
        <v>2019</v>
      </c>
      <c r="C1696">
        <f>VLOOKUP($A1696&amp;C$1,Data!$A$2:$BC$533,MATCH(Intermediate!$B1696,Data!$A$1:$BC$1,0),FALSE)</f>
        <v>84.32367385797491</v>
      </c>
      <c r="D1696">
        <f>VLOOKUP($A1696&amp;D$1,Data!$A$2:$BC$533,MATCH(Intermediate!$B1696,Data!$A$1:$BC$1,0),FALSE)</f>
        <v>6153.9943952842723</v>
      </c>
    </row>
    <row r="1697" spans="1:4" x14ac:dyDescent="0.45">
      <c r="A1697" t="s">
        <v>552</v>
      </c>
      <c r="B1697">
        <f t="shared" si="25"/>
        <v>2020</v>
      </c>
      <c r="C1697">
        <f>VLOOKUP($A1697&amp;C$1,Data!$A$2:$BC$533,MATCH(Intermediate!$B1697,Data!$A$1:$BC$1,0),FALSE)</f>
        <v>103.7327699600874</v>
      </c>
      <c r="D1697">
        <f>VLOOKUP($A1697&amp;D$1,Data!$A$2:$BC$533,MATCH(Intermediate!$B1697,Data!$A$1:$BC$1,0),FALSE)</f>
        <v>5942.4538037392867</v>
      </c>
    </row>
    <row r="1698" spans="1:4" x14ac:dyDescent="0.45">
      <c r="A1698" t="s">
        <v>552</v>
      </c>
      <c r="B1698">
        <f t="shared" si="25"/>
        <v>2021</v>
      </c>
      <c r="C1698">
        <f>VLOOKUP($A1698&amp;C$1,Data!$A$2:$BC$533,MATCH(Intermediate!$B1698,Data!$A$1:$BC$1,0),FALSE)</f>
        <v>121.84223118212793</v>
      </c>
      <c r="D1698">
        <f>VLOOKUP($A1698&amp;D$1,Data!$A$2:$BC$533,MATCH(Intermediate!$B1698,Data!$A$1:$BC$1,0),FALSE)</f>
        <v>6225.5326547474051</v>
      </c>
    </row>
    <row r="1699" spans="1:4" x14ac:dyDescent="0.45">
      <c r="A1699" t="s">
        <v>552</v>
      </c>
      <c r="B1699">
        <f t="shared" si="25"/>
        <v>2022</v>
      </c>
      <c r="C1699">
        <f>VLOOKUP($A1699&amp;C$1,Data!$A$2:$BC$533,MATCH(Intermediate!$B1699,Data!$A$1:$BC$1,0),FALSE)</f>
        <v>132.81704608449516</v>
      </c>
      <c r="D1699">
        <f>VLOOKUP($A1699&amp;D$1,Data!$A$2:$BC$533,MATCH(Intermediate!$B1699,Data!$A$1:$BC$1,0),FALSE)</f>
        <v>6918.8162694676648</v>
      </c>
    </row>
    <row r="1700" spans="1:4" x14ac:dyDescent="0.45">
      <c r="A1700" t="s">
        <v>552</v>
      </c>
      <c r="B1700">
        <f t="shared" si="25"/>
        <v>2023</v>
      </c>
      <c r="C1700">
        <f>VLOOKUP($A1700&amp;C$1,Data!$A$2:$BC$533,MATCH(Intermediate!$B1700,Data!$A$1:$BC$1,0),FALSE)</f>
        <v>130.12972039529649</v>
      </c>
      <c r="D1700">
        <f>VLOOKUP($A1700&amp;D$1,Data!$A$2:$BC$533,MATCH(Intermediate!$B1700,Data!$A$1:$BC$1,0),FALSE)</f>
        <v>7430.730857094155</v>
      </c>
    </row>
    <row r="1701" spans="1:4" x14ac:dyDescent="0.45">
      <c r="A1701" t="s">
        <v>552</v>
      </c>
      <c r="B1701">
        <f t="shared" si="25"/>
        <v>2024</v>
      </c>
      <c r="C1701">
        <f>VLOOKUP($A1701&amp;C$1,Data!$A$2:$BC$533,MATCH(Intermediate!$B1701,Data!$A$1:$BC$1,0),FALSE)</f>
        <v>124.65976574946555</v>
      </c>
      <c r="D1701">
        <f>VLOOKUP($A1701&amp;D$1,Data!$A$2:$BC$533,MATCH(Intermediate!$B1701,Data!$A$1:$BC$1,0),FALSE)</f>
        <v>7969.9336107740801</v>
      </c>
    </row>
    <row r="1702" spans="1:4" x14ac:dyDescent="0.45">
      <c r="A1702" t="s">
        <v>59</v>
      </c>
      <c r="B1702">
        <f t="shared" si="25"/>
        <v>1975</v>
      </c>
      <c r="C1702">
        <f>VLOOKUP($A1702&amp;C$1,Data!$A$2:$BC$533,MATCH(Intermediate!$B1702,Data!$A$1:$BC$1,0),FALSE)</f>
        <v>18.746530568963724</v>
      </c>
      <c r="D1702" t="str">
        <f>VLOOKUP($A1702&amp;D$1,Data!$A$2:$BC$533,MATCH(Intermediate!$B1702,Data!$A$1:$BC$1,0),FALSE)</f>
        <v>..</v>
      </c>
    </row>
    <row r="1703" spans="1:4" x14ac:dyDescent="0.45">
      <c r="A1703" t="s">
        <v>59</v>
      </c>
      <c r="B1703">
        <f t="shared" si="25"/>
        <v>1976</v>
      </c>
      <c r="C1703">
        <f>VLOOKUP($A1703&amp;C$1,Data!$A$2:$BC$533,MATCH(Intermediate!$B1703,Data!$A$1:$BC$1,0),FALSE)</f>
        <v>20.806497065235682</v>
      </c>
      <c r="D1703" t="str">
        <f>VLOOKUP($A1703&amp;D$1,Data!$A$2:$BC$533,MATCH(Intermediate!$B1703,Data!$A$1:$BC$1,0),FALSE)</f>
        <v>..</v>
      </c>
    </row>
    <row r="1704" spans="1:4" x14ac:dyDescent="0.45">
      <c r="A1704" t="s">
        <v>59</v>
      </c>
      <c r="B1704">
        <f t="shared" si="25"/>
        <v>1977</v>
      </c>
      <c r="C1704">
        <f>VLOOKUP($A1704&amp;C$1,Data!$A$2:$BC$533,MATCH(Intermediate!$B1704,Data!$A$1:$BC$1,0),FALSE)</f>
        <v>24.531175209962822</v>
      </c>
      <c r="D1704" t="str">
        <f>VLOOKUP($A1704&amp;D$1,Data!$A$2:$BC$533,MATCH(Intermediate!$B1704,Data!$A$1:$BC$1,0),FALSE)</f>
        <v>..</v>
      </c>
    </row>
    <row r="1705" spans="1:4" x14ac:dyDescent="0.45">
      <c r="A1705" t="s">
        <v>59</v>
      </c>
      <c r="B1705">
        <f t="shared" si="25"/>
        <v>1978</v>
      </c>
      <c r="C1705">
        <f>VLOOKUP($A1705&amp;C$1,Data!$A$2:$BC$533,MATCH(Intermediate!$B1705,Data!$A$1:$BC$1,0),FALSE)</f>
        <v>25.358296667957159</v>
      </c>
      <c r="D1705" t="str">
        <f>VLOOKUP($A1705&amp;D$1,Data!$A$2:$BC$533,MATCH(Intermediate!$B1705,Data!$A$1:$BC$1,0),FALSE)</f>
        <v>..</v>
      </c>
    </row>
    <row r="1706" spans="1:4" x14ac:dyDescent="0.45">
      <c r="A1706" t="s">
        <v>59</v>
      </c>
      <c r="B1706">
        <f t="shared" si="25"/>
        <v>1979</v>
      </c>
      <c r="C1706">
        <f>VLOOKUP($A1706&amp;C$1,Data!$A$2:$BC$533,MATCH(Intermediate!$B1706,Data!$A$1:$BC$1,0),FALSE)</f>
        <v>25.712809812731091</v>
      </c>
      <c r="D1706" t="str">
        <f>VLOOKUP($A1706&amp;D$1,Data!$A$2:$BC$533,MATCH(Intermediate!$B1706,Data!$A$1:$BC$1,0),FALSE)</f>
        <v>..</v>
      </c>
    </row>
    <row r="1707" spans="1:4" x14ac:dyDescent="0.45">
      <c r="A1707" t="s">
        <v>59</v>
      </c>
      <c r="B1707">
        <f t="shared" si="25"/>
        <v>1980</v>
      </c>
      <c r="C1707">
        <f>VLOOKUP($A1707&amp;C$1,Data!$A$2:$BC$533,MATCH(Intermediate!$B1707,Data!$A$1:$BC$1,0),FALSE)</f>
        <v>29.54283126488604</v>
      </c>
      <c r="D1707" t="str">
        <f>VLOOKUP($A1707&amp;D$1,Data!$A$2:$BC$533,MATCH(Intermediate!$B1707,Data!$A$1:$BC$1,0),FALSE)</f>
        <v>..</v>
      </c>
    </row>
    <row r="1708" spans="1:4" x14ac:dyDescent="0.45">
      <c r="A1708" t="s">
        <v>59</v>
      </c>
      <c r="B1708">
        <f t="shared" si="25"/>
        <v>1981</v>
      </c>
      <c r="C1708">
        <f>VLOOKUP($A1708&amp;C$1,Data!$A$2:$BC$533,MATCH(Intermediate!$B1708,Data!$A$1:$BC$1,0),FALSE)</f>
        <v>31.155645385687151</v>
      </c>
      <c r="D1708" t="str">
        <f>VLOOKUP($A1708&amp;D$1,Data!$A$2:$BC$533,MATCH(Intermediate!$B1708,Data!$A$1:$BC$1,0),FALSE)</f>
        <v>..</v>
      </c>
    </row>
    <row r="1709" spans="1:4" x14ac:dyDescent="0.45">
      <c r="A1709" t="s">
        <v>59</v>
      </c>
      <c r="B1709">
        <f t="shared" si="25"/>
        <v>1982</v>
      </c>
      <c r="C1709">
        <f>VLOOKUP($A1709&amp;C$1,Data!$A$2:$BC$533,MATCH(Intermediate!$B1709,Data!$A$1:$BC$1,0),FALSE)</f>
        <v>31.242346808288556</v>
      </c>
      <c r="D1709" t="str">
        <f>VLOOKUP($A1709&amp;D$1,Data!$A$2:$BC$533,MATCH(Intermediate!$B1709,Data!$A$1:$BC$1,0),FALSE)</f>
        <v>..</v>
      </c>
    </row>
    <row r="1710" spans="1:4" x14ac:dyDescent="0.45">
      <c r="A1710" t="s">
        <v>59</v>
      </c>
      <c r="B1710">
        <f t="shared" si="25"/>
        <v>1983</v>
      </c>
      <c r="C1710">
        <f>VLOOKUP($A1710&amp;C$1,Data!$A$2:$BC$533,MATCH(Intermediate!$B1710,Data!$A$1:$BC$1,0),FALSE)</f>
        <v>30.892438340051608</v>
      </c>
      <c r="D1710" t="str">
        <f>VLOOKUP($A1710&amp;D$1,Data!$A$2:$BC$533,MATCH(Intermediate!$B1710,Data!$A$1:$BC$1,0),FALSE)</f>
        <v>..</v>
      </c>
    </row>
    <row r="1711" spans="1:4" x14ac:dyDescent="0.45">
      <c r="A1711" t="s">
        <v>59</v>
      </c>
      <c r="B1711">
        <f t="shared" si="25"/>
        <v>1984</v>
      </c>
      <c r="C1711">
        <f>VLOOKUP($A1711&amp;C$1,Data!$A$2:$BC$533,MATCH(Intermediate!$B1711,Data!$A$1:$BC$1,0),FALSE)</f>
        <v>25.230954126973661</v>
      </c>
      <c r="D1711" t="str">
        <f>VLOOKUP($A1711&amp;D$1,Data!$A$2:$BC$533,MATCH(Intermediate!$B1711,Data!$A$1:$BC$1,0),FALSE)</f>
        <v>..</v>
      </c>
    </row>
    <row r="1712" spans="1:4" x14ac:dyDescent="0.45">
      <c r="A1712" t="s">
        <v>59</v>
      </c>
      <c r="B1712">
        <f t="shared" si="25"/>
        <v>1985</v>
      </c>
      <c r="C1712">
        <f>VLOOKUP($A1712&amp;C$1,Data!$A$2:$BC$533,MATCH(Intermediate!$B1712,Data!$A$1:$BC$1,0),FALSE)</f>
        <v>22.878808431230389</v>
      </c>
      <c r="D1712" t="str">
        <f>VLOOKUP($A1712&amp;D$1,Data!$A$2:$BC$533,MATCH(Intermediate!$B1712,Data!$A$1:$BC$1,0),FALSE)</f>
        <v>..</v>
      </c>
    </row>
    <row r="1713" spans="1:4" x14ac:dyDescent="0.45">
      <c r="A1713" t="s">
        <v>59</v>
      </c>
      <c r="B1713">
        <f t="shared" si="25"/>
        <v>1986</v>
      </c>
      <c r="C1713">
        <f>VLOOKUP($A1713&amp;C$1,Data!$A$2:$BC$533,MATCH(Intermediate!$B1713,Data!$A$1:$BC$1,0),FALSE)</f>
        <v>24.017815737378463</v>
      </c>
      <c r="D1713" t="str">
        <f>VLOOKUP($A1713&amp;D$1,Data!$A$2:$BC$533,MATCH(Intermediate!$B1713,Data!$A$1:$BC$1,0),FALSE)</f>
        <v>..</v>
      </c>
    </row>
    <row r="1714" spans="1:4" x14ac:dyDescent="0.45">
      <c r="A1714" t="s">
        <v>59</v>
      </c>
      <c r="B1714">
        <f t="shared" si="25"/>
        <v>1987</v>
      </c>
      <c r="C1714">
        <f>VLOOKUP($A1714&amp;C$1,Data!$A$2:$BC$533,MATCH(Intermediate!$B1714,Data!$A$1:$BC$1,0),FALSE)</f>
        <v>25.868992426355998</v>
      </c>
      <c r="D1714" t="str">
        <f>VLOOKUP($A1714&amp;D$1,Data!$A$2:$BC$533,MATCH(Intermediate!$B1714,Data!$A$1:$BC$1,0),FALSE)</f>
        <v>..</v>
      </c>
    </row>
    <row r="1715" spans="1:4" x14ac:dyDescent="0.45">
      <c r="A1715" t="s">
        <v>59</v>
      </c>
      <c r="B1715">
        <f t="shared" si="25"/>
        <v>1988</v>
      </c>
      <c r="C1715">
        <f>VLOOKUP($A1715&amp;C$1,Data!$A$2:$BC$533,MATCH(Intermediate!$B1715,Data!$A$1:$BC$1,0),FALSE)</f>
        <v>24.393440892135789</v>
      </c>
      <c r="D1715" t="str">
        <f>VLOOKUP($A1715&amp;D$1,Data!$A$2:$BC$533,MATCH(Intermediate!$B1715,Data!$A$1:$BC$1,0),FALSE)</f>
        <v>..</v>
      </c>
    </row>
    <row r="1716" spans="1:4" x14ac:dyDescent="0.45">
      <c r="A1716" t="s">
        <v>59</v>
      </c>
      <c r="B1716">
        <f t="shared" si="25"/>
        <v>1989</v>
      </c>
      <c r="C1716">
        <f>VLOOKUP($A1716&amp;C$1,Data!$A$2:$BC$533,MATCH(Intermediate!$B1716,Data!$A$1:$BC$1,0),FALSE)</f>
        <v>25.072784652246888</v>
      </c>
      <c r="D1716" t="str">
        <f>VLOOKUP($A1716&amp;D$1,Data!$A$2:$BC$533,MATCH(Intermediate!$B1716,Data!$A$1:$BC$1,0),FALSE)</f>
        <v>..</v>
      </c>
    </row>
    <row r="1717" spans="1:4" x14ac:dyDescent="0.45">
      <c r="A1717" t="s">
        <v>59</v>
      </c>
      <c r="B1717">
        <f t="shared" ref="B1717:B1780" si="26">B1667</f>
        <v>1990</v>
      </c>
      <c r="C1717">
        <f>VLOOKUP($A1717&amp;C$1,Data!$A$2:$BC$533,MATCH(Intermediate!$B1717,Data!$A$1:$BC$1,0),FALSE)</f>
        <v>26.377386049643647</v>
      </c>
      <c r="D1717">
        <f>VLOOKUP($A1717&amp;D$1,Data!$A$2:$BC$533,MATCH(Intermediate!$B1717,Data!$A$1:$BC$1,0),FALSE)</f>
        <v>2031.9099884527313</v>
      </c>
    </row>
    <row r="1718" spans="1:4" x14ac:dyDescent="0.45">
      <c r="A1718" t="s">
        <v>59</v>
      </c>
      <c r="B1718">
        <f t="shared" si="26"/>
        <v>1991</v>
      </c>
      <c r="C1718">
        <f>VLOOKUP($A1718&amp;C$1,Data!$A$2:$BC$533,MATCH(Intermediate!$B1718,Data!$A$1:$BC$1,0),FALSE)</f>
        <v>26.418657164413535</v>
      </c>
      <c r="D1718">
        <f>VLOOKUP($A1718&amp;D$1,Data!$A$2:$BC$533,MATCH(Intermediate!$B1718,Data!$A$1:$BC$1,0),FALSE)</f>
        <v>1962.5406376610943</v>
      </c>
    </row>
    <row r="1719" spans="1:4" x14ac:dyDescent="0.45">
      <c r="A1719" t="s">
        <v>59</v>
      </c>
      <c r="B1719">
        <f t="shared" si="26"/>
        <v>1992</v>
      </c>
      <c r="C1719">
        <f>VLOOKUP($A1719&amp;C$1,Data!$A$2:$BC$533,MATCH(Intermediate!$B1719,Data!$A$1:$BC$1,0),FALSE)</f>
        <v>12.520264315453314</v>
      </c>
      <c r="D1719">
        <f>VLOOKUP($A1719&amp;D$1,Data!$A$2:$BC$533,MATCH(Intermediate!$B1719,Data!$A$1:$BC$1,0),FALSE)</f>
        <v>1890.0925310455509</v>
      </c>
    </row>
    <row r="1720" spans="1:4" x14ac:dyDescent="0.45">
      <c r="A1720" t="s">
        <v>59</v>
      </c>
      <c r="B1720">
        <f t="shared" si="26"/>
        <v>1993</v>
      </c>
      <c r="C1720">
        <f>VLOOKUP($A1720&amp;C$1,Data!$A$2:$BC$533,MATCH(Intermediate!$B1720,Data!$A$1:$BC$1,0),FALSE)</f>
        <v>8.0489569562361911</v>
      </c>
      <c r="D1720">
        <f>VLOOKUP($A1720&amp;D$1,Data!$A$2:$BC$533,MATCH(Intermediate!$B1720,Data!$A$1:$BC$1,0),FALSE)</f>
        <v>1731.4087312637143</v>
      </c>
    </row>
    <row r="1721" spans="1:4" x14ac:dyDescent="0.45">
      <c r="A1721" t="s">
        <v>59</v>
      </c>
      <c r="B1721">
        <f t="shared" si="26"/>
        <v>1994</v>
      </c>
      <c r="C1721">
        <f>VLOOKUP($A1721&amp;C$1,Data!$A$2:$BC$533,MATCH(Intermediate!$B1721,Data!$A$1:$BC$1,0),FALSE)</f>
        <v>7.4764096119770445</v>
      </c>
      <c r="D1721">
        <f>VLOOKUP($A1721&amp;D$1,Data!$A$2:$BC$533,MATCH(Intermediate!$B1721,Data!$A$1:$BC$1,0),FALSE)</f>
        <v>1751.6852297163864</v>
      </c>
    </row>
    <row r="1722" spans="1:4" x14ac:dyDescent="0.45">
      <c r="A1722" t="s">
        <v>59</v>
      </c>
      <c r="B1722">
        <f t="shared" si="26"/>
        <v>1995</v>
      </c>
      <c r="C1722">
        <f>VLOOKUP($A1722&amp;C$1,Data!$A$2:$BC$533,MATCH(Intermediate!$B1722,Data!$A$1:$BC$1,0),FALSE)</f>
        <v>6.8482540663554801</v>
      </c>
      <c r="D1722">
        <f>VLOOKUP($A1722&amp;D$1,Data!$A$2:$BC$533,MATCH(Intermediate!$B1722,Data!$A$1:$BC$1,0),FALSE)</f>
        <v>1790.3391498364067</v>
      </c>
    </row>
    <row r="1723" spans="1:4" x14ac:dyDescent="0.45">
      <c r="A1723" t="s">
        <v>59</v>
      </c>
      <c r="B1723">
        <f t="shared" si="26"/>
        <v>1996</v>
      </c>
      <c r="C1723">
        <f>VLOOKUP($A1723&amp;C$1,Data!$A$2:$BC$533,MATCH(Intermediate!$B1723,Data!$A$1:$BC$1,0),FALSE)</f>
        <v>6.799911553297207</v>
      </c>
      <c r="D1723">
        <f>VLOOKUP($A1723&amp;D$1,Data!$A$2:$BC$533,MATCH(Intermediate!$B1723,Data!$A$1:$BC$1,0),FALSE)</f>
        <v>1849.5065003601107</v>
      </c>
    </row>
    <row r="1724" spans="1:4" x14ac:dyDescent="0.45">
      <c r="A1724" t="s">
        <v>59</v>
      </c>
      <c r="B1724">
        <f t="shared" si="26"/>
        <v>1997</v>
      </c>
      <c r="C1724">
        <f>VLOOKUP($A1724&amp;C$1,Data!$A$2:$BC$533,MATCH(Intermediate!$B1724,Data!$A$1:$BC$1,0),FALSE)</f>
        <v>5.5281667823991523</v>
      </c>
      <c r="D1724">
        <f>VLOOKUP($A1724&amp;D$1,Data!$A$2:$BC$533,MATCH(Intermediate!$B1724,Data!$A$1:$BC$1,0),FALSE)</f>
        <v>1915.1176071146356</v>
      </c>
    </row>
    <row r="1725" spans="1:4" x14ac:dyDescent="0.45">
      <c r="A1725" t="s">
        <v>59</v>
      </c>
      <c r="B1725">
        <f t="shared" si="26"/>
        <v>1998</v>
      </c>
      <c r="C1725">
        <f>VLOOKUP($A1725&amp;C$1,Data!$A$2:$BC$533,MATCH(Intermediate!$B1725,Data!$A$1:$BC$1,0),FALSE)</f>
        <v>6.433485295997758</v>
      </c>
      <c r="D1725">
        <f>VLOOKUP($A1725&amp;D$1,Data!$A$2:$BC$533,MATCH(Intermediate!$B1725,Data!$A$1:$BC$1,0),FALSE)</f>
        <v>1975.1559893983303</v>
      </c>
    </row>
    <row r="1726" spans="1:4" x14ac:dyDescent="0.45">
      <c r="A1726" t="s">
        <v>59</v>
      </c>
      <c r="B1726">
        <f t="shared" si="26"/>
        <v>1999</v>
      </c>
      <c r="C1726">
        <f>VLOOKUP($A1726&amp;C$1,Data!$A$2:$BC$533,MATCH(Intermediate!$B1726,Data!$A$1:$BC$1,0),FALSE)</f>
        <v>6.7635996938772562</v>
      </c>
      <c r="D1726">
        <f>VLOOKUP($A1726&amp;D$1,Data!$A$2:$BC$533,MATCH(Intermediate!$B1726,Data!$A$1:$BC$1,0),FALSE)</f>
        <v>2038.6637889899478</v>
      </c>
    </row>
    <row r="1727" spans="1:4" x14ac:dyDescent="0.45">
      <c r="A1727" t="s">
        <v>59</v>
      </c>
      <c r="B1727">
        <f t="shared" si="26"/>
        <v>2000</v>
      </c>
      <c r="C1727">
        <f>VLOOKUP($A1727&amp;C$1,Data!$A$2:$BC$533,MATCH(Intermediate!$B1727,Data!$A$1:$BC$1,0),FALSE)</f>
        <v>7.2483477097870441</v>
      </c>
      <c r="D1727">
        <f>VLOOKUP($A1727&amp;D$1,Data!$A$2:$BC$533,MATCH(Intermediate!$B1727,Data!$A$1:$BC$1,0),FALSE)</f>
        <v>2108.4945495975057</v>
      </c>
    </row>
    <row r="1728" spans="1:4" x14ac:dyDescent="0.45">
      <c r="A1728" t="s">
        <v>59</v>
      </c>
      <c r="B1728">
        <f t="shared" si="26"/>
        <v>2001</v>
      </c>
      <c r="C1728">
        <f>VLOOKUP($A1728&amp;C$1,Data!$A$2:$BC$533,MATCH(Intermediate!$B1728,Data!$A$1:$BC$1,0),FALSE)</f>
        <v>7.8407491590262417</v>
      </c>
      <c r="D1728">
        <f>VLOOKUP($A1728&amp;D$1,Data!$A$2:$BC$533,MATCH(Intermediate!$B1728,Data!$A$1:$BC$1,0),FALSE)</f>
        <v>2190.8964072416634</v>
      </c>
    </row>
    <row r="1729" spans="1:4" x14ac:dyDescent="0.45">
      <c r="A1729" t="s">
        <v>59</v>
      </c>
      <c r="B1729">
        <f t="shared" si="26"/>
        <v>2002</v>
      </c>
      <c r="C1729">
        <f>VLOOKUP($A1729&amp;C$1,Data!$A$2:$BC$533,MATCH(Intermediate!$B1729,Data!$A$1:$BC$1,0),FALSE)</f>
        <v>8.0633396021448753</v>
      </c>
      <c r="D1729">
        <f>VLOOKUP($A1729&amp;D$1,Data!$A$2:$BC$533,MATCH(Intermediate!$B1729,Data!$A$1:$BC$1,0),FALSE)</f>
        <v>2263.0551967435558</v>
      </c>
    </row>
    <row r="1730" spans="1:4" x14ac:dyDescent="0.45">
      <c r="A1730" t="s">
        <v>59</v>
      </c>
      <c r="B1730">
        <f t="shared" si="26"/>
        <v>2003</v>
      </c>
      <c r="C1730">
        <f>VLOOKUP($A1730&amp;C$1,Data!$A$2:$BC$533,MATCH(Intermediate!$B1730,Data!$A$1:$BC$1,0),FALSE)</f>
        <v>8.2385497095990416</v>
      </c>
      <c r="D1730">
        <f>VLOOKUP($A1730&amp;D$1,Data!$A$2:$BC$533,MATCH(Intermediate!$B1730,Data!$A$1:$BC$1,0),FALSE)</f>
        <v>2368.1011947736934</v>
      </c>
    </row>
    <row r="1731" spans="1:4" x14ac:dyDescent="0.45">
      <c r="A1731" t="s">
        <v>59</v>
      </c>
      <c r="B1731">
        <f t="shared" si="26"/>
        <v>2004</v>
      </c>
      <c r="C1731">
        <f>VLOOKUP($A1731&amp;C$1,Data!$A$2:$BC$533,MATCH(Intermediate!$B1731,Data!$A$1:$BC$1,0),FALSE)</f>
        <v>7.7954195236157249</v>
      </c>
      <c r="D1731">
        <f>VLOOKUP($A1731&amp;D$1,Data!$A$2:$BC$533,MATCH(Intermediate!$B1731,Data!$A$1:$BC$1,0),FALSE)</f>
        <v>2532.6474442421413</v>
      </c>
    </row>
    <row r="1732" spans="1:4" x14ac:dyDescent="0.45">
      <c r="A1732" t="s">
        <v>59</v>
      </c>
      <c r="B1732">
        <f t="shared" si="26"/>
        <v>2005</v>
      </c>
      <c r="C1732">
        <f>VLOOKUP($A1732&amp;C$1,Data!$A$2:$BC$533,MATCH(Intermediate!$B1732,Data!$A$1:$BC$1,0),FALSE)</f>
        <v>8.4028624258015459</v>
      </c>
      <c r="D1732">
        <f>VLOOKUP($A1732&amp;D$1,Data!$A$2:$BC$533,MATCH(Intermediate!$B1732,Data!$A$1:$BC$1,0),FALSE)</f>
        <v>2597.6803989321938</v>
      </c>
    </row>
    <row r="1733" spans="1:4" x14ac:dyDescent="0.45">
      <c r="A1733" t="s">
        <v>59</v>
      </c>
      <c r="B1733">
        <f t="shared" si="26"/>
        <v>2006</v>
      </c>
      <c r="C1733">
        <f>VLOOKUP($A1733&amp;C$1,Data!$A$2:$BC$533,MATCH(Intermediate!$B1733,Data!$A$1:$BC$1,0),FALSE)</f>
        <v>8.1235329841880475</v>
      </c>
      <c r="D1733">
        <f>VLOOKUP($A1733&amp;D$1,Data!$A$2:$BC$533,MATCH(Intermediate!$B1733,Data!$A$1:$BC$1,0),FALSE)</f>
        <v>2704.4373980037653</v>
      </c>
    </row>
    <row r="1734" spans="1:4" x14ac:dyDescent="0.45">
      <c r="A1734" t="s">
        <v>59</v>
      </c>
      <c r="B1734">
        <f t="shared" si="26"/>
        <v>2007</v>
      </c>
      <c r="C1734">
        <f>VLOOKUP($A1734&amp;C$1,Data!$A$2:$BC$533,MATCH(Intermediate!$B1734,Data!$A$1:$BC$1,0),FALSE)</f>
        <v>8.2850867041422251</v>
      </c>
      <c r="D1734">
        <f>VLOOKUP($A1734&amp;D$1,Data!$A$2:$BC$533,MATCH(Intermediate!$B1734,Data!$A$1:$BC$1,0),FALSE)</f>
        <v>2817.7222811837983</v>
      </c>
    </row>
    <row r="1735" spans="1:4" x14ac:dyDescent="0.45">
      <c r="A1735" t="s">
        <v>59</v>
      </c>
      <c r="B1735">
        <f t="shared" si="26"/>
        <v>2008</v>
      </c>
      <c r="C1735">
        <f>VLOOKUP($A1735&amp;C$1,Data!$A$2:$BC$533,MATCH(Intermediate!$B1735,Data!$A$1:$BC$1,0),FALSE)</f>
        <v>9.2397152790324686</v>
      </c>
      <c r="D1735">
        <f>VLOOKUP($A1735&amp;D$1,Data!$A$2:$BC$533,MATCH(Intermediate!$B1735,Data!$A$1:$BC$1,0),FALSE)</f>
        <v>2870.4410686660535</v>
      </c>
    </row>
    <row r="1736" spans="1:4" x14ac:dyDescent="0.45">
      <c r="A1736" t="s">
        <v>59</v>
      </c>
      <c r="B1736">
        <f t="shared" si="26"/>
        <v>2009</v>
      </c>
      <c r="C1736">
        <f>VLOOKUP($A1736&amp;C$1,Data!$A$2:$BC$533,MATCH(Intermediate!$B1736,Data!$A$1:$BC$1,0),FALSE)</f>
        <v>9.6439573851704505</v>
      </c>
      <c r="D1736">
        <f>VLOOKUP($A1736&amp;D$1,Data!$A$2:$BC$533,MATCH(Intermediate!$B1736,Data!$A$1:$BC$1,0),FALSE)</f>
        <v>2878.9514388613779</v>
      </c>
    </row>
    <row r="1737" spans="1:4" x14ac:dyDescent="0.45">
      <c r="A1737" t="s">
        <v>59</v>
      </c>
      <c r="B1737">
        <f t="shared" si="26"/>
        <v>2010</v>
      </c>
      <c r="C1737">
        <f>VLOOKUP($A1737&amp;C$1,Data!$A$2:$BC$533,MATCH(Intermediate!$B1737,Data!$A$1:$BC$1,0),FALSE)</f>
        <v>10.777937424221671</v>
      </c>
      <c r="D1737">
        <f>VLOOKUP($A1737&amp;D$1,Data!$A$2:$BC$533,MATCH(Intermediate!$B1737,Data!$A$1:$BC$1,0),FALSE)</f>
        <v>2913.9429275560551</v>
      </c>
    </row>
    <row r="1738" spans="1:4" x14ac:dyDescent="0.45">
      <c r="A1738" t="s">
        <v>59</v>
      </c>
      <c r="B1738">
        <f t="shared" si="26"/>
        <v>2011</v>
      </c>
      <c r="C1738">
        <f>VLOOKUP($A1738&amp;C$1,Data!$A$2:$BC$533,MATCH(Intermediate!$B1738,Data!$A$1:$BC$1,0),FALSE)</f>
        <v>12.32636507049153</v>
      </c>
      <c r="D1738">
        <f>VLOOKUP($A1738&amp;D$1,Data!$A$2:$BC$533,MATCH(Intermediate!$B1738,Data!$A$1:$BC$1,0),FALSE)</f>
        <v>2988.8172872550999</v>
      </c>
    </row>
    <row r="1739" spans="1:4" x14ac:dyDescent="0.45">
      <c r="A1739" t="s">
        <v>59</v>
      </c>
      <c r="B1739">
        <f t="shared" si="26"/>
        <v>2012</v>
      </c>
      <c r="C1739">
        <f>VLOOKUP($A1739&amp;C$1,Data!$A$2:$BC$533,MATCH(Intermediate!$B1739,Data!$A$1:$BC$1,0),FALSE)</f>
        <v>12.412020010814343</v>
      </c>
      <c r="D1739">
        <f>VLOOKUP($A1739&amp;D$1,Data!$A$2:$BC$533,MATCH(Intermediate!$B1739,Data!$A$1:$BC$1,0),FALSE)</f>
        <v>3059.6422656825075</v>
      </c>
    </row>
    <row r="1740" spans="1:4" x14ac:dyDescent="0.45">
      <c r="A1740" t="s">
        <v>59</v>
      </c>
      <c r="B1740">
        <f t="shared" si="26"/>
        <v>2013</v>
      </c>
      <c r="C1740">
        <f>VLOOKUP($A1740&amp;C$1,Data!$A$2:$BC$533,MATCH(Intermediate!$B1740,Data!$A$1:$BC$1,0),FALSE)</f>
        <v>12.961137492878111</v>
      </c>
      <c r="D1740">
        <f>VLOOKUP($A1740&amp;D$1,Data!$A$2:$BC$533,MATCH(Intermediate!$B1740,Data!$A$1:$BC$1,0),FALSE)</f>
        <v>3238.8682984373254</v>
      </c>
    </row>
    <row r="1741" spans="1:4" x14ac:dyDescent="0.45">
      <c r="A1741" t="s">
        <v>59</v>
      </c>
      <c r="B1741">
        <f t="shared" si="26"/>
        <v>2014</v>
      </c>
      <c r="C1741">
        <f>VLOOKUP($A1741&amp;C$1,Data!$A$2:$BC$533,MATCH(Intermediate!$B1741,Data!$A$1:$BC$1,0),FALSE)</f>
        <v>13.72783642726316</v>
      </c>
      <c r="D1741">
        <f>VLOOKUP($A1741&amp;D$1,Data!$A$2:$BC$533,MATCH(Intermediate!$B1741,Data!$A$1:$BC$1,0),FALSE)</f>
        <v>3422.2612815834382</v>
      </c>
    </row>
    <row r="1742" spans="1:4" x14ac:dyDescent="0.45">
      <c r="A1742" t="s">
        <v>59</v>
      </c>
      <c r="B1742">
        <f t="shared" si="26"/>
        <v>2015</v>
      </c>
      <c r="C1742">
        <f>VLOOKUP($A1742&amp;C$1,Data!$A$2:$BC$533,MATCH(Intermediate!$B1742,Data!$A$1:$BC$1,0),FALSE)</f>
        <v>14.190393085648658</v>
      </c>
      <c r="D1742">
        <f>VLOOKUP($A1742&amp;D$1,Data!$A$2:$BC$533,MATCH(Intermediate!$B1742,Data!$A$1:$BC$1,0),FALSE)</f>
        <v>3497.6606756395859</v>
      </c>
    </row>
    <row r="1743" spans="1:4" x14ac:dyDescent="0.45">
      <c r="A1743" t="s">
        <v>59</v>
      </c>
      <c r="B1743">
        <f t="shared" si="26"/>
        <v>2016</v>
      </c>
      <c r="C1743">
        <f>VLOOKUP($A1743&amp;C$1,Data!$A$2:$BC$533,MATCH(Intermediate!$B1743,Data!$A$1:$BC$1,0),FALSE)</f>
        <v>14.370664048515247</v>
      </c>
      <c r="D1743">
        <f>VLOOKUP($A1743&amp;D$1,Data!$A$2:$BC$533,MATCH(Intermediate!$B1743,Data!$A$1:$BC$1,0),FALSE)</f>
        <v>3626.9993202857822</v>
      </c>
    </row>
    <row r="1744" spans="1:4" x14ac:dyDescent="0.45">
      <c r="A1744" t="s">
        <v>59</v>
      </c>
      <c r="B1744">
        <f t="shared" si="26"/>
        <v>2017</v>
      </c>
      <c r="C1744">
        <f>VLOOKUP($A1744&amp;C$1,Data!$A$2:$BC$533,MATCH(Intermediate!$B1744,Data!$A$1:$BC$1,0),FALSE)</f>
        <v>14.063346145304594</v>
      </c>
      <c r="D1744">
        <f>VLOOKUP($A1744&amp;D$1,Data!$A$2:$BC$533,MATCH(Intermediate!$B1744,Data!$A$1:$BC$1,0),FALSE)</f>
        <v>3767.4307288382424</v>
      </c>
    </row>
    <row r="1745" spans="1:4" x14ac:dyDescent="0.45">
      <c r="A1745" t="s">
        <v>59</v>
      </c>
      <c r="B1745">
        <f t="shared" si="26"/>
        <v>2018</v>
      </c>
      <c r="C1745">
        <f>VLOOKUP($A1745&amp;C$1,Data!$A$2:$BC$533,MATCH(Intermediate!$B1745,Data!$A$1:$BC$1,0),FALSE)</f>
        <v>14.682077628989779</v>
      </c>
      <c r="D1745">
        <f>VLOOKUP($A1745&amp;D$1,Data!$A$2:$BC$533,MATCH(Intermediate!$B1745,Data!$A$1:$BC$1,0),FALSE)</f>
        <v>4010.7636006952634</v>
      </c>
    </row>
    <row r="1746" spans="1:4" x14ac:dyDescent="0.45">
      <c r="A1746" t="s">
        <v>59</v>
      </c>
      <c r="B1746">
        <f t="shared" si="26"/>
        <v>2019</v>
      </c>
      <c r="C1746">
        <f>VLOOKUP($A1746&amp;C$1,Data!$A$2:$BC$533,MATCH(Intermediate!$B1746,Data!$A$1:$BC$1,0),FALSE)</f>
        <v>14.091092875124412</v>
      </c>
      <c r="D1746">
        <f>VLOOKUP($A1746&amp;D$1,Data!$A$2:$BC$533,MATCH(Intermediate!$B1746,Data!$A$1:$BC$1,0),FALSE)</f>
        <v>4241.111749205922</v>
      </c>
    </row>
    <row r="1747" spans="1:4" x14ac:dyDescent="0.45">
      <c r="A1747" t="s">
        <v>59</v>
      </c>
      <c r="B1747">
        <f t="shared" si="26"/>
        <v>2020</v>
      </c>
      <c r="C1747" t="str">
        <f>VLOOKUP($A1747&amp;C$1,Data!$A$2:$BC$533,MATCH(Intermediate!$B1747,Data!$A$1:$BC$1,0),FALSE)</f>
        <v>..</v>
      </c>
      <c r="D1747">
        <f>VLOOKUP($A1747&amp;D$1,Data!$A$2:$BC$533,MATCH(Intermediate!$B1747,Data!$A$1:$BC$1,0),FALSE)</f>
        <v>4365.4470412839237</v>
      </c>
    </row>
    <row r="1748" spans="1:4" x14ac:dyDescent="0.45">
      <c r="A1748" t="s">
        <v>59</v>
      </c>
      <c r="B1748">
        <f t="shared" si="26"/>
        <v>2021</v>
      </c>
      <c r="C1748" t="str">
        <f>VLOOKUP($A1748&amp;C$1,Data!$A$2:$BC$533,MATCH(Intermediate!$B1748,Data!$A$1:$BC$1,0),FALSE)</f>
        <v>..</v>
      </c>
      <c r="D1748">
        <f>VLOOKUP($A1748&amp;D$1,Data!$A$2:$BC$533,MATCH(Intermediate!$B1748,Data!$A$1:$BC$1,0),FALSE)</f>
        <v>4793.5562820019559</v>
      </c>
    </row>
    <row r="1749" spans="1:4" x14ac:dyDescent="0.45">
      <c r="A1749" t="s">
        <v>59</v>
      </c>
      <c r="B1749">
        <f t="shared" si="26"/>
        <v>2022</v>
      </c>
      <c r="C1749" t="str">
        <f>VLOOKUP($A1749&amp;C$1,Data!$A$2:$BC$533,MATCH(Intermediate!$B1749,Data!$A$1:$BC$1,0),FALSE)</f>
        <v>..</v>
      </c>
      <c r="D1749">
        <f>VLOOKUP($A1749&amp;D$1,Data!$A$2:$BC$533,MATCH(Intermediate!$B1749,Data!$A$1:$BC$1,0),FALSE)</f>
        <v>5188.9775086608142</v>
      </c>
    </row>
    <row r="1750" spans="1:4" x14ac:dyDescent="0.45">
      <c r="A1750" t="s">
        <v>59</v>
      </c>
      <c r="B1750">
        <f t="shared" si="26"/>
        <v>2023</v>
      </c>
      <c r="C1750" t="str">
        <f>VLOOKUP($A1750&amp;C$1,Data!$A$2:$BC$533,MATCH(Intermediate!$B1750,Data!$A$1:$BC$1,0),FALSE)</f>
        <v>..</v>
      </c>
      <c r="D1750">
        <f>VLOOKUP($A1750&amp;D$1,Data!$A$2:$BC$533,MATCH(Intermediate!$B1750,Data!$A$1:$BC$1,0),FALSE)</f>
        <v>5405.5746574286941</v>
      </c>
    </row>
    <row r="1751" spans="1:4" x14ac:dyDescent="0.45">
      <c r="A1751" t="s">
        <v>59</v>
      </c>
      <c r="B1751">
        <f t="shared" si="26"/>
        <v>2024</v>
      </c>
      <c r="C1751" t="str">
        <f>VLOOKUP($A1751&amp;C$1,Data!$A$2:$BC$533,MATCH(Intermediate!$B1751,Data!$A$1:$BC$1,0),FALSE)</f>
        <v>..</v>
      </c>
      <c r="D1751">
        <f>VLOOKUP($A1751&amp;D$1,Data!$A$2:$BC$533,MATCH(Intermediate!$B1751,Data!$A$1:$BC$1,0),FALSE)</f>
        <v>5591.4963978170554</v>
      </c>
    </row>
    <row r="1752" spans="1:4" x14ac:dyDescent="0.45">
      <c r="A1752" t="s">
        <v>440</v>
      </c>
      <c r="B1752">
        <f t="shared" si="26"/>
        <v>1975</v>
      </c>
      <c r="C1752">
        <f>VLOOKUP($A1752&amp;C$1,Data!$A$2:$BC$533,MATCH(Intermediate!$B1752,Data!$A$1:$BC$1,0),FALSE)</f>
        <v>43.159788212336665</v>
      </c>
      <c r="D1752" t="str">
        <f>VLOOKUP($A1752&amp;D$1,Data!$A$2:$BC$533,MATCH(Intermediate!$B1752,Data!$A$1:$BC$1,0),FALSE)</f>
        <v>..</v>
      </c>
    </row>
    <row r="1753" spans="1:4" x14ac:dyDescent="0.45">
      <c r="A1753" t="s">
        <v>440</v>
      </c>
      <c r="B1753">
        <f t="shared" si="26"/>
        <v>1976</v>
      </c>
      <c r="C1753">
        <f>VLOOKUP($A1753&amp;C$1,Data!$A$2:$BC$533,MATCH(Intermediate!$B1753,Data!$A$1:$BC$1,0),FALSE)</f>
        <v>44.979246200796489</v>
      </c>
      <c r="D1753" t="str">
        <f>VLOOKUP($A1753&amp;D$1,Data!$A$2:$BC$533,MATCH(Intermediate!$B1753,Data!$A$1:$BC$1,0),FALSE)</f>
        <v>..</v>
      </c>
    </row>
    <row r="1754" spans="1:4" x14ac:dyDescent="0.45">
      <c r="A1754" t="s">
        <v>440</v>
      </c>
      <c r="B1754">
        <f t="shared" si="26"/>
        <v>1977</v>
      </c>
      <c r="C1754">
        <f>VLOOKUP($A1754&amp;C$1,Data!$A$2:$BC$533,MATCH(Intermediate!$B1754,Data!$A$1:$BC$1,0),FALSE)</f>
        <v>48.193192596403598</v>
      </c>
      <c r="D1754" t="str">
        <f>VLOOKUP($A1754&amp;D$1,Data!$A$2:$BC$533,MATCH(Intermediate!$B1754,Data!$A$1:$BC$1,0),FALSE)</f>
        <v>..</v>
      </c>
    </row>
    <row r="1755" spans="1:4" x14ac:dyDescent="0.45">
      <c r="A1755" t="s">
        <v>440</v>
      </c>
      <c r="B1755">
        <f t="shared" si="26"/>
        <v>1978</v>
      </c>
      <c r="C1755">
        <f>VLOOKUP($A1755&amp;C$1,Data!$A$2:$BC$533,MATCH(Intermediate!$B1755,Data!$A$1:$BC$1,0),FALSE)</f>
        <v>53.032184323719875</v>
      </c>
      <c r="D1755" t="str">
        <f>VLOOKUP($A1755&amp;D$1,Data!$A$2:$BC$533,MATCH(Intermediate!$B1755,Data!$A$1:$BC$1,0),FALSE)</f>
        <v>..</v>
      </c>
    </row>
    <row r="1756" spans="1:4" x14ac:dyDescent="0.45">
      <c r="A1756" t="s">
        <v>440</v>
      </c>
      <c r="B1756">
        <f t="shared" si="26"/>
        <v>1979</v>
      </c>
      <c r="C1756">
        <f>VLOOKUP($A1756&amp;C$1,Data!$A$2:$BC$533,MATCH(Intermediate!$B1756,Data!$A$1:$BC$1,0),FALSE)</f>
        <v>55.675990718785087</v>
      </c>
      <c r="D1756" t="str">
        <f>VLOOKUP($A1756&amp;D$1,Data!$A$2:$BC$533,MATCH(Intermediate!$B1756,Data!$A$1:$BC$1,0),FALSE)</f>
        <v>..</v>
      </c>
    </row>
    <row r="1757" spans="1:4" x14ac:dyDescent="0.45">
      <c r="A1757" t="s">
        <v>440</v>
      </c>
      <c r="B1757">
        <f t="shared" si="26"/>
        <v>1980</v>
      </c>
      <c r="C1757">
        <f>VLOOKUP($A1757&amp;C$1,Data!$A$2:$BC$533,MATCH(Intermediate!$B1757,Data!$A$1:$BC$1,0),FALSE)</f>
        <v>56.416627447945366</v>
      </c>
      <c r="D1757" t="str">
        <f>VLOOKUP($A1757&amp;D$1,Data!$A$2:$BC$533,MATCH(Intermediate!$B1757,Data!$A$1:$BC$1,0),FALSE)</f>
        <v>..</v>
      </c>
    </row>
    <row r="1758" spans="1:4" x14ac:dyDescent="0.45">
      <c r="A1758" t="s">
        <v>440</v>
      </c>
      <c r="B1758">
        <f t="shared" si="26"/>
        <v>1981</v>
      </c>
      <c r="C1758">
        <f>VLOOKUP($A1758&amp;C$1,Data!$A$2:$BC$533,MATCH(Intermediate!$B1758,Data!$A$1:$BC$1,0),FALSE)</f>
        <v>69.870343524506055</v>
      </c>
      <c r="D1758" t="str">
        <f>VLOOKUP($A1758&amp;D$1,Data!$A$2:$BC$533,MATCH(Intermediate!$B1758,Data!$A$1:$BC$1,0),FALSE)</f>
        <v>..</v>
      </c>
    </row>
    <row r="1759" spans="1:4" x14ac:dyDescent="0.45">
      <c r="A1759" t="s">
        <v>440</v>
      </c>
      <c r="B1759">
        <f t="shared" si="26"/>
        <v>1982</v>
      </c>
      <c r="C1759">
        <f>VLOOKUP($A1759&amp;C$1,Data!$A$2:$BC$533,MATCH(Intermediate!$B1759,Data!$A$1:$BC$1,0),FALSE)</f>
        <v>68.063867113537242</v>
      </c>
      <c r="D1759" t="str">
        <f>VLOOKUP($A1759&amp;D$1,Data!$A$2:$BC$533,MATCH(Intermediate!$B1759,Data!$A$1:$BC$1,0),FALSE)</f>
        <v>..</v>
      </c>
    </row>
    <row r="1760" spans="1:4" x14ac:dyDescent="0.45">
      <c r="A1760" t="s">
        <v>440</v>
      </c>
      <c r="B1760">
        <f t="shared" si="26"/>
        <v>1983</v>
      </c>
      <c r="C1760">
        <f>VLOOKUP($A1760&amp;C$1,Data!$A$2:$BC$533,MATCH(Intermediate!$B1760,Data!$A$1:$BC$1,0),FALSE)</f>
        <v>63.0073389095121</v>
      </c>
      <c r="D1760" t="str">
        <f>VLOOKUP($A1760&amp;D$1,Data!$A$2:$BC$533,MATCH(Intermediate!$B1760,Data!$A$1:$BC$1,0),FALSE)</f>
        <v>..</v>
      </c>
    </row>
    <row r="1761" spans="1:4" x14ac:dyDescent="0.45">
      <c r="A1761" t="s">
        <v>440</v>
      </c>
      <c r="B1761">
        <f t="shared" si="26"/>
        <v>1984</v>
      </c>
      <c r="C1761">
        <f>VLOOKUP($A1761&amp;C$1,Data!$A$2:$BC$533,MATCH(Intermediate!$B1761,Data!$A$1:$BC$1,0),FALSE)</f>
        <v>62.618780655690863</v>
      </c>
      <c r="D1761" t="str">
        <f>VLOOKUP($A1761&amp;D$1,Data!$A$2:$BC$533,MATCH(Intermediate!$B1761,Data!$A$1:$BC$1,0),FALSE)</f>
        <v>..</v>
      </c>
    </row>
    <row r="1762" spans="1:4" x14ac:dyDescent="0.45">
      <c r="A1762" t="s">
        <v>440</v>
      </c>
      <c r="B1762">
        <f t="shared" si="26"/>
        <v>1985</v>
      </c>
      <c r="C1762">
        <f>VLOOKUP($A1762&amp;C$1,Data!$A$2:$BC$533,MATCH(Intermediate!$B1762,Data!$A$1:$BC$1,0),FALSE)</f>
        <v>63.228585656374555</v>
      </c>
      <c r="D1762" t="str">
        <f>VLOOKUP($A1762&amp;D$1,Data!$A$2:$BC$533,MATCH(Intermediate!$B1762,Data!$A$1:$BC$1,0),FALSE)</f>
        <v>..</v>
      </c>
    </row>
    <row r="1763" spans="1:4" x14ac:dyDescent="0.45">
      <c r="A1763" t="s">
        <v>440</v>
      </c>
      <c r="B1763">
        <f t="shared" si="26"/>
        <v>1986</v>
      </c>
      <c r="C1763">
        <f>VLOOKUP($A1763&amp;C$1,Data!$A$2:$BC$533,MATCH(Intermediate!$B1763,Data!$A$1:$BC$1,0),FALSE)</f>
        <v>63.304787042135843</v>
      </c>
      <c r="D1763" t="str">
        <f>VLOOKUP($A1763&amp;D$1,Data!$A$2:$BC$533,MATCH(Intermediate!$B1763,Data!$A$1:$BC$1,0),FALSE)</f>
        <v>..</v>
      </c>
    </row>
    <row r="1764" spans="1:4" x14ac:dyDescent="0.45">
      <c r="A1764" t="s">
        <v>440</v>
      </c>
      <c r="B1764">
        <f t="shared" si="26"/>
        <v>1987</v>
      </c>
      <c r="C1764">
        <f>VLOOKUP($A1764&amp;C$1,Data!$A$2:$BC$533,MATCH(Intermediate!$B1764,Data!$A$1:$BC$1,0),FALSE)</f>
        <v>64.086701860931583</v>
      </c>
      <c r="D1764" t="str">
        <f>VLOOKUP($A1764&amp;D$1,Data!$A$2:$BC$533,MATCH(Intermediate!$B1764,Data!$A$1:$BC$1,0),FALSE)</f>
        <v>..</v>
      </c>
    </row>
    <row r="1765" spans="1:4" x14ac:dyDescent="0.45">
      <c r="A1765" t="s">
        <v>440</v>
      </c>
      <c r="B1765">
        <f t="shared" si="26"/>
        <v>1988</v>
      </c>
      <c r="C1765">
        <f>VLOOKUP($A1765&amp;C$1,Data!$A$2:$BC$533,MATCH(Intermediate!$B1765,Data!$A$1:$BC$1,0),FALSE)</f>
        <v>66.22028604516872</v>
      </c>
      <c r="D1765" t="str">
        <f>VLOOKUP($A1765&amp;D$1,Data!$A$2:$BC$533,MATCH(Intermediate!$B1765,Data!$A$1:$BC$1,0),FALSE)</f>
        <v>..</v>
      </c>
    </row>
    <row r="1766" spans="1:4" x14ac:dyDescent="0.45">
      <c r="A1766" t="s">
        <v>440</v>
      </c>
      <c r="B1766">
        <f t="shared" si="26"/>
        <v>1989</v>
      </c>
      <c r="C1766">
        <f>VLOOKUP($A1766&amp;C$1,Data!$A$2:$BC$533,MATCH(Intermediate!$B1766,Data!$A$1:$BC$1,0),FALSE)</f>
        <v>69.800723369849266</v>
      </c>
      <c r="D1766" t="str">
        <f>VLOOKUP($A1766&amp;D$1,Data!$A$2:$BC$533,MATCH(Intermediate!$B1766,Data!$A$1:$BC$1,0),FALSE)</f>
        <v>..</v>
      </c>
    </row>
    <row r="1767" spans="1:4" x14ac:dyDescent="0.45">
      <c r="A1767" t="s">
        <v>440</v>
      </c>
      <c r="B1767">
        <f t="shared" si="26"/>
        <v>1990</v>
      </c>
      <c r="C1767">
        <f>VLOOKUP($A1767&amp;C$1,Data!$A$2:$BC$533,MATCH(Intermediate!$B1767,Data!$A$1:$BC$1,0),FALSE)</f>
        <v>73.068047350039762</v>
      </c>
      <c r="D1767">
        <f>VLOOKUP($A1767&amp;D$1,Data!$A$2:$BC$533,MATCH(Intermediate!$B1767,Data!$A$1:$BC$1,0),FALSE)</f>
        <v>20229.755868162505</v>
      </c>
    </row>
    <row r="1768" spans="1:4" x14ac:dyDescent="0.45">
      <c r="A1768" t="s">
        <v>440</v>
      </c>
      <c r="B1768">
        <f t="shared" si="26"/>
        <v>1991</v>
      </c>
      <c r="C1768">
        <f>VLOOKUP($A1768&amp;C$1,Data!$A$2:$BC$533,MATCH(Intermediate!$B1768,Data!$A$1:$BC$1,0),FALSE)</f>
        <v>74.988920918872623</v>
      </c>
      <c r="D1768">
        <f>VLOOKUP($A1768&amp;D$1,Data!$A$2:$BC$533,MATCH(Intermediate!$B1768,Data!$A$1:$BC$1,0),FALSE)</f>
        <v>20224.687331105637</v>
      </c>
    </row>
    <row r="1769" spans="1:4" x14ac:dyDescent="0.45">
      <c r="A1769" t="s">
        <v>440</v>
      </c>
      <c r="B1769">
        <f t="shared" si="26"/>
        <v>1992</v>
      </c>
      <c r="C1769">
        <f>VLOOKUP($A1769&amp;C$1,Data!$A$2:$BC$533,MATCH(Intermediate!$B1769,Data!$A$1:$BC$1,0),FALSE)</f>
        <v>76.528598232827974</v>
      </c>
      <c r="D1769">
        <f>VLOOKUP($A1769&amp;D$1,Data!$A$2:$BC$533,MATCH(Intermediate!$B1769,Data!$A$1:$BC$1,0),FALSE)</f>
        <v>20626.20205858985</v>
      </c>
    </row>
    <row r="1770" spans="1:4" x14ac:dyDescent="0.45">
      <c r="A1770" t="s">
        <v>440</v>
      </c>
      <c r="B1770">
        <f t="shared" si="26"/>
        <v>1993</v>
      </c>
      <c r="C1770">
        <f>VLOOKUP($A1770&amp;C$1,Data!$A$2:$BC$533,MATCH(Intermediate!$B1770,Data!$A$1:$BC$1,0),FALSE)</f>
        <v>75.532001761626262</v>
      </c>
      <c r="D1770">
        <f>VLOOKUP($A1770&amp;D$1,Data!$A$2:$BC$533,MATCH(Intermediate!$B1770,Data!$A$1:$BC$1,0),FALSE)</f>
        <v>21440.046985599052</v>
      </c>
    </row>
    <row r="1771" spans="1:4" x14ac:dyDescent="0.45">
      <c r="A1771" t="s">
        <v>440</v>
      </c>
      <c r="B1771">
        <f t="shared" si="26"/>
        <v>1994</v>
      </c>
      <c r="C1771">
        <f>VLOOKUP($A1771&amp;C$1,Data!$A$2:$BC$533,MATCH(Intermediate!$B1771,Data!$A$1:$BC$1,0),FALSE)</f>
        <v>74.751506366386693</v>
      </c>
      <c r="D1771">
        <f>VLOOKUP($A1771&amp;D$1,Data!$A$2:$BC$533,MATCH(Intermediate!$B1771,Data!$A$1:$BC$1,0),FALSE)</f>
        <v>22632.834086308052</v>
      </c>
    </row>
    <row r="1772" spans="1:4" x14ac:dyDescent="0.45">
      <c r="A1772" t="s">
        <v>440</v>
      </c>
      <c r="B1772">
        <f t="shared" si="26"/>
        <v>1995</v>
      </c>
      <c r="C1772">
        <f>VLOOKUP($A1772&amp;C$1,Data!$A$2:$BC$533,MATCH(Intermediate!$B1772,Data!$A$1:$BC$1,0),FALSE)</f>
        <v>73.950513515170968</v>
      </c>
      <c r="D1772">
        <f>VLOOKUP($A1772&amp;D$1,Data!$A$2:$BC$533,MATCH(Intermediate!$B1772,Data!$A$1:$BC$1,0),FALSE)</f>
        <v>23485.641928039538</v>
      </c>
    </row>
    <row r="1773" spans="1:4" x14ac:dyDescent="0.45">
      <c r="A1773" t="s">
        <v>440</v>
      </c>
      <c r="B1773">
        <f t="shared" si="26"/>
        <v>1996</v>
      </c>
      <c r="C1773">
        <f>VLOOKUP($A1773&amp;C$1,Data!$A$2:$BC$533,MATCH(Intermediate!$B1773,Data!$A$1:$BC$1,0),FALSE)</f>
        <v>78.633084990823804</v>
      </c>
      <c r="D1773">
        <f>VLOOKUP($A1773&amp;D$1,Data!$A$2:$BC$533,MATCH(Intermediate!$B1773,Data!$A$1:$BC$1,0),FALSE)</f>
        <v>24050.175006217352</v>
      </c>
    </row>
    <row r="1774" spans="1:4" x14ac:dyDescent="0.45">
      <c r="A1774" t="s">
        <v>440</v>
      </c>
      <c r="B1774">
        <f t="shared" si="26"/>
        <v>1997</v>
      </c>
      <c r="C1774">
        <f>VLOOKUP($A1774&amp;C$1,Data!$A$2:$BC$533,MATCH(Intermediate!$B1774,Data!$A$1:$BC$1,0),FALSE)</f>
        <v>81.531268779737459</v>
      </c>
      <c r="D1774">
        <f>VLOOKUP($A1774&amp;D$1,Data!$A$2:$BC$533,MATCH(Intermediate!$B1774,Data!$A$1:$BC$1,0),FALSE)</f>
        <v>25258.860560494781</v>
      </c>
    </row>
    <row r="1775" spans="1:4" x14ac:dyDescent="0.45">
      <c r="A1775" t="s">
        <v>440</v>
      </c>
      <c r="B1775">
        <f t="shared" si="26"/>
        <v>1998</v>
      </c>
      <c r="C1775">
        <f>VLOOKUP($A1775&amp;C$1,Data!$A$2:$BC$533,MATCH(Intermediate!$B1775,Data!$A$1:$BC$1,0),FALSE)</f>
        <v>79.862539813163835</v>
      </c>
      <c r="D1775">
        <f>VLOOKUP($A1775&amp;D$1,Data!$A$2:$BC$533,MATCH(Intermediate!$B1775,Data!$A$1:$BC$1,0),FALSE)</f>
        <v>26319.674163510448</v>
      </c>
    </row>
    <row r="1776" spans="1:4" x14ac:dyDescent="0.45">
      <c r="A1776" t="s">
        <v>440</v>
      </c>
      <c r="B1776">
        <f t="shared" si="26"/>
        <v>1999</v>
      </c>
      <c r="C1776">
        <f>VLOOKUP($A1776&amp;C$1,Data!$A$2:$BC$533,MATCH(Intermediate!$B1776,Data!$A$1:$BC$1,0),FALSE)</f>
        <v>77.250110872224596</v>
      </c>
      <c r="D1776">
        <f>VLOOKUP($A1776&amp;D$1,Data!$A$2:$BC$533,MATCH(Intermediate!$B1776,Data!$A$1:$BC$1,0),FALSE)</f>
        <v>27841.353349657475</v>
      </c>
    </row>
    <row r="1777" spans="1:4" x14ac:dyDescent="0.45">
      <c r="A1777" t="s">
        <v>440</v>
      </c>
      <c r="B1777">
        <f t="shared" si="26"/>
        <v>2000</v>
      </c>
      <c r="C1777">
        <f>VLOOKUP($A1777&amp;C$1,Data!$A$2:$BC$533,MATCH(Intermediate!$B1777,Data!$A$1:$BC$1,0),FALSE)</f>
        <v>73.987738492292038</v>
      </c>
      <c r="D1777">
        <f>VLOOKUP($A1777&amp;D$1,Data!$A$2:$BC$533,MATCH(Intermediate!$B1777,Data!$A$1:$BC$1,0),FALSE)</f>
        <v>29362.084160978553</v>
      </c>
    </row>
    <row r="1778" spans="1:4" x14ac:dyDescent="0.45">
      <c r="A1778" t="s">
        <v>440</v>
      </c>
      <c r="B1778">
        <f t="shared" si="26"/>
        <v>2001</v>
      </c>
      <c r="C1778">
        <f>VLOOKUP($A1778&amp;C$1,Data!$A$2:$BC$533,MATCH(Intermediate!$B1778,Data!$A$1:$BC$1,0),FALSE)</f>
        <v>121.35283176137033</v>
      </c>
      <c r="D1778">
        <f>VLOOKUP($A1778&amp;D$1,Data!$A$2:$BC$533,MATCH(Intermediate!$B1778,Data!$A$1:$BC$1,0),FALSE)</f>
        <v>30230.848768576154</v>
      </c>
    </row>
    <row r="1779" spans="1:4" x14ac:dyDescent="0.45">
      <c r="A1779" t="s">
        <v>440</v>
      </c>
      <c r="B1779">
        <f t="shared" si="26"/>
        <v>2002</v>
      </c>
      <c r="C1779">
        <f>VLOOKUP($A1779&amp;C$1,Data!$A$2:$BC$533,MATCH(Intermediate!$B1779,Data!$A$1:$BC$1,0),FALSE)</f>
        <v>117.83945640691404</v>
      </c>
      <c r="D1779">
        <f>VLOOKUP($A1779&amp;D$1,Data!$A$2:$BC$533,MATCH(Intermediate!$B1779,Data!$A$1:$BC$1,0),FALSE)</f>
        <v>30963.921885668424</v>
      </c>
    </row>
    <row r="1780" spans="1:4" x14ac:dyDescent="0.45">
      <c r="A1780" t="s">
        <v>440</v>
      </c>
      <c r="B1780">
        <f t="shared" si="26"/>
        <v>2003</v>
      </c>
      <c r="C1780">
        <f>VLOOKUP($A1780&amp;C$1,Data!$A$2:$BC$533,MATCH(Intermediate!$B1780,Data!$A$1:$BC$1,0),FALSE)</f>
        <v>113.2409803768424</v>
      </c>
      <c r="D1780">
        <f>VLOOKUP($A1780&amp;D$1,Data!$A$2:$BC$533,MATCH(Intermediate!$B1780,Data!$A$1:$BC$1,0),FALSE)</f>
        <v>32351.545696869758</v>
      </c>
    </row>
    <row r="1781" spans="1:4" x14ac:dyDescent="0.45">
      <c r="A1781" t="s">
        <v>440</v>
      </c>
      <c r="B1781">
        <f t="shared" ref="B1781:B1844" si="27">B1731</f>
        <v>2004</v>
      </c>
      <c r="C1781">
        <f>VLOOKUP($A1781&amp;C$1,Data!$A$2:$BC$533,MATCH(Intermediate!$B1781,Data!$A$1:$BC$1,0),FALSE)</f>
        <v>115.44331313954079</v>
      </c>
      <c r="D1781">
        <f>VLOOKUP($A1781&amp;D$1,Data!$A$2:$BC$533,MATCH(Intermediate!$B1781,Data!$A$1:$BC$1,0),FALSE)</f>
        <v>33927.669695253229</v>
      </c>
    </row>
    <row r="1782" spans="1:4" x14ac:dyDescent="0.45">
      <c r="A1782" t="s">
        <v>440</v>
      </c>
      <c r="B1782">
        <f t="shared" si="27"/>
        <v>2005</v>
      </c>
      <c r="C1782">
        <f>VLOOKUP($A1782&amp;C$1,Data!$A$2:$BC$533,MATCH(Intermediate!$B1782,Data!$A$1:$BC$1,0),FALSE)</f>
        <v>121.66109295829339</v>
      </c>
      <c r="D1782">
        <f>VLOOKUP($A1782&amp;D$1,Data!$A$2:$BC$533,MATCH(Intermediate!$B1782,Data!$A$1:$BC$1,0),FALSE)</f>
        <v>36328.378994377046</v>
      </c>
    </row>
    <row r="1783" spans="1:4" x14ac:dyDescent="0.45">
      <c r="A1783" t="s">
        <v>440</v>
      </c>
      <c r="B1783">
        <f t="shared" si="27"/>
        <v>2006</v>
      </c>
      <c r="C1783">
        <f>VLOOKUP($A1783&amp;C$1,Data!$A$2:$BC$533,MATCH(Intermediate!$B1783,Data!$A$1:$BC$1,0),FALSE)</f>
        <v>134.12080712347</v>
      </c>
      <c r="D1783">
        <f>VLOOKUP($A1783&amp;D$1,Data!$A$2:$BC$533,MATCH(Intermediate!$B1783,Data!$A$1:$BC$1,0),FALSE)</f>
        <v>38119.390959354525</v>
      </c>
    </row>
    <row r="1784" spans="1:4" x14ac:dyDescent="0.45">
      <c r="A1784" t="s">
        <v>440</v>
      </c>
      <c r="B1784">
        <f t="shared" si="27"/>
        <v>2007</v>
      </c>
      <c r="C1784">
        <f>VLOOKUP($A1784&amp;C$1,Data!$A$2:$BC$533,MATCH(Intermediate!$B1784,Data!$A$1:$BC$1,0),FALSE)</f>
        <v>123.53364806105245</v>
      </c>
      <c r="D1784">
        <f>VLOOKUP($A1784&amp;D$1,Data!$A$2:$BC$533,MATCH(Intermediate!$B1784,Data!$A$1:$BC$1,0),FALSE)</f>
        <v>39575.477007587608</v>
      </c>
    </row>
    <row r="1785" spans="1:4" x14ac:dyDescent="0.45">
      <c r="A1785" t="s">
        <v>440</v>
      </c>
      <c r="B1785">
        <f t="shared" si="27"/>
        <v>2008</v>
      </c>
      <c r="C1785">
        <f>VLOOKUP($A1785&amp;C$1,Data!$A$2:$BC$533,MATCH(Intermediate!$B1785,Data!$A$1:$BC$1,0),FALSE)</f>
        <v>124.09777168927727</v>
      </c>
      <c r="D1785">
        <f>VLOOKUP($A1785&amp;D$1,Data!$A$2:$BC$533,MATCH(Intermediate!$B1785,Data!$A$1:$BC$1,0),FALSE)</f>
        <v>40376.088283638397</v>
      </c>
    </row>
    <row r="1786" spans="1:4" x14ac:dyDescent="0.45">
      <c r="A1786" t="s">
        <v>440</v>
      </c>
      <c r="B1786">
        <f t="shared" si="27"/>
        <v>2009</v>
      </c>
      <c r="C1786" t="str">
        <f>VLOOKUP($A1786&amp;C$1,Data!$A$2:$BC$533,MATCH(Intermediate!$B1786,Data!$A$1:$BC$1,0),FALSE)</f>
        <v>..</v>
      </c>
      <c r="D1786">
        <f>VLOOKUP($A1786&amp;D$1,Data!$A$2:$BC$533,MATCH(Intermediate!$B1786,Data!$A$1:$BC$1,0),FALSE)</f>
        <v>38864.056695853826</v>
      </c>
    </row>
    <row r="1787" spans="1:4" x14ac:dyDescent="0.45">
      <c r="A1787" t="s">
        <v>440</v>
      </c>
      <c r="B1787">
        <f t="shared" si="27"/>
        <v>2010</v>
      </c>
      <c r="C1787" t="str">
        <f>VLOOKUP($A1787&amp;C$1,Data!$A$2:$BC$533,MATCH(Intermediate!$B1787,Data!$A$1:$BC$1,0),FALSE)</f>
        <v>..</v>
      </c>
      <c r="D1787">
        <f>VLOOKUP($A1787&amp;D$1,Data!$A$2:$BC$533,MATCH(Intermediate!$B1787,Data!$A$1:$BC$1,0),FALSE)</f>
        <v>40098.253719113934</v>
      </c>
    </row>
    <row r="1788" spans="1:4" x14ac:dyDescent="0.45">
      <c r="A1788" t="s">
        <v>440</v>
      </c>
      <c r="B1788">
        <f t="shared" si="27"/>
        <v>2011</v>
      </c>
      <c r="C1788" t="str">
        <f>VLOOKUP($A1788&amp;C$1,Data!$A$2:$BC$533,MATCH(Intermediate!$B1788,Data!$A$1:$BC$1,0),FALSE)</f>
        <v>..</v>
      </c>
      <c r="D1788">
        <f>VLOOKUP($A1788&amp;D$1,Data!$A$2:$BC$533,MATCH(Intermediate!$B1788,Data!$A$1:$BC$1,0),FALSE)</f>
        <v>41666.837459027847</v>
      </c>
    </row>
    <row r="1789" spans="1:4" x14ac:dyDescent="0.45">
      <c r="A1789" t="s">
        <v>440</v>
      </c>
      <c r="B1789">
        <f t="shared" si="27"/>
        <v>2012</v>
      </c>
      <c r="C1789" t="str">
        <f>VLOOKUP($A1789&amp;C$1,Data!$A$2:$BC$533,MATCH(Intermediate!$B1789,Data!$A$1:$BC$1,0),FALSE)</f>
        <v>..</v>
      </c>
      <c r="D1789">
        <f>VLOOKUP($A1789&amp;D$1,Data!$A$2:$BC$533,MATCH(Intermediate!$B1789,Data!$A$1:$BC$1,0),FALSE)</f>
        <v>42291.972935709426</v>
      </c>
    </row>
    <row r="1790" spans="1:4" x14ac:dyDescent="0.45">
      <c r="A1790" t="s">
        <v>440</v>
      </c>
      <c r="B1790">
        <f t="shared" si="27"/>
        <v>2013</v>
      </c>
      <c r="C1790" t="str">
        <f>VLOOKUP($A1790&amp;C$1,Data!$A$2:$BC$533,MATCH(Intermediate!$B1790,Data!$A$1:$BC$1,0),FALSE)</f>
        <v>..</v>
      </c>
      <c r="D1790">
        <f>VLOOKUP($A1790&amp;D$1,Data!$A$2:$BC$533,MATCH(Intermediate!$B1790,Data!$A$1:$BC$1,0),FALSE)</f>
        <v>44301.056252913259</v>
      </c>
    </row>
    <row r="1791" spans="1:4" x14ac:dyDescent="0.45">
      <c r="A1791" t="s">
        <v>440</v>
      </c>
      <c r="B1791">
        <f t="shared" si="27"/>
        <v>2014</v>
      </c>
      <c r="C1791" t="str">
        <f>VLOOKUP($A1791&amp;C$1,Data!$A$2:$BC$533,MATCH(Intermediate!$B1791,Data!$A$1:$BC$1,0),FALSE)</f>
        <v>..</v>
      </c>
      <c r="D1791">
        <f>VLOOKUP($A1791&amp;D$1,Data!$A$2:$BC$533,MATCH(Intermediate!$B1791,Data!$A$1:$BC$1,0),FALSE)</f>
        <v>45758.100729730439</v>
      </c>
    </row>
    <row r="1792" spans="1:4" x14ac:dyDescent="0.45">
      <c r="A1792" t="s">
        <v>440</v>
      </c>
      <c r="B1792">
        <f t="shared" si="27"/>
        <v>2015</v>
      </c>
      <c r="C1792" t="str">
        <f>VLOOKUP($A1792&amp;C$1,Data!$A$2:$BC$533,MATCH(Intermediate!$B1792,Data!$A$1:$BC$1,0),FALSE)</f>
        <v>..</v>
      </c>
      <c r="D1792">
        <f>VLOOKUP($A1792&amp;D$1,Data!$A$2:$BC$533,MATCH(Intermediate!$B1792,Data!$A$1:$BC$1,0),FALSE)</f>
        <v>44669.451363183842</v>
      </c>
    </row>
    <row r="1793" spans="1:4" x14ac:dyDescent="0.45">
      <c r="A1793" t="s">
        <v>440</v>
      </c>
      <c r="B1793">
        <f t="shared" si="27"/>
        <v>2016</v>
      </c>
      <c r="C1793" t="str">
        <f>VLOOKUP($A1793&amp;C$1,Data!$A$2:$BC$533,MATCH(Intermediate!$B1793,Data!$A$1:$BC$1,0),FALSE)</f>
        <v>..</v>
      </c>
      <c r="D1793">
        <f>VLOOKUP($A1793&amp;D$1,Data!$A$2:$BC$533,MATCH(Intermediate!$B1793,Data!$A$1:$BC$1,0),FALSE)</f>
        <v>46470.646639110884</v>
      </c>
    </row>
    <row r="1794" spans="1:4" x14ac:dyDescent="0.45">
      <c r="A1794" t="s">
        <v>440</v>
      </c>
      <c r="B1794">
        <f t="shared" si="27"/>
        <v>2017</v>
      </c>
      <c r="C1794" t="str">
        <f>VLOOKUP($A1794&amp;C$1,Data!$A$2:$BC$533,MATCH(Intermediate!$B1794,Data!$A$1:$BC$1,0),FALSE)</f>
        <v>..</v>
      </c>
      <c r="D1794">
        <f>VLOOKUP($A1794&amp;D$1,Data!$A$2:$BC$533,MATCH(Intermediate!$B1794,Data!$A$1:$BC$1,0),FALSE)</f>
        <v>48317.387445716289</v>
      </c>
    </row>
    <row r="1795" spans="1:4" x14ac:dyDescent="0.45">
      <c r="A1795" t="s">
        <v>440</v>
      </c>
      <c r="B1795">
        <f t="shared" si="27"/>
        <v>2018</v>
      </c>
      <c r="C1795" t="str">
        <f>VLOOKUP($A1795&amp;C$1,Data!$A$2:$BC$533,MATCH(Intermediate!$B1795,Data!$A$1:$BC$1,0),FALSE)</f>
        <v>..</v>
      </c>
      <c r="D1795">
        <f>VLOOKUP($A1795&amp;D$1,Data!$A$2:$BC$533,MATCH(Intermediate!$B1795,Data!$A$1:$BC$1,0),FALSE)</f>
        <v>49982.599911834579</v>
      </c>
    </row>
    <row r="1796" spans="1:4" x14ac:dyDescent="0.45">
      <c r="A1796" t="s">
        <v>440</v>
      </c>
      <c r="B1796">
        <f t="shared" si="27"/>
        <v>2019</v>
      </c>
      <c r="C1796" t="str">
        <f>VLOOKUP($A1796&amp;C$1,Data!$A$2:$BC$533,MATCH(Intermediate!$B1796,Data!$A$1:$BC$1,0),FALSE)</f>
        <v>..</v>
      </c>
      <c r="D1796">
        <f>VLOOKUP($A1796&amp;D$1,Data!$A$2:$BC$533,MATCH(Intermediate!$B1796,Data!$A$1:$BC$1,0),FALSE)</f>
        <v>50498.973105744823</v>
      </c>
    </row>
    <row r="1797" spans="1:4" x14ac:dyDescent="0.45">
      <c r="A1797" t="s">
        <v>440</v>
      </c>
      <c r="B1797">
        <f t="shared" si="27"/>
        <v>2020</v>
      </c>
      <c r="C1797" t="str">
        <f>VLOOKUP($A1797&amp;C$1,Data!$A$2:$BC$533,MATCH(Intermediate!$B1797,Data!$A$1:$BC$1,0),FALSE)</f>
        <v>..</v>
      </c>
      <c r="D1797">
        <f>VLOOKUP($A1797&amp;D$1,Data!$A$2:$BC$533,MATCH(Intermediate!$B1797,Data!$A$1:$BC$1,0),FALSE)</f>
        <v>48590.683212193901</v>
      </c>
    </row>
    <row r="1798" spans="1:4" x14ac:dyDescent="0.45">
      <c r="A1798" t="s">
        <v>440</v>
      </c>
      <c r="B1798">
        <f t="shared" si="27"/>
        <v>2021</v>
      </c>
      <c r="C1798" t="str">
        <f>VLOOKUP($A1798&amp;C$1,Data!$A$2:$BC$533,MATCH(Intermediate!$B1798,Data!$A$1:$BC$1,0),FALSE)</f>
        <v>..</v>
      </c>
      <c r="D1798">
        <f>VLOOKUP($A1798&amp;D$1,Data!$A$2:$BC$533,MATCH(Intermediate!$B1798,Data!$A$1:$BC$1,0),FALSE)</f>
        <v>56995.117678135117</v>
      </c>
    </row>
    <row r="1799" spans="1:4" x14ac:dyDescent="0.45">
      <c r="A1799" t="s">
        <v>440</v>
      </c>
      <c r="B1799">
        <f t="shared" si="27"/>
        <v>2022</v>
      </c>
      <c r="C1799" t="str">
        <f>VLOOKUP($A1799&amp;C$1,Data!$A$2:$BC$533,MATCH(Intermediate!$B1799,Data!$A$1:$BC$1,0),FALSE)</f>
        <v>..</v>
      </c>
      <c r="D1799">
        <f>VLOOKUP($A1799&amp;D$1,Data!$A$2:$BC$533,MATCH(Intermediate!$B1799,Data!$A$1:$BC$1,0),FALSE)</f>
        <v>63578.320194955406</v>
      </c>
    </row>
    <row r="1800" spans="1:4" x14ac:dyDescent="0.45">
      <c r="A1800" t="s">
        <v>440</v>
      </c>
      <c r="B1800">
        <f t="shared" si="27"/>
        <v>2023</v>
      </c>
      <c r="C1800" t="str">
        <f>VLOOKUP($A1800&amp;C$1,Data!$A$2:$BC$533,MATCH(Intermediate!$B1800,Data!$A$1:$BC$1,0),FALSE)</f>
        <v>..</v>
      </c>
      <c r="D1800">
        <f>VLOOKUP($A1800&amp;D$1,Data!$A$2:$BC$533,MATCH(Intermediate!$B1800,Data!$A$1:$BC$1,0),FALSE)</f>
        <v>64462.921169449459</v>
      </c>
    </row>
    <row r="1801" spans="1:4" x14ac:dyDescent="0.45">
      <c r="A1801" t="s">
        <v>440</v>
      </c>
      <c r="B1801">
        <f t="shared" si="27"/>
        <v>2024</v>
      </c>
      <c r="C1801" t="str">
        <f>VLOOKUP($A1801&amp;C$1,Data!$A$2:$BC$533,MATCH(Intermediate!$B1801,Data!$A$1:$BC$1,0),FALSE)</f>
        <v>..</v>
      </c>
      <c r="D1801">
        <f>VLOOKUP($A1801&amp;D$1,Data!$A$2:$BC$533,MATCH(Intermediate!$B1801,Data!$A$1:$BC$1,0),FALSE)</f>
        <v>65463.099099336141</v>
      </c>
    </row>
    <row r="1802" spans="1:4" x14ac:dyDescent="0.45">
      <c r="A1802" t="s">
        <v>505</v>
      </c>
      <c r="B1802">
        <f t="shared" si="27"/>
        <v>1975</v>
      </c>
      <c r="C1802" t="str">
        <f>VLOOKUP($A1802&amp;C$1,Data!$A$2:$BC$533,MATCH(Intermediate!$B1802,Data!$A$1:$BC$1,0),FALSE)</f>
        <v>..</v>
      </c>
      <c r="D1802" t="str">
        <f>VLOOKUP($A1802&amp;D$1,Data!$A$2:$BC$533,MATCH(Intermediate!$B1802,Data!$A$1:$BC$1,0),FALSE)</f>
        <v>..</v>
      </c>
    </row>
    <row r="1803" spans="1:4" x14ac:dyDescent="0.45">
      <c r="A1803" t="s">
        <v>505</v>
      </c>
      <c r="B1803">
        <f t="shared" si="27"/>
        <v>1976</v>
      </c>
      <c r="C1803" t="str">
        <f>VLOOKUP($A1803&amp;C$1,Data!$A$2:$BC$533,MATCH(Intermediate!$B1803,Data!$A$1:$BC$1,0),FALSE)</f>
        <v>..</v>
      </c>
      <c r="D1803" t="str">
        <f>VLOOKUP($A1803&amp;D$1,Data!$A$2:$BC$533,MATCH(Intermediate!$B1803,Data!$A$1:$BC$1,0),FALSE)</f>
        <v>..</v>
      </c>
    </row>
    <row r="1804" spans="1:4" x14ac:dyDescent="0.45">
      <c r="A1804" t="s">
        <v>505</v>
      </c>
      <c r="B1804">
        <f t="shared" si="27"/>
        <v>1977</v>
      </c>
      <c r="C1804" t="str">
        <f>VLOOKUP($A1804&amp;C$1,Data!$A$2:$BC$533,MATCH(Intermediate!$B1804,Data!$A$1:$BC$1,0),FALSE)</f>
        <v>..</v>
      </c>
      <c r="D1804" t="str">
        <f>VLOOKUP($A1804&amp;D$1,Data!$A$2:$BC$533,MATCH(Intermediate!$B1804,Data!$A$1:$BC$1,0),FALSE)</f>
        <v>..</v>
      </c>
    </row>
    <row r="1805" spans="1:4" x14ac:dyDescent="0.45">
      <c r="A1805" t="s">
        <v>505</v>
      </c>
      <c r="B1805">
        <f t="shared" si="27"/>
        <v>1978</v>
      </c>
      <c r="C1805" t="str">
        <f>VLOOKUP($A1805&amp;C$1,Data!$A$2:$BC$533,MATCH(Intermediate!$B1805,Data!$A$1:$BC$1,0),FALSE)</f>
        <v>..</v>
      </c>
      <c r="D1805" t="str">
        <f>VLOOKUP($A1805&amp;D$1,Data!$A$2:$BC$533,MATCH(Intermediate!$B1805,Data!$A$1:$BC$1,0),FALSE)</f>
        <v>..</v>
      </c>
    </row>
    <row r="1806" spans="1:4" x14ac:dyDescent="0.45">
      <c r="A1806" t="s">
        <v>505</v>
      </c>
      <c r="B1806">
        <f t="shared" si="27"/>
        <v>1979</v>
      </c>
      <c r="C1806" t="str">
        <f>VLOOKUP($A1806&amp;C$1,Data!$A$2:$BC$533,MATCH(Intermediate!$B1806,Data!$A$1:$BC$1,0),FALSE)</f>
        <v>..</v>
      </c>
      <c r="D1806" t="str">
        <f>VLOOKUP($A1806&amp;D$1,Data!$A$2:$BC$533,MATCH(Intermediate!$B1806,Data!$A$1:$BC$1,0),FALSE)</f>
        <v>..</v>
      </c>
    </row>
    <row r="1807" spans="1:4" x14ac:dyDescent="0.45">
      <c r="A1807" t="s">
        <v>505</v>
      </c>
      <c r="B1807">
        <f t="shared" si="27"/>
        <v>1980</v>
      </c>
      <c r="C1807" t="str">
        <f>VLOOKUP($A1807&amp;C$1,Data!$A$2:$BC$533,MATCH(Intermediate!$B1807,Data!$A$1:$BC$1,0),FALSE)</f>
        <v>..</v>
      </c>
      <c r="D1807" t="str">
        <f>VLOOKUP($A1807&amp;D$1,Data!$A$2:$BC$533,MATCH(Intermediate!$B1807,Data!$A$1:$BC$1,0),FALSE)</f>
        <v>..</v>
      </c>
    </row>
    <row r="1808" spans="1:4" x14ac:dyDescent="0.45">
      <c r="A1808" t="s">
        <v>505</v>
      </c>
      <c r="B1808">
        <f t="shared" si="27"/>
        <v>1981</v>
      </c>
      <c r="C1808" t="str">
        <f>VLOOKUP($A1808&amp;C$1,Data!$A$2:$BC$533,MATCH(Intermediate!$B1808,Data!$A$1:$BC$1,0),FALSE)</f>
        <v>..</v>
      </c>
      <c r="D1808" t="str">
        <f>VLOOKUP($A1808&amp;D$1,Data!$A$2:$BC$533,MATCH(Intermediate!$B1808,Data!$A$1:$BC$1,0),FALSE)</f>
        <v>..</v>
      </c>
    </row>
    <row r="1809" spans="1:4" x14ac:dyDescent="0.45">
      <c r="A1809" t="s">
        <v>505</v>
      </c>
      <c r="B1809">
        <f t="shared" si="27"/>
        <v>1982</v>
      </c>
      <c r="C1809" t="str">
        <f>VLOOKUP($A1809&amp;C$1,Data!$A$2:$BC$533,MATCH(Intermediate!$B1809,Data!$A$1:$BC$1,0),FALSE)</f>
        <v>..</v>
      </c>
      <c r="D1809" t="str">
        <f>VLOOKUP($A1809&amp;D$1,Data!$A$2:$BC$533,MATCH(Intermediate!$B1809,Data!$A$1:$BC$1,0),FALSE)</f>
        <v>..</v>
      </c>
    </row>
    <row r="1810" spans="1:4" x14ac:dyDescent="0.45">
      <c r="A1810" t="s">
        <v>505</v>
      </c>
      <c r="B1810">
        <f t="shared" si="27"/>
        <v>1983</v>
      </c>
      <c r="C1810" t="str">
        <f>VLOOKUP($A1810&amp;C$1,Data!$A$2:$BC$533,MATCH(Intermediate!$B1810,Data!$A$1:$BC$1,0),FALSE)</f>
        <v>..</v>
      </c>
      <c r="D1810" t="str">
        <f>VLOOKUP($A1810&amp;D$1,Data!$A$2:$BC$533,MATCH(Intermediate!$B1810,Data!$A$1:$BC$1,0),FALSE)</f>
        <v>..</v>
      </c>
    </row>
    <row r="1811" spans="1:4" x14ac:dyDescent="0.45">
      <c r="A1811" t="s">
        <v>505</v>
      </c>
      <c r="B1811">
        <f t="shared" si="27"/>
        <v>1984</v>
      </c>
      <c r="C1811" t="str">
        <f>VLOOKUP($A1811&amp;C$1,Data!$A$2:$BC$533,MATCH(Intermediate!$B1811,Data!$A$1:$BC$1,0),FALSE)</f>
        <v>..</v>
      </c>
      <c r="D1811" t="str">
        <f>VLOOKUP($A1811&amp;D$1,Data!$A$2:$BC$533,MATCH(Intermediate!$B1811,Data!$A$1:$BC$1,0),FALSE)</f>
        <v>..</v>
      </c>
    </row>
    <row r="1812" spans="1:4" x14ac:dyDescent="0.45">
      <c r="A1812" t="s">
        <v>505</v>
      </c>
      <c r="B1812">
        <f t="shared" si="27"/>
        <v>1985</v>
      </c>
      <c r="C1812" t="str">
        <f>VLOOKUP($A1812&amp;C$1,Data!$A$2:$BC$533,MATCH(Intermediate!$B1812,Data!$A$1:$BC$1,0),FALSE)</f>
        <v>..</v>
      </c>
      <c r="D1812" t="str">
        <f>VLOOKUP($A1812&amp;D$1,Data!$A$2:$BC$533,MATCH(Intermediate!$B1812,Data!$A$1:$BC$1,0),FALSE)</f>
        <v>..</v>
      </c>
    </row>
    <row r="1813" spans="1:4" x14ac:dyDescent="0.45">
      <c r="A1813" t="s">
        <v>505</v>
      </c>
      <c r="B1813">
        <f t="shared" si="27"/>
        <v>1986</v>
      </c>
      <c r="C1813" t="str">
        <f>VLOOKUP($A1813&amp;C$1,Data!$A$2:$BC$533,MATCH(Intermediate!$B1813,Data!$A$1:$BC$1,0),FALSE)</f>
        <v>..</v>
      </c>
      <c r="D1813" t="str">
        <f>VLOOKUP($A1813&amp;D$1,Data!$A$2:$BC$533,MATCH(Intermediate!$B1813,Data!$A$1:$BC$1,0),FALSE)</f>
        <v>..</v>
      </c>
    </row>
    <row r="1814" spans="1:4" x14ac:dyDescent="0.45">
      <c r="A1814" t="s">
        <v>505</v>
      </c>
      <c r="B1814">
        <f t="shared" si="27"/>
        <v>1987</v>
      </c>
      <c r="C1814" t="str">
        <f>VLOOKUP($A1814&amp;C$1,Data!$A$2:$BC$533,MATCH(Intermediate!$B1814,Data!$A$1:$BC$1,0),FALSE)</f>
        <v>..</v>
      </c>
      <c r="D1814" t="str">
        <f>VLOOKUP($A1814&amp;D$1,Data!$A$2:$BC$533,MATCH(Intermediate!$B1814,Data!$A$1:$BC$1,0),FALSE)</f>
        <v>..</v>
      </c>
    </row>
    <row r="1815" spans="1:4" x14ac:dyDescent="0.45">
      <c r="A1815" t="s">
        <v>505</v>
      </c>
      <c r="B1815">
        <f t="shared" si="27"/>
        <v>1988</v>
      </c>
      <c r="C1815" t="str">
        <f>VLOOKUP($A1815&amp;C$1,Data!$A$2:$BC$533,MATCH(Intermediate!$B1815,Data!$A$1:$BC$1,0),FALSE)</f>
        <v>..</v>
      </c>
      <c r="D1815" t="str">
        <f>VLOOKUP($A1815&amp;D$1,Data!$A$2:$BC$533,MATCH(Intermediate!$B1815,Data!$A$1:$BC$1,0),FALSE)</f>
        <v>..</v>
      </c>
    </row>
    <row r="1816" spans="1:4" x14ac:dyDescent="0.45">
      <c r="A1816" t="s">
        <v>505</v>
      </c>
      <c r="B1816">
        <f t="shared" si="27"/>
        <v>1989</v>
      </c>
      <c r="C1816" t="str">
        <f>VLOOKUP($A1816&amp;C$1,Data!$A$2:$BC$533,MATCH(Intermediate!$B1816,Data!$A$1:$BC$1,0),FALSE)</f>
        <v>..</v>
      </c>
      <c r="D1816" t="str">
        <f>VLOOKUP($A1816&amp;D$1,Data!$A$2:$BC$533,MATCH(Intermediate!$B1816,Data!$A$1:$BC$1,0),FALSE)</f>
        <v>..</v>
      </c>
    </row>
    <row r="1817" spans="1:4" x14ac:dyDescent="0.45">
      <c r="A1817" t="s">
        <v>505</v>
      </c>
      <c r="B1817">
        <f t="shared" si="27"/>
        <v>1990</v>
      </c>
      <c r="C1817" t="str">
        <f>VLOOKUP($A1817&amp;C$1,Data!$A$2:$BC$533,MATCH(Intermediate!$B1817,Data!$A$1:$BC$1,0),FALSE)</f>
        <v>..</v>
      </c>
      <c r="D1817" t="str">
        <f>VLOOKUP($A1817&amp;D$1,Data!$A$2:$BC$533,MATCH(Intermediate!$B1817,Data!$A$1:$BC$1,0),FALSE)</f>
        <v>..</v>
      </c>
    </row>
    <row r="1818" spans="1:4" x14ac:dyDescent="0.45">
      <c r="A1818" t="s">
        <v>505</v>
      </c>
      <c r="B1818">
        <f t="shared" si="27"/>
        <v>1991</v>
      </c>
      <c r="C1818" t="str">
        <f>VLOOKUP($A1818&amp;C$1,Data!$A$2:$BC$533,MATCH(Intermediate!$B1818,Data!$A$1:$BC$1,0),FALSE)</f>
        <v>..</v>
      </c>
      <c r="D1818" t="str">
        <f>VLOOKUP($A1818&amp;D$1,Data!$A$2:$BC$533,MATCH(Intermediate!$B1818,Data!$A$1:$BC$1,0),FALSE)</f>
        <v>..</v>
      </c>
    </row>
    <row r="1819" spans="1:4" x14ac:dyDescent="0.45">
      <c r="A1819" t="s">
        <v>505</v>
      </c>
      <c r="B1819">
        <f t="shared" si="27"/>
        <v>1992</v>
      </c>
      <c r="C1819" t="str">
        <f>VLOOKUP($A1819&amp;C$1,Data!$A$2:$BC$533,MATCH(Intermediate!$B1819,Data!$A$1:$BC$1,0),FALSE)</f>
        <v>..</v>
      </c>
      <c r="D1819" t="str">
        <f>VLOOKUP($A1819&amp;D$1,Data!$A$2:$BC$533,MATCH(Intermediate!$B1819,Data!$A$1:$BC$1,0),FALSE)</f>
        <v>..</v>
      </c>
    </row>
    <row r="1820" spans="1:4" x14ac:dyDescent="0.45">
      <c r="A1820" t="s">
        <v>505</v>
      </c>
      <c r="B1820">
        <f t="shared" si="27"/>
        <v>1993</v>
      </c>
      <c r="C1820" t="str">
        <f>VLOOKUP($A1820&amp;C$1,Data!$A$2:$BC$533,MATCH(Intermediate!$B1820,Data!$A$1:$BC$1,0),FALSE)</f>
        <v>..</v>
      </c>
      <c r="D1820" t="str">
        <f>VLOOKUP($A1820&amp;D$1,Data!$A$2:$BC$533,MATCH(Intermediate!$B1820,Data!$A$1:$BC$1,0),FALSE)</f>
        <v>..</v>
      </c>
    </row>
    <row r="1821" spans="1:4" x14ac:dyDescent="0.45">
      <c r="A1821" t="s">
        <v>505</v>
      </c>
      <c r="B1821">
        <f t="shared" si="27"/>
        <v>1994</v>
      </c>
      <c r="C1821" t="str">
        <f>VLOOKUP($A1821&amp;C$1,Data!$A$2:$BC$533,MATCH(Intermediate!$B1821,Data!$A$1:$BC$1,0),FALSE)</f>
        <v>..</v>
      </c>
      <c r="D1821" t="str">
        <f>VLOOKUP($A1821&amp;D$1,Data!$A$2:$BC$533,MATCH(Intermediate!$B1821,Data!$A$1:$BC$1,0),FALSE)</f>
        <v>..</v>
      </c>
    </row>
    <row r="1822" spans="1:4" x14ac:dyDescent="0.45">
      <c r="A1822" t="s">
        <v>505</v>
      </c>
      <c r="B1822">
        <f t="shared" si="27"/>
        <v>1995</v>
      </c>
      <c r="C1822" t="str">
        <f>VLOOKUP($A1822&amp;C$1,Data!$A$2:$BC$533,MATCH(Intermediate!$B1822,Data!$A$1:$BC$1,0),FALSE)</f>
        <v>..</v>
      </c>
      <c r="D1822" t="str">
        <f>VLOOKUP($A1822&amp;D$1,Data!$A$2:$BC$533,MATCH(Intermediate!$B1822,Data!$A$1:$BC$1,0),FALSE)</f>
        <v>..</v>
      </c>
    </row>
    <row r="1823" spans="1:4" x14ac:dyDescent="0.45">
      <c r="A1823" t="s">
        <v>505</v>
      </c>
      <c r="B1823">
        <f t="shared" si="27"/>
        <v>1996</v>
      </c>
      <c r="C1823" t="str">
        <f>VLOOKUP($A1823&amp;C$1,Data!$A$2:$BC$533,MATCH(Intermediate!$B1823,Data!$A$1:$BC$1,0),FALSE)</f>
        <v>..</v>
      </c>
      <c r="D1823" t="str">
        <f>VLOOKUP($A1823&amp;D$1,Data!$A$2:$BC$533,MATCH(Intermediate!$B1823,Data!$A$1:$BC$1,0),FALSE)</f>
        <v>..</v>
      </c>
    </row>
    <row r="1824" spans="1:4" x14ac:dyDescent="0.45">
      <c r="A1824" t="s">
        <v>505</v>
      </c>
      <c r="B1824">
        <f t="shared" si="27"/>
        <v>1997</v>
      </c>
      <c r="C1824" t="str">
        <f>VLOOKUP($A1824&amp;C$1,Data!$A$2:$BC$533,MATCH(Intermediate!$B1824,Data!$A$1:$BC$1,0),FALSE)</f>
        <v>..</v>
      </c>
      <c r="D1824" t="str">
        <f>VLOOKUP($A1824&amp;D$1,Data!$A$2:$BC$533,MATCH(Intermediate!$B1824,Data!$A$1:$BC$1,0),FALSE)</f>
        <v>..</v>
      </c>
    </row>
    <row r="1825" spans="1:4" x14ac:dyDescent="0.45">
      <c r="A1825" t="s">
        <v>505</v>
      </c>
      <c r="B1825">
        <f t="shared" si="27"/>
        <v>1998</v>
      </c>
      <c r="C1825" t="str">
        <f>VLOOKUP($A1825&amp;C$1,Data!$A$2:$BC$533,MATCH(Intermediate!$B1825,Data!$A$1:$BC$1,0),FALSE)</f>
        <v>..</v>
      </c>
      <c r="D1825" t="str">
        <f>VLOOKUP($A1825&amp;D$1,Data!$A$2:$BC$533,MATCH(Intermediate!$B1825,Data!$A$1:$BC$1,0),FALSE)</f>
        <v>..</v>
      </c>
    </row>
    <row r="1826" spans="1:4" x14ac:dyDescent="0.45">
      <c r="A1826" t="s">
        <v>505</v>
      </c>
      <c r="B1826">
        <f t="shared" si="27"/>
        <v>1999</v>
      </c>
      <c r="C1826" t="str">
        <f>VLOOKUP($A1826&amp;C$1,Data!$A$2:$BC$533,MATCH(Intermediate!$B1826,Data!$A$1:$BC$1,0),FALSE)</f>
        <v>..</v>
      </c>
      <c r="D1826" t="str">
        <f>VLOOKUP($A1826&amp;D$1,Data!$A$2:$BC$533,MATCH(Intermediate!$B1826,Data!$A$1:$BC$1,0),FALSE)</f>
        <v>..</v>
      </c>
    </row>
    <row r="1827" spans="1:4" x14ac:dyDescent="0.45">
      <c r="A1827" t="s">
        <v>505</v>
      </c>
      <c r="B1827">
        <f t="shared" si="27"/>
        <v>2000</v>
      </c>
      <c r="C1827" t="str">
        <f>VLOOKUP($A1827&amp;C$1,Data!$A$2:$BC$533,MATCH(Intermediate!$B1827,Data!$A$1:$BC$1,0),FALSE)</f>
        <v>..</v>
      </c>
      <c r="D1827" t="str">
        <f>VLOOKUP($A1827&amp;D$1,Data!$A$2:$BC$533,MATCH(Intermediate!$B1827,Data!$A$1:$BC$1,0),FALSE)</f>
        <v>..</v>
      </c>
    </row>
    <row r="1828" spans="1:4" x14ac:dyDescent="0.45">
      <c r="A1828" t="s">
        <v>505</v>
      </c>
      <c r="B1828">
        <f t="shared" si="27"/>
        <v>2001</v>
      </c>
      <c r="C1828" t="str">
        <f>VLOOKUP($A1828&amp;C$1,Data!$A$2:$BC$533,MATCH(Intermediate!$B1828,Data!$A$1:$BC$1,0),FALSE)</f>
        <v>..</v>
      </c>
      <c r="D1828" t="str">
        <f>VLOOKUP($A1828&amp;D$1,Data!$A$2:$BC$533,MATCH(Intermediate!$B1828,Data!$A$1:$BC$1,0),FALSE)</f>
        <v>..</v>
      </c>
    </row>
    <row r="1829" spans="1:4" x14ac:dyDescent="0.45">
      <c r="A1829" t="s">
        <v>505</v>
      </c>
      <c r="B1829">
        <f t="shared" si="27"/>
        <v>2002</v>
      </c>
      <c r="C1829" t="str">
        <f>VLOOKUP($A1829&amp;C$1,Data!$A$2:$BC$533,MATCH(Intermediate!$B1829,Data!$A$1:$BC$1,0),FALSE)</f>
        <v>..</v>
      </c>
      <c r="D1829" t="str">
        <f>VLOOKUP($A1829&amp;D$1,Data!$A$2:$BC$533,MATCH(Intermediate!$B1829,Data!$A$1:$BC$1,0),FALSE)</f>
        <v>..</v>
      </c>
    </row>
    <row r="1830" spans="1:4" x14ac:dyDescent="0.45">
      <c r="A1830" t="s">
        <v>505</v>
      </c>
      <c r="B1830">
        <f t="shared" si="27"/>
        <v>2003</v>
      </c>
      <c r="C1830" t="str">
        <f>VLOOKUP($A1830&amp;C$1,Data!$A$2:$BC$533,MATCH(Intermediate!$B1830,Data!$A$1:$BC$1,0),FALSE)</f>
        <v>..</v>
      </c>
      <c r="D1830" t="str">
        <f>VLOOKUP($A1830&amp;D$1,Data!$A$2:$BC$533,MATCH(Intermediate!$B1830,Data!$A$1:$BC$1,0),FALSE)</f>
        <v>..</v>
      </c>
    </row>
    <row r="1831" spans="1:4" x14ac:dyDescent="0.45">
      <c r="A1831" t="s">
        <v>505</v>
      </c>
      <c r="B1831">
        <f t="shared" si="27"/>
        <v>2004</v>
      </c>
      <c r="C1831" t="str">
        <f>VLOOKUP($A1831&amp;C$1,Data!$A$2:$BC$533,MATCH(Intermediate!$B1831,Data!$A$1:$BC$1,0),FALSE)</f>
        <v>..</v>
      </c>
      <c r="D1831" t="str">
        <f>VLOOKUP($A1831&amp;D$1,Data!$A$2:$BC$533,MATCH(Intermediate!$B1831,Data!$A$1:$BC$1,0),FALSE)</f>
        <v>..</v>
      </c>
    </row>
    <row r="1832" spans="1:4" x14ac:dyDescent="0.45">
      <c r="A1832" t="s">
        <v>505</v>
      </c>
      <c r="B1832">
        <f t="shared" si="27"/>
        <v>2005</v>
      </c>
      <c r="C1832" t="str">
        <f>VLOOKUP($A1832&amp;C$1,Data!$A$2:$BC$533,MATCH(Intermediate!$B1832,Data!$A$1:$BC$1,0),FALSE)</f>
        <v>..</v>
      </c>
      <c r="D1832" t="str">
        <f>VLOOKUP($A1832&amp;D$1,Data!$A$2:$BC$533,MATCH(Intermediate!$B1832,Data!$A$1:$BC$1,0),FALSE)</f>
        <v>..</v>
      </c>
    </row>
    <row r="1833" spans="1:4" x14ac:dyDescent="0.45">
      <c r="A1833" t="s">
        <v>505</v>
      </c>
      <c r="B1833">
        <f t="shared" si="27"/>
        <v>2006</v>
      </c>
      <c r="C1833" t="str">
        <f>VLOOKUP($A1833&amp;C$1,Data!$A$2:$BC$533,MATCH(Intermediate!$B1833,Data!$A$1:$BC$1,0),FALSE)</f>
        <v>..</v>
      </c>
      <c r="D1833">
        <f>VLOOKUP($A1833&amp;D$1,Data!$A$2:$BC$533,MATCH(Intermediate!$B1833,Data!$A$1:$BC$1,0),FALSE)</f>
        <v>75190.660082424962</v>
      </c>
    </row>
    <row r="1834" spans="1:4" x14ac:dyDescent="0.45">
      <c r="A1834" t="s">
        <v>505</v>
      </c>
      <c r="B1834">
        <f t="shared" si="27"/>
        <v>2007</v>
      </c>
      <c r="C1834" t="str">
        <f>VLOOKUP($A1834&amp;C$1,Data!$A$2:$BC$533,MATCH(Intermediate!$B1834,Data!$A$1:$BC$1,0),FALSE)</f>
        <v>..</v>
      </c>
      <c r="D1834">
        <f>VLOOKUP($A1834&amp;D$1,Data!$A$2:$BC$533,MATCH(Intermediate!$B1834,Data!$A$1:$BC$1,0),FALSE)</f>
        <v>77337.187057960648</v>
      </c>
    </row>
    <row r="1835" spans="1:4" x14ac:dyDescent="0.45">
      <c r="A1835" t="s">
        <v>505</v>
      </c>
      <c r="B1835">
        <f t="shared" si="27"/>
        <v>2008</v>
      </c>
      <c r="C1835" t="str">
        <f>VLOOKUP($A1835&amp;C$1,Data!$A$2:$BC$533,MATCH(Intermediate!$B1835,Data!$A$1:$BC$1,0),FALSE)</f>
        <v>..</v>
      </c>
      <c r="D1835">
        <f>VLOOKUP($A1835&amp;D$1,Data!$A$2:$BC$533,MATCH(Intermediate!$B1835,Data!$A$1:$BC$1,0),FALSE)</f>
        <v>76297.458157456684</v>
      </c>
    </row>
    <row r="1836" spans="1:4" x14ac:dyDescent="0.45">
      <c r="A1836" t="s">
        <v>505</v>
      </c>
      <c r="B1836">
        <f t="shared" si="27"/>
        <v>2009</v>
      </c>
      <c r="C1836" t="str">
        <f>VLOOKUP($A1836&amp;C$1,Data!$A$2:$BC$533,MATCH(Intermediate!$B1836,Data!$A$1:$BC$1,0),FALSE)</f>
        <v>..</v>
      </c>
      <c r="D1836">
        <f>VLOOKUP($A1836&amp;D$1,Data!$A$2:$BC$533,MATCH(Intermediate!$B1836,Data!$A$1:$BC$1,0),FALSE)</f>
        <v>69254.181023323923</v>
      </c>
    </row>
    <row r="1837" spans="1:4" x14ac:dyDescent="0.45">
      <c r="A1837" t="s">
        <v>505</v>
      </c>
      <c r="B1837">
        <f t="shared" si="27"/>
        <v>2010</v>
      </c>
      <c r="C1837" t="str">
        <f>VLOOKUP($A1837&amp;C$1,Data!$A$2:$BC$533,MATCH(Intermediate!$B1837,Data!$A$1:$BC$1,0),FALSE)</f>
        <v>..</v>
      </c>
      <c r="D1837">
        <f>VLOOKUP($A1837&amp;D$1,Data!$A$2:$BC$533,MATCH(Intermediate!$B1837,Data!$A$1:$BC$1,0),FALSE)</f>
        <v>66325.457431164104</v>
      </c>
    </row>
    <row r="1838" spans="1:4" x14ac:dyDescent="0.45">
      <c r="A1838" t="s">
        <v>505</v>
      </c>
      <c r="B1838">
        <f t="shared" si="27"/>
        <v>2011</v>
      </c>
      <c r="C1838" t="str">
        <f>VLOOKUP($A1838&amp;C$1,Data!$A$2:$BC$533,MATCH(Intermediate!$B1838,Data!$A$1:$BC$1,0),FALSE)</f>
        <v>..</v>
      </c>
      <c r="D1838">
        <f>VLOOKUP($A1838&amp;D$1,Data!$A$2:$BC$533,MATCH(Intermediate!$B1838,Data!$A$1:$BC$1,0),FALSE)</f>
        <v>66629.162696629108</v>
      </c>
    </row>
    <row r="1839" spans="1:4" x14ac:dyDescent="0.45">
      <c r="A1839" t="s">
        <v>505</v>
      </c>
      <c r="B1839">
        <f t="shared" si="27"/>
        <v>2012</v>
      </c>
      <c r="C1839" t="str">
        <f>VLOOKUP($A1839&amp;C$1,Data!$A$2:$BC$533,MATCH(Intermediate!$B1839,Data!$A$1:$BC$1,0),FALSE)</f>
        <v>..</v>
      </c>
      <c r="D1839">
        <f>VLOOKUP($A1839&amp;D$1,Data!$A$2:$BC$533,MATCH(Intermediate!$B1839,Data!$A$1:$BC$1,0),FALSE)</f>
        <v>64726.531114289377</v>
      </c>
    </row>
    <row r="1840" spans="1:4" x14ac:dyDescent="0.45">
      <c r="A1840" t="s">
        <v>505</v>
      </c>
      <c r="B1840">
        <f t="shared" si="27"/>
        <v>2013</v>
      </c>
      <c r="C1840" t="str">
        <f>VLOOKUP($A1840&amp;C$1,Data!$A$2:$BC$533,MATCH(Intermediate!$B1840,Data!$A$1:$BC$1,0),FALSE)</f>
        <v>..</v>
      </c>
      <c r="D1840">
        <f>VLOOKUP($A1840&amp;D$1,Data!$A$2:$BC$533,MATCH(Intermediate!$B1840,Data!$A$1:$BC$1,0),FALSE)</f>
        <v>63648.253913769207</v>
      </c>
    </row>
    <row r="1841" spans="1:4" x14ac:dyDescent="0.45">
      <c r="A1841" t="s">
        <v>505</v>
      </c>
      <c r="B1841">
        <f t="shared" si="27"/>
        <v>2014</v>
      </c>
      <c r="C1841" t="str">
        <f>VLOOKUP($A1841&amp;C$1,Data!$A$2:$BC$533,MATCH(Intermediate!$B1841,Data!$A$1:$BC$1,0),FALSE)</f>
        <v>..</v>
      </c>
      <c r="D1841">
        <f>VLOOKUP($A1841&amp;D$1,Data!$A$2:$BC$533,MATCH(Intermediate!$B1841,Data!$A$1:$BC$1,0),FALSE)</f>
        <v>63560.514177723206</v>
      </c>
    </row>
    <row r="1842" spans="1:4" x14ac:dyDescent="0.45">
      <c r="A1842" t="s">
        <v>505</v>
      </c>
      <c r="B1842">
        <f t="shared" si="27"/>
        <v>2015</v>
      </c>
      <c r="C1842" t="str">
        <f>VLOOKUP($A1842&amp;C$1,Data!$A$2:$BC$533,MATCH(Intermediate!$B1842,Data!$A$1:$BC$1,0),FALSE)</f>
        <v>..</v>
      </c>
      <c r="D1842">
        <f>VLOOKUP($A1842&amp;D$1,Data!$A$2:$BC$533,MATCH(Intermediate!$B1842,Data!$A$1:$BC$1,0),FALSE)</f>
        <v>64009.316797041894</v>
      </c>
    </row>
    <row r="1843" spans="1:4" x14ac:dyDescent="0.45">
      <c r="A1843" t="s">
        <v>505</v>
      </c>
      <c r="B1843">
        <f t="shared" si="27"/>
        <v>2016</v>
      </c>
      <c r="C1843" t="str">
        <f>VLOOKUP($A1843&amp;C$1,Data!$A$2:$BC$533,MATCH(Intermediate!$B1843,Data!$A$1:$BC$1,0),FALSE)</f>
        <v>..</v>
      </c>
      <c r="D1843">
        <f>VLOOKUP($A1843&amp;D$1,Data!$A$2:$BC$533,MATCH(Intermediate!$B1843,Data!$A$1:$BC$1,0),FALSE)</f>
        <v>65680.074827055316</v>
      </c>
    </row>
    <row r="1844" spans="1:4" x14ac:dyDescent="0.45">
      <c r="A1844" t="s">
        <v>505</v>
      </c>
      <c r="B1844">
        <f t="shared" si="27"/>
        <v>2017</v>
      </c>
      <c r="C1844" t="str">
        <f>VLOOKUP($A1844&amp;C$1,Data!$A$2:$BC$533,MATCH(Intermediate!$B1844,Data!$A$1:$BC$1,0),FALSE)</f>
        <v>..</v>
      </c>
      <c r="D1844">
        <f>VLOOKUP($A1844&amp;D$1,Data!$A$2:$BC$533,MATCH(Intermediate!$B1844,Data!$A$1:$BC$1,0),FALSE)</f>
        <v>68017.675832733483</v>
      </c>
    </row>
    <row r="1845" spans="1:4" x14ac:dyDescent="0.45">
      <c r="A1845" t="s">
        <v>505</v>
      </c>
      <c r="B1845">
        <f t="shared" ref="B1845:B1908" si="28">B1795</f>
        <v>2018</v>
      </c>
      <c r="C1845" t="str">
        <f>VLOOKUP($A1845&amp;C$1,Data!$A$2:$BC$533,MATCH(Intermediate!$B1845,Data!$A$1:$BC$1,0),FALSE)</f>
        <v>..</v>
      </c>
      <c r="D1845">
        <f>VLOOKUP($A1845&amp;D$1,Data!$A$2:$BC$533,MATCH(Intermediate!$B1845,Data!$A$1:$BC$1,0),FALSE)</f>
        <v>71811.891740521867</v>
      </c>
    </row>
    <row r="1846" spans="1:4" x14ac:dyDescent="0.45">
      <c r="A1846" t="s">
        <v>505</v>
      </c>
      <c r="B1846">
        <f t="shared" si="28"/>
        <v>2019</v>
      </c>
      <c r="C1846" t="str">
        <f>VLOOKUP($A1846&amp;C$1,Data!$A$2:$BC$533,MATCH(Intermediate!$B1846,Data!$A$1:$BC$1,0),FALSE)</f>
        <v>..</v>
      </c>
      <c r="D1846">
        <f>VLOOKUP($A1846&amp;D$1,Data!$A$2:$BC$533,MATCH(Intermediate!$B1846,Data!$A$1:$BC$1,0),FALSE)</f>
        <v>72697.367286188382</v>
      </c>
    </row>
    <row r="1847" spans="1:4" x14ac:dyDescent="0.45">
      <c r="A1847" t="s">
        <v>505</v>
      </c>
      <c r="B1847">
        <f t="shared" si="28"/>
        <v>2020</v>
      </c>
      <c r="C1847" t="str">
        <f>VLOOKUP($A1847&amp;C$1,Data!$A$2:$BC$533,MATCH(Intermediate!$B1847,Data!$A$1:$BC$1,0),FALSE)</f>
        <v>..</v>
      </c>
      <c r="D1847">
        <f>VLOOKUP($A1847&amp;D$1,Data!$A$2:$BC$533,MATCH(Intermediate!$B1847,Data!$A$1:$BC$1,0),FALSE)</f>
        <v>66118.654520702301</v>
      </c>
    </row>
    <row r="1848" spans="1:4" x14ac:dyDescent="0.45">
      <c r="A1848" t="s">
        <v>505</v>
      </c>
      <c r="B1848">
        <f t="shared" si="28"/>
        <v>2021</v>
      </c>
      <c r="C1848" t="str">
        <f>VLOOKUP($A1848&amp;C$1,Data!$A$2:$BC$533,MATCH(Intermediate!$B1848,Data!$A$1:$BC$1,0),FALSE)</f>
        <v>..</v>
      </c>
      <c r="D1848">
        <f>VLOOKUP($A1848&amp;D$1,Data!$A$2:$BC$533,MATCH(Intermediate!$B1848,Data!$A$1:$BC$1,0),FALSE)</f>
        <v>74150.858094969168</v>
      </c>
    </row>
    <row r="1849" spans="1:4" x14ac:dyDescent="0.45">
      <c r="A1849" t="s">
        <v>505</v>
      </c>
      <c r="B1849">
        <f t="shared" si="28"/>
        <v>2022</v>
      </c>
      <c r="C1849" t="str">
        <f>VLOOKUP($A1849&amp;C$1,Data!$A$2:$BC$533,MATCH(Intermediate!$B1849,Data!$A$1:$BC$1,0),FALSE)</f>
        <v>..</v>
      </c>
      <c r="D1849">
        <f>VLOOKUP($A1849&amp;D$1,Data!$A$2:$BC$533,MATCH(Intermediate!$B1849,Data!$A$1:$BC$1,0),FALSE)</f>
        <v>81803.097648179362</v>
      </c>
    </row>
    <row r="1850" spans="1:4" x14ac:dyDescent="0.45">
      <c r="A1850" t="s">
        <v>505</v>
      </c>
      <c r="B1850">
        <f t="shared" si="28"/>
        <v>2023</v>
      </c>
      <c r="C1850" t="str">
        <f>VLOOKUP($A1850&amp;C$1,Data!$A$2:$BC$533,MATCH(Intermediate!$B1850,Data!$A$1:$BC$1,0),FALSE)</f>
        <v>..</v>
      </c>
      <c r="D1850">
        <f>VLOOKUP($A1850&amp;D$1,Data!$A$2:$BC$533,MATCH(Intermediate!$B1850,Data!$A$1:$BC$1,0),FALSE)</f>
        <v>86689.208881643062</v>
      </c>
    </row>
    <row r="1851" spans="1:4" x14ac:dyDescent="0.45">
      <c r="A1851" t="s">
        <v>505</v>
      </c>
      <c r="B1851">
        <f t="shared" si="28"/>
        <v>2024</v>
      </c>
      <c r="C1851" t="str">
        <f>VLOOKUP($A1851&amp;C$1,Data!$A$2:$BC$533,MATCH(Intermediate!$B1851,Data!$A$1:$BC$1,0),FALSE)</f>
        <v>..</v>
      </c>
      <c r="D1851" t="str">
        <f>VLOOKUP($A1851&amp;D$1,Data!$A$2:$BC$533,MATCH(Intermediate!$B1851,Data!$A$1:$BC$1,0),FALSE)</f>
        <v>..</v>
      </c>
    </row>
    <row r="1852" spans="1:4" x14ac:dyDescent="0.45">
      <c r="A1852" t="s">
        <v>375</v>
      </c>
      <c r="B1852">
        <f t="shared" si="28"/>
        <v>1975</v>
      </c>
      <c r="C1852">
        <f>VLOOKUP($A1852&amp;C$1,Data!$A$2:$BC$533,MATCH(Intermediate!$B1852,Data!$A$1:$BC$1,0),FALSE)</f>
        <v>16.426021508338536</v>
      </c>
      <c r="D1852" t="str">
        <f>VLOOKUP($A1852&amp;D$1,Data!$A$2:$BC$533,MATCH(Intermediate!$B1852,Data!$A$1:$BC$1,0),FALSE)</f>
        <v>..</v>
      </c>
    </row>
    <row r="1853" spans="1:4" x14ac:dyDescent="0.45">
      <c r="A1853" t="s">
        <v>375</v>
      </c>
      <c r="B1853">
        <f t="shared" si="28"/>
        <v>1976</v>
      </c>
      <c r="C1853">
        <f>VLOOKUP($A1853&amp;C$1,Data!$A$2:$BC$533,MATCH(Intermediate!$B1853,Data!$A$1:$BC$1,0),FALSE)</f>
        <v>11.170364868020705</v>
      </c>
      <c r="D1853" t="str">
        <f>VLOOKUP($A1853&amp;D$1,Data!$A$2:$BC$533,MATCH(Intermediate!$B1853,Data!$A$1:$BC$1,0),FALSE)</f>
        <v>..</v>
      </c>
    </row>
    <row r="1854" spans="1:4" x14ac:dyDescent="0.45">
      <c r="A1854" t="s">
        <v>375</v>
      </c>
      <c r="B1854">
        <f t="shared" si="28"/>
        <v>1977</v>
      </c>
      <c r="C1854">
        <f>VLOOKUP($A1854&amp;C$1,Data!$A$2:$BC$533,MATCH(Intermediate!$B1854,Data!$A$1:$BC$1,0),FALSE)</f>
        <v>11.817911560380821</v>
      </c>
      <c r="D1854" t="str">
        <f>VLOOKUP($A1854&amp;D$1,Data!$A$2:$BC$533,MATCH(Intermediate!$B1854,Data!$A$1:$BC$1,0),FALSE)</f>
        <v>..</v>
      </c>
    </row>
    <row r="1855" spans="1:4" x14ac:dyDescent="0.45">
      <c r="A1855" t="s">
        <v>375</v>
      </c>
      <c r="B1855">
        <f t="shared" si="28"/>
        <v>1978</v>
      </c>
      <c r="C1855">
        <f>VLOOKUP($A1855&amp;C$1,Data!$A$2:$BC$533,MATCH(Intermediate!$B1855,Data!$A$1:$BC$1,0),FALSE)</f>
        <v>13.236982471608568</v>
      </c>
      <c r="D1855" t="str">
        <f>VLOOKUP($A1855&amp;D$1,Data!$A$2:$BC$533,MATCH(Intermediate!$B1855,Data!$A$1:$BC$1,0),FALSE)</f>
        <v>..</v>
      </c>
    </row>
    <row r="1856" spans="1:4" x14ac:dyDescent="0.45">
      <c r="A1856" t="s">
        <v>375</v>
      </c>
      <c r="B1856">
        <f t="shared" si="28"/>
        <v>1979</v>
      </c>
      <c r="C1856">
        <f>VLOOKUP($A1856&amp;C$1,Data!$A$2:$BC$533,MATCH(Intermediate!$B1856,Data!$A$1:$BC$1,0),FALSE)</f>
        <v>10.478451376012927</v>
      </c>
      <c r="D1856" t="str">
        <f>VLOOKUP($A1856&amp;D$1,Data!$A$2:$BC$533,MATCH(Intermediate!$B1856,Data!$A$1:$BC$1,0),FALSE)</f>
        <v>..</v>
      </c>
    </row>
    <row r="1857" spans="1:4" x14ac:dyDescent="0.45">
      <c r="A1857" t="s">
        <v>375</v>
      </c>
      <c r="B1857">
        <f t="shared" si="28"/>
        <v>1980</v>
      </c>
      <c r="C1857">
        <f>VLOOKUP($A1857&amp;C$1,Data!$A$2:$BC$533,MATCH(Intermediate!$B1857,Data!$A$1:$BC$1,0),FALSE)</f>
        <v>13.935867918425224</v>
      </c>
      <c r="D1857" t="str">
        <f>VLOOKUP($A1857&amp;D$1,Data!$A$2:$BC$533,MATCH(Intermediate!$B1857,Data!$A$1:$BC$1,0),FALSE)</f>
        <v>..</v>
      </c>
    </row>
    <row r="1858" spans="1:4" x14ac:dyDescent="0.45">
      <c r="A1858" t="s">
        <v>375</v>
      </c>
      <c r="B1858">
        <f t="shared" si="28"/>
        <v>1981</v>
      </c>
      <c r="C1858">
        <f>VLOOKUP($A1858&amp;C$1,Data!$A$2:$BC$533,MATCH(Intermediate!$B1858,Data!$A$1:$BC$1,0),FALSE)</f>
        <v>12.939618781073822</v>
      </c>
      <c r="D1858" t="str">
        <f>VLOOKUP($A1858&amp;D$1,Data!$A$2:$BC$533,MATCH(Intermediate!$B1858,Data!$A$1:$BC$1,0),FALSE)</f>
        <v>..</v>
      </c>
    </row>
    <row r="1859" spans="1:4" x14ac:dyDescent="0.45">
      <c r="A1859" t="s">
        <v>375</v>
      </c>
      <c r="B1859">
        <f t="shared" si="28"/>
        <v>1982</v>
      </c>
      <c r="C1859">
        <f>VLOOKUP($A1859&amp;C$1,Data!$A$2:$BC$533,MATCH(Intermediate!$B1859,Data!$A$1:$BC$1,0),FALSE)</f>
        <v>12.340782374189367</v>
      </c>
      <c r="D1859" t="str">
        <f>VLOOKUP($A1859&amp;D$1,Data!$A$2:$BC$533,MATCH(Intermediate!$B1859,Data!$A$1:$BC$1,0),FALSE)</f>
        <v>..</v>
      </c>
    </row>
    <row r="1860" spans="1:4" x14ac:dyDescent="0.45">
      <c r="A1860" t="s">
        <v>375</v>
      </c>
      <c r="B1860">
        <f t="shared" si="28"/>
        <v>1983</v>
      </c>
      <c r="C1860">
        <f>VLOOKUP($A1860&amp;C$1,Data!$A$2:$BC$533,MATCH(Intermediate!$B1860,Data!$A$1:$BC$1,0),FALSE)</f>
        <v>12.28763362428559</v>
      </c>
      <c r="D1860" t="str">
        <f>VLOOKUP($A1860&amp;D$1,Data!$A$2:$BC$533,MATCH(Intermediate!$B1860,Data!$A$1:$BC$1,0),FALSE)</f>
        <v>..</v>
      </c>
    </row>
    <row r="1861" spans="1:4" x14ac:dyDescent="0.45">
      <c r="A1861" t="s">
        <v>375</v>
      </c>
      <c r="B1861">
        <f t="shared" si="28"/>
        <v>1984</v>
      </c>
      <c r="C1861">
        <f>VLOOKUP($A1861&amp;C$1,Data!$A$2:$BC$533,MATCH(Intermediate!$B1861,Data!$A$1:$BC$1,0),FALSE)</f>
        <v>10.986365519600787</v>
      </c>
      <c r="D1861" t="str">
        <f>VLOOKUP($A1861&amp;D$1,Data!$A$2:$BC$533,MATCH(Intermediate!$B1861,Data!$A$1:$BC$1,0),FALSE)</f>
        <v>..</v>
      </c>
    </row>
    <row r="1862" spans="1:4" x14ac:dyDescent="0.45">
      <c r="A1862" t="s">
        <v>375</v>
      </c>
      <c r="B1862">
        <f t="shared" si="28"/>
        <v>1985</v>
      </c>
      <c r="C1862">
        <f>VLOOKUP($A1862&amp;C$1,Data!$A$2:$BC$533,MATCH(Intermediate!$B1862,Data!$A$1:$BC$1,0),FALSE)</f>
        <v>9.0162014695852477</v>
      </c>
      <c r="D1862" t="str">
        <f>VLOOKUP($A1862&amp;D$1,Data!$A$2:$BC$533,MATCH(Intermediate!$B1862,Data!$A$1:$BC$1,0),FALSE)</f>
        <v>..</v>
      </c>
    </row>
    <row r="1863" spans="1:4" x14ac:dyDescent="0.45">
      <c r="A1863" t="s">
        <v>375</v>
      </c>
      <c r="B1863">
        <f t="shared" si="28"/>
        <v>1986</v>
      </c>
      <c r="C1863">
        <f>VLOOKUP($A1863&amp;C$1,Data!$A$2:$BC$533,MATCH(Intermediate!$B1863,Data!$A$1:$BC$1,0),FALSE)</f>
        <v>8.225973698497608</v>
      </c>
      <c r="D1863" t="str">
        <f>VLOOKUP($A1863&amp;D$1,Data!$A$2:$BC$533,MATCH(Intermediate!$B1863,Data!$A$1:$BC$1,0),FALSE)</f>
        <v>..</v>
      </c>
    </row>
    <row r="1864" spans="1:4" x14ac:dyDescent="0.45">
      <c r="A1864" t="s">
        <v>375</v>
      </c>
      <c r="B1864">
        <f t="shared" si="28"/>
        <v>1987</v>
      </c>
      <c r="C1864">
        <f>VLOOKUP($A1864&amp;C$1,Data!$A$2:$BC$533,MATCH(Intermediate!$B1864,Data!$A$1:$BC$1,0),FALSE)</f>
        <v>8.1611450039064444</v>
      </c>
      <c r="D1864" t="str">
        <f>VLOOKUP($A1864&amp;D$1,Data!$A$2:$BC$533,MATCH(Intermediate!$B1864,Data!$A$1:$BC$1,0),FALSE)</f>
        <v>..</v>
      </c>
    </row>
    <row r="1865" spans="1:4" x14ac:dyDescent="0.45">
      <c r="A1865" t="s">
        <v>375</v>
      </c>
      <c r="B1865">
        <f t="shared" si="28"/>
        <v>1988</v>
      </c>
      <c r="C1865">
        <f>VLOOKUP($A1865&amp;C$1,Data!$A$2:$BC$533,MATCH(Intermediate!$B1865,Data!$A$1:$BC$1,0),FALSE)</f>
        <v>7.3093951394566137</v>
      </c>
      <c r="D1865" t="str">
        <f>VLOOKUP($A1865&amp;D$1,Data!$A$2:$BC$533,MATCH(Intermediate!$B1865,Data!$A$1:$BC$1,0),FALSE)</f>
        <v>..</v>
      </c>
    </row>
    <row r="1866" spans="1:4" x14ac:dyDescent="0.45">
      <c r="A1866" t="s">
        <v>375</v>
      </c>
      <c r="B1866">
        <f t="shared" si="28"/>
        <v>1989</v>
      </c>
      <c r="C1866">
        <f>VLOOKUP($A1866&amp;C$1,Data!$A$2:$BC$533,MATCH(Intermediate!$B1866,Data!$A$1:$BC$1,0),FALSE)</f>
        <v>7.5397450423489847</v>
      </c>
      <c r="D1866" t="str">
        <f>VLOOKUP($A1866&amp;D$1,Data!$A$2:$BC$533,MATCH(Intermediate!$B1866,Data!$A$1:$BC$1,0),FALSE)</f>
        <v>..</v>
      </c>
    </row>
    <row r="1867" spans="1:4" x14ac:dyDescent="0.45">
      <c r="A1867" t="s">
        <v>375</v>
      </c>
      <c r="B1867">
        <f t="shared" si="28"/>
        <v>1990</v>
      </c>
      <c r="C1867">
        <f>VLOOKUP($A1867&amp;C$1,Data!$A$2:$BC$533,MATCH(Intermediate!$B1867,Data!$A$1:$BC$1,0),FALSE)</f>
        <v>7.2853118507093599</v>
      </c>
      <c r="D1867">
        <f>VLOOKUP($A1867&amp;D$1,Data!$A$2:$BC$533,MATCH(Intermediate!$B1867,Data!$A$1:$BC$1,0),FALSE)</f>
        <v>620.39117650520177</v>
      </c>
    </row>
    <row r="1868" spans="1:4" x14ac:dyDescent="0.45">
      <c r="A1868" t="s">
        <v>375</v>
      </c>
      <c r="B1868">
        <f t="shared" si="28"/>
        <v>1991</v>
      </c>
      <c r="C1868">
        <f>VLOOKUP($A1868&amp;C$1,Data!$A$2:$BC$533,MATCH(Intermediate!$B1868,Data!$A$1:$BC$1,0),FALSE)</f>
        <v>6.7728345433348682</v>
      </c>
      <c r="D1868">
        <f>VLOOKUP($A1868&amp;D$1,Data!$A$2:$BC$533,MATCH(Intermediate!$B1868,Data!$A$1:$BC$1,0),FALSE)</f>
        <v>618.1795179343984</v>
      </c>
    </row>
    <row r="1869" spans="1:4" x14ac:dyDescent="0.45">
      <c r="A1869" t="s">
        <v>375</v>
      </c>
      <c r="B1869">
        <f t="shared" si="28"/>
        <v>1992</v>
      </c>
      <c r="C1869">
        <f>VLOOKUP($A1869&amp;C$1,Data!$A$2:$BC$533,MATCH(Intermediate!$B1869,Data!$A$1:$BC$1,0),FALSE)</f>
        <v>4.5076166037412735</v>
      </c>
      <c r="D1869">
        <f>VLOOKUP($A1869&amp;D$1,Data!$A$2:$BC$533,MATCH(Intermediate!$B1869,Data!$A$1:$BC$1,0),FALSE)</f>
        <v>573.15058928748715</v>
      </c>
    </row>
    <row r="1870" spans="1:4" x14ac:dyDescent="0.45">
      <c r="A1870" t="s">
        <v>375</v>
      </c>
      <c r="B1870">
        <f t="shared" si="28"/>
        <v>1993</v>
      </c>
      <c r="C1870">
        <f>VLOOKUP($A1870&amp;C$1,Data!$A$2:$BC$533,MATCH(Intermediate!$B1870,Data!$A$1:$BC$1,0),FALSE)</f>
        <v>4.3993007514436497</v>
      </c>
      <c r="D1870">
        <f>VLOOKUP($A1870&amp;D$1,Data!$A$2:$BC$533,MATCH(Intermediate!$B1870,Data!$A$1:$BC$1,0),FALSE)</f>
        <v>570.24563784704185</v>
      </c>
    </row>
    <row r="1871" spans="1:4" x14ac:dyDescent="0.45">
      <c r="A1871" t="s">
        <v>375</v>
      </c>
      <c r="B1871">
        <f t="shared" si="28"/>
        <v>1994</v>
      </c>
      <c r="C1871">
        <f>VLOOKUP($A1871&amp;C$1,Data!$A$2:$BC$533,MATCH(Intermediate!$B1871,Data!$A$1:$BC$1,0),FALSE)</f>
        <v>3.9568238759479959</v>
      </c>
      <c r="D1871">
        <f>VLOOKUP($A1871&amp;D$1,Data!$A$2:$BC$533,MATCH(Intermediate!$B1871,Data!$A$1:$BC$1,0),FALSE)</f>
        <v>592.18543758180977</v>
      </c>
    </row>
    <row r="1872" spans="1:4" x14ac:dyDescent="0.45">
      <c r="A1872" t="s">
        <v>375</v>
      </c>
      <c r="B1872">
        <f t="shared" si="28"/>
        <v>1995</v>
      </c>
      <c r="C1872">
        <f>VLOOKUP($A1872&amp;C$1,Data!$A$2:$BC$533,MATCH(Intermediate!$B1872,Data!$A$1:$BC$1,0),FALSE)</f>
        <v>4.1597140522142091</v>
      </c>
      <c r="D1872">
        <f>VLOOKUP($A1872&amp;D$1,Data!$A$2:$BC$533,MATCH(Intermediate!$B1872,Data!$A$1:$BC$1,0),FALSE)</f>
        <v>630.69168138974237</v>
      </c>
    </row>
    <row r="1873" spans="1:4" x14ac:dyDescent="0.45">
      <c r="A1873" t="s">
        <v>375</v>
      </c>
      <c r="B1873">
        <f t="shared" si="28"/>
        <v>1996</v>
      </c>
      <c r="C1873">
        <f>VLOOKUP($A1873&amp;C$1,Data!$A$2:$BC$533,MATCH(Intermediate!$B1873,Data!$A$1:$BC$1,0),FALSE)</f>
        <v>4.5088819834813343</v>
      </c>
      <c r="D1873">
        <f>VLOOKUP($A1873&amp;D$1,Data!$A$2:$BC$533,MATCH(Intermediate!$B1873,Data!$A$1:$BC$1,0),FALSE)</f>
        <v>600.77296786462432</v>
      </c>
    </row>
    <row r="1874" spans="1:4" x14ac:dyDescent="0.45">
      <c r="A1874" t="s">
        <v>375</v>
      </c>
      <c r="B1874">
        <f t="shared" si="28"/>
        <v>1997</v>
      </c>
      <c r="C1874">
        <f>VLOOKUP($A1874&amp;C$1,Data!$A$2:$BC$533,MATCH(Intermediate!$B1874,Data!$A$1:$BC$1,0),FALSE)</f>
        <v>4.4167057959443188</v>
      </c>
      <c r="D1874">
        <f>VLOOKUP($A1874&amp;D$1,Data!$A$2:$BC$533,MATCH(Intermediate!$B1874,Data!$A$1:$BC$1,0),FALSE)</f>
        <v>626.07845383545612</v>
      </c>
    </row>
    <row r="1875" spans="1:4" x14ac:dyDescent="0.45">
      <c r="A1875" t="s">
        <v>375</v>
      </c>
      <c r="B1875">
        <f t="shared" si="28"/>
        <v>1998</v>
      </c>
      <c r="C1875">
        <f>VLOOKUP($A1875&amp;C$1,Data!$A$2:$BC$533,MATCH(Intermediate!$B1875,Data!$A$1:$BC$1,0),FALSE)</f>
        <v>4.8979906533049</v>
      </c>
      <c r="D1875">
        <f>VLOOKUP($A1875&amp;D$1,Data!$A$2:$BC$533,MATCH(Intermediate!$B1875,Data!$A$1:$BC$1,0),FALSE)</f>
        <v>645.12999441536078</v>
      </c>
    </row>
    <row r="1876" spans="1:4" x14ac:dyDescent="0.45">
      <c r="A1876" t="s">
        <v>375</v>
      </c>
      <c r="B1876">
        <f t="shared" si="28"/>
        <v>1999</v>
      </c>
      <c r="C1876">
        <f>VLOOKUP($A1876&amp;C$1,Data!$A$2:$BC$533,MATCH(Intermediate!$B1876,Data!$A$1:$BC$1,0),FALSE)</f>
        <v>4.5126778832823957</v>
      </c>
      <c r="D1876">
        <f>VLOOKUP($A1876&amp;D$1,Data!$A$2:$BC$533,MATCH(Intermediate!$B1876,Data!$A$1:$BC$1,0),FALSE)</f>
        <v>659.52456304695738</v>
      </c>
    </row>
    <row r="1877" spans="1:4" x14ac:dyDescent="0.45">
      <c r="A1877" t="s">
        <v>375</v>
      </c>
      <c r="B1877">
        <f t="shared" si="28"/>
        <v>2000</v>
      </c>
      <c r="C1877">
        <f>VLOOKUP($A1877&amp;C$1,Data!$A$2:$BC$533,MATCH(Intermediate!$B1877,Data!$A$1:$BC$1,0),FALSE)</f>
        <v>4.7462570232368924</v>
      </c>
      <c r="D1877">
        <f>VLOOKUP($A1877&amp;D$1,Data!$A$2:$BC$533,MATCH(Intermediate!$B1877,Data!$A$1:$BC$1,0),FALSE)</f>
        <v>639.83699702226716</v>
      </c>
    </row>
    <row r="1878" spans="1:4" x14ac:dyDescent="0.45">
      <c r="A1878" t="s">
        <v>375</v>
      </c>
      <c r="B1878">
        <f t="shared" si="28"/>
        <v>2001</v>
      </c>
      <c r="C1878">
        <f>VLOOKUP($A1878&amp;C$1,Data!$A$2:$BC$533,MATCH(Intermediate!$B1878,Data!$A$1:$BC$1,0),FALSE)</f>
        <v>6.1094791387730538</v>
      </c>
      <c r="D1878">
        <f>VLOOKUP($A1878&amp;D$1,Data!$A$2:$BC$533,MATCH(Intermediate!$B1878,Data!$A$1:$BC$1,0),FALSE)</f>
        <v>668.44593928347319</v>
      </c>
    </row>
    <row r="1879" spans="1:4" x14ac:dyDescent="0.45">
      <c r="A1879" t="s">
        <v>375</v>
      </c>
      <c r="B1879">
        <f t="shared" si="28"/>
        <v>2002</v>
      </c>
      <c r="C1879">
        <f>VLOOKUP($A1879&amp;C$1,Data!$A$2:$BC$533,MATCH(Intermediate!$B1879,Data!$A$1:$BC$1,0),FALSE)</f>
        <v>5.8404975804308572</v>
      </c>
      <c r="D1879">
        <f>VLOOKUP($A1879&amp;D$1,Data!$A$2:$BC$533,MATCH(Intermediate!$B1879,Data!$A$1:$BC$1,0),FALSE)</f>
        <v>688.18045108871968</v>
      </c>
    </row>
    <row r="1880" spans="1:4" x14ac:dyDescent="0.45">
      <c r="A1880" t="s">
        <v>375</v>
      </c>
      <c r="B1880">
        <f t="shared" si="28"/>
        <v>2003</v>
      </c>
      <c r="C1880">
        <f>VLOOKUP($A1880&amp;C$1,Data!$A$2:$BC$533,MATCH(Intermediate!$B1880,Data!$A$1:$BC$1,0),FALSE)</f>
        <v>6.1834847119107934</v>
      </c>
      <c r="D1880">
        <f>VLOOKUP($A1880&amp;D$1,Data!$A$2:$BC$533,MATCH(Intermediate!$B1880,Data!$A$1:$BC$1,0),FALSE)</f>
        <v>648.19321539733096</v>
      </c>
    </row>
    <row r="1881" spans="1:4" x14ac:dyDescent="0.45">
      <c r="A1881" t="s">
        <v>375</v>
      </c>
      <c r="B1881">
        <f t="shared" si="28"/>
        <v>2004</v>
      </c>
      <c r="C1881">
        <f>VLOOKUP($A1881&amp;C$1,Data!$A$2:$BC$533,MATCH(Intermediate!$B1881,Data!$A$1:$BC$1,0),FALSE)</f>
        <v>7.1605918453956159</v>
      </c>
      <c r="D1881">
        <f>VLOOKUP($A1881&amp;D$1,Data!$A$2:$BC$533,MATCH(Intermediate!$B1881,Data!$A$1:$BC$1,0),FALSE)</f>
        <v>690.42651402775505</v>
      </c>
    </row>
    <row r="1882" spans="1:4" x14ac:dyDescent="0.45">
      <c r="A1882" t="s">
        <v>375</v>
      </c>
      <c r="B1882">
        <f t="shared" si="28"/>
        <v>2005</v>
      </c>
      <c r="C1882">
        <f>VLOOKUP($A1882&amp;C$1,Data!$A$2:$BC$533,MATCH(Intermediate!$B1882,Data!$A$1:$BC$1,0),FALSE)</f>
        <v>6.8989078784717108</v>
      </c>
      <c r="D1882">
        <f>VLOOKUP($A1882&amp;D$1,Data!$A$2:$BC$533,MATCH(Intermediate!$B1882,Data!$A$1:$BC$1,0),FALSE)</f>
        <v>702.46062459123209</v>
      </c>
    </row>
    <row r="1883" spans="1:4" x14ac:dyDescent="0.45">
      <c r="A1883" t="s">
        <v>375</v>
      </c>
      <c r="B1883">
        <f t="shared" si="28"/>
        <v>2006</v>
      </c>
      <c r="C1883">
        <f>VLOOKUP($A1883&amp;C$1,Data!$A$2:$BC$533,MATCH(Intermediate!$B1883,Data!$A$1:$BC$1,0),FALSE)</f>
        <v>6.7056603724173867</v>
      </c>
      <c r="D1883">
        <f>VLOOKUP($A1883&amp;D$1,Data!$A$2:$BC$533,MATCH(Intermediate!$B1883,Data!$A$1:$BC$1,0),FALSE)</f>
        <v>743.28748020898274</v>
      </c>
    </row>
    <row r="1884" spans="1:4" x14ac:dyDescent="0.45">
      <c r="A1884" t="s">
        <v>375</v>
      </c>
      <c r="B1884">
        <f t="shared" si="28"/>
        <v>2007</v>
      </c>
      <c r="C1884">
        <f>VLOOKUP($A1884&amp;C$1,Data!$A$2:$BC$533,MATCH(Intermediate!$B1884,Data!$A$1:$BC$1,0),FALSE)</f>
        <v>6.7852608264389671</v>
      </c>
      <c r="D1884">
        <f>VLOOKUP($A1884&amp;D$1,Data!$A$2:$BC$533,MATCH(Intermediate!$B1884,Data!$A$1:$BC$1,0),FALSE)</f>
        <v>783.35544528092839</v>
      </c>
    </row>
    <row r="1885" spans="1:4" x14ac:dyDescent="0.45">
      <c r="A1885" t="s">
        <v>375</v>
      </c>
      <c r="B1885">
        <f t="shared" si="28"/>
        <v>2008</v>
      </c>
      <c r="C1885">
        <f>VLOOKUP($A1885&amp;C$1,Data!$A$2:$BC$533,MATCH(Intermediate!$B1885,Data!$A$1:$BC$1,0),FALSE)</f>
        <v>7.020111128607744</v>
      </c>
      <c r="D1885">
        <f>VLOOKUP($A1885&amp;D$1,Data!$A$2:$BC$533,MATCH(Intermediate!$B1885,Data!$A$1:$BC$1,0),FALSE)</f>
        <v>797.65280616607731</v>
      </c>
    </row>
    <row r="1886" spans="1:4" x14ac:dyDescent="0.45">
      <c r="A1886" t="s">
        <v>375</v>
      </c>
      <c r="B1886">
        <f t="shared" si="28"/>
        <v>2009</v>
      </c>
      <c r="C1886">
        <f>VLOOKUP($A1886&amp;C$1,Data!$A$2:$BC$533,MATCH(Intermediate!$B1886,Data!$A$1:$BC$1,0),FALSE)</f>
        <v>6.9625291583871247</v>
      </c>
      <c r="D1886">
        <f>VLOOKUP($A1886&amp;D$1,Data!$A$2:$BC$533,MATCH(Intermediate!$B1886,Data!$A$1:$BC$1,0),FALSE)</f>
        <v>877.25213110487834</v>
      </c>
    </row>
    <row r="1887" spans="1:4" x14ac:dyDescent="0.45">
      <c r="A1887" t="s">
        <v>375</v>
      </c>
      <c r="B1887">
        <f t="shared" si="28"/>
        <v>2010</v>
      </c>
      <c r="C1887">
        <f>VLOOKUP($A1887&amp;C$1,Data!$A$2:$BC$533,MATCH(Intermediate!$B1887,Data!$A$1:$BC$1,0),FALSE)</f>
        <v>8.3089812496816471</v>
      </c>
      <c r="D1887">
        <f>VLOOKUP($A1887&amp;D$1,Data!$A$2:$BC$533,MATCH(Intermediate!$B1887,Data!$A$1:$BC$1,0),FALSE)</f>
        <v>936.48549737146811</v>
      </c>
    </row>
    <row r="1888" spans="1:4" x14ac:dyDescent="0.45">
      <c r="A1888" t="s">
        <v>375</v>
      </c>
      <c r="B1888">
        <f t="shared" si="28"/>
        <v>2011</v>
      </c>
      <c r="C1888">
        <f>VLOOKUP($A1888&amp;C$1,Data!$A$2:$BC$533,MATCH(Intermediate!$B1888,Data!$A$1:$BC$1,0),FALSE)</f>
        <v>9.1804654207169314</v>
      </c>
      <c r="D1888">
        <f>VLOOKUP($A1888&amp;D$1,Data!$A$2:$BC$533,MATCH(Intermediate!$B1888,Data!$A$1:$BC$1,0),FALSE)</f>
        <v>980.18552095185157</v>
      </c>
    </row>
    <row r="1889" spans="1:4" x14ac:dyDescent="0.45">
      <c r="A1889" t="s">
        <v>375</v>
      </c>
      <c r="B1889">
        <f t="shared" si="28"/>
        <v>2012</v>
      </c>
      <c r="C1889">
        <f>VLOOKUP($A1889&amp;C$1,Data!$A$2:$BC$533,MATCH(Intermediate!$B1889,Data!$A$1:$BC$1,0),FALSE)</f>
        <v>10.771941405832418</v>
      </c>
      <c r="D1889">
        <f>VLOOKUP($A1889&amp;D$1,Data!$A$2:$BC$533,MATCH(Intermediate!$B1889,Data!$A$1:$BC$1,0),FALSE)</f>
        <v>1062.0680994104889</v>
      </c>
    </row>
    <row r="1890" spans="1:4" x14ac:dyDescent="0.45">
      <c r="A1890" t="s">
        <v>375</v>
      </c>
      <c r="B1890">
        <f t="shared" si="28"/>
        <v>2013</v>
      </c>
      <c r="C1890">
        <f>VLOOKUP($A1890&amp;C$1,Data!$A$2:$BC$533,MATCH(Intermediate!$B1890,Data!$A$1:$BC$1,0),FALSE)</f>
        <v>13.576825985423477</v>
      </c>
      <c r="D1890">
        <f>VLOOKUP($A1890&amp;D$1,Data!$A$2:$BC$533,MATCH(Intermediate!$B1890,Data!$A$1:$BC$1,0),FALSE)</f>
        <v>709.85348124544601</v>
      </c>
    </row>
    <row r="1891" spans="1:4" x14ac:dyDescent="0.45">
      <c r="A1891" t="s">
        <v>375</v>
      </c>
      <c r="B1891">
        <f t="shared" si="28"/>
        <v>2014</v>
      </c>
      <c r="C1891">
        <f>VLOOKUP($A1891&amp;C$1,Data!$A$2:$BC$533,MATCH(Intermediate!$B1891,Data!$A$1:$BC$1,0),FALSE)</f>
        <v>12.791023303241419</v>
      </c>
      <c r="D1891">
        <f>VLOOKUP($A1891&amp;D$1,Data!$A$2:$BC$533,MATCH(Intermediate!$B1891,Data!$A$1:$BC$1,0),FALSE)</f>
        <v>698.96373892307224</v>
      </c>
    </row>
    <row r="1892" spans="1:4" x14ac:dyDescent="0.45">
      <c r="A1892" t="s">
        <v>375</v>
      </c>
      <c r="B1892">
        <f t="shared" si="28"/>
        <v>2015</v>
      </c>
      <c r="C1892">
        <f>VLOOKUP($A1892&amp;C$1,Data!$A$2:$BC$533,MATCH(Intermediate!$B1892,Data!$A$1:$BC$1,0),FALSE)</f>
        <v>11.71543359611886</v>
      </c>
      <c r="D1892">
        <f>VLOOKUP($A1892&amp;D$1,Data!$A$2:$BC$533,MATCH(Intermediate!$B1892,Data!$A$1:$BC$1,0),FALSE)</f>
        <v>768.87088799917353</v>
      </c>
    </row>
    <row r="1893" spans="1:4" x14ac:dyDescent="0.45">
      <c r="A1893" t="s">
        <v>375</v>
      </c>
      <c r="B1893">
        <f t="shared" si="28"/>
        <v>2016</v>
      </c>
      <c r="C1893">
        <f>VLOOKUP($A1893&amp;C$1,Data!$A$2:$BC$533,MATCH(Intermediate!$B1893,Data!$A$1:$BC$1,0),FALSE)</f>
        <v>12.314843238565125</v>
      </c>
      <c r="D1893">
        <f>VLOOKUP($A1893&amp;D$1,Data!$A$2:$BC$533,MATCH(Intermediate!$B1893,Data!$A$1:$BC$1,0),FALSE)</f>
        <v>826.01330138316871</v>
      </c>
    </row>
    <row r="1894" spans="1:4" x14ac:dyDescent="0.45">
      <c r="A1894" t="s">
        <v>375</v>
      </c>
      <c r="B1894">
        <f t="shared" si="28"/>
        <v>2017</v>
      </c>
      <c r="C1894">
        <f>VLOOKUP($A1894&amp;C$1,Data!$A$2:$BC$533,MATCH(Intermediate!$B1894,Data!$A$1:$BC$1,0),FALSE)</f>
        <v>11.215017734209573</v>
      </c>
      <c r="D1894">
        <f>VLOOKUP($A1894&amp;D$1,Data!$A$2:$BC$533,MATCH(Intermediate!$B1894,Data!$A$1:$BC$1,0),FALSE)</f>
        <v>883.81073487606591</v>
      </c>
    </row>
    <row r="1895" spans="1:4" x14ac:dyDescent="0.45">
      <c r="A1895" t="s">
        <v>375</v>
      </c>
      <c r="B1895">
        <f t="shared" si="28"/>
        <v>2018</v>
      </c>
      <c r="C1895">
        <f>VLOOKUP($A1895&amp;C$1,Data!$A$2:$BC$533,MATCH(Intermediate!$B1895,Data!$A$1:$BC$1,0),FALSE)</f>
        <v>12.344331994471624</v>
      </c>
      <c r="D1895">
        <f>VLOOKUP($A1895&amp;D$1,Data!$A$2:$BC$533,MATCH(Intermediate!$B1895,Data!$A$1:$BC$1,0),FALSE)</f>
        <v>905.8177889410938</v>
      </c>
    </row>
    <row r="1896" spans="1:4" x14ac:dyDescent="0.45">
      <c r="A1896" t="s">
        <v>375</v>
      </c>
      <c r="B1896">
        <f t="shared" si="28"/>
        <v>2019</v>
      </c>
      <c r="C1896">
        <f>VLOOKUP($A1896&amp;C$1,Data!$A$2:$BC$533,MATCH(Intermediate!$B1896,Data!$A$1:$BC$1,0),FALSE)</f>
        <v>11.705014562500599</v>
      </c>
      <c r="D1896">
        <f>VLOOKUP($A1896&amp;D$1,Data!$A$2:$BC$533,MATCH(Intermediate!$B1896,Data!$A$1:$BC$1,0),FALSE)</f>
        <v>984.84318367885692</v>
      </c>
    </row>
    <row r="1897" spans="1:4" x14ac:dyDescent="0.45">
      <c r="A1897" t="s">
        <v>375</v>
      </c>
      <c r="B1897">
        <f t="shared" si="28"/>
        <v>2020</v>
      </c>
      <c r="C1897">
        <f>VLOOKUP($A1897&amp;C$1,Data!$A$2:$BC$533,MATCH(Intermediate!$B1897,Data!$A$1:$BC$1,0),FALSE)</f>
        <v>11.703907133652871</v>
      </c>
      <c r="D1897">
        <f>VLOOKUP($A1897&amp;D$1,Data!$A$2:$BC$533,MATCH(Intermediate!$B1897,Data!$A$1:$BC$1,0),FALSE)</f>
        <v>1066.2900542315085</v>
      </c>
    </row>
    <row r="1898" spans="1:4" x14ac:dyDescent="0.45">
      <c r="A1898" t="s">
        <v>375</v>
      </c>
      <c r="B1898">
        <f t="shared" si="28"/>
        <v>2021</v>
      </c>
      <c r="C1898">
        <f>VLOOKUP($A1898&amp;C$1,Data!$A$2:$BC$533,MATCH(Intermediate!$B1898,Data!$A$1:$BC$1,0),FALSE)</f>
        <v>11.794688802057935</v>
      </c>
      <c r="D1898">
        <f>VLOOKUP($A1898&amp;D$1,Data!$A$2:$BC$533,MATCH(Intermediate!$B1898,Data!$A$1:$BC$1,0),FALSE)</f>
        <v>1128.5523799645857</v>
      </c>
    </row>
    <row r="1899" spans="1:4" x14ac:dyDescent="0.45">
      <c r="A1899" t="s">
        <v>375</v>
      </c>
      <c r="B1899">
        <f t="shared" si="28"/>
        <v>2022</v>
      </c>
      <c r="C1899">
        <f>VLOOKUP($A1899&amp;C$1,Data!$A$2:$BC$533,MATCH(Intermediate!$B1899,Data!$A$1:$BC$1,0),FALSE)</f>
        <v>13.038582654452652</v>
      </c>
      <c r="D1899">
        <f>VLOOKUP($A1899&amp;D$1,Data!$A$2:$BC$533,MATCH(Intermediate!$B1899,Data!$A$1:$BC$1,0),FALSE)</f>
        <v>1217.8497714728867</v>
      </c>
    </row>
    <row r="1900" spans="1:4" x14ac:dyDescent="0.45">
      <c r="A1900" t="s">
        <v>375</v>
      </c>
      <c r="B1900">
        <f t="shared" si="28"/>
        <v>2023</v>
      </c>
      <c r="C1900" t="str">
        <f>VLOOKUP($A1900&amp;C$1,Data!$A$2:$BC$533,MATCH(Intermediate!$B1900,Data!$A$1:$BC$1,0),FALSE)</f>
        <v>..</v>
      </c>
      <c r="D1900">
        <f>VLOOKUP($A1900&amp;D$1,Data!$A$2:$BC$533,MATCH(Intermediate!$B1900,Data!$A$1:$BC$1,0),FALSE)</f>
        <v>1257.0943570991444</v>
      </c>
    </row>
    <row r="1901" spans="1:4" x14ac:dyDescent="0.45">
      <c r="A1901" t="s">
        <v>375</v>
      </c>
      <c r="B1901">
        <f t="shared" si="28"/>
        <v>2024</v>
      </c>
      <c r="C1901" t="str">
        <f>VLOOKUP($A1901&amp;C$1,Data!$A$2:$BC$533,MATCH(Intermediate!$B1901,Data!$A$1:$BC$1,0),FALSE)</f>
        <v>..</v>
      </c>
      <c r="D1901">
        <f>VLOOKUP($A1901&amp;D$1,Data!$A$2:$BC$533,MATCH(Intermediate!$B1901,Data!$A$1:$BC$1,0),FALSE)</f>
        <v>1263.5955427907948</v>
      </c>
    </row>
    <row r="1902" spans="1:4" x14ac:dyDescent="0.45">
      <c r="A1902" t="s">
        <v>456</v>
      </c>
      <c r="B1902">
        <f t="shared" si="28"/>
        <v>1975</v>
      </c>
      <c r="C1902">
        <f>VLOOKUP($A1902&amp;C$1,Data!$A$2:$BC$533,MATCH(Intermediate!$B1902,Data!$A$1:$BC$1,0),FALSE)</f>
        <v>12.095822069489174</v>
      </c>
      <c r="D1902" t="str">
        <f>VLOOKUP($A1902&amp;D$1,Data!$A$2:$BC$533,MATCH(Intermediate!$B1902,Data!$A$1:$BC$1,0),FALSE)</f>
        <v>..</v>
      </c>
    </row>
    <row r="1903" spans="1:4" x14ac:dyDescent="0.45">
      <c r="A1903" t="s">
        <v>456</v>
      </c>
      <c r="B1903">
        <f t="shared" si="28"/>
        <v>1976</v>
      </c>
      <c r="C1903">
        <f>VLOOKUP($A1903&amp;C$1,Data!$A$2:$BC$533,MATCH(Intermediate!$B1903,Data!$A$1:$BC$1,0),FALSE)</f>
        <v>9.3514182797945757</v>
      </c>
      <c r="D1903" t="str">
        <f>VLOOKUP($A1903&amp;D$1,Data!$A$2:$BC$533,MATCH(Intermediate!$B1903,Data!$A$1:$BC$1,0),FALSE)</f>
        <v>..</v>
      </c>
    </row>
    <row r="1904" spans="1:4" x14ac:dyDescent="0.45">
      <c r="A1904" t="s">
        <v>456</v>
      </c>
      <c r="B1904">
        <f t="shared" si="28"/>
        <v>1977</v>
      </c>
      <c r="C1904">
        <f>VLOOKUP($A1904&amp;C$1,Data!$A$2:$BC$533,MATCH(Intermediate!$B1904,Data!$A$1:$BC$1,0),FALSE)</f>
        <v>10.267665743891522</v>
      </c>
      <c r="D1904" t="str">
        <f>VLOOKUP($A1904&amp;D$1,Data!$A$2:$BC$533,MATCH(Intermediate!$B1904,Data!$A$1:$BC$1,0),FALSE)</f>
        <v>..</v>
      </c>
    </row>
    <row r="1905" spans="1:4" x14ac:dyDescent="0.45">
      <c r="A1905" t="s">
        <v>456</v>
      </c>
      <c r="B1905">
        <f t="shared" si="28"/>
        <v>1978</v>
      </c>
      <c r="C1905">
        <f>VLOOKUP($A1905&amp;C$1,Data!$A$2:$BC$533,MATCH(Intermediate!$B1905,Data!$A$1:$BC$1,0),FALSE)</f>
        <v>12.413938893658857</v>
      </c>
      <c r="D1905" t="str">
        <f>VLOOKUP($A1905&amp;D$1,Data!$A$2:$BC$533,MATCH(Intermediate!$B1905,Data!$A$1:$BC$1,0),FALSE)</f>
        <v>..</v>
      </c>
    </row>
    <row r="1906" spans="1:4" x14ac:dyDescent="0.45">
      <c r="A1906" t="s">
        <v>456</v>
      </c>
      <c r="B1906">
        <f t="shared" si="28"/>
        <v>1979</v>
      </c>
      <c r="C1906">
        <f>VLOOKUP($A1906&amp;C$1,Data!$A$2:$BC$533,MATCH(Intermediate!$B1906,Data!$A$1:$BC$1,0),FALSE)</f>
        <v>17.868388735603354</v>
      </c>
      <c r="D1906" t="str">
        <f>VLOOKUP($A1906&amp;D$1,Data!$A$2:$BC$533,MATCH(Intermediate!$B1906,Data!$A$1:$BC$1,0),FALSE)</f>
        <v>..</v>
      </c>
    </row>
    <row r="1907" spans="1:4" x14ac:dyDescent="0.45">
      <c r="A1907" t="s">
        <v>456</v>
      </c>
      <c r="B1907">
        <f t="shared" si="28"/>
        <v>1980</v>
      </c>
      <c r="C1907">
        <f>VLOOKUP($A1907&amp;C$1,Data!$A$2:$BC$533,MATCH(Intermediate!$B1907,Data!$A$1:$BC$1,0),FALSE)</f>
        <v>17.172328551101074</v>
      </c>
      <c r="D1907" t="str">
        <f>VLOOKUP($A1907&amp;D$1,Data!$A$2:$BC$533,MATCH(Intermediate!$B1907,Data!$A$1:$BC$1,0),FALSE)</f>
        <v>..</v>
      </c>
    </row>
    <row r="1908" spans="1:4" x14ac:dyDescent="0.45">
      <c r="A1908" t="s">
        <v>456</v>
      </c>
      <c r="B1908">
        <f t="shared" si="28"/>
        <v>1981</v>
      </c>
      <c r="C1908">
        <f>VLOOKUP($A1908&amp;C$1,Data!$A$2:$BC$533,MATCH(Intermediate!$B1908,Data!$A$1:$BC$1,0),FALSE)</f>
        <v>13.118805237669791</v>
      </c>
      <c r="D1908" t="str">
        <f>VLOOKUP($A1908&amp;D$1,Data!$A$2:$BC$533,MATCH(Intermediate!$B1908,Data!$A$1:$BC$1,0),FALSE)</f>
        <v>..</v>
      </c>
    </row>
    <row r="1909" spans="1:4" x14ac:dyDescent="0.45">
      <c r="A1909" t="s">
        <v>456</v>
      </c>
      <c r="B1909">
        <f t="shared" ref="B1909:B1972" si="29">B1859</f>
        <v>1982</v>
      </c>
      <c r="C1909">
        <f>VLOOKUP($A1909&amp;C$1,Data!$A$2:$BC$533,MATCH(Intermediate!$B1909,Data!$A$1:$BC$1,0),FALSE)</f>
        <v>10.938468388266946</v>
      </c>
      <c r="D1909" t="str">
        <f>VLOOKUP($A1909&amp;D$1,Data!$A$2:$BC$533,MATCH(Intermediate!$B1909,Data!$A$1:$BC$1,0),FALSE)</f>
        <v>..</v>
      </c>
    </row>
    <row r="1910" spans="1:4" x14ac:dyDescent="0.45">
      <c r="A1910" t="s">
        <v>456</v>
      </c>
      <c r="B1910">
        <f t="shared" si="29"/>
        <v>1983</v>
      </c>
      <c r="C1910">
        <f>VLOOKUP($A1910&amp;C$1,Data!$A$2:$BC$533,MATCH(Intermediate!$B1910,Data!$A$1:$BC$1,0),FALSE)</f>
        <v>10.231541099136708</v>
      </c>
      <c r="D1910" t="str">
        <f>VLOOKUP($A1910&amp;D$1,Data!$A$2:$BC$533,MATCH(Intermediate!$B1910,Data!$A$1:$BC$1,0),FALSE)</f>
        <v>..</v>
      </c>
    </row>
    <row r="1911" spans="1:4" x14ac:dyDescent="0.45">
      <c r="A1911" t="s">
        <v>456</v>
      </c>
      <c r="B1911">
        <f t="shared" si="29"/>
        <v>1984</v>
      </c>
      <c r="C1911">
        <f>VLOOKUP($A1911&amp;C$1,Data!$A$2:$BC$533,MATCH(Intermediate!$B1911,Data!$A$1:$BC$1,0),FALSE)</f>
        <v>11.436510825057015</v>
      </c>
      <c r="D1911" t="str">
        <f>VLOOKUP($A1911&amp;D$1,Data!$A$2:$BC$533,MATCH(Intermediate!$B1911,Data!$A$1:$BC$1,0),FALSE)</f>
        <v>..</v>
      </c>
    </row>
    <row r="1912" spans="1:4" x14ac:dyDescent="0.45">
      <c r="A1912" t="s">
        <v>456</v>
      </c>
      <c r="B1912">
        <f t="shared" si="29"/>
        <v>1985</v>
      </c>
      <c r="C1912">
        <f>VLOOKUP($A1912&amp;C$1,Data!$A$2:$BC$533,MATCH(Intermediate!$B1912,Data!$A$1:$BC$1,0),FALSE)</f>
        <v>13.994226879602243</v>
      </c>
      <c r="D1912" t="str">
        <f>VLOOKUP($A1912&amp;D$1,Data!$A$2:$BC$533,MATCH(Intermediate!$B1912,Data!$A$1:$BC$1,0),FALSE)</f>
        <v>..</v>
      </c>
    </row>
    <row r="1913" spans="1:4" x14ac:dyDescent="0.45">
      <c r="A1913" t="s">
        <v>456</v>
      </c>
      <c r="B1913">
        <f t="shared" si="29"/>
        <v>1986</v>
      </c>
      <c r="C1913">
        <f>VLOOKUP($A1913&amp;C$1,Data!$A$2:$BC$533,MATCH(Intermediate!$B1913,Data!$A$1:$BC$1,0),FALSE)</f>
        <v>20.282576606329688</v>
      </c>
      <c r="D1913" t="str">
        <f>VLOOKUP($A1913&amp;D$1,Data!$A$2:$BC$533,MATCH(Intermediate!$B1913,Data!$A$1:$BC$1,0),FALSE)</f>
        <v>..</v>
      </c>
    </row>
    <row r="1914" spans="1:4" x14ac:dyDescent="0.45">
      <c r="A1914" t="s">
        <v>456</v>
      </c>
      <c r="B1914">
        <f t="shared" si="29"/>
        <v>1987</v>
      </c>
      <c r="C1914">
        <f>VLOOKUP($A1914&amp;C$1,Data!$A$2:$BC$533,MATCH(Intermediate!$B1914,Data!$A$1:$BC$1,0),FALSE)</f>
        <v>21.213645288059123</v>
      </c>
      <c r="D1914" t="str">
        <f>VLOOKUP($A1914&amp;D$1,Data!$A$2:$BC$533,MATCH(Intermediate!$B1914,Data!$A$1:$BC$1,0),FALSE)</f>
        <v>..</v>
      </c>
    </row>
    <row r="1915" spans="1:4" x14ac:dyDescent="0.45">
      <c r="A1915" t="s">
        <v>456</v>
      </c>
      <c r="B1915">
        <f t="shared" si="29"/>
        <v>1988</v>
      </c>
      <c r="C1915">
        <f>VLOOKUP($A1915&amp;C$1,Data!$A$2:$BC$533,MATCH(Intermediate!$B1915,Data!$A$1:$BC$1,0),FALSE)</f>
        <v>7.0357283545586746</v>
      </c>
      <c r="D1915" t="str">
        <f>VLOOKUP($A1915&amp;D$1,Data!$A$2:$BC$533,MATCH(Intermediate!$B1915,Data!$A$1:$BC$1,0),FALSE)</f>
        <v>..</v>
      </c>
    </row>
    <row r="1916" spans="1:4" x14ac:dyDescent="0.45">
      <c r="A1916" t="s">
        <v>456</v>
      </c>
      <c r="B1916">
        <f t="shared" si="29"/>
        <v>1989</v>
      </c>
      <c r="C1916">
        <f>VLOOKUP($A1916&amp;C$1,Data!$A$2:$BC$533,MATCH(Intermediate!$B1916,Data!$A$1:$BC$1,0),FALSE)</f>
        <v>6.4306322011977475</v>
      </c>
      <c r="D1916" t="str">
        <f>VLOOKUP($A1916&amp;D$1,Data!$A$2:$BC$533,MATCH(Intermediate!$B1916,Data!$A$1:$BC$1,0),FALSE)</f>
        <v>..</v>
      </c>
    </row>
    <row r="1917" spans="1:4" x14ac:dyDescent="0.45">
      <c r="A1917" t="s">
        <v>456</v>
      </c>
      <c r="B1917">
        <f t="shared" si="29"/>
        <v>1990</v>
      </c>
      <c r="C1917">
        <f>VLOOKUP($A1917&amp;C$1,Data!$A$2:$BC$533,MATCH(Intermediate!$B1917,Data!$A$1:$BC$1,0),FALSE)</f>
        <v>6.4810990406710953</v>
      </c>
      <c r="D1917">
        <f>VLOOKUP($A1917&amp;D$1,Data!$A$2:$BC$533,MATCH(Intermediate!$B1917,Data!$A$1:$BC$1,0),FALSE)</f>
        <v>962.44856251140277</v>
      </c>
    </row>
    <row r="1918" spans="1:4" x14ac:dyDescent="0.45">
      <c r="A1918" t="s">
        <v>456</v>
      </c>
      <c r="B1918">
        <f t="shared" si="29"/>
        <v>1991</v>
      </c>
      <c r="C1918">
        <f>VLOOKUP($A1918&amp;C$1,Data!$A$2:$BC$533,MATCH(Intermediate!$B1918,Data!$A$1:$BC$1,0),FALSE)</f>
        <v>5.9484064254876552</v>
      </c>
      <c r="D1918">
        <f>VLOOKUP($A1918&amp;D$1,Data!$A$2:$BC$533,MATCH(Intermediate!$B1918,Data!$A$1:$BC$1,0),FALSE)</f>
        <v>1041.1416201625607</v>
      </c>
    </row>
    <row r="1919" spans="1:4" x14ac:dyDescent="0.45">
      <c r="A1919" t="s">
        <v>456</v>
      </c>
      <c r="B1919">
        <f t="shared" si="29"/>
        <v>1992</v>
      </c>
      <c r="C1919">
        <f>VLOOKUP($A1919&amp;C$1,Data!$A$2:$BC$533,MATCH(Intermediate!$B1919,Data!$A$1:$BC$1,0),FALSE)</f>
        <v>6.0878162201768182</v>
      </c>
      <c r="D1919">
        <f>VLOOKUP($A1919&amp;D$1,Data!$A$2:$BC$533,MATCH(Intermediate!$B1919,Data!$A$1:$BC$1,0),FALSE)</f>
        <v>1102.2944486415622</v>
      </c>
    </row>
    <row r="1920" spans="1:4" x14ac:dyDescent="0.45">
      <c r="A1920" t="s">
        <v>456</v>
      </c>
      <c r="B1920">
        <f t="shared" si="29"/>
        <v>1993</v>
      </c>
      <c r="C1920">
        <f>VLOOKUP($A1920&amp;C$1,Data!$A$2:$BC$533,MATCH(Intermediate!$B1920,Data!$A$1:$BC$1,0),FALSE)</f>
        <v>5.0345373449264788</v>
      </c>
      <c r="D1920">
        <f>VLOOKUP($A1920&amp;D$1,Data!$A$2:$BC$533,MATCH(Intermediate!$B1920,Data!$A$1:$BC$1,0),FALSE)</f>
        <v>928.98287927159231</v>
      </c>
    </row>
    <row r="1921" spans="1:4" x14ac:dyDescent="0.45">
      <c r="A1921" t="s">
        <v>456</v>
      </c>
      <c r="B1921">
        <f t="shared" si="29"/>
        <v>1994</v>
      </c>
      <c r="C1921">
        <f>VLOOKUP($A1921&amp;C$1,Data!$A$2:$BC$533,MATCH(Intermediate!$B1921,Data!$A$1:$BC$1,0),FALSE)</f>
        <v>3.6256686967139871</v>
      </c>
      <c r="D1921">
        <f>VLOOKUP($A1921&amp;D$1,Data!$A$2:$BC$533,MATCH(Intermediate!$B1921,Data!$A$1:$BC$1,0),FALSE)</f>
        <v>1021.2284438365983</v>
      </c>
    </row>
    <row r="1922" spans="1:4" x14ac:dyDescent="0.45">
      <c r="A1922" t="s">
        <v>456</v>
      </c>
      <c r="B1922">
        <f t="shared" si="29"/>
        <v>1995</v>
      </c>
      <c r="C1922">
        <f>VLOOKUP($A1922&amp;C$1,Data!$A$2:$BC$533,MATCH(Intermediate!$B1922,Data!$A$1:$BC$1,0),FALSE)</f>
        <v>3.8504776558752591</v>
      </c>
      <c r="D1922">
        <f>VLOOKUP($A1922&amp;D$1,Data!$A$2:$BC$533,MATCH(Intermediate!$B1922,Data!$A$1:$BC$1,0),FALSE)</f>
        <v>1010.0284877048263</v>
      </c>
    </row>
    <row r="1923" spans="1:4" x14ac:dyDescent="0.45">
      <c r="A1923" t="s">
        <v>456</v>
      </c>
      <c r="B1923">
        <f t="shared" si="29"/>
        <v>1996</v>
      </c>
      <c r="C1923">
        <f>VLOOKUP($A1923&amp;C$1,Data!$A$2:$BC$533,MATCH(Intermediate!$B1923,Data!$A$1:$BC$1,0),FALSE)</f>
        <v>3.6424825090051356</v>
      </c>
      <c r="D1923">
        <f>VLOOKUP($A1923&amp;D$1,Data!$A$2:$BC$533,MATCH(Intermediate!$B1923,Data!$A$1:$BC$1,0),FALSE)</f>
        <v>1005.7484712033867</v>
      </c>
    </row>
    <row r="1924" spans="1:4" x14ac:dyDescent="0.45">
      <c r="A1924" t="s">
        <v>456</v>
      </c>
      <c r="B1924">
        <f t="shared" si="29"/>
        <v>1997</v>
      </c>
      <c r="C1924">
        <f>VLOOKUP($A1924&amp;C$1,Data!$A$2:$BC$533,MATCH(Intermediate!$B1924,Data!$A$1:$BC$1,0),FALSE)</f>
        <v>3.2342932860698883</v>
      </c>
      <c r="D1924">
        <f>VLOOKUP($A1924&amp;D$1,Data!$A$2:$BC$533,MATCH(Intermediate!$B1924,Data!$A$1:$BC$1,0),FALSE)</f>
        <v>1044.2551341871585</v>
      </c>
    </row>
    <row r="1925" spans="1:4" x14ac:dyDescent="0.45">
      <c r="A1925" t="s">
        <v>456</v>
      </c>
      <c r="B1925">
        <f t="shared" si="29"/>
        <v>1998</v>
      </c>
      <c r="C1925">
        <f>VLOOKUP($A1925&amp;C$1,Data!$A$2:$BC$533,MATCH(Intermediate!$B1925,Data!$A$1:$BC$1,0),FALSE)</f>
        <v>3.306278479041179</v>
      </c>
      <c r="D1925">
        <f>VLOOKUP($A1925&amp;D$1,Data!$A$2:$BC$533,MATCH(Intermediate!$B1925,Data!$A$1:$BC$1,0),FALSE)</f>
        <v>1091.2054453973467</v>
      </c>
    </row>
    <row r="1926" spans="1:4" x14ac:dyDescent="0.45">
      <c r="A1926" t="s">
        <v>456</v>
      </c>
      <c r="B1926">
        <f t="shared" si="29"/>
        <v>1999</v>
      </c>
      <c r="C1926">
        <f>VLOOKUP($A1926&amp;C$1,Data!$A$2:$BC$533,MATCH(Intermediate!$B1926,Data!$A$1:$BC$1,0),FALSE)</f>
        <v>3.5861046056881722</v>
      </c>
      <c r="D1926">
        <f>VLOOKUP($A1926&amp;D$1,Data!$A$2:$BC$533,MATCH(Intermediate!$B1926,Data!$A$1:$BC$1,0),FALSE)</f>
        <v>1061.1474308003606</v>
      </c>
    </row>
    <row r="1927" spans="1:4" x14ac:dyDescent="0.45">
      <c r="A1927" t="s">
        <v>456</v>
      </c>
      <c r="B1927">
        <f t="shared" si="29"/>
        <v>2000</v>
      </c>
      <c r="C1927">
        <f>VLOOKUP($A1927&amp;C$1,Data!$A$2:$BC$533,MATCH(Intermediate!$B1927,Data!$A$1:$BC$1,0),FALSE)</f>
        <v>3.4793636967294592</v>
      </c>
      <c r="D1927">
        <f>VLOOKUP($A1927&amp;D$1,Data!$A$2:$BC$533,MATCH(Intermediate!$B1927,Data!$A$1:$BC$1,0),FALSE)</f>
        <v>1039.0695528355695</v>
      </c>
    </row>
    <row r="1928" spans="1:4" x14ac:dyDescent="0.45">
      <c r="A1928" t="s">
        <v>456</v>
      </c>
      <c r="B1928">
        <f t="shared" si="29"/>
        <v>2001</v>
      </c>
      <c r="C1928">
        <f>VLOOKUP($A1928&amp;C$1,Data!$A$2:$BC$533,MATCH(Intermediate!$B1928,Data!$A$1:$BC$1,0),FALSE)</f>
        <v>4.3384860533480021</v>
      </c>
      <c r="D1928">
        <f>VLOOKUP($A1928&amp;D$1,Data!$A$2:$BC$533,MATCH(Intermediate!$B1928,Data!$A$1:$BC$1,0),FALSE)</f>
        <v>1146.9795931593451</v>
      </c>
    </row>
    <row r="1929" spans="1:4" x14ac:dyDescent="0.45">
      <c r="A1929" t="s">
        <v>456</v>
      </c>
      <c r="B1929">
        <f t="shared" si="29"/>
        <v>2002</v>
      </c>
      <c r="C1929">
        <f>VLOOKUP($A1929&amp;C$1,Data!$A$2:$BC$533,MATCH(Intermediate!$B1929,Data!$A$1:$BC$1,0),FALSE)</f>
        <v>4.2123673119798237</v>
      </c>
      <c r="D1929">
        <f>VLOOKUP($A1929&amp;D$1,Data!$A$2:$BC$533,MATCH(Intermediate!$B1929,Data!$A$1:$BC$1,0),FALSE)</f>
        <v>1220.4498592319558</v>
      </c>
    </row>
    <row r="1930" spans="1:4" x14ac:dyDescent="0.45">
      <c r="A1930" t="s">
        <v>456</v>
      </c>
      <c r="B1930">
        <f t="shared" si="29"/>
        <v>2003</v>
      </c>
      <c r="C1930">
        <f>VLOOKUP($A1930&amp;C$1,Data!$A$2:$BC$533,MATCH(Intermediate!$B1930,Data!$A$1:$BC$1,0),FALSE)</f>
        <v>4.194897442484411</v>
      </c>
      <c r="D1930">
        <f>VLOOKUP($A1930&amp;D$1,Data!$A$2:$BC$533,MATCH(Intermediate!$B1930,Data!$A$1:$BC$1,0),FALSE)</f>
        <v>1371.8373336997267</v>
      </c>
    </row>
    <row r="1931" spans="1:4" x14ac:dyDescent="0.45">
      <c r="A1931" t="s">
        <v>456</v>
      </c>
      <c r="B1931">
        <f t="shared" si="29"/>
        <v>2004</v>
      </c>
      <c r="C1931">
        <f>VLOOKUP($A1931&amp;C$1,Data!$A$2:$BC$533,MATCH(Intermediate!$B1931,Data!$A$1:$BC$1,0),FALSE)</f>
        <v>3.1337626589605287</v>
      </c>
      <c r="D1931">
        <f>VLOOKUP($A1931&amp;D$1,Data!$A$2:$BC$533,MATCH(Intermediate!$B1931,Data!$A$1:$BC$1,0),FALSE)</f>
        <v>1800.456460237097</v>
      </c>
    </row>
    <row r="1932" spans="1:4" x14ac:dyDescent="0.45">
      <c r="A1932" t="s">
        <v>456</v>
      </c>
      <c r="B1932">
        <f t="shared" si="29"/>
        <v>2005</v>
      </c>
      <c r="C1932">
        <f>VLOOKUP($A1932&amp;C$1,Data!$A$2:$BC$533,MATCH(Intermediate!$B1932,Data!$A$1:$BC$1,0),FALSE)</f>
        <v>1.9525222500322557</v>
      </c>
      <c r="D1932">
        <f>VLOOKUP($A1932&amp;D$1,Data!$A$2:$BC$533,MATCH(Intermediate!$B1932,Data!$A$1:$BC$1,0),FALSE)</f>
        <v>2092.6770426580961</v>
      </c>
    </row>
    <row r="1933" spans="1:4" x14ac:dyDescent="0.45">
      <c r="A1933" t="s">
        <v>456</v>
      </c>
      <c r="B1933">
        <f t="shared" si="29"/>
        <v>2006</v>
      </c>
      <c r="C1933">
        <f>VLOOKUP($A1933&amp;C$1,Data!$A$2:$BC$533,MATCH(Intermediate!$B1933,Data!$A$1:$BC$1,0),FALSE)</f>
        <v>1.6949043136796877</v>
      </c>
      <c r="D1933">
        <f>VLOOKUP($A1933&amp;D$1,Data!$A$2:$BC$533,MATCH(Intermediate!$B1933,Data!$A$1:$BC$1,0),FALSE)</f>
        <v>2070.1297880209504</v>
      </c>
    </row>
    <row r="1934" spans="1:4" x14ac:dyDescent="0.45">
      <c r="A1934" t="s">
        <v>456</v>
      </c>
      <c r="B1934">
        <f t="shared" si="29"/>
        <v>2007</v>
      </c>
      <c r="C1934">
        <f>VLOOKUP($A1934&amp;C$1,Data!$A$2:$BC$533,MATCH(Intermediate!$B1934,Data!$A$1:$BC$1,0),FALSE)</f>
        <v>1.908859580948995</v>
      </c>
      <c r="D1934">
        <f>VLOOKUP($A1934&amp;D$1,Data!$A$2:$BC$533,MATCH(Intermediate!$B1934,Data!$A$1:$BC$1,0),FALSE)</f>
        <v>2143.705353466255</v>
      </c>
    </row>
    <row r="1935" spans="1:4" x14ac:dyDescent="0.45">
      <c r="A1935" t="s">
        <v>456</v>
      </c>
      <c r="B1935">
        <f t="shared" si="29"/>
        <v>2008</v>
      </c>
      <c r="C1935">
        <f>VLOOKUP($A1935&amp;C$1,Data!$A$2:$BC$533,MATCH(Intermediate!$B1935,Data!$A$1:$BC$1,0),FALSE)</f>
        <v>2.3777987154052238</v>
      </c>
      <c r="D1935">
        <f>VLOOKUP($A1935&amp;D$1,Data!$A$2:$BC$533,MATCH(Intermediate!$B1935,Data!$A$1:$BC$1,0),FALSE)</f>
        <v>2175.4548093416279</v>
      </c>
    </row>
    <row r="1936" spans="1:4" x14ac:dyDescent="0.45">
      <c r="A1936" t="s">
        <v>456</v>
      </c>
      <c r="B1936">
        <f t="shared" si="29"/>
        <v>2009</v>
      </c>
      <c r="C1936">
        <f>VLOOKUP($A1936&amp;C$1,Data!$A$2:$BC$533,MATCH(Intermediate!$B1936,Data!$A$1:$BC$1,0),FALSE)</f>
        <v>2.9650297987864063</v>
      </c>
      <c r="D1936">
        <f>VLOOKUP($A1936&amp;D$1,Data!$A$2:$BC$533,MATCH(Intermediate!$B1936,Data!$A$1:$BC$1,0),FALSE)</f>
        <v>2083.7761171802422</v>
      </c>
    </row>
    <row r="1937" spans="1:4" x14ac:dyDescent="0.45">
      <c r="A1937" t="s">
        <v>456</v>
      </c>
      <c r="B1937">
        <f t="shared" si="29"/>
        <v>2010</v>
      </c>
      <c r="C1937">
        <f>VLOOKUP($A1937&amp;C$1,Data!$A$2:$BC$533,MATCH(Intermediate!$B1937,Data!$A$1:$BC$1,0),FALSE)</f>
        <v>3.2149769983800298</v>
      </c>
      <c r="D1937">
        <f>VLOOKUP($A1937&amp;D$1,Data!$A$2:$BC$533,MATCH(Intermediate!$B1937,Data!$A$1:$BC$1,0),FALSE)</f>
        <v>2318.398442938937</v>
      </c>
    </row>
    <row r="1938" spans="1:4" x14ac:dyDescent="0.45">
      <c r="A1938" t="s">
        <v>456</v>
      </c>
      <c r="B1938">
        <f t="shared" si="29"/>
        <v>2011</v>
      </c>
      <c r="C1938">
        <f>VLOOKUP($A1938&amp;C$1,Data!$A$2:$BC$533,MATCH(Intermediate!$B1938,Data!$A$1:$BC$1,0),FALSE)</f>
        <v>3.5370829893937512</v>
      </c>
      <c r="D1938">
        <f>VLOOKUP($A1938&amp;D$1,Data!$A$2:$BC$533,MATCH(Intermediate!$B1938,Data!$A$1:$BC$1,0),FALSE)</f>
        <v>2388.1651214944068</v>
      </c>
    </row>
    <row r="1939" spans="1:4" x14ac:dyDescent="0.45">
      <c r="A1939" t="s">
        <v>456</v>
      </c>
      <c r="B1939">
        <f t="shared" si="29"/>
        <v>2012</v>
      </c>
      <c r="C1939">
        <f>VLOOKUP($A1939&amp;C$1,Data!$A$2:$BC$533,MATCH(Intermediate!$B1939,Data!$A$1:$BC$1,0),FALSE)</f>
        <v>4.0210221572373097</v>
      </c>
      <c r="D1939">
        <f>VLOOKUP($A1939&amp;D$1,Data!$A$2:$BC$533,MATCH(Intermediate!$B1939,Data!$A$1:$BC$1,0),FALSE)</f>
        <v>2435.1240819184018</v>
      </c>
    </row>
    <row r="1940" spans="1:4" x14ac:dyDescent="0.45">
      <c r="A1940" t="s">
        <v>456</v>
      </c>
      <c r="B1940">
        <f t="shared" si="29"/>
        <v>2013</v>
      </c>
      <c r="C1940">
        <f>VLOOKUP($A1940&amp;C$1,Data!$A$2:$BC$533,MATCH(Intermediate!$B1940,Data!$A$1:$BC$1,0),FALSE)</f>
        <v>4.4149526741643594</v>
      </c>
      <c r="D1940">
        <f>VLOOKUP($A1940&amp;D$1,Data!$A$2:$BC$533,MATCH(Intermediate!$B1940,Data!$A$1:$BC$1,0),FALSE)</f>
        <v>2110.2470513698809</v>
      </c>
    </row>
    <row r="1941" spans="1:4" x14ac:dyDescent="0.45">
      <c r="A1941" t="s">
        <v>456</v>
      </c>
      <c r="B1941">
        <f t="shared" si="29"/>
        <v>2014</v>
      </c>
      <c r="C1941">
        <f>VLOOKUP($A1941&amp;C$1,Data!$A$2:$BC$533,MATCH(Intermediate!$B1941,Data!$A$1:$BC$1,0),FALSE)</f>
        <v>5.9941180201746418</v>
      </c>
      <c r="D1941">
        <f>VLOOKUP($A1941&amp;D$1,Data!$A$2:$BC$533,MATCH(Intermediate!$B1941,Data!$A$1:$BC$1,0),FALSE)</f>
        <v>2133.184411987867</v>
      </c>
    </row>
    <row r="1942" spans="1:4" x14ac:dyDescent="0.45">
      <c r="A1942" t="s">
        <v>456</v>
      </c>
      <c r="B1942">
        <f t="shared" si="29"/>
        <v>2015</v>
      </c>
      <c r="C1942">
        <f>VLOOKUP($A1942&amp;C$1,Data!$A$2:$BC$533,MATCH(Intermediate!$B1942,Data!$A$1:$BC$1,0),FALSE)</f>
        <v>6.281996001683769</v>
      </c>
      <c r="D1942">
        <f>VLOOKUP($A1942&amp;D$1,Data!$A$2:$BC$533,MATCH(Intermediate!$B1942,Data!$A$1:$BC$1,0),FALSE)</f>
        <v>2377.511371857513</v>
      </c>
    </row>
    <row r="1943" spans="1:4" x14ac:dyDescent="0.45">
      <c r="A1943" t="s">
        <v>456</v>
      </c>
      <c r="B1943">
        <f t="shared" si="29"/>
        <v>2016</v>
      </c>
      <c r="C1943">
        <f>VLOOKUP($A1943&amp;C$1,Data!$A$2:$BC$533,MATCH(Intermediate!$B1943,Data!$A$1:$BC$1,0),FALSE)</f>
        <v>9.6689629227938472</v>
      </c>
      <c r="D1943">
        <f>VLOOKUP($A1943&amp;D$1,Data!$A$2:$BC$533,MATCH(Intermediate!$B1943,Data!$A$1:$BC$1,0),FALSE)</f>
        <v>2120.0875155385716</v>
      </c>
    </row>
    <row r="1944" spans="1:4" x14ac:dyDescent="0.45">
      <c r="A1944" t="s">
        <v>456</v>
      </c>
      <c r="B1944">
        <f t="shared" si="29"/>
        <v>2017</v>
      </c>
      <c r="C1944">
        <f>VLOOKUP($A1944&amp;C$1,Data!$A$2:$BC$533,MATCH(Intermediate!$B1944,Data!$A$1:$BC$1,0),FALSE)</f>
        <v>9.1061770863933393</v>
      </c>
      <c r="D1944">
        <f>VLOOKUP($A1944&amp;D$1,Data!$A$2:$BC$533,MATCH(Intermediate!$B1944,Data!$A$1:$BC$1,0),FALSE)</f>
        <v>2097.1442548360369</v>
      </c>
    </row>
    <row r="1945" spans="1:4" x14ac:dyDescent="0.45">
      <c r="A1945" t="s">
        <v>456</v>
      </c>
      <c r="B1945">
        <f t="shared" si="29"/>
        <v>2018</v>
      </c>
      <c r="C1945">
        <f>VLOOKUP($A1945&amp;C$1,Data!$A$2:$BC$533,MATCH(Intermediate!$B1945,Data!$A$1:$BC$1,0),FALSE)</f>
        <v>8.2487365692946408</v>
      </c>
      <c r="D1945">
        <f>VLOOKUP($A1945&amp;D$1,Data!$A$2:$BC$533,MATCH(Intermediate!$B1945,Data!$A$1:$BC$1,0),FALSE)</f>
        <v>2227.8133537261147</v>
      </c>
    </row>
    <row r="1946" spans="1:4" x14ac:dyDescent="0.45">
      <c r="A1946" t="s">
        <v>456</v>
      </c>
      <c r="B1946">
        <f t="shared" si="29"/>
        <v>2019</v>
      </c>
      <c r="C1946">
        <f>VLOOKUP($A1946&amp;C$1,Data!$A$2:$BC$533,MATCH(Intermediate!$B1946,Data!$A$1:$BC$1,0),FALSE)</f>
        <v>7.5414731212357475</v>
      </c>
      <c r="D1946">
        <f>VLOOKUP($A1946&amp;D$1,Data!$A$2:$BC$533,MATCH(Intermediate!$B1946,Data!$A$1:$BC$1,0),FALSE)</f>
        <v>2351.6533976774026</v>
      </c>
    </row>
    <row r="1947" spans="1:4" x14ac:dyDescent="0.45">
      <c r="A1947" t="s">
        <v>456</v>
      </c>
      <c r="B1947">
        <f t="shared" si="29"/>
        <v>2020</v>
      </c>
      <c r="C1947">
        <f>VLOOKUP($A1947&amp;C$1,Data!$A$2:$BC$533,MATCH(Intermediate!$B1947,Data!$A$1:$BC$1,0),FALSE)</f>
        <v>7.2291556406059359</v>
      </c>
      <c r="D1947">
        <f>VLOOKUP($A1947&amp;D$1,Data!$A$2:$BC$533,MATCH(Intermediate!$B1947,Data!$A$1:$BC$1,0),FALSE)</f>
        <v>2185.9903417353721</v>
      </c>
    </row>
    <row r="1948" spans="1:4" x14ac:dyDescent="0.45">
      <c r="A1948" t="s">
        <v>456</v>
      </c>
      <c r="B1948">
        <f t="shared" si="29"/>
        <v>2021</v>
      </c>
      <c r="C1948">
        <f>VLOOKUP($A1948&amp;C$1,Data!$A$2:$BC$533,MATCH(Intermediate!$B1948,Data!$A$1:$BC$1,0),FALSE)</f>
        <v>8.3229095489133353</v>
      </c>
      <c r="D1948">
        <f>VLOOKUP($A1948&amp;D$1,Data!$A$2:$BC$533,MATCH(Intermediate!$B1948,Data!$A$1:$BC$1,0),FALSE)</f>
        <v>2435.0727465109971</v>
      </c>
    </row>
    <row r="1949" spans="1:4" x14ac:dyDescent="0.45">
      <c r="A1949" t="s">
        <v>456</v>
      </c>
      <c r="B1949">
        <f t="shared" si="29"/>
        <v>2022</v>
      </c>
      <c r="C1949" t="str">
        <f>VLOOKUP($A1949&amp;C$1,Data!$A$2:$BC$533,MATCH(Intermediate!$B1949,Data!$A$1:$BC$1,0),FALSE)</f>
        <v>..</v>
      </c>
      <c r="D1949">
        <f>VLOOKUP($A1949&amp;D$1,Data!$A$2:$BC$533,MATCH(Intermediate!$B1949,Data!$A$1:$BC$1,0),FALSE)</f>
        <v>2845.0483830423655</v>
      </c>
    </row>
    <row r="1950" spans="1:4" x14ac:dyDescent="0.45">
      <c r="A1950" t="s">
        <v>456</v>
      </c>
      <c r="B1950">
        <f t="shared" si="29"/>
        <v>2023</v>
      </c>
      <c r="C1950" t="str">
        <f>VLOOKUP($A1950&amp;C$1,Data!$A$2:$BC$533,MATCH(Intermediate!$B1950,Data!$A$1:$BC$1,0),FALSE)</f>
        <v>..</v>
      </c>
      <c r="D1950">
        <f>VLOOKUP($A1950&amp;D$1,Data!$A$2:$BC$533,MATCH(Intermediate!$B1950,Data!$A$1:$BC$1,0),FALSE)</f>
        <v>2931.5790089040875</v>
      </c>
    </row>
    <row r="1951" spans="1:4" x14ac:dyDescent="0.45">
      <c r="A1951" t="s">
        <v>456</v>
      </c>
      <c r="B1951">
        <f t="shared" si="29"/>
        <v>2024</v>
      </c>
      <c r="C1951" t="str">
        <f>VLOOKUP($A1951&amp;C$1,Data!$A$2:$BC$533,MATCH(Intermediate!$B1951,Data!$A$1:$BC$1,0),FALSE)</f>
        <v>..</v>
      </c>
      <c r="D1951">
        <f>VLOOKUP($A1951&amp;D$1,Data!$A$2:$BC$533,MATCH(Intermediate!$B1951,Data!$A$1:$BC$1,0),FALSE)</f>
        <v>2961.9319239201045</v>
      </c>
    </row>
    <row r="1952" spans="1:4" x14ac:dyDescent="0.45">
      <c r="A1952" t="s">
        <v>242</v>
      </c>
      <c r="B1952">
        <f t="shared" si="29"/>
        <v>1975</v>
      </c>
      <c r="C1952" t="str">
        <f>VLOOKUP($A1952&amp;C$1,Data!$A$2:$BC$533,MATCH(Intermediate!$B1952,Data!$A$1:$BC$1,0),FALSE)</f>
        <v>..</v>
      </c>
      <c r="D1952" t="str">
        <f>VLOOKUP($A1952&amp;D$1,Data!$A$2:$BC$533,MATCH(Intermediate!$B1952,Data!$A$1:$BC$1,0),FALSE)</f>
        <v>..</v>
      </c>
    </row>
    <row r="1953" spans="1:4" x14ac:dyDescent="0.45">
      <c r="A1953" t="s">
        <v>242</v>
      </c>
      <c r="B1953">
        <f t="shared" si="29"/>
        <v>1976</v>
      </c>
      <c r="C1953" t="str">
        <f>VLOOKUP($A1953&amp;C$1,Data!$A$2:$BC$533,MATCH(Intermediate!$B1953,Data!$A$1:$BC$1,0),FALSE)</f>
        <v>..</v>
      </c>
      <c r="D1953" t="str">
        <f>VLOOKUP($A1953&amp;D$1,Data!$A$2:$BC$533,MATCH(Intermediate!$B1953,Data!$A$1:$BC$1,0),FALSE)</f>
        <v>..</v>
      </c>
    </row>
    <row r="1954" spans="1:4" x14ac:dyDescent="0.45">
      <c r="A1954" t="s">
        <v>242</v>
      </c>
      <c r="B1954">
        <f t="shared" si="29"/>
        <v>1977</v>
      </c>
      <c r="C1954" t="str">
        <f>VLOOKUP($A1954&amp;C$1,Data!$A$2:$BC$533,MATCH(Intermediate!$B1954,Data!$A$1:$BC$1,0),FALSE)</f>
        <v>..</v>
      </c>
      <c r="D1954" t="str">
        <f>VLOOKUP($A1954&amp;D$1,Data!$A$2:$BC$533,MATCH(Intermediate!$B1954,Data!$A$1:$BC$1,0),FALSE)</f>
        <v>..</v>
      </c>
    </row>
    <row r="1955" spans="1:4" x14ac:dyDescent="0.45">
      <c r="A1955" t="s">
        <v>242</v>
      </c>
      <c r="B1955">
        <f t="shared" si="29"/>
        <v>1978</v>
      </c>
      <c r="C1955" t="str">
        <f>VLOOKUP($A1955&amp;C$1,Data!$A$2:$BC$533,MATCH(Intermediate!$B1955,Data!$A$1:$BC$1,0),FALSE)</f>
        <v>..</v>
      </c>
      <c r="D1955" t="str">
        <f>VLOOKUP($A1955&amp;D$1,Data!$A$2:$BC$533,MATCH(Intermediate!$B1955,Data!$A$1:$BC$1,0),FALSE)</f>
        <v>..</v>
      </c>
    </row>
    <row r="1956" spans="1:4" x14ac:dyDescent="0.45">
      <c r="A1956" t="s">
        <v>242</v>
      </c>
      <c r="B1956">
        <f t="shared" si="29"/>
        <v>1979</v>
      </c>
      <c r="C1956" t="str">
        <f>VLOOKUP($A1956&amp;C$1,Data!$A$2:$BC$533,MATCH(Intermediate!$B1956,Data!$A$1:$BC$1,0),FALSE)</f>
        <v>..</v>
      </c>
      <c r="D1956" t="str">
        <f>VLOOKUP($A1956&amp;D$1,Data!$A$2:$BC$533,MATCH(Intermediate!$B1956,Data!$A$1:$BC$1,0),FALSE)</f>
        <v>..</v>
      </c>
    </row>
    <row r="1957" spans="1:4" x14ac:dyDescent="0.45">
      <c r="A1957" t="s">
        <v>242</v>
      </c>
      <c r="B1957">
        <f t="shared" si="29"/>
        <v>1980</v>
      </c>
      <c r="C1957" t="str">
        <f>VLOOKUP($A1957&amp;C$1,Data!$A$2:$BC$533,MATCH(Intermediate!$B1957,Data!$A$1:$BC$1,0),FALSE)</f>
        <v>..</v>
      </c>
      <c r="D1957" t="str">
        <f>VLOOKUP($A1957&amp;D$1,Data!$A$2:$BC$533,MATCH(Intermediate!$B1957,Data!$A$1:$BC$1,0),FALSE)</f>
        <v>..</v>
      </c>
    </row>
    <row r="1958" spans="1:4" x14ac:dyDescent="0.45">
      <c r="A1958" t="s">
        <v>242</v>
      </c>
      <c r="B1958">
        <f t="shared" si="29"/>
        <v>1981</v>
      </c>
      <c r="C1958" t="str">
        <f>VLOOKUP($A1958&amp;C$1,Data!$A$2:$BC$533,MATCH(Intermediate!$B1958,Data!$A$1:$BC$1,0),FALSE)</f>
        <v>..</v>
      </c>
      <c r="D1958" t="str">
        <f>VLOOKUP($A1958&amp;D$1,Data!$A$2:$BC$533,MATCH(Intermediate!$B1958,Data!$A$1:$BC$1,0),FALSE)</f>
        <v>..</v>
      </c>
    </row>
    <row r="1959" spans="1:4" x14ac:dyDescent="0.45">
      <c r="A1959" t="s">
        <v>242</v>
      </c>
      <c r="B1959">
        <f t="shared" si="29"/>
        <v>1982</v>
      </c>
      <c r="C1959" t="str">
        <f>VLOOKUP($A1959&amp;C$1,Data!$A$2:$BC$533,MATCH(Intermediate!$B1959,Data!$A$1:$BC$1,0),FALSE)</f>
        <v>..</v>
      </c>
      <c r="D1959" t="str">
        <f>VLOOKUP($A1959&amp;D$1,Data!$A$2:$BC$533,MATCH(Intermediate!$B1959,Data!$A$1:$BC$1,0),FALSE)</f>
        <v>..</v>
      </c>
    </row>
    <row r="1960" spans="1:4" x14ac:dyDescent="0.45">
      <c r="A1960" t="s">
        <v>242</v>
      </c>
      <c r="B1960">
        <f t="shared" si="29"/>
        <v>1983</v>
      </c>
      <c r="C1960" t="str">
        <f>VLOOKUP($A1960&amp;C$1,Data!$A$2:$BC$533,MATCH(Intermediate!$B1960,Data!$A$1:$BC$1,0),FALSE)</f>
        <v>..</v>
      </c>
      <c r="D1960" t="str">
        <f>VLOOKUP($A1960&amp;D$1,Data!$A$2:$BC$533,MATCH(Intermediate!$B1960,Data!$A$1:$BC$1,0),FALSE)</f>
        <v>..</v>
      </c>
    </row>
    <row r="1961" spans="1:4" x14ac:dyDescent="0.45">
      <c r="A1961" t="s">
        <v>242</v>
      </c>
      <c r="B1961">
        <f t="shared" si="29"/>
        <v>1984</v>
      </c>
      <c r="C1961" t="str">
        <f>VLOOKUP($A1961&amp;C$1,Data!$A$2:$BC$533,MATCH(Intermediate!$B1961,Data!$A$1:$BC$1,0),FALSE)</f>
        <v>..</v>
      </c>
      <c r="D1961" t="str">
        <f>VLOOKUP($A1961&amp;D$1,Data!$A$2:$BC$533,MATCH(Intermediate!$B1961,Data!$A$1:$BC$1,0),FALSE)</f>
        <v>..</v>
      </c>
    </row>
    <row r="1962" spans="1:4" x14ac:dyDescent="0.45">
      <c r="A1962" t="s">
        <v>242</v>
      </c>
      <c r="B1962">
        <f t="shared" si="29"/>
        <v>1985</v>
      </c>
      <c r="C1962" t="str">
        <f>VLOOKUP($A1962&amp;C$1,Data!$A$2:$BC$533,MATCH(Intermediate!$B1962,Data!$A$1:$BC$1,0),FALSE)</f>
        <v>..</v>
      </c>
      <c r="D1962" t="str">
        <f>VLOOKUP($A1962&amp;D$1,Data!$A$2:$BC$533,MATCH(Intermediate!$B1962,Data!$A$1:$BC$1,0),FALSE)</f>
        <v>..</v>
      </c>
    </row>
    <row r="1963" spans="1:4" x14ac:dyDescent="0.45">
      <c r="A1963" t="s">
        <v>242</v>
      </c>
      <c r="B1963">
        <f t="shared" si="29"/>
        <v>1986</v>
      </c>
      <c r="C1963" t="str">
        <f>VLOOKUP($A1963&amp;C$1,Data!$A$2:$BC$533,MATCH(Intermediate!$B1963,Data!$A$1:$BC$1,0),FALSE)</f>
        <v>..</v>
      </c>
      <c r="D1963" t="str">
        <f>VLOOKUP($A1963&amp;D$1,Data!$A$2:$BC$533,MATCH(Intermediate!$B1963,Data!$A$1:$BC$1,0),FALSE)</f>
        <v>..</v>
      </c>
    </row>
    <row r="1964" spans="1:4" x14ac:dyDescent="0.45">
      <c r="A1964" t="s">
        <v>242</v>
      </c>
      <c r="B1964">
        <f t="shared" si="29"/>
        <v>1987</v>
      </c>
      <c r="C1964" t="str">
        <f>VLOOKUP($A1964&amp;C$1,Data!$A$2:$BC$533,MATCH(Intermediate!$B1964,Data!$A$1:$BC$1,0),FALSE)</f>
        <v>..</v>
      </c>
      <c r="D1964" t="str">
        <f>VLOOKUP($A1964&amp;D$1,Data!$A$2:$BC$533,MATCH(Intermediate!$B1964,Data!$A$1:$BC$1,0),FALSE)</f>
        <v>..</v>
      </c>
    </row>
    <row r="1965" spans="1:4" x14ac:dyDescent="0.45">
      <c r="A1965" t="s">
        <v>242</v>
      </c>
      <c r="B1965">
        <f t="shared" si="29"/>
        <v>1988</v>
      </c>
      <c r="C1965" t="str">
        <f>VLOOKUP($A1965&amp;C$1,Data!$A$2:$BC$533,MATCH(Intermediate!$B1965,Data!$A$1:$BC$1,0),FALSE)</f>
        <v>..</v>
      </c>
      <c r="D1965" t="str">
        <f>VLOOKUP($A1965&amp;D$1,Data!$A$2:$BC$533,MATCH(Intermediate!$B1965,Data!$A$1:$BC$1,0),FALSE)</f>
        <v>..</v>
      </c>
    </row>
    <row r="1966" spans="1:4" x14ac:dyDescent="0.45">
      <c r="A1966" t="s">
        <v>242</v>
      </c>
      <c r="B1966">
        <f t="shared" si="29"/>
        <v>1989</v>
      </c>
      <c r="C1966" t="str">
        <f>VLOOKUP($A1966&amp;C$1,Data!$A$2:$BC$533,MATCH(Intermediate!$B1966,Data!$A$1:$BC$1,0),FALSE)</f>
        <v>..</v>
      </c>
      <c r="D1966" t="str">
        <f>VLOOKUP($A1966&amp;D$1,Data!$A$2:$BC$533,MATCH(Intermediate!$B1966,Data!$A$1:$BC$1,0),FALSE)</f>
        <v>..</v>
      </c>
    </row>
    <row r="1967" spans="1:4" x14ac:dyDescent="0.45">
      <c r="A1967" t="s">
        <v>242</v>
      </c>
      <c r="B1967">
        <f t="shared" si="29"/>
        <v>1990</v>
      </c>
      <c r="C1967" t="str">
        <f>VLOOKUP($A1967&amp;C$1,Data!$A$2:$BC$533,MATCH(Intermediate!$B1967,Data!$A$1:$BC$1,0),FALSE)</f>
        <v>..</v>
      </c>
      <c r="D1967" t="str">
        <f>VLOOKUP($A1967&amp;D$1,Data!$A$2:$BC$533,MATCH(Intermediate!$B1967,Data!$A$1:$BC$1,0),FALSE)</f>
        <v>..</v>
      </c>
    </row>
    <row r="1968" spans="1:4" x14ac:dyDescent="0.45">
      <c r="A1968" t="s">
        <v>242</v>
      </c>
      <c r="B1968">
        <f t="shared" si="29"/>
        <v>1991</v>
      </c>
      <c r="C1968" t="str">
        <f>VLOOKUP($A1968&amp;C$1,Data!$A$2:$BC$533,MATCH(Intermediate!$B1968,Data!$A$1:$BC$1,0),FALSE)</f>
        <v>..</v>
      </c>
      <c r="D1968" t="str">
        <f>VLOOKUP($A1968&amp;D$1,Data!$A$2:$BC$533,MATCH(Intermediate!$B1968,Data!$A$1:$BC$1,0),FALSE)</f>
        <v>..</v>
      </c>
    </row>
    <row r="1969" spans="1:4" x14ac:dyDescent="0.45">
      <c r="A1969" t="s">
        <v>242</v>
      </c>
      <c r="B1969">
        <f t="shared" si="29"/>
        <v>1992</v>
      </c>
      <c r="C1969" t="str">
        <f>VLOOKUP($A1969&amp;C$1,Data!$A$2:$BC$533,MATCH(Intermediate!$B1969,Data!$A$1:$BC$1,0),FALSE)</f>
        <v>..</v>
      </c>
      <c r="D1969" t="str">
        <f>VLOOKUP($A1969&amp;D$1,Data!$A$2:$BC$533,MATCH(Intermediate!$B1969,Data!$A$1:$BC$1,0),FALSE)</f>
        <v>..</v>
      </c>
    </row>
    <row r="1970" spans="1:4" x14ac:dyDescent="0.45">
      <c r="A1970" t="s">
        <v>242</v>
      </c>
      <c r="B1970">
        <f t="shared" si="29"/>
        <v>1993</v>
      </c>
      <c r="C1970" t="str">
        <f>VLOOKUP($A1970&amp;C$1,Data!$A$2:$BC$533,MATCH(Intermediate!$B1970,Data!$A$1:$BC$1,0),FALSE)</f>
        <v>..</v>
      </c>
      <c r="D1970" t="str">
        <f>VLOOKUP($A1970&amp;D$1,Data!$A$2:$BC$533,MATCH(Intermediate!$B1970,Data!$A$1:$BC$1,0),FALSE)</f>
        <v>..</v>
      </c>
    </row>
    <row r="1971" spans="1:4" x14ac:dyDescent="0.45">
      <c r="A1971" t="s">
        <v>242</v>
      </c>
      <c r="B1971">
        <f t="shared" si="29"/>
        <v>1994</v>
      </c>
      <c r="C1971" t="str">
        <f>VLOOKUP($A1971&amp;C$1,Data!$A$2:$BC$533,MATCH(Intermediate!$B1971,Data!$A$1:$BC$1,0),FALSE)</f>
        <v>..</v>
      </c>
      <c r="D1971" t="str">
        <f>VLOOKUP($A1971&amp;D$1,Data!$A$2:$BC$533,MATCH(Intermediate!$B1971,Data!$A$1:$BC$1,0),FALSE)</f>
        <v>..</v>
      </c>
    </row>
    <row r="1972" spans="1:4" x14ac:dyDescent="0.45">
      <c r="A1972" t="s">
        <v>242</v>
      </c>
      <c r="B1972">
        <f t="shared" si="29"/>
        <v>1995</v>
      </c>
      <c r="C1972" t="str">
        <f>VLOOKUP($A1972&amp;C$1,Data!$A$2:$BC$533,MATCH(Intermediate!$B1972,Data!$A$1:$BC$1,0),FALSE)</f>
        <v>..</v>
      </c>
      <c r="D1972" t="str">
        <f>VLOOKUP($A1972&amp;D$1,Data!$A$2:$BC$533,MATCH(Intermediate!$B1972,Data!$A$1:$BC$1,0),FALSE)</f>
        <v>..</v>
      </c>
    </row>
    <row r="1973" spans="1:4" x14ac:dyDescent="0.45">
      <c r="A1973" t="s">
        <v>242</v>
      </c>
      <c r="B1973">
        <f t="shared" ref="B1973:B2036" si="30">B1923</f>
        <v>1996</v>
      </c>
      <c r="C1973" t="str">
        <f>VLOOKUP($A1973&amp;C$1,Data!$A$2:$BC$533,MATCH(Intermediate!$B1973,Data!$A$1:$BC$1,0),FALSE)</f>
        <v>..</v>
      </c>
      <c r="D1973" t="str">
        <f>VLOOKUP($A1973&amp;D$1,Data!$A$2:$BC$533,MATCH(Intermediate!$B1973,Data!$A$1:$BC$1,0),FALSE)</f>
        <v>..</v>
      </c>
    </row>
    <row r="1974" spans="1:4" x14ac:dyDescent="0.45">
      <c r="A1974" t="s">
        <v>242</v>
      </c>
      <c r="B1974">
        <f t="shared" si="30"/>
        <v>1997</v>
      </c>
      <c r="C1974" t="str">
        <f>VLOOKUP($A1974&amp;C$1,Data!$A$2:$BC$533,MATCH(Intermediate!$B1974,Data!$A$1:$BC$1,0),FALSE)</f>
        <v>..</v>
      </c>
      <c r="D1974" t="str">
        <f>VLOOKUP($A1974&amp;D$1,Data!$A$2:$BC$533,MATCH(Intermediate!$B1974,Data!$A$1:$BC$1,0),FALSE)</f>
        <v>..</v>
      </c>
    </row>
    <row r="1975" spans="1:4" x14ac:dyDescent="0.45">
      <c r="A1975" t="s">
        <v>242</v>
      </c>
      <c r="B1975">
        <f t="shared" si="30"/>
        <v>1998</v>
      </c>
      <c r="C1975" t="str">
        <f>VLOOKUP($A1975&amp;C$1,Data!$A$2:$BC$533,MATCH(Intermediate!$B1975,Data!$A$1:$BC$1,0),FALSE)</f>
        <v>..</v>
      </c>
      <c r="D1975" t="str">
        <f>VLOOKUP($A1975&amp;D$1,Data!$A$2:$BC$533,MATCH(Intermediate!$B1975,Data!$A$1:$BC$1,0),FALSE)</f>
        <v>..</v>
      </c>
    </row>
    <row r="1976" spans="1:4" x14ac:dyDescent="0.45">
      <c r="A1976" t="s">
        <v>242</v>
      </c>
      <c r="B1976">
        <f t="shared" si="30"/>
        <v>1999</v>
      </c>
      <c r="C1976" t="str">
        <f>VLOOKUP($A1976&amp;C$1,Data!$A$2:$BC$533,MATCH(Intermediate!$B1976,Data!$A$1:$BC$1,0),FALSE)</f>
        <v>..</v>
      </c>
      <c r="D1976" t="str">
        <f>VLOOKUP($A1976&amp;D$1,Data!$A$2:$BC$533,MATCH(Intermediate!$B1976,Data!$A$1:$BC$1,0),FALSE)</f>
        <v>..</v>
      </c>
    </row>
    <row r="1977" spans="1:4" x14ac:dyDescent="0.45">
      <c r="A1977" t="s">
        <v>242</v>
      </c>
      <c r="B1977">
        <f t="shared" si="30"/>
        <v>2000</v>
      </c>
      <c r="C1977" t="str">
        <f>VLOOKUP($A1977&amp;C$1,Data!$A$2:$BC$533,MATCH(Intermediate!$B1977,Data!$A$1:$BC$1,0),FALSE)</f>
        <v>..</v>
      </c>
      <c r="D1977" t="str">
        <f>VLOOKUP($A1977&amp;D$1,Data!$A$2:$BC$533,MATCH(Intermediate!$B1977,Data!$A$1:$BC$1,0),FALSE)</f>
        <v>..</v>
      </c>
    </row>
    <row r="1978" spans="1:4" x14ac:dyDescent="0.45">
      <c r="A1978" t="s">
        <v>242</v>
      </c>
      <c r="B1978">
        <f t="shared" si="30"/>
        <v>2001</v>
      </c>
      <c r="C1978" t="str">
        <f>VLOOKUP($A1978&amp;C$1,Data!$A$2:$BC$533,MATCH(Intermediate!$B1978,Data!$A$1:$BC$1,0),FALSE)</f>
        <v>..</v>
      </c>
      <c r="D1978" t="str">
        <f>VLOOKUP($A1978&amp;D$1,Data!$A$2:$BC$533,MATCH(Intermediate!$B1978,Data!$A$1:$BC$1,0),FALSE)</f>
        <v>..</v>
      </c>
    </row>
    <row r="1979" spans="1:4" x14ac:dyDescent="0.45">
      <c r="A1979" t="s">
        <v>242</v>
      </c>
      <c r="B1979">
        <f t="shared" si="30"/>
        <v>2002</v>
      </c>
      <c r="C1979" t="str">
        <f>VLOOKUP($A1979&amp;C$1,Data!$A$2:$BC$533,MATCH(Intermediate!$B1979,Data!$A$1:$BC$1,0),FALSE)</f>
        <v>..</v>
      </c>
      <c r="D1979" t="str">
        <f>VLOOKUP($A1979&amp;D$1,Data!$A$2:$BC$533,MATCH(Intermediate!$B1979,Data!$A$1:$BC$1,0),FALSE)</f>
        <v>..</v>
      </c>
    </row>
    <row r="1980" spans="1:4" x14ac:dyDescent="0.45">
      <c r="A1980" t="s">
        <v>242</v>
      </c>
      <c r="B1980">
        <f t="shared" si="30"/>
        <v>2003</v>
      </c>
      <c r="C1980" t="str">
        <f>VLOOKUP($A1980&amp;C$1,Data!$A$2:$BC$533,MATCH(Intermediate!$B1980,Data!$A$1:$BC$1,0),FALSE)</f>
        <v>..</v>
      </c>
      <c r="D1980" t="str">
        <f>VLOOKUP($A1980&amp;D$1,Data!$A$2:$BC$533,MATCH(Intermediate!$B1980,Data!$A$1:$BC$1,0),FALSE)</f>
        <v>..</v>
      </c>
    </row>
    <row r="1981" spans="1:4" x14ac:dyDescent="0.45">
      <c r="A1981" t="s">
        <v>242</v>
      </c>
      <c r="B1981">
        <f t="shared" si="30"/>
        <v>2004</v>
      </c>
      <c r="C1981" t="str">
        <f>VLOOKUP($A1981&amp;C$1,Data!$A$2:$BC$533,MATCH(Intermediate!$B1981,Data!$A$1:$BC$1,0),FALSE)</f>
        <v>..</v>
      </c>
      <c r="D1981" t="str">
        <f>VLOOKUP($A1981&amp;D$1,Data!$A$2:$BC$533,MATCH(Intermediate!$B1981,Data!$A$1:$BC$1,0),FALSE)</f>
        <v>..</v>
      </c>
    </row>
    <row r="1982" spans="1:4" x14ac:dyDescent="0.45">
      <c r="A1982" t="s">
        <v>242</v>
      </c>
      <c r="B1982">
        <f t="shared" si="30"/>
        <v>2005</v>
      </c>
      <c r="C1982" t="str">
        <f>VLOOKUP($A1982&amp;C$1,Data!$A$2:$BC$533,MATCH(Intermediate!$B1982,Data!$A$1:$BC$1,0),FALSE)</f>
        <v>..</v>
      </c>
      <c r="D1982" t="str">
        <f>VLOOKUP($A1982&amp;D$1,Data!$A$2:$BC$533,MATCH(Intermediate!$B1982,Data!$A$1:$BC$1,0),FALSE)</f>
        <v>..</v>
      </c>
    </row>
    <row r="1983" spans="1:4" x14ac:dyDescent="0.45">
      <c r="A1983" t="s">
        <v>242</v>
      </c>
      <c r="B1983">
        <f t="shared" si="30"/>
        <v>2006</v>
      </c>
      <c r="C1983" t="str">
        <f>VLOOKUP($A1983&amp;C$1,Data!$A$2:$BC$533,MATCH(Intermediate!$B1983,Data!$A$1:$BC$1,0),FALSE)</f>
        <v>..</v>
      </c>
      <c r="D1983" t="str">
        <f>VLOOKUP($A1983&amp;D$1,Data!$A$2:$BC$533,MATCH(Intermediate!$B1983,Data!$A$1:$BC$1,0),FALSE)</f>
        <v>..</v>
      </c>
    </row>
    <row r="1984" spans="1:4" x14ac:dyDescent="0.45">
      <c r="A1984" t="s">
        <v>242</v>
      </c>
      <c r="B1984">
        <f t="shared" si="30"/>
        <v>2007</v>
      </c>
      <c r="C1984" t="str">
        <f>VLOOKUP($A1984&amp;C$1,Data!$A$2:$BC$533,MATCH(Intermediate!$B1984,Data!$A$1:$BC$1,0),FALSE)</f>
        <v>..</v>
      </c>
      <c r="D1984" t="str">
        <f>VLOOKUP($A1984&amp;D$1,Data!$A$2:$BC$533,MATCH(Intermediate!$B1984,Data!$A$1:$BC$1,0),FALSE)</f>
        <v>..</v>
      </c>
    </row>
    <row r="1985" spans="1:4" x14ac:dyDescent="0.45">
      <c r="A1985" t="s">
        <v>242</v>
      </c>
      <c r="B1985">
        <f t="shared" si="30"/>
        <v>2008</v>
      </c>
      <c r="C1985" t="str">
        <f>VLOOKUP($A1985&amp;C$1,Data!$A$2:$BC$533,MATCH(Intermediate!$B1985,Data!$A$1:$BC$1,0),FALSE)</f>
        <v>..</v>
      </c>
      <c r="D1985" t="str">
        <f>VLOOKUP($A1985&amp;D$1,Data!$A$2:$BC$533,MATCH(Intermediate!$B1985,Data!$A$1:$BC$1,0),FALSE)</f>
        <v>..</v>
      </c>
    </row>
    <row r="1986" spans="1:4" x14ac:dyDescent="0.45">
      <c r="A1986" t="s">
        <v>242</v>
      </c>
      <c r="B1986">
        <f t="shared" si="30"/>
        <v>2009</v>
      </c>
      <c r="C1986" t="str">
        <f>VLOOKUP($A1986&amp;C$1,Data!$A$2:$BC$533,MATCH(Intermediate!$B1986,Data!$A$1:$BC$1,0),FALSE)</f>
        <v>..</v>
      </c>
      <c r="D1986" t="str">
        <f>VLOOKUP($A1986&amp;D$1,Data!$A$2:$BC$533,MATCH(Intermediate!$B1986,Data!$A$1:$BC$1,0),FALSE)</f>
        <v>..</v>
      </c>
    </row>
    <row r="1987" spans="1:4" x14ac:dyDescent="0.45">
      <c r="A1987" t="s">
        <v>242</v>
      </c>
      <c r="B1987">
        <f t="shared" si="30"/>
        <v>2010</v>
      </c>
      <c r="C1987" t="str">
        <f>VLOOKUP($A1987&amp;C$1,Data!$A$2:$BC$533,MATCH(Intermediate!$B1987,Data!$A$1:$BC$1,0),FALSE)</f>
        <v>..</v>
      </c>
      <c r="D1987" t="str">
        <f>VLOOKUP($A1987&amp;D$1,Data!$A$2:$BC$533,MATCH(Intermediate!$B1987,Data!$A$1:$BC$1,0),FALSE)</f>
        <v>..</v>
      </c>
    </row>
    <row r="1988" spans="1:4" x14ac:dyDescent="0.45">
      <c r="A1988" t="s">
        <v>242</v>
      </c>
      <c r="B1988">
        <f t="shared" si="30"/>
        <v>2011</v>
      </c>
      <c r="C1988" t="str">
        <f>VLOOKUP($A1988&amp;C$1,Data!$A$2:$BC$533,MATCH(Intermediate!$B1988,Data!$A$1:$BC$1,0),FALSE)</f>
        <v>..</v>
      </c>
      <c r="D1988" t="str">
        <f>VLOOKUP($A1988&amp;D$1,Data!$A$2:$BC$533,MATCH(Intermediate!$B1988,Data!$A$1:$BC$1,0),FALSE)</f>
        <v>..</v>
      </c>
    </row>
    <row r="1989" spans="1:4" x14ac:dyDescent="0.45">
      <c r="A1989" t="s">
        <v>242</v>
      </c>
      <c r="B1989">
        <f t="shared" si="30"/>
        <v>2012</v>
      </c>
      <c r="C1989" t="str">
        <f>VLOOKUP($A1989&amp;C$1,Data!$A$2:$BC$533,MATCH(Intermediate!$B1989,Data!$A$1:$BC$1,0),FALSE)</f>
        <v>..</v>
      </c>
      <c r="D1989" t="str">
        <f>VLOOKUP($A1989&amp;D$1,Data!$A$2:$BC$533,MATCH(Intermediate!$B1989,Data!$A$1:$BC$1,0),FALSE)</f>
        <v>..</v>
      </c>
    </row>
    <row r="1990" spans="1:4" x14ac:dyDescent="0.45">
      <c r="A1990" t="s">
        <v>242</v>
      </c>
      <c r="B1990">
        <f t="shared" si="30"/>
        <v>2013</v>
      </c>
      <c r="C1990" t="str">
        <f>VLOOKUP($A1990&amp;C$1,Data!$A$2:$BC$533,MATCH(Intermediate!$B1990,Data!$A$1:$BC$1,0),FALSE)</f>
        <v>..</v>
      </c>
      <c r="D1990" t="str">
        <f>VLOOKUP($A1990&amp;D$1,Data!$A$2:$BC$533,MATCH(Intermediate!$B1990,Data!$A$1:$BC$1,0),FALSE)</f>
        <v>..</v>
      </c>
    </row>
    <row r="1991" spans="1:4" x14ac:dyDescent="0.45">
      <c r="A1991" t="s">
        <v>242</v>
      </c>
      <c r="B1991">
        <f t="shared" si="30"/>
        <v>2014</v>
      </c>
      <c r="C1991" t="str">
        <f>VLOOKUP($A1991&amp;C$1,Data!$A$2:$BC$533,MATCH(Intermediate!$B1991,Data!$A$1:$BC$1,0),FALSE)</f>
        <v>..</v>
      </c>
      <c r="D1991" t="str">
        <f>VLOOKUP($A1991&amp;D$1,Data!$A$2:$BC$533,MATCH(Intermediate!$B1991,Data!$A$1:$BC$1,0),FALSE)</f>
        <v>..</v>
      </c>
    </row>
    <row r="1992" spans="1:4" x14ac:dyDescent="0.45">
      <c r="A1992" t="s">
        <v>242</v>
      </c>
      <c r="B1992">
        <f t="shared" si="30"/>
        <v>2015</v>
      </c>
      <c r="C1992" t="str">
        <f>VLOOKUP($A1992&amp;C$1,Data!$A$2:$BC$533,MATCH(Intermediate!$B1992,Data!$A$1:$BC$1,0),FALSE)</f>
        <v>..</v>
      </c>
      <c r="D1992" t="str">
        <f>VLOOKUP($A1992&amp;D$1,Data!$A$2:$BC$533,MATCH(Intermediate!$B1992,Data!$A$1:$BC$1,0),FALSE)</f>
        <v>..</v>
      </c>
    </row>
    <row r="1993" spans="1:4" x14ac:dyDescent="0.45">
      <c r="A1993" t="s">
        <v>242</v>
      </c>
      <c r="B1993">
        <f t="shared" si="30"/>
        <v>2016</v>
      </c>
      <c r="C1993" t="str">
        <f>VLOOKUP($A1993&amp;C$1,Data!$A$2:$BC$533,MATCH(Intermediate!$B1993,Data!$A$1:$BC$1,0),FALSE)</f>
        <v>..</v>
      </c>
      <c r="D1993" t="str">
        <f>VLOOKUP($A1993&amp;D$1,Data!$A$2:$BC$533,MATCH(Intermediate!$B1993,Data!$A$1:$BC$1,0),FALSE)</f>
        <v>..</v>
      </c>
    </row>
    <row r="1994" spans="1:4" x14ac:dyDescent="0.45">
      <c r="A1994" t="s">
        <v>242</v>
      </c>
      <c r="B1994">
        <f t="shared" si="30"/>
        <v>2017</v>
      </c>
      <c r="C1994" t="str">
        <f>VLOOKUP($A1994&amp;C$1,Data!$A$2:$BC$533,MATCH(Intermediate!$B1994,Data!$A$1:$BC$1,0),FALSE)</f>
        <v>..</v>
      </c>
      <c r="D1994" t="str">
        <f>VLOOKUP($A1994&amp;D$1,Data!$A$2:$BC$533,MATCH(Intermediate!$B1994,Data!$A$1:$BC$1,0),FALSE)</f>
        <v>..</v>
      </c>
    </row>
    <row r="1995" spans="1:4" x14ac:dyDescent="0.45">
      <c r="A1995" t="s">
        <v>242</v>
      </c>
      <c r="B1995">
        <f t="shared" si="30"/>
        <v>2018</v>
      </c>
      <c r="C1995" t="str">
        <f>VLOOKUP($A1995&amp;C$1,Data!$A$2:$BC$533,MATCH(Intermediate!$B1995,Data!$A$1:$BC$1,0),FALSE)</f>
        <v>..</v>
      </c>
      <c r="D1995" t="str">
        <f>VLOOKUP($A1995&amp;D$1,Data!$A$2:$BC$533,MATCH(Intermediate!$B1995,Data!$A$1:$BC$1,0),FALSE)</f>
        <v>..</v>
      </c>
    </row>
    <row r="1996" spans="1:4" x14ac:dyDescent="0.45">
      <c r="A1996" t="s">
        <v>242</v>
      </c>
      <c r="B1996">
        <f t="shared" si="30"/>
        <v>2019</v>
      </c>
      <c r="C1996" t="str">
        <f>VLOOKUP($A1996&amp;C$1,Data!$A$2:$BC$533,MATCH(Intermediate!$B1996,Data!$A$1:$BC$1,0),FALSE)</f>
        <v>..</v>
      </c>
      <c r="D1996" t="str">
        <f>VLOOKUP($A1996&amp;D$1,Data!$A$2:$BC$533,MATCH(Intermediate!$B1996,Data!$A$1:$BC$1,0),FALSE)</f>
        <v>..</v>
      </c>
    </row>
    <row r="1997" spans="1:4" x14ac:dyDescent="0.45">
      <c r="A1997" t="s">
        <v>242</v>
      </c>
      <c r="B1997">
        <f t="shared" si="30"/>
        <v>2020</v>
      </c>
      <c r="C1997" t="str">
        <f>VLOOKUP($A1997&amp;C$1,Data!$A$2:$BC$533,MATCH(Intermediate!$B1997,Data!$A$1:$BC$1,0),FALSE)</f>
        <v>..</v>
      </c>
      <c r="D1997" t="str">
        <f>VLOOKUP($A1997&amp;D$1,Data!$A$2:$BC$533,MATCH(Intermediate!$B1997,Data!$A$1:$BC$1,0),FALSE)</f>
        <v>..</v>
      </c>
    </row>
    <row r="1998" spans="1:4" x14ac:dyDescent="0.45">
      <c r="A1998" t="s">
        <v>242</v>
      </c>
      <c r="B1998">
        <f t="shared" si="30"/>
        <v>2021</v>
      </c>
      <c r="C1998" t="str">
        <f>VLOOKUP($A1998&amp;C$1,Data!$A$2:$BC$533,MATCH(Intermediate!$B1998,Data!$A$1:$BC$1,0),FALSE)</f>
        <v>..</v>
      </c>
      <c r="D1998" t="str">
        <f>VLOOKUP($A1998&amp;D$1,Data!$A$2:$BC$533,MATCH(Intermediate!$B1998,Data!$A$1:$BC$1,0),FALSE)</f>
        <v>..</v>
      </c>
    </row>
    <row r="1999" spans="1:4" x14ac:dyDescent="0.45">
      <c r="A1999" t="s">
        <v>242</v>
      </c>
      <c r="B1999">
        <f t="shared" si="30"/>
        <v>2022</v>
      </c>
      <c r="C1999" t="str">
        <f>VLOOKUP($A1999&amp;C$1,Data!$A$2:$BC$533,MATCH(Intermediate!$B1999,Data!$A$1:$BC$1,0),FALSE)</f>
        <v>..</v>
      </c>
      <c r="D1999" t="str">
        <f>VLOOKUP($A1999&amp;D$1,Data!$A$2:$BC$533,MATCH(Intermediate!$B1999,Data!$A$1:$BC$1,0),FALSE)</f>
        <v>..</v>
      </c>
    </row>
    <row r="2000" spans="1:4" x14ac:dyDescent="0.45">
      <c r="A2000" t="s">
        <v>242</v>
      </c>
      <c r="B2000">
        <f t="shared" si="30"/>
        <v>2023</v>
      </c>
      <c r="C2000" t="str">
        <f>VLOOKUP($A2000&amp;C$1,Data!$A$2:$BC$533,MATCH(Intermediate!$B2000,Data!$A$1:$BC$1,0),FALSE)</f>
        <v>..</v>
      </c>
      <c r="D2000" t="str">
        <f>VLOOKUP($A2000&amp;D$1,Data!$A$2:$BC$533,MATCH(Intermediate!$B2000,Data!$A$1:$BC$1,0),FALSE)</f>
        <v>..</v>
      </c>
    </row>
    <row r="2001" spans="1:4" x14ac:dyDescent="0.45">
      <c r="A2001" t="s">
        <v>242</v>
      </c>
      <c r="B2001">
        <f t="shared" si="30"/>
        <v>2024</v>
      </c>
      <c r="C2001" t="str">
        <f>VLOOKUP($A2001&amp;C$1,Data!$A$2:$BC$533,MATCH(Intermediate!$B2001,Data!$A$1:$BC$1,0),FALSE)</f>
        <v>..</v>
      </c>
      <c r="D2001" t="str">
        <f>VLOOKUP($A2001&amp;D$1,Data!$A$2:$BC$533,MATCH(Intermediate!$B2001,Data!$A$1:$BC$1,0),FALSE)</f>
        <v>..</v>
      </c>
    </row>
    <row r="2002" spans="1:4" x14ac:dyDescent="0.45">
      <c r="A2002" t="s">
        <v>508</v>
      </c>
      <c r="B2002">
        <f t="shared" si="30"/>
        <v>1975</v>
      </c>
      <c r="C2002" t="str">
        <f>VLOOKUP($A2002&amp;C$1,Data!$A$2:$BC$533,MATCH(Intermediate!$B2002,Data!$A$1:$BC$1,0),FALSE)</f>
        <v>..</v>
      </c>
      <c r="D2002" t="str">
        <f>VLOOKUP($A2002&amp;D$1,Data!$A$2:$BC$533,MATCH(Intermediate!$B2002,Data!$A$1:$BC$1,0),FALSE)</f>
        <v>..</v>
      </c>
    </row>
    <row r="2003" spans="1:4" x14ac:dyDescent="0.45">
      <c r="A2003" t="s">
        <v>508</v>
      </c>
      <c r="B2003">
        <f t="shared" si="30"/>
        <v>1976</v>
      </c>
      <c r="C2003" t="str">
        <f>VLOOKUP($A2003&amp;C$1,Data!$A$2:$BC$533,MATCH(Intermediate!$B2003,Data!$A$1:$BC$1,0),FALSE)</f>
        <v>..</v>
      </c>
      <c r="D2003" t="str">
        <f>VLOOKUP($A2003&amp;D$1,Data!$A$2:$BC$533,MATCH(Intermediate!$B2003,Data!$A$1:$BC$1,0),FALSE)</f>
        <v>..</v>
      </c>
    </row>
    <row r="2004" spans="1:4" x14ac:dyDescent="0.45">
      <c r="A2004" t="s">
        <v>508</v>
      </c>
      <c r="B2004">
        <f t="shared" si="30"/>
        <v>1977</v>
      </c>
      <c r="C2004" t="str">
        <f>VLOOKUP($A2004&amp;C$1,Data!$A$2:$BC$533,MATCH(Intermediate!$B2004,Data!$A$1:$BC$1,0),FALSE)</f>
        <v>..</v>
      </c>
      <c r="D2004" t="str">
        <f>VLOOKUP($A2004&amp;D$1,Data!$A$2:$BC$533,MATCH(Intermediate!$B2004,Data!$A$1:$BC$1,0),FALSE)</f>
        <v>..</v>
      </c>
    </row>
    <row r="2005" spans="1:4" x14ac:dyDescent="0.45">
      <c r="A2005" t="s">
        <v>508</v>
      </c>
      <c r="B2005">
        <f t="shared" si="30"/>
        <v>1978</v>
      </c>
      <c r="C2005" t="str">
        <f>VLOOKUP($A2005&amp;C$1,Data!$A$2:$BC$533,MATCH(Intermediate!$B2005,Data!$A$1:$BC$1,0),FALSE)</f>
        <v>..</v>
      </c>
      <c r="D2005" t="str">
        <f>VLOOKUP($A2005&amp;D$1,Data!$A$2:$BC$533,MATCH(Intermediate!$B2005,Data!$A$1:$BC$1,0),FALSE)</f>
        <v>..</v>
      </c>
    </row>
    <row r="2006" spans="1:4" x14ac:dyDescent="0.45">
      <c r="A2006" t="s">
        <v>508</v>
      </c>
      <c r="B2006">
        <f t="shared" si="30"/>
        <v>1979</v>
      </c>
      <c r="C2006" t="str">
        <f>VLOOKUP($A2006&amp;C$1,Data!$A$2:$BC$533,MATCH(Intermediate!$B2006,Data!$A$1:$BC$1,0),FALSE)</f>
        <v>..</v>
      </c>
      <c r="D2006" t="str">
        <f>VLOOKUP($A2006&amp;D$1,Data!$A$2:$BC$533,MATCH(Intermediate!$B2006,Data!$A$1:$BC$1,0),FALSE)</f>
        <v>..</v>
      </c>
    </row>
    <row r="2007" spans="1:4" x14ac:dyDescent="0.45">
      <c r="A2007" t="s">
        <v>508</v>
      </c>
      <c r="B2007">
        <f t="shared" si="30"/>
        <v>1980</v>
      </c>
      <c r="C2007" t="str">
        <f>VLOOKUP($A2007&amp;C$1,Data!$A$2:$BC$533,MATCH(Intermediate!$B2007,Data!$A$1:$BC$1,0),FALSE)</f>
        <v>..</v>
      </c>
      <c r="D2007" t="str">
        <f>VLOOKUP($A2007&amp;D$1,Data!$A$2:$BC$533,MATCH(Intermediate!$B2007,Data!$A$1:$BC$1,0),FALSE)</f>
        <v>..</v>
      </c>
    </row>
    <row r="2008" spans="1:4" x14ac:dyDescent="0.45">
      <c r="A2008" t="s">
        <v>508</v>
      </c>
      <c r="B2008">
        <f t="shared" si="30"/>
        <v>1981</v>
      </c>
      <c r="C2008" t="str">
        <f>VLOOKUP($A2008&amp;C$1,Data!$A$2:$BC$533,MATCH(Intermediate!$B2008,Data!$A$1:$BC$1,0),FALSE)</f>
        <v>..</v>
      </c>
      <c r="D2008" t="str">
        <f>VLOOKUP($A2008&amp;D$1,Data!$A$2:$BC$533,MATCH(Intermediate!$B2008,Data!$A$1:$BC$1,0),FALSE)</f>
        <v>..</v>
      </c>
    </row>
    <row r="2009" spans="1:4" x14ac:dyDescent="0.45">
      <c r="A2009" t="s">
        <v>508</v>
      </c>
      <c r="B2009">
        <f t="shared" si="30"/>
        <v>1982</v>
      </c>
      <c r="C2009" t="str">
        <f>VLOOKUP($A2009&amp;C$1,Data!$A$2:$BC$533,MATCH(Intermediate!$B2009,Data!$A$1:$BC$1,0),FALSE)</f>
        <v>..</v>
      </c>
      <c r="D2009" t="str">
        <f>VLOOKUP($A2009&amp;D$1,Data!$A$2:$BC$533,MATCH(Intermediate!$B2009,Data!$A$1:$BC$1,0),FALSE)</f>
        <v>..</v>
      </c>
    </row>
    <row r="2010" spans="1:4" x14ac:dyDescent="0.45">
      <c r="A2010" t="s">
        <v>508</v>
      </c>
      <c r="B2010">
        <f t="shared" si="30"/>
        <v>1983</v>
      </c>
      <c r="C2010" t="str">
        <f>VLOOKUP($A2010&amp;C$1,Data!$A$2:$BC$533,MATCH(Intermediate!$B2010,Data!$A$1:$BC$1,0),FALSE)</f>
        <v>..</v>
      </c>
      <c r="D2010" t="str">
        <f>VLOOKUP($A2010&amp;D$1,Data!$A$2:$BC$533,MATCH(Intermediate!$B2010,Data!$A$1:$BC$1,0),FALSE)</f>
        <v>..</v>
      </c>
    </row>
    <row r="2011" spans="1:4" x14ac:dyDescent="0.45">
      <c r="A2011" t="s">
        <v>508</v>
      </c>
      <c r="B2011">
        <f t="shared" si="30"/>
        <v>1984</v>
      </c>
      <c r="C2011" t="str">
        <f>VLOOKUP($A2011&amp;C$1,Data!$A$2:$BC$533,MATCH(Intermediate!$B2011,Data!$A$1:$BC$1,0),FALSE)</f>
        <v>..</v>
      </c>
      <c r="D2011" t="str">
        <f>VLOOKUP($A2011&amp;D$1,Data!$A$2:$BC$533,MATCH(Intermediate!$B2011,Data!$A$1:$BC$1,0),FALSE)</f>
        <v>..</v>
      </c>
    </row>
    <row r="2012" spans="1:4" x14ac:dyDescent="0.45">
      <c r="A2012" t="s">
        <v>508</v>
      </c>
      <c r="B2012">
        <f t="shared" si="30"/>
        <v>1985</v>
      </c>
      <c r="C2012" t="str">
        <f>VLOOKUP($A2012&amp;C$1,Data!$A$2:$BC$533,MATCH(Intermediate!$B2012,Data!$A$1:$BC$1,0),FALSE)</f>
        <v>..</v>
      </c>
      <c r="D2012" t="str">
        <f>VLOOKUP($A2012&amp;D$1,Data!$A$2:$BC$533,MATCH(Intermediate!$B2012,Data!$A$1:$BC$1,0),FALSE)</f>
        <v>..</v>
      </c>
    </row>
    <row r="2013" spans="1:4" x14ac:dyDescent="0.45">
      <c r="A2013" t="s">
        <v>508</v>
      </c>
      <c r="B2013">
        <f t="shared" si="30"/>
        <v>1986</v>
      </c>
      <c r="C2013" t="str">
        <f>VLOOKUP($A2013&amp;C$1,Data!$A$2:$BC$533,MATCH(Intermediate!$B2013,Data!$A$1:$BC$1,0),FALSE)</f>
        <v>..</v>
      </c>
      <c r="D2013" t="str">
        <f>VLOOKUP($A2013&amp;D$1,Data!$A$2:$BC$533,MATCH(Intermediate!$B2013,Data!$A$1:$BC$1,0),FALSE)</f>
        <v>..</v>
      </c>
    </row>
    <row r="2014" spans="1:4" x14ac:dyDescent="0.45">
      <c r="A2014" t="s">
        <v>508</v>
      </c>
      <c r="B2014">
        <f t="shared" si="30"/>
        <v>1987</v>
      </c>
      <c r="C2014" t="str">
        <f>VLOOKUP($A2014&amp;C$1,Data!$A$2:$BC$533,MATCH(Intermediate!$B2014,Data!$A$1:$BC$1,0),FALSE)</f>
        <v>..</v>
      </c>
      <c r="D2014" t="str">
        <f>VLOOKUP($A2014&amp;D$1,Data!$A$2:$BC$533,MATCH(Intermediate!$B2014,Data!$A$1:$BC$1,0),FALSE)</f>
        <v>..</v>
      </c>
    </row>
    <row r="2015" spans="1:4" x14ac:dyDescent="0.45">
      <c r="A2015" t="s">
        <v>508</v>
      </c>
      <c r="B2015">
        <f t="shared" si="30"/>
        <v>1988</v>
      </c>
      <c r="C2015" t="str">
        <f>VLOOKUP($A2015&amp;C$1,Data!$A$2:$BC$533,MATCH(Intermediate!$B2015,Data!$A$1:$BC$1,0),FALSE)</f>
        <v>..</v>
      </c>
      <c r="D2015" t="str">
        <f>VLOOKUP($A2015&amp;D$1,Data!$A$2:$BC$533,MATCH(Intermediate!$B2015,Data!$A$1:$BC$1,0),FALSE)</f>
        <v>..</v>
      </c>
    </row>
    <row r="2016" spans="1:4" x14ac:dyDescent="0.45">
      <c r="A2016" t="s">
        <v>508</v>
      </c>
      <c r="B2016">
        <f t="shared" si="30"/>
        <v>1989</v>
      </c>
      <c r="C2016" t="str">
        <f>VLOOKUP($A2016&amp;C$1,Data!$A$2:$BC$533,MATCH(Intermediate!$B2016,Data!$A$1:$BC$1,0),FALSE)</f>
        <v>..</v>
      </c>
      <c r="D2016" t="str">
        <f>VLOOKUP($A2016&amp;D$1,Data!$A$2:$BC$533,MATCH(Intermediate!$B2016,Data!$A$1:$BC$1,0),FALSE)</f>
        <v>..</v>
      </c>
    </row>
    <row r="2017" spans="1:4" x14ac:dyDescent="0.45">
      <c r="A2017" t="s">
        <v>508</v>
      </c>
      <c r="B2017">
        <f t="shared" si="30"/>
        <v>1990</v>
      </c>
      <c r="C2017" t="str">
        <f>VLOOKUP($A2017&amp;C$1,Data!$A$2:$BC$533,MATCH(Intermediate!$B2017,Data!$A$1:$BC$1,0),FALSE)</f>
        <v>..</v>
      </c>
      <c r="D2017">
        <f>VLOOKUP($A2017&amp;D$1,Data!$A$2:$BC$533,MATCH(Intermediate!$B2017,Data!$A$1:$BC$1,0),FALSE)</f>
        <v>4444.5720924777061</v>
      </c>
    </row>
    <row r="2018" spans="1:4" x14ac:dyDescent="0.45">
      <c r="A2018" t="s">
        <v>508</v>
      </c>
      <c r="B2018">
        <f t="shared" si="30"/>
        <v>1991</v>
      </c>
      <c r="C2018" t="str">
        <f>VLOOKUP($A2018&amp;C$1,Data!$A$2:$BC$533,MATCH(Intermediate!$B2018,Data!$A$1:$BC$1,0),FALSE)</f>
        <v>..</v>
      </c>
      <c r="D2018">
        <f>VLOOKUP($A2018&amp;D$1,Data!$A$2:$BC$533,MATCH(Intermediate!$B2018,Data!$A$1:$BC$1,0),FALSE)</f>
        <v>4885.6286391379963</v>
      </c>
    </row>
    <row r="2019" spans="1:4" x14ac:dyDescent="0.45">
      <c r="A2019" t="s">
        <v>508</v>
      </c>
      <c r="B2019">
        <f t="shared" si="30"/>
        <v>1992</v>
      </c>
      <c r="C2019" t="str">
        <f>VLOOKUP($A2019&amp;C$1,Data!$A$2:$BC$533,MATCH(Intermediate!$B2019,Data!$A$1:$BC$1,0),FALSE)</f>
        <v>..</v>
      </c>
      <c r="D2019">
        <f>VLOOKUP($A2019&amp;D$1,Data!$A$2:$BC$533,MATCH(Intermediate!$B2019,Data!$A$1:$BC$1,0),FALSE)</f>
        <v>5563.3135364779901</v>
      </c>
    </row>
    <row r="2020" spans="1:4" x14ac:dyDescent="0.45">
      <c r="A2020" t="s">
        <v>508</v>
      </c>
      <c r="B2020">
        <f t="shared" si="30"/>
        <v>1993</v>
      </c>
      <c r="C2020" t="str">
        <f>VLOOKUP($A2020&amp;C$1,Data!$A$2:$BC$533,MATCH(Intermediate!$B2020,Data!$A$1:$BC$1,0),FALSE)</f>
        <v>..</v>
      </c>
      <c r="D2020">
        <f>VLOOKUP($A2020&amp;D$1,Data!$A$2:$BC$533,MATCH(Intermediate!$B2020,Data!$A$1:$BC$1,0),FALSE)</f>
        <v>6060.9510854488854</v>
      </c>
    </row>
    <row r="2021" spans="1:4" x14ac:dyDescent="0.45">
      <c r="A2021" t="s">
        <v>508</v>
      </c>
      <c r="B2021">
        <f t="shared" si="30"/>
        <v>1994</v>
      </c>
      <c r="C2021" t="str">
        <f>VLOOKUP($A2021&amp;C$1,Data!$A$2:$BC$533,MATCH(Intermediate!$B2021,Data!$A$1:$BC$1,0),FALSE)</f>
        <v>..</v>
      </c>
      <c r="D2021">
        <f>VLOOKUP($A2021&amp;D$1,Data!$A$2:$BC$533,MATCH(Intermediate!$B2021,Data!$A$1:$BC$1,0),FALSE)</f>
        <v>6475.711818008248</v>
      </c>
    </row>
    <row r="2022" spans="1:4" x14ac:dyDescent="0.45">
      <c r="A2022" t="s">
        <v>508</v>
      </c>
      <c r="B2022">
        <f t="shared" si="30"/>
        <v>1995</v>
      </c>
      <c r="C2022" t="str">
        <f>VLOOKUP($A2022&amp;C$1,Data!$A$2:$BC$533,MATCH(Intermediate!$B2022,Data!$A$1:$BC$1,0),FALSE)</f>
        <v>..</v>
      </c>
      <c r="D2022">
        <f>VLOOKUP($A2022&amp;D$1,Data!$A$2:$BC$533,MATCH(Intermediate!$B2022,Data!$A$1:$BC$1,0),FALSE)</f>
        <v>7231.7939862759849</v>
      </c>
    </row>
    <row r="2023" spans="1:4" x14ac:dyDescent="0.45">
      <c r="A2023" t="s">
        <v>508</v>
      </c>
      <c r="B2023">
        <f t="shared" si="30"/>
        <v>1996</v>
      </c>
      <c r="C2023" t="str">
        <f>VLOOKUP($A2023&amp;C$1,Data!$A$2:$BC$533,MATCH(Intermediate!$B2023,Data!$A$1:$BC$1,0),FALSE)</f>
        <v>..</v>
      </c>
      <c r="D2023">
        <f>VLOOKUP($A2023&amp;D$1,Data!$A$2:$BC$533,MATCH(Intermediate!$B2023,Data!$A$1:$BC$1,0),FALSE)</f>
        <v>7895.436780917631</v>
      </c>
    </row>
    <row r="2024" spans="1:4" x14ac:dyDescent="0.45">
      <c r="A2024" t="s">
        <v>508</v>
      </c>
      <c r="B2024">
        <f t="shared" si="30"/>
        <v>1997</v>
      </c>
      <c r="C2024" t="str">
        <f>VLOOKUP($A2024&amp;C$1,Data!$A$2:$BC$533,MATCH(Intermediate!$B2024,Data!$A$1:$BC$1,0),FALSE)</f>
        <v>..</v>
      </c>
      <c r="D2024">
        <f>VLOOKUP($A2024&amp;D$1,Data!$A$2:$BC$533,MATCH(Intermediate!$B2024,Data!$A$1:$BC$1,0),FALSE)</f>
        <v>8510.6669849866212</v>
      </c>
    </row>
    <row r="2025" spans="1:4" x14ac:dyDescent="0.45">
      <c r="A2025" t="s">
        <v>508</v>
      </c>
      <c r="B2025">
        <f t="shared" si="30"/>
        <v>1998</v>
      </c>
      <c r="C2025" t="str">
        <f>VLOOKUP($A2025&amp;C$1,Data!$A$2:$BC$533,MATCH(Intermediate!$B2025,Data!$A$1:$BC$1,0),FALSE)</f>
        <v>..</v>
      </c>
      <c r="D2025">
        <f>VLOOKUP($A2025&amp;D$1,Data!$A$2:$BC$533,MATCH(Intermediate!$B2025,Data!$A$1:$BC$1,0),FALSE)</f>
        <v>8850.4917161428548</v>
      </c>
    </row>
    <row r="2026" spans="1:4" x14ac:dyDescent="0.45">
      <c r="A2026" t="s">
        <v>508</v>
      </c>
      <c r="B2026">
        <f t="shared" si="30"/>
        <v>1999</v>
      </c>
      <c r="C2026" t="str">
        <f>VLOOKUP($A2026&amp;C$1,Data!$A$2:$BC$533,MATCH(Intermediate!$B2026,Data!$A$1:$BC$1,0),FALSE)</f>
        <v>..</v>
      </c>
      <c r="D2026">
        <f>VLOOKUP($A2026&amp;D$1,Data!$A$2:$BC$533,MATCH(Intermediate!$B2026,Data!$A$1:$BC$1,0),FALSE)</f>
        <v>8838.7591718561816</v>
      </c>
    </row>
    <row r="2027" spans="1:4" x14ac:dyDescent="0.45">
      <c r="A2027" t="s">
        <v>508</v>
      </c>
      <c r="B2027">
        <f t="shared" si="30"/>
        <v>2000</v>
      </c>
      <c r="C2027" t="str">
        <f>VLOOKUP($A2027&amp;C$1,Data!$A$2:$BC$533,MATCH(Intermediate!$B2027,Data!$A$1:$BC$1,0),FALSE)</f>
        <v>..</v>
      </c>
      <c r="D2027">
        <f>VLOOKUP($A2027&amp;D$1,Data!$A$2:$BC$533,MATCH(Intermediate!$B2027,Data!$A$1:$BC$1,0),FALSE)</f>
        <v>9375.5900838833732</v>
      </c>
    </row>
    <row r="2028" spans="1:4" x14ac:dyDescent="0.45">
      <c r="A2028" t="s">
        <v>508</v>
      </c>
      <c r="B2028">
        <f t="shared" si="30"/>
        <v>2001</v>
      </c>
      <c r="C2028">
        <f>VLOOKUP($A2028&amp;C$1,Data!$A$2:$BC$533,MATCH(Intermediate!$B2028,Data!$A$1:$BC$1,0),FALSE)</f>
        <v>73.081695962253733</v>
      </c>
      <c r="D2028">
        <f>VLOOKUP($A2028&amp;D$1,Data!$A$2:$BC$533,MATCH(Intermediate!$B2028,Data!$A$1:$BC$1,0),FALSE)</f>
        <v>9775.5532350579961</v>
      </c>
    </row>
    <row r="2029" spans="1:4" x14ac:dyDescent="0.45">
      <c r="A2029" t="s">
        <v>508</v>
      </c>
      <c r="B2029">
        <f t="shared" si="30"/>
        <v>2002</v>
      </c>
      <c r="C2029">
        <f>VLOOKUP($A2029&amp;C$1,Data!$A$2:$BC$533,MATCH(Intermediate!$B2029,Data!$A$1:$BC$1,0),FALSE)</f>
        <v>74.346098279117157</v>
      </c>
      <c r="D2029">
        <f>VLOOKUP($A2029&amp;D$1,Data!$A$2:$BC$533,MATCH(Intermediate!$B2029,Data!$A$1:$BC$1,0),FALSE)</f>
        <v>10133.404114205965</v>
      </c>
    </row>
    <row r="2030" spans="1:4" x14ac:dyDescent="0.45">
      <c r="A2030" t="s">
        <v>508</v>
      </c>
      <c r="B2030">
        <f t="shared" si="30"/>
        <v>2003</v>
      </c>
      <c r="C2030">
        <f>VLOOKUP($A2030&amp;C$1,Data!$A$2:$BC$533,MATCH(Intermediate!$B2030,Data!$A$1:$BC$1,0),FALSE)</f>
        <v>75.832062138006719</v>
      </c>
      <c r="D2030">
        <f>VLOOKUP($A2030&amp;D$1,Data!$A$2:$BC$533,MATCH(Intermediate!$B2030,Data!$A$1:$BC$1,0),FALSE)</f>
        <v>10708.823647058189</v>
      </c>
    </row>
    <row r="2031" spans="1:4" x14ac:dyDescent="0.45">
      <c r="A2031" t="s">
        <v>508</v>
      </c>
      <c r="B2031">
        <f t="shared" si="30"/>
        <v>2004</v>
      </c>
      <c r="C2031">
        <f>VLOOKUP($A2031&amp;C$1,Data!$A$2:$BC$533,MATCH(Intermediate!$B2031,Data!$A$1:$BC$1,0),FALSE)</f>
        <v>76.749985782220449</v>
      </c>
      <c r="D2031">
        <f>VLOOKUP($A2031&amp;D$1,Data!$A$2:$BC$533,MATCH(Intermediate!$B2031,Data!$A$1:$BC$1,0),FALSE)</f>
        <v>11612.399685351716</v>
      </c>
    </row>
    <row r="2032" spans="1:4" x14ac:dyDescent="0.45">
      <c r="A2032" t="s">
        <v>508</v>
      </c>
      <c r="B2032">
        <f t="shared" si="30"/>
        <v>2005</v>
      </c>
      <c r="C2032">
        <f>VLOOKUP($A2032&amp;C$1,Data!$A$2:$BC$533,MATCH(Intermediate!$B2032,Data!$A$1:$BC$1,0),FALSE)</f>
        <v>77.634565408210989</v>
      </c>
      <c r="D2032">
        <f>VLOOKUP($A2032&amp;D$1,Data!$A$2:$BC$533,MATCH(Intermediate!$B2032,Data!$A$1:$BC$1,0),FALSE)</f>
        <v>12550.434800764531</v>
      </c>
    </row>
    <row r="2033" spans="1:4" x14ac:dyDescent="0.45">
      <c r="A2033" t="s">
        <v>508</v>
      </c>
      <c r="B2033">
        <f t="shared" si="30"/>
        <v>2006</v>
      </c>
      <c r="C2033">
        <f>VLOOKUP($A2033&amp;C$1,Data!$A$2:$BC$533,MATCH(Intermediate!$B2033,Data!$A$1:$BC$1,0),FALSE)</f>
        <v>78.113323369266297</v>
      </c>
      <c r="D2033">
        <f>VLOOKUP($A2033&amp;D$1,Data!$A$2:$BC$533,MATCH(Intermediate!$B2033,Data!$A$1:$BC$1,0),FALSE)</f>
        <v>15510.77007394519</v>
      </c>
    </row>
    <row r="2034" spans="1:4" x14ac:dyDescent="0.45">
      <c r="A2034" t="s">
        <v>508</v>
      </c>
      <c r="B2034">
        <f t="shared" si="30"/>
        <v>2007</v>
      </c>
      <c r="C2034">
        <f>VLOOKUP($A2034&amp;C$1,Data!$A$2:$BC$533,MATCH(Intermediate!$B2034,Data!$A$1:$BC$1,0),FALSE)</f>
        <v>84.075247316202876</v>
      </c>
      <c r="D2034">
        <f>VLOOKUP($A2034&amp;D$1,Data!$A$2:$BC$533,MATCH(Intermediate!$B2034,Data!$A$1:$BC$1,0),FALSE)</f>
        <v>16697.516021741594</v>
      </c>
    </row>
    <row r="2035" spans="1:4" x14ac:dyDescent="0.45">
      <c r="A2035" t="s">
        <v>508</v>
      </c>
      <c r="B2035">
        <f t="shared" si="30"/>
        <v>2008</v>
      </c>
      <c r="C2035">
        <f>VLOOKUP($A2035&amp;C$1,Data!$A$2:$BC$533,MATCH(Intermediate!$B2035,Data!$A$1:$BC$1,0),FALSE)</f>
        <v>100.1725680905452</v>
      </c>
      <c r="D2035">
        <f>VLOOKUP($A2035&amp;D$1,Data!$A$2:$BC$533,MATCH(Intermediate!$B2035,Data!$A$1:$BC$1,0),FALSE)</f>
        <v>16375.964853601148</v>
      </c>
    </row>
    <row r="2036" spans="1:4" x14ac:dyDescent="0.45">
      <c r="A2036" t="s">
        <v>508</v>
      </c>
      <c r="B2036">
        <f t="shared" si="30"/>
        <v>2009</v>
      </c>
      <c r="C2036">
        <f>VLOOKUP($A2036&amp;C$1,Data!$A$2:$BC$533,MATCH(Intermediate!$B2036,Data!$A$1:$BC$1,0),FALSE)</f>
        <v>102.68707590839227</v>
      </c>
      <c r="D2036">
        <f>VLOOKUP($A2036&amp;D$1,Data!$A$2:$BC$533,MATCH(Intermediate!$B2036,Data!$A$1:$BC$1,0),FALSE)</f>
        <v>15951.330487787836</v>
      </c>
    </row>
    <row r="2037" spans="1:4" x14ac:dyDescent="0.45">
      <c r="A2037" t="s">
        <v>508</v>
      </c>
      <c r="B2037">
        <f t="shared" ref="B2037:B2100" si="31">B1987</f>
        <v>2010</v>
      </c>
      <c r="C2037">
        <f>VLOOKUP($A2037&amp;C$1,Data!$A$2:$BC$533,MATCH(Intermediate!$B2037,Data!$A$1:$BC$1,0),FALSE)</f>
        <v>99.475590659245128</v>
      </c>
      <c r="D2037">
        <f>VLOOKUP($A2037&amp;D$1,Data!$A$2:$BC$533,MATCH(Intermediate!$B2037,Data!$A$1:$BC$1,0),FALSE)</f>
        <v>17917.895121709666</v>
      </c>
    </row>
    <row r="2038" spans="1:4" x14ac:dyDescent="0.45">
      <c r="A2038" t="s">
        <v>508</v>
      </c>
      <c r="B2038">
        <f t="shared" si="31"/>
        <v>2011</v>
      </c>
      <c r="C2038">
        <f>VLOOKUP($A2038&amp;C$1,Data!$A$2:$BC$533,MATCH(Intermediate!$B2038,Data!$A$1:$BC$1,0),FALSE)</f>
        <v>101.86348535098169</v>
      </c>
      <c r="D2038">
        <f>VLOOKUP($A2038&amp;D$1,Data!$A$2:$BC$533,MATCH(Intermediate!$B2038,Data!$A$1:$BC$1,0),FALSE)</f>
        <v>20121.683421420927</v>
      </c>
    </row>
    <row r="2039" spans="1:4" x14ac:dyDescent="0.45">
      <c r="A2039" t="s">
        <v>508</v>
      </c>
      <c r="B2039">
        <f t="shared" si="31"/>
        <v>2012</v>
      </c>
      <c r="C2039">
        <f>VLOOKUP($A2039&amp;C$1,Data!$A$2:$BC$533,MATCH(Intermediate!$B2039,Data!$A$1:$BC$1,0),FALSE)</f>
        <v>104.26668651793211</v>
      </c>
      <c r="D2039">
        <f>VLOOKUP($A2039&amp;D$1,Data!$A$2:$BC$533,MATCH(Intermediate!$B2039,Data!$A$1:$BC$1,0),FALSE)</f>
        <v>21366.177126490871</v>
      </c>
    </row>
    <row r="2040" spans="1:4" x14ac:dyDescent="0.45">
      <c r="A2040" t="s">
        <v>508</v>
      </c>
      <c r="B2040">
        <f t="shared" si="31"/>
        <v>2013</v>
      </c>
      <c r="C2040">
        <f>VLOOKUP($A2040&amp;C$1,Data!$A$2:$BC$533,MATCH(Intermediate!$B2040,Data!$A$1:$BC$1,0),FALSE)</f>
        <v>106.03969060708482</v>
      </c>
      <c r="D2040">
        <f>VLOOKUP($A2040&amp;D$1,Data!$A$2:$BC$533,MATCH(Intermediate!$B2040,Data!$A$1:$BC$1,0),FALSE)</f>
        <v>22201.066068433745</v>
      </c>
    </row>
    <row r="2041" spans="1:4" x14ac:dyDescent="0.45">
      <c r="A2041" t="s">
        <v>508</v>
      </c>
      <c r="B2041">
        <f t="shared" si="31"/>
        <v>2014</v>
      </c>
      <c r="C2041">
        <f>VLOOKUP($A2041&amp;C$1,Data!$A$2:$BC$533,MATCH(Intermediate!$B2041,Data!$A$1:$BC$1,0),FALSE)</f>
        <v>109.05926277258125</v>
      </c>
      <c r="D2041">
        <f>VLOOKUP($A2041&amp;D$1,Data!$A$2:$BC$533,MATCH(Intermediate!$B2041,Data!$A$1:$BC$1,0),FALSE)</f>
        <v>22553.616178737211</v>
      </c>
    </row>
    <row r="2042" spans="1:4" x14ac:dyDescent="0.45">
      <c r="A2042" t="s">
        <v>508</v>
      </c>
      <c r="B2042">
        <f t="shared" si="31"/>
        <v>2015</v>
      </c>
      <c r="C2042">
        <f>VLOOKUP($A2042&amp;C$1,Data!$A$2:$BC$533,MATCH(Intermediate!$B2042,Data!$A$1:$BC$1,0),FALSE)</f>
        <v>110.12139840626524</v>
      </c>
      <c r="D2042">
        <f>VLOOKUP($A2042&amp;D$1,Data!$A$2:$BC$533,MATCH(Intermediate!$B2042,Data!$A$1:$BC$1,0),FALSE)</f>
        <v>22457.880061456504</v>
      </c>
    </row>
    <row r="2043" spans="1:4" x14ac:dyDescent="0.45">
      <c r="A2043" t="s">
        <v>508</v>
      </c>
      <c r="B2043">
        <f t="shared" si="31"/>
        <v>2016</v>
      </c>
      <c r="C2043">
        <f>VLOOKUP($A2043&amp;C$1,Data!$A$2:$BC$533,MATCH(Intermediate!$B2043,Data!$A$1:$BC$1,0),FALSE)</f>
        <v>111.31220923272964</v>
      </c>
      <c r="D2043">
        <f>VLOOKUP($A2043&amp;D$1,Data!$A$2:$BC$533,MATCH(Intermediate!$B2043,Data!$A$1:$BC$1,0),FALSE)</f>
        <v>23256.50360422114</v>
      </c>
    </row>
    <row r="2044" spans="1:4" x14ac:dyDescent="0.45">
      <c r="A2044" t="s">
        <v>508</v>
      </c>
      <c r="B2044">
        <f t="shared" si="31"/>
        <v>2017</v>
      </c>
      <c r="C2044">
        <f>VLOOKUP($A2044&amp;C$1,Data!$A$2:$BC$533,MATCH(Intermediate!$B2044,Data!$A$1:$BC$1,0),FALSE)</f>
        <v>113.5849146574166</v>
      </c>
      <c r="D2044">
        <f>VLOOKUP($A2044&amp;D$1,Data!$A$2:$BC$533,MATCH(Intermediate!$B2044,Data!$A$1:$BC$1,0),FALSE)</f>
        <v>24295.22376660203</v>
      </c>
    </row>
    <row r="2045" spans="1:4" x14ac:dyDescent="0.45">
      <c r="A2045" t="s">
        <v>508</v>
      </c>
      <c r="B2045">
        <f t="shared" si="31"/>
        <v>2018</v>
      </c>
      <c r="C2045">
        <f>VLOOKUP($A2045&amp;C$1,Data!$A$2:$BC$533,MATCH(Intermediate!$B2045,Data!$A$1:$BC$1,0),FALSE)</f>
        <v>118.19423090080225</v>
      </c>
      <c r="D2045">
        <f>VLOOKUP($A2045&amp;D$1,Data!$A$2:$BC$533,MATCH(Intermediate!$B2045,Data!$A$1:$BC$1,0),FALSE)</f>
        <v>25305.090346261077</v>
      </c>
    </row>
    <row r="2046" spans="1:4" x14ac:dyDescent="0.45">
      <c r="A2046" t="s">
        <v>508</v>
      </c>
      <c r="B2046">
        <f t="shared" si="31"/>
        <v>2019</v>
      </c>
      <c r="C2046">
        <f>VLOOKUP($A2046&amp;C$1,Data!$A$2:$BC$533,MATCH(Intermediate!$B2046,Data!$A$1:$BC$1,0),FALSE)</f>
        <v>124.87580960749828</v>
      </c>
      <c r="D2046">
        <f>VLOOKUP($A2046&amp;D$1,Data!$A$2:$BC$533,MATCH(Intermediate!$B2046,Data!$A$1:$BC$1,0),FALSE)</f>
        <v>25611.757826945843</v>
      </c>
    </row>
    <row r="2047" spans="1:4" x14ac:dyDescent="0.45">
      <c r="A2047" t="s">
        <v>508</v>
      </c>
      <c r="B2047">
        <f t="shared" si="31"/>
        <v>2020</v>
      </c>
      <c r="C2047">
        <f>VLOOKUP($A2047&amp;C$1,Data!$A$2:$BC$533,MATCH(Intermediate!$B2047,Data!$A$1:$BC$1,0),FALSE)</f>
        <v>124.13777519971178</v>
      </c>
      <c r="D2047">
        <f>VLOOKUP($A2047&amp;D$1,Data!$A$2:$BC$533,MATCH(Intermediate!$B2047,Data!$A$1:$BC$1,0),FALSE)</f>
        <v>25350.863508297174</v>
      </c>
    </row>
    <row r="2048" spans="1:4" x14ac:dyDescent="0.45">
      <c r="A2048" t="s">
        <v>508</v>
      </c>
      <c r="B2048">
        <f t="shared" si="31"/>
        <v>2021</v>
      </c>
      <c r="C2048">
        <f>VLOOKUP($A2048&amp;C$1,Data!$A$2:$BC$533,MATCH(Intermediate!$B2048,Data!$A$1:$BC$1,0),FALSE)</f>
        <v>109.32188963994211</v>
      </c>
      <c r="D2048">
        <f>VLOOKUP($A2048&amp;D$1,Data!$A$2:$BC$533,MATCH(Intermediate!$B2048,Data!$A$1:$BC$1,0),FALSE)</f>
        <v>29089.850459727979</v>
      </c>
    </row>
    <row r="2049" spans="1:4" x14ac:dyDescent="0.45">
      <c r="A2049" t="s">
        <v>508</v>
      </c>
      <c r="B2049">
        <f t="shared" si="31"/>
        <v>2022</v>
      </c>
      <c r="C2049">
        <f>VLOOKUP($A2049&amp;C$1,Data!$A$2:$BC$533,MATCH(Intermediate!$B2049,Data!$A$1:$BC$1,0),FALSE)</f>
        <v>112.62199337622928</v>
      </c>
      <c r="D2049">
        <f>VLOOKUP($A2049&amp;D$1,Data!$A$2:$BC$533,MATCH(Intermediate!$B2049,Data!$A$1:$BC$1,0),FALSE)</f>
        <v>30820.352697117873</v>
      </c>
    </row>
    <row r="2050" spans="1:4" x14ac:dyDescent="0.45">
      <c r="A2050" t="s">
        <v>508</v>
      </c>
      <c r="B2050">
        <f t="shared" si="31"/>
        <v>2023</v>
      </c>
      <c r="C2050">
        <f>VLOOKUP($A2050&amp;C$1,Data!$A$2:$BC$533,MATCH(Intermediate!$B2050,Data!$A$1:$BC$1,0),FALSE)</f>
        <v>109.49497260812461</v>
      </c>
      <c r="D2050">
        <f>VLOOKUP($A2050&amp;D$1,Data!$A$2:$BC$533,MATCH(Intermediate!$B2050,Data!$A$1:$BC$1,0),FALSE)</f>
        <v>32801.378637841815</v>
      </c>
    </row>
    <row r="2051" spans="1:4" x14ac:dyDescent="0.45">
      <c r="A2051" t="s">
        <v>508</v>
      </c>
      <c r="B2051">
        <f t="shared" si="31"/>
        <v>2024</v>
      </c>
      <c r="C2051">
        <f>VLOOKUP($A2051&amp;C$1,Data!$A$2:$BC$533,MATCH(Intermediate!$B2051,Data!$A$1:$BC$1,0),FALSE)</f>
        <v>103.38871391633242</v>
      </c>
      <c r="D2051">
        <f>VLOOKUP($A2051&amp;D$1,Data!$A$2:$BC$533,MATCH(Intermediate!$B2051,Data!$A$1:$BC$1,0),FALSE)</f>
        <v>34637.116827914339</v>
      </c>
    </row>
    <row r="2052" spans="1:4" x14ac:dyDescent="0.45">
      <c r="A2052" t="s">
        <v>146</v>
      </c>
      <c r="B2052">
        <f t="shared" si="31"/>
        <v>1975</v>
      </c>
      <c r="C2052" t="str">
        <f>VLOOKUP($A2052&amp;C$1,Data!$A$2:$BC$533,MATCH(Intermediate!$B2052,Data!$A$1:$BC$1,0),FALSE)</f>
        <v>..</v>
      </c>
      <c r="D2052" t="str">
        <f>VLOOKUP($A2052&amp;D$1,Data!$A$2:$BC$533,MATCH(Intermediate!$B2052,Data!$A$1:$BC$1,0),FALSE)</f>
        <v>..</v>
      </c>
    </row>
    <row r="2053" spans="1:4" x14ac:dyDescent="0.45">
      <c r="A2053" t="s">
        <v>146</v>
      </c>
      <c r="B2053">
        <f t="shared" si="31"/>
        <v>1976</v>
      </c>
      <c r="C2053" t="str">
        <f>VLOOKUP($A2053&amp;C$1,Data!$A$2:$BC$533,MATCH(Intermediate!$B2053,Data!$A$1:$BC$1,0),FALSE)</f>
        <v>..</v>
      </c>
      <c r="D2053" t="str">
        <f>VLOOKUP($A2053&amp;D$1,Data!$A$2:$BC$533,MATCH(Intermediate!$B2053,Data!$A$1:$BC$1,0),FALSE)</f>
        <v>..</v>
      </c>
    </row>
    <row r="2054" spans="1:4" x14ac:dyDescent="0.45">
      <c r="A2054" t="s">
        <v>146</v>
      </c>
      <c r="B2054">
        <f t="shared" si="31"/>
        <v>1977</v>
      </c>
      <c r="C2054">
        <f>VLOOKUP($A2054&amp;C$1,Data!$A$2:$BC$533,MATCH(Intermediate!$B2054,Data!$A$1:$BC$1,0),FALSE)</f>
        <v>51.093567610739079</v>
      </c>
      <c r="D2054" t="str">
        <f>VLOOKUP($A2054&amp;D$1,Data!$A$2:$BC$533,MATCH(Intermediate!$B2054,Data!$A$1:$BC$1,0),FALSE)</f>
        <v>..</v>
      </c>
    </row>
    <row r="2055" spans="1:4" x14ac:dyDescent="0.45">
      <c r="A2055" t="s">
        <v>146</v>
      </c>
      <c r="B2055">
        <f t="shared" si="31"/>
        <v>1978</v>
      </c>
      <c r="C2055">
        <f>VLOOKUP($A2055&amp;C$1,Data!$A$2:$BC$533,MATCH(Intermediate!$B2055,Data!$A$1:$BC$1,0),FALSE)</f>
        <v>50.206252713851498</v>
      </c>
      <c r="D2055" t="str">
        <f>VLOOKUP($A2055&amp;D$1,Data!$A$2:$BC$533,MATCH(Intermediate!$B2055,Data!$A$1:$BC$1,0),FALSE)</f>
        <v>..</v>
      </c>
    </row>
    <row r="2056" spans="1:4" x14ac:dyDescent="0.45">
      <c r="A2056" t="s">
        <v>146</v>
      </c>
      <c r="B2056">
        <f t="shared" si="31"/>
        <v>1979</v>
      </c>
      <c r="C2056">
        <f>VLOOKUP($A2056&amp;C$1,Data!$A$2:$BC$533,MATCH(Intermediate!$B2056,Data!$A$1:$BC$1,0),FALSE)</f>
        <v>49.659135177249709</v>
      </c>
      <c r="D2056" t="str">
        <f>VLOOKUP($A2056&amp;D$1,Data!$A$2:$BC$533,MATCH(Intermediate!$B2056,Data!$A$1:$BC$1,0),FALSE)</f>
        <v>..</v>
      </c>
    </row>
    <row r="2057" spans="1:4" x14ac:dyDescent="0.45">
      <c r="A2057" t="s">
        <v>146</v>
      </c>
      <c r="B2057">
        <f t="shared" si="31"/>
        <v>1980</v>
      </c>
      <c r="C2057">
        <f>VLOOKUP($A2057&amp;C$1,Data!$A$2:$BC$533,MATCH(Intermediate!$B2057,Data!$A$1:$BC$1,0),FALSE)</f>
        <v>52.533890375786065</v>
      </c>
      <c r="D2057" t="str">
        <f>VLOOKUP($A2057&amp;D$1,Data!$A$2:$BC$533,MATCH(Intermediate!$B2057,Data!$A$1:$BC$1,0),FALSE)</f>
        <v>..</v>
      </c>
    </row>
    <row r="2058" spans="1:4" x14ac:dyDescent="0.45">
      <c r="A2058" t="s">
        <v>146</v>
      </c>
      <c r="B2058">
        <f t="shared" si="31"/>
        <v>1981</v>
      </c>
      <c r="C2058">
        <f>VLOOKUP($A2058&amp;C$1,Data!$A$2:$BC$533,MATCH(Intermediate!$B2058,Data!$A$1:$BC$1,0),FALSE)</f>
        <v>55.912391044957218</v>
      </c>
      <c r="D2058" t="str">
        <f>VLOOKUP($A2058&amp;D$1,Data!$A$2:$BC$533,MATCH(Intermediate!$B2058,Data!$A$1:$BC$1,0),FALSE)</f>
        <v>..</v>
      </c>
    </row>
    <row r="2059" spans="1:4" x14ac:dyDescent="0.45">
      <c r="A2059" t="s">
        <v>146</v>
      </c>
      <c r="B2059">
        <f t="shared" si="31"/>
        <v>1982</v>
      </c>
      <c r="C2059">
        <f>VLOOKUP($A2059&amp;C$1,Data!$A$2:$BC$533,MATCH(Intermediate!$B2059,Data!$A$1:$BC$1,0),FALSE)</f>
        <v>56.696262723827914</v>
      </c>
      <c r="D2059" t="str">
        <f>VLOOKUP($A2059&amp;D$1,Data!$A$2:$BC$533,MATCH(Intermediate!$B2059,Data!$A$1:$BC$1,0),FALSE)</f>
        <v>..</v>
      </c>
    </row>
    <row r="2060" spans="1:4" x14ac:dyDescent="0.45">
      <c r="A2060" t="s">
        <v>146</v>
      </c>
      <c r="B2060">
        <f t="shared" si="31"/>
        <v>1983</v>
      </c>
      <c r="C2060">
        <f>VLOOKUP($A2060&amp;C$1,Data!$A$2:$BC$533,MATCH(Intermediate!$B2060,Data!$A$1:$BC$1,0),FALSE)</f>
        <v>56.876916701201822</v>
      </c>
      <c r="D2060" t="str">
        <f>VLOOKUP($A2060&amp;D$1,Data!$A$2:$BC$533,MATCH(Intermediate!$B2060,Data!$A$1:$BC$1,0),FALSE)</f>
        <v>..</v>
      </c>
    </row>
    <row r="2061" spans="1:4" x14ac:dyDescent="0.45">
      <c r="A2061" t="s">
        <v>146</v>
      </c>
      <c r="B2061">
        <f t="shared" si="31"/>
        <v>1984</v>
      </c>
      <c r="C2061">
        <f>VLOOKUP($A2061&amp;C$1,Data!$A$2:$BC$533,MATCH(Intermediate!$B2061,Data!$A$1:$BC$1,0),FALSE)</f>
        <v>60.60556195491197</v>
      </c>
      <c r="D2061" t="str">
        <f>VLOOKUP($A2061&amp;D$1,Data!$A$2:$BC$533,MATCH(Intermediate!$B2061,Data!$A$1:$BC$1,0),FALSE)</f>
        <v>..</v>
      </c>
    </row>
    <row r="2062" spans="1:4" x14ac:dyDescent="0.45">
      <c r="A2062" t="s">
        <v>146</v>
      </c>
      <c r="B2062">
        <f t="shared" si="31"/>
        <v>1985</v>
      </c>
      <c r="C2062">
        <f>VLOOKUP($A2062&amp;C$1,Data!$A$2:$BC$533,MATCH(Intermediate!$B2062,Data!$A$1:$BC$1,0),FALSE)</f>
        <v>66.06917583562786</v>
      </c>
      <c r="D2062" t="str">
        <f>VLOOKUP($A2062&amp;D$1,Data!$A$2:$BC$533,MATCH(Intermediate!$B2062,Data!$A$1:$BC$1,0),FALSE)</f>
        <v>..</v>
      </c>
    </row>
    <row r="2063" spans="1:4" x14ac:dyDescent="0.45">
      <c r="A2063" t="s">
        <v>146</v>
      </c>
      <c r="B2063">
        <f t="shared" si="31"/>
        <v>1986</v>
      </c>
      <c r="C2063">
        <f>VLOOKUP($A2063&amp;C$1,Data!$A$2:$BC$533,MATCH(Intermediate!$B2063,Data!$A$1:$BC$1,0),FALSE)</f>
        <v>75.83500076958596</v>
      </c>
      <c r="D2063" t="str">
        <f>VLOOKUP($A2063&amp;D$1,Data!$A$2:$BC$533,MATCH(Intermediate!$B2063,Data!$A$1:$BC$1,0),FALSE)</f>
        <v>..</v>
      </c>
    </row>
    <row r="2064" spans="1:4" x14ac:dyDescent="0.45">
      <c r="A2064" t="s">
        <v>146</v>
      </c>
      <c r="B2064">
        <f t="shared" si="31"/>
        <v>1987</v>
      </c>
      <c r="C2064">
        <f>VLOOKUP($A2064&amp;C$1,Data!$A$2:$BC$533,MATCH(Intermediate!$B2064,Data!$A$1:$BC$1,0),FALSE)</f>
        <v>77.89949246070465</v>
      </c>
      <c r="D2064" t="str">
        <f>VLOOKUP($A2064&amp;D$1,Data!$A$2:$BC$533,MATCH(Intermediate!$B2064,Data!$A$1:$BC$1,0),FALSE)</f>
        <v>..</v>
      </c>
    </row>
    <row r="2065" spans="1:4" x14ac:dyDescent="0.45">
      <c r="A2065" t="s">
        <v>146</v>
      </c>
      <c r="B2065">
        <f t="shared" si="31"/>
        <v>1988</v>
      </c>
      <c r="C2065">
        <f>VLOOKUP($A2065&amp;C$1,Data!$A$2:$BC$533,MATCH(Intermediate!$B2065,Data!$A$1:$BC$1,0),FALSE)</f>
        <v>73.85706018518519</v>
      </c>
      <c r="D2065" t="str">
        <f>VLOOKUP($A2065&amp;D$1,Data!$A$2:$BC$533,MATCH(Intermediate!$B2065,Data!$A$1:$BC$1,0),FALSE)</f>
        <v>..</v>
      </c>
    </row>
    <row r="2066" spans="1:4" x14ac:dyDescent="0.45">
      <c r="A2066" t="s">
        <v>146</v>
      </c>
      <c r="B2066">
        <f t="shared" si="31"/>
        <v>1989</v>
      </c>
      <c r="C2066">
        <f>VLOOKUP($A2066&amp;C$1,Data!$A$2:$BC$533,MATCH(Intermediate!$B2066,Data!$A$1:$BC$1,0),FALSE)</f>
        <v>76.997675769901221</v>
      </c>
      <c r="D2066" t="str">
        <f>VLOOKUP($A2066&amp;D$1,Data!$A$2:$BC$533,MATCH(Intermediate!$B2066,Data!$A$1:$BC$1,0),FALSE)</f>
        <v>..</v>
      </c>
    </row>
    <row r="2067" spans="1:4" x14ac:dyDescent="0.45">
      <c r="A2067" t="s">
        <v>146</v>
      </c>
      <c r="B2067">
        <f t="shared" si="31"/>
        <v>1990</v>
      </c>
      <c r="C2067">
        <f>VLOOKUP($A2067&amp;C$1,Data!$A$2:$BC$533,MATCH(Intermediate!$B2067,Data!$A$1:$BC$1,0),FALSE)</f>
        <v>86.033020264839024</v>
      </c>
      <c r="D2067">
        <f>VLOOKUP($A2067&amp;D$1,Data!$A$2:$BC$533,MATCH(Intermediate!$B2067,Data!$A$1:$BC$1,0),FALSE)</f>
        <v>990.77619088030667</v>
      </c>
    </row>
    <row r="2068" spans="1:4" x14ac:dyDescent="0.45">
      <c r="A2068" t="s">
        <v>146</v>
      </c>
      <c r="B2068">
        <f t="shared" si="31"/>
        <v>1991</v>
      </c>
      <c r="C2068">
        <f>VLOOKUP($A2068&amp;C$1,Data!$A$2:$BC$533,MATCH(Intermediate!$B2068,Data!$A$1:$BC$1,0),FALSE)</f>
        <v>88.10107426520895</v>
      </c>
      <c r="D2068">
        <f>VLOOKUP($A2068&amp;D$1,Data!$A$2:$BC$533,MATCH(Intermediate!$B2068,Data!$A$1:$BC$1,0),FALSE)</f>
        <v>1104.9924181215094</v>
      </c>
    </row>
    <row r="2069" spans="1:4" x14ac:dyDescent="0.45">
      <c r="A2069" t="s">
        <v>146</v>
      </c>
      <c r="B2069">
        <f t="shared" si="31"/>
        <v>1992</v>
      </c>
      <c r="C2069">
        <f>VLOOKUP($A2069&amp;C$1,Data!$A$2:$BC$533,MATCH(Intermediate!$B2069,Data!$A$1:$BC$1,0),FALSE)</f>
        <v>86.053063497413504</v>
      </c>
      <c r="D2069">
        <f>VLOOKUP($A2069&amp;D$1,Data!$A$2:$BC$533,MATCH(Intermediate!$B2069,Data!$A$1:$BC$1,0),FALSE)</f>
        <v>1276.0493440780926</v>
      </c>
    </row>
    <row r="2070" spans="1:4" x14ac:dyDescent="0.45">
      <c r="A2070" t="s">
        <v>146</v>
      </c>
      <c r="B2070">
        <f t="shared" si="31"/>
        <v>1993</v>
      </c>
      <c r="C2070">
        <f>VLOOKUP($A2070&amp;C$1,Data!$A$2:$BC$533,MATCH(Intermediate!$B2070,Data!$A$1:$BC$1,0),FALSE)</f>
        <v>96.506391734157461</v>
      </c>
      <c r="D2070">
        <f>VLOOKUP($A2070&amp;D$1,Data!$A$2:$BC$533,MATCH(Intermediate!$B2070,Data!$A$1:$BC$1,0),FALSE)</f>
        <v>1471.2395767665248</v>
      </c>
    </row>
    <row r="2071" spans="1:4" x14ac:dyDescent="0.45">
      <c r="A2071" t="s">
        <v>146</v>
      </c>
      <c r="B2071">
        <f t="shared" si="31"/>
        <v>1994</v>
      </c>
      <c r="C2071">
        <f>VLOOKUP($A2071&amp;C$1,Data!$A$2:$BC$533,MATCH(Intermediate!$B2071,Data!$A$1:$BC$1,0),FALSE)</f>
        <v>85.487554796959614</v>
      </c>
      <c r="D2071">
        <f>VLOOKUP($A2071&amp;D$1,Data!$A$2:$BC$533,MATCH(Intermediate!$B2071,Data!$A$1:$BC$1,0),FALSE)</f>
        <v>1679.9949420166754</v>
      </c>
    </row>
    <row r="2072" spans="1:4" x14ac:dyDescent="0.45">
      <c r="A2072" t="s">
        <v>146</v>
      </c>
      <c r="B2072">
        <f t="shared" si="31"/>
        <v>1995</v>
      </c>
      <c r="C2072">
        <f>VLOOKUP($A2072&amp;C$1,Data!$A$2:$BC$533,MATCH(Intermediate!$B2072,Data!$A$1:$BC$1,0),FALSE)</f>
        <v>83.783297161042924</v>
      </c>
      <c r="D2072">
        <f>VLOOKUP($A2072&amp;D$1,Data!$A$2:$BC$533,MATCH(Intermediate!$B2072,Data!$A$1:$BC$1,0),FALSE)</f>
        <v>1883.8760300034482</v>
      </c>
    </row>
    <row r="2073" spans="1:4" x14ac:dyDescent="0.45">
      <c r="A2073" t="s">
        <v>146</v>
      </c>
      <c r="B2073">
        <f t="shared" si="31"/>
        <v>1996</v>
      </c>
      <c r="C2073">
        <f>VLOOKUP($A2073&amp;C$1,Data!$A$2:$BC$533,MATCH(Intermediate!$B2073,Data!$A$1:$BC$1,0),FALSE)</f>
        <v>88.963808637513054</v>
      </c>
      <c r="D2073">
        <f>VLOOKUP($A2073&amp;D$1,Data!$A$2:$BC$533,MATCH(Intermediate!$B2073,Data!$A$1:$BC$1,0),FALSE)</f>
        <v>2087.7476964935058</v>
      </c>
    </row>
    <row r="2074" spans="1:4" x14ac:dyDescent="0.45">
      <c r="A2074" t="s">
        <v>146</v>
      </c>
      <c r="B2074">
        <f t="shared" si="31"/>
        <v>1997</v>
      </c>
      <c r="C2074">
        <f>VLOOKUP($A2074&amp;C$1,Data!$A$2:$BC$533,MATCH(Intermediate!$B2074,Data!$A$1:$BC$1,0),FALSE)</f>
        <v>96.110975381738868</v>
      </c>
      <c r="D2074">
        <f>VLOOKUP($A2074&amp;D$1,Data!$A$2:$BC$533,MATCH(Intermediate!$B2074,Data!$A$1:$BC$1,0),FALSE)</f>
        <v>2297.3631019424242</v>
      </c>
    </row>
    <row r="2075" spans="1:4" x14ac:dyDescent="0.45">
      <c r="A2075" t="s">
        <v>146</v>
      </c>
      <c r="B2075">
        <f t="shared" si="31"/>
        <v>1998</v>
      </c>
      <c r="C2075">
        <f>VLOOKUP($A2075&amp;C$1,Data!$A$2:$BC$533,MATCH(Intermediate!$B2075,Data!$A$1:$BC$1,0),FALSE)</f>
        <v>104.37436454668376</v>
      </c>
      <c r="D2075">
        <f>VLOOKUP($A2075&amp;D$1,Data!$A$2:$BC$533,MATCH(Intermediate!$B2075,Data!$A$1:$BC$1,0),FALSE)</f>
        <v>2483.2540595085852</v>
      </c>
    </row>
    <row r="2076" spans="1:4" x14ac:dyDescent="0.45">
      <c r="A2076" t="s">
        <v>146</v>
      </c>
      <c r="B2076">
        <f t="shared" si="31"/>
        <v>1999</v>
      </c>
      <c r="C2076">
        <f>VLOOKUP($A2076&amp;C$1,Data!$A$2:$BC$533,MATCH(Intermediate!$B2076,Data!$A$1:$BC$1,0),FALSE)</f>
        <v>109.39959881329277</v>
      </c>
      <c r="D2076">
        <f>VLOOKUP($A2076&amp;D$1,Data!$A$2:$BC$533,MATCH(Intermediate!$B2076,Data!$A$1:$BC$1,0),FALSE)</f>
        <v>2689.8515658971801</v>
      </c>
    </row>
    <row r="2077" spans="1:4" x14ac:dyDescent="0.45">
      <c r="A2077" t="s">
        <v>146</v>
      </c>
      <c r="B2077">
        <f t="shared" si="31"/>
        <v>2000</v>
      </c>
      <c r="C2077">
        <f>VLOOKUP($A2077&amp;C$1,Data!$A$2:$BC$533,MATCH(Intermediate!$B2077,Data!$A$1:$BC$1,0),FALSE)</f>
        <v>109.99487703906676</v>
      </c>
      <c r="D2077">
        <f>VLOOKUP($A2077&amp;D$1,Data!$A$2:$BC$533,MATCH(Intermediate!$B2077,Data!$A$1:$BC$1,0),FALSE)</f>
        <v>2963.5323860202293</v>
      </c>
    </row>
    <row r="2078" spans="1:4" x14ac:dyDescent="0.45">
      <c r="A2078" t="s">
        <v>146</v>
      </c>
      <c r="B2078">
        <f t="shared" si="31"/>
        <v>2001</v>
      </c>
      <c r="C2078">
        <f>VLOOKUP($A2078&amp;C$1,Data!$A$2:$BC$533,MATCH(Intermediate!$B2078,Data!$A$1:$BC$1,0),FALSE)</f>
        <v>108.77479218918428</v>
      </c>
      <c r="D2078">
        <f>VLOOKUP($A2078&amp;D$1,Data!$A$2:$BC$533,MATCH(Intermediate!$B2078,Data!$A$1:$BC$1,0),FALSE)</f>
        <v>3258.4021066030464</v>
      </c>
    </row>
    <row r="2079" spans="1:4" x14ac:dyDescent="0.45">
      <c r="A2079" t="s">
        <v>146</v>
      </c>
      <c r="B2079">
        <f t="shared" si="31"/>
        <v>2002</v>
      </c>
      <c r="C2079">
        <f>VLOOKUP($A2079&amp;C$1,Data!$A$2:$BC$533,MATCH(Intermediate!$B2079,Data!$A$1:$BC$1,0),FALSE)</f>
        <v>115.97939047245238</v>
      </c>
      <c r="D2079">
        <f>VLOOKUP($A2079&amp;D$1,Data!$A$2:$BC$533,MATCH(Intermediate!$B2079,Data!$A$1:$BC$1,0),FALSE)</f>
        <v>3590.7659594167039</v>
      </c>
    </row>
    <row r="2080" spans="1:4" x14ac:dyDescent="0.45">
      <c r="A2080" t="s">
        <v>146</v>
      </c>
      <c r="B2080">
        <f t="shared" si="31"/>
        <v>2003</v>
      </c>
      <c r="C2080">
        <f>VLOOKUP($A2080&amp;C$1,Data!$A$2:$BC$533,MATCH(Intermediate!$B2080,Data!$A$1:$BC$1,0),FALSE)</f>
        <v>123.90844133155112</v>
      </c>
      <c r="D2080">
        <f>VLOOKUP($A2080&amp;D$1,Data!$A$2:$BC$533,MATCH(Intermediate!$B2080,Data!$A$1:$BC$1,0),FALSE)</f>
        <v>4007.1160460542319</v>
      </c>
    </row>
    <row r="2081" spans="1:4" x14ac:dyDescent="0.45">
      <c r="A2081" t="s">
        <v>146</v>
      </c>
      <c r="B2081">
        <f t="shared" si="31"/>
        <v>2004</v>
      </c>
      <c r="C2081">
        <f>VLOOKUP($A2081&amp;C$1,Data!$A$2:$BC$533,MATCH(Intermediate!$B2081,Data!$A$1:$BC$1,0),FALSE)</f>
        <v>116.91116009450278</v>
      </c>
      <c r="D2081">
        <f>VLOOKUP($A2081&amp;D$1,Data!$A$2:$BC$533,MATCH(Intermediate!$B2081,Data!$A$1:$BC$1,0),FALSE)</f>
        <v>4504.9293723759565</v>
      </c>
    </row>
    <row r="2082" spans="1:4" x14ac:dyDescent="0.45">
      <c r="A2082" t="s">
        <v>146</v>
      </c>
      <c r="B2082">
        <f t="shared" si="31"/>
        <v>2005</v>
      </c>
      <c r="C2082">
        <f>VLOOKUP($A2082&amp;C$1,Data!$A$2:$BC$533,MATCH(Intermediate!$B2082,Data!$A$1:$BC$1,0),FALSE)</f>
        <v>110.31841291154905</v>
      </c>
      <c r="D2082">
        <f>VLOOKUP($A2082&amp;D$1,Data!$A$2:$BC$533,MATCH(Intermediate!$B2082,Data!$A$1:$BC$1,0),FALSE)</f>
        <v>5148.1827393380518</v>
      </c>
    </row>
    <row r="2083" spans="1:4" x14ac:dyDescent="0.45">
      <c r="A2083" t="s">
        <v>146</v>
      </c>
      <c r="B2083">
        <f t="shared" si="31"/>
        <v>2006</v>
      </c>
      <c r="C2083">
        <f>VLOOKUP($A2083&amp;C$1,Data!$A$2:$BC$533,MATCH(Intermediate!$B2083,Data!$A$1:$BC$1,0),FALSE)</f>
        <v>107.61848409369463</v>
      </c>
      <c r="D2083">
        <f>VLOOKUP($A2083&amp;D$1,Data!$A$2:$BC$533,MATCH(Intermediate!$B2083,Data!$A$1:$BC$1,0),FALSE)</f>
        <v>5946.2868283018524</v>
      </c>
    </row>
    <row r="2084" spans="1:4" x14ac:dyDescent="0.45">
      <c r="A2084" t="s">
        <v>146</v>
      </c>
      <c r="B2084">
        <f t="shared" si="31"/>
        <v>2007</v>
      </c>
      <c r="C2084">
        <f>VLOOKUP($A2084&amp;C$1,Data!$A$2:$BC$533,MATCH(Intermediate!$B2084,Data!$A$1:$BC$1,0),FALSE)</f>
        <v>104.21046488853843</v>
      </c>
      <c r="D2084">
        <f>VLOOKUP($A2084&amp;D$1,Data!$A$2:$BC$533,MATCH(Intermediate!$B2084,Data!$A$1:$BC$1,0),FALSE)</f>
        <v>6935.2658058443358</v>
      </c>
    </row>
    <row r="2085" spans="1:4" x14ac:dyDescent="0.45">
      <c r="A2085" t="s">
        <v>146</v>
      </c>
      <c r="B2085">
        <f t="shared" si="31"/>
        <v>2008</v>
      </c>
      <c r="C2085">
        <f>VLOOKUP($A2085&amp;C$1,Data!$A$2:$BC$533,MATCH(Intermediate!$B2085,Data!$A$1:$BC$1,0),FALSE)</f>
        <v>100.40796095681459</v>
      </c>
      <c r="D2085">
        <f>VLOOKUP($A2085&amp;D$1,Data!$A$2:$BC$533,MATCH(Intermediate!$B2085,Data!$A$1:$BC$1,0),FALSE)</f>
        <v>7712.8460842506856</v>
      </c>
    </row>
    <row r="2086" spans="1:4" x14ac:dyDescent="0.45">
      <c r="A2086" t="s">
        <v>146</v>
      </c>
      <c r="B2086">
        <f t="shared" si="31"/>
        <v>2009</v>
      </c>
      <c r="C2086">
        <f>VLOOKUP($A2086&amp;C$1,Data!$A$2:$BC$533,MATCH(Intermediate!$B2086,Data!$A$1:$BC$1,0),FALSE)</f>
        <v>122.30114770830973</v>
      </c>
      <c r="D2086">
        <f>VLOOKUP($A2086&amp;D$1,Data!$A$2:$BC$533,MATCH(Intermediate!$B2086,Data!$A$1:$BC$1,0),FALSE)</f>
        <v>8447.9828146922682</v>
      </c>
    </row>
    <row r="2087" spans="1:4" x14ac:dyDescent="0.45">
      <c r="A2087" t="s">
        <v>146</v>
      </c>
      <c r="B2087">
        <f t="shared" si="31"/>
        <v>2010</v>
      </c>
      <c r="C2087">
        <f>VLOOKUP($A2087&amp;C$1,Data!$A$2:$BC$533,MATCH(Intermediate!$B2087,Data!$A$1:$BC$1,0),FALSE)</f>
        <v>124.42560846398942</v>
      </c>
      <c r="D2087">
        <f>VLOOKUP($A2087&amp;D$1,Data!$A$2:$BC$533,MATCH(Intermediate!$B2087,Data!$A$1:$BC$1,0),FALSE)</f>
        <v>9411.1382190320437</v>
      </c>
    </row>
    <row r="2088" spans="1:4" x14ac:dyDescent="0.45">
      <c r="A2088" t="s">
        <v>146</v>
      </c>
      <c r="B2088">
        <f t="shared" si="31"/>
        <v>2011</v>
      </c>
      <c r="C2088">
        <f>VLOOKUP($A2088&amp;C$1,Data!$A$2:$BC$533,MATCH(Intermediate!$B2088,Data!$A$1:$BC$1,0),FALSE)</f>
        <v>121.16709312787862</v>
      </c>
      <c r="D2088">
        <f>VLOOKUP($A2088&amp;D$1,Data!$A$2:$BC$533,MATCH(Intermediate!$B2088,Data!$A$1:$BC$1,0),FALSE)</f>
        <v>10456.791682611338</v>
      </c>
    </row>
    <row r="2089" spans="1:4" x14ac:dyDescent="0.45">
      <c r="A2089" t="s">
        <v>146</v>
      </c>
      <c r="B2089">
        <f t="shared" si="31"/>
        <v>2012</v>
      </c>
      <c r="C2089">
        <f>VLOOKUP($A2089&amp;C$1,Data!$A$2:$BC$533,MATCH(Intermediate!$B2089,Data!$A$1:$BC$1,0),FALSE)</f>
        <v>126.81973450997477</v>
      </c>
      <c r="D2089">
        <f>VLOOKUP($A2089&amp;D$1,Data!$A$2:$BC$533,MATCH(Intermediate!$B2089,Data!$A$1:$BC$1,0),FALSE)</f>
        <v>11420.252705114104</v>
      </c>
    </row>
    <row r="2090" spans="1:4" x14ac:dyDescent="0.45">
      <c r="A2090" t="s">
        <v>146</v>
      </c>
      <c r="B2090">
        <f t="shared" si="31"/>
        <v>2013</v>
      </c>
      <c r="C2090">
        <f>VLOOKUP($A2090&amp;C$1,Data!$A$2:$BC$533,MATCH(Intermediate!$B2090,Data!$A$1:$BC$1,0),FALSE)</f>
        <v>131.93904569746235</v>
      </c>
      <c r="D2090">
        <f>VLOOKUP($A2090&amp;D$1,Data!$A$2:$BC$533,MATCH(Intermediate!$B2090,Data!$A$1:$BC$1,0),FALSE)</f>
        <v>12228.373608419706</v>
      </c>
    </row>
    <row r="2091" spans="1:4" x14ac:dyDescent="0.45">
      <c r="A2091" t="s">
        <v>146</v>
      </c>
      <c r="B2091">
        <f t="shared" si="31"/>
        <v>2014</v>
      </c>
      <c r="C2091">
        <f>VLOOKUP($A2091&amp;C$1,Data!$A$2:$BC$533,MATCH(Intermediate!$B2091,Data!$A$1:$BC$1,0),FALSE)</f>
        <v>137.6237263084617</v>
      </c>
      <c r="D2091">
        <f>VLOOKUP($A2091&amp;D$1,Data!$A$2:$BC$533,MATCH(Intermediate!$B2091,Data!$A$1:$BC$1,0),FALSE)</f>
        <v>12941.596480914572</v>
      </c>
    </row>
    <row r="2092" spans="1:4" x14ac:dyDescent="0.45">
      <c r="A2092" t="s">
        <v>146</v>
      </c>
      <c r="B2092">
        <f t="shared" si="31"/>
        <v>2015</v>
      </c>
      <c r="C2092">
        <f>VLOOKUP($A2092&amp;C$1,Data!$A$2:$BC$533,MATCH(Intermediate!$B2092,Data!$A$1:$BC$1,0),FALSE)</f>
        <v>149.62883203870828</v>
      </c>
      <c r="D2092">
        <f>VLOOKUP($A2092&amp;D$1,Data!$A$2:$BC$533,MATCH(Intermediate!$B2092,Data!$A$1:$BC$1,0),FALSE)</f>
        <v>13463.333151110473</v>
      </c>
    </row>
    <row r="2093" spans="1:4" x14ac:dyDescent="0.45">
      <c r="A2093" t="s">
        <v>146</v>
      </c>
      <c r="B2093">
        <f t="shared" si="31"/>
        <v>2016</v>
      </c>
      <c r="C2093">
        <f>VLOOKUP($A2093&amp;C$1,Data!$A$2:$BC$533,MATCH(Intermediate!$B2093,Data!$A$1:$BC$1,0),FALSE)</f>
        <v>153.19276182731318</v>
      </c>
      <c r="D2093">
        <f>VLOOKUP($A2093&amp;D$1,Data!$A$2:$BC$533,MATCH(Intermediate!$B2093,Data!$A$1:$BC$1,0),FALSE)</f>
        <v>14157.251498800431</v>
      </c>
    </row>
    <row r="2094" spans="1:4" x14ac:dyDescent="0.45">
      <c r="A2094" t="s">
        <v>146</v>
      </c>
      <c r="B2094">
        <f t="shared" si="31"/>
        <v>2017</v>
      </c>
      <c r="C2094">
        <f>VLOOKUP($A2094&amp;C$1,Data!$A$2:$BC$533,MATCH(Intermediate!$B2094,Data!$A$1:$BC$1,0),FALSE)</f>
        <v>152.08974745844293</v>
      </c>
      <c r="D2094">
        <f>VLOOKUP($A2094&amp;D$1,Data!$A$2:$BC$533,MATCH(Intermediate!$B2094,Data!$A$1:$BC$1,0),FALSE)</f>
        <v>15022.437188312415</v>
      </c>
    </row>
    <row r="2095" spans="1:4" x14ac:dyDescent="0.45">
      <c r="A2095" t="s">
        <v>146</v>
      </c>
      <c r="B2095">
        <f t="shared" si="31"/>
        <v>2018</v>
      </c>
      <c r="C2095">
        <f>VLOOKUP($A2095&amp;C$1,Data!$A$2:$BC$533,MATCH(Intermediate!$B2095,Data!$A$1:$BC$1,0),FALSE)</f>
        <v>154.99156022476359</v>
      </c>
      <c r="D2095">
        <f>VLOOKUP($A2095&amp;D$1,Data!$A$2:$BC$533,MATCH(Intermediate!$B2095,Data!$A$1:$BC$1,0),FALSE)</f>
        <v>16298.20506191087</v>
      </c>
    </row>
    <row r="2096" spans="1:4" x14ac:dyDescent="0.45">
      <c r="A2096" t="s">
        <v>146</v>
      </c>
      <c r="B2096">
        <f t="shared" si="31"/>
        <v>2019</v>
      </c>
      <c r="C2096">
        <f>VLOOKUP($A2096&amp;C$1,Data!$A$2:$BC$533,MATCH(Intermediate!$B2096,Data!$A$1:$BC$1,0),FALSE)</f>
        <v>162.20756623275776</v>
      </c>
      <c r="D2096">
        <f>VLOOKUP($A2096&amp;D$1,Data!$A$2:$BC$533,MATCH(Intermediate!$B2096,Data!$A$1:$BC$1,0),FALSE)</f>
        <v>17600.890756849327</v>
      </c>
    </row>
    <row r="2097" spans="1:4" x14ac:dyDescent="0.45">
      <c r="A2097" t="s">
        <v>146</v>
      </c>
      <c r="B2097">
        <f t="shared" si="31"/>
        <v>2020</v>
      </c>
      <c r="C2097">
        <f>VLOOKUP($A2097&amp;C$1,Data!$A$2:$BC$533,MATCH(Intermediate!$B2097,Data!$A$1:$BC$1,0),FALSE)</f>
        <v>179.10410022195785</v>
      </c>
      <c r="D2097">
        <f>VLOOKUP($A2097&amp;D$1,Data!$A$2:$BC$533,MATCH(Intermediate!$B2097,Data!$A$1:$BC$1,0),FALSE)</f>
        <v>18267.478345582738</v>
      </c>
    </row>
    <row r="2098" spans="1:4" x14ac:dyDescent="0.45">
      <c r="A2098" t="s">
        <v>146</v>
      </c>
      <c r="B2098">
        <f t="shared" si="31"/>
        <v>2021</v>
      </c>
      <c r="C2098">
        <f>VLOOKUP($A2098&amp;C$1,Data!$A$2:$BC$533,MATCH(Intermediate!$B2098,Data!$A$1:$BC$1,0),FALSE)</f>
        <v>173.55451872048766</v>
      </c>
      <c r="D2098">
        <f>VLOOKUP($A2098&amp;D$1,Data!$A$2:$BC$533,MATCH(Intermediate!$B2098,Data!$A$1:$BC$1,0),FALSE)</f>
        <v>20843.297834737652</v>
      </c>
    </row>
    <row r="2099" spans="1:4" x14ac:dyDescent="0.45">
      <c r="A2099" t="s">
        <v>146</v>
      </c>
      <c r="B2099">
        <f t="shared" si="31"/>
        <v>2022</v>
      </c>
      <c r="C2099">
        <f>VLOOKUP($A2099&amp;C$1,Data!$A$2:$BC$533,MATCH(Intermediate!$B2099,Data!$A$1:$BC$1,0),FALSE)</f>
        <v>181.7851624297152</v>
      </c>
      <c r="D2099">
        <f>VLOOKUP($A2099&amp;D$1,Data!$A$2:$BC$533,MATCH(Intermediate!$B2099,Data!$A$1:$BC$1,0),FALSE)</f>
        <v>23032.176627114273</v>
      </c>
    </row>
    <row r="2100" spans="1:4" x14ac:dyDescent="0.45">
      <c r="A2100" t="s">
        <v>146</v>
      </c>
      <c r="B2100">
        <f t="shared" si="31"/>
        <v>2023</v>
      </c>
      <c r="C2100">
        <f>VLOOKUP($A2100&amp;C$1,Data!$A$2:$BC$533,MATCH(Intermediate!$B2100,Data!$A$1:$BC$1,0),FALSE)</f>
        <v>189.60670898930806</v>
      </c>
      <c r="D2100">
        <f>VLOOKUP($A2100&amp;D$1,Data!$A$2:$BC$533,MATCH(Intermediate!$B2100,Data!$A$1:$BC$1,0),FALSE)</f>
        <v>25179.119306638302</v>
      </c>
    </row>
    <row r="2101" spans="1:4" x14ac:dyDescent="0.45">
      <c r="A2101" t="s">
        <v>146</v>
      </c>
      <c r="B2101">
        <f t="shared" ref="B2101:B2164" si="32">B2051</f>
        <v>2024</v>
      </c>
      <c r="C2101">
        <f>VLOOKUP($A2101&amp;C$1,Data!$A$2:$BC$533,MATCH(Intermediate!$B2101,Data!$A$1:$BC$1,0),FALSE)</f>
        <v>194.16599684481059</v>
      </c>
      <c r="D2101">
        <f>VLOOKUP($A2101&amp;D$1,Data!$A$2:$BC$533,MATCH(Intermediate!$B2101,Data!$A$1:$BC$1,0),FALSE)</f>
        <v>27104.870267746301</v>
      </c>
    </row>
    <row r="2102" spans="1:4" x14ac:dyDescent="0.45">
      <c r="A2102" t="s">
        <v>230</v>
      </c>
      <c r="B2102">
        <f t="shared" si="32"/>
        <v>1975</v>
      </c>
      <c r="C2102">
        <f>VLOOKUP($A2102&amp;C$1,Data!$A$2:$BC$533,MATCH(Intermediate!$B2102,Data!$A$1:$BC$1,0),FALSE)</f>
        <v>29.786624801287559</v>
      </c>
      <c r="D2102" t="str">
        <f>VLOOKUP($A2102&amp;D$1,Data!$A$2:$BC$533,MATCH(Intermediate!$B2102,Data!$A$1:$BC$1,0),FALSE)</f>
        <v>..</v>
      </c>
    </row>
    <row r="2103" spans="1:4" x14ac:dyDescent="0.45">
      <c r="A2103" t="s">
        <v>230</v>
      </c>
      <c r="B2103">
        <f t="shared" si="32"/>
        <v>1976</v>
      </c>
      <c r="C2103">
        <f>VLOOKUP($A2103&amp;C$1,Data!$A$2:$BC$533,MATCH(Intermediate!$B2103,Data!$A$1:$BC$1,0),FALSE)</f>
        <v>28.594886054070301</v>
      </c>
      <c r="D2103" t="str">
        <f>VLOOKUP($A2103&amp;D$1,Data!$A$2:$BC$533,MATCH(Intermediate!$B2103,Data!$A$1:$BC$1,0),FALSE)</f>
        <v>..</v>
      </c>
    </row>
    <row r="2104" spans="1:4" x14ac:dyDescent="0.45">
      <c r="A2104" t="s">
        <v>230</v>
      </c>
      <c r="B2104">
        <f t="shared" si="32"/>
        <v>1977</v>
      </c>
      <c r="C2104">
        <f>VLOOKUP($A2104&amp;C$1,Data!$A$2:$BC$533,MATCH(Intermediate!$B2104,Data!$A$1:$BC$1,0),FALSE)</f>
        <v>27.361321957630206</v>
      </c>
      <c r="D2104" t="str">
        <f>VLOOKUP($A2104&amp;D$1,Data!$A$2:$BC$533,MATCH(Intermediate!$B2104,Data!$A$1:$BC$1,0),FALSE)</f>
        <v>..</v>
      </c>
    </row>
    <row r="2105" spans="1:4" x14ac:dyDescent="0.45">
      <c r="A2105" t="s">
        <v>230</v>
      </c>
      <c r="B2105">
        <f t="shared" si="32"/>
        <v>1978</v>
      </c>
      <c r="C2105">
        <f>VLOOKUP($A2105&amp;C$1,Data!$A$2:$BC$533,MATCH(Intermediate!$B2105,Data!$A$1:$BC$1,0),FALSE)</f>
        <v>27.808094013438346</v>
      </c>
      <c r="D2105" t="str">
        <f>VLOOKUP($A2105&amp;D$1,Data!$A$2:$BC$533,MATCH(Intermediate!$B2105,Data!$A$1:$BC$1,0),FALSE)</f>
        <v>..</v>
      </c>
    </row>
    <row r="2106" spans="1:4" x14ac:dyDescent="0.45">
      <c r="A2106" t="s">
        <v>230</v>
      </c>
      <c r="B2106">
        <f t="shared" si="32"/>
        <v>1979</v>
      </c>
      <c r="C2106">
        <f>VLOOKUP($A2106&amp;C$1,Data!$A$2:$BC$533,MATCH(Intermediate!$B2106,Data!$A$1:$BC$1,0),FALSE)</f>
        <v>27.197373523427071</v>
      </c>
      <c r="D2106" t="str">
        <f>VLOOKUP($A2106&amp;D$1,Data!$A$2:$BC$533,MATCH(Intermediate!$B2106,Data!$A$1:$BC$1,0),FALSE)</f>
        <v>..</v>
      </c>
    </row>
    <row r="2107" spans="1:4" x14ac:dyDescent="0.45">
      <c r="A2107" t="s">
        <v>230</v>
      </c>
      <c r="B2107">
        <f t="shared" si="32"/>
        <v>1980</v>
      </c>
      <c r="C2107">
        <f>VLOOKUP($A2107&amp;C$1,Data!$A$2:$BC$533,MATCH(Intermediate!$B2107,Data!$A$1:$BC$1,0),FALSE)</f>
        <v>30.464622925281642</v>
      </c>
      <c r="D2107" t="str">
        <f>VLOOKUP($A2107&amp;D$1,Data!$A$2:$BC$533,MATCH(Intermediate!$B2107,Data!$A$1:$BC$1,0),FALSE)</f>
        <v>..</v>
      </c>
    </row>
    <row r="2108" spans="1:4" x14ac:dyDescent="0.45">
      <c r="A2108" t="s">
        <v>230</v>
      </c>
      <c r="B2108">
        <f t="shared" si="32"/>
        <v>1981</v>
      </c>
      <c r="C2108">
        <f>VLOOKUP($A2108&amp;C$1,Data!$A$2:$BC$533,MATCH(Intermediate!$B2108,Data!$A$1:$BC$1,0),FALSE)</f>
        <v>32.822264575924727</v>
      </c>
      <c r="D2108" t="str">
        <f>VLOOKUP($A2108&amp;D$1,Data!$A$2:$BC$533,MATCH(Intermediate!$B2108,Data!$A$1:$BC$1,0),FALSE)</f>
        <v>..</v>
      </c>
    </row>
    <row r="2109" spans="1:4" x14ac:dyDescent="0.45">
      <c r="A2109" t="s">
        <v>230</v>
      </c>
      <c r="B2109">
        <f t="shared" si="32"/>
        <v>1982</v>
      </c>
      <c r="C2109">
        <f>VLOOKUP($A2109&amp;C$1,Data!$A$2:$BC$533,MATCH(Intermediate!$B2109,Data!$A$1:$BC$1,0),FALSE)</f>
        <v>34.17445575177652</v>
      </c>
      <c r="D2109" t="str">
        <f>VLOOKUP($A2109&amp;D$1,Data!$A$2:$BC$533,MATCH(Intermediate!$B2109,Data!$A$1:$BC$1,0),FALSE)</f>
        <v>..</v>
      </c>
    </row>
    <row r="2110" spans="1:4" x14ac:dyDescent="0.45">
      <c r="A2110" t="s">
        <v>230</v>
      </c>
      <c r="B2110">
        <f t="shared" si="32"/>
        <v>1983</v>
      </c>
      <c r="C2110">
        <f>VLOOKUP($A2110&amp;C$1,Data!$A$2:$BC$533,MATCH(Intermediate!$B2110,Data!$A$1:$BC$1,0),FALSE)</f>
        <v>36.732274943789356</v>
      </c>
      <c r="D2110" t="str">
        <f>VLOOKUP($A2110&amp;D$1,Data!$A$2:$BC$533,MATCH(Intermediate!$B2110,Data!$A$1:$BC$1,0),FALSE)</f>
        <v>..</v>
      </c>
    </row>
    <row r="2111" spans="1:4" x14ac:dyDescent="0.45">
      <c r="A2111" t="s">
        <v>230</v>
      </c>
      <c r="B2111">
        <f t="shared" si="32"/>
        <v>1984</v>
      </c>
      <c r="C2111">
        <f>VLOOKUP($A2111&amp;C$1,Data!$A$2:$BC$533,MATCH(Intermediate!$B2111,Data!$A$1:$BC$1,0),FALSE)</f>
        <v>37.322485391216681</v>
      </c>
      <c r="D2111" t="str">
        <f>VLOOKUP($A2111&amp;D$1,Data!$A$2:$BC$533,MATCH(Intermediate!$B2111,Data!$A$1:$BC$1,0),FALSE)</f>
        <v>..</v>
      </c>
    </row>
    <row r="2112" spans="1:4" x14ac:dyDescent="0.45">
      <c r="A2112" t="s">
        <v>230</v>
      </c>
      <c r="B2112">
        <f t="shared" si="32"/>
        <v>1985</v>
      </c>
      <c r="C2112">
        <f>VLOOKUP($A2112&amp;C$1,Data!$A$2:$BC$533,MATCH(Intermediate!$B2112,Data!$A$1:$BC$1,0),FALSE)</f>
        <v>35.627520825601408</v>
      </c>
      <c r="D2112" t="str">
        <f>VLOOKUP($A2112&amp;D$1,Data!$A$2:$BC$533,MATCH(Intermediate!$B2112,Data!$A$1:$BC$1,0),FALSE)</f>
        <v>..</v>
      </c>
    </row>
    <row r="2113" spans="1:4" x14ac:dyDescent="0.45">
      <c r="A2113" t="s">
        <v>230</v>
      </c>
      <c r="B2113">
        <f t="shared" si="32"/>
        <v>1986</v>
      </c>
      <c r="C2113" t="str">
        <f>VLOOKUP($A2113&amp;C$1,Data!$A$2:$BC$533,MATCH(Intermediate!$B2113,Data!$A$1:$BC$1,0),FALSE)</f>
        <v>..</v>
      </c>
      <c r="D2113" t="str">
        <f>VLOOKUP($A2113&amp;D$1,Data!$A$2:$BC$533,MATCH(Intermediate!$B2113,Data!$A$1:$BC$1,0),FALSE)</f>
        <v>..</v>
      </c>
    </row>
    <row r="2114" spans="1:4" x14ac:dyDescent="0.45">
      <c r="A2114" t="s">
        <v>230</v>
      </c>
      <c r="B2114">
        <f t="shared" si="32"/>
        <v>1987</v>
      </c>
      <c r="C2114">
        <f>VLOOKUP($A2114&amp;C$1,Data!$A$2:$BC$533,MATCH(Intermediate!$B2114,Data!$A$1:$BC$1,0),FALSE)</f>
        <v>25.489981877537847</v>
      </c>
      <c r="D2114" t="str">
        <f>VLOOKUP($A2114&amp;D$1,Data!$A$2:$BC$533,MATCH(Intermediate!$B2114,Data!$A$1:$BC$1,0),FALSE)</f>
        <v>..</v>
      </c>
    </row>
    <row r="2115" spans="1:4" x14ac:dyDescent="0.45">
      <c r="A2115" t="s">
        <v>230</v>
      </c>
      <c r="B2115">
        <f t="shared" si="32"/>
        <v>1988</v>
      </c>
      <c r="C2115">
        <f>VLOOKUP($A2115&amp;C$1,Data!$A$2:$BC$533,MATCH(Intermediate!$B2115,Data!$A$1:$BC$1,0),FALSE)</f>
        <v>23.220724506680732</v>
      </c>
      <c r="D2115" t="str">
        <f>VLOOKUP($A2115&amp;D$1,Data!$A$2:$BC$533,MATCH(Intermediate!$B2115,Data!$A$1:$BC$1,0),FALSE)</f>
        <v>..</v>
      </c>
    </row>
    <row r="2116" spans="1:4" x14ac:dyDescent="0.45">
      <c r="A2116" t="s">
        <v>230</v>
      </c>
      <c r="B2116">
        <f t="shared" si="32"/>
        <v>1989</v>
      </c>
      <c r="C2116" t="str">
        <f>VLOOKUP($A2116&amp;C$1,Data!$A$2:$BC$533,MATCH(Intermediate!$B2116,Data!$A$1:$BC$1,0),FALSE)</f>
        <v>..</v>
      </c>
      <c r="D2116" t="str">
        <f>VLOOKUP($A2116&amp;D$1,Data!$A$2:$BC$533,MATCH(Intermediate!$B2116,Data!$A$1:$BC$1,0),FALSE)</f>
        <v>..</v>
      </c>
    </row>
    <row r="2117" spans="1:4" x14ac:dyDescent="0.45">
      <c r="A2117" t="s">
        <v>230</v>
      </c>
      <c r="B2117">
        <f t="shared" si="32"/>
        <v>1990</v>
      </c>
      <c r="C2117">
        <f>VLOOKUP($A2117&amp;C$1,Data!$A$2:$BC$533,MATCH(Intermediate!$B2117,Data!$A$1:$BC$1,0),FALSE)</f>
        <v>25.910591654916509</v>
      </c>
      <c r="D2117">
        <f>VLOOKUP($A2117&amp;D$1,Data!$A$2:$BC$533,MATCH(Intermediate!$B2117,Data!$A$1:$BC$1,0),FALSE)</f>
        <v>5109.4200011613257</v>
      </c>
    </row>
    <row r="2118" spans="1:4" x14ac:dyDescent="0.45">
      <c r="A2118" t="s">
        <v>230</v>
      </c>
      <c r="B2118">
        <f t="shared" si="32"/>
        <v>1991</v>
      </c>
      <c r="C2118">
        <f>VLOOKUP($A2118&amp;C$1,Data!$A$2:$BC$533,MATCH(Intermediate!$B2118,Data!$A$1:$BC$1,0),FALSE)</f>
        <v>23.404309176002823</v>
      </c>
      <c r="D2118">
        <f>VLOOKUP($A2118&amp;D$1,Data!$A$2:$BC$533,MATCH(Intermediate!$B2118,Data!$A$1:$BC$1,0),FALSE)</f>
        <v>5280.7777977337773</v>
      </c>
    </row>
    <row r="2119" spans="1:4" x14ac:dyDescent="0.45">
      <c r="A2119" t="s">
        <v>230</v>
      </c>
      <c r="B2119">
        <f t="shared" si="32"/>
        <v>1992</v>
      </c>
      <c r="C2119">
        <f>VLOOKUP($A2119&amp;C$1,Data!$A$2:$BC$533,MATCH(Intermediate!$B2119,Data!$A$1:$BC$1,0),FALSE)</f>
        <v>25.242160027577633</v>
      </c>
      <c r="D2119">
        <f>VLOOKUP($A2119&amp;D$1,Data!$A$2:$BC$533,MATCH(Intermediate!$B2119,Data!$A$1:$BC$1,0),FALSE)</f>
        <v>5509.3646491154486</v>
      </c>
    </row>
    <row r="2120" spans="1:4" x14ac:dyDescent="0.45">
      <c r="A2120" t="s">
        <v>230</v>
      </c>
      <c r="B2120">
        <f t="shared" si="32"/>
        <v>1993</v>
      </c>
      <c r="C2120">
        <f>VLOOKUP($A2120&amp;C$1,Data!$A$2:$BC$533,MATCH(Intermediate!$B2120,Data!$A$1:$BC$1,0),FALSE)</f>
        <v>28.67135264504946</v>
      </c>
      <c r="D2120">
        <f>VLOOKUP($A2120&amp;D$1,Data!$A$2:$BC$533,MATCH(Intermediate!$B2120,Data!$A$1:$BC$1,0),FALSE)</f>
        <v>5826.1834442133613</v>
      </c>
    </row>
    <row r="2121" spans="1:4" x14ac:dyDescent="0.45">
      <c r="A2121" t="s">
        <v>230</v>
      </c>
      <c r="B2121">
        <f t="shared" si="32"/>
        <v>1994</v>
      </c>
      <c r="C2121">
        <f>VLOOKUP($A2121&amp;C$1,Data!$A$2:$BC$533,MATCH(Intermediate!$B2121,Data!$A$1:$BC$1,0),FALSE)</f>
        <v>31.073612725016748</v>
      </c>
      <c r="D2121">
        <f>VLOOKUP($A2121&amp;D$1,Data!$A$2:$BC$533,MATCH(Intermediate!$B2121,Data!$A$1:$BC$1,0),FALSE)</f>
        <v>6173.6361147921925</v>
      </c>
    </row>
    <row r="2122" spans="1:4" x14ac:dyDescent="0.45">
      <c r="A2122" t="s">
        <v>230</v>
      </c>
      <c r="B2122">
        <f t="shared" si="32"/>
        <v>1995</v>
      </c>
      <c r="C2122">
        <f>VLOOKUP($A2122&amp;C$1,Data!$A$2:$BC$533,MATCH(Intermediate!$B2122,Data!$A$1:$BC$1,0),FALSE)</f>
        <v>33.663429584506865</v>
      </c>
      <c r="D2122">
        <f>VLOOKUP($A2122&amp;D$1,Data!$A$2:$BC$533,MATCH(Intermediate!$B2122,Data!$A$1:$BC$1,0),FALSE)</f>
        <v>6505.5652622128746</v>
      </c>
    </row>
    <row r="2123" spans="1:4" x14ac:dyDescent="0.45">
      <c r="A2123" t="s">
        <v>230</v>
      </c>
      <c r="B2123">
        <f t="shared" si="32"/>
        <v>1996</v>
      </c>
      <c r="C2123">
        <f>VLOOKUP($A2123&amp;C$1,Data!$A$2:$BC$533,MATCH(Intermediate!$B2123,Data!$A$1:$BC$1,0),FALSE)</f>
        <v>35.323482630152185</v>
      </c>
      <c r="D2123">
        <f>VLOOKUP($A2123&amp;D$1,Data!$A$2:$BC$533,MATCH(Intermediate!$B2123,Data!$A$1:$BC$1,0),FALSE)</f>
        <v>6638.8397362559972</v>
      </c>
    </row>
    <row r="2124" spans="1:4" x14ac:dyDescent="0.45">
      <c r="A2124" t="s">
        <v>230</v>
      </c>
      <c r="B2124">
        <f t="shared" si="32"/>
        <v>1997</v>
      </c>
      <c r="C2124">
        <f>VLOOKUP($A2124&amp;C$1,Data!$A$2:$BC$533,MATCH(Intermediate!$B2124,Data!$A$1:$BC$1,0),FALSE)</f>
        <v>36.475845143184728</v>
      </c>
      <c r="D2124">
        <f>VLOOKUP($A2124&amp;D$1,Data!$A$2:$BC$533,MATCH(Intermediate!$B2124,Data!$A$1:$BC$1,0),FALSE)</f>
        <v>6861.0918635843909</v>
      </c>
    </row>
    <row r="2125" spans="1:4" x14ac:dyDescent="0.45">
      <c r="A2125" t="s">
        <v>230</v>
      </c>
      <c r="B2125">
        <f t="shared" si="32"/>
        <v>1998</v>
      </c>
      <c r="C2125">
        <f>VLOOKUP($A2125&amp;C$1,Data!$A$2:$BC$533,MATCH(Intermediate!$B2125,Data!$A$1:$BC$1,0),FALSE)</f>
        <v>35.218550519470206</v>
      </c>
      <c r="D2125">
        <f>VLOOKUP($A2125&amp;D$1,Data!$A$2:$BC$533,MATCH(Intermediate!$B2125,Data!$A$1:$BC$1,0),FALSE)</f>
        <v>6853.841440170333</v>
      </c>
    </row>
    <row r="2126" spans="1:4" x14ac:dyDescent="0.45">
      <c r="A2126" t="s">
        <v>230</v>
      </c>
      <c r="B2126">
        <f t="shared" si="32"/>
        <v>1999</v>
      </c>
      <c r="C2126">
        <f>VLOOKUP($A2126&amp;C$1,Data!$A$2:$BC$533,MATCH(Intermediate!$B2126,Data!$A$1:$BC$1,0),FALSE)</f>
        <v>31.654183439448968</v>
      </c>
      <c r="D2126">
        <f>VLOOKUP($A2126&amp;D$1,Data!$A$2:$BC$533,MATCH(Intermediate!$B2126,Data!$A$1:$BC$1,0),FALSE)</f>
        <v>6543.8672116341004</v>
      </c>
    </row>
    <row r="2127" spans="1:4" x14ac:dyDescent="0.45">
      <c r="A2127" t="s">
        <v>230</v>
      </c>
      <c r="B2127">
        <f t="shared" si="32"/>
        <v>2000</v>
      </c>
      <c r="C2127">
        <f>VLOOKUP($A2127&amp;C$1,Data!$A$2:$BC$533,MATCH(Intermediate!$B2127,Data!$A$1:$BC$1,0),FALSE)</f>
        <v>20.947474392953566</v>
      </c>
      <c r="D2127">
        <f>VLOOKUP($A2127&amp;D$1,Data!$A$2:$BC$533,MATCH(Intermediate!$B2127,Data!$A$1:$BC$1,0),FALSE)</f>
        <v>6775.9306441881099</v>
      </c>
    </row>
    <row r="2128" spans="1:4" x14ac:dyDescent="0.45">
      <c r="A2128" t="s">
        <v>230</v>
      </c>
      <c r="B2128">
        <f t="shared" si="32"/>
        <v>2001</v>
      </c>
      <c r="C2128">
        <f>VLOOKUP($A2128&amp;C$1,Data!$A$2:$BC$533,MATCH(Intermediate!$B2128,Data!$A$1:$BC$1,0),FALSE)</f>
        <v>21.906612599265713</v>
      </c>
      <c r="D2128">
        <f>VLOOKUP($A2128&amp;D$1,Data!$A$2:$BC$533,MATCH(Intermediate!$B2128,Data!$A$1:$BC$1,0),FALSE)</f>
        <v>6934.8828433859289</v>
      </c>
    </row>
    <row r="2129" spans="1:4" x14ac:dyDescent="0.45">
      <c r="A2129" t="s">
        <v>230</v>
      </c>
      <c r="B2129">
        <f t="shared" si="32"/>
        <v>2002</v>
      </c>
      <c r="C2129">
        <f>VLOOKUP($A2129&amp;C$1,Data!$A$2:$BC$533,MATCH(Intermediate!$B2129,Data!$A$1:$BC$1,0),FALSE)</f>
        <v>21.523308956965472</v>
      </c>
      <c r="D2129">
        <f>VLOOKUP($A2129&amp;D$1,Data!$A$2:$BC$533,MATCH(Intermediate!$B2129,Data!$A$1:$BC$1,0),FALSE)</f>
        <v>7108.8239028593043</v>
      </c>
    </row>
    <row r="2130" spans="1:4" x14ac:dyDescent="0.45">
      <c r="A2130" t="s">
        <v>230</v>
      </c>
      <c r="B2130">
        <f t="shared" si="32"/>
        <v>2003</v>
      </c>
      <c r="C2130">
        <f>VLOOKUP($A2130&amp;C$1,Data!$A$2:$BC$533,MATCH(Intermediate!$B2130,Data!$A$1:$BC$1,0),FALSE)</f>
        <v>21.076235013531331</v>
      </c>
      <c r="D2130">
        <f>VLOOKUP($A2130&amp;D$1,Data!$A$2:$BC$533,MATCH(Intermediate!$B2130,Data!$A$1:$BC$1,0),FALSE)</f>
        <v>7420.4600836528089</v>
      </c>
    </row>
    <row r="2131" spans="1:4" x14ac:dyDescent="0.45">
      <c r="A2131" t="s">
        <v>230</v>
      </c>
      <c r="B2131">
        <f t="shared" si="32"/>
        <v>2004</v>
      </c>
      <c r="C2131">
        <f>VLOOKUP($A2131&amp;C$1,Data!$A$2:$BC$533,MATCH(Intermediate!$B2131,Data!$A$1:$BC$1,0),FALSE)</f>
        <v>22.199138656600098</v>
      </c>
      <c r="D2131">
        <f>VLOOKUP($A2131&amp;D$1,Data!$A$2:$BC$533,MATCH(Intermediate!$B2131,Data!$A$1:$BC$1,0),FALSE)</f>
        <v>7909.3463515569501</v>
      </c>
    </row>
    <row r="2132" spans="1:4" x14ac:dyDescent="0.45">
      <c r="A2132" t="s">
        <v>230</v>
      </c>
      <c r="B2132">
        <f t="shared" si="32"/>
        <v>2005</v>
      </c>
      <c r="C2132">
        <f>VLOOKUP($A2132&amp;C$1,Data!$A$2:$BC$533,MATCH(Intermediate!$B2132,Data!$A$1:$BC$1,0),FALSE)</f>
        <v>22.752718608950666</v>
      </c>
      <c r="D2132">
        <f>VLOOKUP($A2132&amp;D$1,Data!$A$2:$BC$533,MATCH(Intermediate!$B2132,Data!$A$1:$BC$1,0),FALSE)</f>
        <v>8432.3332907831445</v>
      </c>
    </row>
    <row r="2133" spans="1:4" x14ac:dyDescent="0.45">
      <c r="A2133" t="s">
        <v>230</v>
      </c>
      <c r="B2133">
        <f t="shared" si="32"/>
        <v>2006</v>
      </c>
      <c r="C2133">
        <f>VLOOKUP($A2133&amp;C$1,Data!$A$2:$BC$533,MATCH(Intermediate!$B2133,Data!$A$1:$BC$1,0),FALSE)</f>
        <v>27.329327199608755</v>
      </c>
      <c r="D2133">
        <f>VLOOKUP($A2133&amp;D$1,Data!$A$2:$BC$533,MATCH(Intermediate!$B2133,Data!$A$1:$BC$1,0),FALSE)</f>
        <v>9154.0892619651077</v>
      </c>
    </row>
    <row r="2134" spans="1:4" x14ac:dyDescent="0.45">
      <c r="A2134" t="s">
        <v>230</v>
      </c>
      <c r="B2134">
        <f t="shared" si="32"/>
        <v>2007</v>
      </c>
      <c r="C2134">
        <f>VLOOKUP($A2134&amp;C$1,Data!$A$2:$BC$533,MATCH(Intermediate!$B2134,Data!$A$1:$BC$1,0),FALSE)</f>
        <v>30.566568223407142</v>
      </c>
      <c r="D2134">
        <f>VLOOKUP($A2134&amp;D$1,Data!$A$2:$BC$533,MATCH(Intermediate!$B2134,Data!$A$1:$BC$1,0),FALSE)</f>
        <v>9909.2903140376675</v>
      </c>
    </row>
    <row r="2135" spans="1:4" x14ac:dyDescent="0.45">
      <c r="A2135" t="s">
        <v>230</v>
      </c>
      <c r="B2135">
        <f t="shared" si="32"/>
        <v>2008</v>
      </c>
      <c r="C2135">
        <f>VLOOKUP($A2135&amp;C$1,Data!$A$2:$BC$533,MATCH(Intermediate!$B2135,Data!$A$1:$BC$1,0),FALSE)</f>
        <v>31.342882128383142</v>
      </c>
      <c r="D2135">
        <f>VLOOKUP($A2135&amp;D$1,Data!$A$2:$BC$533,MATCH(Intermediate!$B2135,Data!$A$1:$BC$1,0),FALSE)</f>
        <v>10307.064987885446</v>
      </c>
    </row>
    <row r="2136" spans="1:4" x14ac:dyDescent="0.45">
      <c r="A2136" t="s">
        <v>230</v>
      </c>
      <c r="B2136">
        <f t="shared" si="32"/>
        <v>2009</v>
      </c>
      <c r="C2136">
        <f>VLOOKUP($A2136&amp;C$1,Data!$A$2:$BC$533,MATCH(Intermediate!$B2136,Data!$A$1:$BC$1,0),FALSE)</f>
        <v>30.058849809334014</v>
      </c>
      <c r="D2136">
        <f>VLOOKUP($A2136&amp;D$1,Data!$A$2:$BC$533,MATCH(Intermediate!$B2136,Data!$A$1:$BC$1,0),FALSE)</f>
        <v>10367.348955751866</v>
      </c>
    </row>
    <row r="2137" spans="1:4" x14ac:dyDescent="0.45">
      <c r="A2137" t="s">
        <v>230</v>
      </c>
      <c r="B2137">
        <f t="shared" si="32"/>
        <v>2010</v>
      </c>
      <c r="C2137">
        <f>VLOOKUP($A2137&amp;C$1,Data!$A$2:$BC$533,MATCH(Intermediate!$B2137,Data!$A$1:$BC$1,0),FALSE)</f>
        <v>32.352958637796938</v>
      </c>
      <c r="D2137">
        <f>VLOOKUP($A2137&amp;D$1,Data!$A$2:$BC$533,MATCH(Intermediate!$B2137,Data!$A$1:$BC$1,0),FALSE)</f>
        <v>10841.127980131167</v>
      </c>
    </row>
    <row r="2138" spans="1:4" x14ac:dyDescent="0.45">
      <c r="A2138" t="s">
        <v>230</v>
      </c>
      <c r="B2138">
        <f t="shared" si="32"/>
        <v>2011</v>
      </c>
      <c r="C2138">
        <f>VLOOKUP($A2138&amp;C$1,Data!$A$2:$BC$533,MATCH(Intermediate!$B2138,Data!$A$1:$BC$1,0),FALSE)</f>
        <v>34.959973887777515</v>
      </c>
      <c r="D2138">
        <f>VLOOKUP($A2138&amp;D$1,Data!$A$2:$BC$533,MATCH(Intermediate!$B2138,Data!$A$1:$BC$1,0),FALSE)</f>
        <v>11707.46146247471</v>
      </c>
    </row>
    <row r="2139" spans="1:4" x14ac:dyDescent="0.45">
      <c r="A2139" t="s">
        <v>230</v>
      </c>
      <c r="B2139">
        <f t="shared" si="32"/>
        <v>2012</v>
      </c>
      <c r="C2139">
        <f>VLOOKUP($A2139&amp;C$1,Data!$A$2:$BC$533,MATCH(Intermediate!$B2139,Data!$A$1:$BC$1,0),FALSE)</f>
        <v>37.744851526287796</v>
      </c>
      <c r="D2139">
        <f>VLOOKUP($A2139&amp;D$1,Data!$A$2:$BC$533,MATCH(Intermediate!$B2139,Data!$A$1:$BC$1,0),FALSE)</f>
        <v>12093.075493917153</v>
      </c>
    </row>
    <row r="2140" spans="1:4" x14ac:dyDescent="0.45">
      <c r="A2140" t="s">
        <v>230</v>
      </c>
      <c r="B2140">
        <f t="shared" si="32"/>
        <v>2013</v>
      </c>
      <c r="C2140">
        <f>VLOOKUP($A2140&amp;C$1,Data!$A$2:$BC$533,MATCH(Intermediate!$B2140,Data!$A$1:$BC$1,0),FALSE)</f>
        <v>39.483691691345804</v>
      </c>
      <c r="D2140">
        <f>VLOOKUP($A2140&amp;D$1,Data!$A$2:$BC$533,MATCH(Intermediate!$B2140,Data!$A$1:$BC$1,0),FALSE)</f>
        <v>12779.886581831845</v>
      </c>
    </row>
    <row r="2141" spans="1:4" x14ac:dyDescent="0.45">
      <c r="A2141" t="s">
        <v>230</v>
      </c>
      <c r="B2141">
        <f t="shared" si="32"/>
        <v>2014</v>
      </c>
      <c r="C2141">
        <f>VLOOKUP($A2141&amp;C$1,Data!$A$2:$BC$533,MATCH(Intermediate!$B2141,Data!$A$1:$BC$1,0),FALSE)</f>
        <v>42.384605697001319</v>
      </c>
      <c r="D2141">
        <f>VLOOKUP($A2141&amp;D$1,Data!$A$2:$BC$533,MATCH(Intermediate!$B2141,Data!$A$1:$BC$1,0),FALSE)</f>
        <v>13355.362416219545</v>
      </c>
    </row>
    <row r="2142" spans="1:4" x14ac:dyDescent="0.45">
      <c r="A2142" t="s">
        <v>230</v>
      </c>
      <c r="B2142">
        <f t="shared" si="32"/>
        <v>2015</v>
      </c>
      <c r="C2142">
        <f>VLOOKUP($A2142&amp;C$1,Data!$A$2:$BC$533,MATCH(Intermediate!$B2142,Data!$A$1:$BC$1,0),FALSE)</f>
        <v>46.905393599856836</v>
      </c>
      <c r="D2142">
        <f>VLOOKUP($A2142&amp;D$1,Data!$A$2:$BC$533,MATCH(Intermediate!$B2142,Data!$A$1:$BC$1,0),FALSE)</f>
        <v>13332.055504821143</v>
      </c>
    </row>
    <row r="2143" spans="1:4" x14ac:dyDescent="0.45">
      <c r="A2143" t="s">
        <v>230</v>
      </c>
      <c r="B2143">
        <f t="shared" si="32"/>
        <v>2016</v>
      </c>
      <c r="C2143">
        <f>VLOOKUP($A2143&amp;C$1,Data!$A$2:$BC$533,MATCH(Intermediate!$B2143,Data!$A$1:$BC$1,0),FALSE)</f>
        <v>47.054197805235233</v>
      </c>
      <c r="D2143">
        <f>VLOOKUP($A2143&amp;D$1,Data!$A$2:$BC$533,MATCH(Intermediate!$B2143,Data!$A$1:$BC$1,0),FALSE)</f>
        <v>14026.839993105268</v>
      </c>
    </row>
    <row r="2144" spans="1:4" x14ac:dyDescent="0.45">
      <c r="A2144" t="s">
        <v>230</v>
      </c>
      <c r="B2144">
        <f t="shared" si="32"/>
        <v>2017</v>
      </c>
      <c r="C2144">
        <f>VLOOKUP($A2144&amp;C$1,Data!$A$2:$BC$533,MATCH(Intermediate!$B2144,Data!$A$1:$BC$1,0),FALSE)</f>
        <v>49.805421398616254</v>
      </c>
      <c r="D2144">
        <f>VLOOKUP($A2144&amp;D$1,Data!$A$2:$BC$533,MATCH(Intermediate!$B2144,Data!$A$1:$BC$1,0),FALSE)</f>
        <v>14400.6139849314</v>
      </c>
    </row>
    <row r="2145" spans="1:4" x14ac:dyDescent="0.45">
      <c r="A2145" t="s">
        <v>230</v>
      </c>
      <c r="B2145">
        <f t="shared" si="32"/>
        <v>2018</v>
      </c>
      <c r="C2145">
        <f>VLOOKUP($A2145&amp;C$1,Data!$A$2:$BC$533,MATCH(Intermediate!$B2145,Data!$A$1:$BC$1,0),FALSE)</f>
        <v>45.870707472871487</v>
      </c>
      <c r="D2145">
        <f>VLOOKUP($A2145&amp;D$1,Data!$A$2:$BC$533,MATCH(Intermediate!$B2145,Data!$A$1:$BC$1,0),FALSE)</f>
        <v>15239.404948827652</v>
      </c>
    </row>
    <row r="2146" spans="1:4" x14ac:dyDescent="0.45">
      <c r="A2146" t="s">
        <v>230</v>
      </c>
      <c r="B2146">
        <f t="shared" si="32"/>
        <v>2019</v>
      </c>
      <c r="C2146">
        <f>VLOOKUP($A2146&amp;C$1,Data!$A$2:$BC$533,MATCH(Intermediate!$B2146,Data!$A$1:$BC$1,0),FALSE)</f>
        <v>46.041578106770885</v>
      </c>
      <c r="D2146">
        <f>VLOOKUP($A2146&amp;D$1,Data!$A$2:$BC$533,MATCH(Intermediate!$B2146,Data!$A$1:$BC$1,0),FALSE)</f>
        <v>16181.590899066174</v>
      </c>
    </row>
    <row r="2147" spans="1:4" x14ac:dyDescent="0.45">
      <c r="A2147" t="s">
        <v>230</v>
      </c>
      <c r="B2147">
        <f t="shared" si="32"/>
        <v>2020</v>
      </c>
      <c r="C2147">
        <f>VLOOKUP($A2147&amp;C$1,Data!$A$2:$BC$533,MATCH(Intermediate!$B2147,Data!$A$1:$BC$1,0),FALSE)</f>
        <v>51.998779061081692</v>
      </c>
      <c r="D2147">
        <f>VLOOKUP($A2147&amp;D$1,Data!$A$2:$BC$533,MATCH(Intermediate!$B2147,Data!$A$1:$BC$1,0),FALSE)</f>
        <v>15519.210169465632</v>
      </c>
    </row>
    <row r="2148" spans="1:4" x14ac:dyDescent="0.45">
      <c r="A2148" t="s">
        <v>230</v>
      </c>
      <c r="B2148">
        <f t="shared" si="32"/>
        <v>2021</v>
      </c>
      <c r="C2148">
        <f>VLOOKUP($A2148&amp;C$1,Data!$A$2:$BC$533,MATCH(Intermediate!$B2148,Data!$A$1:$BC$1,0),FALSE)</f>
        <v>47.912406065050298</v>
      </c>
      <c r="D2148">
        <f>VLOOKUP($A2148&amp;D$1,Data!$A$2:$BC$533,MATCH(Intermediate!$B2148,Data!$A$1:$BC$1,0),FALSE)</f>
        <v>17383.090172829532</v>
      </c>
    </row>
    <row r="2149" spans="1:4" x14ac:dyDescent="0.45">
      <c r="A2149" t="s">
        <v>230</v>
      </c>
      <c r="B2149">
        <f t="shared" si="32"/>
        <v>2022</v>
      </c>
      <c r="C2149">
        <f>VLOOKUP($A2149&amp;C$1,Data!$A$2:$BC$533,MATCH(Intermediate!$B2149,Data!$A$1:$BC$1,0),FALSE)</f>
        <v>44.188312959175882</v>
      </c>
      <c r="D2149">
        <f>VLOOKUP($A2149&amp;D$1,Data!$A$2:$BC$533,MATCH(Intermediate!$B2149,Data!$A$1:$BC$1,0),FALSE)</f>
        <v>20695.742677573093</v>
      </c>
    </row>
    <row r="2150" spans="1:4" x14ac:dyDescent="0.45">
      <c r="A2150" t="s">
        <v>230</v>
      </c>
      <c r="B2150">
        <f t="shared" si="32"/>
        <v>2023</v>
      </c>
      <c r="C2150">
        <f>VLOOKUP($A2150&amp;C$1,Data!$A$2:$BC$533,MATCH(Intermediate!$B2150,Data!$A$1:$BC$1,0),FALSE)</f>
        <v>41.657921196718647</v>
      </c>
      <c r="D2150">
        <f>VLOOKUP($A2150&amp;D$1,Data!$A$2:$BC$533,MATCH(Intermediate!$B2150,Data!$A$1:$BC$1,0),FALSE)</f>
        <v>20944.488388865713</v>
      </c>
    </row>
    <row r="2151" spans="1:4" x14ac:dyDescent="0.45">
      <c r="A2151" t="s">
        <v>230</v>
      </c>
      <c r="B2151">
        <f t="shared" si="32"/>
        <v>2024</v>
      </c>
      <c r="C2151">
        <f>VLOOKUP($A2151&amp;C$1,Data!$A$2:$BC$533,MATCH(Intermediate!$B2151,Data!$A$1:$BC$1,0),FALSE)</f>
        <v>39.558655679749457</v>
      </c>
      <c r="D2151">
        <f>VLOOKUP($A2151&amp;D$1,Data!$A$2:$BC$533,MATCH(Intermediate!$B2151,Data!$A$1:$BC$1,0),FALSE)</f>
        <v>21494.600271385298</v>
      </c>
    </row>
    <row r="2152" spans="1:4" x14ac:dyDescent="0.45">
      <c r="A2152" t="s">
        <v>272</v>
      </c>
      <c r="B2152">
        <f t="shared" si="32"/>
        <v>1975</v>
      </c>
      <c r="C2152" t="str">
        <f>VLOOKUP($A2152&amp;C$1,Data!$A$2:$BC$533,MATCH(Intermediate!$B2152,Data!$A$1:$BC$1,0),FALSE)</f>
        <v>..</v>
      </c>
      <c r="D2152" t="str">
        <f>VLOOKUP($A2152&amp;D$1,Data!$A$2:$BC$533,MATCH(Intermediate!$B2152,Data!$A$1:$BC$1,0),FALSE)</f>
        <v>..</v>
      </c>
    </row>
    <row r="2153" spans="1:4" x14ac:dyDescent="0.45">
      <c r="A2153" t="s">
        <v>272</v>
      </c>
      <c r="B2153">
        <f t="shared" si="32"/>
        <v>1976</v>
      </c>
      <c r="C2153" t="str">
        <f>VLOOKUP($A2153&amp;C$1,Data!$A$2:$BC$533,MATCH(Intermediate!$B2153,Data!$A$1:$BC$1,0),FALSE)</f>
        <v>..</v>
      </c>
      <c r="D2153" t="str">
        <f>VLOOKUP($A2153&amp;D$1,Data!$A$2:$BC$533,MATCH(Intermediate!$B2153,Data!$A$1:$BC$1,0),FALSE)</f>
        <v>..</v>
      </c>
    </row>
    <row r="2154" spans="1:4" x14ac:dyDescent="0.45">
      <c r="A2154" t="s">
        <v>272</v>
      </c>
      <c r="B2154">
        <f t="shared" si="32"/>
        <v>1977</v>
      </c>
      <c r="C2154" t="str">
        <f>VLOOKUP($A2154&amp;C$1,Data!$A$2:$BC$533,MATCH(Intermediate!$B2154,Data!$A$1:$BC$1,0),FALSE)</f>
        <v>..</v>
      </c>
      <c r="D2154" t="str">
        <f>VLOOKUP($A2154&amp;D$1,Data!$A$2:$BC$533,MATCH(Intermediate!$B2154,Data!$A$1:$BC$1,0),FALSE)</f>
        <v>..</v>
      </c>
    </row>
    <row r="2155" spans="1:4" x14ac:dyDescent="0.45">
      <c r="A2155" t="s">
        <v>272</v>
      </c>
      <c r="B2155">
        <f t="shared" si="32"/>
        <v>1978</v>
      </c>
      <c r="C2155" t="str">
        <f>VLOOKUP($A2155&amp;C$1,Data!$A$2:$BC$533,MATCH(Intermediate!$B2155,Data!$A$1:$BC$1,0),FALSE)</f>
        <v>..</v>
      </c>
      <c r="D2155" t="str">
        <f>VLOOKUP($A2155&amp;D$1,Data!$A$2:$BC$533,MATCH(Intermediate!$B2155,Data!$A$1:$BC$1,0),FALSE)</f>
        <v>..</v>
      </c>
    </row>
    <row r="2156" spans="1:4" x14ac:dyDescent="0.45">
      <c r="A2156" t="s">
        <v>272</v>
      </c>
      <c r="B2156">
        <f t="shared" si="32"/>
        <v>1979</v>
      </c>
      <c r="C2156" t="str">
        <f>VLOOKUP($A2156&amp;C$1,Data!$A$2:$BC$533,MATCH(Intermediate!$B2156,Data!$A$1:$BC$1,0),FALSE)</f>
        <v>..</v>
      </c>
      <c r="D2156" t="str">
        <f>VLOOKUP($A2156&amp;D$1,Data!$A$2:$BC$533,MATCH(Intermediate!$B2156,Data!$A$1:$BC$1,0),FALSE)</f>
        <v>..</v>
      </c>
    </row>
    <row r="2157" spans="1:4" x14ac:dyDescent="0.45">
      <c r="A2157" t="s">
        <v>272</v>
      </c>
      <c r="B2157">
        <f t="shared" si="32"/>
        <v>1980</v>
      </c>
      <c r="C2157" t="str">
        <f>VLOOKUP($A2157&amp;C$1,Data!$A$2:$BC$533,MATCH(Intermediate!$B2157,Data!$A$1:$BC$1,0),FALSE)</f>
        <v>..</v>
      </c>
      <c r="D2157" t="str">
        <f>VLOOKUP($A2157&amp;D$1,Data!$A$2:$BC$533,MATCH(Intermediate!$B2157,Data!$A$1:$BC$1,0),FALSE)</f>
        <v>..</v>
      </c>
    </row>
    <row r="2158" spans="1:4" x14ac:dyDescent="0.45">
      <c r="A2158" t="s">
        <v>272</v>
      </c>
      <c r="B2158">
        <f t="shared" si="32"/>
        <v>1981</v>
      </c>
      <c r="C2158" t="str">
        <f>VLOOKUP($A2158&amp;C$1,Data!$A$2:$BC$533,MATCH(Intermediate!$B2158,Data!$A$1:$BC$1,0),FALSE)</f>
        <v>..</v>
      </c>
      <c r="D2158" t="str">
        <f>VLOOKUP($A2158&amp;D$1,Data!$A$2:$BC$533,MATCH(Intermediate!$B2158,Data!$A$1:$BC$1,0),FALSE)</f>
        <v>..</v>
      </c>
    </row>
    <row r="2159" spans="1:4" x14ac:dyDescent="0.45">
      <c r="A2159" t="s">
        <v>272</v>
      </c>
      <c r="B2159">
        <f t="shared" si="32"/>
        <v>1982</v>
      </c>
      <c r="C2159">
        <f>VLOOKUP($A2159&amp;C$1,Data!$A$2:$BC$533,MATCH(Intermediate!$B2159,Data!$A$1:$BC$1,0),FALSE)</f>
        <v>5.8644527503059569</v>
      </c>
      <c r="D2159" t="str">
        <f>VLOOKUP($A2159&amp;D$1,Data!$A$2:$BC$533,MATCH(Intermediate!$B2159,Data!$A$1:$BC$1,0),FALSE)</f>
        <v>..</v>
      </c>
    </row>
    <row r="2160" spans="1:4" x14ac:dyDescent="0.45">
      <c r="A2160" t="s">
        <v>272</v>
      </c>
      <c r="B2160">
        <f t="shared" si="32"/>
        <v>1983</v>
      </c>
      <c r="C2160">
        <f>VLOOKUP($A2160&amp;C$1,Data!$A$2:$BC$533,MATCH(Intermediate!$B2160,Data!$A$1:$BC$1,0),FALSE)</f>
        <v>6.1613256642015886</v>
      </c>
      <c r="D2160" t="str">
        <f>VLOOKUP($A2160&amp;D$1,Data!$A$2:$BC$533,MATCH(Intermediate!$B2160,Data!$A$1:$BC$1,0),FALSE)</f>
        <v>..</v>
      </c>
    </row>
    <row r="2161" spans="1:4" x14ac:dyDescent="0.45">
      <c r="A2161" t="s">
        <v>272</v>
      </c>
      <c r="B2161">
        <f t="shared" si="32"/>
        <v>1984</v>
      </c>
      <c r="C2161">
        <f>VLOOKUP($A2161&amp;C$1,Data!$A$2:$BC$533,MATCH(Intermediate!$B2161,Data!$A$1:$BC$1,0),FALSE)</f>
        <v>7.8719766058683582</v>
      </c>
      <c r="D2161" t="str">
        <f>VLOOKUP($A2161&amp;D$1,Data!$A$2:$BC$533,MATCH(Intermediate!$B2161,Data!$A$1:$BC$1,0),FALSE)</f>
        <v>..</v>
      </c>
    </row>
    <row r="2162" spans="1:4" x14ac:dyDescent="0.45">
      <c r="A2162" t="s">
        <v>272</v>
      </c>
      <c r="B2162">
        <f t="shared" si="32"/>
        <v>1985</v>
      </c>
      <c r="C2162">
        <f>VLOOKUP($A2162&amp;C$1,Data!$A$2:$BC$533,MATCH(Intermediate!$B2162,Data!$A$1:$BC$1,0),FALSE)</f>
        <v>3.8786617033072721</v>
      </c>
      <c r="D2162" t="str">
        <f>VLOOKUP($A2162&amp;D$1,Data!$A$2:$BC$533,MATCH(Intermediate!$B2162,Data!$A$1:$BC$1,0),FALSE)</f>
        <v>..</v>
      </c>
    </row>
    <row r="2163" spans="1:4" x14ac:dyDescent="0.45">
      <c r="A2163" t="s">
        <v>272</v>
      </c>
      <c r="B2163">
        <f t="shared" si="32"/>
        <v>1986</v>
      </c>
      <c r="C2163">
        <f>VLOOKUP($A2163&amp;C$1,Data!$A$2:$BC$533,MATCH(Intermediate!$B2163,Data!$A$1:$BC$1,0),FALSE)</f>
        <v>4.1391293555493505</v>
      </c>
      <c r="D2163" t="str">
        <f>VLOOKUP($A2163&amp;D$1,Data!$A$2:$BC$533,MATCH(Intermediate!$B2163,Data!$A$1:$BC$1,0),FALSE)</f>
        <v>..</v>
      </c>
    </row>
    <row r="2164" spans="1:4" x14ac:dyDescent="0.45">
      <c r="A2164" t="s">
        <v>272</v>
      </c>
      <c r="B2164">
        <f t="shared" si="32"/>
        <v>1987</v>
      </c>
      <c r="C2164">
        <f>VLOOKUP($A2164&amp;C$1,Data!$A$2:$BC$533,MATCH(Intermediate!$B2164,Data!$A$1:$BC$1,0),FALSE)</f>
        <v>4.6856207732802302</v>
      </c>
      <c r="D2164" t="str">
        <f>VLOOKUP($A2164&amp;D$1,Data!$A$2:$BC$533,MATCH(Intermediate!$B2164,Data!$A$1:$BC$1,0),FALSE)</f>
        <v>..</v>
      </c>
    </row>
    <row r="2165" spans="1:4" x14ac:dyDescent="0.45">
      <c r="A2165" t="s">
        <v>272</v>
      </c>
      <c r="B2165">
        <f t="shared" ref="B2165:B2228" si="33">B2115</f>
        <v>1988</v>
      </c>
      <c r="C2165">
        <f>VLOOKUP($A2165&amp;C$1,Data!$A$2:$BC$533,MATCH(Intermediate!$B2165,Data!$A$1:$BC$1,0),FALSE)</f>
        <v>6.4596635964664442</v>
      </c>
      <c r="D2165" t="str">
        <f>VLOOKUP($A2165&amp;D$1,Data!$A$2:$BC$533,MATCH(Intermediate!$B2165,Data!$A$1:$BC$1,0),FALSE)</f>
        <v>..</v>
      </c>
    </row>
    <row r="2166" spans="1:4" x14ac:dyDescent="0.45">
      <c r="A2166" t="s">
        <v>272</v>
      </c>
      <c r="B2166">
        <f t="shared" si="33"/>
        <v>1989</v>
      </c>
      <c r="C2166">
        <f>VLOOKUP($A2166&amp;C$1,Data!$A$2:$BC$533,MATCH(Intermediate!$B2166,Data!$A$1:$BC$1,0),FALSE)</f>
        <v>5.8200912487492307</v>
      </c>
      <c r="D2166" t="str">
        <f>VLOOKUP($A2166&amp;D$1,Data!$A$2:$BC$533,MATCH(Intermediate!$B2166,Data!$A$1:$BC$1,0),FALSE)</f>
        <v>..</v>
      </c>
    </row>
    <row r="2167" spans="1:4" x14ac:dyDescent="0.45">
      <c r="A2167" t="s">
        <v>272</v>
      </c>
      <c r="B2167">
        <f t="shared" si="33"/>
        <v>1990</v>
      </c>
      <c r="C2167">
        <f>VLOOKUP($A2167&amp;C$1,Data!$A$2:$BC$533,MATCH(Intermediate!$B2167,Data!$A$1:$BC$1,0),FALSE)</f>
        <v>7.7703684705480045</v>
      </c>
      <c r="D2167">
        <f>VLOOKUP($A2167&amp;D$1,Data!$A$2:$BC$533,MATCH(Intermediate!$B2167,Data!$A$1:$BC$1,0),FALSE)</f>
        <v>1385.8784083927758</v>
      </c>
    </row>
    <row r="2168" spans="1:4" x14ac:dyDescent="0.45">
      <c r="A2168" t="s">
        <v>272</v>
      </c>
      <c r="B2168">
        <f t="shared" si="33"/>
        <v>1991</v>
      </c>
      <c r="C2168">
        <f>VLOOKUP($A2168&amp;C$1,Data!$A$2:$BC$533,MATCH(Intermediate!$B2168,Data!$A$1:$BC$1,0),FALSE)</f>
        <v>8.1525872804927992</v>
      </c>
      <c r="D2168">
        <f>VLOOKUP($A2168&amp;D$1,Data!$A$2:$BC$533,MATCH(Intermediate!$B2168,Data!$A$1:$BC$1,0),FALSE)</f>
        <v>1322.8305341208854</v>
      </c>
    </row>
    <row r="2169" spans="1:4" x14ac:dyDescent="0.45">
      <c r="A2169" t="s">
        <v>272</v>
      </c>
      <c r="B2169">
        <f t="shared" si="33"/>
        <v>1992</v>
      </c>
      <c r="C2169">
        <f>VLOOKUP($A2169&amp;C$1,Data!$A$2:$BC$533,MATCH(Intermediate!$B2169,Data!$A$1:$BC$1,0),FALSE)</f>
        <v>8.3318190078139196</v>
      </c>
      <c r="D2169">
        <f>VLOOKUP($A2169&amp;D$1,Data!$A$2:$BC$533,MATCH(Intermediate!$B2169,Data!$A$1:$BC$1,0),FALSE)</f>
        <v>1438.2258493106615</v>
      </c>
    </row>
    <row r="2170" spans="1:4" x14ac:dyDescent="0.45">
      <c r="A2170" t="s">
        <v>272</v>
      </c>
      <c r="B2170">
        <f t="shared" si="33"/>
        <v>1993</v>
      </c>
      <c r="C2170">
        <f>VLOOKUP($A2170&amp;C$1,Data!$A$2:$BC$533,MATCH(Intermediate!$B2170,Data!$A$1:$BC$1,0),FALSE)</f>
        <v>6.9394407273974963</v>
      </c>
      <c r="D2170">
        <f>VLOOKUP($A2170&amp;D$1,Data!$A$2:$BC$533,MATCH(Intermediate!$B2170,Data!$A$1:$BC$1,0),FALSE)</f>
        <v>1489.1400675171549</v>
      </c>
    </row>
    <row r="2171" spans="1:4" x14ac:dyDescent="0.45">
      <c r="A2171" t="s">
        <v>272</v>
      </c>
      <c r="B2171">
        <f t="shared" si="33"/>
        <v>1994</v>
      </c>
      <c r="C2171">
        <f>VLOOKUP($A2171&amp;C$1,Data!$A$2:$BC$533,MATCH(Intermediate!$B2171,Data!$A$1:$BC$1,0),FALSE)</f>
        <v>6.5269731397186064</v>
      </c>
      <c r="D2171">
        <f>VLOOKUP($A2171&amp;D$1,Data!$A$2:$BC$533,MATCH(Intermediate!$B2171,Data!$A$1:$BC$1,0),FALSE)</f>
        <v>1415.4004911483173</v>
      </c>
    </row>
    <row r="2172" spans="1:4" x14ac:dyDescent="0.45">
      <c r="A2172" t="s">
        <v>272</v>
      </c>
      <c r="B2172">
        <f t="shared" si="33"/>
        <v>1995</v>
      </c>
      <c r="C2172">
        <f>VLOOKUP($A2172&amp;C$1,Data!$A$2:$BC$533,MATCH(Intermediate!$B2172,Data!$A$1:$BC$1,0),FALSE)</f>
        <v>6.385460591149517</v>
      </c>
      <c r="D2172">
        <f>VLOOKUP($A2172&amp;D$1,Data!$A$2:$BC$533,MATCH(Intermediate!$B2172,Data!$A$1:$BC$1,0),FALSE)</f>
        <v>1471.476570714847</v>
      </c>
    </row>
    <row r="2173" spans="1:4" x14ac:dyDescent="0.45">
      <c r="A2173" t="s">
        <v>272</v>
      </c>
      <c r="B2173">
        <f t="shared" si="33"/>
        <v>1996</v>
      </c>
      <c r="C2173">
        <f>VLOOKUP($A2173&amp;C$1,Data!$A$2:$BC$533,MATCH(Intermediate!$B2173,Data!$A$1:$BC$1,0),FALSE)</f>
        <v>4.4692333004277724</v>
      </c>
      <c r="D2173">
        <f>VLOOKUP($A2173&amp;D$1,Data!$A$2:$BC$533,MATCH(Intermediate!$B2173,Data!$A$1:$BC$1,0),FALSE)</f>
        <v>1453.8097148834588</v>
      </c>
    </row>
    <row r="2174" spans="1:4" x14ac:dyDescent="0.45">
      <c r="A2174" t="s">
        <v>272</v>
      </c>
      <c r="B2174">
        <f t="shared" si="33"/>
        <v>1997</v>
      </c>
      <c r="C2174">
        <f>VLOOKUP($A2174&amp;C$1,Data!$A$2:$BC$533,MATCH(Intermediate!$B2174,Data!$A$1:$BC$1,0),FALSE)</f>
        <v>5.3016579433980002</v>
      </c>
      <c r="D2174">
        <f>VLOOKUP($A2174&amp;D$1,Data!$A$2:$BC$533,MATCH(Intermediate!$B2174,Data!$A$1:$BC$1,0),FALSE)</f>
        <v>1512.2123614140196</v>
      </c>
    </row>
    <row r="2175" spans="1:4" x14ac:dyDescent="0.45">
      <c r="A2175" t="s">
        <v>272</v>
      </c>
      <c r="B2175">
        <f t="shared" si="33"/>
        <v>1998</v>
      </c>
      <c r="C2175">
        <f>VLOOKUP($A2175&amp;C$1,Data!$A$2:$BC$533,MATCH(Intermediate!$B2175,Data!$A$1:$BC$1,0),FALSE)</f>
        <v>4.2776797327747822</v>
      </c>
      <c r="D2175">
        <f>VLOOKUP($A2175&amp;D$1,Data!$A$2:$BC$533,MATCH(Intermediate!$B2175,Data!$A$1:$BC$1,0),FALSE)</f>
        <v>1522.3765046120561</v>
      </c>
    </row>
    <row r="2176" spans="1:4" x14ac:dyDescent="0.45">
      <c r="A2176" t="s">
        <v>272</v>
      </c>
      <c r="B2176">
        <f t="shared" si="33"/>
        <v>1999</v>
      </c>
      <c r="C2176">
        <f>VLOOKUP($A2176&amp;C$1,Data!$A$2:$BC$533,MATCH(Intermediate!$B2176,Data!$A$1:$BC$1,0),FALSE)</f>
        <v>4.8972866461315459</v>
      </c>
      <c r="D2176">
        <f>VLOOKUP($A2176&amp;D$1,Data!$A$2:$BC$533,MATCH(Intermediate!$B2176,Data!$A$1:$BC$1,0),FALSE)</f>
        <v>1545.8350816078178</v>
      </c>
    </row>
    <row r="2177" spans="1:4" x14ac:dyDescent="0.45">
      <c r="A2177" t="s">
        <v>272</v>
      </c>
      <c r="B2177">
        <f t="shared" si="33"/>
        <v>2000</v>
      </c>
      <c r="C2177">
        <f>VLOOKUP($A2177&amp;C$1,Data!$A$2:$BC$533,MATCH(Intermediate!$B2177,Data!$A$1:$BC$1,0),FALSE)</f>
        <v>5.1027882481888414</v>
      </c>
      <c r="D2177">
        <f>VLOOKUP($A2177&amp;D$1,Data!$A$2:$BC$533,MATCH(Intermediate!$B2177,Data!$A$1:$BC$1,0),FALSE)</f>
        <v>1719.017908275805</v>
      </c>
    </row>
    <row r="2178" spans="1:4" x14ac:dyDescent="0.45">
      <c r="A2178" t="s">
        <v>272</v>
      </c>
      <c r="B2178">
        <f t="shared" si="33"/>
        <v>2001</v>
      </c>
      <c r="C2178">
        <f>VLOOKUP($A2178&amp;C$1,Data!$A$2:$BC$533,MATCH(Intermediate!$B2178,Data!$A$1:$BC$1,0),FALSE)</f>
        <v>4.2406229005944702</v>
      </c>
      <c r="D2178">
        <f>VLOOKUP($A2178&amp;D$1,Data!$A$2:$BC$533,MATCH(Intermediate!$B2178,Data!$A$1:$BC$1,0),FALSE)</f>
        <v>1762.1133864574022</v>
      </c>
    </row>
    <row r="2179" spans="1:4" x14ac:dyDescent="0.45">
      <c r="A2179" t="s">
        <v>272</v>
      </c>
      <c r="B2179">
        <f t="shared" si="33"/>
        <v>2002</v>
      </c>
      <c r="C2179">
        <f>VLOOKUP($A2179&amp;C$1,Data!$A$2:$BC$533,MATCH(Intermediate!$B2179,Data!$A$1:$BC$1,0),FALSE)</f>
        <v>4.5030473357909608</v>
      </c>
      <c r="D2179">
        <f>VLOOKUP($A2179&amp;D$1,Data!$A$2:$BC$533,MATCH(Intermediate!$B2179,Data!$A$1:$BC$1,0),FALSE)</f>
        <v>1792.7608568310566</v>
      </c>
    </row>
    <row r="2180" spans="1:4" x14ac:dyDescent="0.45">
      <c r="A2180" t="s">
        <v>272</v>
      </c>
      <c r="B2180">
        <f t="shared" si="33"/>
        <v>2003</v>
      </c>
      <c r="C2180">
        <f>VLOOKUP($A2180&amp;C$1,Data!$A$2:$BC$533,MATCH(Intermediate!$B2180,Data!$A$1:$BC$1,0),FALSE)</f>
        <v>5.0732915821957265</v>
      </c>
      <c r="D2180">
        <f>VLOOKUP($A2180&amp;D$1,Data!$A$2:$BC$533,MATCH(Intermediate!$B2180,Data!$A$1:$BC$1,0),FALSE)</f>
        <v>1830.9919200759632</v>
      </c>
    </row>
    <row r="2181" spans="1:4" x14ac:dyDescent="0.45">
      <c r="A2181" t="s">
        <v>272</v>
      </c>
      <c r="B2181">
        <f t="shared" si="33"/>
        <v>2004</v>
      </c>
      <c r="C2181">
        <f>VLOOKUP($A2181&amp;C$1,Data!$A$2:$BC$533,MATCH(Intermediate!$B2181,Data!$A$1:$BC$1,0),FALSE)</f>
        <v>4.0917103114913038</v>
      </c>
      <c r="D2181">
        <f>VLOOKUP($A2181&amp;D$1,Data!$A$2:$BC$533,MATCH(Intermediate!$B2181,Data!$A$1:$BC$1,0),FALSE)</f>
        <v>1880.3331009129072</v>
      </c>
    </row>
    <row r="2182" spans="1:4" x14ac:dyDescent="0.45">
      <c r="A2182" t="s">
        <v>272</v>
      </c>
      <c r="B2182">
        <f t="shared" si="33"/>
        <v>2005</v>
      </c>
      <c r="C2182">
        <f>VLOOKUP($A2182&amp;C$1,Data!$A$2:$BC$533,MATCH(Intermediate!$B2182,Data!$A$1:$BC$1,0),FALSE)</f>
        <v>5.1752391910550397</v>
      </c>
      <c r="D2182">
        <f>VLOOKUP($A2182&amp;D$1,Data!$A$2:$BC$533,MATCH(Intermediate!$B2182,Data!$A$1:$BC$1,0),FALSE)</f>
        <v>1954.0300331157032</v>
      </c>
    </row>
    <row r="2183" spans="1:4" x14ac:dyDescent="0.45">
      <c r="A2183" t="s">
        <v>272</v>
      </c>
      <c r="B2183">
        <f t="shared" si="33"/>
        <v>2006</v>
      </c>
      <c r="C2183">
        <f>VLOOKUP($A2183&amp;C$1,Data!$A$2:$BC$533,MATCH(Intermediate!$B2183,Data!$A$1:$BC$1,0),FALSE)</f>
        <v>4.9144427287244348</v>
      </c>
      <c r="D2183">
        <f>VLOOKUP($A2183&amp;D$1,Data!$A$2:$BC$533,MATCH(Intermediate!$B2183,Data!$A$1:$BC$1,0),FALSE)</f>
        <v>2026.3195009304538</v>
      </c>
    </row>
    <row r="2184" spans="1:4" x14ac:dyDescent="0.45">
      <c r="A2184" t="s">
        <v>272</v>
      </c>
      <c r="B2184">
        <f t="shared" si="33"/>
        <v>2007</v>
      </c>
      <c r="C2184">
        <f>VLOOKUP($A2184&amp;C$1,Data!$A$2:$BC$533,MATCH(Intermediate!$B2184,Data!$A$1:$BC$1,0),FALSE)</f>
        <v>5.3504093054928283</v>
      </c>
      <c r="D2184">
        <f>VLOOKUP($A2184&amp;D$1,Data!$A$2:$BC$533,MATCH(Intermediate!$B2184,Data!$A$1:$BC$1,0),FALSE)</f>
        <v>2056.4705104880059</v>
      </c>
    </row>
    <row r="2185" spans="1:4" x14ac:dyDescent="0.45">
      <c r="A2185" t="s">
        <v>272</v>
      </c>
      <c r="B2185">
        <f t="shared" si="33"/>
        <v>2008</v>
      </c>
      <c r="C2185">
        <f>VLOOKUP($A2185&amp;C$1,Data!$A$2:$BC$533,MATCH(Intermediate!$B2185,Data!$A$1:$BC$1,0),FALSE)</f>
        <v>6.3534353915269293</v>
      </c>
      <c r="D2185">
        <f>VLOOKUP($A2185&amp;D$1,Data!$A$2:$BC$533,MATCH(Intermediate!$B2185,Data!$A$1:$BC$1,0),FALSE)</f>
        <v>2136.3245925243405</v>
      </c>
    </row>
    <row r="2186" spans="1:4" x14ac:dyDescent="0.45">
      <c r="A2186" t="s">
        <v>272</v>
      </c>
      <c r="B2186">
        <f t="shared" si="33"/>
        <v>2009</v>
      </c>
      <c r="C2186">
        <f>VLOOKUP($A2186&amp;C$1,Data!$A$2:$BC$533,MATCH(Intermediate!$B2186,Data!$A$1:$BC$1,0),FALSE)</f>
        <v>8.7833373241297465</v>
      </c>
      <c r="D2186">
        <f>VLOOKUP($A2186&amp;D$1,Data!$A$2:$BC$533,MATCH(Intermediate!$B2186,Data!$A$1:$BC$1,0),FALSE)</f>
        <v>2243.8682237671733</v>
      </c>
    </row>
    <row r="2187" spans="1:4" x14ac:dyDescent="0.45">
      <c r="A2187" t="s">
        <v>272</v>
      </c>
      <c r="B2187">
        <f t="shared" si="33"/>
        <v>2010</v>
      </c>
      <c r="C2187">
        <f>VLOOKUP($A2187&amp;C$1,Data!$A$2:$BC$533,MATCH(Intermediate!$B2187,Data!$A$1:$BC$1,0),FALSE)</f>
        <v>10.477590209878654</v>
      </c>
      <c r="D2187">
        <f>VLOOKUP($A2187&amp;D$1,Data!$A$2:$BC$533,MATCH(Intermediate!$B2187,Data!$A$1:$BC$1,0),FALSE)</f>
        <v>2333.3277832994186</v>
      </c>
    </row>
    <row r="2188" spans="1:4" x14ac:dyDescent="0.45">
      <c r="A2188" t="s">
        <v>272</v>
      </c>
      <c r="B2188">
        <f t="shared" si="33"/>
        <v>2011</v>
      </c>
      <c r="C2188">
        <f>VLOOKUP($A2188&amp;C$1,Data!$A$2:$BC$533,MATCH(Intermediate!$B2188,Data!$A$1:$BC$1,0),FALSE)</f>
        <v>10.6281810991574</v>
      </c>
      <c r="D2188">
        <f>VLOOKUP($A2188&amp;D$1,Data!$A$2:$BC$533,MATCH(Intermediate!$B2188,Data!$A$1:$BC$1,0),FALSE)</f>
        <v>2471.7901517225669</v>
      </c>
    </row>
    <row r="2189" spans="1:4" x14ac:dyDescent="0.45">
      <c r="A2189" t="s">
        <v>272</v>
      </c>
      <c r="B2189">
        <f t="shared" si="33"/>
        <v>2012</v>
      </c>
      <c r="C2189">
        <f>VLOOKUP($A2189&amp;C$1,Data!$A$2:$BC$533,MATCH(Intermediate!$B2189,Data!$A$1:$BC$1,0),FALSE)</f>
        <v>12.089426647237508</v>
      </c>
      <c r="D2189">
        <f>VLOOKUP($A2189&amp;D$1,Data!$A$2:$BC$533,MATCH(Intermediate!$B2189,Data!$A$1:$BC$1,0),FALSE)</f>
        <v>2678.7010878209367</v>
      </c>
    </row>
    <row r="2190" spans="1:4" x14ac:dyDescent="0.45">
      <c r="A2190" t="s">
        <v>272</v>
      </c>
      <c r="B2190">
        <f t="shared" si="33"/>
        <v>2013</v>
      </c>
      <c r="C2190">
        <f>VLOOKUP($A2190&amp;C$1,Data!$A$2:$BC$533,MATCH(Intermediate!$B2190,Data!$A$1:$BC$1,0),FALSE)</f>
        <v>12.805086685376773</v>
      </c>
      <c r="D2190">
        <f>VLOOKUP($A2190&amp;D$1,Data!$A$2:$BC$533,MATCH(Intermediate!$B2190,Data!$A$1:$BC$1,0),FALSE)</f>
        <v>2832.5286783739557</v>
      </c>
    </row>
    <row r="2191" spans="1:4" x14ac:dyDescent="0.45">
      <c r="A2191" t="s">
        <v>272</v>
      </c>
      <c r="B2191">
        <f t="shared" si="33"/>
        <v>2014</v>
      </c>
      <c r="C2191">
        <f>VLOOKUP($A2191&amp;C$1,Data!$A$2:$BC$533,MATCH(Intermediate!$B2191,Data!$A$1:$BC$1,0),FALSE)</f>
        <v>13.628865758965109</v>
      </c>
      <c r="D2191">
        <f>VLOOKUP($A2191&amp;D$1,Data!$A$2:$BC$533,MATCH(Intermediate!$B2191,Data!$A$1:$BC$1,0),FALSE)</f>
        <v>2937.6118375980232</v>
      </c>
    </row>
    <row r="2192" spans="1:4" x14ac:dyDescent="0.45">
      <c r="A2192" t="s">
        <v>272</v>
      </c>
      <c r="B2192">
        <f t="shared" si="33"/>
        <v>2015</v>
      </c>
      <c r="C2192">
        <f>VLOOKUP($A2192&amp;C$1,Data!$A$2:$BC$533,MATCH(Intermediate!$B2192,Data!$A$1:$BC$1,0),FALSE)</f>
        <v>15.822026199257142</v>
      </c>
      <c r="D2192">
        <f>VLOOKUP($A2192&amp;D$1,Data!$A$2:$BC$533,MATCH(Intermediate!$B2192,Data!$A$1:$BC$1,0),FALSE)</f>
        <v>2949.4734224099343</v>
      </c>
    </row>
    <row r="2193" spans="1:4" x14ac:dyDescent="0.45">
      <c r="A2193" t="s">
        <v>272</v>
      </c>
      <c r="B2193">
        <f t="shared" si="33"/>
        <v>2016</v>
      </c>
      <c r="C2193">
        <f>VLOOKUP($A2193&amp;C$1,Data!$A$2:$BC$533,MATCH(Intermediate!$B2193,Data!$A$1:$BC$1,0),FALSE)</f>
        <v>16.142957695540908</v>
      </c>
      <c r="D2193">
        <f>VLOOKUP($A2193&amp;D$1,Data!$A$2:$BC$533,MATCH(Intermediate!$B2193,Data!$A$1:$BC$1,0),FALSE)</f>
        <v>3139.0516074046332</v>
      </c>
    </row>
    <row r="2194" spans="1:4" x14ac:dyDescent="0.45">
      <c r="A2194" t="s">
        <v>272</v>
      </c>
      <c r="B2194">
        <f t="shared" si="33"/>
        <v>2017</v>
      </c>
      <c r="C2194">
        <f>VLOOKUP($A2194&amp;C$1,Data!$A$2:$BC$533,MATCH(Intermediate!$B2194,Data!$A$1:$BC$1,0),FALSE)</f>
        <v>16.459220455740095</v>
      </c>
      <c r="D2194">
        <f>VLOOKUP($A2194&amp;D$1,Data!$A$2:$BC$533,MATCH(Intermediate!$B2194,Data!$A$1:$BC$1,0),FALSE)</f>
        <v>3347.4565299748429</v>
      </c>
    </row>
    <row r="2195" spans="1:4" x14ac:dyDescent="0.45">
      <c r="A2195" t="s">
        <v>272</v>
      </c>
      <c r="B2195">
        <f t="shared" si="33"/>
        <v>2018</v>
      </c>
      <c r="C2195">
        <f>VLOOKUP($A2195&amp;C$1,Data!$A$2:$BC$533,MATCH(Intermediate!$B2195,Data!$A$1:$BC$1,0),FALSE)</f>
        <v>15.774849641570166</v>
      </c>
      <c r="D2195">
        <f>VLOOKUP($A2195&amp;D$1,Data!$A$2:$BC$533,MATCH(Intermediate!$B2195,Data!$A$1:$BC$1,0),FALSE)</f>
        <v>3304.5484518902558</v>
      </c>
    </row>
    <row r="2196" spans="1:4" x14ac:dyDescent="0.45">
      <c r="A2196" t="s">
        <v>272</v>
      </c>
      <c r="B2196">
        <f t="shared" si="33"/>
        <v>2019</v>
      </c>
      <c r="C2196">
        <f>VLOOKUP($A2196&amp;C$1,Data!$A$2:$BC$533,MATCH(Intermediate!$B2196,Data!$A$1:$BC$1,0),FALSE)</f>
        <v>15.487602811755119</v>
      </c>
      <c r="D2196">
        <f>VLOOKUP($A2196&amp;D$1,Data!$A$2:$BC$533,MATCH(Intermediate!$B2196,Data!$A$1:$BC$1,0),FALSE)</f>
        <v>3312.7495705054284</v>
      </c>
    </row>
    <row r="2197" spans="1:4" x14ac:dyDescent="0.45">
      <c r="A2197" t="s">
        <v>272</v>
      </c>
      <c r="B2197">
        <f t="shared" si="33"/>
        <v>2020</v>
      </c>
      <c r="C2197">
        <f>VLOOKUP($A2197&amp;C$1,Data!$A$2:$BC$533,MATCH(Intermediate!$B2197,Data!$A$1:$BC$1,0),FALSE)</f>
        <v>14.985774948674313</v>
      </c>
      <c r="D2197">
        <f>VLOOKUP($A2197&amp;D$1,Data!$A$2:$BC$533,MATCH(Intermediate!$B2197,Data!$A$1:$BC$1,0),FALSE)</f>
        <v>3261.5949676274727</v>
      </c>
    </row>
    <row r="2198" spans="1:4" x14ac:dyDescent="0.45">
      <c r="A2198" t="s">
        <v>272</v>
      </c>
      <c r="B2198">
        <f t="shared" si="33"/>
        <v>2021</v>
      </c>
      <c r="C2198">
        <f>VLOOKUP($A2198&amp;C$1,Data!$A$2:$BC$533,MATCH(Intermediate!$B2198,Data!$A$1:$BC$1,0),FALSE)</f>
        <v>16.050621063052542</v>
      </c>
      <c r="D2198">
        <f>VLOOKUP($A2198&amp;D$1,Data!$A$2:$BC$533,MATCH(Intermediate!$B2198,Data!$A$1:$BC$1,0),FALSE)</f>
        <v>3449.0435745318141</v>
      </c>
    </row>
    <row r="2199" spans="1:4" x14ac:dyDescent="0.45">
      <c r="A2199" t="s">
        <v>272</v>
      </c>
      <c r="B2199">
        <f t="shared" si="33"/>
        <v>2022</v>
      </c>
      <c r="C2199">
        <f>VLOOKUP($A2199&amp;C$1,Data!$A$2:$BC$533,MATCH(Intermediate!$B2199,Data!$A$1:$BC$1,0),FALSE)</f>
        <v>16.301369914617702</v>
      </c>
      <c r="D2199">
        <f>VLOOKUP($A2199&amp;D$1,Data!$A$2:$BC$533,MATCH(Intermediate!$B2199,Data!$A$1:$BC$1,0),FALSE)</f>
        <v>3726.1491795074403</v>
      </c>
    </row>
    <row r="2200" spans="1:4" x14ac:dyDescent="0.45">
      <c r="A2200" t="s">
        <v>272</v>
      </c>
      <c r="B2200">
        <f t="shared" si="33"/>
        <v>2023</v>
      </c>
      <c r="C2200">
        <f>VLOOKUP($A2200&amp;C$1,Data!$A$2:$BC$533,MATCH(Intermediate!$B2200,Data!$A$1:$BC$1,0),FALSE)</f>
        <v>17.005740066625204</v>
      </c>
      <c r="D2200">
        <f>VLOOKUP($A2200&amp;D$1,Data!$A$2:$BC$533,MATCH(Intermediate!$B2200,Data!$A$1:$BC$1,0),FALSE)</f>
        <v>3902.7466596026961</v>
      </c>
    </row>
    <row r="2201" spans="1:4" x14ac:dyDescent="0.45">
      <c r="A2201" t="s">
        <v>272</v>
      </c>
      <c r="B2201">
        <f t="shared" si="33"/>
        <v>2024</v>
      </c>
      <c r="C2201" t="str">
        <f>VLOOKUP($A2201&amp;C$1,Data!$A$2:$BC$533,MATCH(Intermediate!$B2201,Data!$A$1:$BC$1,0),FALSE)</f>
        <v>..</v>
      </c>
      <c r="D2201">
        <f>VLOOKUP($A2201&amp;D$1,Data!$A$2:$BC$533,MATCH(Intermediate!$B2201,Data!$A$1:$BC$1,0),FALSE)</f>
        <v>4055.126334345066</v>
      </c>
    </row>
    <row r="2202" spans="1:4" x14ac:dyDescent="0.45">
      <c r="A2202" t="s">
        <v>173</v>
      </c>
      <c r="B2202">
        <f t="shared" si="33"/>
        <v>1975</v>
      </c>
      <c r="C2202">
        <f>VLOOKUP($A2202&amp;C$1,Data!$A$2:$BC$533,MATCH(Intermediate!$B2202,Data!$A$1:$BC$1,0),FALSE)</f>
        <v>5.5183861492350568</v>
      </c>
      <c r="D2202" t="str">
        <f>VLOOKUP($A2202&amp;D$1,Data!$A$2:$BC$533,MATCH(Intermediate!$B2202,Data!$A$1:$BC$1,0),FALSE)</f>
        <v>..</v>
      </c>
    </row>
    <row r="2203" spans="1:4" x14ac:dyDescent="0.45">
      <c r="A2203" t="s">
        <v>173</v>
      </c>
      <c r="B2203">
        <f t="shared" si="33"/>
        <v>1976</v>
      </c>
      <c r="C2203">
        <f>VLOOKUP($A2203&amp;C$1,Data!$A$2:$BC$533,MATCH(Intermediate!$B2203,Data!$A$1:$BC$1,0),FALSE)</f>
        <v>4.659599732659351</v>
      </c>
      <c r="D2203" t="str">
        <f>VLOOKUP($A2203&amp;D$1,Data!$A$2:$BC$533,MATCH(Intermediate!$B2203,Data!$A$1:$BC$1,0),FALSE)</f>
        <v>..</v>
      </c>
    </row>
    <row r="2204" spans="1:4" x14ac:dyDescent="0.45">
      <c r="A2204" t="s">
        <v>173</v>
      </c>
      <c r="B2204">
        <f t="shared" si="33"/>
        <v>1977</v>
      </c>
      <c r="C2204">
        <f>VLOOKUP($A2204&amp;C$1,Data!$A$2:$BC$533,MATCH(Intermediate!$B2204,Data!$A$1:$BC$1,0),FALSE)</f>
        <v>4.7962830711523488</v>
      </c>
      <c r="D2204" t="str">
        <f>VLOOKUP($A2204&amp;D$1,Data!$A$2:$BC$533,MATCH(Intermediate!$B2204,Data!$A$1:$BC$1,0),FALSE)</f>
        <v>..</v>
      </c>
    </row>
    <row r="2205" spans="1:4" x14ac:dyDescent="0.45">
      <c r="A2205" t="s">
        <v>173</v>
      </c>
      <c r="B2205">
        <f t="shared" si="33"/>
        <v>1978</v>
      </c>
      <c r="C2205">
        <f>VLOOKUP($A2205&amp;C$1,Data!$A$2:$BC$533,MATCH(Intermediate!$B2205,Data!$A$1:$BC$1,0),FALSE)</f>
        <v>4.9098314263820484</v>
      </c>
      <c r="D2205" t="str">
        <f>VLOOKUP($A2205&amp;D$1,Data!$A$2:$BC$533,MATCH(Intermediate!$B2205,Data!$A$1:$BC$1,0),FALSE)</f>
        <v>..</v>
      </c>
    </row>
    <row r="2206" spans="1:4" x14ac:dyDescent="0.45">
      <c r="A2206" t="s">
        <v>173</v>
      </c>
      <c r="B2206">
        <f t="shared" si="33"/>
        <v>1979</v>
      </c>
      <c r="C2206">
        <f>VLOOKUP($A2206&amp;C$1,Data!$A$2:$BC$533,MATCH(Intermediate!$B2206,Data!$A$1:$BC$1,0),FALSE)</f>
        <v>3.2056177582328176</v>
      </c>
      <c r="D2206" t="str">
        <f>VLOOKUP($A2206&amp;D$1,Data!$A$2:$BC$533,MATCH(Intermediate!$B2206,Data!$A$1:$BC$1,0),FALSE)</f>
        <v>..</v>
      </c>
    </row>
    <row r="2207" spans="1:4" x14ac:dyDescent="0.45">
      <c r="A2207" t="s">
        <v>173</v>
      </c>
      <c r="B2207">
        <f t="shared" si="33"/>
        <v>1980</v>
      </c>
      <c r="C2207">
        <f>VLOOKUP($A2207&amp;C$1,Data!$A$2:$BC$533,MATCH(Intermediate!$B2207,Data!$A$1:$BC$1,0),FALSE)</f>
        <v>2.7421763949294116</v>
      </c>
      <c r="D2207" t="str">
        <f>VLOOKUP($A2207&amp;D$1,Data!$A$2:$BC$533,MATCH(Intermediate!$B2207,Data!$A$1:$BC$1,0),FALSE)</f>
        <v>..</v>
      </c>
    </row>
    <row r="2208" spans="1:4" x14ac:dyDescent="0.45">
      <c r="A2208" t="s">
        <v>173</v>
      </c>
      <c r="B2208">
        <f t="shared" si="33"/>
        <v>1981</v>
      </c>
      <c r="C2208">
        <f>VLOOKUP($A2208&amp;C$1,Data!$A$2:$BC$533,MATCH(Intermediate!$B2208,Data!$A$1:$BC$1,0),FALSE)</f>
        <v>2.3153711463635922</v>
      </c>
      <c r="D2208" t="str">
        <f>VLOOKUP($A2208&amp;D$1,Data!$A$2:$BC$533,MATCH(Intermediate!$B2208,Data!$A$1:$BC$1,0),FALSE)</f>
        <v>..</v>
      </c>
    </row>
    <row r="2209" spans="1:4" x14ac:dyDescent="0.45">
      <c r="A2209" t="s">
        <v>173</v>
      </c>
      <c r="B2209">
        <f t="shared" si="33"/>
        <v>1982</v>
      </c>
      <c r="C2209">
        <f>VLOOKUP($A2209&amp;C$1,Data!$A$2:$BC$533,MATCH(Intermediate!$B2209,Data!$A$1:$BC$1,0),FALSE)</f>
        <v>2.4218825787599001</v>
      </c>
      <c r="D2209" t="str">
        <f>VLOOKUP($A2209&amp;D$1,Data!$A$2:$BC$533,MATCH(Intermediate!$B2209,Data!$A$1:$BC$1,0),FALSE)</f>
        <v>..</v>
      </c>
    </row>
    <row r="2210" spans="1:4" x14ac:dyDescent="0.45">
      <c r="A2210" t="s">
        <v>173</v>
      </c>
      <c r="B2210">
        <f t="shared" si="33"/>
        <v>1983</v>
      </c>
      <c r="C2210">
        <f>VLOOKUP($A2210&amp;C$1,Data!$A$2:$BC$533,MATCH(Intermediate!$B2210,Data!$A$1:$BC$1,0),FALSE)</f>
        <v>1.9865176814016654</v>
      </c>
      <c r="D2210" t="str">
        <f>VLOOKUP($A2210&amp;D$1,Data!$A$2:$BC$533,MATCH(Intermediate!$B2210,Data!$A$1:$BC$1,0),FALSE)</f>
        <v>..</v>
      </c>
    </row>
    <row r="2211" spans="1:4" x14ac:dyDescent="0.45">
      <c r="A2211" t="s">
        <v>173</v>
      </c>
      <c r="B2211">
        <f t="shared" si="33"/>
        <v>1984</v>
      </c>
      <c r="C2211">
        <f>VLOOKUP($A2211&amp;C$1,Data!$A$2:$BC$533,MATCH(Intermediate!$B2211,Data!$A$1:$BC$1,0),FALSE)</f>
        <v>1.5891428315255574</v>
      </c>
      <c r="D2211" t="str">
        <f>VLOOKUP($A2211&amp;D$1,Data!$A$2:$BC$533,MATCH(Intermediate!$B2211,Data!$A$1:$BC$1,0),FALSE)</f>
        <v>..</v>
      </c>
    </row>
    <row r="2212" spans="1:4" x14ac:dyDescent="0.45">
      <c r="A2212" t="s">
        <v>173</v>
      </c>
      <c r="B2212">
        <f t="shared" si="33"/>
        <v>1985</v>
      </c>
      <c r="C2212">
        <f>VLOOKUP($A2212&amp;C$1,Data!$A$2:$BC$533,MATCH(Intermediate!$B2212,Data!$A$1:$BC$1,0),FALSE)</f>
        <v>1.5624300819374415</v>
      </c>
      <c r="D2212" t="str">
        <f>VLOOKUP($A2212&amp;D$1,Data!$A$2:$BC$533,MATCH(Intermediate!$B2212,Data!$A$1:$BC$1,0),FALSE)</f>
        <v>..</v>
      </c>
    </row>
    <row r="2213" spans="1:4" x14ac:dyDescent="0.45">
      <c r="A2213" t="s">
        <v>173</v>
      </c>
      <c r="B2213">
        <f t="shared" si="33"/>
        <v>1986</v>
      </c>
      <c r="C2213">
        <f>VLOOKUP($A2213&amp;C$1,Data!$A$2:$BC$533,MATCH(Intermediate!$B2213,Data!$A$1:$BC$1,0),FALSE)</f>
        <v>2.2331638789427406</v>
      </c>
      <c r="D2213" t="str">
        <f>VLOOKUP($A2213&amp;D$1,Data!$A$2:$BC$533,MATCH(Intermediate!$B2213,Data!$A$1:$BC$1,0),FALSE)</f>
        <v>..</v>
      </c>
    </row>
    <row r="2214" spans="1:4" x14ac:dyDescent="0.45">
      <c r="A2214" t="s">
        <v>173</v>
      </c>
      <c r="B2214">
        <f t="shared" si="33"/>
        <v>1987</v>
      </c>
      <c r="C2214">
        <f>VLOOKUP($A2214&amp;C$1,Data!$A$2:$BC$533,MATCH(Intermediate!$B2214,Data!$A$1:$BC$1,0),FALSE)</f>
        <v>2.832732167682007</v>
      </c>
      <c r="D2214" t="str">
        <f>VLOOKUP($A2214&amp;D$1,Data!$A$2:$BC$533,MATCH(Intermediate!$B2214,Data!$A$1:$BC$1,0),FALSE)</f>
        <v>..</v>
      </c>
    </row>
    <row r="2215" spans="1:4" x14ac:dyDescent="0.45">
      <c r="A2215" t="s">
        <v>173</v>
      </c>
      <c r="B2215">
        <f t="shared" si="33"/>
        <v>1988</v>
      </c>
      <c r="C2215">
        <f>VLOOKUP($A2215&amp;C$1,Data!$A$2:$BC$533,MATCH(Intermediate!$B2215,Data!$A$1:$BC$1,0),FALSE)</f>
        <v>2.3774979036097608</v>
      </c>
      <c r="D2215" t="str">
        <f>VLOOKUP($A2215&amp;D$1,Data!$A$2:$BC$533,MATCH(Intermediate!$B2215,Data!$A$1:$BC$1,0),FALSE)</f>
        <v>..</v>
      </c>
    </row>
    <row r="2216" spans="1:4" x14ac:dyDescent="0.45">
      <c r="A2216" t="s">
        <v>173</v>
      </c>
      <c r="B2216">
        <f t="shared" si="33"/>
        <v>1989</v>
      </c>
      <c r="C2216">
        <f>VLOOKUP($A2216&amp;C$1,Data!$A$2:$BC$533,MATCH(Intermediate!$B2216,Data!$A$1:$BC$1,0),FALSE)</f>
        <v>1.9978247151979902</v>
      </c>
      <c r="D2216" t="str">
        <f>VLOOKUP($A2216&amp;D$1,Data!$A$2:$BC$533,MATCH(Intermediate!$B2216,Data!$A$1:$BC$1,0),FALSE)</f>
        <v>..</v>
      </c>
    </row>
    <row r="2217" spans="1:4" x14ac:dyDescent="0.45">
      <c r="A2217" t="s">
        <v>173</v>
      </c>
      <c r="B2217">
        <f t="shared" si="33"/>
        <v>1990</v>
      </c>
      <c r="C2217">
        <f>VLOOKUP($A2217&amp;C$1,Data!$A$2:$BC$533,MATCH(Intermediate!$B2217,Data!$A$1:$BC$1,0),FALSE)</f>
        <v>1.8096797876619366</v>
      </c>
      <c r="D2217">
        <f>VLOOKUP($A2217&amp;D$1,Data!$A$2:$BC$533,MATCH(Intermediate!$B2217,Data!$A$1:$BC$1,0),FALSE)</f>
        <v>832.07039596795175</v>
      </c>
    </row>
    <row r="2218" spans="1:4" x14ac:dyDescent="0.45">
      <c r="A2218" t="s">
        <v>173</v>
      </c>
      <c r="B2218">
        <f t="shared" si="33"/>
        <v>1991</v>
      </c>
      <c r="C2218">
        <f>VLOOKUP($A2218&amp;C$1,Data!$A$2:$BC$533,MATCH(Intermediate!$B2218,Data!$A$1:$BC$1,0),FALSE)</f>
        <v>0.683666</v>
      </c>
      <c r="D2218">
        <f>VLOOKUP($A2218&amp;D$1,Data!$A$2:$BC$533,MATCH(Intermediate!$B2218,Data!$A$1:$BC$1,0),FALSE)</f>
        <v>761.97784803720606</v>
      </c>
    </row>
    <row r="2219" spans="1:4" x14ac:dyDescent="0.45">
      <c r="A2219" t="s">
        <v>173</v>
      </c>
      <c r="B2219">
        <f t="shared" si="33"/>
        <v>1992</v>
      </c>
      <c r="C2219">
        <f>VLOOKUP($A2219&amp;C$1,Data!$A$2:$BC$533,MATCH(Intermediate!$B2219,Data!$A$1:$BC$1,0),FALSE)</f>
        <v>0.92618188323917527</v>
      </c>
      <c r="D2219">
        <f>VLOOKUP($A2219&amp;D$1,Data!$A$2:$BC$533,MATCH(Intermediate!$B2219,Data!$A$1:$BC$1,0),FALSE)</f>
        <v>674.34151667123558</v>
      </c>
    </row>
    <row r="2220" spans="1:4" x14ac:dyDescent="0.45">
      <c r="A2220" t="s">
        <v>173</v>
      </c>
      <c r="B2220">
        <f t="shared" si="33"/>
        <v>1993</v>
      </c>
      <c r="C2220">
        <f>VLOOKUP($A2220&amp;C$1,Data!$A$2:$BC$533,MATCH(Intermediate!$B2220,Data!$A$1:$BC$1,0),FALSE)</f>
        <v>1.210995542347697</v>
      </c>
      <c r="D2220">
        <f>VLOOKUP($A2220&amp;D$1,Data!$A$2:$BC$533,MATCH(Intermediate!$B2220,Data!$A$1:$BC$1,0),FALSE)</f>
        <v>576.37276746016016</v>
      </c>
    </row>
    <row r="2221" spans="1:4" x14ac:dyDescent="0.45">
      <c r="A2221" t="s">
        <v>173</v>
      </c>
      <c r="B2221">
        <f t="shared" si="33"/>
        <v>1994</v>
      </c>
      <c r="C2221">
        <f>VLOOKUP($A2221&amp;C$1,Data!$A$2:$BC$533,MATCH(Intermediate!$B2221,Data!$A$1:$BC$1,0),FALSE)</f>
        <v>1.0568571112035141</v>
      </c>
      <c r="D2221">
        <f>VLOOKUP($A2221&amp;D$1,Data!$A$2:$BC$533,MATCH(Intermediate!$B2221,Data!$A$1:$BC$1,0),FALSE)</f>
        <v>539.56904134471563</v>
      </c>
    </row>
    <row r="2222" spans="1:4" x14ac:dyDescent="0.45">
      <c r="A2222" t="s">
        <v>173</v>
      </c>
      <c r="B2222">
        <f t="shared" si="33"/>
        <v>1995</v>
      </c>
      <c r="C2222">
        <f>VLOOKUP($A2222&amp;C$1,Data!$A$2:$BC$533,MATCH(Intermediate!$B2222,Data!$A$1:$BC$1,0),FALSE)</f>
        <v>1.0631201412233131</v>
      </c>
      <c r="D2222">
        <f>VLOOKUP($A2222&amp;D$1,Data!$A$2:$BC$533,MATCH(Intermediate!$B2222,Data!$A$1:$BC$1,0),FALSE)</f>
        <v>532.18071521507409</v>
      </c>
    </row>
    <row r="2223" spans="1:4" x14ac:dyDescent="0.45">
      <c r="A2223" t="s">
        <v>173</v>
      </c>
      <c r="B2223">
        <f t="shared" si="33"/>
        <v>1996</v>
      </c>
      <c r="C2223" t="str">
        <f>VLOOKUP($A2223&amp;C$1,Data!$A$2:$BC$533,MATCH(Intermediate!$B2223,Data!$A$1:$BC$1,0),FALSE)</f>
        <v>..</v>
      </c>
      <c r="D2223">
        <f>VLOOKUP($A2223&amp;D$1,Data!$A$2:$BC$533,MATCH(Intermediate!$B2223,Data!$A$1:$BC$1,0),FALSE)</f>
        <v>526.16643789053353</v>
      </c>
    </row>
    <row r="2224" spans="1:4" x14ac:dyDescent="0.45">
      <c r="A2224" t="s">
        <v>173</v>
      </c>
      <c r="B2224">
        <f t="shared" si="33"/>
        <v>1997</v>
      </c>
      <c r="C2224" t="str">
        <f>VLOOKUP($A2224&amp;C$1,Data!$A$2:$BC$533,MATCH(Intermediate!$B2224,Data!$A$1:$BC$1,0),FALSE)</f>
        <v>..</v>
      </c>
      <c r="D2224">
        <f>VLOOKUP($A2224&amp;D$1,Data!$A$2:$BC$533,MATCH(Intermediate!$B2224,Data!$A$1:$BC$1,0),FALSE)</f>
        <v>497.1220628396577</v>
      </c>
    </row>
    <row r="2225" spans="1:4" x14ac:dyDescent="0.45">
      <c r="A2225" t="s">
        <v>173</v>
      </c>
      <c r="B2225">
        <f t="shared" si="33"/>
        <v>1998</v>
      </c>
      <c r="C2225" t="str">
        <f>VLOOKUP($A2225&amp;C$1,Data!$A$2:$BC$533,MATCH(Intermediate!$B2225,Data!$A$1:$BC$1,0),FALSE)</f>
        <v>..</v>
      </c>
      <c r="D2225">
        <f>VLOOKUP($A2225&amp;D$1,Data!$A$2:$BC$533,MATCH(Intermediate!$B2225,Data!$A$1:$BC$1,0),FALSE)</f>
        <v>481.28921186333372</v>
      </c>
    </row>
    <row r="2226" spans="1:4" x14ac:dyDescent="0.45">
      <c r="A2226" t="s">
        <v>173</v>
      </c>
      <c r="B2226">
        <f t="shared" si="33"/>
        <v>1999</v>
      </c>
      <c r="C2226" t="str">
        <f>VLOOKUP($A2226&amp;C$1,Data!$A$2:$BC$533,MATCH(Intermediate!$B2226,Data!$A$1:$BC$1,0),FALSE)</f>
        <v>..</v>
      </c>
      <c r="D2226">
        <f>VLOOKUP($A2226&amp;D$1,Data!$A$2:$BC$533,MATCH(Intermediate!$B2226,Data!$A$1:$BC$1,0),FALSE)</f>
        <v>451.8260051578394</v>
      </c>
    </row>
    <row r="2227" spans="1:4" x14ac:dyDescent="0.45">
      <c r="A2227" t="s">
        <v>173</v>
      </c>
      <c r="B2227">
        <f t="shared" si="33"/>
        <v>2000</v>
      </c>
      <c r="C2227">
        <f>VLOOKUP($A2227&amp;C$1,Data!$A$2:$BC$533,MATCH(Intermediate!$B2227,Data!$A$1:$BC$1,0),FALSE)</f>
        <v>0.77625272444856475</v>
      </c>
      <c r="D2227">
        <f>VLOOKUP($A2227&amp;D$1,Data!$A$2:$BC$533,MATCH(Intermediate!$B2227,Data!$A$1:$BC$1,0),FALSE)</f>
        <v>416.54933755058687</v>
      </c>
    </row>
    <row r="2228" spans="1:4" x14ac:dyDescent="0.45">
      <c r="A2228" t="s">
        <v>173</v>
      </c>
      <c r="B2228">
        <f t="shared" si="33"/>
        <v>2001</v>
      </c>
      <c r="C2228">
        <f>VLOOKUP($A2228&amp;C$1,Data!$A$2:$BC$533,MATCH(Intermediate!$B2228,Data!$A$1:$BC$1,0),FALSE)</f>
        <v>0.54390407110677408</v>
      </c>
      <c r="D2228">
        <f>VLOOKUP($A2228&amp;D$1,Data!$A$2:$BC$533,MATCH(Intermediate!$B2228,Data!$A$1:$BC$1,0),FALSE)</f>
        <v>403.98428591939</v>
      </c>
    </row>
    <row r="2229" spans="1:4" x14ac:dyDescent="0.45">
      <c r="A2229" t="s">
        <v>173</v>
      </c>
      <c r="B2229">
        <f t="shared" ref="B2229:B2292" si="34">B2179</f>
        <v>2002</v>
      </c>
      <c r="C2229">
        <f>VLOOKUP($A2229&amp;C$1,Data!$A$2:$BC$533,MATCH(Intermediate!$B2229,Data!$A$1:$BC$1,0),FALSE)</f>
        <v>0.49138751193179503</v>
      </c>
      <c r="D2229">
        <f>VLOOKUP($A2229&amp;D$1,Data!$A$2:$BC$533,MATCH(Intermediate!$B2229,Data!$A$1:$BC$1,0),FALSE)</f>
        <v>409.64293825063368</v>
      </c>
    </row>
    <row r="2230" spans="1:4" x14ac:dyDescent="0.45">
      <c r="A2230" t="s">
        <v>173</v>
      </c>
      <c r="B2230">
        <f t="shared" si="34"/>
        <v>2003</v>
      </c>
      <c r="C2230">
        <f>VLOOKUP($A2230&amp;C$1,Data!$A$2:$BC$533,MATCH(Intermediate!$B2230,Data!$A$1:$BC$1,0),FALSE)</f>
        <v>0.79598680943643518</v>
      </c>
      <c r="D2230">
        <f>VLOOKUP($A2230&amp;D$1,Data!$A$2:$BC$533,MATCH(Intermediate!$B2230,Data!$A$1:$BC$1,0),FALSE)</f>
        <v>428.3336255634739</v>
      </c>
    </row>
    <row r="2231" spans="1:4" x14ac:dyDescent="0.45">
      <c r="A2231" t="s">
        <v>173</v>
      </c>
      <c r="B2231">
        <f t="shared" si="34"/>
        <v>2004</v>
      </c>
      <c r="C2231">
        <f>VLOOKUP($A2231&amp;C$1,Data!$A$2:$BC$533,MATCH(Intermediate!$B2231,Data!$A$1:$BC$1,0),FALSE)</f>
        <v>1.0952359404733443</v>
      </c>
      <c r="D2231">
        <f>VLOOKUP($A2231&amp;D$1,Data!$A$2:$BC$533,MATCH(Intermediate!$B2231,Data!$A$1:$BC$1,0),FALSE)</f>
        <v>455.86778649637148</v>
      </c>
    </row>
    <row r="2232" spans="1:4" x14ac:dyDescent="0.45">
      <c r="A2232" t="s">
        <v>173</v>
      </c>
      <c r="B2232">
        <f t="shared" si="34"/>
        <v>2005</v>
      </c>
      <c r="C2232">
        <f>VLOOKUP($A2232&amp;C$1,Data!$A$2:$BC$533,MATCH(Intermediate!$B2232,Data!$A$1:$BC$1,0),FALSE)</f>
        <v>1.2010660046235397</v>
      </c>
      <c r="D2232">
        <f>VLOOKUP($A2232&amp;D$1,Data!$A$2:$BC$533,MATCH(Intermediate!$B2232,Data!$A$1:$BC$1,0),FALSE)</f>
        <v>483.91132953747245</v>
      </c>
    </row>
    <row r="2233" spans="1:4" x14ac:dyDescent="0.45">
      <c r="A2233" t="s">
        <v>173</v>
      </c>
      <c r="B2233">
        <f t="shared" si="34"/>
        <v>2006</v>
      </c>
      <c r="C2233">
        <f>VLOOKUP($A2233&amp;C$1,Data!$A$2:$BC$533,MATCH(Intermediate!$B2233,Data!$A$1:$BC$1,0),FALSE)</f>
        <v>2.0832645405904322</v>
      </c>
      <c r="D2233">
        <f>VLOOKUP($A2233&amp;D$1,Data!$A$2:$BC$533,MATCH(Intermediate!$B2233,Data!$A$1:$BC$1,0),FALSE)</f>
        <v>509.4277829652782</v>
      </c>
    </row>
    <row r="2234" spans="1:4" x14ac:dyDescent="0.45">
      <c r="A2234" t="s">
        <v>173</v>
      </c>
      <c r="B2234">
        <f t="shared" si="34"/>
        <v>2007</v>
      </c>
      <c r="C2234">
        <f>VLOOKUP($A2234&amp;C$1,Data!$A$2:$BC$533,MATCH(Intermediate!$B2234,Data!$A$1:$BC$1,0),FALSE)</f>
        <v>2.6468680249746268</v>
      </c>
      <c r="D2234">
        <f>VLOOKUP($A2234&amp;D$1,Data!$A$2:$BC$533,MATCH(Intermediate!$B2234,Data!$A$1:$BC$1,0),FALSE)</f>
        <v>539.41263851776296</v>
      </c>
    </row>
    <row r="2235" spans="1:4" x14ac:dyDescent="0.45">
      <c r="A2235" t="s">
        <v>173</v>
      </c>
      <c r="B2235">
        <f t="shared" si="34"/>
        <v>2008</v>
      </c>
      <c r="C2235">
        <f>VLOOKUP($A2235&amp;C$1,Data!$A$2:$BC$533,MATCH(Intermediate!$B2235,Data!$A$1:$BC$1,0),FALSE)</f>
        <v>4.9889624052099091</v>
      </c>
      <c r="D2235">
        <f>VLOOKUP($A2235&amp;D$1,Data!$A$2:$BC$533,MATCH(Intermediate!$B2235,Data!$A$1:$BC$1,0),FALSE)</f>
        <v>566.6853821261542</v>
      </c>
    </row>
    <row r="2236" spans="1:4" x14ac:dyDescent="0.45">
      <c r="A2236" t="s">
        <v>173</v>
      </c>
      <c r="B2236">
        <f t="shared" si="34"/>
        <v>2009</v>
      </c>
      <c r="C2236">
        <f>VLOOKUP($A2236&amp;C$1,Data!$A$2:$BC$533,MATCH(Intermediate!$B2236,Data!$A$1:$BC$1,0),FALSE)</f>
        <v>5.3002180155284258</v>
      </c>
      <c r="D2236">
        <f>VLOOKUP($A2236&amp;D$1,Data!$A$2:$BC$533,MATCH(Intermediate!$B2236,Data!$A$1:$BC$1,0),FALSE)</f>
        <v>568.60956779079379</v>
      </c>
    </row>
    <row r="2237" spans="1:4" x14ac:dyDescent="0.45">
      <c r="A2237" t="s">
        <v>173</v>
      </c>
      <c r="B2237">
        <f t="shared" si="34"/>
        <v>2010</v>
      </c>
      <c r="C2237">
        <f>VLOOKUP($A2237&amp;C$1,Data!$A$2:$BC$533,MATCH(Intermediate!$B2237,Data!$A$1:$BC$1,0),FALSE)</f>
        <v>3.7239185289282646</v>
      </c>
      <c r="D2237">
        <f>VLOOKUP($A2237&amp;D$1,Data!$A$2:$BC$533,MATCH(Intermediate!$B2237,Data!$A$1:$BC$1,0),FALSE)</f>
        <v>597.08874078919644</v>
      </c>
    </row>
    <row r="2238" spans="1:4" x14ac:dyDescent="0.45">
      <c r="A2238" t="s">
        <v>173</v>
      </c>
      <c r="B2238">
        <f t="shared" si="34"/>
        <v>2011</v>
      </c>
      <c r="C2238">
        <f>VLOOKUP($A2238&amp;C$1,Data!$A$2:$BC$533,MATCH(Intermediate!$B2238,Data!$A$1:$BC$1,0),FALSE)</f>
        <v>4.0229741702683262</v>
      </c>
      <c r="D2238">
        <f>VLOOKUP($A2238&amp;D$1,Data!$A$2:$BC$533,MATCH(Intermediate!$B2238,Data!$A$1:$BC$1,0),FALSE)</f>
        <v>630.28488059771439</v>
      </c>
    </row>
    <row r="2239" spans="1:4" x14ac:dyDescent="0.45">
      <c r="A2239" t="s">
        <v>173</v>
      </c>
      <c r="B2239">
        <f t="shared" si="34"/>
        <v>2012</v>
      </c>
      <c r="C2239">
        <f>VLOOKUP($A2239&amp;C$1,Data!$A$2:$BC$533,MATCH(Intermediate!$B2239,Data!$A$1:$BC$1,0),FALSE)</f>
        <v>4.8113355481206943</v>
      </c>
      <c r="D2239">
        <f>VLOOKUP($A2239&amp;D$1,Data!$A$2:$BC$533,MATCH(Intermediate!$B2239,Data!$A$1:$BC$1,0),FALSE)</f>
        <v>632.20207613090281</v>
      </c>
    </row>
    <row r="2240" spans="1:4" x14ac:dyDescent="0.45">
      <c r="A2240" t="s">
        <v>173</v>
      </c>
      <c r="B2240">
        <f t="shared" si="34"/>
        <v>2013</v>
      </c>
      <c r="C2240">
        <f>VLOOKUP($A2240&amp;C$1,Data!$A$2:$BC$533,MATCH(Intermediate!$B2240,Data!$A$1:$BC$1,0),FALSE)</f>
        <v>5.2465013387778381</v>
      </c>
      <c r="D2240">
        <f>VLOOKUP($A2240&amp;D$1,Data!$A$2:$BC$533,MATCH(Intermediate!$B2240,Data!$A$1:$BC$1,0),FALSE)</f>
        <v>712.43900668880178</v>
      </c>
    </row>
    <row r="2241" spans="1:4" x14ac:dyDescent="0.45">
      <c r="A2241" t="s">
        <v>173</v>
      </c>
      <c r="B2241">
        <f t="shared" si="34"/>
        <v>2014</v>
      </c>
      <c r="C2241">
        <f>VLOOKUP($A2241&amp;C$1,Data!$A$2:$BC$533,MATCH(Intermediate!$B2241,Data!$A$1:$BC$1,0),FALSE)</f>
        <v>5.7179804210228173</v>
      </c>
      <c r="D2241">
        <f>VLOOKUP($A2241&amp;D$1,Data!$A$2:$BC$533,MATCH(Intermediate!$B2241,Data!$A$1:$BC$1,0),FALSE)</f>
        <v>804.59663462824517</v>
      </c>
    </row>
    <row r="2242" spans="1:4" x14ac:dyDescent="0.45">
      <c r="A2242" t="s">
        <v>173</v>
      </c>
      <c r="B2242">
        <f t="shared" si="34"/>
        <v>2015</v>
      </c>
      <c r="C2242">
        <f>VLOOKUP($A2242&amp;C$1,Data!$A$2:$BC$533,MATCH(Intermediate!$B2242,Data!$A$1:$BC$1,0),FALSE)</f>
        <v>6.2855111270692543</v>
      </c>
      <c r="D2242">
        <f>VLOOKUP($A2242&amp;D$1,Data!$A$2:$BC$533,MATCH(Intermediate!$B2242,Data!$A$1:$BC$1,0),FALSE)</f>
        <v>859.14348273781536</v>
      </c>
    </row>
    <row r="2243" spans="1:4" x14ac:dyDescent="0.45">
      <c r="A2243" t="s">
        <v>173</v>
      </c>
      <c r="B2243">
        <f t="shared" si="34"/>
        <v>2016</v>
      </c>
      <c r="C2243">
        <f>VLOOKUP($A2243&amp;C$1,Data!$A$2:$BC$533,MATCH(Intermediate!$B2243,Data!$A$1:$BC$1,0),FALSE)</f>
        <v>7.3927886990719092</v>
      </c>
      <c r="D2243">
        <f>VLOOKUP($A2243&amp;D$1,Data!$A$2:$BC$533,MATCH(Intermediate!$B2243,Data!$A$1:$BC$1,0),FALSE)</f>
        <v>913.95555940922611</v>
      </c>
    </row>
    <row r="2244" spans="1:4" x14ac:dyDescent="0.45">
      <c r="A2244" t="s">
        <v>173</v>
      </c>
      <c r="B2244">
        <f t="shared" si="34"/>
        <v>2017</v>
      </c>
      <c r="C2244">
        <f>VLOOKUP($A2244&amp;C$1,Data!$A$2:$BC$533,MATCH(Intermediate!$B2244,Data!$A$1:$BC$1,0),FALSE)</f>
        <v>5.4658396945750187</v>
      </c>
      <c r="D2244">
        <f>VLOOKUP($A2244&amp;D$1,Data!$A$2:$BC$533,MATCH(Intermediate!$B2244,Data!$A$1:$BC$1,0),FALSE)</f>
        <v>1003.2573550291218</v>
      </c>
    </row>
    <row r="2245" spans="1:4" x14ac:dyDescent="0.45">
      <c r="A2245" t="s">
        <v>173</v>
      </c>
      <c r="B2245">
        <f t="shared" si="34"/>
        <v>2018</v>
      </c>
      <c r="C2245">
        <f>VLOOKUP($A2245&amp;C$1,Data!$A$2:$BC$533,MATCH(Intermediate!$B2245,Data!$A$1:$BC$1,0),FALSE)</f>
        <v>5.8044005157438523</v>
      </c>
      <c r="D2245">
        <f>VLOOKUP($A2245&amp;D$1,Data!$A$2:$BC$533,MATCH(Intermediate!$B2245,Data!$A$1:$BC$1,0),FALSE)</f>
        <v>1069.281633913424</v>
      </c>
    </row>
    <row r="2246" spans="1:4" x14ac:dyDescent="0.45">
      <c r="A2246" t="s">
        <v>173</v>
      </c>
      <c r="B2246">
        <f t="shared" si="34"/>
        <v>2019</v>
      </c>
      <c r="C2246">
        <f>VLOOKUP($A2246&amp;C$1,Data!$A$2:$BC$533,MATCH(Intermediate!$B2246,Data!$A$1:$BC$1,0),FALSE)</f>
        <v>6.0036030887401299</v>
      </c>
      <c r="D2246">
        <f>VLOOKUP($A2246&amp;D$1,Data!$A$2:$BC$533,MATCH(Intermediate!$B2246,Data!$A$1:$BC$1,0),FALSE)</f>
        <v>1167.320615728333</v>
      </c>
    </row>
    <row r="2247" spans="1:4" x14ac:dyDescent="0.45">
      <c r="A2247" t="s">
        <v>173</v>
      </c>
      <c r="B2247">
        <f t="shared" si="34"/>
        <v>2020</v>
      </c>
      <c r="C2247">
        <f>VLOOKUP($A2247&amp;C$1,Data!$A$2:$BC$533,MATCH(Intermediate!$B2247,Data!$A$1:$BC$1,0),FALSE)</f>
        <v>7.4504033573485966</v>
      </c>
      <c r="D2247">
        <f>VLOOKUP($A2247&amp;D$1,Data!$A$2:$BC$533,MATCH(Intermediate!$B2247,Data!$A$1:$BC$1,0),FALSE)</f>
        <v>1136.0083955636699</v>
      </c>
    </row>
    <row r="2248" spans="1:4" x14ac:dyDescent="0.45">
      <c r="A2248" t="s">
        <v>173</v>
      </c>
      <c r="B2248">
        <f t="shared" si="34"/>
        <v>2021</v>
      </c>
      <c r="C2248">
        <f>VLOOKUP($A2248&amp;C$1,Data!$A$2:$BC$533,MATCH(Intermediate!$B2248,Data!$A$1:$BC$1,0),FALSE)</f>
        <v>7.2211141911641823</v>
      </c>
      <c r="D2248">
        <f>VLOOKUP($A2248&amp;D$1,Data!$A$2:$BC$533,MATCH(Intermediate!$B2248,Data!$A$1:$BC$1,0),FALSE)</f>
        <v>1313.6182182908603</v>
      </c>
    </row>
    <row r="2249" spans="1:4" x14ac:dyDescent="0.45">
      <c r="A2249" t="s">
        <v>173</v>
      </c>
      <c r="B2249">
        <f t="shared" si="34"/>
        <v>2022</v>
      </c>
      <c r="C2249">
        <f>VLOOKUP($A2249&amp;C$1,Data!$A$2:$BC$533,MATCH(Intermediate!$B2249,Data!$A$1:$BC$1,0),FALSE)</f>
        <v>9.1402021707839722</v>
      </c>
      <c r="D2249">
        <f>VLOOKUP($A2249&amp;D$1,Data!$A$2:$BC$533,MATCH(Intermediate!$B2249,Data!$A$1:$BC$1,0),FALSE)</f>
        <v>1484.2411691035952</v>
      </c>
    </row>
    <row r="2250" spans="1:4" x14ac:dyDescent="0.45">
      <c r="A2250" t="s">
        <v>173</v>
      </c>
      <c r="B2250">
        <f t="shared" si="34"/>
        <v>2023</v>
      </c>
      <c r="C2250">
        <f>VLOOKUP($A2250&amp;C$1,Data!$A$2:$BC$533,MATCH(Intermediate!$B2250,Data!$A$1:$BC$1,0),FALSE)</f>
        <v>11.764148034405046</v>
      </c>
      <c r="D2250">
        <f>VLOOKUP($A2250&amp;D$1,Data!$A$2:$BC$533,MATCH(Intermediate!$B2250,Data!$A$1:$BC$1,0),FALSE)</f>
        <v>1616.468491756011</v>
      </c>
    </row>
    <row r="2251" spans="1:4" x14ac:dyDescent="0.45">
      <c r="A2251" t="s">
        <v>173</v>
      </c>
      <c r="B2251">
        <f t="shared" si="34"/>
        <v>2024</v>
      </c>
      <c r="C2251" t="str">
        <f>VLOOKUP($A2251&amp;C$1,Data!$A$2:$BC$533,MATCH(Intermediate!$B2251,Data!$A$1:$BC$1,0),FALSE)</f>
        <v>..</v>
      </c>
      <c r="D2251">
        <f>VLOOKUP($A2251&amp;D$1,Data!$A$2:$BC$533,MATCH(Intermediate!$B2251,Data!$A$1:$BC$1,0),FALSE)</f>
        <v>1709.7320772417227</v>
      </c>
    </row>
    <row r="2252" spans="1:4" x14ac:dyDescent="0.45">
      <c r="A2252" t="s">
        <v>314</v>
      </c>
      <c r="B2252">
        <f t="shared" si="34"/>
        <v>1975</v>
      </c>
      <c r="C2252">
        <f>VLOOKUP($A2252&amp;C$1,Data!$A$2:$BC$533,MATCH(Intermediate!$B2252,Data!$A$1:$BC$1,0),FALSE)</f>
        <v>17.173965936739659</v>
      </c>
      <c r="D2252" t="str">
        <f>VLOOKUP($A2252&amp;D$1,Data!$A$2:$BC$533,MATCH(Intermediate!$B2252,Data!$A$1:$BC$1,0),FALSE)</f>
        <v>..</v>
      </c>
    </row>
    <row r="2253" spans="1:4" x14ac:dyDescent="0.45">
      <c r="A2253" t="s">
        <v>314</v>
      </c>
      <c r="B2253">
        <f t="shared" si="34"/>
        <v>1976</v>
      </c>
      <c r="C2253">
        <f>VLOOKUP($A2253&amp;C$1,Data!$A$2:$BC$533,MATCH(Intermediate!$B2253,Data!$A$1:$BC$1,0),FALSE)</f>
        <v>19.87132556849695</v>
      </c>
      <c r="D2253" t="str">
        <f>VLOOKUP($A2253&amp;D$1,Data!$A$2:$BC$533,MATCH(Intermediate!$B2253,Data!$A$1:$BC$1,0),FALSE)</f>
        <v>..</v>
      </c>
    </row>
    <row r="2254" spans="1:4" x14ac:dyDescent="0.45">
      <c r="A2254" t="s">
        <v>314</v>
      </c>
      <c r="B2254">
        <f t="shared" si="34"/>
        <v>1977</v>
      </c>
      <c r="C2254">
        <f>VLOOKUP($A2254&amp;C$1,Data!$A$2:$BC$533,MATCH(Intermediate!$B2254,Data!$A$1:$BC$1,0),FALSE)</f>
        <v>20.706914893617022</v>
      </c>
      <c r="D2254" t="str">
        <f>VLOOKUP($A2254&amp;D$1,Data!$A$2:$BC$533,MATCH(Intermediate!$B2254,Data!$A$1:$BC$1,0),FALSE)</f>
        <v>..</v>
      </c>
    </row>
    <row r="2255" spans="1:4" x14ac:dyDescent="0.45">
      <c r="A2255" t="s">
        <v>314</v>
      </c>
      <c r="B2255">
        <f t="shared" si="34"/>
        <v>1978</v>
      </c>
      <c r="C2255">
        <f>VLOOKUP($A2255&amp;C$1,Data!$A$2:$BC$533,MATCH(Intermediate!$B2255,Data!$A$1:$BC$1,0),FALSE)</f>
        <v>19.879475542107915</v>
      </c>
      <c r="D2255" t="str">
        <f>VLOOKUP($A2255&amp;D$1,Data!$A$2:$BC$533,MATCH(Intermediate!$B2255,Data!$A$1:$BC$1,0),FALSE)</f>
        <v>..</v>
      </c>
    </row>
    <row r="2256" spans="1:4" x14ac:dyDescent="0.45">
      <c r="A2256" t="s">
        <v>314</v>
      </c>
      <c r="B2256">
        <f t="shared" si="34"/>
        <v>1979</v>
      </c>
      <c r="C2256">
        <f>VLOOKUP($A2256&amp;C$1,Data!$A$2:$BC$533,MATCH(Intermediate!$B2256,Data!$A$1:$BC$1,0),FALSE)</f>
        <v>17.877254901960786</v>
      </c>
      <c r="D2256" t="str">
        <f>VLOOKUP($A2256&amp;D$1,Data!$A$2:$BC$533,MATCH(Intermediate!$B2256,Data!$A$1:$BC$1,0),FALSE)</f>
        <v>..</v>
      </c>
    </row>
    <row r="2257" spans="1:4" x14ac:dyDescent="0.45">
      <c r="A2257" t="s">
        <v>314</v>
      </c>
      <c r="B2257">
        <f t="shared" si="34"/>
        <v>1980</v>
      </c>
      <c r="C2257">
        <f>VLOOKUP($A2257&amp;C$1,Data!$A$2:$BC$533,MATCH(Intermediate!$B2257,Data!$A$1:$BC$1,0),FALSE)</f>
        <v>15.537180910030521</v>
      </c>
      <c r="D2257" t="str">
        <f>VLOOKUP($A2257&amp;D$1,Data!$A$2:$BC$533,MATCH(Intermediate!$B2257,Data!$A$1:$BC$1,0),FALSE)</f>
        <v>..</v>
      </c>
    </row>
    <row r="2258" spans="1:4" x14ac:dyDescent="0.45">
      <c r="A2258" t="s">
        <v>314</v>
      </c>
      <c r="B2258">
        <f t="shared" si="34"/>
        <v>1981</v>
      </c>
      <c r="C2258">
        <f>VLOOKUP($A2258&amp;C$1,Data!$A$2:$BC$533,MATCH(Intermediate!$B2258,Data!$A$1:$BC$1,0),FALSE)</f>
        <v>17.390068303489016</v>
      </c>
      <c r="D2258" t="str">
        <f>VLOOKUP($A2258&amp;D$1,Data!$A$2:$BC$533,MATCH(Intermediate!$B2258,Data!$A$1:$BC$1,0),FALSE)</f>
        <v>..</v>
      </c>
    </row>
    <row r="2259" spans="1:4" x14ac:dyDescent="0.45">
      <c r="A2259" t="s">
        <v>314</v>
      </c>
      <c r="B2259">
        <f t="shared" si="34"/>
        <v>1982</v>
      </c>
      <c r="C2259">
        <f>VLOOKUP($A2259&amp;C$1,Data!$A$2:$BC$533,MATCH(Intermediate!$B2259,Data!$A$1:$BC$1,0),FALSE)</f>
        <v>18.472394366056339</v>
      </c>
      <c r="D2259" t="str">
        <f>VLOOKUP($A2259&amp;D$1,Data!$A$2:$BC$533,MATCH(Intermediate!$B2259,Data!$A$1:$BC$1,0),FALSE)</f>
        <v>..</v>
      </c>
    </row>
    <row r="2260" spans="1:4" x14ac:dyDescent="0.45">
      <c r="A2260" t="s">
        <v>314</v>
      </c>
      <c r="B2260">
        <f t="shared" si="34"/>
        <v>1983</v>
      </c>
      <c r="C2260">
        <f>VLOOKUP($A2260&amp;C$1,Data!$A$2:$BC$533,MATCH(Intermediate!$B2260,Data!$A$1:$BC$1,0),FALSE)</f>
        <v>19.012887887887889</v>
      </c>
      <c r="D2260" t="str">
        <f>VLOOKUP($A2260&amp;D$1,Data!$A$2:$BC$533,MATCH(Intermediate!$B2260,Data!$A$1:$BC$1,0),FALSE)</f>
        <v>..</v>
      </c>
    </row>
    <row r="2261" spans="1:4" x14ac:dyDescent="0.45">
      <c r="A2261" t="s">
        <v>314</v>
      </c>
      <c r="B2261">
        <f t="shared" si="34"/>
        <v>1984</v>
      </c>
      <c r="C2261">
        <f>VLOOKUP($A2261&amp;C$1,Data!$A$2:$BC$533,MATCH(Intermediate!$B2261,Data!$A$1:$BC$1,0),FALSE)</f>
        <v>18.837350026082419</v>
      </c>
      <c r="D2261" t="str">
        <f>VLOOKUP($A2261&amp;D$1,Data!$A$2:$BC$533,MATCH(Intermediate!$B2261,Data!$A$1:$BC$1,0),FALSE)</f>
        <v>..</v>
      </c>
    </row>
    <row r="2262" spans="1:4" x14ac:dyDescent="0.45">
      <c r="A2262" t="s">
        <v>314</v>
      </c>
      <c r="B2262">
        <f t="shared" si="34"/>
        <v>1985</v>
      </c>
      <c r="C2262">
        <f>VLOOKUP($A2262&amp;C$1,Data!$A$2:$BC$533,MATCH(Intermediate!$B2262,Data!$A$1:$BC$1,0),FALSE)</f>
        <v>20.729707457766793</v>
      </c>
      <c r="D2262" t="str">
        <f>VLOOKUP($A2262&amp;D$1,Data!$A$2:$BC$533,MATCH(Intermediate!$B2262,Data!$A$1:$BC$1,0),FALSE)</f>
        <v>..</v>
      </c>
    </row>
    <row r="2263" spans="1:4" x14ac:dyDescent="0.45">
      <c r="A2263" t="s">
        <v>314</v>
      </c>
      <c r="B2263">
        <f t="shared" si="34"/>
        <v>1986</v>
      </c>
      <c r="C2263">
        <f>VLOOKUP($A2263&amp;C$1,Data!$A$2:$BC$533,MATCH(Intermediate!$B2263,Data!$A$1:$BC$1,0),FALSE)</f>
        <v>31.679581519723616</v>
      </c>
      <c r="D2263" t="str">
        <f>VLOOKUP($A2263&amp;D$1,Data!$A$2:$BC$533,MATCH(Intermediate!$B2263,Data!$A$1:$BC$1,0),FALSE)</f>
        <v>..</v>
      </c>
    </row>
    <row r="2264" spans="1:4" x14ac:dyDescent="0.45">
      <c r="A2264" t="s">
        <v>314</v>
      </c>
      <c r="B2264">
        <f t="shared" si="34"/>
        <v>1987</v>
      </c>
      <c r="C2264">
        <f>VLOOKUP($A2264&amp;C$1,Data!$A$2:$BC$533,MATCH(Intermediate!$B2264,Data!$A$1:$BC$1,0),FALSE)</f>
        <v>27.067057934427012</v>
      </c>
      <c r="D2264" t="str">
        <f>VLOOKUP($A2264&amp;D$1,Data!$A$2:$BC$533,MATCH(Intermediate!$B2264,Data!$A$1:$BC$1,0),FALSE)</f>
        <v>..</v>
      </c>
    </row>
    <row r="2265" spans="1:4" x14ac:dyDescent="0.45">
      <c r="A2265" t="s">
        <v>314</v>
      </c>
      <c r="B2265">
        <f t="shared" si="34"/>
        <v>1988</v>
      </c>
      <c r="C2265">
        <f>VLOOKUP($A2265&amp;C$1,Data!$A$2:$BC$533,MATCH(Intermediate!$B2265,Data!$A$1:$BC$1,0),FALSE)</f>
        <v>16.240364188163888</v>
      </c>
      <c r="D2265" t="str">
        <f>VLOOKUP($A2265&amp;D$1,Data!$A$2:$BC$533,MATCH(Intermediate!$B2265,Data!$A$1:$BC$1,0),FALSE)</f>
        <v>..</v>
      </c>
    </row>
    <row r="2266" spans="1:4" x14ac:dyDescent="0.45">
      <c r="A2266" t="s">
        <v>314</v>
      </c>
      <c r="B2266">
        <f t="shared" si="34"/>
        <v>1989</v>
      </c>
      <c r="C2266">
        <f>VLOOKUP($A2266&amp;C$1,Data!$A$2:$BC$533,MATCH(Intermediate!$B2266,Data!$A$1:$BC$1,0),FALSE)</f>
        <v>14.733962882989161</v>
      </c>
      <c r="D2266" t="str">
        <f>VLOOKUP($A2266&amp;D$1,Data!$A$2:$BC$533,MATCH(Intermediate!$B2266,Data!$A$1:$BC$1,0),FALSE)</f>
        <v>..</v>
      </c>
    </row>
    <row r="2267" spans="1:4" x14ac:dyDescent="0.45">
      <c r="A2267" t="s">
        <v>314</v>
      </c>
      <c r="B2267">
        <f t="shared" si="34"/>
        <v>1990</v>
      </c>
      <c r="C2267">
        <f>VLOOKUP($A2267&amp;C$1,Data!$A$2:$BC$533,MATCH(Intermediate!$B2267,Data!$A$1:$BC$1,0),FALSE)</f>
        <v>15.692257217847768</v>
      </c>
      <c r="D2267">
        <f>VLOOKUP($A2267&amp;D$1,Data!$A$2:$BC$533,MATCH(Intermediate!$B2267,Data!$A$1:$BC$1,0),FALSE)</f>
        <v>3436.7496980564492</v>
      </c>
    </row>
    <row r="2268" spans="1:4" x14ac:dyDescent="0.45">
      <c r="A2268" t="s">
        <v>314</v>
      </c>
      <c r="B2268">
        <f t="shared" si="34"/>
        <v>1991</v>
      </c>
      <c r="C2268">
        <f>VLOOKUP($A2268&amp;C$1,Data!$A$2:$BC$533,MATCH(Intermediate!$B2268,Data!$A$1:$BC$1,0),FALSE)</f>
        <v>15.996747755951606</v>
      </c>
      <c r="D2268">
        <f>VLOOKUP($A2268&amp;D$1,Data!$A$2:$BC$533,MATCH(Intermediate!$B2268,Data!$A$1:$BC$1,0),FALSE)</f>
        <v>3536.0800498739618</v>
      </c>
    </row>
    <row r="2269" spans="1:4" x14ac:dyDescent="0.45">
      <c r="A2269" t="s">
        <v>314</v>
      </c>
      <c r="B2269">
        <f t="shared" si="34"/>
        <v>1992</v>
      </c>
      <c r="C2269">
        <f>VLOOKUP($A2269&amp;C$1,Data!$A$2:$BC$533,MATCH(Intermediate!$B2269,Data!$A$1:$BC$1,0),FALSE)</f>
        <v>15.756311179804225</v>
      </c>
      <c r="D2269">
        <f>VLOOKUP($A2269&amp;D$1,Data!$A$2:$BC$533,MATCH(Intermediate!$B2269,Data!$A$1:$BC$1,0),FALSE)</f>
        <v>3607.6711120538748</v>
      </c>
    </row>
    <row r="2270" spans="1:4" x14ac:dyDescent="0.45">
      <c r="A2270" t="s">
        <v>314</v>
      </c>
      <c r="B2270">
        <f t="shared" si="34"/>
        <v>1993</v>
      </c>
      <c r="C2270">
        <f>VLOOKUP($A2270&amp;C$1,Data!$A$2:$BC$533,MATCH(Intermediate!$B2270,Data!$A$1:$BC$1,0),FALSE)</f>
        <v>8.6856992500986721</v>
      </c>
      <c r="D2270">
        <f>VLOOKUP($A2270&amp;D$1,Data!$A$2:$BC$533,MATCH(Intermediate!$B2270,Data!$A$1:$BC$1,0),FALSE)</f>
        <v>3550.3857935816268</v>
      </c>
    </row>
    <row r="2271" spans="1:4" x14ac:dyDescent="0.45">
      <c r="A2271" t="s">
        <v>314</v>
      </c>
      <c r="B2271">
        <f t="shared" si="34"/>
        <v>1994</v>
      </c>
      <c r="C2271">
        <f>VLOOKUP($A2271&amp;C$1,Data!$A$2:$BC$533,MATCH(Intermediate!$B2271,Data!$A$1:$BC$1,0),FALSE)</f>
        <v>7.6980943849505268</v>
      </c>
      <c r="D2271">
        <f>VLOOKUP($A2271&amp;D$1,Data!$A$2:$BC$533,MATCH(Intermediate!$B2271,Data!$A$1:$BC$1,0),FALSE)</f>
        <v>3326.9814001951672</v>
      </c>
    </row>
    <row r="2272" spans="1:4" x14ac:dyDescent="0.45">
      <c r="A2272" t="s">
        <v>314</v>
      </c>
      <c r="B2272">
        <f t="shared" si="34"/>
        <v>1995</v>
      </c>
      <c r="C2272">
        <f>VLOOKUP($A2272&amp;C$1,Data!$A$2:$BC$533,MATCH(Intermediate!$B2272,Data!$A$1:$BC$1,0),FALSE)</f>
        <v>8.1123840181783748</v>
      </c>
      <c r="D2272">
        <f>VLOOKUP($A2272&amp;D$1,Data!$A$2:$BC$533,MATCH(Intermediate!$B2272,Data!$A$1:$BC$1,0),FALSE)</f>
        <v>3434.067840627622</v>
      </c>
    </row>
    <row r="2273" spans="1:4" x14ac:dyDescent="0.45">
      <c r="A2273" t="s">
        <v>314</v>
      </c>
      <c r="B2273">
        <f t="shared" si="34"/>
        <v>1996</v>
      </c>
      <c r="C2273">
        <f>VLOOKUP($A2273&amp;C$1,Data!$A$2:$BC$533,MATCH(Intermediate!$B2273,Data!$A$1:$BC$1,0),FALSE)</f>
        <v>7.5472032007386325</v>
      </c>
      <c r="D2273">
        <f>VLOOKUP($A2273&amp;D$1,Data!$A$2:$BC$533,MATCH(Intermediate!$B2273,Data!$A$1:$BC$1,0),FALSE)</f>
        <v>3547.2135393678045</v>
      </c>
    </row>
    <row r="2274" spans="1:4" x14ac:dyDescent="0.45">
      <c r="A2274" t="s">
        <v>314</v>
      </c>
      <c r="B2274">
        <f t="shared" si="34"/>
        <v>1997</v>
      </c>
      <c r="C2274">
        <f>VLOOKUP($A2274&amp;C$1,Data!$A$2:$BC$533,MATCH(Intermediate!$B2274,Data!$A$1:$BC$1,0),FALSE)</f>
        <v>7.8577118831599915</v>
      </c>
      <c r="D2274">
        <f>VLOOKUP($A2274&amp;D$1,Data!$A$2:$BC$533,MATCH(Intermediate!$B2274,Data!$A$1:$BC$1,0),FALSE)</f>
        <v>3509.9988949468557</v>
      </c>
    </row>
    <row r="2275" spans="1:4" x14ac:dyDescent="0.45">
      <c r="A2275" t="s">
        <v>314</v>
      </c>
      <c r="B2275">
        <f t="shared" si="34"/>
        <v>1998</v>
      </c>
      <c r="C2275">
        <f>VLOOKUP($A2275&amp;C$1,Data!$A$2:$BC$533,MATCH(Intermediate!$B2275,Data!$A$1:$BC$1,0),FALSE)</f>
        <v>9.7391531171202494</v>
      </c>
      <c r="D2275">
        <f>VLOOKUP($A2275&amp;D$1,Data!$A$2:$BC$533,MATCH(Intermediate!$B2275,Data!$A$1:$BC$1,0),FALSE)</f>
        <v>3602.0335193656247</v>
      </c>
    </row>
    <row r="2276" spans="1:4" x14ac:dyDescent="0.45">
      <c r="A2276" t="s">
        <v>314</v>
      </c>
      <c r="B2276">
        <f t="shared" si="34"/>
        <v>1999</v>
      </c>
      <c r="C2276">
        <f>VLOOKUP($A2276&amp;C$1,Data!$A$2:$BC$533,MATCH(Intermediate!$B2276,Data!$A$1:$BC$1,0),FALSE)</f>
        <v>10.901745670323605</v>
      </c>
      <c r="D2276">
        <f>VLOOKUP($A2276&amp;D$1,Data!$A$2:$BC$533,MATCH(Intermediate!$B2276,Data!$A$1:$BC$1,0),FALSE)</f>
        <v>3463.8545298489912</v>
      </c>
    </row>
    <row r="2277" spans="1:4" x14ac:dyDescent="0.45">
      <c r="A2277" t="s">
        <v>314</v>
      </c>
      <c r="B2277">
        <f t="shared" si="34"/>
        <v>2000</v>
      </c>
      <c r="C2277">
        <f>VLOOKUP($A2277&amp;C$1,Data!$A$2:$BC$533,MATCH(Intermediate!$B2277,Data!$A$1:$BC$1,0),FALSE)</f>
        <v>4.7805452562704476</v>
      </c>
      <c r="D2277">
        <f>VLOOKUP($A2277&amp;D$1,Data!$A$2:$BC$533,MATCH(Intermediate!$B2277,Data!$A$1:$BC$1,0),FALSE)</f>
        <v>3667.4248726633559</v>
      </c>
    </row>
    <row r="2278" spans="1:4" x14ac:dyDescent="0.45">
      <c r="A2278" t="s">
        <v>314</v>
      </c>
      <c r="B2278">
        <f t="shared" si="34"/>
        <v>2001</v>
      </c>
      <c r="C2278">
        <f>VLOOKUP($A2278&amp;C$1,Data!$A$2:$BC$533,MATCH(Intermediate!$B2278,Data!$A$1:$BC$1,0),FALSE)</f>
        <v>4.8974271346970664</v>
      </c>
      <c r="D2278">
        <f>VLOOKUP($A2278&amp;D$1,Data!$A$2:$BC$533,MATCH(Intermediate!$B2278,Data!$A$1:$BC$1,0),FALSE)</f>
        <v>3748.4467493155662</v>
      </c>
    </row>
    <row r="2279" spans="1:4" x14ac:dyDescent="0.45">
      <c r="A2279" t="s">
        <v>314</v>
      </c>
      <c r="B2279">
        <f t="shared" si="34"/>
        <v>2002</v>
      </c>
      <c r="C2279">
        <f>VLOOKUP($A2279&amp;C$1,Data!$A$2:$BC$533,MATCH(Intermediate!$B2279,Data!$A$1:$BC$1,0),FALSE)</f>
        <v>2.8660743978336263</v>
      </c>
      <c r="D2279">
        <f>VLOOKUP($A2279&amp;D$1,Data!$A$2:$BC$533,MATCH(Intermediate!$B2279,Data!$A$1:$BC$1,0),FALSE)</f>
        <v>3888.1640234334513</v>
      </c>
    </row>
    <row r="2280" spans="1:4" x14ac:dyDescent="0.45">
      <c r="A2280" t="s">
        <v>314</v>
      </c>
      <c r="B2280">
        <f t="shared" si="34"/>
        <v>2003</v>
      </c>
      <c r="C2280">
        <f>VLOOKUP($A2280&amp;C$1,Data!$A$2:$BC$533,MATCH(Intermediate!$B2280,Data!$A$1:$BC$1,0),FALSE)</f>
        <v>3.6358401417462347</v>
      </c>
      <c r="D2280">
        <f>VLOOKUP($A2280&amp;D$1,Data!$A$2:$BC$533,MATCH(Intermediate!$B2280,Data!$A$1:$BC$1,0),FALSE)</f>
        <v>3886.9920679563211</v>
      </c>
    </row>
    <row r="2281" spans="1:4" x14ac:dyDescent="0.45">
      <c r="A2281" t="s">
        <v>314</v>
      </c>
      <c r="B2281">
        <f t="shared" si="34"/>
        <v>2004</v>
      </c>
      <c r="C2281">
        <f>VLOOKUP($A2281&amp;C$1,Data!$A$2:$BC$533,MATCH(Intermediate!$B2281,Data!$A$1:$BC$1,0),FALSE)</f>
        <v>2.9326492385373402</v>
      </c>
      <c r="D2281">
        <f>VLOOKUP($A2281&amp;D$1,Data!$A$2:$BC$533,MATCH(Intermediate!$B2281,Data!$A$1:$BC$1,0),FALSE)</f>
        <v>3991.511247297638</v>
      </c>
    </row>
    <row r="2282" spans="1:4" x14ac:dyDescent="0.45">
      <c r="A2282" t="s">
        <v>314</v>
      </c>
      <c r="B2282">
        <f t="shared" si="34"/>
        <v>2005</v>
      </c>
      <c r="C2282">
        <f>VLOOKUP($A2282&amp;C$1,Data!$A$2:$BC$533,MATCH(Intermediate!$B2282,Data!$A$1:$BC$1,0),FALSE)</f>
        <v>2.2103552237435293</v>
      </c>
      <c r="D2282">
        <f>VLOOKUP($A2282&amp;D$1,Data!$A$2:$BC$533,MATCH(Intermediate!$B2282,Data!$A$1:$BC$1,0),FALSE)</f>
        <v>4278.9253874131873</v>
      </c>
    </row>
    <row r="2283" spans="1:4" x14ac:dyDescent="0.45">
      <c r="A2283" t="s">
        <v>314</v>
      </c>
      <c r="B2283">
        <f t="shared" si="34"/>
        <v>2006</v>
      </c>
      <c r="C2283">
        <f>VLOOKUP($A2283&amp;C$1,Data!$A$2:$BC$533,MATCH(Intermediate!$B2283,Data!$A$1:$BC$1,0),FALSE)</f>
        <v>2.0104197616463515</v>
      </c>
      <c r="D2283">
        <f>VLOOKUP($A2283&amp;D$1,Data!$A$2:$BC$533,MATCH(Intermediate!$B2283,Data!$A$1:$BC$1,0),FALSE)</f>
        <v>4588.1092489846451</v>
      </c>
    </row>
    <row r="2284" spans="1:4" x14ac:dyDescent="0.45">
      <c r="A2284" t="s">
        <v>314</v>
      </c>
      <c r="B2284">
        <f t="shared" si="34"/>
        <v>2007</v>
      </c>
      <c r="C2284">
        <f>VLOOKUP($A2284&amp;C$1,Data!$A$2:$BC$533,MATCH(Intermediate!$B2284,Data!$A$1:$BC$1,0),FALSE)</f>
        <v>2.1700179223150666</v>
      </c>
      <c r="D2284">
        <f>VLOOKUP($A2284&amp;D$1,Data!$A$2:$BC$533,MATCH(Intermediate!$B2284,Data!$A$1:$BC$1,0),FALSE)</f>
        <v>4242.6112684600193</v>
      </c>
    </row>
    <row r="2285" spans="1:4" x14ac:dyDescent="0.45">
      <c r="A2285" t="s">
        <v>314</v>
      </c>
      <c r="B2285">
        <f t="shared" si="34"/>
        <v>2008</v>
      </c>
      <c r="C2285">
        <f>VLOOKUP($A2285&amp;C$1,Data!$A$2:$BC$533,MATCH(Intermediate!$B2285,Data!$A$1:$BC$1,0),FALSE)</f>
        <v>3.2133016767847029</v>
      </c>
      <c r="D2285">
        <f>VLOOKUP($A2285&amp;D$1,Data!$A$2:$BC$533,MATCH(Intermediate!$B2285,Data!$A$1:$BC$1,0),FALSE)</f>
        <v>4448.3326171425342</v>
      </c>
    </row>
    <row r="2286" spans="1:4" x14ac:dyDescent="0.45">
      <c r="A2286" t="s">
        <v>314</v>
      </c>
      <c r="B2286">
        <f t="shared" si="34"/>
        <v>2009</v>
      </c>
      <c r="C2286">
        <f>VLOOKUP($A2286&amp;C$1,Data!$A$2:$BC$533,MATCH(Intermediate!$B2286,Data!$A$1:$BC$1,0),FALSE)</f>
        <v>4.8722403146953166</v>
      </c>
      <c r="D2286">
        <f>VLOOKUP($A2286&amp;D$1,Data!$A$2:$BC$533,MATCH(Intermediate!$B2286,Data!$A$1:$BC$1,0),FALSE)</f>
        <v>4800.9015980660215</v>
      </c>
    </row>
    <row r="2287" spans="1:4" x14ac:dyDescent="0.45">
      <c r="A2287" t="s">
        <v>314</v>
      </c>
      <c r="B2287">
        <f t="shared" si="34"/>
        <v>2010</v>
      </c>
      <c r="C2287">
        <f>VLOOKUP($A2287&amp;C$1,Data!$A$2:$BC$533,MATCH(Intermediate!$B2287,Data!$A$1:$BC$1,0),FALSE)</f>
        <v>5.9797400792006945</v>
      </c>
      <c r="D2287">
        <f>VLOOKUP($A2287&amp;D$1,Data!$A$2:$BC$533,MATCH(Intermediate!$B2287,Data!$A$1:$BC$1,0),FALSE)</f>
        <v>5125.0699134364277</v>
      </c>
    </row>
    <row r="2288" spans="1:4" x14ac:dyDescent="0.45">
      <c r="A2288" t="s">
        <v>314</v>
      </c>
      <c r="B2288">
        <f t="shared" si="34"/>
        <v>2011</v>
      </c>
      <c r="C2288">
        <f>VLOOKUP($A2288&amp;C$1,Data!$A$2:$BC$533,MATCH(Intermediate!$B2288,Data!$A$1:$BC$1,0),FALSE)</f>
        <v>7.1693853999239314</v>
      </c>
      <c r="D2288">
        <f>VLOOKUP($A2288&amp;D$1,Data!$A$2:$BC$533,MATCH(Intermediate!$B2288,Data!$A$1:$BC$1,0),FALSE)</f>
        <v>5175.2043908903552</v>
      </c>
    </row>
    <row r="2289" spans="1:4" x14ac:dyDescent="0.45">
      <c r="A2289" t="s">
        <v>314</v>
      </c>
      <c r="B2289">
        <f t="shared" si="34"/>
        <v>2012</v>
      </c>
      <c r="C2289">
        <f>VLOOKUP($A2289&amp;C$1,Data!$A$2:$BC$533,MATCH(Intermediate!$B2289,Data!$A$1:$BC$1,0),FALSE)</f>
        <v>7.4127543332239583</v>
      </c>
      <c r="D2289">
        <f>VLOOKUP($A2289&amp;D$1,Data!$A$2:$BC$533,MATCH(Intermediate!$B2289,Data!$A$1:$BC$1,0),FALSE)</f>
        <v>6058.0644941741175</v>
      </c>
    </row>
    <row r="2290" spans="1:4" x14ac:dyDescent="0.45">
      <c r="A2290" t="s">
        <v>314</v>
      </c>
      <c r="B2290">
        <f t="shared" si="34"/>
        <v>2013</v>
      </c>
      <c r="C2290">
        <f>VLOOKUP($A2290&amp;C$1,Data!$A$2:$BC$533,MATCH(Intermediate!$B2290,Data!$A$1:$BC$1,0),FALSE)</f>
        <v>8.8786728052564783</v>
      </c>
      <c r="D2290">
        <f>VLOOKUP($A2290&amp;D$1,Data!$A$2:$BC$533,MATCH(Intermediate!$B2290,Data!$A$1:$BC$1,0),FALSE)</f>
        <v>5833.8633665143607</v>
      </c>
    </row>
    <row r="2291" spans="1:4" x14ac:dyDescent="0.45">
      <c r="A2291" t="s">
        <v>314</v>
      </c>
      <c r="B2291">
        <f t="shared" si="34"/>
        <v>2014</v>
      </c>
      <c r="C2291">
        <f>VLOOKUP($A2291&amp;C$1,Data!$A$2:$BC$533,MATCH(Intermediate!$B2291,Data!$A$1:$BC$1,0),FALSE)</f>
        <v>11.159852525891793</v>
      </c>
      <c r="D2291">
        <f>VLOOKUP($A2291&amp;D$1,Data!$A$2:$BC$533,MATCH(Intermediate!$B2291,Data!$A$1:$BC$1,0),FALSE)</f>
        <v>5733.1839356125602</v>
      </c>
    </row>
    <row r="2292" spans="1:4" x14ac:dyDescent="0.45">
      <c r="A2292" t="s">
        <v>314</v>
      </c>
      <c r="B2292">
        <f t="shared" si="34"/>
        <v>2015</v>
      </c>
      <c r="C2292">
        <f>VLOOKUP($A2292&amp;C$1,Data!$A$2:$BC$533,MATCH(Intermediate!$B2292,Data!$A$1:$BC$1,0),FALSE)</f>
        <v>15.227252169824556</v>
      </c>
      <c r="D2292">
        <f>VLOOKUP($A2292&amp;D$1,Data!$A$2:$BC$533,MATCH(Intermediate!$B2292,Data!$A$1:$BC$1,0),FALSE)</f>
        <v>4715.1343158162426</v>
      </c>
    </row>
    <row r="2293" spans="1:4" x14ac:dyDescent="0.45">
      <c r="A2293" t="s">
        <v>314</v>
      </c>
      <c r="B2293">
        <f t="shared" ref="B2293:B2356" si="35">B2243</f>
        <v>2016</v>
      </c>
      <c r="C2293">
        <f>VLOOKUP($A2293&amp;C$1,Data!$A$2:$BC$533,MATCH(Intermediate!$B2293,Data!$A$1:$BC$1,0),FALSE)</f>
        <v>17.939564992759781</v>
      </c>
      <c r="D2293">
        <f>VLOOKUP($A2293&amp;D$1,Data!$A$2:$BC$533,MATCH(Intermediate!$B2293,Data!$A$1:$BC$1,0),FALSE)</f>
        <v>4016.0490852531825</v>
      </c>
    </row>
    <row r="2294" spans="1:4" x14ac:dyDescent="0.45">
      <c r="A2294" t="s">
        <v>314</v>
      </c>
      <c r="B2294">
        <f t="shared" si="35"/>
        <v>2017</v>
      </c>
      <c r="C2294">
        <f>VLOOKUP($A2294&amp;C$1,Data!$A$2:$BC$533,MATCH(Intermediate!$B2294,Data!$A$1:$BC$1,0),FALSE)</f>
        <v>15.784514445444165</v>
      </c>
      <c r="D2294">
        <f>VLOOKUP($A2294&amp;D$1,Data!$A$2:$BC$533,MATCH(Intermediate!$B2294,Data!$A$1:$BC$1,0),FALSE)</f>
        <v>4444.6390021582447</v>
      </c>
    </row>
    <row r="2295" spans="1:4" x14ac:dyDescent="0.45">
      <c r="A2295" t="s">
        <v>314</v>
      </c>
      <c r="B2295">
        <f t="shared" si="35"/>
        <v>2018</v>
      </c>
      <c r="C2295">
        <f>VLOOKUP($A2295&amp;C$1,Data!$A$2:$BC$533,MATCH(Intermediate!$B2295,Data!$A$1:$BC$1,0),FALSE)</f>
        <v>13.003578111748789</v>
      </c>
      <c r="D2295">
        <f>VLOOKUP($A2295&amp;D$1,Data!$A$2:$BC$533,MATCH(Intermediate!$B2295,Data!$A$1:$BC$1,0),FALSE)</f>
        <v>5593.1937057868563</v>
      </c>
    </row>
    <row r="2296" spans="1:4" x14ac:dyDescent="0.45">
      <c r="A2296" t="s">
        <v>314</v>
      </c>
      <c r="B2296">
        <f t="shared" si="35"/>
        <v>2019</v>
      </c>
      <c r="C2296">
        <f>VLOOKUP($A2296&amp;C$1,Data!$A$2:$BC$533,MATCH(Intermediate!$B2296,Data!$A$1:$BC$1,0),FALSE)</f>
        <v>12.639976280567284</v>
      </c>
      <c r="D2296">
        <f>VLOOKUP($A2296&amp;D$1,Data!$A$2:$BC$533,MATCH(Intermediate!$B2296,Data!$A$1:$BC$1,0),FALSE)</f>
        <v>5719.5997733829117</v>
      </c>
    </row>
    <row r="2297" spans="1:4" x14ac:dyDescent="0.45">
      <c r="A2297" t="s">
        <v>314</v>
      </c>
      <c r="B2297">
        <f t="shared" si="35"/>
        <v>2020</v>
      </c>
      <c r="C2297">
        <f>VLOOKUP($A2297&amp;C$1,Data!$A$2:$BC$533,MATCH(Intermediate!$B2297,Data!$A$1:$BC$1,0),FALSE)</f>
        <v>15.556436874660667</v>
      </c>
      <c r="D2297">
        <f>VLOOKUP($A2297&amp;D$1,Data!$A$2:$BC$533,MATCH(Intermediate!$B2297,Data!$A$1:$BC$1,0),FALSE)</f>
        <v>4770.9644975836527</v>
      </c>
    </row>
    <row r="2298" spans="1:4" x14ac:dyDescent="0.45">
      <c r="A2298" t="s">
        <v>314</v>
      </c>
      <c r="B2298">
        <f t="shared" si="35"/>
        <v>2021</v>
      </c>
      <c r="C2298">
        <f>VLOOKUP($A2298&amp;C$1,Data!$A$2:$BC$533,MATCH(Intermediate!$B2298,Data!$A$1:$BC$1,0),FALSE)</f>
        <v>13.902630970771046</v>
      </c>
      <c r="D2298">
        <f>VLOOKUP($A2298&amp;D$1,Data!$A$2:$BC$533,MATCH(Intermediate!$B2298,Data!$A$1:$BC$1,0),FALSE)</f>
        <v>6263.2116129263632</v>
      </c>
    </row>
    <row r="2299" spans="1:4" x14ac:dyDescent="0.45">
      <c r="A2299" t="s">
        <v>314</v>
      </c>
      <c r="B2299">
        <f t="shared" si="35"/>
        <v>2022</v>
      </c>
      <c r="C2299">
        <f>VLOOKUP($A2299&amp;C$1,Data!$A$2:$BC$533,MATCH(Intermediate!$B2299,Data!$A$1:$BC$1,0),FALSE)</f>
        <v>12.766426928126887</v>
      </c>
      <c r="D2299">
        <f>VLOOKUP($A2299&amp;D$1,Data!$A$2:$BC$533,MATCH(Intermediate!$B2299,Data!$A$1:$BC$1,0),FALSE)</f>
        <v>6647.4968173138977</v>
      </c>
    </row>
    <row r="2300" spans="1:4" x14ac:dyDescent="0.45">
      <c r="A2300" t="s">
        <v>314</v>
      </c>
      <c r="B2300">
        <f t="shared" si="35"/>
        <v>2023</v>
      </c>
      <c r="C2300">
        <f>VLOOKUP($A2300&amp;C$1,Data!$A$2:$BC$533,MATCH(Intermediate!$B2300,Data!$A$1:$BC$1,0),FALSE)</f>
        <v>13.790047850658684</v>
      </c>
      <c r="D2300">
        <f>VLOOKUP($A2300&amp;D$1,Data!$A$2:$BC$533,MATCH(Intermediate!$B2300,Data!$A$1:$BC$1,0),FALSE)</f>
        <v>6850.2777062109881</v>
      </c>
    </row>
    <row r="2301" spans="1:4" x14ac:dyDescent="0.45">
      <c r="A2301" t="s">
        <v>314</v>
      </c>
      <c r="B2301">
        <f t="shared" si="35"/>
        <v>2024</v>
      </c>
      <c r="C2301" t="str">
        <f>VLOOKUP($A2301&amp;C$1,Data!$A$2:$BC$533,MATCH(Intermediate!$B2301,Data!$A$1:$BC$1,0),FALSE)</f>
        <v>..</v>
      </c>
      <c r="D2301">
        <f>VLOOKUP($A2301&amp;D$1,Data!$A$2:$BC$533,MATCH(Intermediate!$B2301,Data!$A$1:$BC$1,0),FALSE)</f>
        <v>7026.3620243203559</v>
      </c>
    </row>
    <row r="2302" spans="1:4" x14ac:dyDescent="0.45">
      <c r="A2302" t="s">
        <v>8</v>
      </c>
      <c r="B2302">
        <f t="shared" si="35"/>
        <v>1975</v>
      </c>
      <c r="C2302" t="str">
        <f>VLOOKUP($A2302&amp;C$1,Data!$A$2:$BC$533,MATCH(Intermediate!$B2302,Data!$A$1:$BC$1,0),FALSE)</f>
        <v>..</v>
      </c>
      <c r="D2302" t="str">
        <f>VLOOKUP($A2302&amp;D$1,Data!$A$2:$BC$533,MATCH(Intermediate!$B2302,Data!$A$1:$BC$1,0),FALSE)</f>
        <v>..</v>
      </c>
    </row>
    <row r="2303" spans="1:4" x14ac:dyDescent="0.45">
      <c r="A2303" t="s">
        <v>8</v>
      </c>
      <c r="B2303">
        <f t="shared" si="35"/>
        <v>1976</v>
      </c>
      <c r="C2303" t="str">
        <f>VLOOKUP($A2303&amp;C$1,Data!$A$2:$BC$533,MATCH(Intermediate!$B2303,Data!$A$1:$BC$1,0),FALSE)</f>
        <v>..</v>
      </c>
      <c r="D2303" t="str">
        <f>VLOOKUP($A2303&amp;D$1,Data!$A$2:$BC$533,MATCH(Intermediate!$B2303,Data!$A$1:$BC$1,0),FALSE)</f>
        <v>..</v>
      </c>
    </row>
    <row r="2304" spans="1:4" x14ac:dyDescent="0.45">
      <c r="A2304" t="s">
        <v>8</v>
      </c>
      <c r="B2304">
        <f t="shared" si="35"/>
        <v>1977</v>
      </c>
      <c r="C2304" t="str">
        <f>VLOOKUP($A2304&amp;C$1,Data!$A$2:$BC$533,MATCH(Intermediate!$B2304,Data!$A$1:$BC$1,0),FALSE)</f>
        <v>..</v>
      </c>
      <c r="D2304" t="str">
        <f>VLOOKUP($A2304&amp;D$1,Data!$A$2:$BC$533,MATCH(Intermediate!$B2304,Data!$A$1:$BC$1,0),FALSE)</f>
        <v>..</v>
      </c>
    </row>
    <row r="2305" spans="1:4" x14ac:dyDescent="0.45">
      <c r="A2305" t="s">
        <v>8</v>
      </c>
      <c r="B2305">
        <f t="shared" si="35"/>
        <v>1978</v>
      </c>
      <c r="C2305" t="str">
        <f>VLOOKUP($A2305&amp;C$1,Data!$A$2:$BC$533,MATCH(Intermediate!$B2305,Data!$A$1:$BC$1,0),FALSE)</f>
        <v>..</v>
      </c>
      <c r="D2305" t="str">
        <f>VLOOKUP($A2305&amp;D$1,Data!$A$2:$BC$533,MATCH(Intermediate!$B2305,Data!$A$1:$BC$1,0),FALSE)</f>
        <v>..</v>
      </c>
    </row>
    <row r="2306" spans="1:4" x14ac:dyDescent="0.45">
      <c r="A2306" t="s">
        <v>8</v>
      </c>
      <c r="B2306">
        <f t="shared" si="35"/>
        <v>1979</v>
      </c>
      <c r="C2306" t="str">
        <f>VLOOKUP($A2306&amp;C$1,Data!$A$2:$BC$533,MATCH(Intermediate!$B2306,Data!$A$1:$BC$1,0),FALSE)</f>
        <v>..</v>
      </c>
      <c r="D2306" t="str">
        <f>VLOOKUP($A2306&amp;D$1,Data!$A$2:$BC$533,MATCH(Intermediate!$B2306,Data!$A$1:$BC$1,0),FALSE)</f>
        <v>..</v>
      </c>
    </row>
    <row r="2307" spans="1:4" x14ac:dyDescent="0.45">
      <c r="A2307" t="s">
        <v>8</v>
      </c>
      <c r="B2307">
        <f t="shared" si="35"/>
        <v>1980</v>
      </c>
      <c r="C2307" t="str">
        <f>VLOOKUP($A2307&amp;C$1,Data!$A$2:$BC$533,MATCH(Intermediate!$B2307,Data!$A$1:$BC$1,0),FALSE)</f>
        <v>..</v>
      </c>
      <c r="D2307" t="str">
        <f>VLOOKUP($A2307&amp;D$1,Data!$A$2:$BC$533,MATCH(Intermediate!$B2307,Data!$A$1:$BC$1,0),FALSE)</f>
        <v>..</v>
      </c>
    </row>
    <row r="2308" spans="1:4" x14ac:dyDescent="0.45">
      <c r="A2308" t="s">
        <v>8</v>
      </c>
      <c r="B2308">
        <f t="shared" si="35"/>
        <v>1981</v>
      </c>
      <c r="C2308" t="str">
        <f>VLOOKUP($A2308&amp;C$1,Data!$A$2:$BC$533,MATCH(Intermediate!$B2308,Data!$A$1:$BC$1,0),FALSE)</f>
        <v>..</v>
      </c>
      <c r="D2308" t="str">
        <f>VLOOKUP($A2308&amp;D$1,Data!$A$2:$BC$533,MATCH(Intermediate!$B2308,Data!$A$1:$BC$1,0),FALSE)</f>
        <v>..</v>
      </c>
    </row>
    <row r="2309" spans="1:4" x14ac:dyDescent="0.45">
      <c r="A2309" t="s">
        <v>8</v>
      </c>
      <c r="B2309">
        <f t="shared" si="35"/>
        <v>1982</v>
      </c>
      <c r="C2309" t="str">
        <f>VLOOKUP($A2309&amp;C$1,Data!$A$2:$BC$533,MATCH(Intermediate!$B2309,Data!$A$1:$BC$1,0),FALSE)</f>
        <v>..</v>
      </c>
      <c r="D2309" t="str">
        <f>VLOOKUP($A2309&amp;D$1,Data!$A$2:$BC$533,MATCH(Intermediate!$B2309,Data!$A$1:$BC$1,0),FALSE)</f>
        <v>..</v>
      </c>
    </row>
    <row r="2310" spans="1:4" x14ac:dyDescent="0.45">
      <c r="A2310" t="s">
        <v>8</v>
      </c>
      <c r="B2310">
        <f t="shared" si="35"/>
        <v>1983</v>
      </c>
      <c r="C2310" t="str">
        <f>VLOOKUP($A2310&amp;C$1,Data!$A$2:$BC$533,MATCH(Intermediate!$B2310,Data!$A$1:$BC$1,0),FALSE)</f>
        <v>..</v>
      </c>
      <c r="D2310" t="str">
        <f>VLOOKUP($A2310&amp;D$1,Data!$A$2:$BC$533,MATCH(Intermediate!$B2310,Data!$A$1:$BC$1,0),FALSE)</f>
        <v>..</v>
      </c>
    </row>
    <row r="2311" spans="1:4" x14ac:dyDescent="0.45">
      <c r="A2311" t="s">
        <v>8</v>
      </c>
      <c r="B2311">
        <f t="shared" si="35"/>
        <v>1984</v>
      </c>
      <c r="C2311" t="str">
        <f>VLOOKUP($A2311&amp;C$1,Data!$A$2:$BC$533,MATCH(Intermediate!$B2311,Data!$A$1:$BC$1,0),FALSE)</f>
        <v>..</v>
      </c>
      <c r="D2311" t="str">
        <f>VLOOKUP($A2311&amp;D$1,Data!$A$2:$BC$533,MATCH(Intermediate!$B2311,Data!$A$1:$BC$1,0),FALSE)</f>
        <v>..</v>
      </c>
    </row>
    <row r="2312" spans="1:4" x14ac:dyDescent="0.45">
      <c r="A2312" t="s">
        <v>8</v>
      </c>
      <c r="B2312">
        <f t="shared" si="35"/>
        <v>1985</v>
      </c>
      <c r="C2312" t="str">
        <f>VLOOKUP($A2312&amp;C$1,Data!$A$2:$BC$533,MATCH(Intermediate!$B2312,Data!$A$1:$BC$1,0),FALSE)</f>
        <v>..</v>
      </c>
      <c r="D2312" t="str">
        <f>VLOOKUP($A2312&amp;D$1,Data!$A$2:$BC$533,MATCH(Intermediate!$B2312,Data!$A$1:$BC$1,0),FALSE)</f>
        <v>..</v>
      </c>
    </row>
    <row r="2313" spans="1:4" x14ac:dyDescent="0.45">
      <c r="A2313" t="s">
        <v>8</v>
      </c>
      <c r="B2313">
        <f t="shared" si="35"/>
        <v>1986</v>
      </c>
      <c r="C2313" t="str">
        <f>VLOOKUP($A2313&amp;C$1,Data!$A$2:$BC$533,MATCH(Intermediate!$B2313,Data!$A$1:$BC$1,0),FALSE)</f>
        <v>..</v>
      </c>
      <c r="D2313" t="str">
        <f>VLOOKUP($A2313&amp;D$1,Data!$A$2:$BC$533,MATCH(Intermediate!$B2313,Data!$A$1:$BC$1,0),FALSE)</f>
        <v>..</v>
      </c>
    </row>
    <row r="2314" spans="1:4" x14ac:dyDescent="0.45">
      <c r="A2314" t="s">
        <v>8</v>
      </c>
      <c r="B2314">
        <f t="shared" si="35"/>
        <v>1987</v>
      </c>
      <c r="C2314" t="str">
        <f>VLOOKUP($A2314&amp;C$1,Data!$A$2:$BC$533,MATCH(Intermediate!$B2314,Data!$A$1:$BC$1,0),FALSE)</f>
        <v>..</v>
      </c>
      <c r="D2314" t="str">
        <f>VLOOKUP($A2314&amp;D$1,Data!$A$2:$BC$533,MATCH(Intermediate!$B2314,Data!$A$1:$BC$1,0),FALSE)</f>
        <v>..</v>
      </c>
    </row>
    <row r="2315" spans="1:4" x14ac:dyDescent="0.45">
      <c r="A2315" t="s">
        <v>8</v>
      </c>
      <c r="B2315">
        <f t="shared" si="35"/>
        <v>1988</v>
      </c>
      <c r="C2315" t="str">
        <f>VLOOKUP($A2315&amp;C$1,Data!$A$2:$BC$533,MATCH(Intermediate!$B2315,Data!$A$1:$BC$1,0),FALSE)</f>
        <v>..</v>
      </c>
      <c r="D2315" t="str">
        <f>VLOOKUP($A2315&amp;D$1,Data!$A$2:$BC$533,MATCH(Intermediate!$B2315,Data!$A$1:$BC$1,0),FALSE)</f>
        <v>..</v>
      </c>
    </row>
    <row r="2316" spans="1:4" x14ac:dyDescent="0.45">
      <c r="A2316" t="s">
        <v>8</v>
      </c>
      <c r="B2316">
        <f t="shared" si="35"/>
        <v>1989</v>
      </c>
      <c r="C2316" t="str">
        <f>VLOOKUP($A2316&amp;C$1,Data!$A$2:$BC$533,MATCH(Intermediate!$B2316,Data!$A$1:$BC$1,0),FALSE)</f>
        <v>..</v>
      </c>
      <c r="D2316" t="str">
        <f>VLOOKUP($A2316&amp;D$1,Data!$A$2:$BC$533,MATCH(Intermediate!$B2316,Data!$A$1:$BC$1,0),FALSE)</f>
        <v>..</v>
      </c>
    </row>
    <row r="2317" spans="1:4" x14ac:dyDescent="0.45">
      <c r="A2317" t="s">
        <v>8</v>
      </c>
      <c r="B2317">
        <f t="shared" si="35"/>
        <v>1990</v>
      </c>
      <c r="C2317" t="str">
        <f>VLOOKUP($A2317&amp;C$1,Data!$A$2:$BC$533,MATCH(Intermediate!$B2317,Data!$A$1:$BC$1,0),FALSE)</f>
        <v>..</v>
      </c>
      <c r="D2317">
        <f>VLOOKUP($A2317&amp;D$1,Data!$A$2:$BC$533,MATCH(Intermediate!$B2317,Data!$A$1:$BC$1,0),FALSE)</f>
        <v>5020.6359409229353</v>
      </c>
    </row>
    <row r="2318" spans="1:4" x14ac:dyDescent="0.45">
      <c r="A2318" t="s">
        <v>8</v>
      </c>
      <c r="B2318">
        <f t="shared" si="35"/>
        <v>1991</v>
      </c>
      <c r="C2318" t="str">
        <f>VLOOKUP($A2318&amp;C$1,Data!$A$2:$BC$533,MATCH(Intermediate!$B2318,Data!$A$1:$BC$1,0),FALSE)</f>
        <v>..</v>
      </c>
      <c r="D2318">
        <f>VLOOKUP($A2318&amp;D$1,Data!$A$2:$BC$533,MATCH(Intermediate!$B2318,Data!$A$1:$BC$1,0),FALSE)</f>
        <v>5174.6320355077505</v>
      </c>
    </row>
    <row r="2319" spans="1:4" x14ac:dyDescent="0.45">
      <c r="A2319" t="s">
        <v>8</v>
      </c>
      <c r="B2319">
        <f t="shared" si="35"/>
        <v>1992</v>
      </c>
      <c r="C2319" t="str">
        <f>VLOOKUP($A2319&amp;C$1,Data!$A$2:$BC$533,MATCH(Intermediate!$B2319,Data!$A$1:$BC$1,0),FALSE)</f>
        <v>..</v>
      </c>
      <c r="D2319">
        <f>VLOOKUP($A2319&amp;D$1,Data!$A$2:$BC$533,MATCH(Intermediate!$B2319,Data!$A$1:$BC$1,0),FALSE)</f>
        <v>5635.0826117379584</v>
      </c>
    </row>
    <row r="2320" spans="1:4" x14ac:dyDescent="0.45">
      <c r="A2320" t="s">
        <v>8</v>
      </c>
      <c r="B2320">
        <f t="shared" si="35"/>
        <v>1993</v>
      </c>
      <c r="C2320" t="str">
        <f>VLOOKUP($A2320&amp;C$1,Data!$A$2:$BC$533,MATCH(Intermediate!$B2320,Data!$A$1:$BC$1,0),FALSE)</f>
        <v>..</v>
      </c>
      <c r="D2320">
        <f>VLOOKUP($A2320&amp;D$1,Data!$A$2:$BC$533,MATCH(Intermediate!$B2320,Data!$A$1:$BC$1,0),FALSE)</f>
        <v>6025.4657703904822</v>
      </c>
    </row>
    <row r="2321" spans="1:4" x14ac:dyDescent="0.45">
      <c r="A2321" t="s">
        <v>8</v>
      </c>
      <c r="B2321">
        <f t="shared" si="35"/>
        <v>1994</v>
      </c>
      <c r="C2321" t="str">
        <f>VLOOKUP($A2321&amp;C$1,Data!$A$2:$BC$533,MATCH(Intermediate!$B2321,Data!$A$1:$BC$1,0),FALSE)</f>
        <v>..</v>
      </c>
      <c r="D2321">
        <f>VLOOKUP($A2321&amp;D$1,Data!$A$2:$BC$533,MATCH(Intermediate!$B2321,Data!$A$1:$BC$1,0),FALSE)</f>
        <v>6276.2495710949388</v>
      </c>
    </row>
    <row r="2322" spans="1:4" x14ac:dyDescent="0.45">
      <c r="A2322" t="s">
        <v>8</v>
      </c>
      <c r="B2322">
        <f t="shared" si="35"/>
        <v>1995</v>
      </c>
      <c r="C2322" t="str">
        <f>VLOOKUP($A2322&amp;C$1,Data!$A$2:$BC$533,MATCH(Intermediate!$B2322,Data!$A$1:$BC$1,0),FALSE)</f>
        <v>..</v>
      </c>
      <c r="D2322">
        <f>VLOOKUP($A2322&amp;D$1,Data!$A$2:$BC$533,MATCH(Intermediate!$B2322,Data!$A$1:$BC$1,0),FALSE)</f>
        <v>6515.337094896382</v>
      </c>
    </row>
    <row r="2323" spans="1:4" x14ac:dyDescent="0.45">
      <c r="A2323" t="s">
        <v>8</v>
      </c>
      <c r="B2323">
        <f t="shared" si="35"/>
        <v>1996</v>
      </c>
      <c r="C2323" t="str">
        <f>VLOOKUP($A2323&amp;C$1,Data!$A$2:$BC$533,MATCH(Intermediate!$B2323,Data!$A$1:$BC$1,0),FALSE)</f>
        <v>..</v>
      </c>
      <c r="D2323">
        <f>VLOOKUP($A2323&amp;D$1,Data!$A$2:$BC$533,MATCH(Intermediate!$B2323,Data!$A$1:$BC$1,0),FALSE)</f>
        <v>6568.4441863429647</v>
      </c>
    </row>
    <row r="2324" spans="1:4" x14ac:dyDescent="0.45">
      <c r="A2324" t="s">
        <v>8</v>
      </c>
      <c r="B2324">
        <f t="shared" si="35"/>
        <v>1997</v>
      </c>
      <c r="C2324" t="str">
        <f>VLOOKUP($A2324&amp;C$1,Data!$A$2:$BC$533,MATCH(Intermediate!$B2324,Data!$A$1:$BC$1,0),FALSE)</f>
        <v>..</v>
      </c>
      <c r="D2324">
        <f>VLOOKUP($A2324&amp;D$1,Data!$A$2:$BC$533,MATCH(Intermediate!$B2324,Data!$A$1:$BC$1,0),FALSE)</f>
        <v>6890.1681931236399</v>
      </c>
    </row>
    <row r="2325" spans="1:4" x14ac:dyDescent="0.45">
      <c r="A2325" t="s">
        <v>8</v>
      </c>
      <c r="B2325">
        <f t="shared" si="35"/>
        <v>1998</v>
      </c>
      <c r="C2325" t="str">
        <f>VLOOKUP($A2325&amp;C$1,Data!$A$2:$BC$533,MATCH(Intermediate!$B2325,Data!$A$1:$BC$1,0),FALSE)</f>
        <v>..</v>
      </c>
      <c r="D2325">
        <f>VLOOKUP($A2325&amp;D$1,Data!$A$2:$BC$533,MATCH(Intermediate!$B2325,Data!$A$1:$BC$1,0),FALSE)</f>
        <v>7306.0382910681737</v>
      </c>
    </row>
    <row r="2326" spans="1:4" x14ac:dyDescent="0.45">
      <c r="A2326" t="s">
        <v>8</v>
      </c>
      <c r="B2326">
        <f t="shared" si="35"/>
        <v>1999</v>
      </c>
      <c r="C2326" t="str">
        <f>VLOOKUP($A2326&amp;C$1,Data!$A$2:$BC$533,MATCH(Intermediate!$B2326,Data!$A$1:$BC$1,0),FALSE)</f>
        <v>..</v>
      </c>
      <c r="D2326">
        <f>VLOOKUP($A2326&amp;D$1,Data!$A$2:$BC$533,MATCH(Intermediate!$B2326,Data!$A$1:$BC$1,0),FALSE)</f>
        <v>7563.2441672101731</v>
      </c>
    </row>
    <row r="2327" spans="1:4" x14ac:dyDescent="0.45">
      <c r="A2327" t="s">
        <v>8</v>
      </c>
      <c r="B2327">
        <f t="shared" si="35"/>
        <v>2000</v>
      </c>
      <c r="C2327" t="str">
        <f>VLOOKUP($A2327&amp;C$1,Data!$A$2:$BC$533,MATCH(Intermediate!$B2327,Data!$A$1:$BC$1,0),FALSE)</f>
        <v>..</v>
      </c>
      <c r="D2327">
        <f>VLOOKUP($A2327&amp;D$1,Data!$A$2:$BC$533,MATCH(Intermediate!$B2327,Data!$A$1:$BC$1,0),FALSE)</f>
        <v>7879.4779496598794</v>
      </c>
    </row>
    <row r="2328" spans="1:4" x14ac:dyDescent="0.45">
      <c r="A2328" t="s">
        <v>8</v>
      </c>
      <c r="B2328">
        <f t="shared" si="35"/>
        <v>2001</v>
      </c>
      <c r="C2328" t="str">
        <f>VLOOKUP($A2328&amp;C$1,Data!$A$2:$BC$533,MATCH(Intermediate!$B2328,Data!$A$1:$BC$1,0),FALSE)</f>
        <v>..</v>
      </c>
      <c r="D2328">
        <f>VLOOKUP($A2328&amp;D$1,Data!$A$2:$BC$533,MATCH(Intermediate!$B2328,Data!$A$1:$BC$1,0),FALSE)</f>
        <v>8190.0744094113588</v>
      </c>
    </row>
    <row r="2329" spans="1:4" x14ac:dyDescent="0.45">
      <c r="A2329" t="s">
        <v>8</v>
      </c>
      <c r="B2329">
        <f t="shared" si="35"/>
        <v>2002</v>
      </c>
      <c r="C2329" t="str">
        <f>VLOOKUP($A2329&amp;C$1,Data!$A$2:$BC$533,MATCH(Intermediate!$B2329,Data!$A$1:$BC$1,0),FALSE)</f>
        <v>..</v>
      </c>
      <c r="D2329">
        <f>VLOOKUP($A2329&amp;D$1,Data!$A$2:$BC$533,MATCH(Intermediate!$B2329,Data!$A$1:$BC$1,0),FALSE)</f>
        <v>8460.6522956447297</v>
      </c>
    </row>
    <row r="2330" spans="1:4" x14ac:dyDescent="0.45">
      <c r="A2330" t="s">
        <v>8</v>
      </c>
      <c r="B2330">
        <f t="shared" si="35"/>
        <v>2003</v>
      </c>
      <c r="C2330" t="str">
        <f>VLOOKUP($A2330&amp;C$1,Data!$A$2:$BC$533,MATCH(Intermediate!$B2330,Data!$A$1:$BC$1,0),FALSE)</f>
        <v>..</v>
      </c>
      <c r="D2330">
        <f>VLOOKUP($A2330&amp;D$1,Data!$A$2:$BC$533,MATCH(Intermediate!$B2330,Data!$A$1:$BC$1,0),FALSE)</f>
        <v>8862.9941209795961</v>
      </c>
    </row>
    <row r="2331" spans="1:4" x14ac:dyDescent="0.45">
      <c r="A2331" t="s">
        <v>8</v>
      </c>
      <c r="B2331">
        <f t="shared" si="35"/>
        <v>2004</v>
      </c>
      <c r="C2331" t="str">
        <f>VLOOKUP($A2331&amp;C$1,Data!$A$2:$BC$533,MATCH(Intermediate!$B2331,Data!$A$1:$BC$1,0),FALSE)</f>
        <v>..</v>
      </c>
      <c r="D2331">
        <f>VLOOKUP($A2331&amp;D$1,Data!$A$2:$BC$533,MATCH(Intermediate!$B2331,Data!$A$1:$BC$1,0),FALSE)</f>
        <v>9365.3277535978705</v>
      </c>
    </row>
    <row r="2332" spans="1:4" x14ac:dyDescent="0.45">
      <c r="A2332" t="s">
        <v>8</v>
      </c>
      <c r="B2332">
        <f t="shared" si="35"/>
        <v>2005</v>
      </c>
      <c r="C2332">
        <f>VLOOKUP($A2332&amp;C$1,Data!$A$2:$BC$533,MATCH(Intermediate!$B2332,Data!$A$1:$BC$1,0),FALSE)</f>
        <v>35.860219133816997</v>
      </c>
      <c r="D2332">
        <f>VLOOKUP($A2332&amp;D$1,Data!$A$2:$BC$533,MATCH(Intermediate!$B2332,Data!$A$1:$BC$1,0),FALSE)</f>
        <v>9898.9291934644589</v>
      </c>
    </row>
    <row r="2333" spans="1:4" x14ac:dyDescent="0.45">
      <c r="A2333" t="s">
        <v>8</v>
      </c>
      <c r="B2333">
        <f t="shared" si="35"/>
        <v>2006</v>
      </c>
      <c r="C2333">
        <f>VLOOKUP($A2333&amp;C$1,Data!$A$2:$BC$533,MATCH(Intermediate!$B2333,Data!$A$1:$BC$1,0),FALSE)</f>
        <v>37.862984092568574</v>
      </c>
      <c r="D2333">
        <f>VLOOKUP($A2333&amp;D$1,Data!$A$2:$BC$533,MATCH(Intermediate!$B2333,Data!$A$1:$BC$1,0),FALSE)</f>
        <v>10799.511402888556</v>
      </c>
    </row>
    <row r="2334" spans="1:4" x14ac:dyDescent="0.45">
      <c r="A2334" t="s">
        <v>8</v>
      </c>
      <c r="B2334">
        <f t="shared" si="35"/>
        <v>2007</v>
      </c>
      <c r="C2334">
        <f>VLOOKUP($A2334&amp;C$1,Data!$A$2:$BC$533,MATCH(Intermediate!$B2334,Data!$A$1:$BC$1,0),FALSE)</f>
        <v>43.772377643984747</v>
      </c>
      <c r="D2334">
        <f>VLOOKUP($A2334&amp;D$1,Data!$A$2:$BC$533,MATCH(Intermediate!$B2334,Data!$A$1:$BC$1,0),FALSE)</f>
        <v>11841.901171414172</v>
      </c>
    </row>
    <row r="2335" spans="1:4" x14ac:dyDescent="0.45">
      <c r="A2335" t="s">
        <v>8</v>
      </c>
      <c r="B2335">
        <f t="shared" si="35"/>
        <v>2008</v>
      </c>
      <c r="C2335">
        <f>VLOOKUP($A2335&amp;C$1,Data!$A$2:$BC$533,MATCH(Intermediate!$B2335,Data!$A$1:$BC$1,0),FALSE)</f>
        <v>49.380606242038674</v>
      </c>
      <c r="D2335">
        <f>VLOOKUP($A2335&amp;D$1,Data!$A$2:$BC$533,MATCH(Intermediate!$B2335,Data!$A$1:$BC$1,0),FALSE)</f>
        <v>12471.672310532273</v>
      </c>
    </row>
    <row r="2336" spans="1:4" x14ac:dyDescent="0.45">
      <c r="A2336" t="s">
        <v>8</v>
      </c>
      <c r="B2336">
        <f t="shared" si="35"/>
        <v>2009</v>
      </c>
      <c r="C2336">
        <f>VLOOKUP($A2336&amp;C$1,Data!$A$2:$BC$533,MATCH(Intermediate!$B2336,Data!$A$1:$BC$1,0),FALSE)</f>
        <v>47.653351078957648</v>
      </c>
      <c r="D2336">
        <f>VLOOKUP($A2336&amp;D$1,Data!$A$2:$BC$533,MATCH(Intermediate!$B2336,Data!$A$1:$BC$1,0),FALSE)</f>
        <v>12273.860395471704</v>
      </c>
    </row>
    <row r="2337" spans="1:4" x14ac:dyDescent="0.45">
      <c r="A2337" t="s">
        <v>8</v>
      </c>
      <c r="B2337">
        <f t="shared" si="35"/>
        <v>2010</v>
      </c>
      <c r="C2337">
        <f>VLOOKUP($A2337&amp;C$1,Data!$A$2:$BC$533,MATCH(Intermediate!$B2337,Data!$A$1:$BC$1,0),FALSE)</f>
        <v>44.31413316509483</v>
      </c>
      <c r="D2337">
        <f>VLOOKUP($A2337&amp;D$1,Data!$A$2:$BC$533,MATCH(Intermediate!$B2337,Data!$A$1:$BC$1,0),FALSE)</f>
        <v>12927.564593003512</v>
      </c>
    </row>
    <row r="2338" spans="1:4" x14ac:dyDescent="0.45">
      <c r="A2338" t="s">
        <v>8</v>
      </c>
      <c r="B2338">
        <f t="shared" si="35"/>
        <v>2011</v>
      </c>
      <c r="C2338">
        <f>VLOOKUP($A2338&amp;C$1,Data!$A$2:$BC$533,MATCH(Intermediate!$B2338,Data!$A$1:$BC$1,0),FALSE)</f>
        <v>46.020042754204773</v>
      </c>
      <c r="D2338">
        <f>VLOOKUP($A2338&amp;D$1,Data!$A$2:$BC$533,MATCH(Intermediate!$B2338,Data!$A$1:$BC$1,0),FALSE)</f>
        <v>13614.260399880384</v>
      </c>
    </row>
    <row r="2339" spans="1:4" x14ac:dyDescent="0.45">
      <c r="A2339" t="s">
        <v>8</v>
      </c>
      <c r="B2339">
        <f t="shared" si="35"/>
        <v>2012</v>
      </c>
      <c r="C2339">
        <f>VLOOKUP($A2339&amp;C$1,Data!$A$2:$BC$533,MATCH(Intermediate!$B2339,Data!$A$1:$BC$1,0),FALSE)</f>
        <v>47.451320582404236</v>
      </c>
      <c r="D2339">
        <f>VLOOKUP($A2339&amp;D$1,Data!$A$2:$BC$533,MATCH(Intermediate!$B2339,Data!$A$1:$BC$1,0),FALSE)</f>
        <v>14463.740444803336</v>
      </c>
    </row>
    <row r="2340" spans="1:4" x14ac:dyDescent="0.45">
      <c r="A2340" t="s">
        <v>8</v>
      </c>
      <c r="B2340">
        <f t="shared" si="35"/>
        <v>2013</v>
      </c>
      <c r="C2340">
        <f>VLOOKUP($A2340&amp;C$1,Data!$A$2:$BC$533,MATCH(Intermediate!$B2340,Data!$A$1:$BC$1,0),FALSE)</f>
        <v>49.729924361232733</v>
      </c>
      <c r="D2340">
        <f>VLOOKUP($A2340&amp;D$1,Data!$A$2:$BC$533,MATCH(Intermediate!$B2340,Data!$A$1:$BC$1,0),FALSE)</f>
        <v>15232.077152921363</v>
      </c>
    </row>
    <row r="2341" spans="1:4" x14ac:dyDescent="0.45">
      <c r="A2341" t="s">
        <v>8</v>
      </c>
      <c r="B2341">
        <f t="shared" si="35"/>
        <v>2014</v>
      </c>
      <c r="C2341">
        <f>VLOOKUP($A2341&amp;C$1,Data!$A$2:$BC$533,MATCH(Intermediate!$B2341,Data!$A$1:$BC$1,0),FALSE)</f>
        <v>53.098445312023415</v>
      </c>
      <c r="D2341">
        <f>VLOOKUP($A2341&amp;D$1,Data!$A$2:$BC$533,MATCH(Intermediate!$B2341,Data!$A$1:$BC$1,0),FALSE)</f>
        <v>16393.80954281535</v>
      </c>
    </row>
    <row r="2342" spans="1:4" x14ac:dyDescent="0.45">
      <c r="A2342" t="s">
        <v>8</v>
      </c>
      <c r="B2342">
        <f t="shared" si="35"/>
        <v>2015</v>
      </c>
      <c r="C2342">
        <f>VLOOKUP($A2342&amp;C$1,Data!$A$2:$BC$533,MATCH(Intermediate!$B2342,Data!$A$1:$BC$1,0),FALSE)</f>
        <v>55.127248430176067</v>
      </c>
      <c r="D2342">
        <f>VLOOKUP($A2342&amp;D$1,Data!$A$2:$BC$533,MATCH(Intermediate!$B2342,Data!$A$1:$BC$1,0),FALSE)</f>
        <v>17525.140462525185</v>
      </c>
    </row>
    <row r="2343" spans="1:4" x14ac:dyDescent="0.45">
      <c r="A2343" t="s">
        <v>8</v>
      </c>
      <c r="B2343">
        <f t="shared" si="35"/>
        <v>2016</v>
      </c>
      <c r="C2343">
        <f>VLOOKUP($A2343&amp;C$1,Data!$A$2:$BC$533,MATCH(Intermediate!$B2343,Data!$A$1:$BC$1,0),FALSE)</f>
        <v>58.638053772464481</v>
      </c>
      <c r="D2343">
        <f>VLOOKUP($A2343&amp;D$1,Data!$A$2:$BC$533,MATCH(Intermediate!$B2343,Data!$A$1:$BC$1,0),FALSE)</f>
        <v>19201.745323368352</v>
      </c>
    </row>
    <row r="2344" spans="1:4" x14ac:dyDescent="0.45">
      <c r="A2344" t="s">
        <v>8</v>
      </c>
      <c r="B2344">
        <f t="shared" si="35"/>
        <v>2017</v>
      </c>
      <c r="C2344">
        <f>VLOOKUP($A2344&amp;C$1,Data!$A$2:$BC$533,MATCH(Intermediate!$B2344,Data!$A$1:$BC$1,0),FALSE)</f>
        <v>59.685906013435705</v>
      </c>
      <c r="D2344">
        <f>VLOOKUP($A2344&amp;D$1,Data!$A$2:$BC$533,MATCH(Intermediate!$B2344,Data!$A$1:$BC$1,0),FALSE)</f>
        <v>20499.344213080934</v>
      </c>
    </row>
    <row r="2345" spans="1:4" x14ac:dyDescent="0.45">
      <c r="A2345" t="s">
        <v>8</v>
      </c>
      <c r="B2345">
        <f t="shared" si="35"/>
        <v>2018</v>
      </c>
      <c r="C2345">
        <f>VLOOKUP($A2345&amp;C$1,Data!$A$2:$BC$533,MATCH(Intermediate!$B2345,Data!$A$1:$BC$1,0),FALSE)</f>
        <v>60.304459465320583</v>
      </c>
      <c r="D2345">
        <f>VLOOKUP($A2345&amp;D$1,Data!$A$2:$BC$533,MATCH(Intermediate!$B2345,Data!$A$1:$BC$1,0),FALSE)</f>
        <v>21498.035074685959</v>
      </c>
    </row>
    <row r="2346" spans="1:4" x14ac:dyDescent="0.45">
      <c r="A2346" t="s">
        <v>8</v>
      </c>
      <c r="B2346">
        <f t="shared" si="35"/>
        <v>2019</v>
      </c>
      <c r="C2346">
        <f>VLOOKUP($A2346&amp;C$1,Data!$A$2:$BC$533,MATCH(Intermediate!$B2346,Data!$A$1:$BC$1,0),FALSE)</f>
        <v>56.178106505092707</v>
      </c>
      <c r="D2346">
        <f>VLOOKUP($A2346&amp;D$1,Data!$A$2:$BC$533,MATCH(Intermediate!$B2346,Data!$A$1:$BC$1,0),FALSE)</f>
        <v>23339.609131771103</v>
      </c>
    </row>
    <row r="2347" spans="1:4" x14ac:dyDescent="0.45">
      <c r="A2347" t="s">
        <v>8</v>
      </c>
      <c r="B2347">
        <f t="shared" si="35"/>
        <v>2020</v>
      </c>
      <c r="C2347">
        <f>VLOOKUP($A2347&amp;C$1,Data!$A$2:$BC$533,MATCH(Intermediate!$B2347,Data!$A$1:$BC$1,0),FALSE)</f>
        <v>60.135533086874794</v>
      </c>
      <c r="D2347">
        <f>VLOOKUP($A2347&amp;D$1,Data!$A$2:$BC$533,MATCH(Intermediate!$B2347,Data!$A$1:$BC$1,0),FALSE)</f>
        <v>22099.867812714961</v>
      </c>
    </row>
    <row r="2348" spans="1:4" x14ac:dyDescent="0.45">
      <c r="A2348" t="s">
        <v>8</v>
      </c>
      <c r="B2348">
        <f t="shared" si="35"/>
        <v>2021</v>
      </c>
      <c r="C2348">
        <f>VLOOKUP($A2348&amp;C$1,Data!$A$2:$BC$533,MATCH(Intermediate!$B2348,Data!$A$1:$BC$1,0),FALSE)</f>
        <v>56.589569581076773</v>
      </c>
      <c r="D2348">
        <f>VLOOKUP($A2348&amp;D$1,Data!$A$2:$BC$533,MATCH(Intermediate!$B2348,Data!$A$1:$BC$1,0),FALSE)</f>
        <v>23852.925302014715</v>
      </c>
    </row>
    <row r="2349" spans="1:4" x14ac:dyDescent="0.45">
      <c r="A2349" t="s">
        <v>8</v>
      </c>
      <c r="B2349">
        <f t="shared" si="35"/>
        <v>2022</v>
      </c>
      <c r="C2349">
        <f>VLOOKUP($A2349&amp;C$1,Data!$A$2:$BC$533,MATCH(Intermediate!$B2349,Data!$A$1:$BC$1,0),FALSE)</f>
        <v>52.662199060476411</v>
      </c>
      <c r="D2349">
        <f>VLOOKUP($A2349&amp;D$1,Data!$A$2:$BC$533,MATCH(Intermediate!$B2349,Data!$A$1:$BC$1,0),FALSE)</f>
        <v>25924.740378872935</v>
      </c>
    </row>
    <row r="2350" spans="1:4" x14ac:dyDescent="0.45">
      <c r="A2350" t="s">
        <v>8</v>
      </c>
      <c r="B2350">
        <f t="shared" si="35"/>
        <v>2023</v>
      </c>
      <c r="C2350">
        <f>VLOOKUP($A2350&amp;C$1,Data!$A$2:$BC$533,MATCH(Intermediate!$B2350,Data!$A$1:$BC$1,0),FALSE)</f>
        <v>51.119693276582169</v>
      </c>
      <c r="D2350">
        <f>VLOOKUP($A2350&amp;D$1,Data!$A$2:$BC$533,MATCH(Intermediate!$B2350,Data!$A$1:$BC$1,0),FALSE)</f>
        <v>28075.142172202271</v>
      </c>
    </row>
    <row r="2351" spans="1:4" x14ac:dyDescent="0.45">
      <c r="A2351" t="s">
        <v>8</v>
      </c>
      <c r="B2351">
        <f t="shared" si="35"/>
        <v>2024</v>
      </c>
      <c r="C2351">
        <f>VLOOKUP($A2351&amp;C$1,Data!$A$2:$BC$533,MATCH(Intermediate!$B2351,Data!$A$1:$BC$1,0),FALSE)</f>
        <v>51.961123719922256</v>
      </c>
      <c r="D2351">
        <f>VLOOKUP($A2351&amp;D$1,Data!$A$2:$BC$533,MATCH(Intermediate!$B2351,Data!$A$1:$BC$1,0),FALSE)</f>
        <v>30062.849160467951</v>
      </c>
    </row>
    <row r="2352" spans="1:4" x14ac:dyDescent="0.45">
      <c r="A2352" t="s">
        <v>254</v>
      </c>
      <c r="B2352">
        <f t="shared" si="35"/>
        <v>1975</v>
      </c>
      <c r="C2352">
        <f>VLOOKUP($A2352&amp;C$1,Data!$A$2:$BC$533,MATCH(Intermediate!$B2352,Data!$A$1:$BC$1,0),FALSE)</f>
        <v>35.0533266466784</v>
      </c>
      <c r="D2352" t="str">
        <f>VLOOKUP($A2352&amp;D$1,Data!$A$2:$BC$533,MATCH(Intermediate!$B2352,Data!$A$1:$BC$1,0),FALSE)</f>
        <v>..</v>
      </c>
    </row>
    <row r="2353" spans="1:4" x14ac:dyDescent="0.45">
      <c r="A2353" t="s">
        <v>254</v>
      </c>
      <c r="B2353">
        <f t="shared" si="35"/>
        <v>1976</v>
      </c>
      <c r="C2353">
        <f>VLOOKUP($A2353&amp;C$1,Data!$A$2:$BC$533,MATCH(Intermediate!$B2353,Data!$A$1:$BC$1,0),FALSE)</f>
        <v>34.91741270002413</v>
      </c>
      <c r="D2353" t="str">
        <f>VLOOKUP($A2353&amp;D$1,Data!$A$2:$BC$533,MATCH(Intermediate!$B2353,Data!$A$1:$BC$1,0),FALSE)</f>
        <v>..</v>
      </c>
    </row>
    <row r="2354" spans="1:4" x14ac:dyDescent="0.45">
      <c r="A2354" t="s">
        <v>254</v>
      </c>
      <c r="B2354">
        <f t="shared" si="35"/>
        <v>1977</v>
      </c>
      <c r="C2354">
        <f>VLOOKUP($A2354&amp;C$1,Data!$A$2:$BC$533,MATCH(Intermediate!$B2354,Data!$A$1:$BC$1,0),FALSE)</f>
        <v>39.056003326571741</v>
      </c>
      <c r="D2354" t="str">
        <f>VLOOKUP($A2354&amp;D$1,Data!$A$2:$BC$533,MATCH(Intermediate!$B2354,Data!$A$1:$BC$1,0),FALSE)</f>
        <v>..</v>
      </c>
    </row>
    <row r="2355" spans="1:4" x14ac:dyDescent="0.45">
      <c r="A2355" t="s">
        <v>254</v>
      </c>
      <c r="B2355">
        <f t="shared" si="35"/>
        <v>1978</v>
      </c>
      <c r="C2355">
        <f>VLOOKUP($A2355&amp;C$1,Data!$A$2:$BC$533,MATCH(Intermediate!$B2355,Data!$A$1:$BC$1,0),FALSE)</f>
        <v>38.740182756858708</v>
      </c>
      <c r="D2355" t="str">
        <f>VLOOKUP($A2355&amp;D$1,Data!$A$2:$BC$533,MATCH(Intermediate!$B2355,Data!$A$1:$BC$1,0),FALSE)</f>
        <v>..</v>
      </c>
    </row>
    <row r="2356" spans="1:4" x14ac:dyDescent="0.45">
      <c r="A2356" t="s">
        <v>254</v>
      </c>
      <c r="B2356">
        <f t="shared" si="35"/>
        <v>1979</v>
      </c>
      <c r="C2356">
        <f>VLOOKUP($A2356&amp;C$1,Data!$A$2:$BC$533,MATCH(Intermediate!$B2356,Data!$A$1:$BC$1,0),FALSE)</f>
        <v>40.409276696362681</v>
      </c>
      <c r="D2356" t="str">
        <f>VLOOKUP($A2356&amp;D$1,Data!$A$2:$BC$533,MATCH(Intermediate!$B2356,Data!$A$1:$BC$1,0),FALSE)</f>
        <v>..</v>
      </c>
    </row>
    <row r="2357" spans="1:4" x14ac:dyDescent="0.45">
      <c r="A2357" t="s">
        <v>254</v>
      </c>
      <c r="B2357">
        <f t="shared" ref="B2357:B2420" si="36">B2307</f>
        <v>1980</v>
      </c>
      <c r="C2357">
        <f>VLOOKUP($A2357&amp;C$1,Data!$A$2:$BC$533,MATCH(Intermediate!$B2357,Data!$A$1:$BC$1,0),FALSE)</f>
        <v>40.761896654843156</v>
      </c>
      <c r="D2357" t="str">
        <f>VLOOKUP($A2357&amp;D$1,Data!$A$2:$BC$533,MATCH(Intermediate!$B2357,Data!$A$1:$BC$1,0),FALSE)</f>
        <v>..</v>
      </c>
    </row>
    <row r="2358" spans="1:4" x14ac:dyDescent="0.45">
      <c r="A2358" t="s">
        <v>254</v>
      </c>
      <c r="B2358">
        <f t="shared" si="36"/>
        <v>1981</v>
      </c>
      <c r="C2358">
        <f>VLOOKUP($A2358&amp;C$1,Data!$A$2:$BC$533,MATCH(Intermediate!$B2358,Data!$A$1:$BC$1,0),FALSE)</f>
        <v>41.763115755119465</v>
      </c>
      <c r="D2358" t="str">
        <f>VLOOKUP($A2358&amp;D$1,Data!$A$2:$BC$533,MATCH(Intermediate!$B2358,Data!$A$1:$BC$1,0),FALSE)</f>
        <v>..</v>
      </c>
    </row>
    <row r="2359" spans="1:4" x14ac:dyDescent="0.45">
      <c r="A2359" t="s">
        <v>254</v>
      </c>
      <c r="B2359">
        <f t="shared" si="36"/>
        <v>1982</v>
      </c>
      <c r="C2359">
        <f>VLOOKUP($A2359&amp;C$1,Data!$A$2:$BC$533,MATCH(Intermediate!$B2359,Data!$A$1:$BC$1,0),FALSE)</f>
        <v>41.11196106345313</v>
      </c>
      <c r="D2359" t="str">
        <f>VLOOKUP($A2359&amp;D$1,Data!$A$2:$BC$533,MATCH(Intermediate!$B2359,Data!$A$1:$BC$1,0),FALSE)</f>
        <v>..</v>
      </c>
    </row>
    <row r="2360" spans="1:4" x14ac:dyDescent="0.45">
      <c r="A2360" t="s">
        <v>254</v>
      </c>
      <c r="B2360">
        <f t="shared" si="36"/>
        <v>1983</v>
      </c>
      <c r="C2360">
        <f>VLOOKUP($A2360&amp;C$1,Data!$A$2:$BC$533,MATCH(Intermediate!$B2360,Data!$A$1:$BC$1,0),FALSE)</f>
        <v>42.263796719591689</v>
      </c>
      <c r="D2360" t="str">
        <f>VLOOKUP($A2360&amp;D$1,Data!$A$2:$BC$533,MATCH(Intermediate!$B2360,Data!$A$1:$BC$1,0),FALSE)</f>
        <v>..</v>
      </c>
    </row>
    <row r="2361" spans="1:4" x14ac:dyDescent="0.45">
      <c r="A2361" t="s">
        <v>254</v>
      </c>
      <c r="B2361">
        <f t="shared" si="36"/>
        <v>1984</v>
      </c>
      <c r="C2361">
        <f>VLOOKUP($A2361&amp;C$1,Data!$A$2:$BC$533,MATCH(Intermediate!$B2361,Data!$A$1:$BC$1,0),FALSE)</f>
        <v>36.414786600074898</v>
      </c>
      <c r="D2361" t="str">
        <f>VLOOKUP($A2361&amp;D$1,Data!$A$2:$BC$533,MATCH(Intermediate!$B2361,Data!$A$1:$BC$1,0),FALSE)</f>
        <v>..</v>
      </c>
    </row>
    <row r="2362" spans="1:4" x14ac:dyDescent="0.45">
      <c r="A2362" t="s">
        <v>254</v>
      </c>
      <c r="B2362">
        <f t="shared" si="36"/>
        <v>1985</v>
      </c>
      <c r="C2362">
        <f>VLOOKUP($A2362&amp;C$1,Data!$A$2:$BC$533,MATCH(Intermediate!$B2362,Data!$A$1:$BC$1,0),FALSE)</f>
        <v>34.050867645285926</v>
      </c>
      <c r="D2362" t="str">
        <f>VLOOKUP($A2362&amp;D$1,Data!$A$2:$BC$533,MATCH(Intermediate!$B2362,Data!$A$1:$BC$1,0),FALSE)</f>
        <v>..</v>
      </c>
    </row>
    <row r="2363" spans="1:4" x14ac:dyDescent="0.45">
      <c r="A2363" t="s">
        <v>254</v>
      </c>
      <c r="B2363">
        <f t="shared" si="36"/>
        <v>1986</v>
      </c>
      <c r="C2363">
        <f>VLOOKUP($A2363&amp;C$1,Data!$A$2:$BC$533,MATCH(Intermediate!$B2363,Data!$A$1:$BC$1,0),FALSE)</f>
        <v>33.863676846308977</v>
      </c>
      <c r="D2363" t="str">
        <f>VLOOKUP($A2363&amp;D$1,Data!$A$2:$BC$533,MATCH(Intermediate!$B2363,Data!$A$1:$BC$1,0),FALSE)</f>
        <v>..</v>
      </c>
    </row>
    <row r="2364" spans="1:4" x14ac:dyDescent="0.45">
      <c r="A2364" t="s">
        <v>254</v>
      </c>
      <c r="B2364">
        <f t="shared" si="36"/>
        <v>1987</v>
      </c>
      <c r="C2364">
        <f>VLOOKUP($A2364&amp;C$1,Data!$A$2:$BC$533,MATCH(Intermediate!$B2364,Data!$A$1:$BC$1,0),FALSE)</f>
        <v>37.939066817587722</v>
      </c>
      <c r="D2364" t="str">
        <f>VLOOKUP($A2364&amp;D$1,Data!$A$2:$BC$533,MATCH(Intermediate!$B2364,Data!$A$1:$BC$1,0),FALSE)</f>
        <v>..</v>
      </c>
    </row>
    <row r="2365" spans="1:4" x14ac:dyDescent="0.45">
      <c r="A2365" t="s">
        <v>254</v>
      </c>
      <c r="B2365">
        <f t="shared" si="36"/>
        <v>1988</v>
      </c>
      <c r="C2365">
        <f>VLOOKUP($A2365&amp;C$1,Data!$A$2:$BC$533,MATCH(Intermediate!$B2365,Data!$A$1:$BC$1,0),FALSE)</f>
        <v>37.657852409009699</v>
      </c>
      <c r="D2365" t="str">
        <f>VLOOKUP($A2365&amp;D$1,Data!$A$2:$BC$533,MATCH(Intermediate!$B2365,Data!$A$1:$BC$1,0),FALSE)</f>
        <v>..</v>
      </c>
    </row>
    <row r="2366" spans="1:4" x14ac:dyDescent="0.45">
      <c r="A2366" t="s">
        <v>254</v>
      </c>
      <c r="B2366">
        <f t="shared" si="36"/>
        <v>1989</v>
      </c>
      <c r="C2366">
        <f>VLOOKUP($A2366&amp;C$1,Data!$A$2:$BC$533,MATCH(Intermediate!$B2366,Data!$A$1:$BC$1,0),FALSE)</f>
        <v>35.547794108037927</v>
      </c>
      <c r="D2366" t="str">
        <f>VLOOKUP($A2366&amp;D$1,Data!$A$2:$BC$533,MATCH(Intermediate!$B2366,Data!$A$1:$BC$1,0),FALSE)</f>
        <v>..</v>
      </c>
    </row>
    <row r="2367" spans="1:4" x14ac:dyDescent="0.45">
      <c r="A2367" t="s">
        <v>254</v>
      </c>
      <c r="B2367">
        <f t="shared" si="36"/>
        <v>1990</v>
      </c>
      <c r="C2367">
        <f>VLOOKUP($A2367&amp;C$1,Data!$A$2:$BC$533,MATCH(Intermediate!$B2367,Data!$A$1:$BC$1,0),FALSE)</f>
        <v>36.495014539895635</v>
      </c>
      <c r="D2367">
        <f>VLOOKUP($A2367&amp;D$1,Data!$A$2:$BC$533,MATCH(Intermediate!$B2367,Data!$A$1:$BC$1,0),FALSE)</f>
        <v>2693.3614660056201</v>
      </c>
    </row>
    <row r="2368" spans="1:4" x14ac:dyDescent="0.45">
      <c r="A2368" t="s">
        <v>254</v>
      </c>
      <c r="B2368">
        <f t="shared" si="36"/>
        <v>1991</v>
      </c>
      <c r="C2368">
        <f>VLOOKUP($A2368&amp;C$1,Data!$A$2:$BC$533,MATCH(Intermediate!$B2368,Data!$A$1:$BC$1,0),FALSE)</f>
        <v>36.010341544576377</v>
      </c>
      <c r="D2368">
        <f>VLOOKUP($A2368&amp;D$1,Data!$A$2:$BC$533,MATCH(Intermediate!$B2368,Data!$A$1:$BC$1,0),FALSE)</f>
        <v>2677.0747200147375</v>
      </c>
    </row>
    <row r="2369" spans="1:4" x14ac:dyDescent="0.45">
      <c r="A2369" t="s">
        <v>254</v>
      </c>
      <c r="B2369">
        <f t="shared" si="36"/>
        <v>1992</v>
      </c>
      <c r="C2369">
        <f>VLOOKUP($A2369&amp;C$1,Data!$A$2:$BC$533,MATCH(Intermediate!$B2369,Data!$A$1:$BC$1,0),FALSE)</f>
        <v>32.059448630076631</v>
      </c>
      <c r="D2369">
        <f>VLOOKUP($A2369&amp;D$1,Data!$A$2:$BC$533,MATCH(Intermediate!$B2369,Data!$A$1:$BC$1,0),FALSE)</f>
        <v>2624.5242227022204</v>
      </c>
    </row>
    <row r="2370" spans="1:4" x14ac:dyDescent="0.45">
      <c r="A2370" t="s">
        <v>254</v>
      </c>
      <c r="B2370">
        <f t="shared" si="36"/>
        <v>1993</v>
      </c>
      <c r="C2370">
        <f>VLOOKUP($A2370&amp;C$1,Data!$A$2:$BC$533,MATCH(Intermediate!$B2370,Data!$A$1:$BC$1,0),FALSE)</f>
        <v>28.655824627045668</v>
      </c>
      <c r="D2370">
        <f>VLOOKUP($A2370&amp;D$1,Data!$A$2:$BC$533,MATCH(Intermediate!$B2370,Data!$A$1:$BC$1,0),FALSE)</f>
        <v>2576.993401495331</v>
      </c>
    </row>
    <row r="2371" spans="1:4" x14ac:dyDescent="0.45">
      <c r="A2371" t="s">
        <v>254</v>
      </c>
      <c r="B2371">
        <f t="shared" si="36"/>
        <v>1994</v>
      </c>
      <c r="C2371">
        <f>VLOOKUP($A2371&amp;C$1,Data!$A$2:$BC$533,MATCH(Intermediate!$B2371,Data!$A$1:$BC$1,0),FALSE)</f>
        <v>18.522067135136787</v>
      </c>
      <c r="D2371">
        <f>VLOOKUP($A2371&amp;D$1,Data!$A$2:$BC$533,MATCH(Intermediate!$B2371,Data!$A$1:$BC$1,0),FALSE)</f>
        <v>2550.9922244839536</v>
      </c>
    </row>
    <row r="2372" spans="1:4" x14ac:dyDescent="0.45">
      <c r="A2372" t="s">
        <v>254</v>
      </c>
      <c r="B2372">
        <f t="shared" si="36"/>
        <v>1995</v>
      </c>
      <c r="C2372">
        <f>VLOOKUP($A2372&amp;C$1,Data!$A$2:$BC$533,MATCH(Intermediate!$B2372,Data!$A$1:$BC$1,0),FALSE)</f>
        <v>18.504632309481558</v>
      </c>
      <c r="D2372">
        <f>VLOOKUP($A2372&amp;D$1,Data!$A$2:$BC$533,MATCH(Intermediate!$B2372,Data!$A$1:$BC$1,0),FALSE)</f>
        <v>2683.3209762821425</v>
      </c>
    </row>
    <row r="2373" spans="1:4" x14ac:dyDescent="0.45">
      <c r="A2373" t="s">
        <v>254</v>
      </c>
      <c r="B2373">
        <f t="shared" si="36"/>
        <v>1996</v>
      </c>
      <c r="C2373">
        <f>VLOOKUP($A2373&amp;C$1,Data!$A$2:$BC$533,MATCH(Intermediate!$B2373,Data!$A$1:$BC$1,0),FALSE)</f>
        <v>11.235645369763306</v>
      </c>
      <c r="D2373">
        <f>VLOOKUP($A2373&amp;D$1,Data!$A$2:$BC$533,MATCH(Intermediate!$B2373,Data!$A$1:$BC$1,0),FALSE)</f>
        <v>2831.7990371103638</v>
      </c>
    </row>
    <row r="2374" spans="1:4" x14ac:dyDescent="0.45">
      <c r="A2374" t="s">
        <v>254</v>
      </c>
      <c r="B2374">
        <f t="shared" si="36"/>
        <v>1997</v>
      </c>
      <c r="C2374">
        <f>VLOOKUP($A2374&amp;C$1,Data!$A$2:$BC$533,MATCH(Intermediate!$B2374,Data!$A$1:$BC$1,0),FALSE)</f>
        <v>11.101281947502152</v>
      </c>
      <c r="D2374">
        <f>VLOOKUP($A2374&amp;D$1,Data!$A$2:$BC$533,MATCH(Intermediate!$B2374,Data!$A$1:$BC$1,0),FALSE)</f>
        <v>3039.524738955382</v>
      </c>
    </row>
    <row r="2375" spans="1:4" x14ac:dyDescent="0.45">
      <c r="A2375" t="s">
        <v>254</v>
      </c>
      <c r="B2375">
        <f t="shared" si="36"/>
        <v>1998</v>
      </c>
      <c r="C2375">
        <f>VLOOKUP($A2375&amp;C$1,Data!$A$2:$BC$533,MATCH(Intermediate!$B2375,Data!$A$1:$BC$1,0),FALSE)</f>
        <v>10.252335792672289</v>
      </c>
      <c r="D2375">
        <f>VLOOKUP($A2375&amp;D$1,Data!$A$2:$BC$533,MATCH(Intermediate!$B2375,Data!$A$1:$BC$1,0),FALSE)</f>
        <v>3086.1276638342729</v>
      </c>
    </row>
    <row r="2376" spans="1:4" x14ac:dyDescent="0.45">
      <c r="A2376" t="s">
        <v>254</v>
      </c>
      <c r="B2376">
        <f t="shared" si="36"/>
        <v>1999</v>
      </c>
      <c r="C2376">
        <f>VLOOKUP($A2376&amp;C$1,Data!$A$2:$BC$533,MATCH(Intermediate!$B2376,Data!$A$1:$BC$1,0),FALSE)</f>
        <v>9.4718901536576627</v>
      </c>
      <c r="D2376">
        <f>VLOOKUP($A2376&amp;D$1,Data!$A$2:$BC$533,MATCH(Intermediate!$B2376,Data!$A$1:$BC$1,0),FALSE)</f>
        <v>3064.7994479374133</v>
      </c>
    </row>
    <row r="2377" spans="1:4" x14ac:dyDescent="0.45">
      <c r="A2377" t="s">
        <v>254</v>
      </c>
      <c r="B2377">
        <f t="shared" si="36"/>
        <v>2000</v>
      </c>
      <c r="C2377">
        <f>VLOOKUP($A2377&amp;C$1,Data!$A$2:$BC$533,MATCH(Intermediate!$B2377,Data!$A$1:$BC$1,0),FALSE)</f>
        <v>9.7619748715727539</v>
      </c>
      <c r="D2377">
        <f>VLOOKUP($A2377&amp;D$1,Data!$A$2:$BC$533,MATCH(Intermediate!$B2377,Data!$A$1:$BC$1,0),FALSE)</f>
        <v>3040.5759318536275</v>
      </c>
    </row>
    <row r="2378" spans="1:4" x14ac:dyDescent="0.45">
      <c r="A2378" t="s">
        <v>254</v>
      </c>
      <c r="B2378">
        <f t="shared" si="36"/>
        <v>2001</v>
      </c>
      <c r="C2378">
        <f>VLOOKUP($A2378&amp;C$1,Data!$A$2:$BC$533,MATCH(Intermediate!$B2378,Data!$A$1:$BC$1,0),FALSE)</f>
        <v>9.444312816170557</v>
      </c>
      <c r="D2378">
        <f>VLOOKUP($A2378&amp;D$1,Data!$A$2:$BC$533,MATCH(Intermediate!$B2378,Data!$A$1:$BC$1,0),FALSE)</f>
        <v>2961.7628727421638</v>
      </c>
    </row>
    <row r="2379" spans="1:4" x14ac:dyDescent="0.45">
      <c r="A2379" t="s">
        <v>254</v>
      </c>
      <c r="B2379">
        <f t="shared" si="36"/>
        <v>2002</v>
      </c>
      <c r="C2379">
        <f>VLOOKUP($A2379&amp;C$1,Data!$A$2:$BC$533,MATCH(Intermediate!$B2379,Data!$A$1:$BC$1,0),FALSE)</f>
        <v>9.641545204666782</v>
      </c>
      <c r="D2379">
        <f>VLOOKUP($A2379&amp;D$1,Data!$A$2:$BC$533,MATCH(Intermediate!$B2379,Data!$A$1:$BC$1,0),FALSE)</f>
        <v>2851.03041356835</v>
      </c>
    </row>
    <row r="2380" spans="1:4" x14ac:dyDescent="0.45">
      <c r="A2380" t="s">
        <v>254</v>
      </c>
      <c r="B2380">
        <f t="shared" si="36"/>
        <v>2003</v>
      </c>
      <c r="C2380">
        <f>VLOOKUP($A2380&amp;C$1,Data!$A$2:$BC$533,MATCH(Intermediate!$B2380,Data!$A$1:$BC$1,0),FALSE)</f>
        <v>9.0256564857585229</v>
      </c>
      <c r="D2380">
        <f>VLOOKUP($A2380&amp;D$1,Data!$A$2:$BC$533,MATCH(Intermediate!$B2380,Data!$A$1:$BC$1,0),FALSE)</f>
        <v>2701.7416848785083</v>
      </c>
    </row>
    <row r="2381" spans="1:4" x14ac:dyDescent="0.45">
      <c r="A2381" t="s">
        <v>254</v>
      </c>
      <c r="B2381">
        <f t="shared" si="36"/>
        <v>2004</v>
      </c>
      <c r="C2381">
        <f>VLOOKUP($A2381&amp;C$1,Data!$A$2:$BC$533,MATCH(Intermediate!$B2381,Data!$A$1:$BC$1,0),FALSE)</f>
        <v>9.4830301198371671</v>
      </c>
      <c r="D2381">
        <f>VLOOKUP($A2381&amp;D$1,Data!$A$2:$BC$533,MATCH(Intermediate!$B2381,Data!$A$1:$BC$1,0),FALSE)</f>
        <v>2794.1732571936582</v>
      </c>
    </row>
    <row r="2382" spans="1:4" x14ac:dyDescent="0.45">
      <c r="A2382" t="s">
        <v>254</v>
      </c>
      <c r="B2382">
        <f t="shared" si="36"/>
        <v>2005</v>
      </c>
      <c r="C2382">
        <f>VLOOKUP($A2382&amp;C$1,Data!$A$2:$BC$533,MATCH(Intermediate!$B2382,Data!$A$1:$BC$1,0),FALSE)</f>
        <v>8.8546354663954645</v>
      </c>
      <c r="D2382">
        <f>VLOOKUP($A2382&amp;D$1,Data!$A$2:$BC$533,MATCH(Intermediate!$B2382,Data!$A$1:$BC$1,0),FALSE)</f>
        <v>2841.8230879817274</v>
      </c>
    </row>
    <row r="2383" spans="1:4" x14ac:dyDescent="0.45">
      <c r="A2383" t="s">
        <v>254</v>
      </c>
      <c r="B2383">
        <f t="shared" si="36"/>
        <v>2006</v>
      </c>
      <c r="C2383">
        <f>VLOOKUP($A2383&amp;C$1,Data!$A$2:$BC$533,MATCH(Intermediate!$B2383,Data!$A$1:$BC$1,0),FALSE)</f>
        <v>10.149368807963977</v>
      </c>
      <c r="D2383">
        <f>VLOOKUP($A2383&amp;D$1,Data!$A$2:$BC$533,MATCH(Intermediate!$B2383,Data!$A$1:$BC$1,0),FALSE)</f>
        <v>2941.8214116891249</v>
      </c>
    </row>
    <row r="2384" spans="1:4" x14ac:dyDescent="0.45">
      <c r="A2384" t="s">
        <v>254</v>
      </c>
      <c r="B2384">
        <f t="shared" si="36"/>
        <v>2007</v>
      </c>
      <c r="C2384">
        <f>VLOOKUP($A2384&amp;C$1,Data!$A$2:$BC$533,MATCH(Intermediate!$B2384,Data!$A$1:$BC$1,0),FALSE)</f>
        <v>12.155208374595389</v>
      </c>
      <c r="D2384">
        <f>VLOOKUP($A2384&amp;D$1,Data!$A$2:$BC$533,MATCH(Intermediate!$B2384,Data!$A$1:$BC$1,0),FALSE)</f>
        <v>2984.5347216156183</v>
      </c>
    </row>
    <row r="2385" spans="1:4" x14ac:dyDescent="0.45">
      <c r="A2385" t="s">
        <v>254</v>
      </c>
      <c r="B2385">
        <f t="shared" si="36"/>
        <v>2008</v>
      </c>
      <c r="C2385">
        <f>VLOOKUP($A2385&amp;C$1,Data!$A$2:$BC$533,MATCH(Intermediate!$B2385,Data!$A$1:$BC$1,0),FALSE)</f>
        <v>12.032312209459402</v>
      </c>
      <c r="D2385">
        <f>VLOOKUP($A2385&amp;D$1,Data!$A$2:$BC$533,MATCH(Intermediate!$B2385,Data!$A$1:$BC$1,0),FALSE)</f>
        <v>3115.8378918774533</v>
      </c>
    </row>
    <row r="2386" spans="1:4" x14ac:dyDescent="0.45">
      <c r="A2386" t="s">
        <v>254</v>
      </c>
      <c r="B2386">
        <f t="shared" si="36"/>
        <v>2009</v>
      </c>
      <c r="C2386">
        <f>VLOOKUP($A2386&amp;C$1,Data!$A$2:$BC$533,MATCH(Intermediate!$B2386,Data!$A$1:$BC$1,0),FALSE)</f>
        <v>12.699282868800962</v>
      </c>
      <c r="D2386">
        <f>VLOOKUP($A2386&amp;D$1,Data!$A$2:$BC$533,MATCH(Intermediate!$B2386,Data!$A$1:$BC$1,0),FALSE)</f>
        <v>3176.6324242061737</v>
      </c>
    </row>
    <row r="2387" spans="1:4" x14ac:dyDescent="0.45">
      <c r="A2387" t="s">
        <v>254</v>
      </c>
      <c r="B2387">
        <f t="shared" si="36"/>
        <v>2010</v>
      </c>
      <c r="C2387">
        <f>VLOOKUP($A2387&amp;C$1,Data!$A$2:$BC$533,MATCH(Intermediate!$B2387,Data!$A$1:$BC$1,0),FALSE)</f>
        <v>13.087871959380495</v>
      </c>
      <c r="D2387">
        <f>VLOOKUP($A2387&amp;D$1,Data!$A$2:$BC$533,MATCH(Intermediate!$B2387,Data!$A$1:$BC$1,0),FALSE)</f>
        <v>3360.5440882605467</v>
      </c>
    </row>
    <row r="2388" spans="1:4" x14ac:dyDescent="0.45">
      <c r="A2388" t="s">
        <v>254</v>
      </c>
      <c r="B2388">
        <f t="shared" si="36"/>
        <v>2011</v>
      </c>
      <c r="C2388">
        <f>VLOOKUP($A2388&amp;C$1,Data!$A$2:$BC$533,MATCH(Intermediate!$B2388,Data!$A$1:$BC$1,0),FALSE)</f>
        <v>13.168148828706006</v>
      </c>
      <c r="D2388">
        <f>VLOOKUP($A2388&amp;D$1,Data!$A$2:$BC$533,MATCH(Intermediate!$B2388,Data!$A$1:$BC$1,0),FALSE)</f>
        <v>3175.9192237075954</v>
      </c>
    </row>
    <row r="2389" spans="1:4" x14ac:dyDescent="0.45">
      <c r="A2389" t="s">
        <v>254</v>
      </c>
      <c r="B2389">
        <f t="shared" si="36"/>
        <v>2012</v>
      </c>
      <c r="C2389">
        <f>VLOOKUP($A2389&amp;C$1,Data!$A$2:$BC$533,MATCH(Intermediate!$B2389,Data!$A$1:$BC$1,0),FALSE)</f>
        <v>13.683455540714325</v>
      </c>
      <c r="D2389">
        <f>VLOOKUP($A2389&amp;D$1,Data!$A$2:$BC$533,MATCH(Intermediate!$B2389,Data!$A$1:$BC$1,0),FALSE)</f>
        <v>3290.7230694945711</v>
      </c>
    </row>
    <row r="2390" spans="1:4" x14ac:dyDescent="0.45">
      <c r="A2390" t="s">
        <v>254</v>
      </c>
      <c r="B2390">
        <f t="shared" si="36"/>
        <v>2013</v>
      </c>
      <c r="C2390">
        <f>VLOOKUP($A2390&amp;C$1,Data!$A$2:$BC$533,MATCH(Intermediate!$B2390,Data!$A$1:$BC$1,0),FALSE)</f>
        <v>14.317568604292195</v>
      </c>
      <c r="D2390">
        <f>VLOOKUP($A2390&amp;D$1,Data!$A$2:$BC$533,MATCH(Intermediate!$B2390,Data!$A$1:$BC$1,0),FALSE)</f>
        <v>3619.0179085486493</v>
      </c>
    </row>
    <row r="2391" spans="1:4" x14ac:dyDescent="0.45">
      <c r="A2391" t="s">
        <v>254</v>
      </c>
      <c r="B2391">
        <f t="shared" si="36"/>
        <v>2014</v>
      </c>
      <c r="C2391">
        <f>VLOOKUP($A2391&amp;C$1,Data!$A$2:$BC$533,MATCH(Intermediate!$B2391,Data!$A$1:$BC$1,0),FALSE)</f>
        <v>14.6906998099912</v>
      </c>
      <c r="D2391">
        <f>VLOOKUP($A2391&amp;D$1,Data!$A$2:$BC$533,MATCH(Intermediate!$B2391,Data!$A$1:$BC$1,0),FALSE)</f>
        <v>4074.2144553978933</v>
      </c>
    </row>
    <row r="2392" spans="1:4" x14ac:dyDescent="0.45">
      <c r="A2392" t="s">
        <v>254</v>
      </c>
      <c r="B2392">
        <f t="shared" si="36"/>
        <v>2015</v>
      </c>
      <c r="C2392">
        <f>VLOOKUP($A2392&amp;C$1,Data!$A$2:$BC$533,MATCH(Intermediate!$B2392,Data!$A$1:$BC$1,0),FALSE)</f>
        <v>16.74171162918006</v>
      </c>
      <c r="D2392">
        <f>VLOOKUP($A2392&amp;D$1,Data!$A$2:$BC$533,MATCH(Intermediate!$B2392,Data!$A$1:$BC$1,0),FALSE)</f>
        <v>4403.6429661899847</v>
      </c>
    </row>
    <row r="2393" spans="1:4" x14ac:dyDescent="0.45">
      <c r="A2393" t="s">
        <v>254</v>
      </c>
      <c r="B2393">
        <f t="shared" si="36"/>
        <v>2016</v>
      </c>
      <c r="C2393">
        <f>VLOOKUP($A2393&amp;C$1,Data!$A$2:$BC$533,MATCH(Intermediate!$B2393,Data!$A$1:$BC$1,0),FALSE)</f>
        <v>17.669430799874338</v>
      </c>
      <c r="D2393">
        <f>VLOOKUP($A2393&amp;D$1,Data!$A$2:$BC$533,MATCH(Intermediate!$B2393,Data!$A$1:$BC$1,0),FALSE)</f>
        <v>4530.6484980848745</v>
      </c>
    </row>
    <row r="2394" spans="1:4" x14ac:dyDescent="0.45">
      <c r="A2394" t="s">
        <v>254</v>
      </c>
      <c r="B2394">
        <f t="shared" si="36"/>
        <v>2017</v>
      </c>
      <c r="C2394">
        <f>VLOOKUP($A2394&amp;C$1,Data!$A$2:$BC$533,MATCH(Intermediate!$B2394,Data!$A$1:$BC$1,0),FALSE)</f>
        <v>19.250513481787554</v>
      </c>
      <c r="D2394">
        <f>VLOOKUP($A2394&amp;D$1,Data!$A$2:$BC$533,MATCH(Intermediate!$B2394,Data!$A$1:$BC$1,0),FALSE)</f>
        <v>4690.178018610959</v>
      </c>
    </row>
    <row r="2395" spans="1:4" x14ac:dyDescent="0.45">
      <c r="A2395" t="s">
        <v>254</v>
      </c>
      <c r="B2395">
        <f t="shared" si="36"/>
        <v>2018</v>
      </c>
      <c r="C2395">
        <f>VLOOKUP($A2395&amp;C$1,Data!$A$2:$BC$533,MATCH(Intermediate!$B2395,Data!$A$1:$BC$1,0),FALSE)</f>
        <v>19.274827827380602</v>
      </c>
      <c r="D2395">
        <f>VLOOKUP($A2395&amp;D$1,Data!$A$2:$BC$533,MATCH(Intermediate!$B2395,Data!$A$1:$BC$1,0),FALSE)</f>
        <v>4945.6252057591528</v>
      </c>
    </row>
    <row r="2396" spans="1:4" x14ac:dyDescent="0.45">
      <c r="A2396" t="s">
        <v>254</v>
      </c>
      <c r="B2396">
        <f t="shared" si="36"/>
        <v>2019</v>
      </c>
      <c r="C2396">
        <f>VLOOKUP($A2396&amp;C$1,Data!$A$2:$BC$533,MATCH(Intermediate!$B2396,Data!$A$1:$BC$1,0),FALSE)</f>
        <v>19.047672198888701</v>
      </c>
      <c r="D2396">
        <f>VLOOKUP($A2396&amp;D$1,Data!$A$2:$BC$533,MATCH(Intermediate!$B2396,Data!$A$1:$BC$1,0),FALSE)</f>
        <v>5516.3905512682895</v>
      </c>
    </row>
    <row r="2397" spans="1:4" x14ac:dyDescent="0.45">
      <c r="A2397" t="s">
        <v>254</v>
      </c>
      <c r="B2397">
        <f t="shared" si="36"/>
        <v>2020</v>
      </c>
      <c r="C2397">
        <f>VLOOKUP($A2397&amp;C$1,Data!$A$2:$BC$533,MATCH(Intermediate!$B2397,Data!$A$1:$BC$1,0),FALSE)</f>
        <v>20.573802494308527</v>
      </c>
      <c r="D2397">
        <f>VLOOKUP($A2397&amp;D$1,Data!$A$2:$BC$533,MATCH(Intermediate!$B2397,Data!$A$1:$BC$1,0),FALSE)</f>
        <v>5543.8509631893894</v>
      </c>
    </row>
    <row r="2398" spans="1:4" x14ac:dyDescent="0.45">
      <c r="A2398" t="s">
        <v>254</v>
      </c>
      <c r="B2398">
        <f t="shared" si="36"/>
        <v>2021</v>
      </c>
      <c r="C2398">
        <f>VLOOKUP($A2398&amp;C$1,Data!$A$2:$BC$533,MATCH(Intermediate!$B2398,Data!$A$1:$BC$1,0),FALSE)</f>
        <v>20.996303820512765</v>
      </c>
      <c r="D2398">
        <f>VLOOKUP($A2398&amp;D$1,Data!$A$2:$BC$533,MATCH(Intermediate!$B2398,Data!$A$1:$BC$1,0),FALSE)</f>
        <v>6045.2048049087944</v>
      </c>
    </row>
    <row r="2399" spans="1:4" x14ac:dyDescent="0.45">
      <c r="A2399" t="s">
        <v>254</v>
      </c>
      <c r="B2399">
        <f t="shared" si="36"/>
        <v>2022</v>
      </c>
      <c r="C2399">
        <f>VLOOKUP($A2399&amp;C$1,Data!$A$2:$BC$533,MATCH(Intermediate!$B2399,Data!$A$1:$BC$1,0),FALSE)</f>
        <v>20.853947282039748</v>
      </c>
      <c r="D2399">
        <f>VLOOKUP($A2399&amp;D$1,Data!$A$2:$BC$533,MATCH(Intermediate!$B2399,Data!$A$1:$BC$1,0),FALSE)</f>
        <v>6719.4438155763673</v>
      </c>
    </row>
    <row r="2400" spans="1:4" x14ac:dyDescent="0.45">
      <c r="A2400" t="s">
        <v>254</v>
      </c>
      <c r="B2400">
        <f t="shared" si="36"/>
        <v>2023</v>
      </c>
      <c r="C2400">
        <f>VLOOKUP($A2400&amp;C$1,Data!$A$2:$BC$533,MATCH(Intermediate!$B2400,Data!$A$1:$BC$1,0),FALSE)</f>
        <v>22.22337629885628</v>
      </c>
      <c r="D2400">
        <f>VLOOKUP($A2400&amp;D$1,Data!$A$2:$BC$533,MATCH(Intermediate!$B2400,Data!$A$1:$BC$1,0),FALSE)</f>
        <v>7227.0291171707549</v>
      </c>
    </row>
    <row r="2401" spans="1:4" x14ac:dyDescent="0.45">
      <c r="A2401" t="s">
        <v>254</v>
      </c>
      <c r="B2401">
        <f t="shared" si="36"/>
        <v>2024</v>
      </c>
      <c r="C2401">
        <f>VLOOKUP($A2401&amp;C$1,Data!$A$2:$BC$533,MATCH(Intermediate!$B2401,Data!$A$1:$BC$1,0),FALSE)</f>
        <v>22.667994435526229</v>
      </c>
      <c r="D2401">
        <f>VLOOKUP($A2401&amp;D$1,Data!$A$2:$BC$533,MATCH(Intermediate!$B2401,Data!$A$1:$BC$1,0),FALSE)</f>
        <v>7653.4503375602653</v>
      </c>
    </row>
    <row r="2402" spans="1:4" x14ac:dyDescent="0.45">
      <c r="A2402" t="s">
        <v>489</v>
      </c>
      <c r="B2402">
        <f t="shared" si="36"/>
        <v>1975</v>
      </c>
      <c r="C2402" t="str">
        <f>VLOOKUP($A2402&amp;C$1,Data!$A$2:$BC$533,MATCH(Intermediate!$B2402,Data!$A$1:$BC$1,0),FALSE)</f>
        <v>..</v>
      </c>
      <c r="D2402" t="str">
        <f>VLOOKUP($A2402&amp;D$1,Data!$A$2:$BC$533,MATCH(Intermediate!$B2402,Data!$A$1:$BC$1,0),FALSE)</f>
        <v>..</v>
      </c>
    </row>
    <row r="2403" spans="1:4" x14ac:dyDescent="0.45">
      <c r="A2403" t="s">
        <v>489</v>
      </c>
      <c r="B2403">
        <f t="shared" si="36"/>
        <v>1976</v>
      </c>
      <c r="C2403" t="str">
        <f>VLOOKUP($A2403&amp;C$1,Data!$A$2:$BC$533,MATCH(Intermediate!$B2403,Data!$A$1:$BC$1,0),FALSE)</f>
        <v>..</v>
      </c>
      <c r="D2403" t="str">
        <f>VLOOKUP($A2403&amp;D$1,Data!$A$2:$BC$533,MATCH(Intermediate!$B2403,Data!$A$1:$BC$1,0),FALSE)</f>
        <v>..</v>
      </c>
    </row>
    <row r="2404" spans="1:4" x14ac:dyDescent="0.45">
      <c r="A2404" t="s">
        <v>489</v>
      </c>
      <c r="B2404">
        <f t="shared" si="36"/>
        <v>1977</v>
      </c>
      <c r="C2404" t="str">
        <f>VLOOKUP($A2404&amp;C$1,Data!$A$2:$BC$533,MATCH(Intermediate!$B2404,Data!$A$1:$BC$1,0),FALSE)</f>
        <v>..</v>
      </c>
      <c r="D2404" t="str">
        <f>VLOOKUP($A2404&amp;D$1,Data!$A$2:$BC$533,MATCH(Intermediate!$B2404,Data!$A$1:$BC$1,0),FALSE)</f>
        <v>..</v>
      </c>
    </row>
    <row r="2405" spans="1:4" x14ac:dyDescent="0.45">
      <c r="A2405" t="s">
        <v>489</v>
      </c>
      <c r="B2405">
        <f t="shared" si="36"/>
        <v>1978</v>
      </c>
      <c r="C2405" t="str">
        <f>VLOOKUP($A2405&amp;C$1,Data!$A$2:$BC$533,MATCH(Intermediate!$B2405,Data!$A$1:$BC$1,0),FALSE)</f>
        <v>..</v>
      </c>
      <c r="D2405" t="str">
        <f>VLOOKUP($A2405&amp;D$1,Data!$A$2:$BC$533,MATCH(Intermediate!$B2405,Data!$A$1:$BC$1,0),FALSE)</f>
        <v>..</v>
      </c>
    </row>
    <row r="2406" spans="1:4" x14ac:dyDescent="0.45">
      <c r="A2406" t="s">
        <v>489</v>
      </c>
      <c r="B2406">
        <f t="shared" si="36"/>
        <v>1979</v>
      </c>
      <c r="C2406" t="str">
        <f>VLOOKUP($A2406&amp;C$1,Data!$A$2:$BC$533,MATCH(Intermediate!$B2406,Data!$A$1:$BC$1,0),FALSE)</f>
        <v>..</v>
      </c>
      <c r="D2406" t="str">
        <f>VLOOKUP($A2406&amp;D$1,Data!$A$2:$BC$533,MATCH(Intermediate!$B2406,Data!$A$1:$BC$1,0),FALSE)</f>
        <v>..</v>
      </c>
    </row>
    <row r="2407" spans="1:4" x14ac:dyDescent="0.45">
      <c r="A2407" t="s">
        <v>489</v>
      </c>
      <c r="B2407">
        <f t="shared" si="36"/>
        <v>1980</v>
      </c>
      <c r="C2407" t="str">
        <f>VLOOKUP($A2407&amp;C$1,Data!$A$2:$BC$533,MATCH(Intermediate!$B2407,Data!$A$1:$BC$1,0),FALSE)</f>
        <v>..</v>
      </c>
      <c r="D2407" t="str">
        <f>VLOOKUP($A2407&amp;D$1,Data!$A$2:$BC$533,MATCH(Intermediate!$B2407,Data!$A$1:$BC$1,0),FALSE)</f>
        <v>..</v>
      </c>
    </row>
    <row r="2408" spans="1:4" x14ac:dyDescent="0.45">
      <c r="A2408" t="s">
        <v>489</v>
      </c>
      <c r="B2408">
        <f t="shared" si="36"/>
        <v>1981</v>
      </c>
      <c r="C2408" t="str">
        <f>VLOOKUP($A2408&amp;C$1,Data!$A$2:$BC$533,MATCH(Intermediate!$B2408,Data!$A$1:$BC$1,0),FALSE)</f>
        <v>..</v>
      </c>
      <c r="D2408" t="str">
        <f>VLOOKUP($A2408&amp;D$1,Data!$A$2:$BC$533,MATCH(Intermediate!$B2408,Data!$A$1:$BC$1,0),FALSE)</f>
        <v>..</v>
      </c>
    </row>
    <row r="2409" spans="1:4" x14ac:dyDescent="0.45">
      <c r="A2409" t="s">
        <v>489</v>
      </c>
      <c r="B2409">
        <f t="shared" si="36"/>
        <v>1982</v>
      </c>
      <c r="C2409" t="str">
        <f>VLOOKUP($A2409&amp;C$1,Data!$A$2:$BC$533,MATCH(Intermediate!$B2409,Data!$A$1:$BC$1,0),FALSE)</f>
        <v>..</v>
      </c>
      <c r="D2409" t="str">
        <f>VLOOKUP($A2409&amp;D$1,Data!$A$2:$BC$533,MATCH(Intermediate!$B2409,Data!$A$1:$BC$1,0),FALSE)</f>
        <v>..</v>
      </c>
    </row>
    <row r="2410" spans="1:4" x14ac:dyDescent="0.45">
      <c r="A2410" t="s">
        <v>489</v>
      </c>
      <c r="B2410">
        <f t="shared" si="36"/>
        <v>1983</v>
      </c>
      <c r="C2410" t="str">
        <f>VLOOKUP($A2410&amp;C$1,Data!$A$2:$BC$533,MATCH(Intermediate!$B2410,Data!$A$1:$BC$1,0),FALSE)</f>
        <v>..</v>
      </c>
      <c r="D2410" t="str">
        <f>VLOOKUP($A2410&amp;D$1,Data!$A$2:$BC$533,MATCH(Intermediate!$B2410,Data!$A$1:$BC$1,0),FALSE)</f>
        <v>..</v>
      </c>
    </row>
    <row r="2411" spans="1:4" x14ac:dyDescent="0.45">
      <c r="A2411" t="s">
        <v>489</v>
      </c>
      <c r="B2411">
        <f t="shared" si="36"/>
        <v>1984</v>
      </c>
      <c r="C2411" t="str">
        <f>VLOOKUP($A2411&amp;C$1,Data!$A$2:$BC$533,MATCH(Intermediate!$B2411,Data!$A$1:$BC$1,0),FALSE)</f>
        <v>..</v>
      </c>
      <c r="D2411" t="str">
        <f>VLOOKUP($A2411&amp;D$1,Data!$A$2:$BC$533,MATCH(Intermediate!$B2411,Data!$A$1:$BC$1,0),FALSE)</f>
        <v>..</v>
      </c>
    </row>
    <row r="2412" spans="1:4" x14ac:dyDescent="0.45">
      <c r="A2412" t="s">
        <v>489</v>
      </c>
      <c r="B2412">
        <f t="shared" si="36"/>
        <v>1985</v>
      </c>
      <c r="C2412" t="str">
        <f>VLOOKUP($A2412&amp;C$1,Data!$A$2:$BC$533,MATCH(Intermediate!$B2412,Data!$A$1:$BC$1,0),FALSE)</f>
        <v>..</v>
      </c>
      <c r="D2412" t="str">
        <f>VLOOKUP($A2412&amp;D$1,Data!$A$2:$BC$533,MATCH(Intermediate!$B2412,Data!$A$1:$BC$1,0),FALSE)</f>
        <v>..</v>
      </c>
    </row>
    <row r="2413" spans="1:4" x14ac:dyDescent="0.45">
      <c r="A2413" t="s">
        <v>489</v>
      </c>
      <c r="B2413">
        <f t="shared" si="36"/>
        <v>1986</v>
      </c>
      <c r="C2413" t="str">
        <f>VLOOKUP($A2413&amp;C$1,Data!$A$2:$BC$533,MATCH(Intermediate!$B2413,Data!$A$1:$BC$1,0),FALSE)</f>
        <v>..</v>
      </c>
      <c r="D2413" t="str">
        <f>VLOOKUP($A2413&amp;D$1,Data!$A$2:$BC$533,MATCH(Intermediate!$B2413,Data!$A$1:$BC$1,0),FALSE)</f>
        <v>..</v>
      </c>
    </row>
    <row r="2414" spans="1:4" x14ac:dyDescent="0.45">
      <c r="A2414" t="s">
        <v>489</v>
      </c>
      <c r="B2414">
        <f t="shared" si="36"/>
        <v>1987</v>
      </c>
      <c r="C2414" t="str">
        <f>VLOOKUP($A2414&amp;C$1,Data!$A$2:$BC$533,MATCH(Intermediate!$B2414,Data!$A$1:$BC$1,0),FALSE)</f>
        <v>..</v>
      </c>
      <c r="D2414" t="str">
        <f>VLOOKUP($A2414&amp;D$1,Data!$A$2:$BC$533,MATCH(Intermediate!$B2414,Data!$A$1:$BC$1,0),FALSE)</f>
        <v>..</v>
      </c>
    </row>
    <row r="2415" spans="1:4" x14ac:dyDescent="0.45">
      <c r="A2415" t="s">
        <v>489</v>
      </c>
      <c r="B2415">
        <f t="shared" si="36"/>
        <v>1988</v>
      </c>
      <c r="C2415" t="str">
        <f>VLOOKUP($A2415&amp;C$1,Data!$A$2:$BC$533,MATCH(Intermediate!$B2415,Data!$A$1:$BC$1,0),FALSE)</f>
        <v>..</v>
      </c>
      <c r="D2415" t="str">
        <f>VLOOKUP($A2415&amp;D$1,Data!$A$2:$BC$533,MATCH(Intermediate!$B2415,Data!$A$1:$BC$1,0),FALSE)</f>
        <v>..</v>
      </c>
    </row>
    <row r="2416" spans="1:4" x14ac:dyDescent="0.45">
      <c r="A2416" t="s">
        <v>489</v>
      </c>
      <c r="B2416">
        <f t="shared" si="36"/>
        <v>1989</v>
      </c>
      <c r="C2416" t="str">
        <f>VLOOKUP($A2416&amp;C$1,Data!$A$2:$BC$533,MATCH(Intermediate!$B2416,Data!$A$1:$BC$1,0),FALSE)</f>
        <v>..</v>
      </c>
      <c r="D2416" t="str">
        <f>VLOOKUP($A2416&amp;D$1,Data!$A$2:$BC$533,MATCH(Intermediate!$B2416,Data!$A$1:$BC$1,0),FALSE)</f>
        <v>..</v>
      </c>
    </row>
    <row r="2417" spans="1:4" x14ac:dyDescent="0.45">
      <c r="A2417" t="s">
        <v>489</v>
      </c>
      <c r="B2417">
        <f t="shared" si="36"/>
        <v>1990</v>
      </c>
      <c r="C2417" t="str">
        <f>VLOOKUP($A2417&amp;C$1,Data!$A$2:$BC$533,MATCH(Intermediate!$B2417,Data!$A$1:$BC$1,0),FALSE)</f>
        <v>..</v>
      </c>
      <c r="D2417">
        <f>VLOOKUP($A2417&amp;D$1,Data!$A$2:$BC$533,MATCH(Intermediate!$B2417,Data!$A$1:$BC$1,0),FALSE)</f>
        <v>9519.0069239972217</v>
      </c>
    </row>
    <row r="2418" spans="1:4" x14ac:dyDescent="0.45">
      <c r="A2418" t="s">
        <v>489</v>
      </c>
      <c r="B2418">
        <f t="shared" si="36"/>
        <v>1991</v>
      </c>
      <c r="C2418" t="str">
        <f>VLOOKUP($A2418&amp;C$1,Data!$A$2:$BC$533,MATCH(Intermediate!$B2418,Data!$A$1:$BC$1,0),FALSE)</f>
        <v>..</v>
      </c>
      <c r="D2418">
        <f>VLOOKUP($A2418&amp;D$1,Data!$A$2:$BC$533,MATCH(Intermediate!$B2418,Data!$A$1:$BC$1,0),FALSE)</f>
        <v>7911.9141318673219</v>
      </c>
    </row>
    <row r="2419" spans="1:4" x14ac:dyDescent="0.45">
      <c r="A2419" t="s">
        <v>489</v>
      </c>
      <c r="B2419">
        <f t="shared" si="36"/>
        <v>1992</v>
      </c>
      <c r="C2419" t="str">
        <f>VLOOKUP($A2419&amp;C$1,Data!$A$2:$BC$533,MATCH(Intermediate!$B2419,Data!$A$1:$BC$1,0),FALSE)</f>
        <v>..</v>
      </c>
      <c r="D2419">
        <f>VLOOKUP($A2419&amp;D$1,Data!$A$2:$BC$533,MATCH(Intermediate!$B2419,Data!$A$1:$BC$1,0),FALSE)</f>
        <v>7321.0989823627961</v>
      </c>
    </row>
    <row r="2420" spans="1:4" x14ac:dyDescent="0.45">
      <c r="A2420" t="s">
        <v>489</v>
      </c>
      <c r="B2420">
        <f t="shared" si="36"/>
        <v>1993</v>
      </c>
      <c r="C2420" t="str">
        <f>VLOOKUP($A2420&amp;C$1,Data!$A$2:$BC$533,MATCH(Intermediate!$B2420,Data!$A$1:$BC$1,0),FALSE)</f>
        <v>..</v>
      </c>
      <c r="D2420">
        <f>VLOOKUP($A2420&amp;D$1,Data!$A$2:$BC$533,MATCH(Intermediate!$B2420,Data!$A$1:$BC$1,0),FALSE)</f>
        <v>6856.2178601269161</v>
      </c>
    </row>
    <row r="2421" spans="1:4" x14ac:dyDescent="0.45">
      <c r="A2421" t="s">
        <v>489</v>
      </c>
      <c r="B2421">
        <f t="shared" ref="B2421:B2484" si="37">B2371</f>
        <v>1994</v>
      </c>
      <c r="C2421" t="str">
        <f>VLOOKUP($A2421&amp;C$1,Data!$A$2:$BC$533,MATCH(Intermediate!$B2421,Data!$A$1:$BC$1,0),FALSE)</f>
        <v>..</v>
      </c>
      <c r="D2421">
        <f>VLOOKUP($A2421&amp;D$1,Data!$A$2:$BC$533,MATCH(Intermediate!$B2421,Data!$A$1:$BC$1,0),FALSE)</f>
        <v>7331.5280711140249</v>
      </c>
    </row>
    <row r="2422" spans="1:4" x14ac:dyDescent="0.45">
      <c r="A2422" t="s">
        <v>489</v>
      </c>
      <c r="B2422">
        <f t="shared" si="37"/>
        <v>1995</v>
      </c>
      <c r="C2422" t="str">
        <f>VLOOKUP($A2422&amp;C$1,Data!$A$2:$BC$533,MATCH(Intermediate!$B2422,Data!$A$1:$BC$1,0),FALSE)</f>
        <v>..</v>
      </c>
      <c r="D2422">
        <f>VLOOKUP($A2422&amp;D$1,Data!$A$2:$BC$533,MATCH(Intermediate!$B2422,Data!$A$1:$BC$1,0),FALSE)</f>
        <v>8046.4752228294019</v>
      </c>
    </row>
    <row r="2423" spans="1:4" x14ac:dyDescent="0.45">
      <c r="A2423" t="s">
        <v>489</v>
      </c>
      <c r="B2423">
        <f t="shared" si="37"/>
        <v>1996</v>
      </c>
      <c r="C2423" t="str">
        <f>VLOOKUP($A2423&amp;C$1,Data!$A$2:$BC$533,MATCH(Intermediate!$B2423,Data!$A$1:$BC$1,0),FALSE)</f>
        <v>..</v>
      </c>
      <c r="D2423">
        <f>VLOOKUP($A2423&amp;D$1,Data!$A$2:$BC$533,MATCH(Intermediate!$B2423,Data!$A$1:$BC$1,0),FALSE)</f>
        <v>8802.3464877652477</v>
      </c>
    </row>
    <row r="2424" spans="1:4" x14ac:dyDescent="0.45">
      <c r="A2424" t="s">
        <v>489</v>
      </c>
      <c r="B2424">
        <f t="shared" si="37"/>
        <v>1997</v>
      </c>
      <c r="C2424" t="str">
        <f>VLOOKUP($A2424&amp;C$1,Data!$A$2:$BC$533,MATCH(Intermediate!$B2424,Data!$A$1:$BC$1,0),FALSE)</f>
        <v>..</v>
      </c>
      <c r="D2424">
        <f>VLOOKUP($A2424&amp;D$1,Data!$A$2:$BC$533,MATCH(Intermediate!$B2424,Data!$A$1:$BC$1,0),FALSE)</f>
        <v>9533.5891378424203</v>
      </c>
    </row>
    <row r="2425" spans="1:4" x14ac:dyDescent="0.45">
      <c r="A2425" t="s">
        <v>489</v>
      </c>
      <c r="B2425">
        <f t="shared" si="37"/>
        <v>1998</v>
      </c>
      <c r="C2425" t="str">
        <f>VLOOKUP($A2425&amp;C$1,Data!$A$2:$BC$533,MATCH(Intermediate!$B2425,Data!$A$1:$BC$1,0),FALSE)</f>
        <v>..</v>
      </c>
      <c r="D2425">
        <f>VLOOKUP($A2425&amp;D$1,Data!$A$2:$BC$533,MATCH(Intermediate!$B2425,Data!$A$1:$BC$1,0),FALSE)</f>
        <v>9888.9063751459908</v>
      </c>
    </row>
    <row r="2426" spans="1:4" x14ac:dyDescent="0.45">
      <c r="A2426" t="s">
        <v>489</v>
      </c>
      <c r="B2426">
        <f t="shared" si="37"/>
        <v>1999</v>
      </c>
      <c r="C2426" t="str">
        <f>VLOOKUP($A2426&amp;C$1,Data!$A$2:$BC$533,MATCH(Intermediate!$B2426,Data!$A$1:$BC$1,0),FALSE)</f>
        <v>..</v>
      </c>
      <c r="D2426">
        <f>VLOOKUP($A2426&amp;D$1,Data!$A$2:$BC$533,MATCH(Intermediate!$B2426,Data!$A$1:$BC$1,0),FALSE)</f>
        <v>9942.6416669080063</v>
      </c>
    </row>
    <row r="2427" spans="1:4" x14ac:dyDescent="0.45">
      <c r="A2427" t="s">
        <v>489</v>
      </c>
      <c r="B2427">
        <f t="shared" si="37"/>
        <v>2000</v>
      </c>
      <c r="C2427" t="str">
        <f>VLOOKUP($A2427&amp;C$1,Data!$A$2:$BC$533,MATCH(Intermediate!$B2427,Data!$A$1:$BC$1,0),FALSE)</f>
        <v>..</v>
      </c>
      <c r="D2427">
        <f>VLOOKUP($A2427&amp;D$1,Data!$A$2:$BC$533,MATCH(Intermediate!$B2427,Data!$A$1:$BC$1,0),FALSE)</f>
        <v>10672.255998953478</v>
      </c>
    </row>
    <row r="2428" spans="1:4" x14ac:dyDescent="0.45">
      <c r="A2428" t="s">
        <v>489</v>
      </c>
      <c r="B2428">
        <f t="shared" si="37"/>
        <v>2001</v>
      </c>
      <c r="C2428" t="str">
        <f>VLOOKUP($A2428&amp;C$1,Data!$A$2:$BC$533,MATCH(Intermediate!$B2428,Data!$A$1:$BC$1,0),FALSE)</f>
        <v>..</v>
      </c>
      <c r="D2428">
        <f>VLOOKUP($A2428&amp;D$1,Data!$A$2:$BC$533,MATCH(Intermediate!$B2428,Data!$A$1:$BC$1,0),FALSE)</f>
        <v>11654.213527818196</v>
      </c>
    </row>
    <row r="2429" spans="1:4" x14ac:dyDescent="0.45">
      <c r="A2429" t="s">
        <v>489</v>
      </c>
      <c r="B2429">
        <f t="shared" si="37"/>
        <v>2002</v>
      </c>
      <c r="C2429" t="str">
        <f>VLOOKUP($A2429&amp;C$1,Data!$A$2:$BC$533,MATCH(Intermediate!$B2429,Data!$A$1:$BC$1,0),FALSE)</f>
        <v>..</v>
      </c>
      <c r="D2429">
        <f>VLOOKUP($A2429&amp;D$1,Data!$A$2:$BC$533,MATCH(Intermediate!$B2429,Data!$A$1:$BC$1,0),FALSE)</f>
        <v>12774.669520967858</v>
      </c>
    </row>
    <row r="2430" spans="1:4" x14ac:dyDescent="0.45">
      <c r="A2430" t="s">
        <v>489</v>
      </c>
      <c r="B2430">
        <f t="shared" si="37"/>
        <v>2003</v>
      </c>
      <c r="C2430" t="str">
        <f>VLOOKUP($A2430&amp;C$1,Data!$A$2:$BC$533,MATCH(Intermediate!$B2430,Data!$A$1:$BC$1,0),FALSE)</f>
        <v>..</v>
      </c>
      <c r="D2430">
        <f>VLOOKUP($A2430&amp;D$1,Data!$A$2:$BC$533,MATCH(Intermediate!$B2430,Data!$A$1:$BC$1,0),FALSE)</f>
        <v>13693.288508890275</v>
      </c>
    </row>
    <row r="2431" spans="1:4" x14ac:dyDescent="0.45">
      <c r="A2431" t="s">
        <v>489</v>
      </c>
      <c r="B2431">
        <f t="shared" si="37"/>
        <v>2004</v>
      </c>
      <c r="C2431" t="str">
        <f>VLOOKUP($A2431&amp;C$1,Data!$A$2:$BC$533,MATCH(Intermediate!$B2431,Data!$A$1:$BC$1,0),FALSE)</f>
        <v>..</v>
      </c>
      <c r="D2431">
        <f>VLOOKUP($A2431&amp;D$1,Data!$A$2:$BC$533,MATCH(Intermediate!$B2431,Data!$A$1:$BC$1,0),FALSE)</f>
        <v>14688.102908751349</v>
      </c>
    </row>
    <row r="2432" spans="1:4" x14ac:dyDescent="0.45">
      <c r="A2432" t="s">
        <v>489</v>
      </c>
      <c r="B2432">
        <f t="shared" si="37"/>
        <v>2005</v>
      </c>
      <c r="C2432" t="str">
        <f>VLOOKUP($A2432&amp;C$1,Data!$A$2:$BC$533,MATCH(Intermediate!$B2432,Data!$A$1:$BC$1,0),FALSE)</f>
        <v>..</v>
      </c>
      <c r="D2432">
        <f>VLOOKUP($A2432&amp;D$1,Data!$A$2:$BC$533,MATCH(Intermediate!$B2432,Data!$A$1:$BC$1,0),FALSE)</f>
        <v>15450.837211077405</v>
      </c>
    </row>
    <row r="2433" spans="1:4" x14ac:dyDescent="0.45">
      <c r="A2433" t="s">
        <v>489</v>
      </c>
      <c r="B2433">
        <f t="shared" si="37"/>
        <v>2006</v>
      </c>
      <c r="C2433" t="str">
        <f>VLOOKUP($A2433&amp;C$1,Data!$A$2:$BC$533,MATCH(Intermediate!$B2433,Data!$A$1:$BC$1,0),FALSE)</f>
        <v>..</v>
      </c>
      <c r="D2433">
        <f>VLOOKUP($A2433&amp;D$1,Data!$A$2:$BC$533,MATCH(Intermediate!$B2433,Data!$A$1:$BC$1,0),FALSE)</f>
        <v>17634.865553755058</v>
      </c>
    </row>
    <row r="2434" spans="1:4" x14ac:dyDescent="0.45">
      <c r="A2434" t="s">
        <v>489</v>
      </c>
      <c r="B2434">
        <f t="shared" si="37"/>
        <v>2007</v>
      </c>
      <c r="C2434" t="str">
        <f>VLOOKUP($A2434&amp;C$1,Data!$A$2:$BC$533,MATCH(Intermediate!$B2434,Data!$A$1:$BC$1,0),FALSE)</f>
        <v>..</v>
      </c>
      <c r="D2434">
        <f>VLOOKUP($A2434&amp;D$1,Data!$A$2:$BC$533,MATCH(Intermediate!$B2434,Data!$A$1:$BC$1,0),FALSE)</f>
        <v>19570.775583127423</v>
      </c>
    </row>
    <row r="2435" spans="1:4" x14ac:dyDescent="0.45">
      <c r="A2435" t="s">
        <v>489</v>
      </c>
      <c r="B2435">
        <f t="shared" si="37"/>
        <v>2008</v>
      </c>
      <c r="C2435" t="str">
        <f>VLOOKUP($A2435&amp;C$1,Data!$A$2:$BC$533,MATCH(Intermediate!$B2435,Data!$A$1:$BC$1,0),FALSE)</f>
        <v>..</v>
      </c>
      <c r="D2435">
        <f>VLOOKUP($A2435&amp;D$1,Data!$A$2:$BC$533,MATCH(Intermediate!$B2435,Data!$A$1:$BC$1,0),FALSE)</f>
        <v>21019.79798342803</v>
      </c>
    </row>
    <row r="2436" spans="1:4" x14ac:dyDescent="0.45">
      <c r="A2436" t="s">
        <v>489</v>
      </c>
      <c r="B2436">
        <f t="shared" si="37"/>
        <v>2009</v>
      </c>
      <c r="C2436" t="str">
        <f>VLOOKUP($A2436&amp;C$1,Data!$A$2:$BC$533,MATCH(Intermediate!$B2436,Data!$A$1:$BC$1,0),FALSE)</f>
        <v>..</v>
      </c>
      <c r="D2436">
        <f>VLOOKUP($A2436&amp;D$1,Data!$A$2:$BC$533,MATCH(Intermediate!$B2436,Data!$A$1:$BC$1,0),FALSE)</f>
        <v>20349.551635350021</v>
      </c>
    </row>
    <row r="2437" spans="1:4" x14ac:dyDescent="0.45">
      <c r="A2437" t="s">
        <v>489</v>
      </c>
      <c r="B2437">
        <f t="shared" si="37"/>
        <v>2010</v>
      </c>
      <c r="C2437" t="str">
        <f>VLOOKUP($A2437&amp;C$1,Data!$A$2:$BC$533,MATCH(Intermediate!$B2437,Data!$A$1:$BC$1,0),FALSE)</f>
        <v>..</v>
      </c>
      <c r="D2437">
        <f>VLOOKUP($A2437&amp;D$1,Data!$A$2:$BC$533,MATCH(Intermediate!$B2437,Data!$A$1:$BC$1,0),FALSE)</f>
        <v>20143.749552898131</v>
      </c>
    </row>
    <row r="2438" spans="1:4" x14ac:dyDescent="0.45">
      <c r="A2438" t="s">
        <v>489</v>
      </c>
      <c r="B2438">
        <f t="shared" si="37"/>
        <v>2011</v>
      </c>
      <c r="C2438" t="str">
        <f>VLOOKUP($A2438&amp;C$1,Data!$A$2:$BC$533,MATCH(Intermediate!$B2438,Data!$A$1:$BC$1,0),FALSE)</f>
        <v>..</v>
      </c>
      <c r="D2438">
        <f>VLOOKUP($A2438&amp;D$1,Data!$A$2:$BC$533,MATCH(Intermediate!$B2438,Data!$A$1:$BC$1,0),FALSE)</f>
        <v>21195.755764025696</v>
      </c>
    </row>
    <row r="2439" spans="1:4" x14ac:dyDescent="0.45">
      <c r="A2439" t="s">
        <v>489</v>
      </c>
      <c r="B2439">
        <f t="shared" si="37"/>
        <v>2012</v>
      </c>
      <c r="C2439">
        <f>VLOOKUP($A2439&amp;C$1,Data!$A$2:$BC$533,MATCH(Intermediate!$B2439,Data!$A$1:$BC$1,0),FALSE)</f>
        <v>69.229516071484483</v>
      </c>
      <c r="D2439">
        <f>VLOOKUP($A2439&amp;D$1,Data!$A$2:$BC$533,MATCH(Intermediate!$B2439,Data!$A$1:$BC$1,0),FALSE)</f>
        <v>21620.21265746413</v>
      </c>
    </row>
    <row r="2440" spans="1:4" x14ac:dyDescent="0.45">
      <c r="A2440" t="s">
        <v>489</v>
      </c>
      <c r="B2440">
        <f t="shared" si="37"/>
        <v>2013</v>
      </c>
      <c r="C2440">
        <f>VLOOKUP($A2440&amp;C$1,Data!$A$2:$BC$533,MATCH(Intermediate!$B2440,Data!$A$1:$BC$1,0),FALSE)</f>
        <v>67.906821305548505</v>
      </c>
      <c r="D2440">
        <f>VLOOKUP($A2440&amp;D$1,Data!$A$2:$BC$533,MATCH(Intermediate!$B2440,Data!$A$1:$BC$1,0),FALSE)</f>
        <v>22432.239638549432</v>
      </c>
    </row>
    <row r="2441" spans="1:4" x14ac:dyDescent="0.45">
      <c r="A2441" t="s">
        <v>489</v>
      </c>
      <c r="B2441">
        <f t="shared" si="37"/>
        <v>2014</v>
      </c>
      <c r="C2441">
        <f>VLOOKUP($A2441&amp;C$1,Data!$A$2:$BC$533,MATCH(Intermediate!$B2441,Data!$A$1:$BC$1,0),FALSE)</f>
        <v>66.741264984002342</v>
      </c>
      <c r="D2441">
        <f>VLOOKUP($A2441&amp;D$1,Data!$A$2:$BC$533,MATCH(Intermediate!$B2441,Data!$A$1:$BC$1,0),FALSE)</f>
        <v>22708.221491997658</v>
      </c>
    </row>
    <row r="2442" spans="1:4" x14ac:dyDescent="0.45">
      <c r="A2442" t="s">
        <v>489</v>
      </c>
      <c r="B2442">
        <f t="shared" si="37"/>
        <v>2015</v>
      </c>
      <c r="C2442">
        <f>VLOOKUP($A2442&amp;C$1,Data!$A$2:$BC$533,MATCH(Intermediate!$B2442,Data!$A$1:$BC$1,0),FALSE)</f>
        <v>63.171961531758036</v>
      </c>
      <c r="D2442">
        <f>VLOOKUP($A2442&amp;D$1,Data!$A$2:$BC$533,MATCH(Intermediate!$B2442,Data!$A$1:$BC$1,0),FALSE)</f>
        <v>23758.951517210699</v>
      </c>
    </row>
    <row r="2443" spans="1:4" x14ac:dyDescent="0.45">
      <c r="A2443" t="s">
        <v>489</v>
      </c>
      <c r="B2443">
        <f t="shared" si="37"/>
        <v>2016</v>
      </c>
      <c r="C2443">
        <f>VLOOKUP($A2443&amp;C$1,Data!$A$2:$BC$533,MATCH(Intermediate!$B2443,Data!$A$1:$BC$1,0),FALSE)</f>
        <v>58.98717758974621</v>
      </c>
      <c r="D2443">
        <f>VLOOKUP($A2443&amp;D$1,Data!$A$2:$BC$533,MATCH(Intermediate!$B2443,Data!$A$1:$BC$1,0),FALSE)</f>
        <v>25804.140835673901</v>
      </c>
    </row>
    <row r="2444" spans="1:4" x14ac:dyDescent="0.45">
      <c r="A2444" t="s">
        <v>489</v>
      </c>
      <c r="B2444">
        <f t="shared" si="37"/>
        <v>2017</v>
      </c>
      <c r="C2444">
        <f>VLOOKUP($A2444&amp;C$1,Data!$A$2:$BC$533,MATCH(Intermediate!$B2444,Data!$A$1:$BC$1,0),FALSE)</f>
        <v>55.980123545571118</v>
      </c>
      <c r="D2444">
        <f>VLOOKUP($A2444&amp;D$1,Data!$A$2:$BC$533,MATCH(Intermediate!$B2444,Data!$A$1:$BC$1,0),FALSE)</f>
        <v>27889.132469511664</v>
      </c>
    </row>
    <row r="2445" spans="1:4" x14ac:dyDescent="0.45">
      <c r="A2445" t="s">
        <v>489</v>
      </c>
      <c r="B2445">
        <f t="shared" si="37"/>
        <v>2018</v>
      </c>
      <c r="C2445">
        <f>VLOOKUP($A2445&amp;C$1,Data!$A$2:$BC$533,MATCH(Intermediate!$B2445,Data!$A$1:$BC$1,0),FALSE)</f>
        <v>54.273644979407756</v>
      </c>
      <c r="D2445">
        <f>VLOOKUP($A2445&amp;D$1,Data!$A$2:$BC$533,MATCH(Intermediate!$B2445,Data!$A$1:$BC$1,0),FALSE)</f>
        <v>29788.668620667515</v>
      </c>
    </row>
    <row r="2446" spans="1:4" x14ac:dyDescent="0.45">
      <c r="A2446" t="s">
        <v>489</v>
      </c>
      <c r="B2446">
        <f t="shared" si="37"/>
        <v>2019</v>
      </c>
      <c r="C2446">
        <f>VLOOKUP($A2446&amp;C$1,Data!$A$2:$BC$533,MATCH(Intermediate!$B2446,Data!$A$1:$BC$1,0),FALSE)</f>
        <v>52.924722831283219</v>
      </c>
      <c r="D2446">
        <f>VLOOKUP($A2446&amp;D$1,Data!$A$2:$BC$533,MATCH(Intermediate!$B2446,Data!$A$1:$BC$1,0),FALSE)</f>
        <v>33063.706871980059</v>
      </c>
    </row>
    <row r="2447" spans="1:4" x14ac:dyDescent="0.45">
      <c r="A2447" t="s">
        <v>489</v>
      </c>
      <c r="B2447">
        <f t="shared" si="37"/>
        <v>2020</v>
      </c>
      <c r="C2447">
        <f>VLOOKUP($A2447&amp;C$1,Data!$A$2:$BC$533,MATCH(Intermediate!$B2447,Data!$A$1:$BC$1,0),FALSE)</f>
        <v>59.144260427970693</v>
      </c>
      <c r="D2447">
        <f>VLOOKUP($A2447&amp;D$1,Data!$A$2:$BC$533,MATCH(Intermediate!$B2447,Data!$A$1:$BC$1,0),FALSE)</f>
        <v>31595.633001815968</v>
      </c>
    </row>
    <row r="2448" spans="1:4" x14ac:dyDescent="0.45">
      <c r="A2448" t="s">
        <v>489</v>
      </c>
      <c r="B2448">
        <f t="shared" si="37"/>
        <v>2021</v>
      </c>
      <c r="C2448">
        <f>VLOOKUP($A2448&amp;C$1,Data!$A$2:$BC$533,MATCH(Intermediate!$B2448,Data!$A$1:$BC$1,0),FALSE)</f>
        <v>52.871759281353349</v>
      </c>
      <c r="D2448">
        <f>VLOOKUP($A2448&amp;D$1,Data!$A$2:$BC$533,MATCH(Intermediate!$B2448,Data!$A$1:$BC$1,0),FALSE)</f>
        <v>36930.470125856671</v>
      </c>
    </row>
    <row r="2449" spans="1:4" x14ac:dyDescent="0.45">
      <c r="A2449" t="s">
        <v>489</v>
      </c>
      <c r="B2449">
        <f t="shared" si="37"/>
        <v>2022</v>
      </c>
      <c r="C2449">
        <f>VLOOKUP($A2449&amp;C$1,Data!$A$2:$BC$533,MATCH(Intermediate!$B2449,Data!$A$1:$BC$1,0),FALSE)</f>
        <v>50.541990601993845</v>
      </c>
      <c r="D2449">
        <f>VLOOKUP($A2449&amp;D$1,Data!$A$2:$BC$533,MATCH(Intermediate!$B2449,Data!$A$1:$BC$1,0),FALSE)</f>
        <v>41956.257120372065</v>
      </c>
    </row>
    <row r="2450" spans="1:4" x14ac:dyDescent="0.45">
      <c r="A2450" t="s">
        <v>489</v>
      </c>
      <c r="B2450">
        <f t="shared" si="37"/>
        <v>2023</v>
      </c>
      <c r="C2450">
        <f>VLOOKUP($A2450&amp;C$1,Data!$A$2:$BC$533,MATCH(Intermediate!$B2450,Data!$A$1:$BC$1,0),FALSE)</f>
        <v>47.11686938289504</v>
      </c>
      <c r="D2450">
        <f>VLOOKUP($A2450&amp;D$1,Data!$A$2:$BC$533,MATCH(Intermediate!$B2450,Data!$A$1:$BC$1,0),FALSE)</f>
        <v>45595.621423609125</v>
      </c>
    </row>
    <row r="2451" spans="1:4" x14ac:dyDescent="0.45">
      <c r="A2451" t="s">
        <v>489</v>
      </c>
      <c r="B2451">
        <f t="shared" si="37"/>
        <v>2024</v>
      </c>
      <c r="C2451">
        <f>VLOOKUP($A2451&amp;C$1,Data!$A$2:$BC$533,MATCH(Intermediate!$B2451,Data!$A$1:$BC$1,0),FALSE)</f>
        <v>47.092715101255088</v>
      </c>
      <c r="D2451">
        <f>VLOOKUP($A2451&amp;D$1,Data!$A$2:$BC$533,MATCH(Intermediate!$B2451,Data!$A$1:$BC$1,0),FALSE)</f>
        <v>48575.213608300051</v>
      </c>
    </row>
    <row r="2452" spans="1:4" x14ac:dyDescent="0.45">
      <c r="A2452" t="s">
        <v>192</v>
      </c>
      <c r="B2452">
        <f t="shared" si="37"/>
        <v>1975</v>
      </c>
      <c r="C2452" t="str">
        <f>VLOOKUP($A2452&amp;C$1,Data!$A$2:$BC$533,MATCH(Intermediate!$B2452,Data!$A$1:$BC$1,0),FALSE)</f>
        <v>..</v>
      </c>
      <c r="D2452" t="str">
        <f>VLOOKUP($A2452&amp;D$1,Data!$A$2:$BC$533,MATCH(Intermediate!$B2452,Data!$A$1:$BC$1,0),FALSE)</f>
        <v>..</v>
      </c>
    </row>
    <row r="2453" spans="1:4" x14ac:dyDescent="0.45">
      <c r="A2453" t="s">
        <v>192</v>
      </c>
      <c r="B2453">
        <f t="shared" si="37"/>
        <v>1976</v>
      </c>
      <c r="C2453" t="str">
        <f>VLOOKUP($A2453&amp;C$1,Data!$A$2:$BC$533,MATCH(Intermediate!$B2453,Data!$A$1:$BC$1,0),FALSE)</f>
        <v>..</v>
      </c>
      <c r="D2453" t="str">
        <f>VLOOKUP($A2453&amp;D$1,Data!$A$2:$BC$533,MATCH(Intermediate!$B2453,Data!$A$1:$BC$1,0),FALSE)</f>
        <v>..</v>
      </c>
    </row>
    <row r="2454" spans="1:4" x14ac:dyDescent="0.45">
      <c r="A2454" t="s">
        <v>192</v>
      </c>
      <c r="B2454">
        <f t="shared" si="37"/>
        <v>1977</v>
      </c>
      <c r="C2454" t="str">
        <f>VLOOKUP($A2454&amp;C$1,Data!$A$2:$BC$533,MATCH(Intermediate!$B2454,Data!$A$1:$BC$1,0),FALSE)</f>
        <v>..</v>
      </c>
      <c r="D2454" t="str">
        <f>VLOOKUP($A2454&amp;D$1,Data!$A$2:$BC$533,MATCH(Intermediate!$B2454,Data!$A$1:$BC$1,0),FALSE)</f>
        <v>..</v>
      </c>
    </row>
    <row r="2455" spans="1:4" x14ac:dyDescent="0.45">
      <c r="A2455" t="s">
        <v>192</v>
      </c>
      <c r="B2455">
        <f t="shared" si="37"/>
        <v>1978</v>
      </c>
      <c r="C2455" t="str">
        <f>VLOOKUP($A2455&amp;C$1,Data!$A$2:$BC$533,MATCH(Intermediate!$B2455,Data!$A$1:$BC$1,0),FALSE)</f>
        <v>..</v>
      </c>
      <c r="D2455" t="str">
        <f>VLOOKUP($A2455&amp;D$1,Data!$A$2:$BC$533,MATCH(Intermediate!$B2455,Data!$A$1:$BC$1,0),FALSE)</f>
        <v>..</v>
      </c>
    </row>
    <row r="2456" spans="1:4" x14ac:dyDescent="0.45">
      <c r="A2456" t="s">
        <v>192</v>
      </c>
      <c r="B2456">
        <f t="shared" si="37"/>
        <v>1979</v>
      </c>
      <c r="C2456" t="str">
        <f>VLOOKUP($A2456&amp;C$1,Data!$A$2:$BC$533,MATCH(Intermediate!$B2456,Data!$A$1:$BC$1,0),FALSE)</f>
        <v>..</v>
      </c>
      <c r="D2456" t="str">
        <f>VLOOKUP($A2456&amp;D$1,Data!$A$2:$BC$533,MATCH(Intermediate!$B2456,Data!$A$1:$BC$1,0),FALSE)</f>
        <v>..</v>
      </c>
    </row>
    <row r="2457" spans="1:4" x14ac:dyDescent="0.45">
      <c r="A2457" t="s">
        <v>192</v>
      </c>
      <c r="B2457">
        <f t="shared" si="37"/>
        <v>1980</v>
      </c>
      <c r="C2457" t="str">
        <f>VLOOKUP($A2457&amp;C$1,Data!$A$2:$BC$533,MATCH(Intermediate!$B2457,Data!$A$1:$BC$1,0),FALSE)</f>
        <v>..</v>
      </c>
      <c r="D2457" t="str">
        <f>VLOOKUP($A2457&amp;D$1,Data!$A$2:$BC$533,MATCH(Intermediate!$B2457,Data!$A$1:$BC$1,0),FALSE)</f>
        <v>..</v>
      </c>
    </row>
    <row r="2458" spans="1:4" x14ac:dyDescent="0.45">
      <c r="A2458" t="s">
        <v>192</v>
      </c>
      <c r="B2458">
        <f t="shared" si="37"/>
        <v>1981</v>
      </c>
      <c r="C2458" t="str">
        <f>VLOOKUP($A2458&amp;C$1,Data!$A$2:$BC$533,MATCH(Intermediate!$B2458,Data!$A$1:$BC$1,0),FALSE)</f>
        <v>..</v>
      </c>
      <c r="D2458" t="str">
        <f>VLOOKUP($A2458&amp;D$1,Data!$A$2:$BC$533,MATCH(Intermediate!$B2458,Data!$A$1:$BC$1,0),FALSE)</f>
        <v>..</v>
      </c>
    </row>
    <row r="2459" spans="1:4" x14ac:dyDescent="0.45">
      <c r="A2459" t="s">
        <v>192</v>
      </c>
      <c r="B2459">
        <f t="shared" si="37"/>
        <v>1982</v>
      </c>
      <c r="C2459" t="str">
        <f>VLOOKUP($A2459&amp;C$1,Data!$A$2:$BC$533,MATCH(Intermediate!$B2459,Data!$A$1:$BC$1,0),FALSE)</f>
        <v>..</v>
      </c>
      <c r="D2459" t="str">
        <f>VLOOKUP($A2459&amp;D$1,Data!$A$2:$BC$533,MATCH(Intermediate!$B2459,Data!$A$1:$BC$1,0),FALSE)</f>
        <v>..</v>
      </c>
    </row>
    <row r="2460" spans="1:4" x14ac:dyDescent="0.45">
      <c r="A2460" t="s">
        <v>192</v>
      </c>
      <c r="B2460">
        <f t="shared" si="37"/>
        <v>1983</v>
      </c>
      <c r="C2460" t="str">
        <f>VLOOKUP($A2460&amp;C$1,Data!$A$2:$BC$533,MATCH(Intermediate!$B2460,Data!$A$1:$BC$1,0),FALSE)</f>
        <v>..</v>
      </c>
      <c r="D2460" t="str">
        <f>VLOOKUP($A2460&amp;D$1,Data!$A$2:$BC$533,MATCH(Intermediate!$B2460,Data!$A$1:$BC$1,0),FALSE)</f>
        <v>..</v>
      </c>
    </row>
    <row r="2461" spans="1:4" x14ac:dyDescent="0.45">
      <c r="A2461" t="s">
        <v>192</v>
      </c>
      <c r="B2461">
        <f t="shared" si="37"/>
        <v>1984</v>
      </c>
      <c r="C2461" t="str">
        <f>VLOOKUP($A2461&amp;C$1,Data!$A$2:$BC$533,MATCH(Intermediate!$B2461,Data!$A$1:$BC$1,0),FALSE)</f>
        <v>..</v>
      </c>
      <c r="D2461" t="str">
        <f>VLOOKUP($A2461&amp;D$1,Data!$A$2:$BC$533,MATCH(Intermediate!$B2461,Data!$A$1:$BC$1,0),FALSE)</f>
        <v>..</v>
      </c>
    </row>
    <row r="2462" spans="1:4" x14ac:dyDescent="0.45">
      <c r="A2462" t="s">
        <v>192</v>
      </c>
      <c r="B2462">
        <f t="shared" si="37"/>
        <v>1985</v>
      </c>
      <c r="C2462" t="str">
        <f>VLOOKUP($A2462&amp;C$1,Data!$A$2:$BC$533,MATCH(Intermediate!$B2462,Data!$A$1:$BC$1,0),FALSE)</f>
        <v>..</v>
      </c>
      <c r="D2462" t="str">
        <f>VLOOKUP($A2462&amp;D$1,Data!$A$2:$BC$533,MATCH(Intermediate!$B2462,Data!$A$1:$BC$1,0),FALSE)</f>
        <v>..</v>
      </c>
    </row>
    <row r="2463" spans="1:4" x14ac:dyDescent="0.45">
      <c r="A2463" t="s">
        <v>192</v>
      </c>
      <c r="B2463">
        <f t="shared" si="37"/>
        <v>1986</v>
      </c>
      <c r="C2463" t="str">
        <f>VLOOKUP($A2463&amp;C$1,Data!$A$2:$BC$533,MATCH(Intermediate!$B2463,Data!$A$1:$BC$1,0),FALSE)</f>
        <v>..</v>
      </c>
      <c r="D2463" t="str">
        <f>VLOOKUP($A2463&amp;D$1,Data!$A$2:$BC$533,MATCH(Intermediate!$B2463,Data!$A$1:$BC$1,0),FALSE)</f>
        <v>..</v>
      </c>
    </row>
    <row r="2464" spans="1:4" x14ac:dyDescent="0.45">
      <c r="A2464" t="s">
        <v>192</v>
      </c>
      <c r="B2464">
        <f t="shared" si="37"/>
        <v>1987</v>
      </c>
      <c r="C2464" t="str">
        <f>VLOOKUP($A2464&amp;C$1,Data!$A$2:$BC$533,MATCH(Intermediate!$B2464,Data!$A$1:$BC$1,0),FALSE)</f>
        <v>..</v>
      </c>
      <c r="D2464" t="str">
        <f>VLOOKUP($A2464&amp;D$1,Data!$A$2:$BC$533,MATCH(Intermediate!$B2464,Data!$A$1:$BC$1,0),FALSE)</f>
        <v>..</v>
      </c>
    </row>
    <row r="2465" spans="1:4" x14ac:dyDescent="0.45">
      <c r="A2465" t="s">
        <v>192</v>
      </c>
      <c r="B2465">
        <f t="shared" si="37"/>
        <v>1988</v>
      </c>
      <c r="C2465" t="str">
        <f>VLOOKUP($A2465&amp;C$1,Data!$A$2:$BC$533,MATCH(Intermediate!$B2465,Data!$A$1:$BC$1,0),FALSE)</f>
        <v>..</v>
      </c>
      <c r="D2465" t="str">
        <f>VLOOKUP($A2465&amp;D$1,Data!$A$2:$BC$533,MATCH(Intermediate!$B2465,Data!$A$1:$BC$1,0),FALSE)</f>
        <v>..</v>
      </c>
    </row>
    <row r="2466" spans="1:4" x14ac:dyDescent="0.45">
      <c r="A2466" t="s">
        <v>192</v>
      </c>
      <c r="B2466">
        <f t="shared" si="37"/>
        <v>1989</v>
      </c>
      <c r="C2466" t="str">
        <f>VLOOKUP($A2466&amp;C$1,Data!$A$2:$BC$533,MATCH(Intermediate!$B2466,Data!$A$1:$BC$1,0),FALSE)</f>
        <v>..</v>
      </c>
      <c r="D2466" t="str">
        <f>VLOOKUP($A2466&amp;D$1,Data!$A$2:$BC$533,MATCH(Intermediate!$B2466,Data!$A$1:$BC$1,0),FALSE)</f>
        <v>..</v>
      </c>
    </row>
    <row r="2467" spans="1:4" x14ac:dyDescent="0.45">
      <c r="A2467" t="s">
        <v>192</v>
      </c>
      <c r="B2467">
        <f t="shared" si="37"/>
        <v>1990</v>
      </c>
      <c r="C2467" t="str">
        <f>VLOOKUP($A2467&amp;C$1,Data!$A$2:$BC$533,MATCH(Intermediate!$B2467,Data!$A$1:$BC$1,0),FALSE)</f>
        <v>..</v>
      </c>
      <c r="D2467" t="str">
        <f>VLOOKUP($A2467&amp;D$1,Data!$A$2:$BC$533,MATCH(Intermediate!$B2467,Data!$A$1:$BC$1,0),FALSE)</f>
        <v>..</v>
      </c>
    </row>
    <row r="2468" spans="1:4" x14ac:dyDescent="0.45">
      <c r="A2468" t="s">
        <v>192</v>
      </c>
      <c r="B2468">
        <f t="shared" si="37"/>
        <v>1991</v>
      </c>
      <c r="C2468" t="str">
        <f>VLOOKUP($A2468&amp;C$1,Data!$A$2:$BC$533,MATCH(Intermediate!$B2468,Data!$A$1:$BC$1,0),FALSE)</f>
        <v>..</v>
      </c>
      <c r="D2468" t="str">
        <f>VLOOKUP($A2468&amp;D$1,Data!$A$2:$BC$533,MATCH(Intermediate!$B2468,Data!$A$1:$BC$1,0),FALSE)</f>
        <v>..</v>
      </c>
    </row>
    <row r="2469" spans="1:4" x14ac:dyDescent="0.45">
      <c r="A2469" t="s">
        <v>192</v>
      </c>
      <c r="B2469">
        <f t="shared" si="37"/>
        <v>1992</v>
      </c>
      <c r="C2469" t="str">
        <f>VLOOKUP($A2469&amp;C$1,Data!$A$2:$BC$533,MATCH(Intermediate!$B2469,Data!$A$1:$BC$1,0),FALSE)</f>
        <v>..</v>
      </c>
      <c r="D2469" t="str">
        <f>VLOOKUP($A2469&amp;D$1,Data!$A$2:$BC$533,MATCH(Intermediate!$B2469,Data!$A$1:$BC$1,0),FALSE)</f>
        <v>..</v>
      </c>
    </row>
    <row r="2470" spans="1:4" x14ac:dyDescent="0.45">
      <c r="A2470" t="s">
        <v>192</v>
      </c>
      <c r="B2470">
        <f t="shared" si="37"/>
        <v>1993</v>
      </c>
      <c r="C2470" t="str">
        <f>VLOOKUP($A2470&amp;C$1,Data!$A$2:$BC$533,MATCH(Intermediate!$B2470,Data!$A$1:$BC$1,0),FALSE)</f>
        <v>..</v>
      </c>
      <c r="D2470" t="str">
        <f>VLOOKUP($A2470&amp;D$1,Data!$A$2:$BC$533,MATCH(Intermediate!$B2470,Data!$A$1:$BC$1,0),FALSE)</f>
        <v>..</v>
      </c>
    </row>
    <row r="2471" spans="1:4" x14ac:dyDescent="0.45">
      <c r="A2471" t="s">
        <v>192</v>
      </c>
      <c r="B2471">
        <f t="shared" si="37"/>
        <v>1994</v>
      </c>
      <c r="C2471" t="str">
        <f>VLOOKUP($A2471&amp;C$1,Data!$A$2:$BC$533,MATCH(Intermediate!$B2471,Data!$A$1:$BC$1,0),FALSE)</f>
        <v>..</v>
      </c>
      <c r="D2471" t="str">
        <f>VLOOKUP($A2471&amp;D$1,Data!$A$2:$BC$533,MATCH(Intermediate!$B2471,Data!$A$1:$BC$1,0),FALSE)</f>
        <v>..</v>
      </c>
    </row>
    <row r="2472" spans="1:4" x14ac:dyDescent="0.45">
      <c r="A2472" t="s">
        <v>192</v>
      </c>
      <c r="B2472">
        <f t="shared" si="37"/>
        <v>1995</v>
      </c>
      <c r="C2472" t="str">
        <f>VLOOKUP($A2472&amp;C$1,Data!$A$2:$BC$533,MATCH(Intermediate!$B2472,Data!$A$1:$BC$1,0),FALSE)</f>
        <v>..</v>
      </c>
      <c r="D2472" t="str">
        <f>VLOOKUP($A2472&amp;D$1,Data!$A$2:$BC$533,MATCH(Intermediate!$B2472,Data!$A$1:$BC$1,0),FALSE)</f>
        <v>..</v>
      </c>
    </row>
    <row r="2473" spans="1:4" x14ac:dyDescent="0.45">
      <c r="A2473" t="s">
        <v>192</v>
      </c>
      <c r="B2473">
        <f t="shared" si="37"/>
        <v>1996</v>
      </c>
      <c r="C2473" t="str">
        <f>VLOOKUP($A2473&amp;C$1,Data!$A$2:$BC$533,MATCH(Intermediate!$B2473,Data!$A$1:$BC$1,0),FALSE)</f>
        <v>..</v>
      </c>
      <c r="D2473" t="str">
        <f>VLOOKUP($A2473&amp;D$1,Data!$A$2:$BC$533,MATCH(Intermediate!$B2473,Data!$A$1:$BC$1,0),FALSE)</f>
        <v>..</v>
      </c>
    </row>
    <row r="2474" spans="1:4" x14ac:dyDescent="0.45">
      <c r="A2474" t="s">
        <v>192</v>
      </c>
      <c r="B2474">
        <f t="shared" si="37"/>
        <v>1997</v>
      </c>
      <c r="C2474" t="str">
        <f>VLOOKUP($A2474&amp;C$1,Data!$A$2:$BC$533,MATCH(Intermediate!$B2474,Data!$A$1:$BC$1,0),FALSE)</f>
        <v>..</v>
      </c>
      <c r="D2474" t="str">
        <f>VLOOKUP($A2474&amp;D$1,Data!$A$2:$BC$533,MATCH(Intermediate!$B2474,Data!$A$1:$BC$1,0),FALSE)</f>
        <v>..</v>
      </c>
    </row>
    <row r="2475" spans="1:4" x14ac:dyDescent="0.45">
      <c r="A2475" t="s">
        <v>192</v>
      </c>
      <c r="B2475">
        <f t="shared" si="37"/>
        <v>1998</v>
      </c>
      <c r="C2475" t="str">
        <f>VLOOKUP($A2475&amp;C$1,Data!$A$2:$BC$533,MATCH(Intermediate!$B2475,Data!$A$1:$BC$1,0),FALSE)</f>
        <v>..</v>
      </c>
      <c r="D2475" t="str">
        <f>VLOOKUP($A2475&amp;D$1,Data!$A$2:$BC$533,MATCH(Intermediate!$B2475,Data!$A$1:$BC$1,0),FALSE)</f>
        <v>..</v>
      </c>
    </row>
    <row r="2476" spans="1:4" x14ac:dyDescent="0.45">
      <c r="A2476" t="s">
        <v>192</v>
      </c>
      <c r="B2476">
        <f t="shared" si="37"/>
        <v>1999</v>
      </c>
      <c r="C2476" t="str">
        <f>VLOOKUP($A2476&amp;C$1,Data!$A$2:$BC$533,MATCH(Intermediate!$B2476,Data!$A$1:$BC$1,0),FALSE)</f>
        <v>..</v>
      </c>
      <c r="D2476" t="str">
        <f>VLOOKUP($A2476&amp;D$1,Data!$A$2:$BC$533,MATCH(Intermediate!$B2476,Data!$A$1:$BC$1,0),FALSE)</f>
        <v>..</v>
      </c>
    </row>
    <row r="2477" spans="1:4" x14ac:dyDescent="0.45">
      <c r="A2477" t="s">
        <v>192</v>
      </c>
      <c r="B2477">
        <f t="shared" si="37"/>
        <v>2000</v>
      </c>
      <c r="C2477" t="str">
        <f>VLOOKUP($A2477&amp;C$1,Data!$A$2:$BC$533,MATCH(Intermediate!$B2477,Data!$A$1:$BC$1,0),FALSE)</f>
        <v>..</v>
      </c>
      <c r="D2477" t="str">
        <f>VLOOKUP($A2477&amp;D$1,Data!$A$2:$BC$533,MATCH(Intermediate!$B2477,Data!$A$1:$BC$1,0),FALSE)</f>
        <v>..</v>
      </c>
    </row>
    <row r="2478" spans="1:4" x14ac:dyDescent="0.45">
      <c r="A2478" t="s">
        <v>192</v>
      </c>
      <c r="B2478">
        <f t="shared" si="37"/>
        <v>2001</v>
      </c>
      <c r="C2478" t="str">
        <f>VLOOKUP($A2478&amp;C$1,Data!$A$2:$BC$533,MATCH(Intermediate!$B2478,Data!$A$1:$BC$1,0),FALSE)</f>
        <v>..</v>
      </c>
      <c r="D2478" t="str">
        <f>VLOOKUP($A2478&amp;D$1,Data!$A$2:$BC$533,MATCH(Intermediate!$B2478,Data!$A$1:$BC$1,0),FALSE)</f>
        <v>..</v>
      </c>
    </row>
    <row r="2479" spans="1:4" x14ac:dyDescent="0.45">
      <c r="A2479" t="s">
        <v>192</v>
      </c>
      <c r="B2479">
        <f t="shared" si="37"/>
        <v>2002</v>
      </c>
      <c r="C2479" t="str">
        <f>VLOOKUP($A2479&amp;C$1,Data!$A$2:$BC$533,MATCH(Intermediate!$B2479,Data!$A$1:$BC$1,0),FALSE)</f>
        <v>..</v>
      </c>
      <c r="D2479" t="str">
        <f>VLOOKUP($A2479&amp;D$1,Data!$A$2:$BC$533,MATCH(Intermediate!$B2479,Data!$A$1:$BC$1,0),FALSE)</f>
        <v>..</v>
      </c>
    </row>
    <row r="2480" spans="1:4" x14ac:dyDescent="0.45">
      <c r="A2480" t="s">
        <v>192</v>
      </c>
      <c r="B2480">
        <f t="shared" si="37"/>
        <v>2003</v>
      </c>
      <c r="C2480" t="str">
        <f>VLOOKUP($A2480&amp;C$1,Data!$A$2:$BC$533,MATCH(Intermediate!$B2480,Data!$A$1:$BC$1,0),FALSE)</f>
        <v>..</v>
      </c>
      <c r="D2480" t="str">
        <f>VLOOKUP($A2480&amp;D$1,Data!$A$2:$BC$533,MATCH(Intermediate!$B2480,Data!$A$1:$BC$1,0),FALSE)</f>
        <v>..</v>
      </c>
    </row>
    <row r="2481" spans="1:4" x14ac:dyDescent="0.45">
      <c r="A2481" t="s">
        <v>192</v>
      </c>
      <c r="B2481">
        <f t="shared" si="37"/>
        <v>2004</v>
      </c>
      <c r="C2481" t="str">
        <f>VLOOKUP($A2481&amp;C$1,Data!$A$2:$BC$533,MATCH(Intermediate!$B2481,Data!$A$1:$BC$1,0),FALSE)</f>
        <v>..</v>
      </c>
      <c r="D2481" t="str">
        <f>VLOOKUP($A2481&amp;D$1,Data!$A$2:$BC$533,MATCH(Intermediate!$B2481,Data!$A$1:$BC$1,0),FALSE)</f>
        <v>..</v>
      </c>
    </row>
    <row r="2482" spans="1:4" x14ac:dyDescent="0.45">
      <c r="A2482" t="s">
        <v>192</v>
      </c>
      <c r="B2482">
        <f t="shared" si="37"/>
        <v>2005</v>
      </c>
      <c r="C2482" t="str">
        <f>VLOOKUP($A2482&amp;C$1,Data!$A$2:$BC$533,MATCH(Intermediate!$B2482,Data!$A$1:$BC$1,0),FALSE)</f>
        <v>..</v>
      </c>
      <c r="D2482" t="str">
        <f>VLOOKUP($A2482&amp;D$1,Data!$A$2:$BC$533,MATCH(Intermediate!$B2482,Data!$A$1:$BC$1,0),FALSE)</f>
        <v>..</v>
      </c>
    </row>
    <row r="2483" spans="1:4" x14ac:dyDescent="0.45">
      <c r="A2483" t="s">
        <v>192</v>
      </c>
      <c r="B2483">
        <f t="shared" si="37"/>
        <v>2006</v>
      </c>
      <c r="C2483" t="str">
        <f>VLOOKUP($A2483&amp;C$1,Data!$A$2:$BC$533,MATCH(Intermediate!$B2483,Data!$A$1:$BC$1,0),FALSE)</f>
        <v>..</v>
      </c>
      <c r="D2483" t="str">
        <f>VLOOKUP($A2483&amp;D$1,Data!$A$2:$BC$533,MATCH(Intermediate!$B2483,Data!$A$1:$BC$1,0),FALSE)</f>
        <v>..</v>
      </c>
    </row>
    <row r="2484" spans="1:4" x14ac:dyDescent="0.45">
      <c r="A2484" t="s">
        <v>192</v>
      </c>
      <c r="B2484">
        <f t="shared" si="37"/>
        <v>2007</v>
      </c>
      <c r="C2484" t="str">
        <f>VLOOKUP($A2484&amp;C$1,Data!$A$2:$BC$533,MATCH(Intermediate!$B2484,Data!$A$1:$BC$1,0),FALSE)</f>
        <v>..</v>
      </c>
      <c r="D2484" t="str">
        <f>VLOOKUP($A2484&amp;D$1,Data!$A$2:$BC$533,MATCH(Intermediate!$B2484,Data!$A$1:$BC$1,0),FALSE)</f>
        <v>..</v>
      </c>
    </row>
    <row r="2485" spans="1:4" x14ac:dyDescent="0.45">
      <c r="A2485" t="s">
        <v>192</v>
      </c>
      <c r="B2485">
        <f t="shared" ref="B2485:B2548" si="38">B2435</f>
        <v>2008</v>
      </c>
      <c r="C2485" t="str">
        <f>VLOOKUP($A2485&amp;C$1,Data!$A$2:$BC$533,MATCH(Intermediate!$B2485,Data!$A$1:$BC$1,0),FALSE)</f>
        <v>..</v>
      </c>
      <c r="D2485" t="str">
        <f>VLOOKUP($A2485&amp;D$1,Data!$A$2:$BC$533,MATCH(Intermediate!$B2485,Data!$A$1:$BC$1,0),FALSE)</f>
        <v>..</v>
      </c>
    </row>
    <row r="2486" spans="1:4" x14ac:dyDescent="0.45">
      <c r="A2486" t="s">
        <v>192</v>
      </c>
      <c r="B2486">
        <f t="shared" si="38"/>
        <v>2009</v>
      </c>
      <c r="C2486" t="str">
        <f>VLOOKUP($A2486&amp;C$1,Data!$A$2:$BC$533,MATCH(Intermediate!$B2486,Data!$A$1:$BC$1,0),FALSE)</f>
        <v>..</v>
      </c>
      <c r="D2486" t="str">
        <f>VLOOKUP($A2486&amp;D$1,Data!$A$2:$BC$533,MATCH(Intermediate!$B2486,Data!$A$1:$BC$1,0),FALSE)</f>
        <v>..</v>
      </c>
    </row>
    <row r="2487" spans="1:4" x14ac:dyDescent="0.45">
      <c r="A2487" t="s">
        <v>192</v>
      </c>
      <c r="B2487">
        <f t="shared" si="38"/>
        <v>2010</v>
      </c>
      <c r="C2487" t="str">
        <f>VLOOKUP($A2487&amp;C$1,Data!$A$2:$BC$533,MATCH(Intermediate!$B2487,Data!$A$1:$BC$1,0),FALSE)</f>
        <v>..</v>
      </c>
      <c r="D2487" t="str">
        <f>VLOOKUP($A2487&amp;D$1,Data!$A$2:$BC$533,MATCH(Intermediate!$B2487,Data!$A$1:$BC$1,0),FALSE)</f>
        <v>..</v>
      </c>
    </row>
    <row r="2488" spans="1:4" x14ac:dyDescent="0.45">
      <c r="A2488" t="s">
        <v>192</v>
      </c>
      <c r="B2488">
        <f t="shared" si="38"/>
        <v>2011</v>
      </c>
      <c r="C2488" t="str">
        <f>VLOOKUP($A2488&amp;C$1,Data!$A$2:$BC$533,MATCH(Intermediate!$B2488,Data!$A$1:$BC$1,0),FALSE)</f>
        <v>..</v>
      </c>
      <c r="D2488" t="str">
        <f>VLOOKUP($A2488&amp;D$1,Data!$A$2:$BC$533,MATCH(Intermediate!$B2488,Data!$A$1:$BC$1,0),FALSE)</f>
        <v>..</v>
      </c>
    </row>
    <row r="2489" spans="1:4" x14ac:dyDescent="0.45">
      <c r="A2489" t="s">
        <v>192</v>
      </c>
      <c r="B2489">
        <f t="shared" si="38"/>
        <v>2012</v>
      </c>
      <c r="C2489" t="str">
        <f>VLOOKUP($A2489&amp;C$1,Data!$A$2:$BC$533,MATCH(Intermediate!$B2489,Data!$A$1:$BC$1,0),FALSE)</f>
        <v>..</v>
      </c>
      <c r="D2489" t="str">
        <f>VLOOKUP($A2489&amp;D$1,Data!$A$2:$BC$533,MATCH(Intermediate!$B2489,Data!$A$1:$BC$1,0),FALSE)</f>
        <v>..</v>
      </c>
    </row>
    <row r="2490" spans="1:4" x14ac:dyDescent="0.45">
      <c r="A2490" t="s">
        <v>192</v>
      </c>
      <c r="B2490">
        <f t="shared" si="38"/>
        <v>2013</v>
      </c>
      <c r="C2490" t="str">
        <f>VLOOKUP($A2490&amp;C$1,Data!$A$2:$BC$533,MATCH(Intermediate!$B2490,Data!$A$1:$BC$1,0),FALSE)</f>
        <v>..</v>
      </c>
      <c r="D2490" t="str">
        <f>VLOOKUP($A2490&amp;D$1,Data!$A$2:$BC$533,MATCH(Intermediate!$B2490,Data!$A$1:$BC$1,0),FALSE)</f>
        <v>..</v>
      </c>
    </row>
    <row r="2491" spans="1:4" x14ac:dyDescent="0.45">
      <c r="A2491" t="s">
        <v>192</v>
      </c>
      <c r="B2491">
        <f t="shared" si="38"/>
        <v>2014</v>
      </c>
      <c r="C2491" t="str">
        <f>VLOOKUP($A2491&amp;C$1,Data!$A$2:$BC$533,MATCH(Intermediate!$B2491,Data!$A$1:$BC$1,0),FALSE)</f>
        <v>..</v>
      </c>
      <c r="D2491" t="str">
        <f>VLOOKUP($A2491&amp;D$1,Data!$A$2:$BC$533,MATCH(Intermediate!$B2491,Data!$A$1:$BC$1,0),FALSE)</f>
        <v>..</v>
      </c>
    </row>
    <row r="2492" spans="1:4" x14ac:dyDescent="0.45">
      <c r="A2492" t="s">
        <v>192</v>
      </c>
      <c r="B2492">
        <f t="shared" si="38"/>
        <v>2015</v>
      </c>
      <c r="C2492" t="str">
        <f>VLOOKUP($A2492&amp;C$1,Data!$A$2:$BC$533,MATCH(Intermediate!$B2492,Data!$A$1:$BC$1,0),FALSE)</f>
        <v>..</v>
      </c>
      <c r="D2492" t="str">
        <f>VLOOKUP($A2492&amp;D$1,Data!$A$2:$BC$533,MATCH(Intermediate!$B2492,Data!$A$1:$BC$1,0),FALSE)</f>
        <v>..</v>
      </c>
    </row>
    <row r="2493" spans="1:4" x14ac:dyDescent="0.45">
      <c r="A2493" t="s">
        <v>192</v>
      </c>
      <c r="B2493">
        <f t="shared" si="38"/>
        <v>2016</v>
      </c>
      <c r="C2493" t="str">
        <f>VLOOKUP($A2493&amp;C$1,Data!$A$2:$BC$533,MATCH(Intermediate!$B2493,Data!$A$1:$BC$1,0),FALSE)</f>
        <v>..</v>
      </c>
      <c r="D2493" t="str">
        <f>VLOOKUP($A2493&amp;D$1,Data!$A$2:$BC$533,MATCH(Intermediate!$B2493,Data!$A$1:$BC$1,0),FALSE)</f>
        <v>..</v>
      </c>
    </row>
    <row r="2494" spans="1:4" x14ac:dyDescent="0.45">
      <c r="A2494" t="s">
        <v>192</v>
      </c>
      <c r="B2494">
        <f t="shared" si="38"/>
        <v>2017</v>
      </c>
      <c r="C2494" t="str">
        <f>VLOOKUP($A2494&amp;C$1,Data!$A$2:$BC$533,MATCH(Intermediate!$B2494,Data!$A$1:$BC$1,0),FALSE)</f>
        <v>..</v>
      </c>
      <c r="D2494" t="str">
        <f>VLOOKUP($A2494&amp;D$1,Data!$A$2:$BC$533,MATCH(Intermediate!$B2494,Data!$A$1:$BC$1,0),FALSE)</f>
        <v>..</v>
      </c>
    </row>
    <row r="2495" spans="1:4" x14ac:dyDescent="0.45">
      <c r="A2495" t="s">
        <v>192</v>
      </c>
      <c r="B2495">
        <f t="shared" si="38"/>
        <v>2018</v>
      </c>
      <c r="C2495" t="str">
        <f>VLOOKUP($A2495&amp;C$1,Data!$A$2:$BC$533,MATCH(Intermediate!$B2495,Data!$A$1:$BC$1,0),FALSE)</f>
        <v>..</v>
      </c>
      <c r="D2495" t="str">
        <f>VLOOKUP($A2495&amp;D$1,Data!$A$2:$BC$533,MATCH(Intermediate!$B2495,Data!$A$1:$BC$1,0),FALSE)</f>
        <v>..</v>
      </c>
    </row>
    <row r="2496" spans="1:4" x14ac:dyDescent="0.45">
      <c r="A2496" t="s">
        <v>192</v>
      </c>
      <c r="B2496">
        <f t="shared" si="38"/>
        <v>2019</v>
      </c>
      <c r="C2496" t="str">
        <f>VLOOKUP($A2496&amp;C$1,Data!$A$2:$BC$533,MATCH(Intermediate!$B2496,Data!$A$1:$BC$1,0),FALSE)</f>
        <v>..</v>
      </c>
      <c r="D2496" t="str">
        <f>VLOOKUP($A2496&amp;D$1,Data!$A$2:$BC$533,MATCH(Intermediate!$B2496,Data!$A$1:$BC$1,0),FALSE)</f>
        <v>..</v>
      </c>
    </row>
    <row r="2497" spans="1:4" x14ac:dyDescent="0.45">
      <c r="A2497" t="s">
        <v>192</v>
      </c>
      <c r="B2497">
        <f t="shared" si="38"/>
        <v>2020</v>
      </c>
      <c r="C2497" t="str">
        <f>VLOOKUP($A2497&amp;C$1,Data!$A$2:$BC$533,MATCH(Intermediate!$B2497,Data!$A$1:$BC$1,0),FALSE)</f>
        <v>..</v>
      </c>
      <c r="D2497" t="str">
        <f>VLOOKUP($A2497&amp;D$1,Data!$A$2:$BC$533,MATCH(Intermediate!$B2497,Data!$A$1:$BC$1,0),FALSE)</f>
        <v>..</v>
      </c>
    </row>
    <row r="2498" spans="1:4" x14ac:dyDescent="0.45">
      <c r="A2498" t="s">
        <v>192</v>
      </c>
      <c r="B2498">
        <f t="shared" si="38"/>
        <v>2021</v>
      </c>
      <c r="C2498" t="str">
        <f>VLOOKUP($A2498&amp;C$1,Data!$A$2:$BC$533,MATCH(Intermediate!$B2498,Data!$A$1:$BC$1,0),FALSE)</f>
        <v>..</v>
      </c>
      <c r="D2498" t="str">
        <f>VLOOKUP($A2498&amp;D$1,Data!$A$2:$BC$533,MATCH(Intermediate!$B2498,Data!$A$1:$BC$1,0),FALSE)</f>
        <v>..</v>
      </c>
    </row>
    <row r="2499" spans="1:4" x14ac:dyDescent="0.45">
      <c r="A2499" t="s">
        <v>192</v>
      </c>
      <c r="B2499">
        <f t="shared" si="38"/>
        <v>2022</v>
      </c>
      <c r="C2499" t="str">
        <f>VLOOKUP($A2499&amp;C$1,Data!$A$2:$BC$533,MATCH(Intermediate!$B2499,Data!$A$1:$BC$1,0),FALSE)</f>
        <v>..</v>
      </c>
      <c r="D2499" t="str">
        <f>VLOOKUP($A2499&amp;D$1,Data!$A$2:$BC$533,MATCH(Intermediate!$B2499,Data!$A$1:$BC$1,0),FALSE)</f>
        <v>..</v>
      </c>
    </row>
    <row r="2500" spans="1:4" x14ac:dyDescent="0.45">
      <c r="A2500" t="s">
        <v>192</v>
      </c>
      <c r="B2500">
        <f t="shared" si="38"/>
        <v>2023</v>
      </c>
      <c r="C2500" t="str">
        <f>VLOOKUP($A2500&amp;C$1,Data!$A$2:$BC$533,MATCH(Intermediate!$B2500,Data!$A$1:$BC$1,0),FALSE)</f>
        <v>..</v>
      </c>
      <c r="D2500" t="str">
        <f>VLOOKUP($A2500&amp;D$1,Data!$A$2:$BC$533,MATCH(Intermediate!$B2500,Data!$A$1:$BC$1,0),FALSE)</f>
        <v>..</v>
      </c>
    </row>
    <row r="2501" spans="1:4" x14ac:dyDescent="0.45">
      <c r="A2501" t="s">
        <v>192</v>
      </c>
      <c r="B2501">
        <f t="shared" si="38"/>
        <v>2024</v>
      </c>
      <c r="C2501" t="str">
        <f>VLOOKUP($A2501&amp;C$1,Data!$A$2:$BC$533,MATCH(Intermediate!$B2501,Data!$A$1:$BC$1,0),FALSE)</f>
        <v>..</v>
      </c>
      <c r="D2501" t="str">
        <f>VLOOKUP($A2501&amp;D$1,Data!$A$2:$BC$533,MATCH(Intermediate!$B2501,Data!$A$1:$BC$1,0),FALSE)</f>
        <v>..</v>
      </c>
    </row>
    <row r="2502" spans="1:4" x14ac:dyDescent="0.45">
      <c r="A2502" t="s">
        <v>78</v>
      </c>
      <c r="B2502">
        <f t="shared" si="38"/>
        <v>1975</v>
      </c>
      <c r="C2502" t="str">
        <f>VLOOKUP($A2502&amp;C$1,Data!$A$2:$BC$533,MATCH(Intermediate!$B2502,Data!$A$1:$BC$1,0),FALSE)</f>
        <v>..</v>
      </c>
      <c r="D2502" t="str">
        <f>VLOOKUP($A2502&amp;D$1,Data!$A$2:$BC$533,MATCH(Intermediate!$B2502,Data!$A$1:$BC$1,0),FALSE)</f>
        <v>..</v>
      </c>
    </row>
    <row r="2503" spans="1:4" x14ac:dyDescent="0.45">
      <c r="A2503" t="s">
        <v>78</v>
      </c>
      <c r="B2503">
        <f t="shared" si="38"/>
        <v>1976</v>
      </c>
      <c r="C2503" t="str">
        <f>VLOOKUP($A2503&amp;C$1,Data!$A$2:$BC$533,MATCH(Intermediate!$B2503,Data!$A$1:$BC$1,0),FALSE)</f>
        <v>..</v>
      </c>
      <c r="D2503" t="str">
        <f>VLOOKUP($A2503&amp;D$1,Data!$A$2:$BC$533,MATCH(Intermediate!$B2503,Data!$A$1:$BC$1,0),FALSE)</f>
        <v>..</v>
      </c>
    </row>
    <row r="2504" spans="1:4" x14ac:dyDescent="0.45">
      <c r="A2504" t="s">
        <v>78</v>
      </c>
      <c r="B2504">
        <f t="shared" si="38"/>
        <v>1977</v>
      </c>
      <c r="C2504" t="str">
        <f>VLOOKUP($A2504&amp;C$1,Data!$A$2:$BC$533,MATCH(Intermediate!$B2504,Data!$A$1:$BC$1,0),FALSE)</f>
        <v>..</v>
      </c>
      <c r="D2504" t="str">
        <f>VLOOKUP($A2504&amp;D$1,Data!$A$2:$BC$533,MATCH(Intermediate!$B2504,Data!$A$1:$BC$1,0),FALSE)</f>
        <v>..</v>
      </c>
    </row>
    <row r="2505" spans="1:4" x14ac:dyDescent="0.45">
      <c r="A2505" t="s">
        <v>78</v>
      </c>
      <c r="B2505">
        <f t="shared" si="38"/>
        <v>1978</v>
      </c>
      <c r="C2505" t="str">
        <f>VLOOKUP($A2505&amp;C$1,Data!$A$2:$BC$533,MATCH(Intermediate!$B2505,Data!$A$1:$BC$1,0),FALSE)</f>
        <v>..</v>
      </c>
      <c r="D2505" t="str">
        <f>VLOOKUP($A2505&amp;D$1,Data!$A$2:$BC$533,MATCH(Intermediate!$B2505,Data!$A$1:$BC$1,0),FALSE)</f>
        <v>..</v>
      </c>
    </row>
    <row r="2506" spans="1:4" x14ac:dyDescent="0.45">
      <c r="A2506" t="s">
        <v>78</v>
      </c>
      <c r="B2506">
        <f t="shared" si="38"/>
        <v>1979</v>
      </c>
      <c r="C2506" t="str">
        <f>VLOOKUP($A2506&amp;C$1,Data!$A$2:$BC$533,MATCH(Intermediate!$B2506,Data!$A$1:$BC$1,0),FALSE)</f>
        <v>..</v>
      </c>
      <c r="D2506" t="str">
        <f>VLOOKUP($A2506&amp;D$1,Data!$A$2:$BC$533,MATCH(Intermediate!$B2506,Data!$A$1:$BC$1,0),FALSE)</f>
        <v>..</v>
      </c>
    </row>
    <row r="2507" spans="1:4" x14ac:dyDescent="0.45">
      <c r="A2507" t="s">
        <v>78</v>
      </c>
      <c r="B2507">
        <f t="shared" si="38"/>
        <v>1980</v>
      </c>
      <c r="C2507" t="str">
        <f>VLOOKUP($A2507&amp;C$1,Data!$A$2:$BC$533,MATCH(Intermediate!$B2507,Data!$A$1:$BC$1,0),FALSE)</f>
        <v>..</v>
      </c>
      <c r="D2507" t="str">
        <f>VLOOKUP($A2507&amp;D$1,Data!$A$2:$BC$533,MATCH(Intermediate!$B2507,Data!$A$1:$BC$1,0),FALSE)</f>
        <v>..</v>
      </c>
    </row>
    <row r="2508" spans="1:4" x14ac:dyDescent="0.45">
      <c r="A2508" t="s">
        <v>78</v>
      </c>
      <c r="B2508">
        <f t="shared" si="38"/>
        <v>1981</v>
      </c>
      <c r="C2508" t="str">
        <f>VLOOKUP($A2508&amp;C$1,Data!$A$2:$BC$533,MATCH(Intermediate!$B2508,Data!$A$1:$BC$1,0),FALSE)</f>
        <v>..</v>
      </c>
      <c r="D2508" t="str">
        <f>VLOOKUP($A2508&amp;D$1,Data!$A$2:$BC$533,MATCH(Intermediate!$B2508,Data!$A$1:$BC$1,0),FALSE)</f>
        <v>..</v>
      </c>
    </row>
    <row r="2509" spans="1:4" x14ac:dyDescent="0.45">
      <c r="A2509" t="s">
        <v>78</v>
      </c>
      <c r="B2509">
        <f t="shared" si="38"/>
        <v>1982</v>
      </c>
      <c r="C2509" t="str">
        <f>VLOOKUP($A2509&amp;C$1,Data!$A$2:$BC$533,MATCH(Intermediate!$B2509,Data!$A$1:$BC$1,0),FALSE)</f>
        <v>..</v>
      </c>
      <c r="D2509" t="str">
        <f>VLOOKUP($A2509&amp;D$1,Data!$A$2:$BC$533,MATCH(Intermediate!$B2509,Data!$A$1:$BC$1,0),FALSE)</f>
        <v>..</v>
      </c>
    </row>
    <row r="2510" spans="1:4" x14ac:dyDescent="0.45">
      <c r="A2510" t="s">
        <v>78</v>
      </c>
      <c r="B2510">
        <f t="shared" si="38"/>
        <v>1983</v>
      </c>
      <c r="C2510" t="str">
        <f>VLOOKUP($A2510&amp;C$1,Data!$A$2:$BC$533,MATCH(Intermediate!$B2510,Data!$A$1:$BC$1,0),FALSE)</f>
        <v>..</v>
      </c>
      <c r="D2510" t="str">
        <f>VLOOKUP($A2510&amp;D$1,Data!$A$2:$BC$533,MATCH(Intermediate!$B2510,Data!$A$1:$BC$1,0),FALSE)</f>
        <v>..</v>
      </c>
    </row>
    <row r="2511" spans="1:4" x14ac:dyDescent="0.45">
      <c r="A2511" t="s">
        <v>78</v>
      </c>
      <c r="B2511">
        <f t="shared" si="38"/>
        <v>1984</v>
      </c>
      <c r="C2511" t="str">
        <f>VLOOKUP($A2511&amp;C$1,Data!$A$2:$BC$533,MATCH(Intermediate!$B2511,Data!$A$1:$BC$1,0),FALSE)</f>
        <v>..</v>
      </c>
      <c r="D2511" t="str">
        <f>VLOOKUP($A2511&amp;D$1,Data!$A$2:$BC$533,MATCH(Intermediate!$B2511,Data!$A$1:$BC$1,0),FALSE)</f>
        <v>..</v>
      </c>
    </row>
    <row r="2512" spans="1:4" x14ac:dyDescent="0.45">
      <c r="A2512" t="s">
        <v>78</v>
      </c>
      <c r="B2512">
        <f t="shared" si="38"/>
        <v>1985</v>
      </c>
      <c r="C2512" t="str">
        <f>VLOOKUP($A2512&amp;C$1,Data!$A$2:$BC$533,MATCH(Intermediate!$B2512,Data!$A$1:$BC$1,0),FALSE)</f>
        <v>..</v>
      </c>
      <c r="D2512" t="str">
        <f>VLOOKUP($A2512&amp;D$1,Data!$A$2:$BC$533,MATCH(Intermediate!$B2512,Data!$A$1:$BC$1,0),FALSE)</f>
        <v>..</v>
      </c>
    </row>
    <row r="2513" spans="1:4" x14ac:dyDescent="0.45">
      <c r="A2513" t="s">
        <v>78</v>
      </c>
      <c r="B2513">
        <f t="shared" si="38"/>
        <v>1986</v>
      </c>
      <c r="C2513" t="str">
        <f>VLOOKUP($A2513&amp;C$1,Data!$A$2:$BC$533,MATCH(Intermediate!$B2513,Data!$A$1:$BC$1,0),FALSE)</f>
        <v>..</v>
      </c>
      <c r="D2513" t="str">
        <f>VLOOKUP($A2513&amp;D$1,Data!$A$2:$BC$533,MATCH(Intermediate!$B2513,Data!$A$1:$BC$1,0),FALSE)</f>
        <v>..</v>
      </c>
    </row>
    <row r="2514" spans="1:4" x14ac:dyDescent="0.45">
      <c r="A2514" t="s">
        <v>78</v>
      </c>
      <c r="B2514">
        <f t="shared" si="38"/>
        <v>1987</v>
      </c>
      <c r="C2514" t="str">
        <f>VLOOKUP($A2514&amp;C$1,Data!$A$2:$BC$533,MATCH(Intermediate!$B2514,Data!$A$1:$BC$1,0),FALSE)</f>
        <v>..</v>
      </c>
      <c r="D2514" t="str">
        <f>VLOOKUP($A2514&amp;D$1,Data!$A$2:$BC$533,MATCH(Intermediate!$B2514,Data!$A$1:$BC$1,0),FALSE)</f>
        <v>..</v>
      </c>
    </row>
    <row r="2515" spans="1:4" x14ac:dyDescent="0.45">
      <c r="A2515" t="s">
        <v>78</v>
      </c>
      <c r="B2515">
        <f t="shared" si="38"/>
        <v>1988</v>
      </c>
      <c r="C2515" t="str">
        <f>VLOOKUP($A2515&amp;C$1,Data!$A$2:$BC$533,MATCH(Intermediate!$B2515,Data!$A$1:$BC$1,0),FALSE)</f>
        <v>..</v>
      </c>
      <c r="D2515" t="str">
        <f>VLOOKUP($A2515&amp;D$1,Data!$A$2:$BC$533,MATCH(Intermediate!$B2515,Data!$A$1:$BC$1,0),FALSE)</f>
        <v>..</v>
      </c>
    </row>
    <row r="2516" spans="1:4" x14ac:dyDescent="0.45">
      <c r="A2516" t="s">
        <v>78</v>
      </c>
      <c r="B2516">
        <f t="shared" si="38"/>
        <v>1989</v>
      </c>
      <c r="C2516" t="str">
        <f>VLOOKUP($A2516&amp;C$1,Data!$A$2:$BC$533,MATCH(Intermediate!$B2516,Data!$A$1:$BC$1,0),FALSE)</f>
        <v>..</v>
      </c>
      <c r="D2516" t="str">
        <f>VLOOKUP($A2516&amp;D$1,Data!$A$2:$BC$533,MATCH(Intermediate!$B2516,Data!$A$1:$BC$1,0),FALSE)</f>
        <v>..</v>
      </c>
    </row>
    <row r="2517" spans="1:4" x14ac:dyDescent="0.45">
      <c r="A2517" t="s">
        <v>78</v>
      </c>
      <c r="B2517">
        <f t="shared" si="38"/>
        <v>1990</v>
      </c>
      <c r="C2517" t="str">
        <f>VLOOKUP($A2517&amp;C$1,Data!$A$2:$BC$533,MATCH(Intermediate!$B2517,Data!$A$1:$BC$1,0),FALSE)</f>
        <v>..</v>
      </c>
      <c r="D2517" t="str">
        <f>VLOOKUP($A2517&amp;D$1,Data!$A$2:$BC$533,MATCH(Intermediate!$B2517,Data!$A$1:$BC$1,0),FALSE)</f>
        <v>..</v>
      </c>
    </row>
    <row r="2518" spans="1:4" x14ac:dyDescent="0.45">
      <c r="A2518" t="s">
        <v>78</v>
      </c>
      <c r="B2518">
        <f t="shared" si="38"/>
        <v>1991</v>
      </c>
      <c r="C2518" t="str">
        <f>VLOOKUP($A2518&amp;C$1,Data!$A$2:$BC$533,MATCH(Intermediate!$B2518,Data!$A$1:$BC$1,0),FALSE)</f>
        <v>..</v>
      </c>
      <c r="D2518" t="str">
        <f>VLOOKUP($A2518&amp;D$1,Data!$A$2:$BC$533,MATCH(Intermediate!$B2518,Data!$A$1:$BC$1,0),FALSE)</f>
        <v>..</v>
      </c>
    </row>
    <row r="2519" spans="1:4" x14ac:dyDescent="0.45">
      <c r="A2519" t="s">
        <v>78</v>
      </c>
      <c r="B2519">
        <f t="shared" si="38"/>
        <v>1992</v>
      </c>
      <c r="C2519" t="str">
        <f>VLOOKUP($A2519&amp;C$1,Data!$A$2:$BC$533,MATCH(Intermediate!$B2519,Data!$A$1:$BC$1,0),FALSE)</f>
        <v>..</v>
      </c>
      <c r="D2519" t="str">
        <f>VLOOKUP($A2519&amp;D$1,Data!$A$2:$BC$533,MATCH(Intermediate!$B2519,Data!$A$1:$BC$1,0),FALSE)</f>
        <v>..</v>
      </c>
    </row>
    <row r="2520" spans="1:4" x14ac:dyDescent="0.45">
      <c r="A2520" t="s">
        <v>78</v>
      </c>
      <c r="B2520">
        <f t="shared" si="38"/>
        <v>1993</v>
      </c>
      <c r="C2520" t="str">
        <f>VLOOKUP($A2520&amp;C$1,Data!$A$2:$BC$533,MATCH(Intermediate!$B2520,Data!$A$1:$BC$1,0),FALSE)</f>
        <v>..</v>
      </c>
      <c r="D2520" t="str">
        <f>VLOOKUP($A2520&amp;D$1,Data!$A$2:$BC$533,MATCH(Intermediate!$B2520,Data!$A$1:$BC$1,0),FALSE)</f>
        <v>..</v>
      </c>
    </row>
    <row r="2521" spans="1:4" x14ac:dyDescent="0.45">
      <c r="A2521" t="s">
        <v>78</v>
      </c>
      <c r="B2521">
        <f t="shared" si="38"/>
        <v>1994</v>
      </c>
      <c r="C2521" t="str">
        <f>VLOOKUP($A2521&amp;C$1,Data!$A$2:$BC$533,MATCH(Intermediate!$B2521,Data!$A$1:$BC$1,0),FALSE)</f>
        <v>..</v>
      </c>
      <c r="D2521" t="str">
        <f>VLOOKUP($A2521&amp;D$1,Data!$A$2:$BC$533,MATCH(Intermediate!$B2521,Data!$A$1:$BC$1,0),FALSE)</f>
        <v>..</v>
      </c>
    </row>
    <row r="2522" spans="1:4" x14ac:dyDescent="0.45">
      <c r="A2522" t="s">
        <v>78</v>
      </c>
      <c r="B2522">
        <f t="shared" si="38"/>
        <v>1995</v>
      </c>
      <c r="C2522" t="str">
        <f>VLOOKUP($A2522&amp;C$1,Data!$A$2:$BC$533,MATCH(Intermediate!$B2522,Data!$A$1:$BC$1,0),FALSE)</f>
        <v>..</v>
      </c>
      <c r="D2522" t="str">
        <f>VLOOKUP($A2522&amp;D$1,Data!$A$2:$BC$533,MATCH(Intermediate!$B2522,Data!$A$1:$BC$1,0),FALSE)</f>
        <v>..</v>
      </c>
    </row>
    <row r="2523" spans="1:4" x14ac:dyDescent="0.45">
      <c r="A2523" t="s">
        <v>78</v>
      </c>
      <c r="B2523">
        <f t="shared" si="38"/>
        <v>1996</v>
      </c>
      <c r="C2523" t="str">
        <f>VLOOKUP($A2523&amp;C$1,Data!$A$2:$BC$533,MATCH(Intermediate!$B2523,Data!$A$1:$BC$1,0),FALSE)</f>
        <v>..</v>
      </c>
      <c r="D2523" t="str">
        <f>VLOOKUP($A2523&amp;D$1,Data!$A$2:$BC$533,MATCH(Intermediate!$B2523,Data!$A$1:$BC$1,0),FALSE)</f>
        <v>..</v>
      </c>
    </row>
    <row r="2524" spans="1:4" x14ac:dyDescent="0.45">
      <c r="A2524" t="s">
        <v>78</v>
      </c>
      <c r="B2524">
        <f t="shared" si="38"/>
        <v>1997</v>
      </c>
      <c r="C2524" t="str">
        <f>VLOOKUP($A2524&amp;C$1,Data!$A$2:$BC$533,MATCH(Intermediate!$B2524,Data!$A$1:$BC$1,0),FALSE)</f>
        <v>..</v>
      </c>
      <c r="D2524" t="str">
        <f>VLOOKUP($A2524&amp;D$1,Data!$A$2:$BC$533,MATCH(Intermediate!$B2524,Data!$A$1:$BC$1,0),FALSE)</f>
        <v>..</v>
      </c>
    </row>
    <row r="2525" spans="1:4" x14ac:dyDescent="0.45">
      <c r="A2525" t="s">
        <v>78</v>
      </c>
      <c r="B2525">
        <f t="shared" si="38"/>
        <v>1998</v>
      </c>
      <c r="C2525" t="str">
        <f>VLOOKUP($A2525&amp;C$1,Data!$A$2:$BC$533,MATCH(Intermediate!$B2525,Data!$A$1:$BC$1,0),FALSE)</f>
        <v>..</v>
      </c>
      <c r="D2525" t="str">
        <f>VLOOKUP($A2525&amp;D$1,Data!$A$2:$BC$533,MATCH(Intermediate!$B2525,Data!$A$1:$BC$1,0),FALSE)</f>
        <v>..</v>
      </c>
    </row>
    <row r="2526" spans="1:4" x14ac:dyDescent="0.45">
      <c r="A2526" t="s">
        <v>78</v>
      </c>
      <c r="B2526">
        <f t="shared" si="38"/>
        <v>1999</v>
      </c>
      <c r="C2526" t="str">
        <f>VLOOKUP($A2526&amp;C$1,Data!$A$2:$BC$533,MATCH(Intermediate!$B2526,Data!$A$1:$BC$1,0),FALSE)</f>
        <v>..</v>
      </c>
      <c r="D2526" t="str">
        <f>VLOOKUP($A2526&amp;D$1,Data!$A$2:$BC$533,MATCH(Intermediate!$B2526,Data!$A$1:$BC$1,0),FALSE)</f>
        <v>..</v>
      </c>
    </row>
    <row r="2527" spans="1:4" x14ac:dyDescent="0.45">
      <c r="A2527" t="s">
        <v>78</v>
      </c>
      <c r="B2527">
        <f t="shared" si="38"/>
        <v>2000</v>
      </c>
      <c r="C2527" t="str">
        <f>VLOOKUP($A2527&amp;C$1,Data!$A$2:$BC$533,MATCH(Intermediate!$B2527,Data!$A$1:$BC$1,0),FALSE)</f>
        <v>..</v>
      </c>
      <c r="D2527">
        <f>VLOOKUP($A2527&amp;D$1,Data!$A$2:$BC$533,MATCH(Intermediate!$B2527,Data!$A$1:$BC$1,0),FALSE)</f>
        <v>21891.045355669186</v>
      </c>
    </row>
    <row r="2528" spans="1:4" x14ac:dyDescent="0.45">
      <c r="A2528" t="s">
        <v>78</v>
      </c>
      <c r="B2528">
        <f t="shared" si="38"/>
        <v>2001</v>
      </c>
      <c r="C2528" t="str">
        <f>VLOOKUP($A2528&amp;C$1,Data!$A$2:$BC$533,MATCH(Intermediate!$B2528,Data!$A$1:$BC$1,0),FALSE)</f>
        <v>..</v>
      </c>
      <c r="D2528">
        <f>VLOOKUP($A2528&amp;D$1,Data!$A$2:$BC$533,MATCH(Intermediate!$B2528,Data!$A$1:$BC$1,0),FALSE)</f>
        <v>23057.26136470175</v>
      </c>
    </row>
    <row r="2529" spans="1:4" x14ac:dyDescent="0.45">
      <c r="A2529" t="s">
        <v>78</v>
      </c>
      <c r="B2529">
        <f t="shared" si="38"/>
        <v>2002</v>
      </c>
      <c r="C2529" t="str">
        <f>VLOOKUP($A2529&amp;C$1,Data!$A$2:$BC$533,MATCH(Intermediate!$B2529,Data!$A$1:$BC$1,0),FALSE)</f>
        <v>..</v>
      </c>
      <c r="D2529">
        <f>VLOOKUP($A2529&amp;D$1,Data!$A$2:$BC$533,MATCH(Intermediate!$B2529,Data!$A$1:$BC$1,0),FALSE)</f>
        <v>23479.797330262416</v>
      </c>
    </row>
    <row r="2530" spans="1:4" x14ac:dyDescent="0.45">
      <c r="A2530" t="s">
        <v>78</v>
      </c>
      <c r="B2530">
        <f t="shared" si="38"/>
        <v>2003</v>
      </c>
      <c r="C2530" t="str">
        <f>VLOOKUP($A2530&amp;C$1,Data!$A$2:$BC$533,MATCH(Intermediate!$B2530,Data!$A$1:$BC$1,0),FALSE)</f>
        <v>..</v>
      </c>
      <c r="D2530">
        <f>VLOOKUP($A2530&amp;D$1,Data!$A$2:$BC$533,MATCH(Intermediate!$B2530,Data!$A$1:$BC$1,0),FALSE)</f>
        <v>23522.274889185555</v>
      </c>
    </row>
    <row r="2531" spans="1:4" x14ac:dyDescent="0.45">
      <c r="A2531" t="s">
        <v>78</v>
      </c>
      <c r="B2531">
        <f t="shared" si="38"/>
        <v>2004</v>
      </c>
      <c r="C2531" t="str">
        <f>VLOOKUP($A2531&amp;C$1,Data!$A$2:$BC$533,MATCH(Intermediate!$B2531,Data!$A$1:$BC$1,0),FALSE)</f>
        <v>..</v>
      </c>
      <c r="D2531">
        <f>VLOOKUP($A2531&amp;D$1,Data!$A$2:$BC$533,MATCH(Intermediate!$B2531,Data!$A$1:$BC$1,0),FALSE)</f>
        <v>23791.19741368201</v>
      </c>
    </row>
    <row r="2532" spans="1:4" x14ac:dyDescent="0.45">
      <c r="A2532" t="s">
        <v>78</v>
      </c>
      <c r="B2532">
        <f t="shared" si="38"/>
        <v>2005</v>
      </c>
      <c r="C2532" t="str">
        <f>VLOOKUP($A2532&amp;C$1,Data!$A$2:$BC$533,MATCH(Intermediate!$B2532,Data!$A$1:$BC$1,0),FALSE)</f>
        <v>..</v>
      </c>
      <c r="D2532">
        <f>VLOOKUP($A2532&amp;D$1,Data!$A$2:$BC$533,MATCH(Intermediate!$B2532,Data!$A$1:$BC$1,0),FALSE)</f>
        <v>24081.151214996356</v>
      </c>
    </row>
    <row r="2533" spans="1:4" x14ac:dyDescent="0.45">
      <c r="A2533" t="s">
        <v>78</v>
      </c>
      <c r="B2533">
        <f t="shared" si="38"/>
        <v>2006</v>
      </c>
      <c r="C2533" t="str">
        <f>VLOOKUP($A2533&amp;C$1,Data!$A$2:$BC$533,MATCH(Intermediate!$B2533,Data!$A$1:$BC$1,0),FALSE)</f>
        <v>..</v>
      </c>
      <c r="D2533">
        <f>VLOOKUP($A2533&amp;D$1,Data!$A$2:$BC$533,MATCH(Intermediate!$B2533,Data!$A$1:$BC$1,0),FALSE)</f>
        <v>24590.192368109412</v>
      </c>
    </row>
    <row r="2534" spans="1:4" x14ac:dyDescent="0.45">
      <c r="A2534" t="s">
        <v>78</v>
      </c>
      <c r="B2534">
        <f t="shared" si="38"/>
        <v>2007</v>
      </c>
      <c r="C2534" t="str">
        <f>VLOOKUP($A2534&amp;C$1,Data!$A$2:$BC$533,MATCH(Intermediate!$B2534,Data!$A$1:$BC$1,0),FALSE)</f>
        <v>..</v>
      </c>
      <c r="D2534">
        <f>VLOOKUP($A2534&amp;D$1,Data!$A$2:$BC$533,MATCH(Intermediate!$B2534,Data!$A$1:$BC$1,0),FALSE)</f>
        <v>25374.142986998941</v>
      </c>
    </row>
    <row r="2535" spans="1:4" x14ac:dyDescent="0.45">
      <c r="A2535" t="s">
        <v>78</v>
      </c>
      <c r="B2535">
        <f t="shared" si="38"/>
        <v>2008</v>
      </c>
      <c r="C2535" t="str">
        <f>VLOOKUP($A2535&amp;C$1,Data!$A$2:$BC$533,MATCH(Intermediate!$B2535,Data!$A$1:$BC$1,0),FALSE)</f>
        <v>..</v>
      </c>
      <c r="D2535">
        <f>VLOOKUP($A2535&amp;D$1,Data!$A$2:$BC$533,MATCH(Intermediate!$B2535,Data!$A$1:$BC$1,0),FALSE)</f>
        <v>26098.471153240851</v>
      </c>
    </row>
    <row r="2536" spans="1:4" x14ac:dyDescent="0.45">
      <c r="A2536" t="s">
        <v>78</v>
      </c>
      <c r="B2536">
        <f t="shared" si="38"/>
        <v>2009</v>
      </c>
      <c r="C2536" t="str">
        <f>VLOOKUP($A2536&amp;C$1,Data!$A$2:$BC$533,MATCH(Intermediate!$B2536,Data!$A$1:$BC$1,0),FALSE)</f>
        <v>..</v>
      </c>
      <c r="D2536">
        <f>VLOOKUP($A2536&amp;D$1,Data!$A$2:$BC$533,MATCH(Intermediate!$B2536,Data!$A$1:$BC$1,0),FALSE)</f>
        <v>25950.395037236529</v>
      </c>
    </row>
    <row r="2537" spans="1:4" x14ac:dyDescent="0.45">
      <c r="A2537" t="s">
        <v>78</v>
      </c>
      <c r="B2537">
        <f t="shared" si="38"/>
        <v>2010</v>
      </c>
      <c r="C2537" t="str">
        <f>VLOOKUP($A2537&amp;C$1,Data!$A$2:$BC$533,MATCH(Intermediate!$B2537,Data!$A$1:$BC$1,0),FALSE)</f>
        <v>..</v>
      </c>
      <c r="D2537">
        <f>VLOOKUP($A2537&amp;D$1,Data!$A$2:$BC$533,MATCH(Intermediate!$B2537,Data!$A$1:$BC$1,0),FALSE)</f>
        <v>25956.810758561562</v>
      </c>
    </row>
    <row r="2538" spans="1:4" x14ac:dyDescent="0.45">
      <c r="A2538" t="s">
        <v>78</v>
      </c>
      <c r="B2538">
        <f t="shared" si="38"/>
        <v>2011</v>
      </c>
      <c r="C2538" t="str">
        <f>VLOOKUP($A2538&amp;C$1,Data!$A$2:$BC$533,MATCH(Intermediate!$B2538,Data!$A$1:$BC$1,0),FALSE)</f>
        <v>..</v>
      </c>
      <c r="D2538">
        <f>VLOOKUP($A2538&amp;D$1,Data!$A$2:$BC$533,MATCH(Intermediate!$B2538,Data!$A$1:$BC$1,0),FALSE)</f>
        <v>26251.362799236631</v>
      </c>
    </row>
    <row r="2539" spans="1:4" x14ac:dyDescent="0.45">
      <c r="A2539" t="s">
        <v>78</v>
      </c>
      <c r="B2539">
        <f t="shared" si="38"/>
        <v>2012</v>
      </c>
      <c r="C2539" t="str">
        <f>VLOOKUP($A2539&amp;C$1,Data!$A$2:$BC$533,MATCH(Intermediate!$B2539,Data!$A$1:$BC$1,0),FALSE)</f>
        <v>..</v>
      </c>
      <c r="D2539">
        <f>VLOOKUP($A2539&amp;D$1,Data!$A$2:$BC$533,MATCH(Intermediate!$B2539,Data!$A$1:$BC$1,0),FALSE)</f>
        <v>25105.992474983457</v>
      </c>
    </row>
    <row r="2540" spans="1:4" x14ac:dyDescent="0.45">
      <c r="A2540" t="s">
        <v>78</v>
      </c>
      <c r="B2540">
        <f t="shared" si="38"/>
        <v>2013</v>
      </c>
      <c r="C2540" t="str">
        <f>VLOOKUP($A2540&amp;C$1,Data!$A$2:$BC$533,MATCH(Intermediate!$B2540,Data!$A$1:$BC$1,0),FALSE)</f>
        <v>..</v>
      </c>
      <c r="D2540">
        <f>VLOOKUP($A2540&amp;D$1,Data!$A$2:$BC$533,MATCH(Intermediate!$B2540,Data!$A$1:$BC$1,0),FALSE)</f>
        <v>24821.796278217309</v>
      </c>
    </row>
    <row r="2541" spans="1:4" x14ac:dyDescent="0.45">
      <c r="A2541" t="s">
        <v>78</v>
      </c>
      <c r="B2541">
        <f t="shared" si="38"/>
        <v>2014</v>
      </c>
      <c r="C2541" t="str">
        <f>VLOOKUP($A2541&amp;C$1,Data!$A$2:$BC$533,MATCH(Intermediate!$B2541,Data!$A$1:$BC$1,0),FALSE)</f>
        <v>..</v>
      </c>
      <c r="D2541">
        <f>VLOOKUP($A2541&amp;D$1,Data!$A$2:$BC$533,MATCH(Intermediate!$B2541,Data!$A$1:$BC$1,0),FALSE)</f>
        <v>24347.760486610132</v>
      </c>
    </row>
    <row r="2542" spans="1:4" x14ac:dyDescent="0.45">
      <c r="A2542" t="s">
        <v>78</v>
      </c>
      <c r="B2542">
        <f t="shared" si="38"/>
        <v>2015</v>
      </c>
      <c r="C2542" t="str">
        <f>VLOOKUP($A2542&amp;C$1,Data!$A$2:$BC$533,MATCH(Intermediate!$B2542,Data!$A$1:$BC$1,0),FALSE)</f>
        <v>..</v>
      </c>
      <c r="D2542">
        <f>VLOOKUP($A2542&amp;D$1,Data!$A$2:$BC$533,MATCH(Intermediate!$B2542,Data!$A$1:$BC$1,0),FALSE)</f>
        <v>24037.648625258273</v>
      </c>
    </row>
    <row r="2543" spans="1:4" x14ac:dyDescent="0.45">
      <c r="A2543" t="s">
        <v>78</v>
      </c>
      <c r="B2543">
        <f t="shared" si="38"/>
        <v>2016</v>
      </c>
      <c r="C2543" t="str">
        <f>VLOOKUP($A2543&amp;C$1,Data!$A$2:$BC$533,MATCH(Intermediate!$B2543,Data!$A$1:$BC$1,0),FALSE)</f>
        <v>..</v>
      </c>
      <c r="D2543">
        <f>VLOOKUP($A2543&amp;D$1,Data!$A$2:$BC$533,MATCH(Intermediate!$B2543,Data!$A$1:$BC$1,0),FALSE)</f>
        <v>23649.591493777483</v>
      </c>
    </row>
    <row r="2544" spans="1:4" x14ac:dyDescent="0.45">
      <c r="A2544" t="s">
        <v>78</v>
      </c>
      <c r="B2544">
        <f t="shared" si="38"/>
        <v>2017</v>
      </c>
      <c r="C2544" t="str">
        <f>VLOOKUP($A2544&amp;C$1,Data!$A$2:$BC$533,MATCH(Intermediate!$B2544,Data!$A$1:$BC$1,0),FALSE)</f>
        <v>..</v>
      </c>
      <c r="D2544">
        <f>VLOOKUP($A2544&amp;D$1,Data!$A$2:$BC$533,MATCH(Intermediate!$B2544,Data!$A$1:$BC$1,0),FALSE)</f>
        <v>24321.746743204418</v>
      </c>
    </row>
    <row r="2545" spans="1:4" x14ac:dyDescent="0.45">
      <c r="A2545" t="s">
        <v>78</v>
      </c>
      <c r="B2545">
        <f t="shared" si="38"/>
        <v>2018</v>
      </c>
      <c r="C2545" t="str">
        <f>VLOOKUP($A2545&amp;C$1,Data!$A$2:$BC$533,MATCH(Intermediate!$B2545,Data!$A$1:$BC$1,0),FALSE)</f>
        <v>..</v>
      </c>
      <c r="D2545">
        <f>VLOOKUP($A2545&amp;D$1,Data!$A$2:$BC$533,MATCH(Intermediate!$B2545,Data!$A$1:$BC$1,0),FALSE)</f>
        <v>24623.04130855119</v>
      </c>
    </row>
    <row r="2546" spans="1:4" x14ac:dyDescent="0.45">
      <c r="A2546" t="s">
        <v>78</v>
      </c>
      <c r="B2546">
        <f t="shared" si="38"/>
        <v>2019</v>
      </c>
      <c r="C2546" t="str">
        <f>VLOOKUP($A2546&amp;C$1,Data!$A$2:$BC$533,MATCH(Intermediate!$B2546,Data!$A$1:$BC$1,0),FALSE)</f>
        <v>..</v>
      </c>
      <c r="D2546">
        <f>VLOOKUP($A2546&amp;D$1,Data!$A$2:$BC$533,MATCH(Intermediate!$B2546,Data!$A$1:$BC$1,0),FALSE)</f>
        <v>25396.996618990266</v>
      </c>
    </row>
    <row r="2547" spans="1:4" x14ac:dyDescent="0.45">
      <c r="A2547" t="s">
        <v>78</v>
      </c>
      <c r="B2547">
        <f t="shared" si="38"/>
        <v>2020</v>
      </c>
      <c r="C2547" t="str">
        <f>VLOOKUP($A2547&amp;C$1,Data!$A$2:$BC$533,MATCH(Intermediate!$B2547,Data!$A$1:$BC$1,0),FALSE)</f>
        <v>..</v>
      </c>
      <c r="D2547">
        <f>VLOOKUP($A2547&amp;D$1,Data!$A$2:$BC$533,MATCH(Intermediate!$B2547,Data!$A$1:$BC$1,0),FALSE)</f>
        <v>21797.019006296894</v>
      </c>
    </row>
    <row r="2548" spans="1:4" x14ac:dyDescent="0.45">
      <c r="A2548" t="s">
        <v>78</v>
      </c>
      <c r="B2548">
        <f t="shared" si="38"/>
        <v>2021</v>
      </c>
      <c r="C2548" t="str">
        <f>VLOOKUP($A2548&amp;C$1,Data!$A$2:$BC$533,MATCH(Intermediate!$B2548,Data!$A$1:$BC$1,0),FALSE)</f>
        <v>..</v>
      </c>
      <c r="D2548">
        <f>VLOOKUP($A2548&amp;D$1,Data!$A$2:$BC$533,MATCH(Intermediate!$B2548,Data!$A$1:$BC$1,0),FALSE)</f>
        <v>25163.866932386602</v>
      </c>
    </row>
    <row r="2549" spans="1:4" x14ac:dyDescent="0.45">
      <c r="A2549" t="s">
        <v>78</v>
      </c>
      <c r="B2549">
        <f t="shared" ref="B2549:B2612" si="39">B2499</f>
        <v>2022</v>
      </c>
      <c r="C2549" t="str">
        <f>VLOOKUP($A2549&amp;C$1,Data!$A$2:$BC$533,MATCH(Intermediate!$B2549,Data!$A$1:$BC$1,0),FALSE)</f>
        <v>..</v>
      </c>
      <c r="D2549">
        <f>VLOOKUP($A2549&amp;D$1,Data!$A$2:$BC$533,MATCH(Intermediate!$B2549,Data!$A$1:$BC$1,0),FALSE)</f>
        <v>29554.072136608567</v>
      </c>
    </row>
    <row r="2550" spans="1:4" x14ac:dyDescent="0.45">
      <c r="A2550" t="s">
        <v>78</v>
      </c>
      <c r="B2550">
        <f t="shared" si="39"/>
        <v>2023</v>
      </c>
      <c r="C2550" t="str">
        <f>VLOOKUP($A2550&amp;C$1,Data!$A$2:$BC$533,MATCH(Intermediate!$B2550,Data!$A$1:$BC$1,0),FALSE)</f>
        <v>..</v>
      </c>
      <c r="D2550">
        <f>VLOOKUP($A2550&amp;D$1,Data!$A$2:$BC$533,MATCH(Intermediate!$B2550,Data!$A$1:$BC$1,0),FALSE)</f>
        <v>30715.572888906929</v>
      </c>
    </row>
    <row r="2551" spans="1:4" x14ac:dyDescent="0.45">
      <c r="A2551" t="s">
        <v>78</v>
      </c>
      <c r="B2551">
        <f t="shared" si="39"/>
        <v>2024</v>
      </c>
      <c r="C2551" t="str">
        <f>VLOOKUP($A2551&amp;C$1,Data!$A$2:$BC$533,MATCH(Intermediate!$B2551,Data!$A$1:$BC$1,0),FALSE)</f>
        <v>..</v>
      </c>
      <c r="D2551" t="str">
        <f>VLOOKUP($A2551&amp;D$1,Data!$A$2:$BC$533,MATCH(Intermediate!$B2551,Data!$A$1:$BC$1,0),FALSE)</f>
        <v>..</v>
      </c>
    </row>
    <row r="2552" spans="1:4" x14ac:dyDescent="0.45">
      <c r="A2552" t="s">
        <v>193</v>
      </c>
      <c r="B2552">
        <f t="shared" si="39"/>
        <v>1975</v>
      </c>
      <c r="C2552" t="str">
        <f>VLOOKUP($A2552&amp;C$1,Data!$A$2:$BC$533,MATCH(Intermediate!$B2552,Data!$A$1:$BC$1,0),FALSE)</f>
        <v>..</v>
      </c>
      <c r="D2552" t="str">
        <f>VLOOKUP($A2552&amp;D$1,Data!$A$2:$BC$533,MATCH(Intermediate!$B2552,Data!$A$1:$BC$1,0),FALSE)</f>
        <v>..</v>
      </c>
    </row>
    <row r="2553" spans="1:4" x14ac:dyDescent="0.45">
      <c r="A2553" t="s">
        <v>193</v>
      </c>
      <c r="B2553">
        <f t="shared" si="39"/>
        <v>1976</v>
      </c>
      <c r="C2553" t="str">
        <f>VLOOKUP($A2553&amp;C$1,Data!$A$2:$BC$533,MATCH(Intermediate!$B2553,Data!$A$1:$BC$1,0),FALSE)</f>
        <v>..</v>
      </c>
      <c r="D2553" t="str">
        <f>VLOOKUP($A2553&amp;D$1,Data!$A$2:$BC$533,MATCH(Intermediate!$B2553,Data!$A$1:$BC$1,0),FALSE)</f>
        <v>..</v>
      </c>
    </row>
    <row r="2554" spans="1:4" x14ac:dyDescent="0.45">
      <c r="A2554" t="s">
        <v>193</v>
      </c>
      <c r="B2554">
        <f t="shared" si="39"/>
        <v>1977</v>
      </c>
      <c r="C2554" t="str">
        <f>VLOOKUP($A2554&amp;C$1,Data!$A$2:$BC$533,MATCH(Intermediate!$B2554,Data!$A$1:$BC$1,0),FALSE)</f>
        <v>..</v>
      </c>
      <c r="D2554" t="str">
        <f>VLOOKUP($A2554&amp;D$1,Data!$A$2:$BC$533,MATCH(Intermediate!$B2554,Data!$A$1:$BC$1,0),FALSE)</f>
        <v>..</v>
      </c>
    </row>
    <row r="2555" spans="1:4" x14ac:dyDescent="0.45">
      <c r="A2555" t="s">
        <v>193</v>
      </c>
      <c r="B2555">
        <f t="shared" si="39"/>
        <v>1978</v>
      </c>
      <c r="C2555" t="str">
        <f>VLOOKUP($A2555&amp;C$1,Data!$A$2:$BC$533,MATCH(Intermediate!$B2555,Data!$A$1:$BC$1,0),FALSE)</f>
        <v>..</v>
      </c>
      <c r="D2555" t="str">
        <f>VLOOKUP($A2555&amp;D$1,Data!$A$2:$BC$533,MATCH(Intermediate!$B2555,Data!$A$1:$BC$1,0),FALSE)</f>
        <v>..</v>
      </c>
    </row>
    <row r="2556" spans="1:4" x14ac:dyDescent="0.45">
      <c r="A2556" t="s">
        <v>193</v>
      </c>
      <c r="B2556">
        <f t="shared" si="39"/>
        <v>1979</v>
      </c>
      <c r="C2556" t="str">
        <f>VLOOKUP($A2556&amp;C$1,Data!$A$2:$BC$533,MATCH(Intermediate!$B2556,Data!$A$1:$BC$1,0),FALSE)</f>
        <v>..</v>
      </c>
      <c r="D2556" t="str">
        <f>VLOOKUP($A2556&amp;D$1,Data!$A$2:$BC$533,MATCH(Intermediate!$B2556,Data!$A$1:$BC$1,0),FALSE)</f>
        <v>..</v>
      </c>
    </row>
    <row r="2557" spans="1:4" x14ac:dyDescent="0.45">
      <c r="A2557" t="s">
        <v>193</v>
      </c>
      <c r="B2557">
        <f t="shared" si="39"/>
        <v>1980</v>
      </c>
      <c r="C2557" t="str">
        <f>VLOOKUP($A2557&amp;C$1,Data!$A$2:$BC$533,MATCH(Intermediate!$B2557,Data!$A$1:$BC$1,0),FALSE)</f>
        <v>..</v>
      </c>
      <c r="D2557" t="str">
        <f>VLOOKUP($A2557&amp;D$1,Data!$A$2:$BC$533,MATCH(Intermediate!$B2557,Data!$A$1:$BC$1,0),FALSE)</f>
        <v>..</v>
      </c>
    </row>
    <row r="2558" spans="1:4" x14ac:dyDescent="0.45">
      <c r="A2558" t="s">
        <v>193</v>
      </c>
      <c r="B2558">
        <f t="shared" si="39"/>
        <v>1981</v>
      </c>
      <c r="C2558" t="str">
        <f>VLOOKUP($A2558&amp;C$1,Data!$A$2:$BC$533,MATCH(Intermediate!$B2558,Data!$A$1:$BC$1,0),FALSE)</f>
        <v>..</v>
      </c>
      <c r="D2558" t="str">
        <f>VLOOKUP($A2558&amp;D$1,Data!$A$2:$BC$533,MATCH(Intermediate!$B2558,Data!$A$1:$BC$1,0),FALSE)</f>
        <v>..</v>
      </c>
    </row>
    <row r="2559" spans="1:4" x14ac:dyDescent="0.45">
      <c r="A2559" t="s">
        <v>193</v>
      </c>
      <c r="B2559">
        <f t="shared" si="39"/>
        <v>1982</v>
      </c>
      <c r="C2559" t="str">
        <f>VLOOKUP($A2559&amp;C$1,Data!$A$2:$BC$533,MATCH(Intermediate!$B2559,Data!$A$1:$BC$1,0),FALSE)</f>
        <v>..</v>
      </c>
      <c r="D2559" t="str">
        <f>VLOOKUP($A2559&amp;D$1,Data!$A$2:$BC$533,MATCH(Intermediate!$B2559,Data!$A$1:$BC$1,0),FALSE)</f>
        <v>..</v>
      </c>
    </row>
    <row r="2560" spans="1:4" x14ac:dyDescent="0.45">
      <c r="A2560" t="s">
        <v>193</v>
      </c>
      <c r="B2560">
        <f t="shared" si="39"/>
        <v>1983</v>
      </c>
      <c r="C2560" t="str">
        <f>VLOOKUP($A2560&amp;C$1,Data!$A$2:$BC$533,MATCH(Intermediate!$B2560,Data!$A$1:$BC$1,0),FALSE)</f>
        <v>..</v>
      </c>
      <c r="D2560" t="str">
        <f>VLOOKUP($A2560&amp;D$1,Data!$A$2:$BC$533,MATCH(Intermediate!$B2560,Data!$A$1:$BC$1,0),FALSE)</f>
        <v>..</v>
      </c>
    </row>
    <row r="2561" spans="1:4" x14ac:dyDescent="0.45">
      <c r="A2561" t="s">
        <v>193</v>
      </c>
      <c r="B2561">
        <f t="shared" si="39"/>
        <v>1984</v>
      </c>
      <c r="C2561" t="str">
        <f>VLOOKUP($A2561&amp;C$1,Data!$A$2:$BC$533,MATCH(Intermediate!$B2561,Data!$A$1:$BC$1,0),FALSE)</f>
        <v>..</v>
      </c>
      <c r="D2561" t="str">
        <f>VLOOKUP($A2561&amp;D$1,Data!$A$2:$BC$533,MATCH(Intermediate!$B2561,Data!$A$1:$BC$1,0),FALSE)</f>
        <v>..</v>
      </c>
    </row>
    <row r="2562" spans="1:4" x14ac:dyDescent="0.45">
      <c r="A2562" t="s">
        <v>193</v>
      </c>
      <c r="B2562">
        <f t="shared" si="39"/>
        <v>1985</v>
      </c>
      <c r="C2562" t="str">
        <f>VLOOKUP($A2562&amp;C$1,Data!$A$2:$BC$533,MATCH(Intermediate!$B2562,Data!$A$1:$BC$1,0),FALSE)</f>
        <v>..</v>
      </c>
      <c r="D2562" t="str">
        <f>VLOOKUP($A2562&amp;D$1,Data!$A$2:$BC$533,MATCH(Intermediate!$B2562,Data!$A$1:$BC$1,0),FALSE)</f>
        <v>..</v>
      </c>
    </row>
    <row r="2563" spans="1:4" x14ac:dyDescent="0.45">
      <c r="A2563" t="s">
        <v>193</v>
      </c>
      <c r="B2563">
        <f t="shared" si="39"/>
        <v>1986</v>
      </c>
      <c r="C2563" t="str">
        <f>VLOOKUP($A2563&amp;C$1,Data!$A$2:$BC$533,MATCH(Intermediate!$B2563,Data!$A$1:$BC$1,0),FALSE)</f>
        <v>..</v>
      </c>
      <c r="D2563" t="str">
        <f>VLOOKUP($A2563&amp;D$1,Data!$A$2:$BC$533,MATCH(Intermediate!$B2563,Data!$A$1:$BC$1,0),FALSE)</f>
        <v>..</v>
      </c>
    </row>
    <row r="2564" spans="1:4" x14ac:dyDescent="0.45">
      <c r="A2564" t="s">
        <v>193</v>
      </c>
      <c r="B2564">
        <f t="shared" si="39"/>
        <v>1987</v>
      </c>
      <c r="C2564" t="str">
        <f>VLOOKUP($A2564&amp;C$1,Data!$A$2:$BC$533,MATCH(Intermediate!$B2564,Data!$A$1:$BC$1,0),FALSE)</f>
        <v>..</v>
      </c>
      <c r="D2564" t="str">
        <f>VLOOKUP($A2564&amp;D$1,Data!$A$2:$BC$533,MATCH(Intermediate!$B2564,Data!$A$1:$BC$1,0),FALSE)</f>
        <v>..</v>
      </c>
    </row>
    <row r="2565" spans="1:4" x14ac:dyDescent="0.45">
      <c r="A2565" t="s">
        <v>193</v>
      </c>
      <c r="B2565">
        <f t="shared" si="39"/>
        <v>1988</v>
      </c>
      <c r="C2565" t="str">
        <f>VLOOKUP($A2565&amp;C$1,Data!$A$2:$BC$533,MATCH(Intermediate!$B2565,Data!$A$1:$BC$1,0),FALSE)</f>
        <v>..</v>
      </c>
      <c r="D2565" t="str">
        <f>VLOOKUP($A2565&amp;D$1,Data!$A$2:$BC$533,MATCH(Intermediate!$B2565,Data!$A$1:$BC$1,0),FALSE)</f>
        <v>..</v>
      </c>
    </row>
    <row r="2566" spans="1:4" x14ac:dyDescent="0.45">
      <c r="A2566" t="s">
        <v>193</v>
      </c>
      <c r="B2566">
        <f t="shared" si="39"/>
        <v>1989</v>
      </c>
      <c r="C2566" t="str">
        <f>VLOOKUP($A2566&amp;C$1,Data!$A$2:$BC$533,MATCH(Intermediate!$B2566,Data!$A$1:$BC$1,0),FALSE)</f>
        <v>..</v>
      </c>
      <c r="D2566" t="str">
        <f>VLOOKUP($A2566&amp;D$1,Data!$A$2:$BC$533,MATCH(Intermediate!$B2566,Data!$A$1:$BC$1,0),FALSE)</f>
        <v>..</v>
      </c>
    </row>
    <row r="2567" spans="1:4" x14ac:dyDescent="0.45">
      <c r="A2567" t="s">
        <v>193</v>
      </c>
      <c r="B2567">
        <f t="shared" si="39"/>
        <v>1990</v>
      </c>
      <c r="C2567" t="str">
        <f>VLOOKUP($A2567&amp;C$1,Data!$A$2:$BC$533,MATCH(Intermediate!$B2567,Data!$A$1:$BC$1,0),FALSE)</f>
        <v>..</v>
      </c>
      <c r="D2567">
        <f>VLOOKUP($A2567&amp;D$1,Data!$A$2:$BC$533,MATCH(Intermediate!$B2567,Data!$A$1:$BC$1,0),FALSE)</f>
        <v>13339.296875</v>
      </c>
    </row>
    <row r="2568" spans="1:4" x14ac:dyDescent="0.45">
      <c r="A2568" t="s">
        <v>193</v>
      </c>
      <c r="B2568">
        <f t="shared" si="39"/>
        <v>1991</v>
      </c>
      <c r="C2568" t="str">
        <f>VLOOKUP($A2568&amp;C$1,Data!$A$2:$BC$533,MATCH(Intermediate!$B2568,Data!$A$1:$BC$1,0),FALSE)</f>
        <v>..</v>
      </c>
      <c r="D2568">
        <f>VLOOKUP($A2568&amp;D$1,Data!$A$2:$BC$533,MATCH(Intermediate!$B2568,Data!$A$1:$BC$1,0),FALSE)</f>
        <v>13537.388671875</v>
      </c>
    </row>
    <row r="2569" spans="1:4" x14ac:dyDescent="0.45">
      <c r="A2569" t="s">
        <v>193</v>
      </c>
      <c r="B2569">
        <f t="shared" si="39"/>
        <v>1992</v>
      </c>
      <c r="C2569" t="str">
        <f>VLOOKUP($A2569&amp;C$1,Data!$A$2:$BC$533,MATCH(Intermediate!$B2569,Data!$A$1:$BC$1,0),FALSE)</f>
        <v>..</v>
      </c>
      <c r="D2569">
        <f>VLOOKUP($A2569&amp;D$1,Data!$A$2:$BC$533,MATCH(Intermediate!$B2569,Data!$A$1:$BC$1,0),FALSE)</f>
        <v>14749.72265625</v>
      </c>
    </row>
    <row r="2570" spans="1:4" x14ac:dyDescent="0.45">
      <c r="A2570" t="s">
        <v>193</v>
      </c>
      <c r="B2570">
        <f t="shared" si="39"/>
        <v>1993</v>
      </c>
      <c r="C2570" t="str">
        <f>VLOOKUP($A2570&amp;C$1,Data!$A$2:$BC$533,MATCH(Intermediate!$B2570,Data!$A$1:$BC$1,0),FALSE)</f>
        <v>..</v>
      </c>
      <c r="D2570">
        <f>VLOOKUP($A2570&amp;D$1,Data!$A$2:$BC$533,MATCH(Intermediate!$B2570,Data!$A$1:$BC$1,0),FALSE)</f>
        <v>14842.25390625</v>
      </c>
    </row>
    <row r="2571" spans="1:4" x14ac:dyDescent="0.45">
      <c r="A2571" t="s">
        <v>193</v>
      </c>
      <c r="B2571">
        <f t="shared" si="39"/>
        <v>1994</v>
      </c>
      <c r="C2571" t="str">
        <f>VLOOKUP($A2571&amp;C$1,Data!$A$2:$BC$533,MATCH(Intermediate!$B2571,Data!$A$1:$BC$1,0),FALSE)</f>
        <v>..</v>
      </c>
      <c r="D2571">
        <f>VLOOKUP($A2571&amp;D$1,Data!$A$2:$BC$533,MATCH(Intermediate!$B2571,Data!$A$1:$BC$1,0),FALSE)</f>
        <v>15724.935546875</v>
      </c>
    </row>
    <row r="2572" spans="1:4" x14ac:dyDescent="0.45">
      <c r="A2572" t="s">
        <v>193</v>
      </c>
      <c r="B2572">
        <f t="shared" si="39"/>
        <v>1995</v>
      </c>
      <c r="C2572" t="str">
        <f>VLOOKUP($A2572&amp;C$1,Data!$A$2:$BC$533,MATCH(Intermediate!$B2572,Data!$A$1:$BC$1,0),FALSE)</f>
        <v>..</v>
      </c>
      <c r="D2572">
        <f>VLOOKUP($A2572&amp;D$1,Data!$A$2:$BC$533,MATCH(Intermediate!$B2572,Data!$A$1:$BC$1,0),FALSE)</f>
        <v>17084.630859375</v>
      </c>
    </row>
    <row r="2573" spans="1:4" x14ac:dyDescent="0.45">
      <c r="A2573" t="s">
        <v>193</v>
      </c>
      <c r="B2573">
        <f t="shared" si="39"/>
        <v>1996</v>
      </c>
      <c r="C2573" t="str">
        <f>VLOOKUP($A2573&amp;C$1,Data!$A$2:$BC$533,MATCH(Intermediate!$B2573,Data!$A$1:$BC$1,0),FALSE)</f>
        <v>..</v>
      </c>
      <c r="D2573">
        <f>VLOOKUP($A2573&amp;D$1,Data!$A$2:$BC$533,MATCH(Intermediate!$B2573,Data!$A$1:$BC$1,0),FALSE)</f>
        <v>17313.525390625</v>
      </c>
    </row>
    <row r="2574" spans="1:4" x14ac:dyDescent="0.45">
      <c r="A2574" t="s">
        <v>193</v>
      </c>
      <c r="B2574">
        <f t="shared" si="39"/>
        <v>1997</v>
      </c>
      <c r="C2574" t="str">
        <f>VLOOKUP($A2574&amp;C$1,Data!$A$2:$BC$533,MATCH(Intermediate!$B2574,Data!$A$1:$BC$1,0),FALSE)</f>
        <v>..</v>
      </c>
      <c r="D2574">
        <f>VLOOKUP($A2574&amp;D$1,Data!$A$2:$BC$533,MATCH(Intermediate!$B2574,Data!$A$1:$BC$1,0),FALSE)</f>
        <v>17777.359375</v>
      </c>
    </row>
    <row r="2575" spans="1:4" x14ac:dyDescent="0.45">
      <c r="A2575" t="s">
        <v>193</v>
      </c>
      <c r="B2575">
        <f t="shared" si="39"/>
        <v>1998</v>
      </c>
      <c r="C2575" t="str">
        <f>VLOOKUP($A2575&amp;C$1,Data!$A$2:$BC$533,MATCH(Intermediate!$B2575,Data!$A$1:$BC$1,0),FALSE)</f>
        <v>..</v>
      </c>
      <c r="D2575">
        <f>VLOOKUP($A2575&amp;D$1,Data!$A$2:$BC$533,MATCH(Intermediate!$B2575,Data!$A$1:$BC$1,0),FALSE)</f>
        <v>18758.634765625</v>
      </c>
    </row>
    <row r="2576" spans="1:4" x14ac:dyDescent="0.45">
      <c r="A2576" t="s">
        <v>193</v>
      </c>
      <c r="B2576">
        <f t="shared" si="39"/>
        <v>1999</v>
      </c>
      <c r="C2576" t="str">
        <f>VLOOKUP($A2576&amp;C$1,Data!$A$2:$BC$533,MATCH(Intermediate!$B2576,Data!$A$1:$BC$1,0),FALSE)</f>
        <v>..</v>
      </c>
      <c r="D2576">
        <f>VLOOKUP($A2576&amp;D$1,Data!$A$2:$BC$533,MATCH(Intermediate!$B2576,Data!$A$1:$BC$1,0),FALSE)</f>
        <v>19662.7109375</v>
      </c>
    </row>
    <row r="2577" spans="1:4" x14ac:dyDescent="0.45">
      <c r="A2577" t="s">
        <v>193</v>
      </c>
      <c r="B2577">
        <f t="shared" si="39"/>
        <v>2000</v>
      </c>
      <c r="C2577" t="str">
        <f>VLOOKUP($A2577&amp;C$1,Data!$A$2:$BC$533,MATCH(Intermediate!$B2577,Data!$A$1:$BC$1,0),FALSE)</f>
        <v>..</v>
      </c>
      <c r="D2577">
        <f>VLOOKUP($A2577&amp;D$1,Data!$A$2:$BC$533,MATCH(Intermediate!$B2577,Data!$A$1:$BC$1,0),FALSE)</f>
        <v>21291.2578125</v>
      </c>
    </row>
    <row r="2578" spans="1:4" x14ac:dyDescent="0.45">
      <c r="A2578" t="s">
        <v>193</v>
      </c>
      <c r="B2578">
        <f t="shared" si="39"/>
        <v>2001</v>
      </c>
      <c r="C2578">
        <f>VLOOKUP($A2578&amp;C$1,Data!$A$2:$BC$533,MATCH(Intermediate!$B2578,Data!$A$1:$BC$1,0),FALSE)</f>
        <v>144.41925535641485</v>
      </c>
      <c r="D2578">
        <f>VLOOKUP($A2578&amp;D$1,Data!$A$2:$BC$533,MATCH(Intermediate!$B2578,Data!$A$1:$BC$1,0),FALSE)</f>
        <v>22868.671875</v>
      </c>
    </row>
    <row r="2579" spans="1:4" x14ac:dyDescent="0.45">
      <c r="A2579" t="s">
        <v>193</v>
      </c>
      <c r="B2579">
        <f t="shared" si="39"/>
        <v>2002</v>
      </c>
      <c r="C2579">
        <f>VLOOKUP($A2579&amp;C$1,Data!$A$2:$BC$533,MATCH(Intermediate!$B2579,Data!$A$1:$BC$1,0),FALSE)</f>
        <v>149.49301284046126</v>
      </c>
      <c r="D2579">
        <f>VLOOKUP($A2579&amp;D$1,Data!$A$2:$BC$533,MATCH(Intermediate!$B2579,Data!$A$1:$BC$1,0),FALSE)</f>
        <v>23556.35546875</v>
      </c>
    </row>
    <row r="2580" spans="1:4" x14ac:dyDescent="0.45">
      <c r="A2580" t="s">
        <v>193</v>
      </c>
      <c r="B2580">
        <f t="shared" si="39"/>
        <v>2003</v>
      </c>
      <c r="C2580">
        <f>VLOOKUP($A2580&amp;C$1,Data!$A$2:$BC$533,MATCH(Intermediate!$B2580,Data!$A$1:$BC$1,0),FALSE)</f>
        <v>147.19522862150106</v>
      </c>
      <c r="D2580">
        <f>VLOOKUP($A2580&amp;D$1,Data!$A$2:$BC$533,MATCH(Intermediate!$B2580,Data!$A$1:$BC$1,0),FALSE)</f>
        <v>24281.111328125</v>
      </c>
    </row>
    <row r="2581" spans="1:4" x14ac:dyDescent="0.45">
      <c r="A2581" t="s">
        <v>193</v>
      </c>
      <c r="B2581">
        <f t="shared" si="39"/>
        <v>2004</v>
      </c>
      <c r="C2581">
        <f>VLOOKUP($A2581&amp;C$1,Data!$A$2:$BC$533,MATCH(Intermediate!$B2581,Data!$A$1:$BC$1,0),FALSE)</f>
        <v>147.33850915131066</v>
      </c>
      <c r="D2581">
        <f>VLOOKUP($A2581&amp;D$1,Data!$A$2:$BC$533,MATCH(Intermediate!$B2581,Data!$A$1:$BC$1,0),FALSE)</f>
        <v>25945.517578125</v>
      </c>
    </row>
    <row r="2582" spans="1:4" x14ac:dyDescent="0.45">
      <c r="A2582" t="s">
        <v>193</v>
      </c>
      <c r="B2582">
        <f t="shared" si="39"/>
        <v>2005</v>
      </c>
      <c r="C2582">
        <f>VLOOKUP($A2582&amp;C$1,Data!$A$2:$BC$533,MATCH(Intermediate!$B2582,Data!$A$1:$BC$1,0),FALSE)</f>
        <v>156.67601541379491</v>
      </c>
      <c r="D2582">
        <f>VLOOKUP($A2582&amp;D$1,Data!$A$2:$BC$533,MATCH(Intermediate!$B2582,Data!$A$1:$BC$1,0),FALSE)</f>
        <v>27763.203125</v>
      </c>
    </row>
    <row r="2583" spans="1:4" x14ac:dyDescent="0.45">
      <c r="A2583" t="s">
        <v>193</v>
      </c>
      <c r="B2583">
        <f t="shared" si="39"/>
        <v>2006</v>
      </c>
      <c r="C2583">
        <f>VLOOKUP($A2583&amp;C$1,Data!$A$2:$BC$533,MATCH(Intermediate!$B2583,Data!$A$1:$BC$1,0),FALSE)</f>
        <v>162.93757128518743</v>
      </c>
      <c r="D2583">
        <f>VLOOKUP($A2583&amp;D$1,Data!$A$2:$BC$533,MATCH(Intermediate!$B2583,Data!$A$1:$BC$1,0),FALSE)</f>
        <v>30015.19140625</v>
      </c>
    </row>
    <row r="2584" spans="1:4" x14ac:dyDescent="0.45">
      <c r="A2584" t="s">
        <v>193</v>
      </c>
      <c r="B2584">
        <f t="shared" si="39"/>
        <v>2007</v>
      </c>
      <c r="C2584">
        <f>VLOOKUP($A2584&amp;C$1,Data!$A$2:$BC$533,MATCH(Intermediate!$B2584,Data!$A$1:$BC$1,0),FALSE)</f>
        <v>180.68073006892823</v>
      </c>
      <c r="D2584">
        <f>VLOOKUP($A2584&amp;D$1,Data!$A$2:$BC$533,MATCH(Intermediate!$B2584,Data!$A$1:$BC$1,0),FALSE)</f>
        <v>32889.08984375</v>
      </c>
    </row>
    <row r="2585" spans="1:4" x14ac:dyDescent="0.45">
      <c r="A2585" t="s">
        <v>193</v>
      </c>
      <c r="B2585">
        <f t="shared" si="39"/>
        <v>2008</v>
      </c>
      <c r="C2585">
        <f>VLOOKUP($A2585&amp;C$1,Data!$A$2:$BC$533,MATCH(Intermediate!$B2585,Data!$A$1:$BC$1,0),FALSE)</f>
        <v>212.20923809834429</v>
      </c>
      <c r="D2585">
        <f>VLOOKUP($A2585&amp;D$1,Data!$A$2:$BC$533,MATCH(Intermediate!$B2585,Data!$A$1:$BC$1,0),FALSE)</f>
        <v>34830.15234375</v>
      </c>
    </row>
    <row r="2586" spans="1:4" x14ac:dyDescent="0.45">
      <c r="A2586" t="s">
        <v>193</v>
      </c>
      <c r="B2586">
        <f t="shared" si="39"/>
        <v>2009</v>
      </c>
      <c r="C2586">
        <f>VLOOKUP($A2586&amp;C$1,Data!$A$2:$BC$533,MATCH(Intermediate!$B2586,Data!$A$1:$BC$1,0),FALSE)</f>
        <v>226.3559793013834</v>
      </c>
      <c r="D2586">
        <f>VLOOKUP($A2586&amp;D$1,Data!$A$2:$BC$533,MATCH(Intermediate!$B2586,Data!$A$1:$BC$1,0),FALSE)</f>
        <v>33883.72265625</v>
      </c>
    </row>
    <row r="2587" spans="1:4" x14ac:dyDescent="0.45">
      <c r="A2587" t="s">
        <v>193</v>
      </c>
      <c r="B2587">
        <f t="shared" si="39"/>
        <v>2010</v>
      </c>
      <c r="C2587">
        <f>VLOOKUP($A2587&amp;C$1,Data!$A$2:$BC$533,MATCH(Intermediate!$B2587,Data!$A$1:$BC$1,0),FALSE)</f>
        <v>234.25159293189955</v>
      </c>
      <c r="D2587">
        <f>VLOOKUP($A2587&amp;D$1,Data!$A$2:$BC$533,MATCH(Intermediate!$B2587,Data!$A$1:$BC$1,0),FALSE)</f>
        <v>33505.8828125</v>
      </c>
    </row>
    <row r="2588" spans="1:4" x14ac:dyDescent="0.45">
      <c r="A2588" t="s">
        <v>193</v>
      </c>
      <c r="B2588">
        <f t="shared" si="39"/>
        <v>2011</v>
      </c>
      <c r="C2588">
        <f>VLOOKUP($A2588&amp;C$1,Data!$A$2:$BC$533,MATCH(Intermediate!$B2588,Data!$A$1:$BC$1,0),FALSE)</f>
        <v>242.54113251158535</v>
      </c>
      <c r="D2588">
        <f>VLOOKUP($A2588&amp;D$1,Data!$A$2:$BC$533,MATCH(Intermediate!$B2588,Data!$A$1:$BC$1,0),FALSE)</f>
        <v>33406.11328125</v>
      </c>
    </row>
    <row r="2589" spans="1:4" x14ac:dyDescent="0.45">
      <c r="A2589" t="s">
        <v>193</v>
      </c>
      <c r="B2589">
        <f t="shared" si="39"/>
        <v>2012</v>
      </c>
      <c r="C2589">
        <f>VLOOKUP($A2589&amp;C$1,Data!$A$2:$BC$533,MATCH(Intermediate!$B2589,Data!$A$1:$BC$1,0),FALSE)</f>
        <v>249.21812212662573</v>
      </c>
      <c r="D2589">
        <f>VLOOKUP($A2589&amp;D$1,Data!$A$2:$BC$533,MATCH(Intermediate!$B2589,Data!$A$1:$BC$1,0),FALSE)</f>
        <v>31923.98828125</v>
      </c>
    </row>
    <row r="2590" spans="1:4" x14ac:dyDescent="0.45">
      <c r="A2590" t="s">
        <v>193</v>
      </c>
      <c r="B2590">
        <f t="shared" si="39"/>
        <v>2013</v>
      </c>
      <c r="C2590">
        <f>VLOOKUP($A2590&amp;C$1,Data!$A$2:$BC$533,MATCH(Intermediate!$B2590,Data!$A$1:$BC$1,0),FALSE)</f>
        <v>254.66806457038018</v>
      </c>
      <c r="D2590">
        <f>VLOOKUP($A2590&amp;D$1,Data!$A$2:$BC$533,MATCH(Intermediate!$B2590,Data!$A$1:$BC$1,0),FALSE)</f>
        <v>30451.755859375</v>
      </c>
    </row>
    <row r="2591" spans="1:4" x14ac:dyDescent="0.45">
      <c r="A2591" t="s">
        <v>193</v>
      </c>
      <c r="B2591">
        <f t="shared" si="39"/>
        <v>2014</v>
      </c>
      <c r="C2591">
        <f>VLOOKUP($A2591&amp;C$1,Data!$A$2:$BC$533,MATCH(Intermediate!$B2591,Data!$A$1:$BC$1,0),FALSE)</f>
        <v>251.83038482567923</v>
      </c>
      <c r="D2591">
        <f>VLOOKUP($A2591&amp;D$1,Data!$A$2:$BC$533,MATCH(Intermediate!$B2591,Data!$A$1:$BC$1,0),FALSE)</f>
        <v>30171.03125</v>
      </c>
    </row>
    <row r="2592" spans="1:4" x14ac:dyDescent="0.45">
      <c r="A2592" t="s">
        <v>193</v>
      </c>
      <c r="B2592">
        <f t="shared" si="39"/>
        <v>2015</v>
      </c>
      <c r="C2592">
        <f>VLOOKUP($A2592&amp;C$1,Data!$A$2:$BC$533,MATCH(Intermediate!$B2592,Data!$A$1:$BC$1,0),FALSE)</f>
        <v>243.4163373439805</v>
      </c>
      <c r="D2592">
        <f>VLOOKUP($A2592&amp;D$1,Data!$A$2:$BC$533,MATCH(Intermediate!$B2592,Data!$A$1:$BC$1,0),FALSE)</f>
        <v>31930.763671875</v>
      </c>
    </row>
    <row r="2593" spans="1:4" x14ac:dyDescent="0.45">
      <c r="A2593" t="s">
        <v>193</v>
      </c>
      <c r="B2593">
        <f t="shared" si="39"/>
        <v>2016</v>
      </c>
      <c r="C2593">
        <f>VLOOKUP($A2593&amp;C$1,Data!$A$2:$BC$533,MATCH(Intermediate!$B2593,Data!$A$1:$BC$1,0),FALSE)</f>
        <v>216.24275737179747</v>
      </c>
      <c r="D2593">
        <f>VLOOKUP($A2593&amp;D$1,Data!$A$2:$BC$533,MATCH(Intermediate!$B2593,Data!$A$1:$BC$1,0),FALSE)</f>
        <v>35877.73828125</v>
      </c>
    </row>
    <row r="2594" spans="1:4" x14ac:dyDescent="0.45">
      <c r="A2594" t="s">
        <v>193</v>
      </c>
      <c r="B2594">
        <f t="shared" si="39"/>
        <v>2017</v>
      </c>
      <c r="C2594">
        <f>VLOOKUP($A2594&amp;C$1,Data!$A$2:$BC$533,MATCH(Intermediate!$B2594,Data!$A$1:$BC$1,0),FALSE)</f>
        <v>191.7839322322742</v>
      </c>
      <c r="D2594">
        <f>VLOOKUP($A2594&amp;D$1,Data!$A$2:$BC$533,MATCH(Intermediate!$B2594,Data!$A$1:$BC$1,0),FALSE)</f>
        <v>38414.5078125</v>
      </c>
    </row>
    <row r="2595" spans="1:4" x14ac:dyDescent="0.45">
      <c r="A2595" t="s">
        <v>193</v>
      </c>
      <c r="B2595">
        <f t="shared" si="39"/>
        <v>2018</v>
      </c>
      <c r="C2595">
        <f>VLOOKUP($A2595&amp;C$1,Data!$A$2:$BC$533,MATCH(Intermediate!$B2595,Data!$A$1:$BC$1,0),FALSE)</f>
        <v>135.31859918149442</v>
      </c>
      <c r="D2595">
        <f>VLOOKUP($A2595&amp;D$1,Data!$A$2:$BC$533,MATCH(Intermediate!$B2595,Data!$A$1:$BC$1,0),FALSE)</f>
        <v>40924.6171875</v>
      </c>
    </row>
    <row r="2596" spans="1:4" x14ac:dyDescent="0.45">
      <c r="A2596" t="s">
        <v>193</v>
      </c>
      <c r="B2596">
        <f t="shared" si="39"/>
        <v>2019</v>
      </c>
      <c r="C2596">
        <f>VLOOKUP($A2596&amp;C$1,Data!$A$2:$BC$533,MATCH(Intermediate!$B2596,Data!$A$1:$BC$1,0),FALSE)</f>
        <v>106.68414067281475</v>
      </c>
      <c r="D2596">
        <f>VLOOKUP($A2596&amp;D$1,Data!$A$2:$BC$533,MATCH(Intermediate!$B2596,Data!$A$1:$BC$1,0),FALSE)</f>
        <v>45115.93359375</v>
      </c>
    </row>
    <row r="2597" spans="1:4" x14ac:dyDescent="0.45">
      <c r="A2597" t="s">
        <v>193</v>
      </c>
      <c r="B2597">
        <f t="shared" si="39"/>
        <v>2020</v>
      </c>
      <c r="C2597">
        <f>VLOOKUP($A2597&amp;C$1,Data!$A$2:$BC$533,MATCH(Intermediate!$B2597,Data!$A$1:$BC$1,0),FALSE)</f>
        <v>106.47352030992903</v>
      </c>
      <c r="D2597">
        <f>VLOOKUP($A2597&amp;D$1,Data!$A$2:$BC$533,MATCH(Intermediate!$B2597,Data!$A$1:$BC$1,0),FALSE)</f>
        <v>43353.55859375</v>
      </c>
    </row>
    <row r="2598" spans="1:4" x14ac:dyDescent="0.45">
      <c r="A2598" t="s">
        <v>193</v>
      </c>
      <c r="B2598">
        <f t="shared" si="39"/>
        <v>2021</v>
      </c>
      <c r="C2598">
        <f>VLOOKUP($A2598&amp;C$1,Data!$A$2:$BC$533,MATCH(Intermediate!$B2598,Data!$A$1:$BC$1,0),FALSE)</f>
        <v>87.395244379385318</v>
      </c>
      <c r="D2598">
        <f>VLOOKUP($A2598&amp;D$1,Data!$A$2:$BC$533,MATCH(Intermediate!$B2598,Data!$A$1:$BC$1,0),FALSE)</f>
        <v>48781.27734375</v>
      </c>
    </row>
    <row r="2599" spans="1:4" x14ac:dyDescent="0.45">
      <c r="A2599" t="s">
        <v>193</v>
      </c>
      <c r="B2599">
        <f t="shared" si="39"/>
        <v>2022</v>
      </c>
      <c r="C2599">
        <f>VLOOKUP($A2599&amp;C$1,Data!$A$2:$BC$533,MATCH(Intermediate!$B2599,Data!$A$1:$BC$1,0),FALSE)</f>
        <v>71.453479022952394</v>
      </c>
      <c r="D2599">
        <f>VLOOKUP($A2599&amp;D$1,Data!$A$2:$BC$533,MATCH(Intermediate!$B2599,Data!$A$1:$BC$1,0),FALSE)</f>
        <v>55941.5859375</v>
      </c>
    </row>
    <row r="2600" spans="1:4" x14ac:dyDescent="0.45">
      <c r="A2600" t="s">
        <v>193</v>
      </c>
      <c r="B2600">
        <f t="shared" si="39"/>
        <v>2023</v>
      </c>
      <c r="C2600">
        <f>VLOOKUP($A2600&amp;C$1,Data!$A$2:$BC$533,MATCH(Intermediate!$B2600,Data!$A$1:$BC$1,0),FALSE)</f>
        <v>62.696256849356267</v>
      </c>
      <c r="D2600">
        <f>VLOOKUP($A2600&amp;D$1,Data!$A$2:$BC$533,MATCH(Intermediate!$B2600,Data!$A$1:$BC$1,0),FALSE)</f>
        <v>57204.5859375</v>
      </c>
    </row>
    <row r="2601" spans="1:4" x14ac:dyDescent="0.45">
      <c r="A2601" t="s">
        <v>193</v>
      </c>
      <c r="B2601">
        <f t="shared" si="39"/>
        <v>2024</v>
      </c>
      <c r="C2601">
        <f>VLOOKUP($A2601&amp;C$1,Data!$A$2:$BC$533,MATCH(Intermediate!$B2601,Data!$A$1:$BC$1,0),FALSE)</f>
        <v>58.687341134559169</v>
      </c>
      <c r="D2601">
        <f>VLOOKUP($A2601&amp;D$1,Data!$A$2:$BC$533,MATCH(Intermediate!$B2601,Data!$A$1:$BC$1,0),FALSE)</f>
        <v>61239.66015625</v>
      </c>
    </row>
    <row r="2602" spans="1:4" x14ac:dyDescent="0.45">
      <c r="A2602" t="s">
        <v>519</v>
      </c>
      <c r="B2602">
        <f t="shared" si="39"/>
        <v>1975</v>
      </c>
      <c r="C2602" t="str">
        <f>VLOOKUP($A2602&amp;C$1,Data!$A$2:$BC$533,MATCH(Intermediate!$B2602,Data!$A$1:$BC$1,0),FALSE)</f>
        <v>..</v>
      </c>
      <c r="D2602" t="str">
        <f>VLOOKUP($A2602&amp;D$1,Data!$A$2:$BC$533,MATCH(Intermediate!$B2602,Data!$A$1:$BC$1,0),FALSE)</f>
        <v>..</v>
      </c>
    </row>
    <row r="2603" spans="1:4" x14ac:dyDescent="0.45">
      <c r="A2603" t="s">
        <v>519</v>
      </c>
      <c r="B2603">
        <f t="shared" si="39"/>
        <v>1976</v>
      </c>
      <c r="C2603" t="str">
        <f>VLOOKUP($A2603&amp;C$1,Data!$A$2:$BC$533,MATCH(Intermediate!$B2603,Data!$A$1:$BC$1,0),FALSE)</f>
        <v>..</v>
      </c>
      <c r="D2603" t="str">
        <f>VLOOKUP($A2603&amp;D$1,Data!$A$2:$BC$533,MATCH(Intermediate!$B2603,Data!$A$1:$BC$1,0),FALSE)</f>
        <v>..</v>
      </c>
    </row>
    <row r="2604" spans="1:4" x14ac:dyDescent="0.45">
      <c r="A2604" t="s">
        <v>519</v>
      </c>
      <c r="B2604">
        <f t="shared" si="39"/>
        <v>1977</v>
      </c>
      <c r="C2604" t="str">
        <f>VLOOKUP($A2604&amp;C$1,Data!$A$2:$BC$533,MATCH(Intermediate!$B2604,Data!$A$1:$BC$1,0),FALSE)</f>
        <v>..</v>
      </c>
      <c r="D2604" t="str">
        <f>VLOOKUP($A2604&amp;D$1,Data!$A$2:$BC$533,MATCH(Intermediate!$B2604,Data!$A$1:$BC$1,0),FALSE)</f>
        <v>..</v>
      </c>
    </row>
    <row r="2605" spans="1:4" x14ac:dyDescent="0.45">
      <c r="A2605" t="s">
        <v>519</v>
      </c>
      <c r="B2605">
        <f t="shared" si="39"/>
        <v>1978</v>
      </c>
      <c r="C2605" t="str">
        <f>VLOOKUP($A2605&amp;C$1,Data!$A$2:$BC$533,MATCH(Intermediate!$B2605,Data!$A$1:$BC$1,0),FALSE)</f>
        <v>..</v>
      </c>
      <c r="D2605" t="str">
        <f>VLOOKUP($A2605&amp;D$1,Data!$A$2:$BC$533,MATCH(Intermediate!$B2605,Data!$A$1:$BC$1,0),FALSE)</f>
        <v>..</v>
      </c>
    </row>
    <row r="2606" spans="1:4" x14ac:dyDescent="0.45">
      <c r="A2606" t="s">
        <v>519</v>
      </c>
      <c r="B2606">
        <f t="shared" si="39"/>
        <v>1979</v>
      </c>
      <c r="C2606" t="str">
        <f>VLOOKUP($A2606&amp;C$1,Data!$A$2:$BC$533,MATCH(Intermediate!$B2606,Data!$A$1:$BC$1,0),FALSE)</f>
        <v>..</v>
      </c>
      <c r="D2606" t="str">
        <f>VLOOKUP($A2606&amp;D$1,Data!$A$2:$BC$533,MATCH(Intermediate!$B2606,Data!$A$1:$BC$1,0),FALSE)</f>
        <v>..</v>
      </c>
    </row>
    <row r="2607" spans="1:4" x14ac:dyDescent="0.45">
      <c r="A2607" t="s">
        <v>519</v>
      </c>
      <c r="B2607">
        <f t="shared" si="39"/>
        <v>1980</v>
      </c>
      <c r="C2607" t="str">
        <f>VLOOKUP($A2607&amp;C$1,Data!$A$2:$BC$533,MATCH(Intermediate!$B2607,Data!$A$1:$BC$1,0),FALSE)</f>
        <v>..</v>
      </c>
      <c r="D2607" t="str">
        <f>VLOOKUP($A2607&amp;D$1,Data!$A$2:$BC$533,MATCH(Intermediate!$B2607,Data!$A$1:$BC$1,0),FALSE)</f>
        <v>..</v>
      </c>
    </row>
    <row r="2608" spans="1:4" x14ac:dyDescent="0.45">
      <c r="A2608" t="s">
        <v>519</v>
      </c>
      <c r="B2608">
        <f t="shared" si="39"/>
        <v>1981</v>
      </c>
      <c r="C2608" t="str">
        <f>VLOOKUP($A2608&amp;C$1,Data!$A$2:$BC$533,MATCH(Intermediate!$B2608,Data!$A$1:$BC$1,0),FALSE)</f>
        <v>..</v>
      </c>
      <c r="D2608" t="str">
        <f>VLOOKUP($A2608&amp;D$1,Data!$A$2:$BC$533,MATCH(Intermediate!$B2608,Data!$A$1:$BC$1,0),FALSE)</f>
        <v>..</v>
      </c>
    </row>
    <row r="2609" spans="1:4" x14ac:dyDescent="0.45">
      <c r="A2609" t="s">
        <v>519</v>
      </c>
      <c r="B2609">
        <f t="shared" si="39"/>
        <v>1982</v>
      </c>
      <c r="C2609" t="str">
        <f>VLOOKUP($A2609&amp;C$1,Data!$A$2:$BC$533,MATCH(Intermediate!$B2609,Data!$A$1:$BC$1,0),FALSE)</f>
        <v>..</v>
      </c>
      <c r="D2609" t="str">
        <f>VLOOKUP($A2609&amp;D$1,Data!$A$2:$BC$533,MATCH(Intermediate!$B2609,Data!$A$1:$BC$1,0),FALSE)</f>
        <v>..</v>
      </c>
    </row>
    <row r="2610" spans="1:4" x14ac:dyDescent="0.45">
      <c r="A2610" t="s">
        <v>519</v>
      </c>
      <c r="B2610">
        <f t="shared" si="39"/>
        <v>1983</v>
      </c>
      <c r="C2610" t="str">
        <f>VLOOKUP($A2610&amp;C$1,Data!$A$2:$BC$533,MATCH(Intermediate!$B2610,Data!$A$1:$BC$1,0),FALSE)</f>
        <v>..</v>
      </c>
      <c r="D2610" t="str">
        <f>VLOOKUP($A2610&amp;D$1,Data!$A$2:$BC$533,MATCH(Intermediate!$B2610,Data!$A$1:$BC$1,0),FALSE)</f>
        <v>..</v>
      </c>
    </row>
    <row r="2611" spans="1:4" x14ac:dyDescent="0.45">
      <c r="A2611" t="s">
        <v>519</v>
      </c>
      <c r="B2611">
        <f t="shared" si="39"/>
        <v>1984</v>
      </c>
      <c r="C2611" t="str">
        <f>VLOOKUP($A2611&amp;C$1,Data!$A$2:$BC$533,MATCH(Intermediate!$B2611,Data!$A$1:$BC$1,0),FALSE)</f>
        <v>..</v>
      </c>
      <c r="D2611" t="str">
        <f>VLOOKUP($A2611&amp;D$1,Data!$A$2:$BC$533,MATCH(Intermediate!$B2611,Data!$A$1:$BC$1,0),FALSE)</f>
        <v>..</v>
      </c>
    </row>
    <row r="2612" spans="1:4" x14ac:dyDescent="0.45">
      <c r="A2612" t="s">
        <v>519</v>
      </c>
      <c r="B2612">
        <f t="shared" si="39"/>
        <v>1985</v>
      </c>
      <c r="C2612" t="str">
        <f>VLOOKUP($A2612&amp;C$1,Data!$A$2:$BC$533,MATCH(Intermediate!$B2612,Data!$A$1:$BC$1,0),FALSE)</f>
        <v>..</v>
      </c>
      <c r="D2612" t="str">
        <f>VLOOKUP($A2612&amp;D$1,Data!$A$2:$BC$533,MATCH(Intermediate!$B2612,Data!$A$1:$BC$1,0),FALSE)</f>
        <v>..</v>
      </c>
    </row>
    <row r="2613" spans="1:4" x14ac:dyDescent="0.45">
      <c r="A2613" t="s">
        <v>519</v>
      </c>
      <c r="B2613">
        <f t="shared" ref="B2613:B2676" si="40">B2563</f>
        <v>1986</v>
      </c>
      <c r="C2613" t="str">
        <f>VLOOKUP($A2613&amp;C$1,Data!$A$2:$BC$533,MATCH(Intermediate!$B2613,Data!$A$1:$BC$1,0),FALSE)</f>
        <v>..</v>
      </c>
      <c r="D2613" t="str">
        <f>VLOOKUP($A2613&amp;D$1,Data!$A$2:$BC$533,MATCH(Intermediate!$B2613,Data!$A$1:$BC$1,0),FALSE)</f>
        <v>..</v>
      </c>
    </row>
    <row r="2614" spans="1:4" x14ac:dyDescent="0.45">
      <c r="A2614" t="s">
        <v>519</v>
      </c>
      <c r="B2614">
        <f t="shared" si="40"/>
        <v>1987</v>
      </c>
      <c r="C2614" t="str">
        <f>VLOOKUP($A2614&amp;C$1,Data!$A$2:$BC$533,MATCH(Intermediate!$B2614,Data!$A$1:$BC$1,0),FALSE)</f>
        <v>..</v>
      </c>
      <c r="D2614" t="str">
        <f>VLOOKUP($A2614&amp;D$1,Data!$A$2:$BC$533,MATCH(Intermediate!$B2614,Data!$A$1:$BC$1,0),FALSE)</f>
        <v>..</v>
      </c>
    </row>
    <row r="2615" spans="1:4" x14ac:dyDescent="0.45">
      <c r="A2615" t="s">
        <v>519</v>
      </c>
      <c r="B2615">
        <f t="shared" si="40"/>
        <v>1988</v>
      </c>
      <c r="C2615" t="str">
        <f>VLOOKUP($A2615&amp;C$1,Data!$A$2:$BC$533,MATCH(Intermediate!$B2615,Data!$A$1:$BC$1,0),FALSE)</f>
        <v>..</v>
      </c>
      <c r="D2615" t="str">
        <f>VLOOKUP($A2615&amp;D$1,Data!$A$2:$BC$533,MATCH(Intermediate!$B2615,Data!$A$1:$BC$1,0),FALSE)</f>
        <v>..</v>
      </c>
    </row>
    <row r="2616" spans="1:4" x14ac:dyDescent="0.45">
      <c r="A2616" t="s">
        <v>519</v>
      </c>
      <c r="B2616">
        <f t="shared" si="40"/>
        <v>1989</v>
      </c>
      <c r="C2616" t="str">
        <f>VLOOKUP($A2616&amp;C$1,Data!$A$2:$BC$533,MATCH(Intermediate!$B2616,Data!$A$1:$BC$1,0),FALSE)</f>
        <v>..</v>
      </c>
      <c r="D2616" t="str">
        <f>VLOOKUP($A2616&amp;D$1,Data!$A$2:$BC$533,MATCH(Intermediate!$B2616,Data!$A$1:$BC$1,0),FALSE)</f>
        <v>..</v>
      </c>
    </row>
    <row r="2617" spans="1:4" x14ac:dyDescent="0.45">
      <c r="A2617" t="s">
        <v>519</v>
      </c>
      <c r="B2617">
        <f t="shared" si="40"/>
        <v>1990</v>
      </c>
      <c r="C2617" t="str">
        <f>VLOOKUP($A2617&amp;C$1,Data!$A$2:$BC$533,MATCH(Intermediate!$B2617,Data!$A$1:$BC$1,0),FALSE)</f>
        <v>..</v>
      </c>
      <c r="D2617">
        <f>VLOOKUP($A2617&amp;D$1,Data!$A$2:$BC$533,MATCH(Intermediate!$B2617,Data!$A$1:$BC$1,0),FALSE)</f>
        <v>12806.028359184043</v>
      </c>
    </row>
    <row r="2618" spans="1:4" x14ac:dyDescent="0.45">
      <c r="A2618" t="s">
        <v>519</v>
      </c>
      <c r="B2618">
        <f t="shared" si="40"/>
        <v>1991</v>
      </c>
      <c r="C2618" t="str">
        <f>VLOOKUP($A2618&amp;C$1,Data!$A$2:$BC$533,MATCH(Intermediate!$B2618,Data!$A$1:$BC$1,0),FALSE)</f>
        <v>..</v>
      </c>
      <c r="D2618">
        <f>VLOOKUP($A2618&amp;D$1,Data!$A$2:$BC$533,MATCH(Intermediate!$B2618,Data!$A$1:$BC$1,0),FALSE)</f>
        <v>11729.509820952704</v>
      </c>
    </row>
    <row r="2619" spans="1:4" x14ac:dyDescent="0.45">
      <c r="A2619" t="s">
        <v>519</v>
      </c>
      <c r="B2619">
        <f t="shared" si="40"/>
        <v>1992</v>
      </c>
      <c r="C2619" t="str">
        <f>VLOOKUP($A2619&amp;C$1,Data!$A$2:$BC$533,MATCH(Intermediate!$B2619,Data!$A$1:$BC$1,0),FALSE)</f>
        <v>..</v>
      </c>
      <c r="D2619">
        <f>VLOOKUP($A2619&amp;D$1,Data!$A$2:$BC$533,MATCH(Intermediate!$B2619,Data!$A$1:$BC$1,0),FALSE)</f>
        <v>11923.848770194158</v>
      </c>
    </row>
    <row r="2620" spans="1:4" x14ac:dyDescent="0.45">
      <c r="A2620" t="s">
        <v>519</v>
      </c>
      <c r="B2620">
        <f t="shared" si="40"/>
        <v>1993</v>
      </c>
      <c r="C2620">
        <f>VLOOKUP($A2620&amp;C$1,Data!$A$2:$BC$533,MATCH(Intermediate!$B2620,Data!$A$1:$BC$1,0),FALSE)</f>
        <v>61.161810762924119</v>
      </c>
      <c r="D2620">
        <f>VLOOKUP($A2620&amp;D$1,Data!$A$2:$BC$533,MATCH(Intermediate!$B2620,Data!$A$1:$BC$1,0),FALSE)</f>
        <v>12201.350687565739</v>
      </c>
    </row>
    <row r="2621" spans="1:4" x14ac:dyDescent="0.45">
      <c r="A2621" t="s">
        <v>519</v>
      </c>
      <c r="B2621">
        <f t="shared" si="40"/>
        <v>1994</v>
      </c>
      <c r="C2621">
        <f>VLOOKUP($A2621&amp;C$1,Data!$A$2:$BC$533,MATCH(Intermediate!$B2621,Data!$A$1:$BC$1,0),FALSE)</f>
        <v>65.286389433424347</v>
      </c>
      <c r="D2621">
        <f>VLOOKUP($A2621&amp;D$1,Data!$A$2:$BC$533,MATCH(Intermediate!$B2621,Data!$A$1:$BC$1,0),FALSE)</f>
        <v>12819.824812282912</v>
      </c>
    </row>
    <row r="2622" spans="1:4" x14ac:dyDescent="0.45">
      <c r="A2622" t="s">
        <v>519</v>
      </c>
      <c r="B2622">
        <f t="shared" si="40"/>
        <v>1995</v>
      </c>
      <c r="C2622">
        <f>VLOOKUP($A2622&amp;C$1,Data!$A$2:$BC$533,MATCH(Intermediate!$B2622,Data!$A$1:$BC$1,0),FALSE)</f>
        <v>64.575877819669302</v>
      </c>
      <c r="D2622">
        <f>VLOOKUP($A2622&amp;D$1,Data!$A$2:$BC$533,MATCH(Intermediate!$B2622,Data!$A$1:$BC$1,0),FALSE)</f>
        <v>13948.061985980981</v>
      </c>
    </row>
    <row r="2623" spans="1:4" x14ac:dyDescent="0.45">
      <c r="A2623" t="s">
        <v>519</v>
      </c>
      <c r="B2623">
        <f t="shared" si="40"/>
        <v>1996</v>
      </c>
      <c r="C2623">
        <f>VLOOKUP($A2623&amp;C$1,Data!$A$2:$BC$533,MATCH(Intermediate!$B2623,Data!$A$1:$BC$1,0),FALSE)</f>
        <v>62.970917483629954</v>
      </c>
      <c r="D2623">
        <f>VLOOKUP($A2623&amp;D$1,Data!$A$2:$BC$533,MATCH(Intermediate!$B2623,Data!$A$1:$BC$1,0),FALSE)</f>
        <v>14775.324305043972</v>
      </c>
    </row>
    <row r="2624" spans="1:4" x14ac:dyDescent="0.45">
      <c r="A2624" t="s">
        <v>519</v>
      </c>
      <c r="B2624">
        <f t="shared" si="40"/>
        <v>1997</v>
      </c>
      <c r="C2624">
        <f>VLOOKUP($A2624&amp;C$1,Data!$A$2:$BC$533,MATCH(Intermediate!$B2624,Data!$A$1:$BC$1,0),FALSE)</f>
        <v>64.190846252288239</v>
      </c>
      <c r="D2624">
        <f>VLOOKUP($A2624&amp;D$1,Data!$A$2:$BC$533,MATCH(Intermediate!$B2624,Data!$A$1:$BC$1,0),FALSE)</f>
        <v>14907.640451722529</v>
      </c>
    </row>
    <row r="2625" spans="1:4" x14ac:dyDescent="0.45">
      <c r="A2625" t="s">
        <v>519</v>
      </c>
      <c r="B2625">
        <f t="shared" si="40"/>
        <v>1998</v>
      </c>
      <c r="C2625">
        <f>VLOOKUP($A2625&amp;C$1,Data!$A$2:$BC$533,MATCH(Intermediate!$B2625,Data!$A$1:$BC$1,0),FALSE)</f>
        <v>56.469488455814144</v>
      </c>
      <c r="D2625">
        <f>VLOOKUP($A2625&amp;D$1,Data!$A$2:$BC$533,MATCH(Intermediate!$B2625,Data!$A$1:$BC$1,0),FALSE)</f>
        <v>15062.762044910549</v>
      </c>
    </row>
    <row r="2626" spans="1:4" x14ac:dyDescent="0.45">
      <c r="A2626" t="s">
        <v>519</v>
      </c>
      <c r="B2626">
        <f t="shared" si="40"/>
        <v>1999</v>
      </c>
      <c r="C2626">
        <f>VLOOKUP($A2626&amp;C$1,Data!$A$2:$BC$533,MATCH(Intermediate!$B2626,Data!$A$1:$BC$1,0),FALSE)</f>
        <v>51.144228203460095</v>
      </c>
      <c r="D2626">
        <f>VLOOKUP($A2626&amp;D$1,Data!$A$2:$BC$533,MATCH(Intermediate!$B2626,Data!$A$1:$BC$1,0),FALSE)</f>
        <v>15493.979668577787</v>
      </c>
    </row>
    <row r="2627" spans="1:4" x14ac:dyDescent="0.45">
      <c r="A2627" t="s">
        <v>519</v>
      </c>
      <c r="B2627">
        <f t="shared" si="40"/>
        <v>2000</v>
      </c>
      <c r="C2627">
        <f>VLOOKUP($A2627&amp;C$1,Data!$A$2:$BC$533,MATCH(Intermediate!$B2627,Data!$A$1:$BC$1,0),FALSE)</f>
        <v>44.685794057590535</v>
      </c>
      <c r="D2627">
        <f>VLOOKUP($A2627&amp;D$1,Data!$A$2:$BC$533,MATCH(Intermediate!$B2627,Data!$A$1:$BC$1,0),FALSE)</f>
        <v>16328.797923439519</v>
      </c>
    </row>
    <row r="2628" spans="1:4" x14ac:dyDescent="0.45">
      <c r="A2628" t="s">
        <v>519</v>
      </c>
      <c r="B2628">
        <f t="shared" si="40"/>
        <v>2001</v>
      </c>
      <c r="C2628">
        <f>VLOOKUP($A2628&amp;C$1,Data!$A$2:$BC$533,MATCH(Intermediate!$B2628,Data!$A$1:$BC$1,0),FALSE)</f>
        <v>36.932474241522719</v>
      </c>
      <c r="D2628">
        <f>VLOOKUP($A2628&amp;D$1,Data!$A$2:$BC$533,MATCH(Intermediate!$B2628,Data!$A$1:$BC$1,0),FALSE)</f>
        <v>17711.335522848021</v>
      </c>
    </row>
    <row r="2629" spans="1:4" x14ac:dyDescent="0.45">
      <c r="A2629" t="s">
        <v>519</v>
      </c>
      <c r="B2629">
        <f t="shared" si="40"/>
        <v>2002</v>
      </c>
      <c r="C2629">
        <f>VLOOKUP($A2629&amp;C$1,Data!$A$2:$BC$533,MATCH(Intermediate!$B2629,Data!$A$1:$BC$1,0),FALSE)</f>
        <v>23.546977480951877</v>
      </c>
      <c r="D2629">
        <f>VLOOKUP($A2629&amp;D$1,Data!$A$2:$BC$533,MATCH(Intermediate!$B2629,Data!$A$1:$BC$1,0),FALSE)</f>
        <v>18344.032942793787</v>
      </c>
    </row>
    <row r="2630" spans="1:4" x14ac:dyDescent="0.45">
      <c r="A2630" t="s">
        <v>519</v>
      </c>
      <c r="B2630">
        <f t="shared" si="40"/>
        <v>2003</v>
      </c>
      <c r="C2630">
        <f>VLOOKUP($A2630&amp;C$1,Data!$A$2:$BC$533,MATCH(Intermediate!$B2630,Data!$A$1:$BC$1,0),FALSE)</f>
        <v>24.250378635866127</v>
      </c>
      <c r="D2630">
        <f>VLOOKUP($A2630&amp;D$1,Data!$A$2:$BC$533,MATCH(Intermediate!$B2630,Data!$A$1:$BC$1,0),FALSE)</f>
        <v>19606.58938716002</v>
      </c>
    </row>
    <row r="2631" spans="1:4" x14ac:dyDescent="0.45">
      <c r="A2631" t="s">
        <v>519</v>
      </c>
      <c r="B2631">
        <f t="shared" si="40"/>
        <v>2004</v>
      </c>
      <c r="C2631">
        <f>VLOOKUP($A2631&amp;C$1,Data!$A$2:$BC$533,MATCH(Intermediate!$B2631,Data!$A$1:$BC$1,0),FALSE)</f>
        <v>25.608423147137891</v>
      </c>
      <c r="D2631">
        <f>VLOOKUP($A2631&amp;D$1,Data!$A$2:$BC$533,MATCH(Intermediate!$B2631,Data!$A$1:$BC$1,0),FALSE)</f>
        <v>20990.932822598719</v>
      </c>
    </row>
    <row r="2632" spans="1:4" x14ac:dyDescent="0.45">
      <c r="A2632" t="s">
        <v>519</v>
      </c>
      <c r="B2632">
        <f t="shared" si="40"/>
        <v>2005</v>
      </c>
      <c r="C2632">
        <f>VLOOKUP($A2632&amp;C$1,Data!$A$2:$BC$533,MATCH(Intermediate!$B2632,Data!$A$1:$BC$1,0),FALSE)</f>
        <v>29.198511293774992</v>
      </c>
      <c r="D2632">
        <f>VLOOKUP($A2632&amp;D$1,Data!$A$2:$BC$533,MATCH(Intermediate!$B2632,Data!$A$1:$BC$1,0),FALSE)</f>
        <v>22114.83630852016</v>
      </c>
    </row>
    <row r="2633" spans="1:4" x14ac:dyDescent="0.45">
      <c r="A2633" t="s">
        <v>519</v>
      </c>
      <c r="B2633">
        <f t="shared" si="40"/>
        <v>2006</v>
      </c>
      <c r="C2633">
        <f>VLOOKUP($A2633&amp;C$1,Data!$A$2:$BC$533,MATCH(Intermediate!$B2633,Data!$A$1:$BC$1,0),FALSE)</f>
        <v>33.846818867321652</v>
      </c>
      <c r="D2633">
        <f>VLOOKUP($A2633&amp;D$1,Data!$A$2:$BC$533,MATCH(Intermediate!$B2633,Data!$A$1:$BC$1,0),FALSE)</f>
        <v>23919.292709408819</v>
      </c>
    </row>
    <row r="2634" spans="1:4" x14ac:dyDescent="0.45">
      <c r="A2634" t="s">
        <v>519</v>
      </c>
      <c r="B2634">
        <f t="shared" si="40"/>
        <v>2007</v>
      </c>
      <c r="C2634">
        <f>VLOOKUP($A2634&amp;C$1,Data!$A$2:$BC$533,MATCH(Intermediate!$B2634,Data!$A$1:$BC$1,0),FALSE)</f>
        <v>38.711138665399233</v>
      </c>
      <c r="D2634">
        <f>VLOOKUP($A2634&amp;D$1,Data!$A$2:$BC$533,MATCH(Intermediate!$B2634,Data!$A$1:$BC$1,0),FALSE)</f>
        <v>26268.565317379878</v>
      </c>
    </row>
    <row r="2635" spans="1:4" x14ac:dyDescent="0.45">
      <c r="A2635" t="s">
        <v>519</v>
      </c>
      <c r="B2635">
        <f t="shared" si="40"/>
        <v>2008</v>
      </c>
      <c r="C2635">
        <f>VLOOKUP($A2635&amp;C$1,Data!$A$2:$BC$533,MATCH(Intermediate!$B2635,Data!$A$1:$BC$1,0),FALSE)</f>
        <v>43.283747328834906</v>
      </c>
      <c r="D2635">
        <f>VLOOKUP($A2635&amp;D$1,Data!$A$2:$BC$533,MATCH(Intermediate!$B2635,Data!$A$1:$BC$1,0),FALSE)</f>
        <v>27937.841568101976</v>
      </c>
    </row>
    <row r="2636" spans="1:4" x14ac:dyDescent="0.45">
      <c r="A2636" t="s">
        <v>519</v>
      </c>
      <c r="B2636">
        <f t="shared" si="40"/>
        <v>2009</v>
      </c>
      <c r="C2636">
        <f>VLOOKUP($A2636&amp;C$1,Data!$A$2:$BC$533,MATCH(Intermediate!$B2636,Data!$A$1:$BC$1,0),FALSE)</f>
        <v>45.076916643116661</v>
      </c>
      <c r="D2636">
        <f>VLOOKUP($A2636&amp;D$1,Data!$A$2:$BC$533,MATCH(Intermediate!$B2636,Data!$A$1:$BC$1,0),FALSE)</f>
        <v>27698.810613166261</v>
      </c>
    </row>
    <row r="2637" spans="1:4" x14ac:dyDescent="0.45">
      <c r="A2637" t="s">
        <v>519</v>
      </c>
      <c r="B2637">
        <f t="shared" si="40"/>
        <v>2010</v>
      </c>
      <c r="C2637">
        <f>VLOOKUP($A2637&amp;C$1,Data!$A$2:$BC$533,MATCH(Intermediate!$B2637,Data!$A$1:$BC$1,0),FALSE)</f>
        <v>45.870295505624661</v>
      </c>
      <c r="D2637">
        <f>VLOOKUP($A2637&amp;D$1,Data!$A$2:$BC$533,MATCH(Intermediate!$B2637,Data!$A$1:$BC$1,0),FALSE)</f>
        <v>28156.985472460092</v>
      </c>
    </row>
    <row r="2638" spans="1:4" x14ac:dyDescent="0.45">
      <c r="A2638" t="s">
        <v>519</v>
      </c>
      <c r="B2638">
        <f t="shared" si="40"/>
        <v>2011</v>
      </c>
      <c r="C2638">
        <f>VLOOKUP($A2638&amp;C$1,Data!$A$2:$BC$533,MATCH(Intermediate!$B2638,Data!$A$1:$BC$1,0),FALSE)</f>
        <v>47.933134001814246</v>
      </c>
      <c r="D2638">
        <f>VLOOKUP($A2638&amp;D$1,Data!$A$2:$BC$533,MATCH(Intermediate!$B2638,Data!$A$1:$BC$1,0),FALSE)</f>
        <v>29237.187095984678</v>
      </c>
    </row>
    <row r="2639" spans="1:4" x14ac:dyDescent="0.45">
      <c r="A2639" t="s">
        <v>519</v>
      </c>
      <c r="B2639">
        <f t="shared" si="40"/>
        <v>2012</v>
      </c>
      <c r="C2639">
        <f>VLOOKUP($A2639&amp;C$1,Data!$A$2:$BC$533,MATCH(Intermediate!$B2639,Data!$A$1:$BC$1,0),FALSE)</f>
        <v>49.054945311100028</v>
      </c>
      <c r="D2639">
        <f>VLOOKUP($A2639&amp;D$1,Data!$A$2:$BC$533,MATCH(Intermediate!$B2639,Data!$A$1:$BC$1,0),FALSE)</f>
        <v>29465.607401189383</v>
      </c>
    </row>
    <row r="2640" spans="1:4" x14ac:dyDescent="0.45">
      <c r="A2640" t="s">
        <v>519</v>
      </c>
      <c r="B2640">
        <f t="shared" si="40"/>
        <v>2013</v>
      </c>
      <c r="C2640">
        <f>VLOOKUP($A2640&amp;C$1,Data!$A$2:$BC$533,MATCH(Intermediate!$B2640,Data!$A$1:$BC$1,0),FALSE)</f>
        <v>50.289864910406813</v>
      </c>
      <c r="D2640">
        <f>VLOOKUP($A2640&amp;D$1,Data!$A$2:$BC$533,MATCH(Intermediate!$B2640,Data!$A$1:$BC$1,0),FALSE)</f>
        <v>31013.008293383122</v>
      </c>
    </row>
    <row r="2641" spans="1:4" x14ac:dyDescent="0.45">
      <c r="A2641" t="s">
        <v>519</v>
      </c>
      <c r="B2641">
        <f t="shared" si="40"/>
        <v>2014</v>
      </c>
      <c r="C2641">
        <f>VLOOKUP($A2641&amp;C$1,Data!$A$2:$BC$533,MATCH(Intermediate!$B2641,Data!$A$1:$BC$1,0),FALSE)</f>
        <v>49.092694193432564</v>
      </c>
      <c r="D2641">
        <f>VLOOKUP($A2641&amp;D$1,Data!$A$2:$BC$533,MATCH(Intermediate!$B2641,Data!$A$1:$BC$1,0),FALSE)</f>
        <v>32743.489773169011</v>
      </c>
    </row>
    <row r="2642" spans="1:4" x14ac:dyDescent="0.45">
      <c r="A2642" t="s">
        <v>519</v>
      </c>
      <c r="B2642">
        <f t="shared" si="40"/>
        <v>2015</v>
      </c>
      <c r="C2642">
        <f>VLOOKUP($A2642&amp;C$1,Data!$A$2:$BC$533,MATCH(Intermediate!$B2642,Data!$A$1:$BC$1,0),FALSE)</f>
        <v>49.260449635443216</v>
      </c>
      <c r="D2642">
        <f>VLOOKUP($A2642&amp;D$1,Data!$A$2:$BC$533,MATCH(Intermediate!$B2642,Data!$A$1:$BC$1,0),FALSE)</f>
        <v>34102.176988058032</v>
      </c>
    </row>
    <row r="2643" spans="1:4" x14ac:dyDescent="0.45">
      <c r="A2643" t="s">
        <v>519</v>
      </c>
      <c r="B2643">
        <f t="shared" si="40"/>
        <v>2016</v>
      </c>
      <c r="C2643">
        <f>VLOOKUP($A2643&amp;C$1,Data!$A$2:$BC$533,MATCH(Intermediate!$B2643,Data!$A$1:$BC$1,0),FALSE)</f>
        <v>50.57218311676781</v>
      </c>
      <c r="D2643">
        <f>VLOOKUP($A2643&amp;D$1,Data!$A$2:$BC$533,MATCH(Intermediate!$B2643,Data!$A$1:$BC$1,0),FALSE)</f>
        <v>36445.048573206368</v>
      </c>
    </row>
    <row r="2644" spans="1:4" x14ac:dyDescent="0.45">
      <c r="A2644" t="s">
        <v>519</v>
      </c>
      <c r="B2644">
        <f t="shared" si="40"/>
        <v>2017</v>
      </c>
      <c r="C2644">
        <f>VLOOKUP($A2644&amp;C$1,Data!$A$2:$BC$533,MATCH(Intermediate!$B2644,Data!$A$1:$BC$1,0),FALSE)</f>
        <v>50.232442564154844</v>
      </c>
      <c r="D2644">
        <f>VLOOKUP($A2644&amp;D$1,Data!$A$2:$BC$533,MATCH(Intermediate!$B2644,Data!$A$1:$BC$1,0),FALSE)</f>
        <v>39346.030564257002</v>
      </c>
    </row>
    <row r="2645" spans="1:4" x14ac:dyDescent="0.45">
      <c r="A2645" t="s">
        <v>519</v>
      </c>
      <c r="B2645">
        <f t="shared" si="40"/>
        <v>2018</v>
      </c>
      <c r="C2645">
        <f>VLOOKUP($A2645&amp;C$1,Data!$A$2:$BC$533,MATCH(Intermediate!$B2645,Data!$A$1:$BC$1,0),FALSE)</f>
        <v>50.718519558791066</v>
      </c>
      <c r="D2645">
        <f>VLOOKUP($A2645&amp;D$1,Data!$A$2:$BC$533,MATCH(Intermediate!$B2645,Data!$A$1:$BC$1,0),FALSE)</f>
        <v>41638.183107659621</v>
      </c>
    </row>
    <row r="2646" spans="1:4" x14ac:dyDescent="0.45">
      <c r="A2646" t="s">
        <v>519</v>
      </c>
      <c r="B2646">
        <f t="shared" si="40"/>
        <v>2019</v>
      </c>
      <c r="C2646">
        <f>VLOOKUP($A2646&amp;C$1,Data!$A$2:$BC$533,MATCH(Intermediate!$B2646,Data!$A$1:$BC$1,0),FALSE)</f>
        <v>49.44010471280648</v>
      </c>
      <c r="D2646">
        <f>VLOOKUP($A2646&amp;D$1,Data!$A$2:$BC$533,MATCH(Intermediate!$B2646,Data!$A$1:$BC$1,0),FALSE)</f>
        <v>45614.017113253212</v>
      </c>
    </row>
    <row r="2647" spans="1:4" x14ac:dyDescent="0.45">
      <c r="A2647" t="s">
        <v>519</v>
      </c>
      <c r="B2647">
        <f t="shared" si="40"/>
        <v>2020</v>
      </c>
      <c r="C2647">
        <f>VLOOKUP($A2647&amp;C$1,Data!$A$2:$BC$533,MATCH(Intermediate!$B2647,Data!$A$1:$BC$1,0),FALSE)</f>
        <v>51.982990632975067</v>
      </c>
      <c r="D2647">
        <f>VLOOKUP($A2647&amp;D$1,Data!$A$2:$BC$533,MATCH(Intermediate!$B2647,Data!$A$1:$BC$1,0),FALSE)</f>
        <v>44839.482209945469</v>
      </c>
    </row>
    <row r="2648" spans="1:4" x14ac:dyDescent="0.45">
      <c r="A2648" t="s">
        <v>519</v>
      </c>
      <c r="B2648">
        <f t="shared" si="40"/>
        <v>2021</v>
      </c>
      <c r="C2648">
        <f>VLOOKUP($A2648&amp;C$1,Data!$A$2:$BC$533,MATCH(Intermediate!$B2648,Data!$A$1:$BC$1,0),FALSE)</f>
        <v>52.036120616606063</v>
      </c>
      <c r="D2648">
        <f>VLOOKUP($A2648&amp;D$1,Data!$A$2:$BC$533,MATCH(Intermediate!$B2648,Data!$A$1:$BC$1,0),FALSE)</f>
        <v>47796.0337408466</v>
      </c>
    </row>
    <row r="2649" spans="1:4" x14ac:dyDescent="0.45">
      <c r="A2649" t="s">
        <v>519</v>
      </c>
      <c r="B2649">
        <f t="shared" si="40"/>
        <v>2022</v>
      </c>
      <c r="C2649">
        <f>VLOOKUP($A2649&amp;C$1,Data!$A$2:$BC$533,MATCH(Intermediate!$B2649,Data!$A$1:$BC$1,0),FALSE)</f>
        <v>48.634769539078157</v>
      </c>
      <c r="D2649">
        <f>VLOOKUP($A2649&amp;D$1,Data!$A$2:$BC$533,MATCH(Intermediate!$B2649,Data!$A$1:$BC$1,0),FALSE)</f>
        <v>51709.837393396294</v>
      </c>
    </row>
    <row r="2650" spans="1:4" x14ac:dyDescent="0.45">
      <c r="A2650" t="s">
        <v>519</v>
      </c>
      <c r="B2650">
        <f t="shared" si="40"/>
        <v>2023</v>
      </c>
      <c r="C2650">
        <f>VLOOKUP($A2650&amp;C$1,Data!$A$2:$BC$533,MATCH(Intermediate!$B2650,Data!$A$1:$BC$1,0),FALSE)</f>
        <v>47.977128915192019</v>
      </c>
      <c r="D2650">
        <f>VLOOKUP($A2650&amp;D$1,Data!$A$2:$BC$533,MATCH(Intermediate!$B2650,Data!$A$1:$BC$1,0),FALSE)</f>
        <v>53217.219170918215</v>
      </c>
    </row>
    <row r="2651" spans="1:4" x14ac:dyDescent="0.45">
      <c r="A2651" t="s">
        <v>519</v>
      </c>
      <c r="B2651">
        <f t="shared" si="40"/>
        <v>2024</v>
      </c>
      <c r="C2651">
        <f>VLOOKUP($A2651&amp;C$1,Data!$A$2:$BC$533,MATCH(Intermediate!$B2651,Data!$A$1:$BC$1,0),FALSE)</f>
        <v>48.306362809851223</v>
      </c>
      <c r="D2651">
        <f>VLOOKUP($A2651&amp;D$1,Data!$A$2:$BC$533,MATCH(Intermediate!$B2651,Data!$A$1:$BC$1,0),FALSE)</f>
        <v>56805.646767677907</v>
      </c>
    </row>
    <row r="2652" spans="1:4" x14ac:dyDescent="0.45">
      <c r="A2652" t="s">
        <v>412</v>
      </c>
      <c r="B2652">
        <f t="shared" si="40"/>
        <v>1975</v>
      </c>
      <c r="C2652">
        <f>VLOOKUP($A2652&amp;C$1,Data!$A$2:$BC$533,MATCH(Intermediate!$B2652,Data!$A$1:$BC$1,0),FALSE)</f>
        <v>47.818464315887468</v>
      </c>
      <c r="D2652" t="str">
        <f>VLOOKUP($A2652&amp;D$1,Data!$A$2:$BC$533,MATCH(Intermediate!$B2652,Data!$A$1:$BC$1,0),FALSE)</f>
        <v>..</v>
      </c>
    </row>
    <row r="2653" spans="1:4" x14ac:dyDescent="0.45">
      <c r="A2653" t="s">
        <v>412</v>
      </c>
      <c r="B2653">
        <f t="shared" si="40"/>
        <v>1976</v>
      </c>
      <c r="C2653">
        <f>VLOOKUP($A2653&amp;C$1,Data!$A$2:$BC$533,MATCH(Intermediate!$B2653,Data!$A$1:$BC$1,0),FALSE)</f>
        <v>47.72988784243946</v>
      </c>
      <c r="D2653" t="str">
        <f>VLOOKUP($A2653&amp;D$1,Data!$A$2:$BC$533,MATCH(Intermediate!$B2653,Data!$A$1:$BC$1,0),FALSE)</f>
        <v>..</v>
      </c>
    </row>
    <row r="2654" spans="1:4" x14ac:dyDescent="0.45">
      <c r="A2654" t="s">
        <v>412</v>
      </c>
      <c r="B2654">
        <f t="shared" si="40"/>
        <v>1977</v>
      </c>
      <c r="C2654">
        <f>VLOOKUP($A2654&amp;C$1,Data!$A$2:$BC$533,MATCH(Intermediate!$B2654,Data!$A$1:$BC$1,0),FALSE)</f>
        <v>45.438897620436677</v>
      </c>
      <c r="D2654" t="str">
        <f>VLOOKUP($A2654&amp;D$1,Data!$A$2:$BC$533,MATCH(Intermediate!$B2654,Data!$A$1:$BC$1,0),FALSE)</f>
        <v>..</v>
      </c>
    </row>
    <row r="2655" spans="1:4" x14ac:dyDescent="0.45">
      <c r="A2655" t="s">
        <v>412</v>
      </c>
      <c r="B2655">
        <f t="shared" si="40"/>
        <v>1978</v>
      </c>
      <c r="C2655">
        <f>VLOOKUP($A2655&amp;C$1,Data!$A$2:$BC$533,MATCH(Intermediate!$B2655,Data!$A$1:$BC$1,0),FALSE)</f>
        <v>42.791156178133143</v>
      </c>
      <c r="D2655" t="str">
        <f>VLOOKUP($A2655&amp;D$1,Data!$A$2:$BC$533,MATCH(Intermediate!$B2655,Data!$A$1:$BC$1,0),FALSE)</f>
        <v>..</v>
      </c>
    </row>
    <row r="2656" spans="1:4" x14ac:dyDescent="0.45">
      <c r="A2656" t="s">
        <v>412</v>
      </c>
      <c r="B2656">
        <f t="shared" si="40"/>
        <v>1979</v>
      </c>
      <c r="C2656">
        <f>VLOOKUP($A2656&amp;C$1,Data!$A$2:$BC$533,MATCH(Intermediate!$B2656,Data!$A$1:$BC$1,0),FALSE)</f>
        <v>39.744802240432783</v>
      </c>
      <c r="D2656" t="str">
        <f>VLOOKUP($A2656&amp;D$1,Data!$A$2:$BC$533,MATCH(Intermediate!$B2656,Data!$A$1:$BC$1,0),FALSE)</f>
        <v>..</v>
      </c>
    </row>
    <row r="2657" spans="1:4" x14ac:dyDescent="0.45">
      <c r="A2657" t="s">
        <v>412</v>
      </c>
      <c r="B2657">
        <f t="shared" si="40"/>
        <v>1980</v>
      </c>
      <c r="C2657">
        <f>VLOOKUP($A2657&amp;C$1,Data!$A$2:$BC$533,MATCH(Intermediate!$B2657,Data!$A$1:$BC$1,0),FALSE)</f>
        <v>39.449958543578362</v>
      </c>
      <c r="D2657" t="str">
        <f>VLOOKUP($A2657&amp;D$1,Data!$A$2:$BC$533,MATCH(Intermediate!$B2657,Data!$A$1:$BC$1,0),FALSE)</f>
        <v>..</v>
      </c>
    </row>
    <row r="2658" spans="1:4" x14ac:dyDescent="0.45">
      <c r="A2658" t="s">
        <v>412</v>
      </c>
      <c r="B2658">
        <f t="shared" si="40"/>
        <v>1981</v>
      </c>
      <c r="C2658">
        <f>VLOOKUP($A2658&amp;C$1,Data!$A$2:$BC$533,MATCH(Intermediate!$B2658,Data!$A$1:$BC$1,0),FALSE)</f>
        <v>37.765551604416942</v>
      </c>
      <c r="D2658" t="str">
        <f>VLOOKUP($A2658&amp;D$1,Data!$A$2:$BC$533,MATCH(Intermediate!$B2658,Data!$A$1:$BC$1,0),FALSE)</f>
        <v>..</v>
      </c>
    </row>
    <row r="2659" spans="1:4" x14ac:dyDescent="0.45">
      <c r="A2659" t="s">
        <v>412</v>
      </c>
      <c r="B2659">
        <f t="shared" si="40"/>
        <v>1982</v>
      </c>
      <c r="C2659">
        <f>VLOOKUP($A2659&amp;C$1,Data!$A$2:$BC$533,MATCH(Intermediate!$B2659,Data!$A$1:$BC$1,0),FALSE)</f>
        <v>36.45032717255711</v>
      </c>
      <c r="D2659" t="str">
        <f>VLOOKUP($A2659&amp;D$1,Data!$A$2:$BC$533,MATCH(Intermediate!$B2659,Data!$A$1:$BC$1,0),FALSE)</f>
        <v>..</v>
      </c>
    </row>
    <row r="2660" spans="1:4" x14ac:dyDescent="0.45">
      <c r="A2660" t="s">
        <v>412</v>
      </c>
      <c r="B2660">
        <f t="shared" si="40"/>
        <v>1983</v>
      </c>
      <c r="C2660">
        <f>VLOOKUP($A2660&amp;C$1,Data!$A$2:$BC$533,MATCH(Intermediate!$B2660,Data!$A$1:$BC$1,0),FALSE)</f>
        <v>38.496837041873441</v>
      </c>
      <c r="D2660" t="str">
        <f>VLOOKUP($A2660&amp;D$1,Data!$A$2:$BC$533,MATCH(Intermediate!$B2660,Data!$A$1:$BC$1,0),FALSE)</f>
        <v>..</v>
      </c>
    </row>
    <row r="2661" spans="1:4" x14ac:dyDescent="0.45">
      <c r="A2661" t="s">
        <v>412</v>
      </c>
      <c r="B2661">
        <f t="shared" si="40"/>
        <v>1984</v>
      </c>
      <c r="C2661">
        <f>VLOOKUP($A2661&amp;C$1,Data!$A$2:$BC$533,MATCH(Intermediate!$B2661,Data!$A$1:$BC$1,0),FALSE)</f>
        <v>40.884457781534344</v>
      </c>
      <c r="D2661" t="str">
        <f>VLOOKUP($A2661&amp;D$1,Data!$A$2:$BC$533,MATCH(Intermediate!$B2661,Data!$A$1:$BC$1,0),FALSE)</f>
        <v>..</v>
      </c>
    </row>
    <row r="2662" spans="1:4" x14ac:dyDescent="0.45">
      <c r="A2662" t="s">
        <v>412</v>
      </c>
      <c r="B2662">
        <f t="shared" si="40"/>
        <v>1985</v>
      </c>
      <c r="C2662">
        <f>VLOOKUP($A2662&amp;C$1,Data!$A$2:$BC$533,MATCH(Intermediate!$B2662,Data!$A$1:$BC$1,0),FALSE)</f>
        <v>43.672520025263005</v>
      </c>
      <c r="D2662" t="str">
        <f>VLOOKUP($A2662&amp;D$1,Data!$A$2:$BC$533,MATCH(Intermediate!$B2662,Data!$A$1:$BC$1,0),FALSE)</f>
        <v>..</v>
      </c>
    </row>
    <row r="2663" spans="1:4" x14ac:dyDescent="0.45">
      <c r="A2663" t="s">
        <v>412</v>
      </c>
      <c r="B2663">
        <f t="shared" si="40"/>
        <v>1986</v>
      </c>
      <c r="C2663">
        <f>VLOOKUP($A2663&amp;C$1,Data!$A$2:$BC$533,MATCH(Intermediate!$B2663,Data!$A$1:$BC$1,0),FALSE)</f>
        <v>54.842236468279303</v>
      </c>
      <c r="D2663" t="str">
        <f>VLOOKUP($A2663&amp;D$1,Data!$A$2:$BC$533,MATCH(Intermediate!$B2663,Data!$A$1:$BC$1,0),FALSE)</f>
        <v>..</v>
      </c>
    </row>
    <row r="2664" spans="1:4" x14ac:dyDescent="0.45">
      <c r="A2664" t="s">
        <v>412</v>
      </c>
      <c r="B2664">
        <f t="shared" si="40"/>
        <v>1987</v>
      </c>
      <c r="C2664">
        <f>VLOOKUP($A2664&amp;C$1,Data!$A$2:$BC$533,MATCH(Intermediate!$B2664,Data!$A$1:$BC$1,0),FALSE)</f>
        <v>49.720322566294954</v>
      </c>
      <c r="D2664" t="str">
        <f>VLOOKUP($A2664&amp;D$1,Data!$A$2:$BC$533,MATCH(Intermediate!$B2664,Data!$A$1:$BC$1,0),FALSE)</f>
        <v>..</v>
      </c>
    </row>
    <row r="2665" spans="1:4" x14ac:dyDescent="0.45">
      <c r="A2665" t="s">
        <v>412</v>
      </c>
      <c r="B2665">
        <f t="shared" si="40"/>
        <v>1988</v>
      </c>
      <c r="C2665">
        <f>VLOOKUP($A2665&amp;C$1,Data!$A$2:$BC$533,MATCH(Intermediate!$B2665,Data!$A$1:$BC$1,0),FALSE)</f>
        <v>47.898526667497485</v>
      </c>
      <c r="D2665" t="str">
        <f>VLOOKUP($A2665&amp;D$1,Data!$A$2:$BC$533,MATCH(Intermediate!$B2665,Data!$A$1:$BC$1,0),FALSE)</f>
        <v>..</v>
      </c>
    </row>
    <row r="2666" spans="1:4" x14ac:dyDescent="0.45">
      <c r="A2666" t="s">
        <v>412</v>
      </c>
      <c r="B2666">
        <f t="shared" si="40"/>
        <v>1989</v>
      </c>
      <c r="C2666">
        <f>VLOOKUP($A2666&amp;C$1,Data!$A$2:$BC$533,MATCH(Intermediate!$B2666,Data!$A$1:$BC$1,0),FALSE)</f>
        <v>50.797135019027749</v>
      </c>
      <c r="D2666" t="str">
        <f>VLOOKUP($A2666&amp;D$1,Data!$A$2:$BC$533,MATCH(Intermediate!$B2666,Data!$A$1:$BC$1,0),FALSE)</f>
        <v>..</v>
      </c>
    </row>
    <row r="2667" spans="1:4" x14ac:dyDescent="0.45">
      <c r="A2667" t="s">
        <v>412</v>
      </c>
      <c r="B2667">
        <f t="shared" si="40"/>
        <v>1990</v>
      </c>
      <c r="C2667">
        <f>VLOOKUP($A2667&amp;C$1,Data!$A$2:$BC$533,MATCH(Intermediate!$B2667,Data!$A$1:$BC$1,0),FALSE)</f>
        <v>50.34135289847552</v>
      </c>
      <c r="D2667">
        <f>VLOOKUP($A2667&amp;D$1,Data!$A$2:$BC$533,MATCH(Intermediate!$B2667,Data!$A$1:$BC$1,0),FALSE)</f>
        <v>18227.417105437555</v>
      </c>
    </row>
    <row r="2668" spans="1:4" x14ac:dyDescent="0.45">
      <c r="A2668" t="s">
        <v>412</v>
      </c>
      <c r="B2668">
        <f t="shared" si="40"/>
        <v>1991</v>
      </c>
      <c r="C2668">
        <f>VLOOKUP($A2668&amp;C$1,Data!$A$2:$BC$533,MATCH(Intermediate!$B2668,Data!$A$1:$BC$1,0),FALSE)</f>
        <v>41.88210185911656</v>
      </c>
      <c r="D2668">
        <f>VLOOKUP($A2668&amp;D$1,Data!$A$2:$BC$533,MATCH(Intermediate!$B2668,Data!$A$1:$BC$1,0),FALSE)</f>
        <v>19054.942173455358</v>
      </c>
    </row>
    <row r="2669" spans="1:4" x14ac:dyDescent="0.45">
      <c r="A2669" t="s">
        <v>412</v>
      </c>
      <c r="B2669">
        <f t="shared" si="40"/>
        <v>1992</v>
      </c>
      <c r="C2669">
        <f>VLOOKUP($A2669&amp;C$1,Data!$A$2:$BC$533,MATCH(Intermediate!$B2669,Data!$A$1:$BC$1,0),FALSE)</f>
        <v>39.331497710369554</v>
      </c>
      <c r="D2669">
        <f>VLOOKUP($A2669&amp;D$1,Data!$A$2:$BC$533,MATCH(Intermediate!$B2669,Data!$A$1:$BC$1,0),FALSE)</f>
        <v>19817.868707792797</v>
      </c>
    </row>
    <row r="2670" spans="1:4" x14ac:dyDescent="0.45">
      <c r="A2670" t="s">
        <v>412</v>
      </c>
      <c r="B2670">
        <f t="shared" si="40"/>
        <v>1993</v>
      </c>
      <c r="C2670">
        <f>VLOOKUP($A2670&amp;C$1,Data!$A$2:$BC$533,MATCH(Intermediate!$B2670,Data!$A$1:$BC$1,0),FALSE)</f>
        <v>34.261036144715916</v>
      </c>
      <c r="D2670">
        <f>VLOOKUP($A2670&amp;D$1,Data!$A$2:$BC$533,MATCH(Intermediate!$B2670,Data!$A$1:$BC$1,0),FALSE)</f>
        <v>20203.67593879074</v>
      </c>
    </row>
    <row r="2671" spans="1:4" x14ac:dyDescent="0.45">
      <c r="A2671" t="s">
        <v>412</v>
      </c>
      <c r="B2671">
        <f t="shared" si="40"/>
        <v>1994</v>
      </c>
      <c r="C2671">
        <f>VLOOKUP($A2671&amp;C$1,Data!$A$2:$BC$533,MATCH(Intermediate!$B2671,Data!$A$1:$BC$1,0),FALSE)</f>
        <v>30.291791768202842</v>
      </c>
      <c r="D2671">
        <f>VLOOKUP($A2671&amp;D$1,Data!$A$2:$BC$533,MATCH(Intermediate!$B2671,Data!$A$1:$BC$1,0),FALSE)</f>
        <v>21654.902568941605</v>
      </c>
    </row>
    <row r="2672" spans="1:4" x14ac:dyDescent="0.45">
      <c r="A2672" t="s">
        <v>412</v>
      </c>
      <c r="B2672">
        <f t="shared" si="40"/>
        <v>1995</v>
      </c>
      <c r="C2672">
        <f>VLOOKUP($A2672&amp;C$1,Data!$A$2:$BC$533,MATCH(Intermediate!$B2672,Data!$A$1:$BC$1,0),FALSE)</f>
        <v>30.371747113179261</v>
      </c>
      <c r="D2672">
        <f>VLOOKUP($A2672&amp;D$1,Data!$A$2:$BC$533,MATCH(Intermediate!$B2672,Data!$A$1:$BC$1,0),FALSE)</f>
        <v>22661.557684060812</v>
      </c>
    </row>
    <row r="2673" spans="1:4" x14ac:dyDescent="0.45">
      <c r="A2673" t="s">
        <v>412</v>
      </c>
      <c r="B2673">
        <f t="shared" si="40"/>
        <v>1996</v>
      </c>
      <c r="C2673">
        <f>VLOOKUP($A2673&amp;C$1,Data!$A$2:$BC$533,MATCH(Intermediate!$B2673,Data!$A$1:$BC$1,0),FALSE)</f>
        <v>31.01624831799424</v>
      </c>
      <c r="D2673">
        <f>VLOOKUP($A2673&amp;D$1,Data!$A$2:$BC$533,MATCH(Intermediate!$B2673,Data!$A$1:$BC$1,0),FALSE)</f>
        <v>23713.945187525471</v>
      </c>
    </row>
    <row r="2674" spans="1:4" x14ac:dyDescent="0.45">
      <c r="A2674" t="s">
        <v>412</v>
      </c>
      <c r="B2674">
        <f t="shared" si="40"/>
        <v>1997</v>
      </c>
      <c r="C2674">
        <f>VLOOKUP($A2674&amp;C$1,Data!$A$2:$BC$533,MATCH(Intermediate!$B2674,Data!$A$1:$BC$1,0),FALSE)</f>
        <v>31.566000619137359</v>
      </c>
      <c r="D2674">
        <f>VLOOKUP($A2674&amp;D$1,Data!$A$2:$BC$533,MATCH(Intermediate!$B2674,Data!$A$1:$BC$1,0),FALSE)</f>
        <v>24881.243595470536</v>
      </c>
    </row>
    <row r="2675" spans="1:4" x14ac:dyDescent="0.45">
      <c r="A2675" t="s">
        <v>412</v>
      </c>
      <c r="B2675">
        <f t="shared" si="40"/>
        <v>1998</v>
      </c>
      <c r="C2675">
        <f>VLOOKUP($A2675&amp;C$1,Data!$A$2:$BC$533,MATCH(Intermediate!$B2675,Data!$A$1:$BC$1,0),FALSE)</f>
        <v>34.342844281039184</v>
      </c>
      <c r="D2675">
        <f>VLOOKUP($A2675&amp;D$1,Data!$A$2:$BC$533,MATCH(Intermediate!$B2675,Data!$A$1:$BC$1,0),FALSE)</f>
        <v>25797.125622368152</v>
      </c>
    </row>
    <row r="2676" spans="1:4" x14ac:dyDescent="0.45">
      <c r="A2676" t="s">
        <v>412</v>
      </c>
      <c r="B2676">
        <f t="shared" si="40"/>
        <v>1999</v>
      </c>
      <c r="C2676">
        <f>VLOOKUP($A2676&amp;C$1,Data!$A$2:$BC$533,MATCH(Intermediate!$B2676,Data!$A$1:$BC$1,0),FALSE)</f>
        <v>34.095558531002517</v>
      </c>
      <c r="D2676">
        <f>VLOOKUP($A2676&amp;D$1,Data!$A$2:$BC$533,MATCH(Intermediate!$B2676,Data!$A$1:$BC$1,0),FALSE)</f>
        <v>26642.221558861747</v>
      </c>
    </row>
    <row r="2677" spans="1:4" x14ac:dyDescent="0.45">
      <c r="A2677" t="s">
        <v>412</v>
      </c>
      <c r="B2677">
        <f t="shared" ref="B2677:B2740" si="41">B2627</f>
        <v>2000</v>
      </c>
      <c r="C2677">
        <f>VLOOKUP($A2677&amp;C$1,Data!$A$2:$BC$533,MATCH(Intermediate!$B2677,Data!$A$1:$BC$1,0),FALSE)</f>
        <v>132.06093562108555</v>
      </c>
      <c r="D2677">
        <f>VLOOKUP($A2677&amp;D$1,Data!$A$2:$BC$533,MATCH(Intermediate!$B2677,Data!$A$1:$BC$1,0),FALSE)</f>
        <v>28641.699043415552</v>
      </c>
    </row>
    <row r="2678" spans="1:4" x14ac:dyDescent="0.45">
      <c r="A2678" t="s">
        <v>412</v>
      </c>
      <c r="B2678">
        <f t="shared" si="41"/>
        <v>2001</v>
      </c>
      <c r="C2678">
        <f>VLOOKUP($A2678&amp;C$1,Data!$A$2:$BC$533,MATCH(Intermediate!$B2678,Data!$A$1:$BC$1,0),FALSE)</f>
        <v>138.75410333293655</v>
      </c>
      <c r="D2678">
        <f>VLOOKUP($A2678&amp;D$1,Data!$A$2:$BC$533,MATCH(Intermediate!$B2678,Data!$A$1:$BC$1,0),FALSE)</f>
        <v>29462.123290561784</v>
      </c>
    </row>
    <row r="2679" spans="1:4" x14ac:dyDescent="0.45">
      <c r="A2679" t="s">
        <v>412</v>
      </c>
      <c r="B2679">
        <f t="shared" si="41"/>
        <v>2002</v>
      </c>
      <c r="C2679">
        <f>VLOOKUP($A2679&amp;C$1,Data!$A$2:$BC$533,MATCH(Intermediate!$B2679,Data!$A$1:$BC$1,0),FALSE)</f>
        <v>141.48185036266611</v>
      </c>
      <c r="D2679">
        <f>VLOOKUP($A2679&amp;D$1,Data!$A$2:$BC$533,MATCH(Intermediate!$B2679,Data!$A$1:$BC$1,0),FALSE)</f>
        <v>30666.596767402181</v>
      </c>
    </row>
    <row r="2680" spans="1:4" x14ac:dyDescent="0.45">
      <c r="A2680" t="s">
        <v>412</v>
      </c>
      <c r="B2680">
        <f t="shared" si="41"/>
        <v>2003</v>
      </c>
      <c r="C2680">
        <f>VLOOKUP($A2680&amp;C$1,Data!$A$2:$BC$533,MATCH(Intermediate!$B2680,Data!$A$1:$BC$1,0),FALSE)</f>
        <v>139.88681478991339</v>
      </c>
      <c r="D2680">
        <f>VLOOKUP($A2680&amp;D$1,Data!$A$2:$BC$533,MATCH(Intermediate!$B2680,Data!$A$1:$BC$1,0),FALSE)</f>
        <v>30868.04561322233</v>
      </c>
    </row>
    <row r="2681" spans="1:4" x14ac:dyDescent="0.45">
      <c r="A2681" t="s">
        <v>412</v>
      </c>
      <c r="B2681">
        <f t="shared" si="41"/>
        <v>2004</v>
      </c>
      <c r="C2681">
        <f>VLOOKUP($A2681&amp;C$1,Data!$A$2:$BC$533,MATCH(Intermediate!$B2681,Data!$A$1:$BC$1,0),FALSE)</f>
        <v>145.29299879291776</v>
      </c>
      <c r="D2681">
        <f>VLOOKUP($A2681&amp;D$1,Data!$A$2:$BC$533,MATCH(Intermediate!$B2681,Data!$A$1:$BC$1,0),FALSE)</f>
        <v>33019.977294656434</v>
      </c>
    </row>
    <row r="2682" spans="1:4" x14ac:dyDescent="0.45">
      <c r="A2682" t="s">
        <v>412</v>
      </c>
      <c r="B2682">
        <f t="shared" si="41"/>
        <v>2005</v>
      </c>
      <c r="C2682">
        <f>VLOOKUP($A2682&amp;C$1,Data!$A$2:$BC$533,MATCH(Intermediate!$B2682,Data!$A$1:$BC$1,0),FALSE)</f>
        <v>157.13814784274675</v>
      </c>
      <c r="D2682">
        <f>VLOOKUP($A2682&amp;D$1,Data!$A$2:$BC$533,MATCH(Intermediate!$B2682,Data!$A$1:$BC$1,0),FALSE)</f>
        <v>34238.321814743729</v>
      </c>
    </row>
    <row r="2683" spans="1:4" x14ac:dyDescent="0.45">
      <c r="A2683" t="s">
        <v>412</v>
      </c>
      <c r="B2683">
        <f t="shared" si="41"/>
        <v>2006</v>
      </c>
      <c r="C2683">
        <f>VLOOKUP($A2683&amp;C$1,Data!$A$2:$BC$533,MATCH(Intermediate!$B2683,Data!$A$1:$BC$1,0),FALSE)</f>
        <v>168.74550256399388</v>
      </c>
      <c r="D2683">
        <f>VLOOKUP($A2683&amp;D$1,Data!$A$2:$BC$533,MATCH(Intermediate!$B2683,Data!$A$1:$BC$1,0),FALSE)</f>
        <v>37400.30752133335</v>
      </c>
    </row>
    <row r="2684" spans="1:4" x14ac:dyDescent="0.45">
      <c r="A2684" t="s">
        <v>412</v>
      </c>
      <c r="B2684">
        <f t="shared" si="41"/>
        <v>2007</v>
      </c>
      <c r="C2684">
        <f>VLOOKUP($A2684&amp;C$1,Data!$A$2:$BC$533,MATCH(Intermediate!$B2684,Data!$A$1:$BC$1,0),FALSE)</f>
        <v>184.03742470059993</v>
      </c>
      <c r="D2684">
        <f>VLOOKUP($A2684&amp;D$1,Data!$A$2:$BC$533,MATCH(Intermediate!$B2684,Data!$A$1:$BC$1,0),FALSE)</f>
        <v>39111.519025761627</v>
      </c>
    </row>
    <row r="2685" spans="1:4" x14ac:dyDescent="0.45">
      <c r="A2685" t="s">
        <v>412</v>
      </c>
      <c r="B2685">
        <f t="shared" si="41"/>
        <v>2008</v>
      </c>
      <c r="C2685">
        <f>VLOOKUP($A2685&amp;C$1,Data!$A$2:$BC$533,MATCH(Intermediate!$B2685,Data!$A$1:$BC$1,0),FALSE)</f>
        <v>190.31686614058046</v>
      </c>
      <c r="D2685">
        <f>VLOOKUP($A2685&amp;D$1,Data!$A$2:$BC$533,MATCH(Intermediate!$B2685,Data!$A$1:$BC$1,0),FALSE)</f>
        <v>41467.38618797774</v>
      </c>
    </row>
    <row r="2686" spans="1:4" x14ac:dyDescent="0.45">
      <c r="A2686" t="s">
        <v>412</v>
      </c>
      <c r="B2686">
        <f t="shared" si="41"/>
        <v>2009</v>
      </c>
      <c r="C2686">
        <f>VLOOKUP($A2686&amp;C$1,Data!$A$2:$BC$533,MATCH(Intermediate!$B2686,Data!$A$1:$BC$1,0),FALSE)</f>
        <v>200.39918231773544</v>
      </c>
      <c r="D2686">
        <f>VLOOKUP($A2686&amp;D$1,Data!$A$2:$BC$533,MATCH(Intermediate!$B2686,Data!$A$1:$BC$1,0),FALSE)</f>
        <v>40503.204630682143</v>
      </c>
    </row>
    <row r="2687" spans="1:4" x14ac:dyDescent="0.45">
      <c r="A2687" t="s">
        <v>412</v>
      </c>
      <c r="B2687">
        <f t="shared" si="41"/>
        <v>2010</v>
      </c>
      <c r="C2687">
        <f>VLOOKUP($A2687&amp;C$1,Data!$A$2:$BC$533,MATCH(Intermediate!$B2687,Data!$A$1:$BC$1,0),FALSE)</f>
        <v>192.82994675065706</v>
      </c>
      <c r="D2687">
        <f>VLOOKUP($A2687&amp;D$1,Data!$A$2:$BC$533,MATCH(Intermediate!$B2687,Data!$A$1:$BC$1,0),FALSE)</f>
        <v>43042.394637021047</v>
      </c>
    </row>
    <row r="2688" spans="1:4" x14ac:dyDescent="0.45">
      <c r="A2688" t="s">
        <v>412</v>
      </c>
      <c r="B2688">
        <f t="shared" si="41"/>
        <v>2011</v>
      </c>
      <c r="C2688">
        <f>VLOOKUP($A2688&amp;C$1,Data!$A$2:$BC$533,MATCH(Intermediate!$B2688,Data!$A$1:$BC$1,0),FALSE)</f>
        <v>187.07112826147798</v>
      </c>
      <c r="D2688">
        <f>VLOOKUP($A2688&amp;D$1,Data!$A$2:$BC$533,MATCH(Intermediate!$B2688,Data!$A$1:$BC$1,0),FALSE)</f>
        <v>44443.716384472558</v>
      </c>
    </row>
    <row r="2689" spans="1:4" x14ac:dyDescent="0.45">
      <c r="A2689" t="s">
        <v>412</v>
      </c>
      <c r="B2689">
        <f t="shared" si="41"/>
        <v>2012</v>
      </c>
      <c r="C2689">
        <f>VLOOKUP($A2689&amp;C$1,Data!$A$2:$BC$533,MATCH(Intermediate!$B2689,Data!$A$1:$BC$1,0),FALSE)</f>
        <v>182.29482500660802</v>
      </c>
      <c r="D2689">
        <f>VLOOKUP($A2689&amp;D$1,Data!$A$2:$BC$533,MATCH(Intermediate!$B2689,Data!$A$1:$BC$1,0),FALSE)</f>
        <v>44755.162427301839</v>
      </c>
    </row>
    <row r="2690" spans="1:4" x14ac:dyDescent="0.45">
      <c r="A2690" t="s">
        <v>412</v>
      </c>
      <c r="B2690">
        <f t="shared" si="41"/>
        <v>2013</v>
      </c>
      <c r="C2690">
        <f>VLOOKUP($A2690&amp;C$1,Data!$A$2:$BC$533,MATCH(Intermediate!$B2690,Data!$A$1:$BC$1,0),FALSE)</f>
        <v>176.47778714250967</v>
      </c>
      <c r="D2690">
        <f>VLOOKUP($A2690&amp;D$1,Data!$A$2:$BC$533,MATCH(Intermediate!$B2690,Data!$A$1:$BC$1,0),FALSE)</f>
        <v>46869.193288774935</v>
      </c>
    </row>
    <row r="2691" spans="1:4" x14ac:dyDescent="0.45">
      <c r="A2691" t="s">
        <v>412</v>
      </c>
      <c r="B2691">
        <f t="shared" si="41"/>
        <v>2014</v>
      </c>
      <c r="C2691">
        <f>VLOOKUP($A2691&amp;C$1,Data!$A$2:$BC$533,MATCH(Intermediate!$B2691,Data!$A$1:$BC$1,0),FALSE)</f>
        <v>173.40626422347074</v>
      </c>
      <c r="D2691">
        <f>VLOOKUP($A2691&amp;D$1,Data!$A$2:$BC$533,MATCH(Intermediate!$B2691,Data!$A$1:$BC$1,0),FALSE)</f>
        <v>47879.595555823318</v>
      </c>
    </row>
    <row r="2692" spans="1:4" x14ac:dyDescent="0.45">
      <c r="A2692" t="s">
        <v>412</v>
      </c>
      <c r="B2692">
        <f t="shared" si="41"/>
        <v>2015</v>
      </c>
      <c r="C2692">
        <f>VLOOKUP($A2692&amp;C$1,Data!$A$2:$BC$533,MATCH(Intermediate!$B2692,Data!$A$1:$BC$1,0),FALSE)</f>
        <v>170.48260841068429</v>
      </c>
      <c r="D2692">
        <f>VLOOKUP($A2692&amp;D$1,Data!$A$2:$BC$533,MATCH(Intermediate!$B2692,Data!$A$1:$BC$1,0),FALSE)</f>
        <v>48910.332437190053</v>
      </c>
    </row>
    <row r="2693" spans="1:4" x14ac:dyDescent="0.45">
      <c r="A2693" t="s">
        <v>412</v>
      </c>
      <c r="B2693">
        <f t="shared" si="41"/>
        <v>2016</v>
      </c>
      <c r="C2693">
        <f>VLOOKUP($A2693&amp;C$1,Data!$A$2:$BC$533,MATCH(Intermediate!$B2693,Data!$A$1:$BC$1,0),FALSE)</f>
        <v>167.05934628262719</v>
      </c>
      <c r="D2693">
        <f>VLOOKUP($A2693&amp;D$1,Data!$A$2:$BC$533,MATCH(Intermediate!$B2693,Data!$A$1:$BC$1,0),FALSE)</f>
        <v>51820.952130549085</v>
      </c>
    </row>
    <row r="2694" spans="1:4" x14ac:dyDescent="0.45">
      <c r="A2694" t="s">
        <v>412</v>
      </c>
      <c r="B2694">
        <f t="shared" si="41"/>
        <v>2017</v>
      </c>
      <c r="C2694">
        <f>VLOOKUP($A2694&amp;C$1,Data!$A$2:$BC$533,MATCH(Intermediate!$B2694,Data!$A$1:$BC$1,0),FALSE)</f>
        <v>162.05608965345459</v>
      </c>
      <c r="D2694">
        <f>VLOOKUP($A2694&amp;D$1,Data!$A$2:$BC$533,MATCH(Intermediate!$B2694,Data!$A$1:$BC$1,0),FALSE)</f>
        <v>55271.597600265937</v>
      </c>
    </row>
    <row r="2695" spans="1:4" x14ac:dyDescent="0.45">
      <c r="A2695" t="s">
        <v>412</v>
      </c>
      <c r="B2695">
        <f t="shared" si="41"/>
        <v>2018</v>
      </c>
      <c r="C2695">
        <f>VLOOKUP($A2695&amp;C$1,Data!$A$2:$BC$533,MATCH(Intermediate!$B2695,Data!$A$1:$BC$1,0),FALSE)</f>
        <v>161.96022377506227</v>
      </c>
      <c r="D2695">
        <f>VLOOKUP($A2695&amp;D$1,Data!$A$2:$BC$533,MATCH(Intermediate!$B2695,Data!$A$1:$BC$1,0),FALSE)</f>
        <v>57233.623168561782</v>
      </c>
    </row>
    <row r="2696" spans="1:4" x14ac:dyDescent="0.45">
      <c r="A2696" t="s">
        <v>412</v>
      </c>
      <c r="B2696">
        <f t="shared" si="41"/>
        <v>2019</v>
      </c>
      <c r="C2696">
        <f>VLOOKUP($A2696&amp;C$1,Data!$A$2:$BC$533,MATCH(Intermediate!$B2696,Data!$A$1:$BC$1,0),FALSE)</f>
        <v>161.89867891429242</v>
      </c>
      <c r="D2696">
        <f>VLOOKUP($A2696&amp;D$1,Data!$A$2:$BC$533,MATCH(Intermediate!$B2696,Data!$A$1:$BC$1,0),FALSE)</f>
        <v>60594.96640019097</v>
      </c>
    </row>
    <row r="2697" spans="1:4" x14ac:dyDescent="0.45">
      <c r="A2697" t="s">
        <v>412</v>
      </c>
      <c r="B2697">
        <f t="shared" si="41"/>
        <v>2020</v>
      </c>
      <c r="C2697">
        <f>VLOOKUP($A2697&amp;C$1,Data!$A$2:$BC$533,MATCH(Intermediate!$B2697,Data!$A$1:$BC$1,0),FALSE)</f>
        <v>163.53675512979032</v>
      </c>
      <c r="D2697">
        <f>VLOOKUP($A2697&amp;D$1,Data!$A$2:$BC$533,MATCH(Intermediate!$B2697,Data!$A$1:$BC$1,0),FALSE)</f>
        <v>62682.289947438905</v>
      </c>
    </row>
    <row r="2698" spans="1:4" x14ac:dyDescent="0.45">
      <c r="A2698" t="s">
        <v>412</v>
      </c>
      <c r="B2698">
        <f t="shared" si="41"/>
        <v>2021</v>
      </c>
      <c r="C2698">
        <f>VLOOKUP($A2698&amp;C$1,Data!$A$2:$BC$533,MATCH(Intermediate!$B2698,Data!$A$1:$BC$1,0),FALSE)</f>
        <v>154.36721164986403</v>
      </c>
      <c r="D2698">
        <f>VLOOKUP($A2698&amp;D$1,Data!$A$2:$BC$533,MATCH(Intermediate!$B2698,Data!$A$1:$BC$1,0),FALSE)</f>
        <v>69715.180968092885</v>
      </c>
    </row>
    <row r="2699" spans="1:4" x14ac:dyDescent="0.45">
      <c r="A2699" t="s">
        <v>412</v>
      </c>
      <c r="B2699">
        <f t="shared" si="41"/>
        <v>2022</v>
      </c>
      <c r="C2699">
        <f>VLOOKUP($A2699&amp;C$1,Data!$A$2:$BC$533,MATCH(Intermediate!$B2699,Data!$A$1:$BC$1,0),FALSE)</f>
        <v>142.75264078457016</v>
      </c>
      <c r="D2699">
        <f>VLOOKUP($A2699&amp;D$1,Data!$A$2:$BC$533,MATCH(Intermediate!$B2699,Data!$A$1:$BC$1,0),FALSE)</f>
        <v>77400.334800888348</v>
      </c>
    </row>
    <row r="2700" spans="1:4" x14ac:dyDescent="0.45">
      <c r="A2700" t="s">
        <v>412</v>
      </c>
      <c r="B2700">
        <f t="shared" si="41"/>
        <v>2023</v>
      </c>
      <c r="C2700">
        <f>VLOOKUP($A2700&amp;C$1,Data!$A$2:$BC$533,MATCH(Intermediate!$B2700,Data!$A$1:$BC$1,0),FALSE)</f>
        <v>146.59805268038861</v>
      </c>
      <c r="D2700">
        <f>VLOOKUP($A2700&amp;D$1,Data!$A$2:$BC$533,MATCH(Intermediate!$B2700,Data!$A$1:$BC$1,0),FALSE)</f>
        <v>73737.447544710463</v>
      </c>
    </row>
    <row r="2701" spans="1:4" x14ac:dyDescent="0.45">
      <c r="A2701" t="s">
        <v>412</v>
      </c>
      <c r="B2701">
        <f t="shared" si="41"/>
        <v>2024</v>
      </c>
      <c r="C2701">
        <f>VLOOKUP($A2701&amp;C$1,Data!$A$2:$BC$533,MATCH(Intermediate!$B2701,Data!$A$1:$BC$1,0),FALSE)</f>
        <v>142.43808149807612</v>
      </c>
      <c r="D2701">
        <f>VLOOKUP($A2701&amp;D$1,Data!$A$2:$BC$533,MATCH(Intermediate!$B2701,Data!$A$1:$BC$1,0),FALSE)</f>
        <v>79514.285438305815</v>
      </c>
    </row>
    <row r="2702" spans="1:4" x14ac:dyDescent="0.45">
      <c r="A2702" t="s">
        <v>188</v>
      </c>
      <c r="B2702">
        <f t="shared" si="41"/>
        <v>1975</v>
      </c>
      <c r="C2702" t="str">
        <f>VLOOKUP($A2702&amp;C$1,Data!$A$2:$BC$533,MATCH(Intermediate!$B2702,Data!$A$1:$BC$1,0),FALSE)</f>
        <v>..</v>
      </c>
      <c r="D2702" t="str">
        <f>VLOOKUP($A2702&amp;D$1,Data!$A$2:$BC$533,MATCH(Intermediate!$B2702,Data!$A$1:$BC$1,0),FALSE)</f>
        <v>..</v>
      </c>
    </row>
    <row r="2703" spans="1:4" x14ac:dyDescent="0.45">
      <c r="A2703" t="s">
        <v>188</v>
      </c>
      <c r="B2703">
        <f t="shared" si="41"/>
        <v>1976</v>
      </c>
      <c r="C2703" t="str">
        <f>VLOOKUP($A2703&amp;C$1,Data!$A$2:$BC$533,MATCH(Intermediate!$B2703,Data!$A$1:$BC$1,0),FALSE)</f>
        <v>..</v>
      </c>
      <c r="D2703" t="str">
        <f>VLOOKUP($A2703&amp;D$1,Data!$A$2:$BC$533,MATCH(Intermediate!$B2703,Data!$A$1:$BC$1,0),FALSE)</f>
        <v>..</v>
      </c>
    </row>
    <row r="2704" spans="1:4" x14ac:dyDescent="0.45">
      <c r="A2704" t="s">
        <v>188</v>
      </c>
      <c r="B2704">
        <f t="shared" si="41"/>
        <v>1977</v>
      </c>
      <c r="C2704" t="str">
        <f>VLOOKUP($A2704&amp;C$1,Data!$A$2:$BC$533,MATCH(Intermediate!$B2704,Data!$A$1:$BC$1,0),FALSE)</f>
        <v>..</v>
      </c>
      <c r="D2704" t="str">
        <f>VLOOKUP($A2704&amp;D$1,Data!$A$2:$BC$533,MATCH(Intermediate!$B2704,Data!$A$1:$BC$1,0),FALSE)</f>
        <v>..</v>
      </c>
    </row>
    <row r="2705" spans="1:4" x14ac:dyDescent="0.45">
      <c r="A2705" t="s">
        <v>188</v>
      </c>
      <c r="B2705">
        <f t="shared" si="41"/>
        <v>1978</v>
      </c>
      <c r="C2705" t="str">
        <f>VLOOKUP($A2705&amp;C$1,Data!$A$2:$BC$533,MATCH(Intermediate!$B2705,Data!$A$1:$BC$1,0),FALSE)</f>
        <v>..</v>
      </c>
      <c r="D2705" t="str">
        <f>VLOOKUP($A2705&amp;D$1,Data!$A$2:$BC$533,MATCH(Intermediate!$B2705,Data!$A$1:$BC$1,0),FALSE)</f>
        <v>..</v>
      </c>
    </row>
    <row r="2706" spans="1:4" x14ac:dyDescent="0.45">
      <c r="A2706" t="s">
        <v>188</v>
      </c>
      <c r="B2706">
        <f t="shared" si="41"/>
        <v>1979</v>
      </c>
      <c r="C2706" t="str">
        <f>VLOOKUP($A2706&amp;C$1,Data!$A$2:$BC$533,MATCH(Intermediate!$B2706,Data!$A$1:$BC$1,0),FALSE)</f>
        <v>..</v>
      </c>
      <c r="D2706" t="str">
        <f>VLOOKUP($A2706&amp;D$1,Data!$A$2:$BC$533,MATCH(Intermediate!$B2706,Data!$A$1:$BC$1,0),FALSE)</f>
        <v>..</v>
      </c>
    </row>
    <row r="2707" spans="1:4" x14ac:dyDescent="0.45">
      <c r="A2707" t="s">
        <v>188</v>
      </c>
      <c r="B2707">
        <f t="shared" si="41"/>
        <v>1980</v>
      </c>
      <c r="C2707" t="str">
        <f>VLOOKUP($A2707&amp;C$1,Data!$A$2:$BC$533,MATCH(Intermediate!$B2707,Data!$A$1:$BC$1,0),FALSE)</f>
        <v>..</v>
      </c>
      <c r="D2707" t="str">
        <f>VLOOKUP($A2707&amp;D$1,Data!$A$2:$BC$533,MATCH(Intermediate!$B2707,Data!$A$1:$BC$1,0),FALSE)</f>
        <v>..</v>
      </c>
    </row>
    <row r="2708" spans="1:4" x14ac:dyDescent="0.45">
      <c r="A2708" t="s">
        <v>188</v>
      </c>
      <c r="B2708">
        <f t="shared" si="41"/>
        <v>1981</v>
      </c>
      <c r="C2708" t="str">
        <f>VLOOKUP($A2708&amp;C$1,Data!$A$2:$BC$533,MATCH(Intermediate!$B2708,Data!$A$1:$BC$1,0),FALSE)</f>
        <v>..</v>
      </c>
      <c r="D2708" t="str">
        <f>VLOOKUP($A2708&amp;D$1,Data!$A$2:$BC$533,MATCH(Intermediate!$B2708,Data!$A$1:$BC$1,0),FALSE)</f>
        <v>..</v>
      </c>
    </row>
    <row r="2709" spans="1:4" x14ac:dyDescent="0.45">
      <c r="A2709" t="s">
        <v>188</v>
      </c>
      <c r="B2709">
        <f t="shared" si="41"/>
        <v>1982</v>
      </c>
      <c r="C2709" t="str">
        <f>VLOOKUP($A2709&amp;C$1,Data!$A$2:$BC$533,MATCH(Intermediate!$B2709,Data!$A$1:$BC$1,0),FALSE)</f>
        <v>..</v>
      </c>
      <c r="D2709" t="str">
        <f>VLOOKUP($A2709&amp;D$1,Data!$A$2:$BC$533,MATCH(Intermediate!$B2709,Data!$A$1:$BC$1,0),FALSE)</f>
        <v>..</v>
      </c>
    </row>
    <row r="2710" spans="1:4" x14ac:dyDescent="0.45">
      <c r="A2710" t="s">
        <v>188</v>
      </c>
      <c r="B2710">
        <f t="shared" si="41"/>
        <v>1983</v>
      </c>
      <c r="C2710" t="str">
        <f>VLOOKUP($A2710&amp;C$1,Data!$A$2:$BC$533,MATCH(Intermediate!$B2710,Data!$A$1:$BC$1,0),FALSE)</f>
        <v>..</v>
      </c>
      <c r="D2710" t="str">
        <f>VLOOKUP($A2710&amp;D$1,Data!$A$2:$BC$533,MATCH(Intermediate!$B2710,Data!$A$1:$BC$1,0),FALSE)</f>
        <v>..</v>
      </c>
    </row>
    <row r="2711" spans="1:4" x14ac:dyDescent="0.45">
      <c r="A2711" t="s">
        <v>188</v>
      </c>
      <c r="B2711">
        <f t="shared" si="41"/>
        <v>1984</v>
      </c>
      <c r="C2711" t="str">
        <f>VLOOKUP($A2711&amp;C$1,Data!$A$2:$BC$533,MATCH(Intermediate!$B2711,Data!$A$1:$BC$1,0),FALSE)</f>
        <v>..</v>
      </c>
      <c r="D2711" t="str">
        <f>VLOOKUP($A2711&amp;D$1,Data!$A$2:$BC$533,MATCH(Intermediate!$B2711,Data!$A$1:$BC$1,0),FALSE)</f>
        <v>..</v>
      </c>
    </row>
    <row r="2712" spans="1:4" x14ac:dyDescent="0.45">
      <c r="A2712" t="s">
        <v>188</v>
      </c>
      <c r="B2712">
        <f t="shared" si="41"/>
        <v>1985</v>
      </c>
      <c r="C2712">
        <f>VLOOKUP($A2712&amp;C$1,Data!$A$2:$BC$533,MATCH(Intermediate!$B2712,Data!$A$1:$BC$1,0),FALSE)</f>
        <v>55.942971330411993</v>
      </c>
      <c r="D2712" t="str">
        <f>VLOOKUP($A2712&amp;D$1,Data!$A$2:$BC$533,MATCH(Intermediate!$B2712,Data!$A$1:$BC$1,0),FALSE)</f>
        <v>..</v>
      </c>
    </row>
    <row r="2713" spans="1:4" x14ac:dyDescent="0.45">
      <c r="A2713" t="s">
        <v>188</v>
      </c>
      <c r="B2713">
        <f t="shared" si="41"/>
        <v>1986</v>
      </c>
      <c r="C2713" t="str">
        <f>VLOOKUP($A2713&amp;C$1,Data!$A$2:$BC$533,MATCH(Intermediate!$B2713,Data!$A$1:$BC$1,0),FALSE)</f>
        <v>..</v>
      </c>
      <c r="D2713" t="str">
        <f>VLOOKUP($A2713&amp;D$1,Data!$A$2:$BC$533,MATCH(Intermediate!$B2713,Data!$A$1:$BC$1,0),FALSE)</f>
        <v>..</v>
      </c>
    </row>
    <row r="2714" spans="1:4" x14ac:dyDescent="0.45">
      <c r="A2714" t="s">
        <v>188</v>
      </c>
      <c r="B2714">
        <f t="shared" si="41"/>
        <v>1987</v>
      </c>
      <c r="C2714">
        <f>VLOOKUP($A2714&amp;C$1,Data!$A$2:$BC$533,MATCH(Intermediate!$B2714,Data!$A$1:$BC$1,0),FALSE)</f>
        <v>54.848093183774203</v>
      </c>
      <c r="D2714" t="str">
        <f>VLOOKUP($A2714&amp;D$1,Data!$A$2:$BC$533,MATCH(Intermediate!$B2714,Data!$A$1:$BC$1,0),FALSE)</f>
        <v>..</v>
      </c>
    </row>
    <row r="2715" spans="1:4" x14ac:dyDescent="0.45">
      <c r="A2715" t="s">
        <v>188</v>
      </c>
      <c r="B2715">
        <f t="shared" si="41"/>
        <v>1988</v>
      </c>
      <c r="C2715">
        <f>VLOOKUP($A2715&amp;C$1,Data!$A$2:$BC$533,MATCH(Intermediate!$B2715,Data!$A$1:$BC$1,0),FALSE)</f>
        <v>52.706102227046493</v>
      </c>
      <c r="D2715" t="str">
        <f>VLOOKUP($A2715&amp;D$1,Data!$A$2:$BC$533,MATCH(Intermediate!$B2715,Data!$A$1:$BC$1,0),FALSE)</f>
        <v>..</v>
      </c>
    </row>
    <row r="2716" spans="1:4" x14ac:dyDescent="0.45">
      <c r="A2716" t="s">
        <v>188</v>
      </c>
      <c r="B2716">
        <f t="shared" si="41"/>
        <v>1989</v>
      </c>
      <c r="C2716">
        <f>VLOOKUP($A2716&amp;C$1,Data!$A$2:$BC$533,MATCH(Intermediate!$B2716,Data!$A$1:$BC$1,0),FALSE)</f>
        <v>52.944571285379972</v>
      </c>
      <c r="D2716" t="str">
        <f>VLOOKUP($A2716&amp;D$1,Data!$A$2:$BC$533,MATCH(Intermediate!$B2716,Data!$A$1:$BC$1,0),FALSE)</f>
        <v>..</v>
      </c>
    </row>
    <row r="2717" spans="1:4" x14ac:dyDescent="0.45">
      <c r="A2717" t="s">
        <v>188</v>
      </c>
      <c r="B2717">
        <f t="shared" si="41"/>
        <v>1990</v>
      </c>
      <c r="C2717">
        <f>VLOOKUP($A2717&amp;C$1,Data!$A$2:$BC$533,MATCH(Intermediate!$B2717,Data!$A$1:$BC$1,0),FALSE)</f>
        <v>45.444480657608956</v>
      </c>
      <c r="D2717" t="str">
        <f>VLOOKUP($A2717&amp;D$1,Data!$A$2:$BC$533,MATCH(Intermediate!$B2717,Data!$A$1:$BC$1,0),FALSE)</f>
        <v>..</v>
      </c>
    </row>
    <row r="2718" spans="1:4" x14ac:dyDescent="0.45">
      <c r="A2718" t="s">
        <v>188</v>
      </c>
      <c r="B2718">
        <f t="shared" si="41"/>
        <v>1991</v>
      </c>
      <c r="C2718">
        <f>VLOOKUP($A2718&amp;C$1,Data!$A$2:$BC$533,MATCH(Intermediate!$B2718,Data!$A$1:$BC$1,0),FALSE)</f>
        <v>43.138347645046792</v>
      </c>
      <c r="D2718" t="str">
        <f>VLOOKUP($A2718&amp;D$1,Data!$A$2:$BC$533,MATCH(Intermediate!$B2718,Data!$A$1:$BC$1,0),FALSE)</f>
        <v>..</v>
      </c>
    </row>
    <row r="2719" spans="1:4" x14ac:dyDescent="0.45">
      <c r="A2719" t="s">
        <v>188</v>
      </c>
      <c r="B2719">
        <f t="shared" si="41"/>
        <v>1992</v>
      </c>
      <c r="C2719">
        <f>VLOOKUP($A2719&amp;C$1,Data!$A$2:$BC$533,MATCH(Intermediate!$B2719,Data!$A$1:$BC$1,0),FALSE)</f>
        <v>41.17771683478302</v>
      </c>
      <c r="D2719" t="str">
        <f>VLOOKUP($A2719&amp;D$1,Data!$A$2:$BC$533,MATCH(Intermediate!$B2719,Data!$A$1:$BC$1,0),FALSE)</f>
        <v>..</v>
      </c>
    </row>
    <row r="2720" spans="1:4" x14ac:dyDescent="0.45">
      <c r="A2720" t="s">
        <v>188</v>
      </c>
      <c r="B2720">
        <f t="shared" si="41"/>
        <v>1993</v>
      </c>
      <c r="C2720">
        <f>VLOOKUP($A2720&amp;C$1,Data!$A$2:$BC$533,MATCH(Intermediate!$B2720,Data!$A$1:$BC$1,0),FALSE)</f>
        <v>39.606841280458212</v>
      </c>
      <c r="D2720" t="str">
        <f>VLOOKUP($A2720&amp;D$1,Data!$A$2:$BC$533,MATCH(Intermediate!$B2720,Data!$A$1:$BC$1,0),FALSE)</f>
        <v>..</v>
      </c>
    </row>
    <row r="2721" spans="1:4" x14ac:dyDescent="0.45">
      <c r="A2721" t="s">
        <v>188</v>
      </c>
      <c r="B2721">
        <f t="shared" si="41"/>
        <v>1994</v>
      </c>
      <c r="C2721">
        <f>VLOOKUP($A2721&amp;C$1,Data!$A$2:$BC$533,MATCH(Intermediate!$B2721,Data!$A$1:$BC$1,0),FALSE)</f>
        <v>38.309291799939352</v>
      </c>
      <c r="D2721" t="str">
        <f>VLOOKUP($A2721&amp;D$1,Data!$A$2:$BC$533,MATCH(Intermediate!$B2721,Data!$A$1:$BC$1,0),FALSE)</f>
        <v>..</v>
      </c>
    </row>
    <row r="2722" spans="1:4" x14ac:dyDescent="0.45">
      <c r="A2722" t="s">
        <v>188</v>
      </c>
      <c r="B2722">
        <f t="shared" si="41"/>
        <v>1995</v>
      </c>
      <c r="C2722">
        <f>VLOOKUP($A2722&amp;C$1,Data!$A$2:$BC$533,MATCH(Intermediate!$B2722,Data!$A$1:$BC$1,0),FALSE)</f>
        <v>42.847291308673242</v>
      </c>
      <c r="D2722" t="str">
        <f>VLOOKUP($A2722&amp;D$1,Data!$A$2:$BC$533,MATCH(Intermediate!$B2722,Data!$A$1:$BC$1,0),FALSE)</f>
        <v>..</v>
      </c>
    </row>
    <row r="2723" spans="1:4" x14ac:dyDescent="0.45">
      <c r="A2723" t="s">
        <v>188</v>
      </c>
      <c r="B2723">
        <f t="shared" si="41"/>
        <v>1996</v>
      </c>
      <c r="C2723">
        <f>VLOOKUP($A2723&amp;C$1,Data!$A$2:$BC$533,MATCH(Intermediate!$B2723,Data!$A$1:$BC$1,0),FALSE)</f>
        <v>44.347627997038558</v>
      </c>
      <c r="D2723" t="str">
        <f>VLOOKUP($A2723&amp;D$1,Data!$A$2:$BC$533,MATCH(Intermediate!$B2723,Data!$A$1:$BC$1,0),FALSE)</f>
        <v>..</v>
      </c>
    </row>
    <row r="2724" spans="1:4" x14ac:dyDescent="0.45">
      <c r="A2724" t="s">
        <v>188</v>
      </c>
      <c r="B2724">
        <f t="shared" si="41"/>
        <v>1997</v>
      </c>
      <c r="C2724">
        <f>VLOOKUP($A2724&amp;C$1,Data!$A$2:$BC$533,MATCH(Intermediate!$B2724,Data!$A$1:$BC$1,0),FALSE)</f>
        <v>43.176323094832995</v>
      </c>
      <c r="D2724" t="str">
        <f>VLOOKUP($A2724&amp;D$1,Data!$A$2:$BC$533,MATCH(Intermediate!$B2724,Data!$A$1:$BC$1,0),FALSE)</f>
        <v>..</v>
      </c>
    </row>
    <row r="2725" spans="1:4" x14ac:dyDescent="0.45">
      <c r="A2725" t="s">
        <v>188</v>
      </c>
      <c r="B2725">
        <f t="shared" si="41"/>
        <v>1998</v>
      </c>
      <c r="C2725">
        <f>VLOOKUP($A2725&amp;C$1,Data!$A$2:$BC$533,MATCH(Intermediate!$B2725,Data!$A$1:$BC$1,0),FALSE)</f>
        <v>46.06099597138612</v>
      </c>
      <c r="D2725" t="str">
        <f>VLOOKUP($A2725&amp;D$1,Data!$A$2:$BC$533,MATCH(Intermediate!$B2725,Data!$A$1:$BC$1,0),FALSE)</f>
        <v>..</v>
      </c>
    </row>
    <row r="2726" spans="1:4" x14ac:dyDescent="0.45">
      <c r="A2726" t="s">
        <v>188</v>
      </c>
      <c r="B2726">
        <f t="shared" si="41"/>
        <v>1999</v>
      </c>
      <c r="C2726">
        <f>VLOOKUP($A2726&amp;C$1,Data!$A$2:$BC$533,MATCH(Intermediate!$B2726,Data!$A$1:$BC$1,0),FALSE)</f>
        <v>28.855065511946233</v>
      </c>
      <c r="D2726" t="str">
        <f>VLOOKUP($A2726&amp;D$1,Data!$A$2:$BC$533,MATCH(Intermediate!$B2726,Data!$A$1:$BC$1,0),FALSE)</f>
        <v>..</v>
      </c>
    </row>
    <row r="2727" spans="1:4" x14ac:dyDescent="0.45">
      <c r="A2727" t="s">
        <v>188</v>
      </c>
      <c r="B2727">
        <f t="shared" si="41"/>
        <v>2000</v>
      </c>
      <c r="C2727">
        <f>VLOOKUP($A2727&amp;C$1,Data!$A$2:$BC$533,MATCH(Intermediate!$B2727,Data!$A$1:$BC$1,0),FALSE)</f>
        <v>32.065435414376317</v>
      </c>
      <c r="D2727" t="str">
        <f>VLOOKUP($A2727&amp;D$1,Data!$A$2:$BC$533,MATCH(Intermediate!$B2727,Data!$A$1:$BC$1,0),FALSE)</f>
        <v>..</v>
      </c>
    </row>
    <row r="2728" spans="1:4" x14ac:dyDescent="0.45">
      <c r="A2728" t="s">
        <v>188</v>
      </c>
      <c r="B2728">
        <f t="shared" si="41"/>
        <v>2001</v>
      </c>
      <c r="C2728">
        <f>VLOOKUP($A2728&amp;C$1,Data!$A$2:$BC$533,MATCH(Intermediate!$B2728,Data!$A$1:$BC$1,0),FALSE)</f>
        <v>26.440422055900587</v>
      </c>
      <c r="D2728" t="str">
        <f>VLOOKUP($A2728&amp;D$1,Data!$A$2:$BC$533,MATCH(Intermediate!$B2728,Data!$A$1:$BC$1,0),FALSE)</f>
        <v>..</v>
      </c>
    </row>
    <row r="2729" spans="1:4" x14ac:dyDescent="0.45">
      <c r="A2729" t="s">
        <v>188</v>
      </c>
      <c r="B2729">
        <f t="shared" si="41"/>
        <v>2002</v>
      </c>
      <c r="C2729">
        <f>VLOOKUP($A2729&amp;C$1,Data!$A$2:$BC$533,MATCH(Intermediate!$B2729,Data!$A$1:$BC$1,0),FALSE)</f>
        <v>24.396219877625771</v>
      </c>
      <c r="D2729" t="str">
        <f>VLOOKUP($A2729&amp;D$1,Data!$A$2:$BC$533,MATCH(Intermediate!$B2729,Data!$A$1:$BC$1,0),FALSE)</f>
        <v>..</v>
      </c>
    </row>
    <row r="2730" spans="1:4" x14ac:dyDescent="0.45">
      <c r="A2730" t="s">
        <v>188</v>
      </c>
      <c r="B2730">
        <f t="shared" si="41"/>
        <v>2003</v>
      </c>
      <c r="C2730">
        <f>VLOOKUP($A2730&amp;C$1,Data!$A$2:$BC$533,MATCH(Intermediate!$B2730,Data!$A$1:$BC$1,0),FALSE)</f>
        <v>22.584450169334531</v>
      </c>
      <c r="D2730" t="str">
        <f>VLOOKUP($A2730&amp;D$1,Data!$A$2:$BC$533,MATCH(Intermediate!$B2730,Data!$A$1:$BC$1,0),FALSE)</f>
        <v>..</v>
      </c>
    </row>
    <row r="2731" spans="1:4" x14ac:dyDescent="0.45">
      <c r="A2731" t="s">
        <v>188</v>
      </c>
      <c r="B2731">
        <f t="shared" si="41"/>
        <v>2004</v>
      </c>
      <c r="C2731">
        <f>VLOOKUP($A2731&amp;C$1,Data!$A$2:$BC$533,MATCH(Intermediate!$B2731,Data!$A$1:$BC$1,0),FALSE)</f>
        <v>21.111890179514255</v>
      </c>
      <c r="D2731" t="str">
        <f>VLOOKUP($A2731&amp;D$1,Data!$A$2:$BC$533,MATCH(Intermediate!$B2731,Data!$A$1:$BC$1,0),FALSE)</f>
        <v>..</v>
      </c>
    </row>
    <row r="2732" spans="1:4" x14ac:dyDescent="0.45">
      <c r="A2732" t="s">
        <v>188</v>
      </c>
      <c r="B2732">
        <f t="shared" si="41"/>
        <v>2005</v>
      </c>
      <c r="C2732">
        <f>VLOOKUP($A2732&amp;C$1,Data!$A$2:$BC$533,MATCH(Intermediate!$B2732,Data!$A$1:$BC$1,0),FALSE)</f>
        <v>20.075115730631495</v>
      </c>
      <c r="D2732" t="str">
        <f>VLOOKUP($A2732&amp;D$1,Data!$A$2:$BC$533,MATCH(Intermediate!$B2732,Data!$A$1:$BC$1,0),FALSE)</f>
        <v>..</v>
      </c>
    </row>
    <row r="2733" spans="1:4" x14ac:dyDescent="0.45">
      <c r="A2733" t="s">
        <v>188</v>
      </c>
      <c r="B2733">
        <f t="shared" si="41"/>
        <v>2006</v>
      </c>
      <c r="C2733">
        <f>VLOOKUP($A2733&amp;C$1,Data!$A$2:$BC$533,MATCH(Intermediate!$B2733,Data!$A$1:$BC$1,0),FALSE)</f>
        <v>20.182911925061291</v>
      </c>
      <c r="D2733" t="str">
        <f>VLOOKUP($A2733&amp;D$1,Data!$A$2:$BC$533,MATCH(Intermediate!$B2733,Data!$A$1:$BC$1,0),FALSE)</f>
        <v>..</v>
      </c>
    </row>
    <row r="2734" spans="1:4" x14ac:dyDescent="0.45">
      <c r="A2734" t="s">
        <v>188</v>
      </c>
      <c r="B2734">
        <f t="shared" si="41"/>
        <v>2007</v>
      </c>
      <c r="C2734">
        <f>VLOOKUP($A2734&amp;C$1,Data!$A$2:$BC$533,MATCH(Intermediate!$B2734,Data!$A$1:$BC$1,0),FALSE)</f>
        <v>22.521782697271934</v>
      </c>
      <c r="D2734" t="str">
        <f>VLOOKUP($A2734&amp;D$1,Data!$A$2:$BC$533,MATCH(Intermediate!$B2734,Data!$A$1:$BC$1,0),FALSE)</f>
        <v>..</v>
      </c>
    </row>
    <row r="2735" spans="1:4" x14ac:dyDescent="0.45">
      <c r="A2735" t="s">
        <v>188</v>
      </c>
      <c r="B2735">
        <f t="shared" si="41"/>
        <v>2008</v>
      </c>
      <c r="C2735">
        <f>VLOOKUP($A2735&amp;C$1,Data!$A$2:$BC$533,MATCH(Intermediate!$B2735,Data!$A$1:$BC$1,0),FALSE)</f>
        <v>24.335607953278291</v>
      </c>
      <c r="D2735" t="str">
        <f>VLOOKUP($A2735&amp;D$1,Data!$A$2:$BC$533,MATCH(Intermediate!$B2735,Data!$A$1:$BC$1,0),FALSE)</f>
        <v>..</v>
      </c>
    </row>
    <row r="2736" spans="1:4" x14ac:dyDescent="0.45">
      <c r="A2736" t="s">
        <v>188</v>
      </c>
      <c r="B2736">
        <f t="shared" si="41"/>
        <v>2009</v>
      </c>
      <c r="C2736">
        <f>VLOOKUP($A2736&amp;C$1,Data!$A$2:$BC$533,MATCH(Intermediate!$B2736,Data!$A$1:$BC$1,0),FALSE)</f>
        <v>29.347130332691513</v>
      </c>
      <c r="D2736" t="str">
        <f>VLOOKUP($A2736&amp;D$1,Data!$A$2:$BC$533,MATCH(Intermediate!$B2736,Data!$A$1:$BC$1,0),FALSE)</f>
        <v>..</v>
      </c>
    </row>
    <row r="2737" spans="1:4" x14ac:dyDescent="0.45">
      <c r="A2737" t="s">
        <v>188</v>
      </c>
      <c r="B2737">
        <f t="shared" si="41"/>
        <v>2010</v>
      </c>
      <c r="C2737">
        <f>VLOOKUP($A2737&amp;C$1,Data!$A$2:$BC$533,MATCH(Intermediate!$B2737,Data!$A$1:$BC$1,0),FALSE)</f>
        <v>33.110165136415752</v>
      </c>
      <c r="D2737" t="str">
        <f>VLOOKUP($A2737&amp;D$1,Data!$A$2:$BC$533,MATCH(Intermediate!$B2737,Data!$A$1:$BC$1,0),FALSE)</f>
        <v>..</v>
      </c>
    </row>
    <row r="2738" spans="1:4" x14ac:dyDescent="0.45">
      <c r="A2738" t="s">
        <v>188</v>
      </c>
      <c r="B2738">
        <f t="shared" si="41"/>
        <v>2011</v>
      </c>
      <c r="C2738">
        <f>VLOOKUP($A2738&amp;C$1,Data!$A$2:$BC$533,MATCH(Intermediate!$B2738,Data!$A$1:$BC$1,0),FALSE)</f>
        <v>30.908833958864236</v>
      </c>
      <c r="D2738" t="str">
        <f>VLOOKUP($A2738&amp;D$1,Data!$A$2:$BC$533,MATCH(Intermediate!$B2738,Data!$A$1:$BC$1,0),FALSE)</f>
        <v>..</v>
      </c>
    </row>
    <row r="2739" spans="1:4" x14ac:dyDescent="0.45">
      <c r="A2739" t="s">
        <v>188</v>
      </c>
      <c r="B2739">
        <f t="shared" si="41"/>
        <v>2012</v>
      </c>
      <c r="C2739">
        <f>VLOOKUP($A2739&amp;C$1,Data!$A$2:$BC$533,MATCH(Intermediate!$B2739,Data!$A$1:$BC$1,0),FALSE)</f>
        <v>28.930898843159341</v>
      </c>
      <c r="D2739" t="str">
        <f>VLOOKUP($A2739&amp;D$1,Data!$A$2:$BC$533,MATCH(Intermediate!$B2739,Data!$A$1:$BC$1,0),FALSE)</f>
        <v>..</v>
      </c>
    </row>
    <row r="2740" spans="1:4" x14ac:dyDescent="0.45">
      <c r="A2740" t="s">
        <v>188</v>
      </c>
      <c r="B2740">
        <f t="shared" si="41"/>
        <v>2013</v>
      </c>
      <c r="C2740">
        <f>VLOOKUP($A2740&amp;C$1,Data!$A$2:$BC$533,MATCH(Intermediate!$B2740,Data!$A$1:$BC$1,0),FALSE)</f>
        <v>22.146387405735673</v>
      </c>
      <c r="D2740">
        <f>VLOOKUP($A2740&amp;D$1,Data!$A$2:$BC$533,MATCH(Intermediate!$B2740,Data!$A$1:$BC$1,0),FALSE)</f>
        <v>3762.2819610399015</v>
      </c>
    </row>
    <row r="2741" spans="1:4" x14ac:dyDescent="0.45">
      <c r="A2741" t="s">
        <v>188</v>
      </c>
      <c r="B2741">
        <f t="shared" ref="B2741:B2804" si="42">B2691</f>
        <v>2014</v>
      </c>
      <c r="C2741">
        <f>VLOOKUP($A2741&amp;C$1,Data!$A$2:$BC$533,MATCH(Intermediate!$B2741,Data!$A$1:$BC$1,0),FALSE)</f>
        <v>22.137701885702413</v>
      </c>
      <c r="D2741">
        <f>VLOOKUP($A2741&amp;D$1,Data!$A$2:$BC$533,MATCH(Intermediate!$B2741,Data!$A$1:$BC$1,0),FALSE)</f>
        <v>3978.3466709255358</v>
      </c>
    </row>
    <row r="2742" spans="1:4" x14ac:dyDescent="0.45">
      <c r="A2742" t="s">
        <v>188</v>
      </c>
      <c r="B2742">
        <f t="shared" si="42"/>
        <v>2015</v>
      </c>
      <c r="C2742">
        <f>VLOOKUP($A2742&amp;C$1,Data!$A$2:$BC$533,MATCH(Intermediate!$B2742,Data!$A$1:$BC$1,0),FALSE)</f>
        <v>21.702846097510061</v>
      </c>
      <c r="D2742">
        <f>VLOOKUP($A2742&amp;D$1,Data!$A$2:$BC$533,MATCH(Intermediate!$B2742,Data!$A$1:$BC$1,0),FALSE)</f>
        <v>4263.9628889045543</v>
      </c>
    </row>
    <row r="2743" spans="1:4" x14ac:dyDescent="0.45">
      <c r="A2743" t="s">
        <v>188</v>
      </c>
      <c r="B2743">
        <f t="shared" si="42"/>
        <v>2016</v>
      </c>
      <c r="C2743">
        <f>VLOOKUP($A2743&amp;C$1,Data!$A$2:$BC$533,MATCH(Intermediate!$B2743,Data!$A$1:$BC$1,0),FALSE)</f>
        <v>20.43712656198807</v>
      </c>
      <c r="D2743">
        <f>VLOOKUP($A2743&amp;D$1,Data!$A$2:$BC$533,MATCH(Intermediate!$B2743,Data!$A$1:$BC$1,0),FALSE)</f>
        <v>4431.5658855617594</v>
      </c>
    </row>
    <row r="2744" spans="1:4" x14ac:dyDescent="0.45">
      <c r="A2744" t="s">
        <v>188</v>
      </c>
      <c r="B2744">
        <f t="shared" si="42"/>
        <v>2017</v>
      </c>
      <c r="C2744">
        <f>VLOOKUP($A2744&amp;C$1,Data!$A$2:$BC$533,MATCH(Intermediate!$B2744,Data!$A$1:$BC$1,0),FALSE)</f>
        <v>21.172754258492144</v>
      </c>
      <c r="D2744">
        <f>VLOOKUP($A2744&amp;D$1,Data!$A$2:$BC$533,MATCH(Intermediate!$B2744,Data!$A$1:$BC$1,0),FALSE)</f>
        <v>4676.7133605890303</v>
      </c>
    </row>
    <row r="2745" spans="1:4" x14ac:dyDescent="0.45">
      <c r="A2745" t="s">
        <v>188</v>
      </c>
      <c r="B2745">
        <f t="shared" si="42"/>
        <v>2018</v>
      </c>
      <c r="C2745">
        <f>VLOOKUP($A2745&amp;C$1,Data!$A$2:$BC$533,MATCH(Intermediate!$B2745,Data!$A$1:$BC$1,0),FALSE)</f>
        <v>21.633237394169218</v>
      </c>
      <c r="D2745">
        <f>VLOOKUP($A2745&amp;D$1,Data!$A$2:$BC$533,MATCH(Intermediate!$B2745,Data!$A$1:$BC$1,0),FALSE)</f>
        <v>5083.1107703018251</v>
      </c>
    </row>
    <row r="2746" spans="1:4" x14ac:dyDescent="0.45">
      <c r="A2746" t="s">
        <v>188</v>
      </c>
      <c r="B2746">
        <f t="shared" si="42"/>
        <v>2019</v>
      </c>
      <c r="C2746">
        <f>VLOOKUP($A2746&amp;C$1,Data!$A$2:$BC$533,MATCH(Intermediate!$B2746,Data!$A$1:$BC$1,0),FALSE)</f>
        <v>22.351483315784641</v>
      </c>
      <c r="D2746">
        <f>VLOOKUP($A2746&amp;D$1,Data!$A$2:$BC$533,MATCH(Intermediate!$B2746,Data!$A$1:$BC$1,0),FALSE)</f>
        <v>5398.0003677398427</v>
      </c>
    </row>
    <row r="2747" spans="1:4" x14ac:dyDescent="0.45">
      <c r="A2747" t="s">
        <v>188</v>
      </c>
      <c r="B2747">
        <f t="shared" si="42"/>
        <v>2020</v>
      </c>
      <c r="C2747">
        <f>VLOOKUP($A2747&amp;C$1,Data!$A$2:$BC$533,MATCH(Intermediate!$B2747,Data!$A$1:$BC$1,0),FALSE)</f>
        <v>21.153639250122968</v>
      </c>
      <c r="D2747">
        <f>VLOOKUP($A2747&amp;D$1,Data!$A$2:$BC$533,MATCH(Intermediate!$B2747,Data!$A$1:$BC$1,0),FALSE)</f>
        <v>5527.0018522988839</v>
      </c>
    </row>
    <row r="2748" spans="1:4" x14ac:dyDescent="0.45">
      <c r="A2748" t="s">
        <v>188</v>
      </c>
      <c r="B2748">
        <f t="shared" si="42"/>
        <v>2021</v>
      </c>
      <c r="C2748">
        <f>VLOOKUP($A2748&amp;C$1,Data!$A$2:$BC$533,MATCH(Intermediate!$B2748,Data!$A$1:$BC$1,0),FALSE)</f>
        <v>18.596858148666879</v>
      </c>
      <c r="D2748">
        <f>VLOOKUP($A2748&amp;D$1,Data!$A$2:$BC$533,MATCH(Intermediate!$B2748,Data!$A$1:$BC$1,0),FALSE)</f>
        <v>5960.1080739682457</v>
      </c>
    </row>
    <row r="2749" spans="1:4" x14ac:dyDescent="0.45">
      <c r="A2749" t="s">
        <v>188</v>
      </c>
      <c r="B2749">
        <f t="shared" si="42"/>
        <v>2022</v>
      </c>
      <c r="C2749">
        <f>VLOOKUP($A2749&amp;C$1,Data!$A$2:$BC$533,MATCH(Intermediate!$B2749,Data!$A$1:$BC$1,0),FALSE)</f>
        <v>19.834329252977476</v>
      </c>
      <c r="D2749">
        <f>VLOOKUP($A2749&amp;D$1,Data!$A$2:$BC$533,MATCH(Intermediate!$B2749,Data!$A$1:$BC$1,0),FALSE)</f>
        <v>6621.3303822040934</v>
      </c>
    </row>
    <row r="2750" spans="1:4" x14ac:dyDescent="0.45">
      <c r="A2750" t="s">
        <v>188</v>
      </c>
      <c r="B2750">
        <f t="shared" si="42"/>
        <v>2023</v>
      </c>
      <c r="C2750">
        <f>VLOOKUP($A2750&amp;C$1,Data!$A$2:$BC$533,MATCH(Intermediate!$B2750,Data!$A$1:$BC$1,0),FALSE)</f>
        <v>21.718929784620805</v>
      </c>
      <c r="D2750">
        <f>VLOOKUP($A2750&amp;D$1,Data!$A$2:$BC$533,MATCH(Intermediate!$B2750,Data!$A$1:$BC$1,0),FALSE)</f>
        <v>7264.04490470983</v>
      </c>
    </row>
    <row r="2751" spans="1:4" x14ac:dyDescent="0.45">
      <c r="A2751" t="s">
        <v>188</v>
      </c>
      <c r="B2751">
        <f t="shared" si="42"/>
        <v>2024</v>
      </c>
      <c r="C2751">
        <f>VLOOKUP($A2751&amp;C$1,Data!$A$2:$BC$533,MATCH(Intermediate!$B2751,Data!$A$1:$BC$1,0),FALSE)</f>
        <v>23.474207763226151</v>
      </c>
      <c r="D2751">
        <f>VLOOKUP($A2751&amp;D$1,Data!$A$2:$BC$533,MATCH(Intermediate!$B2751,Data!$A$1:$BC$1,0),FALSE)</f>
        <v>7776.2261364520091</v>
      </c>
    </row>
    <row r="2752" spans="1:4" x14ac:dyDescent="0.45">
      <c r="A2752" t="s">
        <v>199</v>
      </c>
      <c r="B2752">
        <f t="shared" si="42"/>
        <v>1975</v>
      </c>
      <c r="C2752" t="str">
        <f>VLOOKUP($A2752&amp;C$1,Data!$A$2:$BC$533,MATCH(Intermediate!$B2752,Data!$A$1:$BC$1,0),FALSE)</f>
        <v>..</v>
      </c>
      <c r="D2752" t="str">
        <f>VLOOKUP($A2752&amp;D$1,Data!$A$2:$BC$533,MATCH(Intermediate!$B2752,Data!$A$1:$BC$1,0),FALSE)</f>
        <v>..</v>
      </c>
    </row>
    <row r="2753" spans="1:4" x14ac:dyDescent="0.45">
      <c r="A2753" t="s">
        <v>199</v>
      </c>
      <c r="B2753">
        <f t="shared" si="42"/>
        <v>1976</v>
      </c>
      <c r="C2753" t="str">
        <f>VLOOKUP($A2753&amp;C$1,Data!$A$2:$BC$533,MATCH(Intermediate!$B2753,Data!$A$1:$BC$1,0),FALSE)</f>
        <v>..</v>
      </c>
      <c r="D2753" t="str">
        <f>VLOOKUP($A2753&amp;D$1,Data!$A$2:$BC$533,MATCH(Intermediate!$B2753,Data!$A$1:$BC$1,0),FALSE)</f>
        <v>..</v>
      </c>
    </row>
    <row r="2754" spans="1:4" x14ac:dyDescent="0.45">
      <c r="A2754" t="s">
        <v>199</v>
      </c>
      <c r="B2754">
        <f t="shared" si="42"/>
        <v>1977</v>
      </c>
      <c r="C2754">
        <f>VLOOKUP($A2754&amp;C$1,Data!$A$2:$BC$533,MATCH(Intermediate!$B2754,Data!$A$1:$BC$1,0),FALSE)</f>
        <v>20.877309129455611</v>
      </c>
      <c r="D2754" t="str">
        <f>VLOOKUP($A2754&amp;D$1,Data!$A$2:$BC$533,MATCH(Intermediate!$B2754,Data!$A$1:$BC$1,0),FALSE)</f>
        <v>..</v>
      </c>
    </row>
    <row r="2755" spans="1:4" x14ac:dyDescent="0.45">
      <c r="A2755" t="s">
        <v>199</v>
      </c>
      <c r="B2755">
        <f t="shared" si="42"/>
        <v>1978</v>
      </c>
      <c r="C2755">
        <f>VLOOKUP($A2755&amp;C$1,Data!$A$2:$BC$533,MATCH(Intermediate!$B2755,Data!$A$1:$BC$1,0),FALSE)</f>
        <v>22.214358877693716</v>
      </c>
      <c r="D2755" t="str">
        <f>VLOOKUP($A2755&amp;D$1,Data!$A$2:$BC$533,MATCH(Intermediate!$B2755,Data!$A$1:$BC$1,0),FALSE)</f>
        <v>..</v>
      </c>
    </row>
    <row r="2756" spans="1:4" x14ac:dyDescent="0.45">
      <c r="A2756" t="s">
        <v>199</v>
      </c>
      <c r="B2756">
        <f t="shared" si="42"/>
        <v>1979</v>
      </c>
      <c r="C2756">
        <f>VLOOKUP($A2756&amp;C$1,Data!$A$2:$BC$533,MATCH(Intermediate!$B2756,Data!$A$1:$BC$1,0),FALSE)</f>
        <v>24.744198925291119</v>
      </c>
      <c r="D2756" t="str">
        <f>VLOOKUP($A2756&amp;D$1,Data!$A$2:$BC$533,MATCH(Intermediate!$B2756,Data!$A$1:$BC$1,0),FALSE)</f>
        <v>..</v>
      </c>
    </row>
    <row r="2757" spans="1:4" x14ac:dyDescent="0.45">
      <c r="A2757" t="s">
        <v>199</v>
      </c>
      <c r="B2757">
        <f t="shared" si="42"/>
        <v>1980</v>
      </c>
      <c r="C2757">
        <f>VLOOKUP($A2757&amp;C$1,Data!$A$2:$BC$533,MATCH(Intermediate!$B2757,Data!$A$1:$BC$1,0),FALSE)</f>
        <v>25.323981631536331</v>
      </c>
      <c r="D2757" t="str">
        <f>VLOOKUP($A2757&amp;D$1,Data!$A$2:$BC$533,MATCH(Intermediate!$B2757,Data!$A$1:$BC$1,0),FALSE)</f>
        <v>..</v>
      </c>
    </row>
    <row r="2758" spans="1:4" x14ac:dyDescent="0.45">
      <c r="A2758" t="s">
        <v>199</v>
      </c>
      <c r="B2758">
        <f t="shared" si="42"/>
        <v>1981</v>
      </c>
      <c r="C2758">
        <f>VLOOKUP($A2758&amp;C$1,Data!$A$2:$BC$533,MATCH(Intermediate!$B2758,Data!$A$1:$BC$1,0),FALSE)</f>
        <v>27.290816910081396</v>
      </c>
      <c r="D2758" t="str">
        <f>VLOOKUP($A2758&amp;D$1,Data!$A$2:$BC$533,MATCH(Intermediate!$B2758,Data!$A$1:$BC$1,0),FALSE)</f>
        <v>..</v>
      </c>
    </row>
    <row r="2759" spans="1:4" x14ac:dyDescent="0.45">
      <c r="A2759" t="s">
        <v>199</v>
      </c>
      <c r="B2759">
        <f t="shared" si="42"/>
        <v>1982</v>
      </c>
      <c r="C2759">
        <f>VLOOKUP($A2759&amp;C$1,Data!$A$2:$BC$533,MATCH(Intermediate!$B2759,Data!$A$1:$BC$1,0),FALSE)</f>
        <v>27.921874698843567</v>
      </c>
      <c r="D2759" t="str">
        <f>VLOOKUP($A2759&amp;D$1,Data!$A$2:$BC$533,MATCH(Intermediate!$B2759,Data!$A$1:$BC$1,0),FALSE)</f>
        <v>..</v>
      </c>
    </row>
    <row r="2760" spans="1:4" x14ac:dyDescent="0.45">
      <c r="A2760" t="s">
        <v>199</v>
      </c>
      <c r="B2760">
        <f t="shared" si="42"/>
        <v>1983</v>
      </c>
      <c r="C2760">
        <f>VLOOKUP($A2760&amp;C$1,Data!$A$2:$BC$533,MATCH(Intermediate!$B2760,Data!$A$1:$BC$1,0),FALSE)</f>
        <v>29.682125465111593</v>
      </c>
      <c r="D2760" t="str">
        <f>VLOOKUP($A2760&amp;D$1,Data!$A$2:$BC$533,MATCH(Intermediate!$B2760,Data!$A$1:$BC$1,0),FALSE)</f>
        <v>..</v>
      </c>
    </row>
    <row r="2761" spans="1:4" x14ac:dyDescent="0.45">
      <c r="A2761" t="s">
        <v>199</v>
      </c>
      <c r="B2761">
        <f t="shared" si="42"/>
        <v>1984</v>
      </c>
      <c r="C2761">
        <f>VLOOKUP($A2761&amp;C$1,Data!$A$2:$BC$533,MATCH(Intermediate!$B2761,Data!$A$1:$BC$1,0),FALSE)</f>
        <v>27.591229384773978</v>
      </c>
      <c r="D2761" t="str">
        <f>VLOOKUP($A2761&amp;D$1,Data!$A$2:$BC$533,MATCH(Intermediate!$B2761,Data!$A$1:$BC$1,0),FALSE)</f>
        <v>..</v>
      </c>
    </row>
    <row r="2762" spans="1:4" x14ac:dyDescent="0.45">
      <c r="A2762" t="s">
        <v>199</v>
      </c>
      <c r="B2762">
        <f t="shared" si="42"/>
        <v>1985</v>
      </c>
      <c r="C2762">
        <f>VLOOKUP($A2762&amp;C$1,Data!$A$2:$BC$533,MATCH(Intermediate!$B2762,Data!$A$1:$BC$1,0),FALSE)</f>
        <v>27.593680514350794</v>
      </c>
      <c r="D2762" t="str">
        <f>VLOOKUP($A2762&amp;D$1,Data!$A$2:$BC$533,MATCH(Intermediate!$B2762,Data!$A$1:$BC$1,0),FALSE)</f>
        <v>..</v>
      </c>
    </row>
    <row r="2763" spans="1:4" x14ac:dyDescent="0.45">
      <c r="A2763" t="s">
        <v>199</v>
      </c>
      <c r="B2763">
        <f t="shared" si="42"/>
        <v>1986</v>
      </c>
      <c r="C2763">
        <f>VLOOKUP($A2763&amp;C$1,Data!$A$2:$BC$533,MATCH(Intermediate!$B2763,Data!$A$1:$BC$1,0),FALSE)</f>
        <v>23.608987854373488</v>
      </c>
      <c r="D2763" t="str">
        <f>VLOOKUP($A2763&amp;D$1,Data!$A$2:$BC$533,MATCH(Intermediate!$B2763,Data!$A$1:$BC$1,0),FALSE)</f>
        <v>..</v>
      </c>
    </row>
    <row r="2764" spans="1:4" x14ac:dyDescent="0.45">
      <c r="A2764" t="s">
        <v>199</v>
      </c>
      <c r="B2764">
        <f t="shared" si="42"/>
        <v>1987</v>
      </c>
      <c r="C2764">
        <f>VLOOKUP($A2764&amp;C$1,Data!$A$2:$BC$533,MATCH(Intermediate!$B2764,Data!$A$1:$BC$1,0),FALSE)</f>
        <v>22.824776452870783</v>
      </c>
      <c r="D2764" t="str">
        <f>VLOOKUP($A2764&amp;D$1,Data!$A$2:$BC$533,MATCH(Intermediate!$B2764,Data!$A$1:$BC$1,0),FALSE)</f>
        <v>..</v>
      </c>
    </row>
    <row r="2765" spans="1:4" x14ac:dyDescent="0.45">
      <c r="A2765" t="s">
        <v>199</v>
      </c>
      <c r="B2765">
        <f t="shared" si="42"/>
        <v>1988</v>
      </c>
      <c r="C2765">
        <f>VLOOKUP($A2765&amp;C$1,Data!$A$2:$BC$533,MATCH(Intermediate!$B2765,Data!$A$1:$BC$1,0),FALSE)</f>
        <v>27.863356420412256</v>
      </c>
      <c r="D2765" t="str">
        <f>VLOOKUP($A2765&amp;D$1,Data!$A$2:$BC$533,MATCH(Intermediate!$B2765,Data!$A$1:$BC$1,0),FALSE)</f>
        <v>..</v>
      </c>
    </row>
    <row r="2766" spans="1:4" x14ac:dyDescent="0.45">
      <c r="A2766" t="s">
        <v>199</v>
      </c>
      <c r="B2766">
        <f t="shared" si="42"/>
        <v>1989</v>
      </c>
      <c r="C2766">
        <f>VLOOKUP($A2766&amp;C$1,Data!$A$2:$BC$533,MATCH(Intermediate!$B2766,Data!$A$1:$BC$1,0),FALSE)</f>
        <v>34.30748179534703</v>
      </c>
      <c r="D2766" t="str">
        <f>VLOOKUP($A2766&amp;D$1,Data!$A$2:$BC$533,MATCH(Intermediate!$B2766,Data!$A$1:$BC$1,0),FALSE)</f>
        <v>..</v>
      </c>
    </row>
    <row r="2767" spans="1:4" x14ac:dyDescent="0.45">
      <c r="A2767" t="s">
        <v>199</v>
      </c>
      <c r="B2767">
        <f t="shared" si="42"/>
        <v>1990</v>
      </c>
      <c r="C2767">
        <f>VLOOKUP($A2767&amp;C$1,Data!$A$2:$BC$533,MATCH(Intermediate!$B2767,Data!$A$1:$BC$1,0),FALSE)</f>
        <v>38.820836244621773</v>
      </c>
      <c r="D2767">
        <f>VLOOKUP($A2767&amp;D$1,Data!$A$2:$BC$533,MATCH(Intermediate!$B2767,Data!$A$1:$BC$1,0),FALSE)</f>
        <v>4667.4349973909457</v>
      </c>
    </row>
    <row r="2768" spans="1:4" x14ac:dyDescent="0.45">
      <c r="A2768" t="s">
        <v>199</v>
      </c>
      <c r="B2768">
        <f t="shared" si="42"/>
        <v>1991</v>
      </c>
      <c r="C2768">
        <f>VLOOKUP($A2768&amp;C$1,Data!$A$2:$BC$533,MATCH(Intermediate!$B2768,Data!$A$1:$BC$1,0),FALSE)</f>
        <v>39.508729944721587</v>
      </c>
      <c r="D2768">
        <f>VLOOKUP($A2768&amp;D$1,Data!$A$2:$BC$533,MATCH(Intermediate!$B2768,Data!$A$1:$BC$1,0),FALSE)</f>
        <v>4913.6713790972672</v>
      </c>
    </row>
    <row r="2769" spans="1:4" x14ac:dyDescent="0.45">
      <c r="A2769" t="s">
        <v>199</v>
      </c>
      <c r="B2769">
        <f t="shared" si="42"/>
        <v>1992</v>
      </c>
      <c r="C2769">
        <f>VLOOKUP($A2769&amp;C$1,Data!$A$2:$BC$533,MATCH(Intermediate!$B2769,Data!$A$1:$BC$1,0),FALSE)</f>
        <v>41.773213494524967</v>
      </c>
      <c r="D2769">
        <f>VLOOKUP($A2769&amp;D$1,Data!$A$2:$BC$533,MATCH(Intermediate!$B2769,Data!$A$1:$BC$1,0),FALSE)</f>
        <v>5125.4933247076524</v>
      </c>
    </row>
    <row r="2770" spans="1:4" x14ac:dyDescent="0.45">
      <c r="A2770" t="s">
        <v>199</v>
      </c>
      <c r="B2770">
        <f t="shared" si="42"/>
        <v>1993</v>
      </c>
      <c r="C2770">
        <f>VLOOKUP($A2770&amp;C$1,Data!$A$2:$BC$533,MATCH(Intermediate!$B2770,Data!$A$1:$BC$1,0),FALSE)</f>
        <v>43.68143969106378</v>
      </c>
      <c r="D2770">
        <f>VLOOKUP($A2770&amp;D$1,Data!$A$2:$BC$533,MATCH(Intermediate!$B2770,Data!$A$1:$BC$1,0),FALSE)</f>
        <v>5352.0553638841175</v>
      </c>
    </row>
    <row r="2771" spans="1:4" x14ac:dyDescent="0.45">
      <c r="A2771" t="s">
        <v>199</v>
      </c>
      <c r="B2771">
        <f t="shared" si="42"/>
        <v>1994</v>
      </c>
      <c r="C2771">
        <f>VLOOKUP($A2771&amp;C$1,Data!$A$2:$BC$533,MATCH(Intermediate!$B2771,Data!$A$1:$BC$1,0),FALSE)</f>
        <v>43.776635239069222</v>
      </c>
      <c r="D2771">
        <f>VLOOKUP($A2771&amp;D$1,Data!$A$2:$BC$533,MATCH(Intermediate!$B2771,Data!$A$1:$BC$1,0),FALSE)</f>
        <v>5464.7541990967793</v>
      </c>
    </row>
    <row r="2772" spans="1:4" x14ac:dyDescent="0.45">
      <c r="A2772" t="s">
        <v>199</v>
      </c>
      <c r="B2772">
        <f t="shared" si="42"/>
        <v>1995</v>
      </c>
      <c r="C2772">
        <f>VLOOKUP($A2772&amp;C$1,Data!$A$2:$BC$533,MATCH(Intermediate!$B2772,Data!$A$1:$BC$1,0),FALSE)</f>
        <v>46.49599978413675</v>
      </c>
      <c r="D2772">
        <f>VLOOKUP($A2772&amp;D$1,Data!$A$2:$BC$533,MATCH(Intermediate!$B2772,Data!$A$1:$BC$1,0),FALSE)</f>
        <v>5749.0969764229603</v>
      </c>
    </row>
    <row r="2773" spans="1:4" x14ac:dyDescent="0.45">
      <c r="A2773" t="s">
        <v>199</v>
      </c>
      <c r="B2773">
        <f t="shared" si="42"/>
        <v>1996</v>
      </c>
      <c r="C2773">
        <f>VLOOKUP($A2773&amp;C$1,Data!$A$2:$BC$533,MATCH(Intermediate!$B2773,Data!$A$1:$BC$1,0),FALSE)</f>
        <v>45.425320273198423</v>
      </c>
      <c r="D2773">
        <f>VLOOKUP($A2773&amp;D$1,Data!$A$2:$BC$533,MATCH(Intermediate!$B2773,Data!$A$1:$BC$1,0),FALSE)</f>
        <v>6041.2110514450869</v>
      </c>
    </row>
    <row r="2774" spans="1:4" x14ac:dyDescent="0.45">
      <c r="A2774" t="s">
        <v>199</v>
      </c>
      <c r="B2774">
        <f t="shared" si="42"/>
        <v>1997</v>
      </c>
      <c r="C2774">
        <f>VLOOKUP($A2774&amp;C$1,Data!$A$2:$BC$533,MATCH(Intermediate!$B2774,Data!$A$1:$BC$1,0),FALSE)</f>
        <v>47.226520957864246</v>
      </c>
      <c r="D2774">
        <f>VLOOKUP($A2774&amp;D$1,Data!$A$2:$BC$533,MATCH(Intermediate!$B2774,Data!$A$1:$BC$1,0),FALSE)</f>
        <v>6289.762452798288</v>
      </c>
    </row>
    <row r="2775" spans="1:4" x14ac:dyDescent="0.45">
      <c r="A2775" t="s">
        <v>199</v>
      </c>
      <c r="B2775">
        <f t="shared" si="42"/>
        <v>1998</v>
      </c>
      <c r="C2775">
        <f>VLOOKUP($A2775&amp;C$1,Data!$A$2:$BC$533,MATCH(Intermediate!$B2775,Data!$A$1:$BC$1,0),FALSE)</f>
        <v>47.095380868686171</v>
      </c>
      <c r="D2775">
        <f>VLOOKUP($A2775&amp;D$1,Data!$A$2:$BC$533,MATCH(Intermediate!$B2775,Data!$A$1:$BC$1,0),FALSE)</f>
        <v>6617.2191672826602</v>
      </c>
    </row>
    <row r="2776" spans="1:4" x14ac:dyDescent="0.45">
      <c r="A2776" t="s">
        <v>199</v>
      </c>
      <c r="B2776">
        <f t="shared" si="42"/>
        <v>1999</v>
      </c>
      <c r="C2776">
        <f>VLOOKUP($A2776&amp;C$1,Data!$A$2:$BC$533,MATCH(Intermediate!$B2776,Data!$A$1:$BC$1,0),FALSE)</f>
        <v>46.862852358358921</v>
      </c>
      <c r="D2776">
        <f>VLOOKUP($A2776&amp;D$1,Data!$A$2:$BC$533,MATCH(Intermediate!$B2776,Data!$A$1:$BC$1,0),FALSE)</f>
        <v>6759.4590657051713</v>
      </c>
    </row>
    <row r="2777" spans="1:4" x14ac:dyDescent="0.45">
      <c r="A2777" t="s">
        <v>199</v>
      </c>
      <c r="B2777">
        <f t="shared" si="42"/>
        <v>2000</v>
      </c>
      <c r="C2777">
        <f>VLOOKUP($A2777&amp;C$1,Data!$A$2:$BC$533,MATCH(Intermediate!$B2777,Data!$A$1:$BC$1,0),FALSE)</f>
        <v>50.433266323844641</v>
      </c>
      <c r="D2777">
        <f>VLOOKUP($A2777&amp;D$1,Data!$A$2:$BC$533,MATCH(Intermediate!$B2777,Data!$A$1:$BC$1,0),FALSE)</f>
        <v>7111.4132018500241</v>
      </c>
    </row>
    <row r="2778" spans="1:4" x14ac:dyDescent="0.45">
      <c r="A2778" t="s">
        <v>199</v>
      </c>
      <c r="B2778">
        <f t="shared" si="42"/>
        <v>2001</v>
      </c>
      <c r="C2778">
        <f>VLOOKUP($A2778&amp;C$1,Data!$A$2:$BC$533,MATCH(Intermediate!$B2778,Data!$A$1:$BC$1,0),FALSE)</f>
        <v>43.131825540891924</v>
      </c>
      <c r="D2778">
        <f>VLOOKUP($A2778&amp;D$1,Data!$A$2:$BC$533,MATCH(Intermediate!$B2778,Data!$A$1:$BC$1,0),FALSE)</f>
        <v>7290.6283244551487</v>
      </c>
    </row>
    <row r="2779" spans="1:4" x14ac:dyDescent="0.45">
      <c r="A2779" t="s">
        <v>199</v>
      </c>
      <c r="B2779">
        <f t="shared" si="42"/>
        <v>2002</v>
      </c>
      <c r="C2779">
        <f>VLOOKUP($A2779&amp;C$1,Data!$A$2:$BC$533,MATCH(Intermediate!$B2779,Data!$A$1:$BC$1,0),FALSE)</f>
        <v>42.776198373213298</v>
      </c>
      <c r="D2779">
        <f>VLOOKUP($A2779&amp;D$1,Data!$A$2:$BC$533,MATCH(Intermediate!$B2779,Data!$A$1:$BC$1,0),FALSE)</f>
        <v>7167.0427194272797</v>
      </c>
    </row>
    <row r="2780" spans="1:4" x14ac:dyDescent="0.45">
      <c r="A2780" t="s">
        <v>199</v>
      </c>
      <c r="B2780">
        <f t="shared" si="42"/>
        <v>2003</v>
      </c>
      <c r="C2780">
        <f>VLOOKUP($A2780&amp;C$1,Data!$A$2:$BC$533,MATCH(Intermediate!$B2780,Data!$A$1:$BC$1,0),FALSE)</f>
        <v>41.729830548831302</v>
      </c>
      <c r="D2780">
        <f>VLOOKUP($A2780&amp;D$1,Data!$A$2:$BC$533,MATCH(Intermediate!$B2780,Data!$A$1:$BC$1,0),FALSE)</f>
        <v>7714.2950985709376</v>
      </c>
    </row>
    <row r="2781" spans="1:4" x14ac:dyDescent="0.45">
      <c r="A2781" t="s">
        <v>199</v>
      </c>
      <c r="B2781">
        <f t="shared" si="42"/>
        <v>2004</v>
      </c>
      <c r="C2781">
        <f>VLOOKUP($A2781&amp;C$1,Data!$A$2:$BC$533,MATCH(Intermediate!$B2781,Data!$A$1:$BC$1,0),FALSE)</f>
        <v>42.073343789678098</v>
      </c>
      <c r="D2781">
        <f>VLOOKUP($A2781&amp;D$1,Data!$A$2:$BC$533,MATCH(Intermediate!$B2781,Data!$A$1:$BC$1,0),FALSE)</f>
        <v>8232.1846090100007</v>
      </c>
    </row>
    <row r="2782" spans="1:4" x14ac:dyDescent="0.45">
      <c r="A2782" t="s">
        <v>199</v>
      </c>
      <c r="B2782">
        <f t="shared" si="42"/>
        <v>2005</v>
      </c>
      <c r="C2782">
        <f>VLOOKUP($A2782&amp;C$1,Data!$A$2:$BC$533,MATCH(Intermediate!$B2782,Data!$A$1:$BC$1,0),FALSE)</f>
        <v>45.21018421276716</v>
      </c>
      <c r="D2782">
        <f>VLOOKUP($A2782&amp;D$1,Data!$A$2:$BC$533,MATCH(Intermediate!$B2782,Data!$A$1:$BC$1,0),FALSE)</f>
        <v>8557.4159494963296</v>
      </c>
    </row>
    <row r="2783" spans="1:4" x14ac:dyDescent="0.45">
      <c r="A2783" t="s">
        <v>199</v>
      </c>
      <c r="B2783">
        <f t="shared" si="42"/>
        <v>2006</v>
      </c>
      <c r="C2783">
        <f>VLOOKUP($A2783&amp;C$1,Data!$A$2:$BC$533,MATCH(Intermediate!$B2783,Data!$A$1:$BC$1,0),FALSE)</f>
        <v>47.217738351318197</v>
      </c>
      <c r="D2783">
        <f>VLOOKUP($A2783&amp;D$1,Data!$A$2:$BC$533,MATCH(Intermediate!$B2783,Data!$A$1:$BC$1,0),FALSE)</f>
        <v>9199.8817635794076</v>
      </c>
    </row>
    <row r="2784" spans="1:4" x14ac:dyDescent="0.45">
      <c r="A2784" t="s">
        <v>199</v>
      </c>
      <c r="B2784">
        <f t="shared" si="42"/>
        <v>2007</v>
      </c>
      <c r="C2784">
        <f>VLOOKUP($A2784&amp;C$1,Data!$A$2:$BC$533,MATCH(Intermediate!$B2784,Data!$A$1:$BC$1,0),FALSE)</f>
        <v>46.545704410111185</v>
      </c>
      <c r="D2784">
        <f>VLOOKUP($A2784&amp;D$1,Data!$A$2:$BC$533,MATCH(Intermediate!$B2784,Data!$A$1:$BC$1,0),FALSE)</f>
        <v>9949.4801653476898</v>
      </c>
    </row>
    <row r="2785" spans="1:4" x14ac:dyDescent="0.45">
      <c r="A2785" t="s">
        <v>199</v>
      </c>
      <c r="B2785">
        <f t="shared" si="42"/>
        <v>2008</v>
      </c>
      <c r="C2785">
        <f>VLOOKUP($A2785&amp;C$1,Data!$A$2:$BC$533,MATCH(Intermediate!$B2785,Data!$A$1:$BC$1,0),FALSE)</f>
        <v>46.731661021134094</v>
      </c>
      <c r="D2785">
        <f>VLOOKUP($A2785&amp;D$1,Data!$A$2:$BC$533,MATCH(Intermediate!$B2785,Data!$A$1:$BC$1,0),FALSE)</f>
        <v>10862.258274659363</v>
      </c>
    </row>
    <row r="2786" spans="1:4" x14ac:dyDescent="0.45">
      <c r="A2786" t="s">
        <v>199</v>
      </c>
      <c r="B2786">
        <f t="shared" si="42"/>
        <v>2009</v>
      </c>
      <c r="C2786">
        <f>VLOOKUP($A2786&amp;C$1,Data!$A$2:$BC$533,MATCH(Intermediate!$B2786,Data!$A$1:$BC$1,0),FALSE)</f>
        <v>46.398284692243045</v>
      </c>
      <c r="D2786">
        <f>VLOOKUP($A2786&amp;D$1,Data!$A$2:$BC$533,MATCH(Intermediate!$B2786,Data!$A$1:$BC$1,0),FALSE)</f>
        <v>10803.556367692401</v>
      </c>
    </row>
    <row r="2787" spans="1:4" x14ac:dyDescent="0.45">
      <c r="A2787" t="s">
        <v>199</v>
      </c>
      <c r="B2787">
        <f t="shared" si="42"/>
        <v>2010</v>
      </c>
      <c r="C2787">
        <f>VLOOKUP($A2787&amp;C$1,Data!$A$2:$BC$533,MATCH(Intermediate!$B2787,Data!$A$1:$BC$1,0),FALSE)</f>
        <v>50.443353614226069</v>
      </c>
      <c r="D2787">
        <f>VLOOKUP($A2787&amp;D$1,Data!$A$2:$BC$533,MATCH(Intermediate!$B2787,Data!$A$1:$BC$1,0),FALSE)</f>
        <v>10924.095324550632</v>
      </c>
    </row>
    <row r="2788" spans="1:4" x14ac:dyDescent="0.45">
      <c r="A2788" t="s">
        <v>199</v>
      </c>
      <c r="B2788">
        <f t="shared" si="42"/>
        <v>2011</v>
      </c>
      <c r="C2788">
        <f>VLOOKUP($A2788&amp;C$1,Data!$A$2:$BC$533,MATCH(Intermediate!$B2788,Data!$A$1:$BC$1,0),FALSE)</f>
        <v>52.368963260987599</v>
      </c>
      <c r="D2788">
        <f>VLOOKUP($A2788&amp;D$1,Data!$A$2:$BC$533,MATCH(Intermediate!$B2788,Data!$A$1:$BC$1,0),FALSE)</f>
        <v>11122.89941402936</v>
      </c>
    </row>
    <row r="2789" spans="1:4" x14ac:dyDescent="0.45">
      <c r="A2789" t="s">
        <v>199</v>
      </c>
      <c r="B2789">
        <f t="shared" si="42"/>
        <v>2012</v>
      </c>
      <c r="C2789">
        <f>VLOOKUP($A2789&amp;C$1,Data!$A$2:$BC$533,MATCH(Intermediate!$B2789,Data!$A$1:$BC$1,0),FALSE)</f>
        <v>55.212675093952853</v>
      </c>
      <c r="D2789">
        <f>VLOOKUP($A2789&amp;D$1,Data!$A$2:$BC$533,MATCH(Intermediate!$B2789,Data!$A$1:$BC$1,0),FALSE)</f>
        <v>10920.908507924521</v>
      </c>
    </row>
    <row r="2790" spans="1:4" x14ac:dyDescent="0.45">
      <c r="A2790" t="s">
        <v>199</v>
      </c>
      <c r="B2790">
        <f t="shared" si="42"/>
        <v>2013</v>
      </c>
      <c r="C2790">
        <f>VLOOKUP($A2790&amp;C$1,Data!$A$2:$BC$533,MATCH(Intermediate!$B2790,Data!$A$1:$BC$1,0),FALSE)</f>
        <v>52.651693177033096</v>
      </c>
      <c r="D2790">
        <f>VLOOKUP($A2790&amp;D$1,Data!$A$2:$BC$533,MATCH(Intermediate!$B2790,Data!$A$1:$BC$1,0),FALSE)</f>
        <v>11286.269697486101</v>
      </c>
    </row>
    <row r="2791" spans="1:4" x14ac:dyDescent="0.45">
      <c r="A2791" t="s">
        <v>199</v>
      </c>
      <c r="B2791">
        <f t="shared" si="42"/>
        <v>2014</v>
      </c>
      <c r="C2791">
        <f>VLOOKUP($A2791&amp;C$1,Data!$A$2:$BC$533,MATCH(Intermediate!$B2791,Data!$A$1:$BC$1,0),FALSE)</f>
        <v>48.813726061265037</v>
      </c>
      <c r="D2791">
        <f>VLOOKUP($A2791&amp;D$1,Data!$A$2:$BC$533,MATCH(Intermediate!$B2791,Data!$A$1:$BC$1,0),FALSE)</f>
        <v>12083.292631481991</v>
      </c>
    </row>
    <row r="2792" spans="1:4" x14ac:dyDescent="0.45">
      <c r="A2792" t="s">
        <v>199</v>
      </c>
      <c r="B2792">
        <f t="shared" si="42"/>
        <v>2015</v>
      </c>
      <c r="C2792">
        <f>VLOOKUP($A2792&amp;C$1,Data!$A$2:$BC$533,MATCH(Intermediate!$B2792,Data!$A$1:$BC$1,0),FALSE)</f>
        <v>47.572432013616329</v>
      </c>
      <c r="D2792">
        <f>VLOOKUP($A2792&amp;D$1,Data!$A$2:$BC$533,MATCH(Intermediate!$B2792,Data!$A$1:$BC$1,0),FALSE)</f>
        <v>12092.731599267632</v>
      </c>
    </row>
    <row r="2793" spans="1:4" x14ac:dyDescent="0.45">
      <c r="A2793" t="s">
        <v>199</v>
      </c>
      <c r="B2793">
        <f t="shared" si="42"/>
        <v>2016</v>
      </c>
      <c r="C2793">
        <f>VLOOKUP($A2793&amp;C$1,Data!$A$2:$BC$533,MATCH(Intermediate!$B2793,Data!$A$1:$BC$1,0),FALSE)</f>
        <v>44.150648000386866</v>
      </c>
      <c r="D2793">
        <f>VLOOKUP($A2793&amp;D$1,Data!$A$2:$BC$533,MATCH(Intermediate!$B2793,Data!$A$1:$BC$1,0),FALSE)</f>
        <v>12945.002957164279</v>
      </c>
    </row>
    <row r="2794" spans="1:4" x14ac:dyDescent="0.45">
      <c r="A2794" t="s">
        <v>199</v>
      </c>
      <c r="B2794">
        <f t="shared" si="42"/>
        <v>2017</v>
      </c>
      <c r="C2794">
        <f>VLOOKUP($A2794&amp;C$1,Data!$A$2:$BC$533,MATCH(Intermediate!$B2794,Data!$A$1:$BC$1,0),FALSE)</f>
        <v>47.224369847343297</v>
      </c>
      <c r="D2794">
        <f>VLOOKUP($A2794&amp;D$1,Data!$A$2:$BC$533,MATCH(Intermediate!$B2794,Data!$A$1:$BC$1,0),FALSE)</f>
        <v>12696.195661262156</v>
      </c>
    </row>
    <row r="2795" spans="1:4" x14ac:dyDescent="0.45">
      <c r="A2795" t="s">
        <v>199</v>
      </c>
      <c r="B2795">
        <f t="shared" si="42"/>
        <v>2018</v>
      </c>
      <c r="C2795">
        <f>VLOOKUP($A2795&amp;C$1,Data!$A$2:$BC$533,MATCH(Intermediate!$B2795,Data!$A$1:$BC$1,0),FALSE)</f>
        <v>41.653873816513979</v>
      </c>
      <c r="D2795">
        <f>VLOOKUP($A2795&amp;D$1,Data!$A$2:$BC$533,MATCH(Intermediate!$B2795,Data!$A$1:$BC$1,0),FALSE)</f>
        <v>15069.897241530331</v>
      </c>
    </row>
    <row r="2796" spans="1:4" x14ac:dyDescent="0.45">
      <c r="A2796" t="s">
        <v>199</v>
      </c>
      <c r="B2796">
        <f t="shared" si="42"/>
        <v>2019</v>
      </c>
      <c r="C2796">
        <f>VLOOKUP($A2796&amp;C$1,Data!$A$2:$BC$533,MATCH(Intermediate!$B2796,Data!$A$1:$BC$1,0),FALSE)</f>
        <v>38.356021845357866</v>
      </c>
      <c r="D2796">
        <f>VLOOKUP($A2796&amp;D$1,Data!$A$2:$BC$533,MATCH(Intermediate!$B2796,Data!$A$1:$BC$1,0),FALSE)</f>
        <v>16020.59447202171</v>
      </c>
    </row>
    <row r="2797" spans="1:4" x14ac:dyDescent="0.45">
      <c r="A2797" t="s">
        <v>199</v>
      </c>
      <c r="B2797">
        <f t="shared" si="42"/>
        <v>2020</v>
      </c>
      <c r="C2797">
        <f>VLOOKUP($A2797&amp;C$1,Data!$A$2:$BC$533,MATCH(Intermediate!$B2797,Data!$A$1:$BC$1,0),FALSE)</f>
        <v>50.754262507439698</v>
      </c>
      <c r="D2797">
        <f>VLOOKUP($A2797&amp;D$1,Data!$A$2:$BC$533,MATCH(Intermediate!$B2797,Data!$A$1:$BC$1,0),FALSE)</f>
        <v>14243.762312389783</v>
      </c>
    </row>
    <row r="2798" spans="1:4" x14ac:dyDescent="0.45">
      <c r="A2798" t="s">
        <v>199</v>
      </c>
      <c r="B2798">
        <f t="shared" si="42"/>
        <v>2021</v>
      </c>
      <c r="C2798">
        <f>VLOOKUP($A2798&amp;C$1,Data!$A$2:$BC$533,MATCH(Intermediate!$B2798,Data!$A$1:$BC$1,0),FALSE)</f>
        <v>49.380206071611859</v>
      </c>
      <c r="D2798">
        <f>VLOOKUP($A2798&amp;D$1,Data!$A$2:$BC$533,MATCH(Intermediate!$B2798,Data!$A$1:$BC$1,0),FALSE)</f>
        <v>15808.974350394501</v>
      </c>
    </row>
    <row r="2799" spans="1:4" x14ac:dyDescent="0.45">
      <c r="A2799" t="s">
        <v>199</v>
      </c>
      <c r="B2799">
        <f t="shared" si="42"/>
        <v>2022</v>
      </c>
      <c r="C2799">
        <f>VLOOKUP($A2799&amp;C$1,Data!$A$2:$BC$533,MATCH(Intermediate!$B2799,Data!$A$1:$BC$1,0),FALSE)</f>
        <v>45.84894220309463</v>
      </c>
      <c r="D2799">
        <f>VLOOKUP($A2799&amp;D$1,Data!$A$2:$BC$533,MATCH(Intermediate!$B2799,Data!$A$1:$BC$1,0),FALSE)</f>
        <v>18802.081991320545</v>
      </c>
    </row>
    <row r="2800" spans="1:4" x14ac:dyDescent="0.45">
      <c r="A2800" t="s">
        <v>199</v>
      </c>
      <c r="B2800">
        <f t="shared" si="42"/>
        <v>2023</v>
      </c>
      <c r="C2800">
        <f>VLOOKUP($A2800&amp;C$1,Data!$A$2:$BC$533,MATCH(Intermediate!$B2800,Data!$A$1:$BC$1,0),FALSE)</f>
        <v>41.773006617457057</v>
      </c>
      <c r="D2800">
        <f>VLOOKUP($A2800&amp;D$1,Data!$A$2:$BC$533,MATCH(Intermediate!$B2800,Data!$A$1:$BC$1,0),FALSE)</f>
        <v>20285.982166370708</v>
      </c>
    </row>
    <row r="2801" spans="1:4" x14ac:dyDescent="0.45">
      <c r="A2801" t="s">
        <v>199</v>
      </c>
      <c r="B2801">
        <f t="shared" si="42"/>
        <v>2024</v>
      </c>
      <c r="C2801">
        <f>VLOOKUP($A2801&amp;C$1,Data!$A$2:$BC$533,MATCH(Intermediate!$B2801,Data!$A$1:$BC$1,0),FALSE)</f>
        <v>39.386229959461929</v>
      </c>
      <c r="D2801">
        <f>VLOOKUP($A2801&amp;D$1,Data!$A$2:$BC$533,MATCH(Intermediate!$B2801,Data!$A$1:$BC$1,0),FALSE)</f>
        <v>21300.684869808898</v>
      </c>
    </row>
    <row r="2802" spans="1:4" x14ac:dyDescent="0.45">
      <c r="A2802" t="s">
        <v>554</v>
      </c>
      <c r="B2802">
        <f t="shared" si="42"/>
        <v>1975</v>
      </c>
      <c r="C2802" t="str">
        <f>VLOOKUP($A2802&amp;C$1,Data!$A$2:$BC$533,MATCH(Intermediate!$B2802,Data!$A$1:$BC$1,0),FALSE)</f>
        <v>..</v>
      </c>
      <c r="D2802" t="str">
        <f>VLOOKUP($A2802&amp;D$1,Data!$A$2:$BC$533,MATCH(Intermediate!$B2802,Data!$A$1:$BC$1,0),FALSE)</f>
        <v>..</v>
      </c>
    </row>
    <row r="2803" spans="1:4" x14ac:dyDescent="0.45">
      <c r="A2803" t="s">
        <v>554</v>
      </c>
      <c r="B2803">
        <f t="shared" si="42"/>
        <v>1976</v>
      </c>
      <c r="C2803" t="str">
        <f>VLOOKUP($A2803&amp;C$1,Data!$A$2:$BC$533,MATCH(Intermediate!$B2803,Data!$A$1:$BC$1,0),FALSE)</f>
        <v>..</v>
      </c>
      <c r="D2803" t="str">
        <f>VLOOKUP($A2803&amp;D$1,Data!$A$2:$BC$533,MATCH(Intermediate!$B2803,Data!$A$1:$BC$1,0),FALSE)</f>
        <v>..</v>
      </c>
    </row>
    <row r="2804" spans="1:4" x14ac:dyDescent="0.45">
      <c r="A2804" t="s">
        <v>554</v>
      </c>
      <c r="B2804">
        <f t="shared" si="42"/>
        <v>1977</v>
      </c>
      <c r="C2804" t="str">
        <f>VLOOKUP($A2804&amp;C$1,Data!$A$2:$BC$533,MATCH(Intermediate!$B2804,Data!$A$1:$BC$1,0),FALSE)</f>
        <v>..</v>
      </c>
      <c r="D2804" t="str">
        <f>VLOOKUP($A2804&amp;D$1,Data!$A$2:$BC$533,MATCH(Intermediate!$B2804,Data!$A$1:$BC$1,0),FALSE)</f>
        <v>..</v>
      </c>
    </row>
    <row r="2805" spans="1:4" x14ac:dyDescent="0.45">
      <c r="A2805" t="s">
        <v>554</v>
      </c>
      <c r="B2805">
        <f t="shared" ref="B2805:B2868" si="43">B2755</f>
        <v>1978</v>
      </c>
      <c r="C2805" t="str">
        <f>VLOOKUP($A2805&amp;C$1,Data!$A$2:$BC$533,MATCH(Intermediate!$B2805,Data!$A$1:$BC$1,0),FALSE)</f>
        <v>..</v>
      </c>
      <c r="D2805" t="str">
        <f>VLOOKUP($A2805&amp;D$1,Data!$A$2:$BC$533,MATCH(Intermediate!$B2805,Data!$A$1:$BC$1,0),FALSE)</f>
        <v>..</v>
      </c>
    </row>
    <row r="2806" spans="1:4" x14ac:dyDescent="0.45">
      <c r="A2806" t="s">
        <v>554</v>
      </c>
      <c r="B2806">
        <f t="shared" si="43"/>
        <v>1979</v>
      </c>
      <c r="C2806" t="str">
        <f>VLOOKUP($A2806&amp;C$1,Data!$A$2:$BC$533,MATCH(Intermediate!$B2806,Data!$A$1:$BC$1,0),FALSE)</f>
        <v>..</v>
      </c>
      <c r="D2806" t="str">
        <f>VLOOKUP($A2806&amp;D$1,Data!$A$2:$BC$533,MATCH(Intermediate!$B2806,Data!$A$1:$BC$1,0),FALSE)</f>
        <v>..</v>
      </c>
    </row>
    <row r="2807" spans="1:4" x14ac:dyDescent="0.45">
      <c r="A2807" t="s">
        <v>554</v>
      </c>
      <c r="B2807">
        <f t="shared" si="43"/>
        <v>1980</v>
      </c>
      <c r="C2807" t="str">
        <f>VLOOKUP($A2807&amp;C$1,Data!$A$2:$BC$533,MATCH(Intermediate!$B2807,Data!$A$1:$BC$1,0),FALSE)</f>
        <v>..</v>
      </c>
      <c r="D2807" t="str">
        <f>VLOOKUP($A2807&amp;D$1,Data!$A$2:$BC$533,MATCH(Intermediate!$B2807,Data!$A$1:$BC$1,0),FALSE)</f>
        <v>..</v>
      </c>
    </row>
    <row r="2808" spans="1:4" x14ac:dyDescent="0.45">
      <c r="A2808" t="s">
        <v>554</v>
      </c>
      <c r="B2808">
        <f t="shared" si="43"/>
        <v>1981</v>
      </c>
      <c r="C2808" t="str">
        <f>VLOOKUP($A2808&amp;C$1,Data!$A$2:$BC$533,MATCH(Intermediate!$B2808,Data!$A$1:$BC$1,0),FALSE)</f>
        <v>..</v>
      </c>
      <c r="D2808" t="str">
        <f>VLOOKUP($A2808&amp;D$1,Data!$A$2:$BC$533,MATCH(Intermediate!$B2808,Data!$A$1:$BC$1,0),FALSE)</f>
        <v>..</v>
      </c>
    </row>
    <row r="2809" spans="1:4" x14ac:dyDescent="0.45">
      <c r="A2809" t="s">
        <v>554</v>
      </c>
      <c r="B2809">
        <f t="shared" si="43"/>
        <v>1982</v>
      </c>
      <c r="C2809" t="str">
        <f>VLOOKUP($A2809&amp;C$1,Data!$A$2:$BC$533,MATCH(Intermediate!$B2809,Data!$A$1:$BC$1,0),FALSE)</f>
        <v>..</v>
      </c>
      <c r="D2809" t="str">
        <f>VLOOKUP($A2809&amp;D$1,Data!$A$2:$BC$533,MATCH(Intermediate!$B2809,Data!$A$1:$BC$1,0),FALSE)</f>
        <v>..</v>
      </c>
    </row>
    <row r="2810" spans="1:4" x14ac:dyDescent="0.45">
      <c r="A2810" t="s">
        <v>554</v>
      </c>
      <c r="B2810">
        <f t="shared" si="43"/>
        <v>1983</v>
      </c>
      <c r="C2810" t="str">
        <f>VLOOKUP($A2810&amp;C$1,Data!$A$2:$BC$533,MATCH(Intermediate!$B2810,Data!$A$1:$BC$1,0),FALSE)</f>
        <v>..</v>
      </c>
      <c r="D2810" t="str">
        <f>VLOOKUP($A2810&amp;D$1,Data!$A$2:$BC$533,MATCH(Intermediate!$B2810,Data!$A$1:$BC$1,0),FALSE)</f>
        <v>..</v>
      </c>
    </row>
    <row r="2811" spans="1:4" x14ac:dyDescent="0.45">
      <c r="A2811" t="s">
        <v>554</v>
      </c>
      <c r="B2811">
        <f t="shared" si="43"/>
        <v>1984</v>
      </c>
      <c r="C2811" t="str">
        <f>VLOOKUP($A2811&amp;C$1,Data!$A$2:$BC$533,MATCH(Intermediate!$B2811,Data!$A$1:$BC$1,0),FALSE)</f>
        <v>..</v>
      </c>
      <c r="D2811" t="str">
        <f>VLOOKUP($A2811&amp;D$1,Data!$A$2:$BC$533,MATCH(Intermediate!$B2811,Data!$A$1:$BC$1,0),FALSE)</f>
        <v>..</v>
      </c>
    </row>
    <row r="2812" spans="1:4" x14ac:dyDescent="0.45">
      <c r="A2812" t="s">
        <v>554</v>
      </c>
      <c r="B2812">
        <f t="shared" si="43"/>
        <v>1985</v>
      </c>
      <c r="C2812" t="str">
        <f>VLOOKUP($A2812&amp;C$1,Data!$A$2:$BC$533,MATCH(Intermediate!$B2812,Data!$A$1:$BC$1,0),FALSE)</f>
        <v>..</v>
      </c>
      <c r="D2812" t="str">
        <f>VLOOKUP($A2812&amp;D$1,Data!$A$2:$BC$533,MATCH(Intermediate!$B2812,Data!$A$1:$BC$1,0),FALSE)</f>
        <v>..</v>
      </c>
    </row>
    <row r="2813" spans="1:4" x14ac:dyDescent="0.45">
      <c r="A2813" t="s">
        <v>554</v>
      </c>
      <c r="B2813">
        <f t="shared" si="43"/>
        <v>1986</v>
      </c>
      <c r="C2813" t="str">
        <f>VLOOKUP($A2813&amp;C$1,Data!$A$2:$BC$533,MATCH(Intermediate!$B2813,Data!$A$1:$BC$1,0),FALSE)</f>
        <v>..</v>
      </c>
      <c r="D2813" t="str">
        <f>VLOOKUP($A2813&amp;D$1,Data!$A$2:$BC$533,MATCH(Intermediate!$B2813,Data!$A$1:$BC$1,0),FALSE)</f>
        <v>..</v>
      </c>
    </row>
    <row r="2814" spans="1:4" x14ac:dyDescent="0.45">
      <c r="A2814" t="s">
        <v>554</v>
      </c>
      <c r="B2814">
        <f t="shared" si="43"/>
        <v>1987</v>
      </c>
      <c r="C2814" t="str">
        <f>VLOOKUP($A2814&amp;C$1,Data!$A$2:$BC$533,MATCH(Intermediate!$B2814,Data!$A$1:$BC$1,0),FALSE)</f>
        <v>..</v>
      </c>
      <c r="D2814" t="str">
        <f>VLOOKUP($A2814&amp;D$1,Data!$A$2:$BC$533,MATCH(Intermediate!$B2814,Data!$A$1:$BC$1,0),FALSE)</f>
        <v>..</v>
      </c>
    </row>
    <row r="2815" spans="1:4" x14ac:dyDescent="0.45">
      <c r="A2815" t="s">
        <v>554</v>
      </c>
      <c r="B2815">
        <f t="shared" si="43"/>
        <v>1988</v>
      </c>
      <c r="C2815" t="str">
        <f>VLOOKUP($A2815&amp;C$1,Data!$A$2:$BC$533,MATCH(Intermediate!$B2815,Data!$A$1:$BC$1,0),FALSE)</f>
        <v>..</v>
      </c>
      <c r="D2815" t="str">
        <f>VLOOKUP($A2815&amp;D$1,Data!$A$2:$BC$533,MATCH(Intermediate!$B2815,Data!$A$1:$BC$1,0),FALSE)</f>
        <v>..</v>
      </c>
    </row>
    <row r="2816" spans="1:4" x14ac:dyDescent="0.45">
      <c r="A2816" t="s">
        <v>554</v>
      </c>
      <c r="B2816">
        <f t="shared" si="43"/>
        <v>1989</v>
      </c>
      <c r="C2816" t="str">
        <f>VLOOKUP($A2816&amp;C$1,Data!$A$2:$BC$533,MATCH(Intermediate!$B2816,Data!$A$1:$BC$1,0),FALSE)</f>
        <v>..</v>
      </c>
      <c r="D2816" t="str">
        <f>VLOOKUP($A2816&amp;D$1,Data!$A$2:$BC$533,MATCH(Intermediate!$B2816,Data!$A$1:$BC$1,0),FALSE)</f>
        <v>..</v>
      </c>
    </row>
    <row r="2817" spans="1:4" x14ac:dyDescent="0.45">
      <c r="A2817" t="s">
        <v>554</v>
      </c>
      <c r="B2817">
        <f t="shared" si="43"/>
        <v>1990</v>
      </c>
      <c r="C2817" t="str">
        <f>VLOOKUP($A2817&amp;C$1,Data!$A$2:$BC$533,MATCH(Intermediate!$B2817,Data!$A$1:$BC$1,0),FALSE)</f>
        <v>..</v>
      </c>
      <c r="D2817">
        <f>VLOOKUP($A2817&amp;D$1,Data!$A$2:$BC$533,MATCH(Intermediate!$B2817,Data!$A$1:$BC$1,0),FALSE)</f>
        <v>3640.9376737912612</v>
      </c>
    </row>
    <row r="2818" spans="1:4" x14ac:dyDescent="0.45">
      <c r="A2818" t="s">
        <v>554</v>
      </c>
      <c r="B2818">
        <f t="shared" si="43"/>
        <v>1991</v>
      </c>
      <c r="C2818" t="str">
        <f>VLOOKUP($A2818&amp;C$1,Data!$A$2:$BC$533,MATCH(Intermediate!$B2818,Data!$A$1:$BC$1,0),FALSE)</f>
        <v>..</v>
      </c>
      <c r="D2818">
        <f>VLOOKUP($A2818&amp;D$1,Data!$A$2:$BC$533,MATCH(Intermediate!$B2818,Data!$A$1:$BC$1,0),FALSE)</f>
        <v>3722.2131075591251</v>
      </c>
    </row>
    <row r="2819" spans="1:4" x14ac:dyDescent="0.45">
      <c r="A2819" t="s">
        <v>554</v>
      </c>
      <c r="B2819">
        <f t="shared" si="43"/>
        <v>1992</v>
      </c>
      <c r="C2819" t="str">
        <f>VLOOKUP($A2819&amp;C$1,Data!$A$2:$BC$533,MATCH(Intermediate!$B2819,Data!$A$1:$BC$1,0),FALSE)</f>
        <v>..</v>
      </c>
      <c r="D2819">
        <f>VLOOKUP($A2819&amp;D$1,Data!$A$2:$BC$533,MATCH(Intermediate!$B2819,Data!$A$1:$BC$1,0),FALSE)</f>
        <v>4150.9097175395182</v>
      </c>
    </row>
    <row r="2820" spans="1:4" x14ac:dyDescent="0.45">
      <c r="A2820" t="s">
        <v>554</v>
      </c>
      <c r="B2820">
        <f t="shared" si="43"/>
        <v>1993</v>
      </c>
      <c r="C2820" t="str">
        <f>VLOOKUP($A2820&amp;C$1,Data!$A$2:$BC$533,MATCH(Intermediate!$B2820,Data!$A$1:$BC$1,0),FALSE)</f>
        <v>..</v>
      </c>
      <c r="D2820">
        <f>VLOOKUP($A2820&amp;D$1,Data!$A$2:$BC$533,MATCH(Intermediate!$B2820,Data!$A$1:$BC$1,0),FALSE)</f>
        <v>4473.9656632484275</v>
      </c>
    </row>
    <row r="2821" spans="1:4" x14ac:dyDescent="0.45">
      <c r="A2821" t="s">
        <v>554</v>
      </c>
      <c r="B2821">
        <f t="shared" si="43"/>
        <v>1994</v>
      </c>
      <c r="C2821" t="str">
        <f>VLOOKUP($A2821&amp;C$1,Data!$A$2:$BC$533,MATCH(Intermediate!$B2821,Data!$A$1:$BC$1,0),FALSE)</f>
        <v>..</v>
      </c>
      <c r="D2821">
        <f>VLOOKUP($A2821&amp;D$1,Data!$A$2:$BC$533,MATCH(Intermediate!$B2821,Data!$A$1:$BC$1,0),FALSE)</f>
        <v>4598.926094395968</v>
      </c>
    </row>
    <row r="2822" spans="1:4" x14ac:dyDescent="0.45">
      <c r="A2822" t="s">
        <v>554</v>
      </c>
      <c r="B2822">
        <f t="shared" si="43"/>
        <v>1995</v>
      </c>
      <c r="C2822" t="str">
        <f>VLOOKUP($A2822&amp;C$1,Data!$A$2:$BC$533,MATCH(Intermediate!$B2822,Data!$A$1:$BC$1,0),FALSE)</f>
        <v>..</v>
      </c>
      <c r="D2822">
        <f>VLOOKUP($A2822&amp;D$1,Data!$A$2:$BC$533,MATCH(Intermediate!$B2822,Data!$A$1:$BC$1,0),FALSE)</f>
        <v>4870.8616543079406</v>
      </c>
    </row>
    <row r="2823" spans="1:4" x14ac:dyDescent="0.45">
      <c r="A2823" t="s">
        <v>554</v>
      </c>
      <c r="B2823">
        <f t="shared" si="43"/>
        <v>1996</v>
      </c>
      <c r="C2823" t="str">
        <f>VLOOKUP($A2823&amp;C$1,Data!$A$2:$BC$533,MATCH(Intermediate!$B2823,Data!$A$1:$BC$1,0),FALSE)</f>
        <v>..</v>
      </c>
      <c r="D2823">
        <f>VLOOKUP($A2823&amp;D$1,Data!$A$2:$BC$533,MATCH(Intermediate!$B2823,Data!$A$1:$BC$1,0),FALSE)</f>
        <v>5160.987848784378</v>
      </c>
    </row>
    <row r="2824" spans="1:4" x14ac:dyDescent="0.45">
      <c r="A2824" t="s">
        <v>554</v>
      </c>
      <c r="B2824">
        <f t="shared" si="43"/>
        <v>1997</v>
      </c>
      <c r="C2824" t="str">
        <f>VLOOKUP($A2824&amp;C$1,Data!$A$2:$BC$533,MATCH(Intermediate!$B2824,Data!$A$1:$BC$1,0),FALSE)</f>
        <v>..</v>
      </c>
      <c r="D2824">
        <f>VLOOKUP($A2824&amp;D$1,Data!$A$2:$BC$533,MATCH(Intermediate!$B2824,Data!$A$1:$BC$1,0),FALSE)</f>
        <v>5618.4630768024053</v>
      </c>
    </row>
    <row r="2825" spans="1:4" x14ac:dyDescent="0.45">
      <c r="A2825" t="s">
        <v>554</v>
      </c>
      <c r="B2825">
        <f t="shared" si="43"/>
        <v>1998</v>
      </c>
      <c r="C2825" t="str">
        <f>VLOOKUP($A2825&amp;C$1,Data!$A$2:$BC$533,MATCH(Intermediate!$B2825,Data!$A$1:$BC$1,0),FALSE)</f>
        <v>..</v>
      </c>
      <c r="D2825">
        <f>VLOOKUP($A2825&amp;D$1,Data!$A$2:$BC$533,MATCH(Intermediate!$B2825,Data!$A$1:$BC$1,0),FALSE)</f>
        <v>5963.1849918084527</v>
      </c>
    </row>
    <row r="2826" spans="1:4" x14ac:dyDescent="0.45">
      <c r="A2826" t="s">
        <v>554</v>
      </c>
      <c r="B2826">
        <f t="shared" si="43"/>
        <v>1999</v>
      </c>
      <c r="C2826" t="str">
        <f>VLOOKUP($A2826&amp;C$1,Data!$A$2:$BC$533,MATCH(Intermediate!$B2826,Data!$A$1:$BC$1,0),FALSE)</f>
        <v>..</v>
      </c>
      <c r="D2826">
        <f>VLOOKUP($A2826&amp;D$1,Data!$A$2:$BC$533,MATCH(Intermediate!$B2826,Data!$A$1:$BC$1,0),FALSE)</f>
        <v>6304.7332043785636</v>
      </c>
    </row>
    <row r="2827" spans="1:4" x14ac:dyDescent="0.45">
      <c r="A2827" t="s">
        <v>554</v>
      </c>
      <c r="B2827">
        <f t="shared" si="43"/>
        <v>2000</v>
      </c>
      <c r="C2827" t="str">
        <f>VLOOKUP($A2827&amp;C$1,Data!$A$2:$BC$533,MATCH(Intermediate!$B2827,Data!$A$1:$BC$1,0),FALSE)</f>
        <v>..</v>
      </c>
      <c r="D2827">
        <f>VLOOKUP($A2827&amp;D$1,Data!$A$2:$BC$533,MATCH(Intermediate!$B2827,Data!$A$1:$BC$1,0),FALSE)</f>
        <v>6639.0113186482158</v>
      </c>
    </row>
    <row r="2828" spans="1:4" x14ac:dyDescent="0.45">
      <c r="A2828" t="s">
        <v>554</v>
      </c>
      <c r="B2828">
        <f t="shared" si="43"/>
        <v>2001</v>
      </c>
      <c r="C2828" t="str">
        <f>VLOOKUP($A2828&amp;C$1,Data!$A$2:$BC$533,MATCH(Intermediate!$B2828,Data!$A$1:$BC$1,0),FALSE)</f>
        <v>..</v>
      </c>
      <c r="D2828">
        <f>VLOOKUP($A2828&amp;D$1,Data!$A$2:$BC$533,MATCH(Intermediate!$B2828,Data!$A$1:$BC$1,0),FALSE)</f>
        <v>6847.5736612712217</v>
      </c>
    </row>
    <row r="2829" spans="1:4" x14ac:dyDescent="0.45">
      <c r="A2829" t="s">
        <v>554</v>
      </c>
      <c r="B2829">
        <f t="shared" si="43"/>
        <v>2002</v>
      </c>
      <c r="C2829" t="str">
        <f>VLOOKUP($A2829&amp;C$1,Data!$A$2:$BC$533,MATCH(Intermediate!$B2829,Data!$A$1:$BC$1,0),FALSE)</f>
        <v>..</v>
      </c>
      <c r="D2829">
        <f>VLOOKUP($A2829&amp;D$1,Data!$A$2:$BC$533,MATCH(Intermediate!$B2829,Data!$A$1:$BC$1,0),FALSE)</f>
        <v>7157.6682548455819</v>
      </c>
    </row>
    <row r="2830" spans="1:4" x14ac:dyDescent="0.45">
      <c r="A2830" t="s">
        <v>554</v>
      </c>
      <c r="B2830">
        <f t="shared" si="43"/>
        <v>2003</v>
      </c>
      <c r="C2830" t="str">
        <f>VLOOKUP($A2830&amp;C$1,Data!$A$2:$BC$533,MATCH(Intermediate!$B2830,Data!$A$1:$BC$1,0),FALSE)</f>
        <v>..</v>
      </c>
      <c r="D2830">
        <f>VLOOKUP($A2830&amp;D$1,Data!$A$2:$BC$533,MATCH(Intermediate!$B2830,Data!$A$1:$BC$1,0),FALSE)</f>
        <v>7097.5570782061641</v>
      </c>
    </row>
    <row r="2831" spans="1:4" x14ac:dyDescent="0.45">
      <c r="A2831" t="s">
        <v>554</v>
      </c>
      <c r="B2831">
        <f t="shared" si="43"/>
        <v>2004</v>
      </c>
      <c r="C2831">
        <f>VLOOKUP($A2831&amp;C$1,Data!$A$2:$BC$533,MATCH(Intermediate!$B2831,Data!$A$1:$BC$1,0),FALSE)</f>
        <v>23.64075829822308</v>
      </c>
      <c r="D2831">
        <f>VLOOKUP($A2831&amp;D$1,Data!$A$2:$BC$533,MATCH(Intermediate!$B2831,Data!$A$1:$BC$1,0),FALSE)</f>
        <v>7374.8123177805965</v>
      </c>
    </row>
    <row r="2832" spans="1:4" x14ac:dyDescent="0.45">
      <c r="A2832" t="s">
        <v>554</v>
      </c>
      <c r="B2832">
        <f t="shared" si="43"/>
        <v>2005</v>
      </c>
      <c r="C2832">
        <f>VLOOKUP($A2832&amp;C$1,Data!$A$2:$BC$533,MATCH(Intermediate!$B2832,Data!$A$1:$BC$1,0),FALSE)</f>
        <v>19.649436634244935</v>
      </c>
      <c r="D2832">
        <f>VLOOKUP($A2832&amp;D$1,Data!$A$2:$BC$533,MATCH(Intermediate!$B2832,Data!$A$1:$BC$1,0),FALSE)</f>
        <v>8215.0324457666084</v>
      </c>
    </row>
    <row r="2833" spans="1:4" x14ac:dyDescent="0.45">
      <c r="A2833" t="s">
        <v>554</v>
      </c>
      <c r="B2833">
        <f t="shared" si="43"/>
        <v>2006</v>
      </c>
      <c r="C2833">
        <f>VLOOKUP($A2833&amp;C$1,Data!$A$2:$BC$533,MATCH(Intermediate!$B2833,Data!$A$1:$BC$1,0),FALSE)</f>
        <v>18.692621405301534</v>
      </c>
      <c r="D2833">
        <f>VLOOKUP($A2833&amp;D$1,Data!$A$2:$BC$533,MATCH(Intermediate!$B2833,Data!$A$1:$BC$1,0),FALSE)</f>
        <v>9130.069061455988</v>
      </c>
    </row>
    <row r="2834" spans="1:4" x14ac:dyDescent="0.45">
      <c r="A2834" t="s">
        <v>554</v>
      </c>
      <c r="B2834">
        <f t="shared" si="43"/>
        <v>2007</v>
      </c>
      <c r="C2834">
        <f>VLOOKUP($A2834&amp;C$1,Data!$A$2:$BC$533,MATCH(Intermediate!$B2834,Data!$A$1:$BC$1,0),FALSE)</f>
        <v>20.708266602406358</v>
      </c>
      <c r="D2834">
        <f>VLOOKUP($A2834&amp;D$1,Data!$A$2:$BC$533,MATCH(Intermediate!$B2834,Data!$A$1:$BC$1,0),FALSE)</f>
        <v>9951.1319159145824</v>
      </c>
    </row>
    <row r="2835" spans="1:4" x14ac:dyDescent="0.45">
      <c r="A2835" t="s">
        <v>554</v>
      </c>
      <c r="B2835">
        <f t="shared" si="43"/>
        <v>2008</v>
      </c>
      <c r="C2835">
        <f>VLOOKUP($A2835&amp;C$1,Data!$A$2:$BC$533,MATCH(Intermediate!$B2835,Data!$A$1:$BC$1,0),FALSE)</f>
        <v>20.740112543988669</v>
      </c>
      <c r="D2835">
        <f>VLOOKUP($A2835&amp;D$1,Data!$A$2:$BC$533,MATCH(Intermediate!$B2835,Data!$A$1:$BC$1,0),FALSE)</f>
        <v>10345.808098275887</v>
      </c>
    </row>
    <row r="2836" spans="1:4" x14ac:dyDescent="0.45">
      <c r="A2836" t="s">
        <v>554</v>
      </c>
      <c r="B2836">
        <f t="shared" si="43"/>
        <v>2009</v>
      </c>
      <c r="C2836">
        <f>VLOOKUP($A2836&amp;C$1,Data!$A$2:$BC$533,MATCH(Intermediate!$B2836,Data!$A$1:$BC$1,0),FALSE)</f>
        <v>21.566462481852909</v>
      </c>
      <c r="D2836">
        <f>VLOOKUP($A2836&amp;D$1,Data!$A$2:$BC$533,MATCH(Intermediate!$B2836,Data!$A$1:$BC$1,0),FALSE)</f>
        <v>10381.624812680142</v>
      </c>
    </row>
    <row r="2837" spans="1:4" x14ac:dyDescent="0.45">
      <c r="A2837" t="s">
        <v>554</v>
      </c>
      <c r="B2837">
        <f t="shared" si="43"/>
        <v>2010</v>
      </c>
      <c r="C2837">
        <f>VLOOKUP($A2837&amp;C$1,Data!$A$2:$BC$533,MATCH(Intermediate!$B2837,Data!$A$1:$BC$1,0),FALSE)</f>
        <v>22.735096185908695</v>
      </c>
      <c r="D2837">
        <f>VLOOKUP($A2837&amp;D$1,Data!$A$2:$BC$533,MATCH(Intermediate!$B2837,Data!$A$1:$BC$1,0),FALSE)</f>
        <v>11245.681189220137</v>
      </c>
    </row>
    <row r="2838" spans="1:4" x14ac:dyDescent="0.45">
      <c r="A2838" t="s">
        <v>554</v>
      </c>
      <c r="B2838">
        <f t="shared" si="43"/>
        <v>2011</v>
      </c>
      <c r="C2838">
        <f>VLOOKUP($A2838&amp;C$1,Data!$A$2:$BC$533,MATCH(Intermediate!$B2838,Data!$A$1:$BC$1,0),FALSE)</f>
        <v>22.937437238872242</v>
      </c>
      <c r="D2838">
        <f>VLOOKUP($A2838&amp;D$1,Data!$A$2:$BC$533,MATCH(Intermediate!$B2838,Data!$A$1:$BC$1,0),FALSE)</f>
        <v>11694.664185230331</v>
      </c>
    </row>
    <row r="2839" spans="1:4" x14ac:dyDescent="0.45">
      <c r="A2839" t="s">
        <v>554</v>
      </c>
      <c r="B2839">
        <f t="shared" si="43"/>
        <v>2012</v>
      </c>
      <c r="C2839">
        <f>VLOOKUP($A2839&amp;C$1,Data!$A$2:$BC$533,MATCH(Intermediate!$B2839,Data!$A$1:$BC$1,0),FALSE)</f>
        <v>22.537408826704453</v>
      </c>
      <c r="D2839">
        <f>VLOOKUP($A2839&amp;D$1,Data!$A$2:$BC$533,MATCH(Intermediate!$B2839,Data!$A$1:$BC$1,0),FALSE)</f>
        <v>11776.62281035571</v>
      </c>
    </row>
    <row r="2840" spans="1:4" x14ac:dyDescent="0.45">
      <c r="A2840" t="s">
        <v>554</v>
      </c>
      <c r="B2840">
        <f t="shared" si="43"/>
        <v>2013</v>
      </c>
      <c r="C2840">
        <f>VLOOKUP($A2840&amp;C$1,Data!$A$2:$BC$533,MATCH(Intermediate!$B2840,Data!$A$1:$BC$1,0),FALSE)</f>
        <v>23.437140484568893</v>
      </c>
      <c r="D2840">
        <f>VLOOKUP($A2840&amp;D$1,Data!$A$2:$BC$533,MATCH(Intermediate!$B2840,Data!$A$1:$BC$1,0),FALSE)</f>
        <v>12413.910018356029</v>
      </c>
    </row>
    <row r="2841" spans="1:4" x14ac:dyDescent="0.45">
      <c r="A2841" t="s">
        <v>554</v>
      </c>
      <c r="B2841">
        <f t="shared" si="43"/>
        <v>2014</v>
      </c>
      <c r="C2841">
        <f>VLOOKUP($A2841&amp;C$1,Data!$A$2:$BC$533,MATCH(Intermediate!$B2841,Data!$A$1:$BC$1,0),FALSE)</f>
        <v>25.26616485169907</v>
      </c>
      <c r="D2841">
        <f>VLOOKUP($A2841&amp;D$1,Data!$A$2:$BC$533,MATCH(Intermediate!$B2841,Data!$A$1:$BC$1,0),FALSE)</f>
        <v>13464.792560907394</v>
      </c>
    </row>
    <row r="2842" spans="1:4" x14ac:dyDescent="0.45">
      <c r="A2842" t="s">
        <v>554</v>
      </c>
      <c r="B2842">
        <f t="shared" si="43"/>
        <v>2015</v>
      </c>
      <c r="C2842">
        <f>VLOOKUP($A2842&amp;C$1,Data!$A$2:$BC$533,MATCH(Intermediate!$B2842,Data!$A$1:$BC$1,0),FALSE)</f>
        <v>26.039272054265105</v>
      </c>
      <c r="D2842">
        <f>VLOOKUP($A2842&amp;D$1,Data!$A$2:$BC$533,MATCH(Intermediate!$B2842,Data!$A$1:$BC$1,0),FALSE)</f>
        <v>14804.097406965937</v>
      </c>
    </row>
    <row r="2843" spans="1:4" x14ac:dyDescent="0.45">
      <c r="A2843" t="s">
        <v>554</v>
      </c>
      <c r="B2843">
        <f t="shared" si="43"/>
        <v>2016</v>
      </c>
      <c r="C2843">
        <f>VLOOKUP($A2843&amp;C$1,Data!$A$2:$BC$533,MATCH(Intermediate!$B2843,Data!$A$1:$BC$1,0),FALSE)</f>
        <v>26.906396974681901</v>
      </c>
      <c r="D2843">
        <f>VLOOKUP($A2843&amp;D$1,Data!$A$2:$BC$533,MATCH(Intermediate!$B2843,Data!$A$1:$BC$1,0),FALSE)</f>
        <v>16282.189912751406</v>
      </c>
    </row>
    <row r="2844" spans="1:4" x14ac:dyDescent="0.45">
      <c r="A2844" t="s">
        <v>554</v>
      </c>
      <c r="B2844">
        <f t="shared" si="43"/>
        <v>2017</v>
      </c>
      <c r="C2844">
        <f>VLOOKUP($A2844&amp;C$1,Data!$A$2:$BC$533,MATCH(Intermediate!$B2844,Data!$A$1:$BC$1,0),FALSE)</f>
        <v>27.582767851422641</v>
      </c>
      <c r="D2844">
        <f>VLOOKUP($A2844&amp;D$1,Data!$A$2:$BC$533,MATCH(Intermediate!$B2844,Data!$A$1:$BC$1,0),FALSE)</f>
        <v>16846.207232032331</v>
      </c>
    </row>
    <row r="2845" spans="1:4" x14ac:dyDescent="0.45">
      <c r="A2845" t="s">
        <v>554</v>
      </c>
      <c r="B2845">
        <f t="shared" si="43"/>
        <v>2018</v>
      </c>
      <c r="C2845">
        <f>VLOOKUP($A2845&amp;C$1,Data!$A$2:$BC$533,MATCH(Intermediate!$B2845,Data!$A$1:$BC$1,0),FALSE)</f>
        <v>27.391153658012552</v>
      </c>
      <c r="D2845">
        <f>VLOOKUP($A2845&amp;D$1,Data!$A$2:$BC$533,MATCH(Intermediate!$B2845,Data!$A$1:$BC$1,0),FALSE)</f>
        <v>17994.838274273567</v>
      </c>
    </row>
    <row r="2846" spans="1:4" x14ac:dyDescent="0.45">
      <c r="A2846" t="s">
        <v>554</v>
      </c>
      <c r="B2846">
        <f t="shared" si="43"/>
        <v>2019</v>
      </c>
      <c r="C2846">
        <f>VLOOKUP($A2846&amp;C$1,Data!$A$2:$BC$533,MATCH(Intermediate!$B2846,Data!$A$1:$BC$1,0),FALSE)</f>
        <v>28.097807200507514</v>
      </c>
      <c r="D2846">
        <f>VLOOKUP($A2846&amp;D$1,Data!$A$2:$BC$533,MATCH(Intermediate!$B2846,Data!$A$1:$BC$1,0),FALSE)</f>
        <v>19766.762858698101</v>
      </c>
    </row>
    <row r="2847" spans="1:4" x14ac:dyDescent="0.45">
      <c r="A2847" t="s">
        <v>554</v>
      </c>
      <c r="B2847">
        <f t="shared" si="43"/>
        <v>2020</v>
      </c>
      <c r="C2847">
        <f>VLOOKUP($A2847&amp;C$1,Data!$A$2:$BC$533,MATCH(Intermediate!$B2847,Data!$A$1:$BC$1,0),FALSE)</f>
        <v>30.627628434611058</v>
      </c>
      <c r="D2847">
        <f>VLOOKUP($A2847&amp;D$1,Data!$A$2:$BC$533,MATCH(Intermediate!$B2847,Data!$A$1:$BC$1,0),FALSE)</f>
        <v>18998.306966731503</v>
      </c>
    </row>
    <row r="2848" spans="1:4" x14ac:dyDescent="0.45">
      <c r="A2848" t="s">
        <v>554</v>
      </c>
      <c r="B2848">
        <f t="shared" si="43"/>
        <v>2021</v>
      </c>
      <c r="C2848">
        <f>VLOOKUP($A2848&amp;C$1,Data!$A$2:$BC$533,MATCH(Intermediate!$B2848,Data!$A$1:$BC$1,0),FALSE)</f>
        <v>27.770029803238206</v>
      </c>
      <c r="D2848">
        <f>VLOOKUP($A2848&amp;D$1,Data!$A$2:$BC$533,MATCH(Intermediate!$B2848,Data!$A$1:$BC$1,0),FALSE)</f>
        <v>22053.458986995527</v>
      </c>
    </row>
    <row r="2849" spans="1:4" x14ac:dyDescent="0.45">
      <c r="A2849" t="s">
        <v>554</v>
      </c>
      <c r="B2849">
        <f t="shared" si="43"/>
        <v>2022</v>
      </c>
      <c r="C2849">
        <f>VLOOKUP($A2849&amp;C$1,Data!$A$2:$BC$533,MATCH(Intermediate!$B2849,Data!$A$1:$BC$1,0),FALSE)</f>
        <v>27.965465423141971</v>
      </c>
      <c r="D2849">
        <f>VLOOKUP($A2849&amp;D$1,Data!$A$2:$BC$533,MATCH(Intermediate!$B2849,Data!$A$1:$BC$1,0),FALSE)</f>
        <v>24625.808856403743</v>
      </c>
    </row>
    <row r="2850" spans="1:4" x14ac:dyDescent="0.45">
      <c r="A2850" t="s">
        <v>554</v>
      </c>
      <c r="B2850">
        <f t="shared" si="43"/>
        <v>2023</v>
      </c>
      <c r="C2850">
        <f>VLOOKUP($A2850&amp;C$1,Data!$A$2:$BC$533,MATCH(Intermediate!$B2850,Data!$A$1:$BC$1,0),FALSE)</f>
        <v>30.841989579296797</v>
      </c>
      <c r="D2850">
        <f>VLOOKUP($A2850&amp;D$1,Data!$A$2:$BC$533,MATCH(Intermediate!$B2850,Data!$A$1:$BC$1,0),FALSE)</f>
        <v>25839.935668760703</v>
      </c>
    </row>
    <row r="2851" spans="1:4" x14ac:dyDescent="0.45">
      <c r="A2851" t="s">
        <v>554</v>
      </c>
      <c r="B2851">
        <f t="shared" si="43"/>
        <v>2024</v>
      </c>
      <c r="C2851">
        <f>VLOOKUP($A2851&amp;C$1,Data!$A$2:$BC$533,MATCH(Intermediate!$B2851,Data!$A$1:$BC$1,0),FALSE)</f>
        <v>31.920114353993046</v>
      </c>
      <c r="D2851">
        <f>VLOOKUP($A2851&amp;D$1,Data!$A$2:$BC$533,MATCH(Intermediate!$B2851,Data!$A$1:$BC$1,0),FALSE)</f>
        <v>27541.183570598951</v>
      </c>
    </row>
    <row r="2852" spans="1:4" x14ac:dyDescent="0.45">
      <c r="A2852" t="s">
        <v>84</v>
      </c>
      <c r="B2852">
        <f t="shared" si="43"/>
        <v>1975</v>
      </c>
      <c r="C2852" t="str">
        <f>VLOOKUP($A2852&amp;C$1,Data!$A$2:$BC$533,MATCH(Intermediate!$B2852,Data!$A$1:$BC$1,0),FALSE)</f>
        <v>..</v>
      </c>
      <c r="D2852" t="str">
        <f>VLOOKUP($A2852&amp;D$1,Data!$A$2:$BC$533,MATCH(Intermediate!$B2852,Data!$A$1:$BC$1,0),FALSE)</f>
        <v>..</v>
      </c>
    </row>
    <row r="2853" spans="1:4" x14ac:dyDescent="0.45">
      <c r="A2853" t="s">
        <v>84</v>
      </c>
      <c r="B2853">
        <f t="shared" si="43"/>
        <v>1976</v>
      </c>
      <c r="C2853" t="str">
        <f>VLOOKUP($A2853&amp;C$1,Data!$A$2:$BC$533,MATCH(Intermediate!$B2853,Data!$A$1:$BC$1,0),FALSE)</f>
        <v>..</v>
      </c>
      <c r="D2853" t="str">
        <f>VLOOKUP($A2853&amp;D$1,Data!$A$2:$BC$533,MATCH(Intermediate!$B2853,Data!$A$1:$BC$1,0),FALSE)</f>
        <v>..</v>
      </c>
    </row>
    <row r="2854" spans="1:4" x14ac:dyDescent="0.45">
      <c r="A2854" t="s">
        <v>84</v>
      </c>
      <c r="B2854">
        <f t="shared" si="43"/>
        <v>1977</v>
      </c>
      <c r="C2854" t="str">
        <f>VLOOKUP($A2854&amp;C$1,Data!$A$2:$BC$533,MATCH(Intermediate!$B2854,Data!$A$1:$BC$1,0),FALSE)</f>
        <v>..</v>
      </c>
      <c r="D2854" t="str">
        <f>VLOOKUP($A2854&amp;D$1,Data!$A$2:$BC$533,MATCH(Intermediate!$B2854,Data!$A$1:$BC$1,0),FALSE)</f>
        <v>..</v>
      </c>
    </row>
    <row r="2855" spans="1:4" x14ac:dyDescent="0.45">
      <c r="A2855" t="s">
        <v>84</v>
      </c>
      <c r="B2855">
        <f t="shared" si="43"/>
        <v>1978</v>
      </c>
      <c r="C2855" t="str">
        <f>VLOOKUP($A2855&amp;C$1,Data!$A$2:$BC$533,MATCH(Intermediate!$B2855,Data!$A$1:$BC$1,0),FALSE)</f>
        <v>..</v>
      </c>
      <c r="D2855" t="str">
        <f>VLOOKUP($A2855&amp;D$1,Data!$A$2:$BC$533,MATCH(Intermediate!$B2855,Data!$A$1:$BC$1,0),FALSE)</f>
        <v>..</v>
      </c>
    </row>
    <row r="2856" spans="1:4" x14ac:dyDescent="0.45">
      <c r="A2856" t="s">
        <v>84</v>
      </c>
      <c r="B2856">
        <f t="shared" si="43"/>
        <v>1979</v>
      </c>
      <c r="C2856" t="str">
        <f>VLOOKUP($A2856&amp;C$1,Data!$A$2:$BC$533,MATCH(Intermediate!$B2856,Data!$A$1:$BC$1,0),FALSE)</f>
        <v>..</v>
      </c>
      <c r="D2856" t="str">
        <f>VLOOKUP($A2856&amp;D$1,Data!$A$2:$BC$533,MATCH(Intermediate!$B2856,Data!$A$1:$BC$1,0),FALSE)</f>
        <v>..</v>
      </c>
    </row>
    <row r="2857" spans="1:4" x14ac:dyDescent="0.45">
      <c r="A2857" t="s">
        <v>84</v>
      </c>
      <c r="B2857">
        <f t="shared" si="43"/>
        <v>1980</v>
      </c>
      <c r="C2857" t="str">
        <f>VLOOKUP($A2857&amp;C$1,Data!$A$2:$BC$533,MATCH(Intermediate!$B2857,Data!$A$1:$BC$1,0),FALSE)</f>
        <v>..</v>
      </c>
      <c r="D2857" t="str">
        <f>VLOOKUP($A2857&amp;D$1,Data!$A$2:$BC$533,MATCH(Intermediate!$B2857,Data!$A$1:$BC$1,0),FALSE)</f>
        <v>..</v>
      </c>
    </row>
    <row r="2858" spans="1:4" x14ac:dyDescent="0.45">
      <c r="A2858" t="s">
        <v>84</v>
      </c>
      <c r="B2858">
        <f t="shared" si="43"/>
        <v>1981</v>
      </c>
      <c r="C2858" t="str">
        <f>VLOOKUP($A2858&amp;C$1,Data!$A$2:$BC$533,MATCH(Intermediate!$B2858,Data!$A$1:$BC$1,0),FALSE)</f>
        <v>..</v>
      </c>
      <c r="D2858" t="str">
        <f>VLOOKUP($A2858&amp;D$1,Data!$A$2:$BC$533,MATCH(Intermediate!$B2858,Data!$A$1:$BC$1,0),FALSE)</f>
        <v>..</v>
      </c>
    </row>
    <row r="2859" spans="1:4" x14ac:dyDescent="0.45">
      <c r="A2859" t="s">
        <v>84</v>
      </c>
      <c r="B2859">
        <f t="shared" si="43"/>
        <v>1982</v>
      </c>
      <c r="C2859" t="str">
        <f>VLOOKUP($A2859&amp;C$1,Data!$A$2:$BC$533,MATCH(Intermediate!$B2859,Data!$A$1:$BC$1,0),FALSE)</f>
        <v>..</v>
      </c>
      <c r="D2859" t="str">
        <f>VLOOKUP($A2859&amp;D$1,Data!$A$2:$BC$533,MATCH(Intermediate!$B2859,Data!$A$1:$BC$1,0),FALSE)</f>
        <v>..</v>
      </c>
    </row>
    <row r="2860" spans="1:4" x14ac:dyDescent="0.45">
      <c r="A2860" t="s">
        <v>84</v>
      </c>
      <c r="B2860">
        <f t="shared" si="43"/>
        <v>1983</v>
      </c>
      <c r="C2860" t="str">
        <f>VLOOKUP($A2860&amp;C$1,Data!$A$2:$BC$533,MATCH(Intermediate!$B2860,Data!$A$1:$BC$1,0),FALSE)</f>
        <v>..</v>
      </c>
      <c r="D2860" t="str">
        <f>VLOOKUP($A2860&amp;D$1,Data!$A$2:$BC$533,MATCH(Intermediate!$B2860,Data!$A$1:$BC$1,0),FALSE)</f>
        <v>..</v>
      </c>
    </row>
    <row r="2861" spans="1:4" x14ac:dyDescent="0.45">
      <c r="A2861" t="s">
        <v>84</v>
      </c>
      <c r="B2861">
        <f t="shared" si="43"/>
        <v>1984</v>
      </c>
      <c r="C2861" t="str">
        <f>VLOOKUP($A2861&amp;C$1,Data!$A$2:$BC$533,MATCH(Intermediate!$B2861,Data!$A$1:$BC$1,0),FALSE)</f>
        <v>..</v>
      </c>
      <c r="D2861" t="str">
        <f>VLOOKUP($A2861&amp;D$1,Data!$A$2:$BC$533,MATCH(Intermediate!$B2861,Data!$A$1:$BC$1,0),FALSE)</f>
        <v>..</v>
      </c>
    </row>
    <row r="2862" spans="1:4" x14ac:dyDescent="0.45">
      <c r="A2862" t="s">
        <v>84</v>
      </c>
      <c r="B2862">
        <f t="shared" si="43"/>
        <v>1985</v>
      </c>
      <c r="C2862" t="str">
        <f>VLOOKUP($A2862&amp;C$1,Data!$A$2:$BC$533,MATCH(Intermediate!$B2862,Data!$A$1:$BC$1,0),FALSE)</f>
        <v>..</v>
      </c>
      <c r="D2862" t="str">
        <f>VLOOKUP($A2862&amp;D$1,Data!$A$2:$BC$533,MATCH(Intermediate!$B2862,Data!$A$1:$BC$1,0),FALSE)</f>
        <v>..</v>
      </c>
    </row>
    <row r="2863" spans="1:4" x14ac:dyDescent="0.45">
      <c r="A2863" t="s">
        <v>84</v>
      </c>
      <c r="B2863">
        <f t="shared" si="43"/>
        <v>1986</v>
      </c>
      <c r="C2863" t="str">
        <f>VLOOKUP($A2863&amp;C$1,Data!$A$2:$BC$533,MATCH(Intermediate!$B2863,Data!$A$1:$BC$1,0),FALSE)</f>
        <v>..</v>
      </c>
      <c r="D2863" t="str">
        <f>VLOOKUP($A2863&amp;D$1,Data!$A$2:$BC$533,MATCH(Intermediate!$B2863,Data!$A$1:$BC$1,0),FALSE)</f>
        <v>..</v>
      </c>
    </row>
    <row r="2864" spans="1:4" x14ac:dyDescent="0.45">
      <c r="A2864" t="s">
        <v>84</v>
      </c>
      <c r="B2864">
        <f t="shared" si="43"/>
        <v>1987</v>
      </c>
      <c r="C2864" t="str">
        <f>VLOOKUP($A2864&amp;C$1,Data!$A$2:$BC$533,MATCH(Intermediate!$B2864,Data!$A$1:$BC$1,0),FALSE)</f>
        <v>..</v>
      </c>
      <c r="D2864" t="str">
        <f>VLOOKUP($A2864&amp;D$1,Data!$A$2:$BC$533,MATCH(Intermediate!$B2864,Data!$A$1:$BC$1,0),FALSE)</f>
        <v>..</v>
      </c>
    </row>
    <row r="2865" spans="1:4" x14ac:dyDescent="0.45">
      <c r="A2865" t="s">
        <v>84</v>
      </c>
      <c r="B2865">
        <f t="shared" si="43"/>
        <v>1988</v>
      </c>
      <c r="C2865" t="str">
        <f>VLOOKUP($A2865&amp;C$1,Data!$A$2:$BC$533,MATCH(Intermediate!$B2865,Data!$A$1:$BC$1,0),FALSE)</f>
        <v>..</v>
      </c>
      <c r="D2865" t="str">
        <f>VLOOKUP($A2865&amp;D$1,Data!$A$2:$BC$533,MATCH(Intermediate!$B2865,Data!$A$1:$BC$1,0),FALSE)</f>
        <v>..</v>
      </c>
    </row>
    <row r="2866" spans="1:4" x14ac:dyDescent="0.45">
      <c r="A2866" t="s">
        <v>84</v>
      </c>
      <c r="B2866">
        <f t="shared" si="43"/>
        <v>1989</v>
      </c>
      <c r="C2866" t="str">
        <f>VLOOKUP($A2866&amp;C$1,Data!$A$2:$BC$533,MATCH(Intermediate!$B2866,Data!$A$1:$BC$1,0),FALSE)</f>
        <v>..</v>
      </c>
      <c r="D2866" t="str">
        <f>VLOOKUP($A2866&amp;D$1,Data!$A$2:$BC$533,MATCH(Intermediate!$B2866,Data!$A$1:$BC$1,0),FALSE)</f>
        <v>..</v>
      </c>
    </row>
    <row r="2867" spans="1:4" x14ac:dyDescent="0.45">
      <c r="A2867" t="s">
        <v>84</v>
      </c>
      <c r="B2867">
        <f t="shared" si="43"/>
        <v>1990</v>
      </c>
      <c r="C2867" t="str">
        <f>VLOOKUP($A2867&amp;C$1,Data!$A$2:$BC$533,MATCH(Intermediate!$B2867,Data!$A$1:$BC$1,0),FALSE)</f>
        <v>..</v>
      </c>
      <c r="D2867">
        <f>VLOOKUP($A2867&amp;D$1,Data!$A$2:$BC$533,MATCH(Intermediate!$B2867,Data!$A$1:$BC$1,0),FALSE)</f>
        <v>4631.553258362399</v>
      </c>
    </row>
    <row r="2868" spans="1:4" x14ac:dyDescent="0.45">
      <c r="A2868" t="s">
        <v>84</v>
      </c>
      <c r="B2868">
        <f t="shared" si="43"/>
        <v>1991</v>
      </c>
      <c r="C2868" t="str">
        <f>VLOOKUP($A2868&amp;C$1,Data!$A$2:$BC$533,MATCH(Intermediate!$B2868,Data!$A$1:$BC$1,0),FALSE)</f>
        <v>..</v>
      </c>
      <c r="D2868">
        <f>VLOOKUP($A2868&amp;D$1,Data!$A$2:$BC$533,MATCH(Intermediate!$B2868,Data!$A$1:$BC$1,0),FALSE)</f>
        <v>4886.9478083980921</v>
      </c>
    </row>
    <row r="2869" spans="1:4" x14ac:dyDescent="0.45">
      <c r="A2869" t="s">
        <v>84</v>
      </c>
      <c r="B2869">
        <f t="shared" ref="B2869:B2932" si="44">B2819</f>
        <v>1992</v>
      </c>
      <c r="C2869" t="str">
        <f>VLOOKUP($A2869&amp;C$1,Data!$A$2:$BC$533,MATCH(Intermediate!$B2869,Data!$A$1:$BC$1,0),FALSE)</f>
        <v>..</v>
      </c>
      <c r="D2869">
        <f>VLOOKUP($A2869&amp;D$1,Data!$A$2:$BC$533,MATCH(Intermediate!$B2869,Data!$A$1:$BC$1,0),FALSE)</f>
        <v>4997.6436327671991</v>
      </c>
    </row>
    <row r="2870" spans="1:4" x14ac:dyDescent="0.45">
      <c r="A2870" t="s">
        <v>84</v>
      </c>
      <c r="B2870">
        <f t="shared" si="44"/>
        <v>1993</v>
      </c>
      <c r="C2870" t="str">
        <f>VLOOKUP($A2870&amp;C$1,Data!$A$2:$BC$533,MATCH(Intermediate!$B2870,Data!$A$1:$BC$1,0),FALSE)</f>
        <v>..</v>
      </c>
      <c r="D2870">
        <f>VLOOKUP($A2870&amp;D$1,Data!$A$2:$BC$533,MATCH(Intermediate!$B2870,Data!$A$1:$BC$1,0),FALSE)</f>
        <v>5112.2187705735669</v>
      </c>
    </row>
    <row r="2871" spans="1:4" x14ac:dyDescent="0.45">
      <c r="A2871" t="s">
        <v>84</v>
      </c>
      <c r="B2871">
        <f t="shared" si="44"/>
        <v>1994</v>
      </c>
      <c r="C2871" t="str">
        <f>VLOOKUP($A2871&amp;C$1,Data!$A$2:$BC$533,MATCH(Intermediate!$B2871,Data!$A$1:$BC$1,0),FALSE)</f>
        <v>..</v>
      </c>
      <c r="D2871">
        <f>VLOOKUP($A2871&amp;D$1,Data!$A$2:$BC$533,MATCH(Intermediate!$B2871,Data!$A$1:$BC$1,0),FALSE)</f>
        <v>5339.3972619463393</v>
      </c>
    </row>
    <row r="2872" spans="1:4" x14ac:dyDescent="0.45">
      <c r="A2872" t="s">
        <v>84</v>
      </c>
      <c r="B2872">
        <f t="shared" si="44"/>
        <v>1995</v>
      </c>
      <c r="C2872" t="str">
        <f>VLOOKUP($A2872&amp;C$1,Data!$A$2:$BC$533,MATCH(Intermediate!$B2872,Data!$A$1:$BC$1,0),FALSE)</f>
        <v>..</v>
      </c>
      <c r="D2872">
        <f>VLOOKUP($A2872&amp;D$1,Data!$A$2:$BC$533,MATCH(Intermediate!$B2872,Data!$A$1:$BC$1,0),FALSE)</f>
        <v>5469.1484353731248</v>
      </c>
    </row>
    <row r="2873" spans="1:4" x14ac:dyDescent="0.45">
      <c r="A2873" t="s">
        <v>84</v>
      </c>
      <c r="B2873">
        <f t="shared" si="44"/>
        <v>1996</v>
      </c>
      <c r="C2873" t="str">
        <f>VLOOKUP($A2873&amp;C$1,Data!$A$2:$BC$533,MATCH(Intermediate!$B2873,Data!$A$1:$BC$1,0),FALSE)</f>
        <v>..</v>
      </c>
      <c r="D2873">
        <f>VLOOKUP($A2873&amp;D$1,Data!$A$2:$BC$533,MATCH(Intermediate!$B2873,Data!$A$1:$BC$1,0),FALSE)</f>
        <v>5559.9781529547818</v>
      </c>
    </row>
    <row r="2874" spans="1:4" x14ac:dyDescent="0.45">
      <c r="A2874" t="s">
        <v>84</v>
      </c>
      <c r="B2874">
        <f t="shared" si="44"/>
        <v>1997</v>
      </c>
      <c r="C2874" t="str">
        <f>VLOOKUP($A2874&amp;C$1,Data!$A$2:$BC$533,MATCH(Intermediate!$B2874,Data!$A$1:$BC$1,0),FALSE)</f>
        <v>..</v>
      </c>
      <c r="D2874">
        <f>VLOOKUP($A2874&amp;D$1,Data!$A$2:$BC$533,MATCH(Intermediate!$B2874,Data!$A$1:$BC$1,0),FALSE)</f>
        <v>5792.6496913877736</v>
      </c>
    </row>
    <row r="2875" spans="1:4" x14ac:dyDescent="0.45">
      <c r="A2875" t="s">
        <v>84</v>
      </c>
      <c r="B2875">
        <f t="shared" si="44"/>
        <v>1998</v>
      </c>
      <c r="C2875" t="str">
        <f>VLOOKUP($A2875&amp;C$1,Data!$A$2:$BC$533,MATCH(Intermediate!$B2875,Data!$A$1:$BC$1,0),FALSE)</f>
        <v>..</v>
      </c>
      <c r="D2875">
        <f>VLOOKUP($A2875&amp;D$1,Data!$A$2:$BC$533,MATCH(Intermediate!$B2875,Data!$A$1:$BC$1,0),FALSE)</f>
        <v>5940.4419753536358</v>
      </c>
    </row>
    <row r="2876" spans="1:4" x14ac:dyDescent="0.45">
      <c r="A2876" t="s">
        <v>84</v>
      </c>
      <c r="B2876">
        <f t="shared" si="44"/>
        <v>1999</v>
      </c>
      <c r="C2876" t="str">
        <f>VLOOKUP($A2876&amp;C$1,Data!$A$2:$BC$533,MATCH(Intermediate!$B2876,Data!$A$1:$BC$1,0),FALSE)</f>
        <v>..</v>
      </c>
      <c r="D2876">
        <f>VLOOKUP($A2876&amp;D$1,Data!$A$2:$BC$533,MATCH(Intermediate!$B2876,Data!$A$1:$BC$1,0),FALSE)</f>
        <v>5637.9169326362917</v>
      </c>
    </row>
    <row r="2877" spans="1:4" x14ac:dyDescent="0.45">
      <c r="A2877" t="s">
        <v>84</v>
      </c>
      <c r="B2877">
        <f t="shared" si="44"/>
        <v>2000</v>
      </c>
      <c r="C2877" t="str">
        <f>VLOOKUP($A2877&amp;C$1,Data!$A$2:$BC$533,MATCH(Intermediate!$B2877,Data!$A$1:$BC$1,0),FALSE)</f>
        <v>..</v>
      </c>
      <c r="D2877">
        <f>VLOOKUP($A2877&amp;D$1,Data!$A$2:$BC$533,MATCH(Intermediate!$B2877,Data!$A$1:$BC$1,0),FALSE)</f>
        <v>5728.2524985713335</v>
      </c>
    </row>
    <row r="2878" spans="1:4" x14ac:dyDescent="0.45">
      <c r="A2878" t="s">
        <v>84</v>
      </c>
      <c r="B2878">
        <f t="shared" si="44"/>
        <v>2001</v>
      </c>
      <c r="C2878" t="str">
        <f>VLOOKUP($A2878&amp;C$1,Data!$A$2:$BC$533,MATCH(Intermediate!$B2878,Data!$A$1:$BC$1,0),FALSE)</f>
        <v>..</v>
      </c>
      <c r="D2878">
        <f>VLOOKUP($A2878&amp;D$1,Data!$A$2:$BC$533,MATCH(Intermediate!$B2878,Data!$A$1:$BC$1,0),FALSE)</f>
        <v>5998.8750864861149</v>
      </c>
    </row>
    <row r="2879" spans="1:4" x14ac:dyDescent="0.45">
      <c r="A2879" t="s">
        <v>84</v>
      </c>
      <c r="B2879">
        <f t="shared" si="44"/>
        <v>2002</v>
      </c>
      <c r="C2879">
        <f>VLOOKUP($A2879&amp;C$1,Data!$A$2:$BC$533,MATCH(Intermediate!$B2879,Data!$A$1:$BC$1,0),FALSE)</f>
        <v>19.071939631814246</v>
      </c>
      <c r="D2879">
        <f>VLOOKUP($A2879&amp;D$1,Data!$A$2:$BC$533,MATCH(Intermediate!$B2879,Data!$A$1:$BC$1,0),FALSE)</f>
        <v>6281.5221515110825</v>
      </c>
    </row>
    <row r="2880" spans="1:4" x14ac:dyDescent="0.45">
      <c r="A2880" t="s">
        <v>84</v>
      </c>
      <c r="B2880">
        <f t="shared" si="44"/>
        <v>2003</v>
      </c>
      <c r="C2880">
        <f>VLOOKUP($A2880&amp;C$1,Data!$A$2:$BC$533,MATCH(Intermediate!$B2880,Data!$A$1:$BC$1,0),FALSE)</f>
        <v>18.055120233650619</v>
      </c>
      <c r="D2880">
        <f>VLOOKUP($A2880&amp;D$1,Data!$A$2:$BC$533,MATCH(Intermediate!$B2880,Data!$A$1:$BC$1,0),FALSE)</f>
        <v>6475.0659734373603</v>
      </c>
    </row>
    <row r="2881" spans="1:4" x14ac:dyDescent="0.45">
      <c r="A2881" t="s">
        <v>84</v>
      </c>
      <c r="B2881">
        <f t="shared" si="44"/>
        <v>2004</v>
      </c>
      <c r="C2881">
        <f>VLOOKUP($A2881&amp;C$1,Data!$A$2:$BC$533,MATCH(Intermediate!$B2881,Data!$A$1:$BC$1,0),FALSE)</f>
        <v>20.541398022022879</v>
      </c>
      <c r="D2881">
        <f>VLOOKUP($A2881&amp;D$1,Data!$A$2:$BC$533,MATCH(Intermediate!$B2881,Data!$A$1:$BC$1,0),FALSE)</f>
        <v>6980.0912635636232</v>
      </c>
    </row>
    <row r="2882" spans="1:4" x14ac:dyDescent="0.45">
      <c r="A2882" t="s">
        <v>84</v>
      </c>
      <c r="B2882">
        <f t="shared" si="44"/>
        <v>2005</v>
      </c>
      <c r="C2882">
        <f>VLOOKUP($A2882&amp;C$1,Data!$A$2:$BC$533,MATCH(Intermediate!$B2882,Data!$A$1:$BC$1,0),FALSE)</f>
        <v>21.984301048125776</v>
      </c>
      <c r="D2882">
        <f>VLOOKUP($A2882&amp;D$1,Data!$A$2:$BC$533,MATCH(Intermediate!$B2882,Data!$A$1:$BC$1,0),FALSE)</f>
        <v>7457.4655360656416</v>
      </c>
    </row>
    <row r="2883" spans="1:4" x14ac:dyDescent="0.45">
      <c r="A2883" t="s">
        <v>84</v>
      </c>
      <c r="B2883">
        <f t="shared" si="44"/>
        <v>2006</v>
      </c>
      <c r="C2883">
        <f>VLOOKUP($A2883&amp;C$1,Data!$A$2:$BC$533,MATCH(Intermediate!$B2883,Data!$A$1:$BC$1,0),FALSE)</f>
        <v>22.331216549047703</v>
      </c>
      <c r="D2883">
        <f>VLOOKUP($A2883&amp;D$1,Data!$A$2:$BC$533,MATCH(Intermediate!$B2883,Data!$A$1:$BC$1,0),FALSE)</f>
        <v>7884.516935944961</v>
      </c>
    </row>
    <row r="2884" spans="1:4" x14ac:dyDescent="0.45">
      <c r="A2884" t="s">
        <v>84</v>
      </c>
      <c r="B2884">
        <f t="shared" si="44"/>
        <v>2007</v>
      </c>
      <c r="C2884">
        <f>VLOOKUP($A2884&amp;C$1,Data!$A$2:$BC$533,MATCH(Intermediate!$B2884,Data!$A$1:$BC$1,0),FALSE)</f>
        <v>23.380459859384569</v>
      </c>
      <c r="D2884">
        <f>VLOOKUP($A2884&amp;D$1,Data!$A$2:$BC$533,MATCH(Intermediate!$B2884,Data!$A$1:$BC$1,0),FALSE)</f>
        <v>8112.4482447366127</v>
      </c>
    </row>
    <row r="2885" spans="1:4" x14ac:dyDescent="0.45">
      <c r="A2885" t="s">
        <v>84</v>
      </c>
      <c r="B2885">
        <f t="shared" si="44"/>
        <v>2008</v>
      </c>
      <c r="C2885">
        <f>VLOOKUP($A2885&amp;C$1,Data!$A$2:$BC$533,MATCH(Intermediate!$B2885,Data!$A$1:$BC$1,0),FALSE)</f>
        <v>23.964875561842749</v>
      </c>
      <c r="D2885">
        <f>VLOOKUP($A2885&amp;D$1,Data!$A$2:$BC$533,MATCH(Intermediate!$B2885,Data!$A$1:$BC$1,0),FALSE)</f>
        <v>8662.607362820745</v>
      </c>
    </row>
    <row r="2886" spans="1:4" x14ac:dyDescent="0.45">
      <c r="A2886" t="s">
        <v>84</v>
      </c>
      <c r="B2886">
        <f t="shared" si="44"/>
        <v>2009</v>
      </c>
      <c r="C2886">
        <f>VLOOKUP($A2886&amp;C$1,Data!$A$2:$BC$533,MATCH(Intermediate!$B2886,Data!$A$1:$BC$1,0),FALSE)</f>
        <v>24.889633221115414</v>
      </c>
      <c r="D2886">
        <f>VLOOKUP($A2886&amp;D$1,Data!$A$2:$BC$533,MATCH(Intermediate!$B2886,Data!$A$1:$BC$1,0),FALSE)</f>
        <v>8662.1067269097875</v>
      </c>
    </row>
    <row r="2887" spans="1:4" x14ac:dyDescent="0.45">
      <c r="A2887" t="s">
        <v>84</v>
      </c>
      <c r="B2887">
        <f t="shared" si="44"/>
        <v>2010</v>
      </c>
      <c r="C2887">
        <f>VLOOKUP($A2887&amp;C$1,Data!$A$2:$BC$533,MATCH(Intermediate!$B2887,Data!$A$1:$BC$1,0),FALSE)</f>
        <v>27.084333685891878</v>
      </c>
      <c r="D2887">
        <f>VLOOKUP($A2887&amp;D$1,Data!$A$2:$BC$533,MATCH(Intermediate!$B2887,Data!$A$1:$BC$1,0),FALSE)</f>
        <v>8968.940408389426</v>
      </c>
    </row>
    <row r="2888" spans="1:4" x14ac:dyDescent="0.45">
      <c r="A2888" t="s">
        <v>84</v>
      </c>
      <c r="B2888">
        <f t="shared" si="44"/>
        <v>2011</v>
      </c>
      <c r="C2888">
        <f>VLOOKUP($A2888&amp;C$1,Data!$A$2:$BC$533,MATCH(Intermediate!$B2888,Data!$A$1:$BC$1,0),FALSE)</f>
        <v>27.591548690393854</v>
      </c>
      <c r="D2888">
        <f>VLOOKUP($A2888&amp;D$1,Data!$A$2:$BC$533,MATCH(Intermediate!$B2888,Data!$A$1:$BC$1,0),FALSE)</f>
        <v>9768.6920108040431</v>
      </c>
    </row>
    <row r="2889" spans="1:4" x14ac:dyDescent="0.45">
      <c r="A2889" t="s">
        <v>84</v>
      </c>
      <c r="B2889">
        <f t="shared" si="44"/>
        <v>2012</v>
      </c>
      <c r="C2889">
        <f>VLOOKUP($A2889&amp;C$1,Data!$A$2:$BC$533,MATCH(Intermediate!$B2889,Data!$A$1:$BC$1,0),FALSE)</f>
        <v>28.444372783439974</v>
      </c>
      <c r="D2889">
        <f>VLOOKUP($A2889&amp;D$1,Data!$A$2:$BC$533,MATCH(Intermediate!$B2889,Data!$A$1:$BC$1,0),FALSE)</f>
        <v>10244.517781618393</v>
      </c>
    </row>
    <row r="2890" spans="1:4" x14ac:dyDescent="0.45">
      <c r="A2890" t="s">
        <v>84</v>
      </c>
      <c r="B2890">
        <f t="shared" si="44"/>
        <v>2013</v>
      </c>
      <c r="C2890">
        <f>VLOOKUP($A2890&amp;C$1,Data!$A$2:$BC$533,MATCH(Intermediate!$B2890,Data!$A$1:$BC$1,0),FALSE)</f>
        <v>28.552233205541157</v>
      </c>
      <c r="D2890">
        <f>VLOOKUP($A2890&amp;D$1,Data!$A$2:$BC$533,MATCH(Intermediate!$B2890,Data!$A$1:$BC$1,0),FALSE)</f>
        <v>11295.612780441888</v>
      </c>
    </row>
    <row r="2891" spans="1:4" x14ac:dyDescent="0.45">
      <c r="A2891" t="s">
        <v>84</v>
      </c>
      <c r="B2891">
        <f t="shared" si="44"/>
        <v>2014</v>
      </c>
      <c r="C2891">
        <f>VLOOKUP($A2891&amp;C$1,Data!$A$2:$BC$533,MATCH(Intermediate!$B2891,Data!$A$1:$BC$1,0),FALSE)</f>
        <v>29.208430980273974</v>
      </c>
      <c r="D2891">
        <f>VLOOKUP($A2891&amp;D$1,Data!$A$2:$BC$533,MATCH(Intermediate!$B2891,Data!$A$1:$BC$1,0),FALSE)</f>
        <v>11835.609127653775</v>
      </c>
    </row>
    <row r="2892" spans="1:4" x14ac:dyDescent="0.45">
      <c r="A2892" t="s">
        <v>84</v>
      </c>
      <c r="B2892">
        <f t="shared" si="44"/>
        <v>2015</v>
      </c>
      <c r="C2892">
        <f>VLOOKUP($A2892&amp;C$1,Data!$A$2:$BC$533,MATCH(Intermediate!$B2892,Data!$A$1:$BC$1,0),FALSE)</f>
        <v>29.936261368218549</v>
      </c>
      <c r="D2892">
        <f>VLOOKUP($A2892&amp;D$1,Data!$A$2:$BC$533,MATCH(Intermediate!$B2892,Data!$A$1:$BC$1,0),FALSE)</f>
        <v>10877.750746138814</v>
      </c>
    </row>
    <row r="2893" spans="1:4" x14ac:dyDescent="0.45">
      <c r="A2893" t="s">
        <v>84</v>
      </c>
      <c r="B2893">
        <f t="shared" si="44"/>
        <v>2016</v>
      </c>
      <c r="C2893">
        <f>VLOOKUP($A2893&amp;C$1,Data!$A$2:$BC$533,MATCH(Intermediate!$B2893,Data!$A$1:$BC$1,0),FALSE)</f>
        <v>31.504655800033159</v>
      </c>
      <c r="D2893">
        <f>VLOOKUP($A2893&amp;D$1,Data!$A$2:$BC$533,MATCH(Intermediate!$B2893,Data!$A$1:$BC$1,0),FALSE)</f>
        <v>10881.489070673229</v>
      </c>
    </row>
    <row r="2894" spans="1:4" x14ac:dyDescent="0.45">
      <c r="A2894" t="s">
        <v>84</v>
      </c>
      <c r="B2894">
        <f t="shared" si="44"/>
        <v>2017</v>
      </c>
      <c r="C2894">
        <f>VLOOKUP($A2894&amp;C$1,Data!$A$2:$BC$533,MATCH(Intermediate!$B2894,Data!$A$1:$BC$1,0),FALSE)</f>
        <v>34.220846104021305</v>
      </c>
      <c r="D2894">
        <f>VLOOKUP($A2894&amp;D$1,Data!$A$2:$BC$533,MATCH(Intermediate!$B2894,Data!$A$1:$BC$1,0),FALSE)</f>
        <v>11793.479742694401</v>
      </c>
    </row>
    <row r="2895" spans="1:4" x14ac:dyDescent="0.45">
      <c r="A2895" t="s">
        <v>84</v>
      </c>
      <c r="B2895">
        <f t="shared" si="44"/>
        <v>2018</v>
      </c>
      <c r="C2895">
        <f>VLOOKUP($A2895&amp;C$1,Data!$A$2:$BC$533,MATCH(Intermediate!$B2895,Data!$A$1:$BC$1,0),FALSE)</f>
        <v>38.337494748669933</v>
      </c>
      <c r="D2895">
        <f>VLOOKUP($A2895&amp;D$1,Data!$A$2:$BC$533,MATCH(Intermediate!$B2895,Data!$A$1:$BC$1,0),FALSE)</f>
        <v>12186.884608438773</v>
      </c>
    </row>
    <row r="2896" spans="1:4" x14ac:dyDescent="0.45">
      <c r="A2896" t="s">
        <v>84</v>
      </c>
      <c r="B2896">
        <f t="shared" si="44"/>
        <v>2019</v>
      </c>
      <c r="C2896">
        <f>VLOOKUP($A2896&amp;C$1,Data!$A$2:$BC$533,MATCH(Intermediate!$B2896,Data!$A$1:$BC$1,0),FALSE)</f>
        <v>42.691582019414689</v>
      </c>
      <c r="D2896">
        <f>VLOOKUP($A2896&amp;D$1,Data!$A$2:$BC$533,MATCH(Intermediate!$B2896,Data!$A$1:$BC$1,0),FALSE)</f>
        <v>12543.014824392461</v>
      </c>
    </row>
    <row r="2897" spans="1:4" x14ac:dyDescent="0.45">
      <c r="A2897" t="s">
        <v>84</v>
      </c>
      <c r="B2897">
        <f t="shared" si="44"/>
        <v>2020</v>
      </c>
      <c r="C2897">
        <f>VLOOKUP($A2897&amp;C$1,Data!$A$2:$BC$533,MATCH(Intermediate!$B2897,Data!$A$1:$BC$1,0),FALSE)</f>
        <v>49.055705065274132</v>
      </c>
      <c r="D2897">
        <f>VLOOKUP($A2897&amp;D$1,Data!$A$2:$BC$533,MATCH(Intermediate!$B2897,Data!$A$1:$BC$1,0),FALSE)</f>
        <v>11526.801300927762</v>
      </c>
    </row>
    <row r="2898" spans="1:4" x14ac:dyDescent="0.45">
      <c r="A2898" t="s">
        <v>84</v>
      </c>
      <c r="B2898">
        <f t="shared" si="44"/>
        <v>2021</v>
      </c>
      <c r="C2898">
        <f>VLOOKUP($A2898&amp;C$1,Data!$A$2:$BC$533,MATCH(Intermediate!$B2898,Data!$A$1:$BC$1,0),FALSE)</f>
        <v>49.753398123275446</v>
      </c>
      <c r="D2898">
        <f>VLOOKUP($A2898&amp;D$1,Data!$A$2:$BC$533,MATCH(Intermediate!$B2898,Data!$A$1:$BC$1,0),FALSE)</f>
        <v>13507.444563837455</v>
      </c>
    </row>
    <row r="2899" spans="1:4" x14ac:dyDescent="0.45">
      <c r="A2899" t="s">
        <v>84</v>
      </c>
      <c r="B2899">
        <f t="shared" si="44"/>
        <v>2022</v>
      </c>
      <c r="C2899">
        <f>VLOOKUP($A2899&amp;C$1,Data!$A$2:$BC$533,MATCH(Intermediate!$B2899,Data!$A$1:$BC$1,0),FALSE)</f>
        <v>52.379948770316773</v>
      </c>
      <c r="D2899">
        <f>VLOOKUP($A2899&amp;D$1,Data!$A$2:$BC$533,MATCH(Intermediate!$B2899,Data!$A$1:$BC$1,0),FALSE)</f>
        <v>15198.07255544725</v>
      </c>
    </row>
    <row r="2900" spans="1:4" x14ac:dyDescent="0.45">
      <c r="A2900" t="s">
        <v>84</v>
      </c>
      <c r="B2900">
        <f t="shared" si="44"/>
        <v>2023</v>
      </c>
      <c r="C2900">
        <f>VLOOKUP($A2900&amp;C$1,Data!$A$2:$BC$533,MATCH(Intermediate!$B2900,Data!$A$1:$BC$1,0),FALSE)</f>
        <v>54.494725167463208</v>
      </c>
      <c r="D2900">
        <f>VLOOKUP($A2900&amp;D$1,Data!$A$2:$BC$533,MATCH(Intermediate!$B2900,Data!$A$1:$BC$1,0),FALSE)</f>
        <v>15918.516294877287</v>
      </c>
    </row>
    <row r="2901" spans="1:4" x14ac:dyDescent="0.45">
      <c r="A2901" t="s">
        <v>84</v>
      </c>
      <c r="B2901">
        <f t="shared" si="44"/>
        <v>2024</v>
      </c>
      <c r="C2901">
        <f>VLOOKUP($A2901&amp;C$1,Data!$A$2:$BC$533,MATCH(Intermediate!$B2901,Data!$A$1:$BC$1,0),FALSE)</f>
        <v>56.180515915777384</v>
      </c>
      <c r="D2901">
        <f>VLOOKUP($A2901&amp;D$1,Data!$A$2:$BC$533,MATCH(Intermediate!$B2901,Data!$A$1:$BC$1,0),FALSE)</f>
        <v>15840.266856741184</v>
      </c>
    </row>
    <row r="2902" spans="1:4" x14ac:dyDescent="0.45">
      <c r="A2902" t="s">
        <v>522</v>
      </c>
      <c r="B2902">
        <f t="shared" si="44"/>
        <v>1975</v>
      </c>
      <c r="C2902">
        <f>VLOOKUP($A2902&amp;C$1,Data!$A$2:$BC$533,MATCH(Intermediate!$B2902,Data!$A$1:$BC$1,0),FALSE)</f>
        <v>16.600082915614518</v>
      </c>
      <c r="D2902" t="str">
        <f>VLOOKUP($A2902&amp;D$1,Data!$A$2:$BC$533,MATCH(Intermediate!$B2902,Data!$A$1:$BC$1,0),FALSE)</f>
        <v>..</v>
      </c>
    </row>
    <row r="2903" spans="1:4" x14ac:dyDescent="0.45">
      <c r="A2903" t="s">
        <v>522</v>
      </c>
      <c r="B2903">
        <f t="shared" si="44"/>
        <v>1976</v>
      </c>
      <c r="C2903">
        <f>VLOOKUP($A2903&amp;C$1,Data!$A$2:$BC$533,MATCH(Intermediate!$B2903,Data!$A$1:$BC$1,0),FALSE)</f>
        <v>17.101691376070161</v>
      </c>
      <c r="D2903" t="str">
        <f>VLOOKUP($A2903&amp;D$1,Data!$A$2:$BC$533,MATCH(Intermediate!$B2903,Data!$A$1:$BC$1,0),FALSE)</f>
        <v>..</v>
      </c>
    </row>
    <row r="2904" spans="1:4" x14ac:dyDescent="0.45">
      <c r="A2904" t="s">
        <v>522</v>
      </c>
      <c r="B2904">
        <f t="shared" si="44"/>
        <v>1977</v>
      </c>
      <c r="C2904">
        <f>VLOOKUP($A2904&amp;C$1,Data!$A$2:$BC$533,MATCH(Intermediate!$B2904,Data!$A$1:$BC$1,0),FALSE)</f>
        <v>18.717645769132389</v>
      </c>
      <c r="D2904" t="str">
        <f>VLOOKUP($A2904&amp;D$1,Data!$A$2:$BC$533,MATCH(Intermediate!$B2904,Data!$A$1:$BC$1,0),FALSE)</f>
        <v>..</v>
      </c>
    </row>
    <row r="2905" spans="1:4" x14ac:dyDescent="0.45">
      <c r="A2905" t="s">
        <v>522</v>
      </c>
      <c r="B2905">
        <f t="shared" si="44"/>
        <v>1978</v>
      </c>
      <c r="C2905">
        <f>VLOOKUP($A2905&amp;C$1,Data!$A$2:$BC$533,MATCH(Intermediate!$B2905,Data!$A$1:$BC$1,0),FALSE)</f>
        <v>18.320743515732154</v>
      </c>
      <c r="D2905" t="str">
        <f>VLOOKUP($A2905&amp;D$1,Data!$A$2:$BC$533,MATCH(Intermediate!$B2905,Data!$A$1:$BC$1,0),FALSE)</f>
        <v>..</v>
      </c>
    </row>
    <row r="2906" spans="1:4" x14ac:dyDescent="0.45">
      <c r="A2906" t="s">
        <v>522</v>
      </c>
      <c r="B2906">
        <f t="shared" si="44"/>
        <v>1979</v>
      </c>
      <c r="C2906">
        <f>VLOOKUP($A2906&amp;C$1,Data!$A$2:$BC$533,MATCH(Intermediate!$B2906,Data!$A$1:$BC$1,0),FALSE)</f>
        <v>18.995750887874173</v>
      </c>
      <c r="D2906" t="str">
        <f>VLOOKUP($A2906&amp;D$1,Data!$A$2:$BC$533,MATCH(Intermediate!$B2906,Data!$A$1:$BC$1,0),FALSE)</f>
        <v>..</v>
      </c>
    </row>
    <row r="2907" spans="1:4" x14ac:dyDescent="0.45">
      <c r="A2907" t="s">
        <v>522</v>
      </c>
      <c r="B2907">
        <f t="shared" si="44"/>
        <v>1980</v>
      </c>
      <c r="C2907">
        <f>VLOOKUP($A2907&amp;C$1,Data!$A$2:$BC$533,MATCH(Intermediate!$B2907,Data!$A$1:$BC$1,0),FALSE)</f>
        <v>13.936376543074298</v>
      </c>
      <c r="D2907" t="str">
        <f>VLOOKUP($A2907&amp;D$1,Data!$A$2:$BC$533,MATCH(Intermediate!$B2907,Data!$A$1:$BC$1,0),FALSE)</f>
        <v>..</v>
      </c>
    </row>
    <row r="2908" spans="1:4" x14ac:dyDescent="0.45">
      <c r="A2908" t="s">
        <v>522</v>
      </c>
      <c r="B2908">
        <f t="shared" si="44"/>
        <v>1981</v>
      </c>
      <c r="C2908">
        <f>VLOOKUP($A2908&amp;C$1,Data!$A$2:$BC$533,MATCH(Intermediate!$B2908,Data!$A$1:$BC$1,0),FALSE)</f>
        <v>25.895108267656447</v>
      </c>
      <c r="D2908" t="str">
        <f>VLOOKUP($A2908&amp;D$1,Data!$A$2:$BC$533,MATCH(Intermediate!$B2908,Data!$A$1:$BC$1,0),FALSE)</f>
        <v>..</v>
      </c>
    </row>
    <row r="2909" spans="1:4" x14ac:dyDescent="0.45">
      <c r="A2909" t="s">
        <v>522</v>
      </c>
      <c r="B2909">
        <f t="shared" si="44"/>
        <v>1982</v>
      </c>
      <c r="C2909">
        <f>VLOOKUP($A2909&amp;C$1,Data!$A$2:$BC$533,MATCH(Intermediate!$B2909,Data!$A$1:$BC$1,0),FALSE)</f>
        <v>24.708763804773781</v>
      </c>
      <c r="D2909" t="str">
        <f>VLOOKUP($A2909&amp;D$1,Data!$A$2:$BC$533,MATCH(Intermediate!$B2909,Data!$A$1:$BC$1,0),FALSE)</f>
        <v>..</v>
      </c>
    </row>
    <row r="2910" spans="1:4" x14ac:dyDescent="0.45">
      <c r="A2910" t="s">
        <v>522</v>
      </c>
      <c r="B2910">
        <f t="shared" si="44"/>
        <v>1983</v>
      </c>
      <c r="C2910">
        <f>VLOOKUP($A2910&amp;C$1,Data!$A$2:$BC$533,MATCH(Intermediate!$B2910,Data!$A$1:$BC$1,0),FALSE)</f>
        <v>25.84812030075188</v>
      </c>
      <c r="D2910" t="str">
        <f>VLOOKUP($A2910&amp;D$1,Data!$A$2:$BC$533,MATCH(Intermediate!$B2910,Data!$A$1:$BC$1,0),FALSE)</f>
        <v>..</v>
      </c>
    </row>
    <row r="2911" spans="1:4" x14ac:dyDescent="0.45">
      <c r="A2911" t="s">
        <v>522</v>
      </c>
      <c r="B2911">
        <f t="shared" si="44"/>
        <v>1984</v>
      </c>
      <c r="C2911">
        <f>VLOOKUP($A2911&amp;C$1,Data!$A$2:$BC$533,MATCH(Intermediate!$B2911,Data!$A$1:$BC$1,0),FALSE)</f>
        <v>26.215822784810129</v>
      </c>
      <c r="D2911" t="str">
        <f>VLOOKUP($A2911&amp;D$1,Data!$A$2:$BC$533,MATCH(Intermediate!$B2911,Data!$A$1:$BC$1,0),FALSE)</f>
        <v>..</v>
      </c>
    </row>
    <row r="2912" spans="1:4" x14ac:dyDescent="0.45">
      <c r="A2912" t="s">
        <v>522</v>
      </c>
      <c r="B2912">
        <f t="shared" si="44"/>
        <v>1985</v>
      </c>
      <c r="C2912">
        <f>VLOOKUP($A2912&amp;C$1,Data!$A$2:$BC$533,MATCH(Intermediate!$B2912,Data!$A$1:$BC$1,0),FALSE)</f>
        <v>27.198659517426272</v>
      </c>
      <c r="D2912" t="str">
        <f>VLOOKUP($A2912&amp;D$1,Data!$A$2:$BC$533,MATCH(Intermediate!$B2912,Data!$A$1:$BC$1,0),FALSE)</f>
        <v>..</v>
      </c>
    </row>
    <row r="2913" spans="1:4" x14ac:dyDescent="0.45">
      <c r="A2913" t="s">
        <v>522</v>
      </c>
      <c r="B2913">
        <f t="shared" si="44"/>
        <v>1986</v>
      </c>
      <c r="C2913">
        <f>VLOOKUP($A2913&amp;C$1,Data!$A$2:$BC$533,MATCH(Intermediate!$B2913,Data!$A$1:$BC$1,0),FALSE)</f>
        <v>29.224263038548752</v>
      </c>
      <c r="D2913" t="str">
        <f>VLOOKUP($A2913&amp;D$1,Data!$A$2:$BC$533,MATCH(Intermediate!$B2913,Data!$A$1:$BC$1,0),FALSE)</f>
        <v>..</v>
      </c>
    </row>
    <row r="2914" spans="1:4" x14ac:dyDescent="0.45">
      <c r="A2914" t="s">
        <v>522</v>
      </c>
      <c r="B2914">
        <f t="shared" si="44"/>
        <v>1987</v>
      </c>
      <c r="C2914">
        <f>VLOOKUP($A2914&amp;C$1,Data!$A$2:$BC$533,MATCH(Intermediate!$B2914,Data!$A$1:$BC$1,0),FALSE)</f>
        <v>28.895145631067958</v>
      </c>
      <c r="D2914" t="str">
        <f>VLOOKUP($A2914&amp;D$1,Data!$A$2:$BC$533,MATCH(Intermediate!$B2914,Data!$A$1:$BC$1,0),FALSE)</f>
        <v>..</v>
      </c>
    </row>
    <row r="2915" spans="1:4" x14ac:dyDescent="0.45">
      <c r="A2915" t="s">
        <v>522</v>
      </c>
      <c r="B2915">
        <f t="shared" si="44"/>
        <v>1988</v>
      </c>
      <c r="C2915">
        <f>VLOOKUP($A2915&amp;C$1,Data!$A$2:$BC$533,MATCH(Intermediate!$B2915,Data!$A$1:$BC$1,0),FALSE)</f>
        <v>28.133279220779222</v>
      </c>
      <c r="D2915" t="str">
        <f>VLOOKUP($A2915&amp;D$1,Data!$A$2:$BC$533,MATCH(Intermediate!$B2915,Data!$A$1:$BC$1,0),FALSE)</f>
        <v>..</v>
      </c>
    </row>
    <row r="2916" spans="1:4" x14ac:dyDescent="0.45">
      <c r="A2916" t="s">
        <v>522</v>
      </c>
      <c r="B2916">
        <f t="shared" si="44"/>
        <v>1989</v>
      </c>
      <c r="C2916">
        <f>VLOOKUP($A2916&amp;C$1,Data!$A$2:$BC$533,MATCH(Intermediate!$B2916,Data!$A$1:$BC$1,0),FALSE)</f>
        <v>26.530129870129869</v>
      </c>
      <c r="D2916" t="str">
        <f>VLOOKUP($A2916&amp;D$1,Data!$A$2:$BC$533,MATCH(Intermediate!$B2916,Data!$A$1:$BC$1,0),FALSE)</f>
        <v>..</v>
      </c>
    </row>
    <row r="2917" spans="1:4" x14ac:dyDescent="0.45">
      <c r="A2917" t="s">
        <v>522</v>
      </c>
      <c r="B2917">
        <f t="shared" si="44"/>
        <v>1990</v>
      </c>
      <c r="C2917">
        <f>VLOOKUP($A2917&amp;C$1,Data!$A$2:$BC$533,MATCH(Intermediate!$B2917,Data!$A$1:$BC$1,0),FALSE)</f>
        <v>25.525678496868476</v>
      </c>
      <c r="D2917">
        <f>VLOOKUP($A2917&amp;D$1,Data!$A$2:$BC$533,MATCH(Intermediate!$B2917,Data!$A$1:$BC$1,0),FALSE)</f>
        <v>3566.0345654049829</v>
      </c>
    </row>
    <row r="2918" spans="1:4" x14ac:dyDescent="0.45">
      <c r="A2918" t="s">
        <v>522</v>
      </c>
      <c r="B2918">
        <f t="shared" si="44"/>
        <v>1991</v>
      </c>
      <c r="C2918">
        <f>VLOOKUP($A2918&amp;C$1,Data!$A$2:$BC$533,MATCH(Intermediate!$B2918,Data!$A$1:$BC$1,0),FALSE)</f>
        <v>22.058631111111112</v>
      </c>
      <c r="D2918">
        <f>VLOOKUP($A2918&amp;D$1,Data!$A$2:$BC$533,MATCH(Intermediate!$B2918,Data!$A$1:$BC$1,0),FALSE)</f>
        <v>3626.7412066534584</v>
      </c>
    </row>
    <row r="2919" spans="1:4" x14ac:dyDescent="0.45">
      <c r="A2919" t="s">
        <v>522</v>
      </c>
      <c r="B2919">
        <f t="shared" si="44"/>
        <v>1992</v>
      </c>
      <c r="C2919">
        <f>VLOOKUP($A2919&amp;C$1,Data!$A$2:$BC$533,MATCH(Intermediate!$B2919,Data!$A$1:$BC$1,0),FALSE)</f>
        <v>22.270452911574406</v>
      </c>
      <c r="D2919">
        <f>VLOOKUP($A2919&amp;D$1,Data!$A$2:$BC$533,MATCH(Intermediate!$B2919,Data!$A$1:$BC$1,0),FALSE)</f>
        <v>3783.8025708177593</v>
      </c>
    </row>
    <row r="2920" spans="1:4" x14ac:dyDescent="0.45">
      <c r="A2920" t="s">
        <v>522</v>
      </c>
      <c r="B2920">
        <f t="shared" si="44"/>
        <v>1993</v>
      </c>
      <c r="C2920">
        <f>VLOOKUP($A2920&amp;C$1,Data!$A$2:$BC$533,MATCH(Intermediate!$B2920,Data!$A$1:$BC$1,0),FALSE)</f>
        <v>23.765786082474229</v>
      </c>
      <c r="D2920">
        <f>VLOOKUP($A2920&amp;D$1,Data!$A$2:$BC$533,MATCH(Intermediate!$B2920,Data!$A$1:$BC$1,0),FALSE)</f>
        <v>3894.9409774791848</v>
      </c>
    </row>
    <row r="2921" spans="1:4" x14ac:dyDescent="0.45">
      <c r="A2921" t="s">
        <v>522</v>
      </c>
      <c r="B2921">
        <f t="shared" si="44"/>
        <v>1994</v>
      </c>
      <c r="C2921">
        <f>VLOOKUP($A2921&amp;C$1,Data!$A$2:$BC$533,MATCH(Intermediate!$B2921,Data!$A$1:$BC$1,0),FALSE)</f>
        <v>27.903657142857142</v>
      </c>
      <c r="D2921">
        <f>VLOOKUP($A2921&amp;D$1,Data!$A$2:$BC$533,MATCH(Intermediate!$B2921,Data!$A$1:$BC$1,0),FALSE)</f>
        <v>4048.0222095285408</v>
      </c>
    </row>
    <row r="2922" spans="1:4" x14ac:dyDescent="0.45">
      <c r="A2922" t="s">
        <v>522</v>
      </c>
      <c r="B2922">
        <f t="shared" si="44"/>
        <v>1995</v>
      </c>
      <c r="C2922">
        <f>VLOOKUP($A2922&amp;C$1,Data!$A$2:$BC$533,MATCH(Intermediate!$B2922,Data!$A$1:$BC$1,0),FALSE)</f>
        <v>32.733823529411765</v>
      </c>
      <c r="D2922">
        <f>VLOOKUP($A2922&amp;D$1,Data!$A$2:$BC$533,MATCH(Intermediate!$B2922,Data!$A$1:$BC$1,0),FALSE)</f>
        <v>4234.7134685244937</v>
      </c>
    </row>
    <row r="2923" spans="1:4" x14ac:dyDescent="0.45">
      <c r="A2923" t="s">
        <v>522</v>
      </c>
      <c r="B2923">
        <f t="shared" si="44"/>
        <v>1996</v>
      </c>
      <c r="C2923">
        <f>VLOOKUP($A2923&amp;C$1,Data!$A$2:$BC$533,MATCH(Intermediate!$B2923,Data!$A$1:$BC$1,0),FALSE)</f>
        <v>36.534394071490844</v>
      </c>
      <c r="D2923">
        <f>VLOOKUP($A2923&amp;D$1,Data!$A$2:$BC$533,MATCH(Intermediate!$B2923,Data!$A$1:$BC$1,0),FALSE)</f>
        <v>4434.4649105975323</v>
      </c>
    </row>
    <row r="2924" spans="1:4" x14ac:dyDescent="0.45">
      <c r="A2924" t="s">
        <v>522</v>
      </c>
      <c r="B2924">
        <f t="shared" si="44"/>
        <v>1997</v>
      </c>
      <c r="C2924">
        <f>VLOOKUP($A2924&amp;C$1,Data!$A$2:$BC$533,MATCH(Intermediate!$B2924,Data!$A$1:$BC$1,0),FALSE)</f>
        <v>39.693606619029708</v>
      </c>
      <c r="D2924">
        <f>VLOOKUP($A2924&amp;D$1,Data!$A$2:$BC$533,MATCH(Intermediate!$B2924,Data!$A$1:$BC$1,0),FALSE)</f>
        <v>4661.0798186550637</v>
      </c>
    </row>
    <row r="2925" spans="1:4" x14ac:dyDescent="0.45">
      <c r="A2925" t="s">
        <v>522</v>
      </c>
      <c r="B2925">
        <f t="shared" si="44"/>
        <v>1998</v>
      </c>
      <c r="C2925">
        <f>VLOOKUP($A2925&amp;C$1,Data!$A$2:$BC$533,MATCH(Intermediate!$B2925,Data!$A$1:$BC$1,0),FALSE)</f>
        <v>46.555010438413362</v>
      </c>
      <c r="D2925">
        <f>VLOOKUP($A2925&amp;D$1,Data!$A$2:$BC$533,MATCH(Intermediate!$B2925,Data!$A$1:$BC$1,0),FALSE)</f>
        <v>4868.7204658548208</v>
      </c>
    </row>
    <row r="2926" spans="1:4" x14ac:dyDescent="0.45">
      <c r="A2926" t="s">
        <v>522</v>
      </c>
      <c r="B2926">
        <f t="shared" si="44"/>
        <v>1999</v>
      </c>
      <c r="C2926">
        <f>VLOOKUP($A2926&amp;C$1,Data!$A$2:$BC$533,MATCH(Intermediate!$B2926,Data!$A$1:$BC$1,0),FALSE)</f>
        <v>52.001820546163849</v>
      </c>
      <c r="D2926">
        <f>VLOOKUP($A2926&amp;D$1,Data!$A$2:$BC$533,MATCH(Intermediate!$B2926,Data!$A$1:$BC$1,0),FALSE)</f>
        <v>5121.0025692886238</v>
      </c>
    </row>
    <row r="2927" spans="1:4" x14ac:dyDescent="0.45">
      <c r="A2927" t="s">
        <v>522</v>
      </c>
      <c r="B2927">
        <f t="shared" si="44"/>
        <v>2000</v>
      </c>
      <c r="C2927">
        <f>VLOOKUP($A2927&amp;C$1,Data!$A$2:$BC$533,MATCH(Intermediate!$B2927,Data!$A$1:$BC$1,0),FALSE)</f>
        <v>51.953278447515437</v>
      </c>
      <c r="D2927">
        <f>VLOOKUP($A2927&amp;D$1,Data!$A$2:$BC$533,MATCH(Intermediate!$B2927,Data!$A$1:$BC$1,0),FALSE)</f>
        <v>5451.5156699211839</v>
      </c>
    </row>
    <row r="2928" spans="1:4" x14ac:dyDescent="0.45">
      <c r="A2928" t="s">
        <v>522</v>
      </c>
      <c r="B2928">
        <f t="shared" si="44"/>
        <v>2001</v>
      </c>
      <c r="C2928">
        <f>VLOOKUP($A2928&amp;C$1,Data!$A$2:$BC$533,MATCH(Intermediate!$B2928,Data!$A$1:$BC$1,0),FALSE)</f>
        <v>54.93114022860329</v>
      </c>
      <c r="D2928">
        <f>VLOOKUP($A2928&amp;D$1,Data!$A$2:$BC$533,MATCH(Intermediate!$B2928,Data!$A$1:$BC$1,0),FALSE)</f>
        <v>5650.0519623760702</v>
      </c>
    </row>
    <row r="2929" spans="1:4" x14ac:dyDescent="0.45">
      <c r="A2929" t="s">
        <v>522</v>
      </c>
      <c r="B2929">
        <f t="shared" si="44"/>
        <v>2002</v>
      </c>
      <c r="C2929">
        <f>VLOOKUP($A2929&amp;C$1,Data!$A$2:$BC$533,MATCH(Intermediate!$B2929,Data!$A$1:$BC$1,0),FALSE)</f>
        <v>54.655397202428077</v>
      </c>
      <c r="D2929">
        <f>VLOOKUP($A2929&amp;D$1,Data!$A$2:$BC$533,MATCH(Intermediate!$B2929,Data!$A$1:$BC$1,0),FALSE)</f>
        <v>5752.6970807046791</v>
      </c>
    </row>
    <row r="2930" spans="1:4" x14ac:dyDescent="0.45">
      <c r="A2930" t="s">
        <v>522</v>
      </c>
      <c r="B2930">
        <f t="shared" si="44"/>
        <v>2003</v>
      </c>
      <c r="C2930">
        <f>VLOOKUP($A2930&amp;C$1,Data!$A$2:$BC$533,MATCH(Intermediate!$B2930,Data!$A$1:$BC$1,0),FALSE)</f>
        <v>53.897628742514968</v>
      </c>
      <c r="D2930">
        <f>VLOOKUP($A2930&amp;D$1,Data!$A$2:$BC$533,MATCH(Intermediate!$B2930,Data!$A$1:$BC$1,0),FALSE)</f>
        <v>5928.0794534471497</v>
      </c>
    </row>
    <row r="2931" spans="1:4" x14ac:dyDescent="0.45">
      <c r="A2931" t="s">
        <v>522</v>
      </c>
      <c r="B2931">
        <f t="shared" si="44"/>
        <v>2004</v>
      </c>
      <c r="C2931">
        <f>VLOOKUP($A2931&amp;C$1,Data!$A$2:$BC$533,MATCH(Intermediate!$B2931,Data!$A$1:$BC$1,0),FALSE)</f>
        <v>54.042914279826903</v>
      </c>
      <c r="D2931">
        <f>VLOOKUP($A2931&amp;D$1,Data!$A$2:$BC$533,MATCH(Intermediate!$B2931,Data!$A$1:$BC$1,0),FALSE)</f>
        <v>6207.124921609432</v>
      </c>
    </row>
    <row r="2932" spans="1:4" x14ac:dyDescent="0.45">
      <c r="A2932" t="s">
        <v>522</v>
      </c>
      <c r="B2932">
        <f t="shared" si="44"/>
        <v>2005</v>
      </c>
      <c r="C2932">
        <f>VLOOKUP($A2932&amp;C$1,Data!$A$2:$BC$533,MATCH(Intermediate!$B2932,Data!$A$1:$BC$1,0),FALSE)</f>
        <v>51.165434053110495</v>
      </c>
      <c r="D2932">
        <f>VLOOKUP($A2932&amp;D$1,Data!$A$2:$BC$533,MATCH(Intermediate!$B2932,Data!$A$1:$BC$1,0),FALSE)</f>
        <v>6554.1288509517917</v>
      </c>
    </row>
    <row r="2933" spans="1:4" x14ac:dyDescent="0.45">
      <c r="A2933" t="s">
        <v>522</v>
      </c>
      <c r="B2933">
        <f t="shared" ref="B2933:B2996" si="45">B2883</f>
        <v>2006</v>
      </c>
      <c r="C2933">
        <f>VLOOKUP($A2933&amp;C$1,Data!$A$2:$BC$533,MATCH(Intermediate!$B2933,Data!$A$1:$BC$1,0),FALSE)</f>
        <v>49.290979735308404</v>
      </c>
      <c r="D2933">
        <f>VLOOKUP($A2933&amp;D$1,Data!$A$2:$BC$533,MATCH(Intermediate!$B2933,Data!$A$1:$BC$1,0),FALSE)</f>
        <v>7079.0280845691868</v>
      </c>
    </row>
    <row r="2934" spans="1:4" x14ac:dyDescent="0.45">
      <c r="A2934" t="s">
        <v>522</v>
      </c>
      <c r="B2934">
        <f t="shared" si="45"/>
        <v>2007</v>
      </c>
      <c r="C2934">
        <f>VLOOKUP($A2934&amp;C$1,Data!$A$2:$BC$533,MATCH(Intermediate!$B2934,Data!$A$1:$BC$1,0),FALSE)</f>
        <v>45.515221566595059</v>
      </c>
      <c r="D2934">
        <f>VLOOKUP($A2934&amp;D$1,Data!$A$2:$BC$533,MATCH(Intermediate!$B2934,Data!$A$1:$BC$1,0),FALSE)</f>
        <v>7640.5722859720445</v>
      </c>
    </row>
    <row r="2935" spans="1:4" x14ac:dyDescent="0.45">
      <c r="A2935" t="s">
        <v>522</v>
      </c>
      <c r="B2935">
        <f t="shared" si="45"/>
        <v>2008</v>
      </c>
      <c r="C2935">
        <f>VLOOKUP($A2935&amp;C$1,Data!$A$2:$BC$533,MATCH(Intermediate!$B2935,Data!$A$1:$BC$1,0),FALSE)</f>
        <v>42.797513780346172</v>
      </c>
      <c r="D2935">
        <f>VLOOKUP($A2935&amp;D$1,Data!$A$2:$BC$533,MATCH(Intermediate!$B2935,Data!$A$1:$BC$1,0),FALSE)</f>
        <v>8190.7091316100023</v>
      </c>
    </row>
    <row r="2936" spans="1:4" x14ac:dyDescent="0.45">
      <c r="A2936" t="s">
        <v>522</v>
      </c>
      <c r="B2936">
        <f t="shared" si="45"/>
        <v>2009</v>
      </c>
      <c r="C2936">
        <f>VLOOKUP($A2936&amp;C$1,Data!$A$2:$BC$533,MATCH(Intermediate!$B2936,Data!$A$1:$BC$1,0),FALSE)</f>
        <v>36.092713350700443</v>
      </c>
      <c r="D2936">
        <f>VLOOKUP($A2936&amp;D$1,Data!$A$2:$BC$533,MATCH(Intermediate!$B2936,Data!$A$1:$BC$1,0),FALSE)</f>
        <v>8465.0205241266176</v>
      </c>
    </row>
    <row r="2937" spans="1:4" x14ac:dyDescent="0.45">
      <c r="A2937" t="s">
        <v>522</v>
      </c>
      <c r="B2937">
        <f t="shared" si="45"/>
        <v>2010</v>
      </c>
      <c r="C2937">
        <f>VLOOKUP($A2937&amp;C$1,Data!$A$2:$BC$533,MATCH(Intermediate!$B2937,Data!$A$1:$BC$1,0),FALSE)</f>
        <v>33.072295221418855</v>
      </c>
      <c r="D2937">
        <f>VLOOKUP($A2937&amp;D$1,Data!$A$2:$BC$533,MATCH(Intermediate!$B2937,Data!$A$1:$BC$1,0),FALSE)</f>
        <v>8837.7645003370271</v>
      </c>
    </row>
    <row r="2938" spans="1:4" x14ac:dyDescent="0.45">
      <c r="A2938" t="s">
        <v>522</v>
      </c>
      <c r="B2938">
        <f t="shared" si="45"/>
        <v>2011</v>
      </c>
      <c r="C2938">
        <f>VLOOKUP($A2938&amp;C$1,Data!$A$2:$BC$533,MATCH(Intermediate!$B2938,Data!$A$1:$BC$1,0),FALSE)</f>
        <v>31.154923289938225</v>
      </c>
      <c r="D2938">
        <f>VLOOKUP($A2938&amp;D$1,Data!$A$2:$BC$533,MATCH(Intermediate!$B2938,Data!$A$1:$BC$1,0),FALSE)</f>
        <v>8988.107818806533</v>
      </c>
    </row>
    <row r="2939" spans="1:4" x14ac:dyDescent="0.45">
      <c r="A2939" t="s">
        <v>522</v>
      </c>
      <c r="B2939">
        <f t="shared" si="45"/>
        <v>2012</v>
      </c>
      <c r="C2939">
        <f>VLOOKUP($A2939&amp;C$1,Data!$A$2:$BC$533,MATCH(Intermediate!$B2939,Data!$A$1:$BC$1,0),FALSE)</f>
        <v>27.388449729503971</v>
      </c>
      <c r="D2939">
        <f>VLOOKUP($A2939&amp;D$1,Data!$A$2:$BC$533,MATCH(Intermediate!$B2939,Data!$A$1:$BC$1,0),FALSE)</f>
        <v>10342.431711275387</v>
      </c>
    </row>
    <row r="2940" spans="1:4" x14ac:dyDescent="0.45">
      <c r="A2940" t="s">
        <v>522</v>
      </c>
      <c r="B2940">
        <f t="shared" si="45"/>
        <v>2013</v>
      </c>
      <c r="C2940">
        <f>VLOOKUP($A2940&amp;C$1,Data!$A$2:$BC$533,MATCH(Intermediate!$B2940,Data!$A$1:$BC$1,0),FALSE)</f>
        <v>26.222439495804345</v>
      </c>
      <c r="D2940">
        <f>VLOOKUP($A2940&amp;D$1,Data!$A$2:$BC$533,MATCH(Intermediate!$B2940,Data!$A$1:$BC$1,0),FALSE)</f>
        <v>10511.393167849461</v>
      </c>
    </row>
    <row r="2941" spans="1:4" x14ac:dyDescent="0.45">
      <c r="A2941" t="s">
        <v>522</v>
      </c>
      <c r="B2941">
        <f t="shared" si="45"/>
        <v>2014</v>
      </c>
      <c r="C2941">
        <f>VLOOKUP($A2941&amp;C$1,Data!$A$2:$BC$533,MATCH(Intermediate!$B2941,Data!$A$1:$BC$1,0),FALSE)</f>
        <v>25.606680539291787</v>
      </c>
      <c r="D2941">
        <f>VLOOKUP($A2941&amp;D$1,Data!$A$2:$BC$533,MATCH(Intermediate!$B2941,Data!$A$1:$BC$1,0),FALSE)</f>
        <v>10256.43675536159</v>
      </c>
    </row>
    <row r="2942" spans="1:4" x14ac:dyDescent="0.45">
      <c r="A2942" t="s">
        <v>522</v>
      </c>
      <c r="B2942">
        <f t="shared" si="45"/>
        <v>2015</v>
      </c>
      <c r="C2942">
        <f>VLOOKUP($A2942&amp;C$1,Data!$A$2:$BC$533,MATCH(Intermediate!$B2942,Data!$A$1:$BC$1,0),FALSE)</f>
        <v>26.316393760304962</v>
      </c>
      <c r="D2942">
        <f>VLOOKUP($A2942&amp;D$1,Data!$A$2:$BC$533,MATCH(Intermediate!$B2942,Data!$A$1:$BC$1,0),FALSE)</f>
        <v>10903.336823118485</v>
      </c>
    </row>
    <row r="2943" spans="1:4" x14ac:dyDescent="0.45">
      <c r="A2943" t="s">
        <v>522</v>
      </c>
      <c r="B2943">
        <f t="shared" si="45"/>
        <v>2016</v>
      </c>
      <c r="C2943">
        <f>VLOOKUP($A2943&amp;C$1,Data!$A$2:$BC$533,MATCH(Intermediate!$B2943,Data!$A$1:$BC$1,0),FALSE)</f>
        <v>34.134862625263935</v>
      </c>
      <c r="D2943">
        <f>VLOOKUP($A2943&amp;D$1,Data!$A$2:$BC$533,MATCH(Intermediate!$B2943,Data!$A$1:$BC$1,0),FALSE)</f>
        <v>10665.667649968469</v>
      </c>
    </row>
    <row r="2944" spans="1:4" x14ac:dyDescent="0.45">
      <c r="A2944" t="s">
        <v>522</v>
      </c>
      <c r="B2944">
        <f t="shared" si="45"/>
        <v>2017</v>
      </c>
      <c r="C2944">
        <f>VLOOKUP($A2944&amp;C$1,Data!$A$2:$BC$533,MATCH(Intermediate!$B2944,Data!$A$1:$BC$1,0),FALSE)</f>
        <v>27.069824673725428</v>
      </c>
      <c r="D2944">
        <f>VLOOKUP($A2944&amp;D$1,Data!$A$2:$BC$533,MATCH(Intermediate!$B2944,Data!$A$1:$BC$1,0),FALSE)</f>
        <v>11124.735109814921</v>
      </c>
    </row>
    <row r="2945" spans="1:4" x14ac:dyDescent="0.45">
      <c r="A2945" t="s">
        <v>522</v>
      </c>
      <c r="B2945">
        <f t="shared" si="45"/>
        <v>2018</v>
      </c>
      <c r="C2945">
        <f>VLOOKUP($A2945&amp;C$1,Data!$A$2:$BC$533,MATCH(Intermediate!$B2945,Data!$A$1:$BC$1,0),FALSE)</f>
        <v>24.29527907076422</v>
      </c>
      <c r="D2945">
        <f>VLOOKUP($A2945&amp;D$1,Data!$A$2:$BC$533,MATCH(Intermediate!$B2945,Data!$A$1:$BC$1,0),FALSE)</f>
        <v>12329.244678143592</v>
      </c>
    </row>
    <row r="2946" spans="1:4" x14ac:dyDescent="0.45">
      <c r="A2946" t="s">
        <v>522</v>
      </c>
      <c r="B2946">
        <f t="shared" si="45"/>
        <v>2019</v>
      </c>
      <c r="C2946">
        <f>VLOOKUP($A2946&amp;C$1,Data!$A$2:$BC$533,MATCH(Intermediate!$B2946,Data!$A$1:$BC$1,0),FALSE)</f>
        <v>22.848730897276269</v>
      </c>
      <c r="D2946">
        <f>VLOOKUP($A2946&amp;D$1,Data!$A$2:$BC$533,MATCH(Intermediate!$B2946,Data!$A$1:$BC$1,0),FALSE)</f>
        <v>13363.73269632299</v>
      </c>
    </row>
    <row r="2947" spans="1:4" x14ac:dyDescent="0.45">
      <c r="A2947" t="s">
        <v>522</v>
      </c>
      <c r="B2947">
        <f t="shared" si="45"/>
        <v>2020</v>
      </c>
      <c r="C2947">
        <f>VLOOKUP($A2947&amp;C$1,Data!$A$2:$BC$533,MATCH(Intermediate!$B2947,Data!$A$1:$BC$1,0),FALSE)</f>
        <v>25.789474254786594</v>
      </c>
      <c r="D2947">
        <f>VLOOKUP($A2947&amp;D$1,Data!$A$2:$BC$533,MATCH(Intermediate!$B2947,Data!$A$1:$BC$1,0),FALSE)</f>
        <v>15231.865417764044</v>
      </c>
    </row>
    <row r="2948" spans="1:4" x14ac:dyDescent="0.45">
      <c r="A2948" t="s">
        <v>522</v>
      </c>
      <c r="B2948">
        <f t="shared" si="45"/>
        <v>2021</v>
      </c>
      <c r="C2948">
        <f>VLOOKUP($A2948&amp;C$1,Data!$A$2:$BC$533,MATCH(Intermediate!$B2948,Data!$A$1:$BC$1,0),FALSE)</f>
        <v>28.230754389427748</v>
      </c>
      <c r="D2948">
        <f>VLOOKUP($A2948&amp;D$1,Data!$A$2:$BC$533,MATCH(Intermediate!$B2948,Data!$A$1:$BC$1,0),FALSE)</f>
        <v>15579.016086155119</v>
      </c>
    </row>
    <row r="2949" spans="1:4" x14ac:dyDescent="0.45">
      <c r="A2949" t="s">
        <v>522</v>
      </c>
      <c r="B2949">
        <f t="shared" si="45"/>
        <v>2022</v>
      </c>
      <c r="C2949">
        <f>VLOOKUP($A2949&amp;C$1,Data!$A$2:$BC$533,MATCH(Intermediate!$B2949,Data!$A$1:$BC$1,0),FALSE)</f>
        <v>30.84700211667198</v>
      </c>
      <c r="D2949">
        <f>VLOOKUP($A2949&amp;D$1,Data!$A$2:$BC$533,MATCH(Intermediate!$B2949,Data!$A$1:$BC$1,0),FALSE)</f>
        <v>17526.801703016554</v>
      </c>
    </row>
    <row r="2950" spans="1:4" x14ac:dyDescent="0.45">
      <c r="A2950" t="s">
        <v>522</v>
      </c>
      <c r="B2950">
        <f t="shared" si="45"/>
        <v>2023</v>
      </c>
      <c r="C2950">
        <f>VLOOKUP($A2950&amp;C$1,Data!$A$2:$BC$533,MATCH(Intermediate!$B2950,Data!$A$1:$BC$1,0),FALSE)</f>
        <v>29.257821539346363</v>
      </c>
      <c r="D2950">
        <f>VLOOKUP($A2950&amp;D$1,Data!$A$2:$BC$533,MATCH(Intermediate!$B2950,Data!$A$1:$BC$1,0),FALSE)</f>
        <v>18524.83929979369</v>
      </c>
    </row>
    <row r="2951" spans="1:4" x14ac:dyDescent="0.45">
      <c r="A2951" t="s">
        <v>522</v>
      </c>
      <c r="B2951">
        <f t="shared" si="45"/>
        <v>2024</v>
      </c>
      <c r="C2951">
        <f>VLOOKUP($A2951&amp;C$1,Data!$A$2:$BC$533,MATCH(Intermediate!$B2951,Data!$A$1:$BC$1,0),FALSE)</f>
        <v>27.569227972914856</v>
      </c>
      <c r="D2951">
        <f>VLOOKUP($A2951&amp;D$1,Data!$A$2:$BC$533,MATCH(Intermediate!$B2951,Data!$A$1:$BC$1,0),FALSE)</f>
        <v>19094.144944411131</v>
      </c>
    </row>
    <row r="2952" spans="1:4" x14ac:dyDescent="0.45">
      <c r="A2952" t="s">
        <v>73</v>
      </c>
      <c r="B2952">
        <f t="shared" si="45"/>
        <v>1975</v>
      </c>
      <c r="C2952" t="str">
        <f>VLOOKUP($A2952&amp;C$1,Data!$A$2:$BC$533,MATCH(Intermediate!$B2952,Data!$A$1:$BC$1,0),FALSE)</f>
        <v>..</v>
      </c>
      <c r="D2952" t="str">
        <f>VLOOKUP($A2952&amp;D$1,Data!$A$2:$BC$533,MATCH(Intermediate!$B2952,Data!$A$1:$BC$1,0),FALSE)</f>
        <v>..</v>
      </c>
    </row>
    <row r="2953" spans="1:4" x14ac:dyDescent="0.45">
      <c r="A2953" t="s">
        <v>73</v>
      </c>
      <c r="B2953">
        <f t="shared" si="45"/>
        <v>1976</v>
      </c>
      <c r="C2953" t="str">
        <f>VLOOKUP($A2953&amp;C$1,Data!$A$2:$BC$533,MATCH(Intermediate!$B2953,Data!$A$1:$BC$1,0),FALSE)</f>
        <v>..</v>
      </c>
      <c r="D2953" t="str">
        <f>VLOOKUP($A2953&amp;D$1,Data!$A$2:$BC$533,MATCH(Intermediate!$B2953,Data!$A$1:$BC$1,0),FALSE)</f>
        <v>..</v>
      </c>
    </row>
    <row r="2954" spans="1:4" x14ac:dyDescent="0.45">
      <c r="A2954" t="s">
        <v>73</v>
      </c>
      <c r="B2954">
        <f t="shared" si="45"/>
        <v>1977</v>
      </c>
      <c r="C2954" t="str">
        <f>VLOOKUP($A2954&amp;C$1,Data!$A$2:$BC$533,MATCH(Intermediate!$B2954,Data!$A$1:$BC$1,0),FALSE)</f>
        <v>..</v>
      </c>
      <c r="D2954" t="str">
        <f>VLOOKUP($A2954&amp;D$1,Data!$A$2:$BC$533,MATCH(Intermediate!$B2954,Data!$A$1:$BC$1,0),FALSE)</f>
        <v>..</v>
      </c>
    </row>
    <row r="2955" spans="1:4" x14ac:dyDescent="0.45">
      <c r="A2955" t="s">
        <v>73</v>
      </c>
      <c r="B2955">
        <f t="shared" si="45"/>
        <v>1978</v>
      </c>
      <c r="C2955" t="str">
        <f>VLOOKUP($A2955&amp;C$1,Data!$A$2:$BC$533,MATCH(Intermediate!$B2955,Data!$A$1:$BC$1,0),FALSE)</f>
        <v>..</v>
      </c>
      <c r="D2955" t="str">
        <f>VLOOKUP($A2955&amp;D$1,Data!$A$2:$BC$533,MATCH(Intermediate!$B2955,Data!$A$1:$BC$1,0),FALSE)</f>
        <v>..</v>
      </c>
    </row>
    <row r="2956" spans="1:4" x14ac:dyDescent="0.45">
      <c r="A2956" t="s">
        <v>73</v>
      </c>
      <c r="B2956">
        <f t="shared" si="45"/>
        <v>1979</v>
      </c>
      <c r="C2956" t="str">
        <f>VLOOKUP($A2956&amp;C$1,Data!$A$2:$BC$533,MATCH(Intermediate!$B2956,Data!$A$1:$BC$1,0),FALSE)</f>
        <v>..</v>
      </c>
      <c r="D2956" t="str">
        <f>VLOOKUP($A2956&amp;D$1,Data!$A$2:$BC$533,MATCH(Intermediate!$B2956,Data!$A$1:$BC$1,0),FALSE)</f>
        <v>..</v>
      </c>
    </row>
    <row r="2957" spans="1:4" x14ac:dyDescent="0.45">
      <c r="A2957" t="s">
        <v>73</v>
      </c>
      <c r="B2957">
        <f t="shared" si="45"/>
        <v>1980</v>
      </c>
      <c r="C2957" t="str">
        <f>VLOOKUP($A2957&amp;C$1,Data!$A$2:$BC$533,MATCH(Intermediate!$B2957,Data!$A$1:$BC$1,0),FALSE)</f>
        <v>..</v>
      </c>
      <c r="D2957" t="str">
        <f>VLOOKUP($A2957&amp;D$1,Data!$A$2:$BC$533,MATCH(Intermediate!$B2957,Data!$A$1:$BC$1,0),FALSE)</f>
        <v>..</v>
      </c>
    </row>
    <row r="2958" spans="1:4" x14ac:dyDescent="0.45">
      <c r="A2958" t="s">
        <v>73</v>
      </c>
      <c r="B2958">
        <f t="shared" si="45"/>
        <v>1981</v>
      </c>
      <c r="C2958" t="str">
        <f>VLOOKUP($A2958&amp;C$1,Data!$A$2:$BC$533,MATCH(Intermediate!$B2958,Data!$A$1:$BC$1,0),FALSE)</f>
        <v>..</v>
      </c>
      <c r="D2958" t="str">
        <f>VLOOKUP($A2958&amp;D$1,Data!$A$2:$BC$533,MATCH(Intermediate!$B2958,Data!$A$1:$BC$1,0),FALSE)</f>
        <v>..</v>
      </c>
    </row>
    <row r="2959" spans="1:4" x14ac:dyDescent="0.45">
      <c r="A2959" t="s">
        <v>73</v>
      </c>
      <c r="B2959">
        <f t="shared" si="45"/>
        <v>1982</v>
      </c>
      <c r="C2959" t="str">
        <f>VLOOKUP($A2959&amp;C$1,Data!$A$2:$BC$533,MATCH(Intermediate!$B2959,Data!$A$1:$BC$1,0),FALSE)</f>
        <v>..</v>
      </c>
      <c r="D2959" t="str">
        <f>VLOOKUP($A2959&amp;D$1,Data!$A$2:$BC$533,MATCH(Intermediate!$B2959,Data!$A$1:$BC$1,0),FALSE)</f>
        <v>..</v>
      </c>
    </row>
    <row r="2960" spans="1:4" x14ac:dyDescent="0.45">
      <c r="A2960" t="s">
        <v>73</v>
      </c>
      <c r="B2960">
        <f t="shared" si="45"/>
        <v>1983</v>
      </c>
      <c r="C2960" t="str">
        <f>VLOOKUP($A2960&amp;C$1,Data!$A$2:$BC$533,MATCH(Intermediate!$B2960,Data!$A$1:$BC$1,0),FALSE)</f>
        <v>..</v>
      </c>
      <c r="D2960" t="str">
        <f>VLOOKUP($A2960&amp;D$1,Data!$A$2:$BC$533,MATCH(Intermediate!$B2960,Data!$A$1:$BC$1,0),FALSE)</f>
        <v>..</v>
      </c>
    </row>
    <row r="2961" spans="1:4" x14ac:dyDescent="0.45">
      <c r="A2961" t="s">
        <v>73</v>
      </c>
      <c r="B2961">
        <f t="shared" si="45"/>
        <v>1984</v>
      </c>
      <c r="C2961" t="str">
        <f>VLOOKUP($A2961&amp;C$1,Data!$A$2:$BC$533,MATCH(Intermediate!$B2961,Data!$A$1:$BC$1,0),FALSE)</f>
        <v>..</v>
      </c>
      <c r="D2961" t="str">
        <f>VLOOKUP($A2961&amp;D$1,Data!$A$2:$BC$533,MATCH(Intermediate!$B2961,Data!$A$1:$BC$1,0),FALSE)</f>
        <v>..</v>
      </c>
    </row>
    <row r="2962" spans="1:4" x14ac:dyDescent="0.45">
      <c r="A2962" t="s">
        <v>73</v>
      </c>
      <c r="B2962">
        <f t="shared" si="45"/>
        <v>1985</v>
      </c>
      <c r="C2962" t="str">
        <f>VLOOKUP($A2962&amp;C$1,Data!$A$2:$BC$533,MATCH(Intermediate!$B2962,Data!$A$1:$BC$1,0),FALSE)</f>
        <v>..</v>
      </c>
      <c r="D2962" t="str">
        <f>VLOOKUP($A2962&amp;D$1,Data!$A$2:$BC$533,MATCH(Intermediate!$B2962,Data!$A$1:$BC$1,0),FALSE)</f>
        <v>..</v>
      </c>
    </row>
    <row r="2963" spans="1:4" x14ac:dyDescent="0.45">
      <c r="A2963" t="s">
        <v>73</v>
      </c>
      <c r="B2963">
        <f t="shared" si="45"/>
        <v>1986</v>
      </c>
      <c r="C2963" t="str">
        <f>VLOOKUP($A2963&amp;C$1,Data!$A$2:$BC$533,MATCH(Intermediate!$B2963,Data!$A$1:$BC$1,0),FALSE)</f>
        <v>..</v>
      </c>
      <c r="D2963" t="str">
        <f>VLOOKUP($A2963&amp;D$1,Data!$A$2:$BC$533,MATCH(Intermediate!$B2963,Data!$A$1:$BC$1,0),FALSE)</f>
        <v>..</v>
      </c>
    </row>
    <row r="2964" spans="1:4" x14ac:dyDescent="0.45">
      <c r="A2964" t="s">
        <v>73</v>
      </c>
      <c r="B2964">
        <f t="shared" si="45"/>
        <v>1987</v>
      </c>
      <c r="C2964" t="str">
        <f>VLOOKUP($A2964&amp;C$1,Data!$A$2:$BC$533,MATCH(Intermediate!$B2964,Data!$A$1:$BC$1,0),FALSE)</f>
        <v>..</v>
      </c>
      <c r="D2964" t="str">
        <f>VLOOKUP($A2964&amp;D$1,Data!$A$2:$BC$533,MATCH(Intermediate!$B2964,Data!$A$1:$BC$1,0),FALSE)</f>
        <v>..</v>
      </c>
    </row>
    <row r="2965" spans="1:4" x14ac:dyDescent="0.45">
      <c r="A2965" t="s">
        <v>73</v>
      </c>
      <c r="B2965">
        <f t="shared" si="45"/>
        <v>1988</v>
      </c>
      <c r="C2965" t="str">
        <f>VLOOKUP($A2965&amp;C$1,Data!$A$2:$BC$533,MATCH(Intermediate!$B2965,Data!$A$1:$BC$1,0),FALSE)</f>
        <v>..</v>
      </c>
      <c r="D2965" t="str">
        <f>VLOOKUP($A2965&amp;D$1,Data!$A$2:$BC$533,MATCH(Intermediate!$B2965,Data!$A$1:$BC$1,0),FALSE)</f>
        <v>..</v>
      </c>
    </row>
    <row r="2966" spans="1:4" x14ac:dyDescent="0.45">
      <c r="A2966" t="s">
        <v>73</v>
      </c>
      <c r="B2966">
        <f t="shared" si="45"/>
        <v>1989</v>
      </c>
      <c r="C2966" t="str">
        <f>VLOOKUP($A2966&amp;C$1,Data!$A$2:$BC$533,MATCH(Intermediate!$B2966,Data!$A$1:$BC$1,0),FALSE)</f>
        <v>..</v>
      </c>
      <c r="D2966" t="str">
        <f>VLOOKUP($A2966&amp;D$1,Data!$A$2:$BC$533,MATCH(Intermediate!$B2966,Data!$A$1:$BC$1,0),FALSE)</f>
        <v>..</v>
      </c>
    </row>
    <row r="2967" spans="1:4" x14ac:dyDescent="0.45">
      <c r="A2967" t="s">
        <v>73</v>
      </c>
      <c r="B2967">
        <f t="shared" si="45"/>
        <v>1990</v>
      </c>
      <c r="C2967" t="str">
        <f>VLOOKUP($A2967&amp;C$1,Data!$A$2:$BC$533,MATCH(Intermediate!$B2967,Data!$A$1:$BC$1,0),FALSE)</f>
        <v>..</v>
      </c>
      <c r="D2967">
        <f>VLOOKUP($A2967&amp;D$1,Data!$A$2:$BC$533,MATCH(Intermediate!$B2967,Data!$A$1:$BC$1,0),FALSE)</f>
        <v>2856.3383469232353</v>
      </c>
    </row>
    <row r="2968" spans="1:4" x14ac:dyDescent="0.45">
      <c r="A2968" t="s">
        <v>73</v>
      </c>
      <c r="B2968">
        <f t="shared" si="45"/>
        <v>1991</v>
      </c>
      <c r="C2968" t="str">
        <f>VLOOKUP($A2968&amp;C$1,Data!$A$2:$BC$533,MATCH(Intermediate!$B2968,Data!$A$1:$BC$1,0),FALSE)</f>
        <v>..</v>
      </c>
      <c r="D2968">
        <f>VLOOKUP($A2968&amp;D$1,Data!$A$2:$BC$533,MATCH(Intermediate!$B2968,Data!$A$1:$BC$1,0),FALSE)</f>
        <v>2945.0486375190371</v>
      </c>
    </row>
    <row r="2969" spans="1:4" x14ac:dyDescent="0.45">
      <c r="A2969" t="s">
        <v>73</v>
      </c>
      <c r="B2969">
        <f t="shared" si="45"/>
        <v>1992</v>
      </c>
      <c r="C2969" t="str">
        <f>VLOOKUP($A2969&amp;C$1,Data!$A$2:$BC$533,MATCH(Intermediate!$B2969,Data!$A$1:$BC$1,0),FALSE)</f>
        <v>..</v>
      </c>
      <c r="D2969">
        <f>VLOOKUP($A2969&amp;D$1,Data!$A$2:$BC$533,MATCH(Intermediate!$B2969,Data!$A$1:$BC$1,0),FALSE)</f>
        <v>3171.4253353142103</v>
      </c>
    </row>
    <row r="2970" spans="1:4" x14ac:dyDescent="0.45">
      <c r="A2970" t="s">
        <v>73</v>
      </c>
      <c r="B2970">
        <f t="shared" si="45"/>
        <v>1993</v>
      </c>
      <c r="C2970" t="str">
        <f>VLOOKUP($A2970&amp;C$1,Data!$A$2:$BC$533,MATCH(Intermediate!$B2970,Data!$A$1:$BC$1,0),FALSE)</f>
        <v>..</v>
      </c>
      <c r="D2970">
        <f>VLOOKUP($A2970&amp;D$1,Data!$A$2:$BC$533,MATCH(Intermediate!$B2970,Data!$A$1:$BC$1,0),FALSE)</f>
        <v>3390.3678115284938</v>
      </c>
    </row>
    <row r="2971" spans="1:4" x14ac:dyDescent="0.45">
      <c r="A2971" t="s">
        <v>73</v>
      </c>
      <c r="B2971">
        <f t="shared" si="45"/>
        <v>1994</v>
      </c>
      <c r="C2971" t="str">
        <f>VLOOKUP($A2971&amp;C$1,Data!$A$2:$BC$533,MATCH(Intermediate!$B2971,Data!$A$1:$BC$1,0),FALSE)</f>
        <v>..</v>
      </c>
      <c r="D2971">
        <f>VLOOKUP($A2971&amp;D$1,Data!$A$2:$BC$533,MATCH(Intermediate!$B2971,Data!$A$1:$BC$1,0),FALSE)</f>
        <v>3590.8651558149472</v>
      </c>
    </row>
    <row r="2972" spans="1:4" x14ac:dyDescent="0.45">
      <c r="A2972" t="s">
        <v>73</v>
      </c>
      <c r="B2972">
        <f t="shared" si="45"/>
        <v>1995</v>
      </c>
      <c r="C2972" t="str">
        <f>VLOOKUP($A2972&amp;C$1,Data!$A$2:$BC$533,MATCH(Intermediate!$B2972,Data!$A$1:$BC$1,0),FALSE)</f>
        <v>..</v>
      </c>
      <c r="D2972">
        <f>VLOOKUP($A2972&amp;D$1,Data!$A$2:$BC$533,MATCH(Intermediate!$B2972,Data!$A$1:$BC$1,0),FALSE)</f>
        <v>3807.7260377083453</v>
      </c>
    </row>
    <row r="2973" spans="1:4" x14ac:dyDescent="0.45">
      <c r="A2973" t="s">
        <v>73</v>
      </c>
      <c r="B2973">
        <f t="shared" si="45"/>
        <v>1996</v>
      </c>
      <c r="C2973" t="str">
        <f>VLOOKUP($A2973&amp;C$1,Data!$A$2:$BC$533,MATCH(Intermediate!$B2973,Data!$A$1:$BC$1,0),FALSE)</f>
        <v>..</v>
      </c>
      <c r="D2973">
        <f>VLOOKUP($A2973&amp;D$1,Data!$A$2:$BC$533,MATCH(Intermediate!$B2973,Data!$A$1:$BC$1,0),FALSE)</f>
        <v>3879.8426978788698</v>
      </c>
    </row>
    <row r="2974" spans="1:4" x14ac:dyDescent="0.45">
      <c r="A2974" t="s">
        <v>73</v>
      </c>
      <c r="B2974">
        <f t="shared" si="45"/>
        <v>1997</v>
      </c>
      <c r="C2974" t="str">
        <f>VLOOKUP($A2974&amp;C$1,Data!$A$2:$BC$533,MATCH(Intermediate!$B2974,Data!$A$1:$BC$1,0),FALSE)</f>
        <v>..</v>
      </c>
      <c r="D2974">
        <f>VLOOKUP($A2974&amp;D$1,Data!$A$2:$BC$533,MATCH(Intermediate!$B2974,Data!$A$1:$BC$1,0),FALSE)</f>
        <v>4043.2304999984376</v>
      </c>
    </row>
    <row r="2975" spans="1:4" x14ac:dyDescent="0.45">
      <c r="A2975" t="s">
        <v>73</v>
      </c>
      <c r="B2975">
        <f t="shared" si="45"/>
        <v>1998</v>
      </c>
      <c r="C2975" t="str">
        <f>VLOOKUP($A2975&amp;C$1,Data!$A$2:$BC$533,MATCH(Intermediate!$B2975,Data!$A$1:$BC$1,0),FALSE)</f>
        <v>..</v>
      </c>
      <c r="D2975">
        <f>VLOOKUP($A2975&amp;D$1,Data!$A$2:$BC$533,MATCH(Intermediate!$B2975,Data!$A$1:$BC$1,0),FALSE)</f>
        <v>4171.2757857709521</v>
      </c>
    </row>
    <row r="2976" spans="1:4" x14ac:dyDescent="0.45">
      <c r="A2976" t="s">
        <v>73</v>
      </c>
      <c r="B2976">
        <f t="shared" si="45"/>
        <v>1999</v>
      </c>
      <c r="C2976" t="str">
        <f>VLOOKUP($A2976&amp;C$1,Data!$A$2:$BC$533,MATCH(Intermediate!$B2976,Data!$A$1:$BC$1,0),FALSE)</f>
        <v>..</v>
      </c>
      <c r="D2976">
        <f>VLOOKUP($A2976&amp;D$1,Data!$A$2:$BC$533,MATCH(Intermediate!$B2976,Data!$A$1:$BC$1,0),FALSE)</f>
        <v>4297.5612921820821</v>
      </c>
    </row>
    <row r="2977" spans="1:4" x14ac:dyDescent="0.45">
      <c r="A2977" t="s">
        <v>73</v>
      </c>
      <c r="B2977">
        <f t="shared" si="45"/>
        <v>2000</v>
      </c>
      <c r="C2977" t="str">
        <f>VLOOKUP($A2977&amp;C$1,Data!$A$2:$BC$533,MATCH(Intermediate!$B2977,Data!$A$1:$BC$1,0),FALSE)</f>
        <v>..</v>
      </c>
      <c r="D2977">
        <f>VLOOKUP($A2977&amp;D$1,Data!$A$2:$BC$533,MATCH(Intermediate!$B2977,Data!$A$1:$BC$1,0),FALSE)</f>
        <v>4422.4451057424758</v>
      </c>
    </row>
    <row r="2978" spans="1:4" x14ac:dyDescent="0.45">
      <c r="A2978" t="s">
        <v>73</v>
      </c>
      <c r="B2978">
        <f t="shared" si="45"/>
        <v>2001</v>
      </c>
      <c r="C2978">
        <f>VLOOKUP($A2978&amp;C$1,Data!$A$2:$BC$533,MATCH(Intermediate!$B2978,Data!$A$1:$BC$1,0),FALSE)</f>
        <v>45.912872895028272</v>
      </c>
      <c r="D2978">
        <f>VLOOKUP($A2978&amp;D$1,Data!$A$2:$BC$533,MATCH(Intermediate!$B2978,Data!$A$1:$BC$1,0),FALSE)</f>
        <v>4542.9258719249847</v>
      </c>
    </row>
    <row r="2979" spans="1:4" x14ac:dyDescent="0.45">
      <c r="A2979" t="s">
        <v>73</v>
      </c>
      <c r="B2979">
        <f t="shared" si="45"/>
        <v>2002</v>
      </c>
      <c r="C2979">
        <f>VLOOKUP($A2979&amp;C$1,Data!$A$2:$BC$533,MATCH(Intermediate!$B2979,Data!$A$1:$BC$1,0),FALSE)</f>
        <v>45.56045823756407</v>
      </c>
      <c r="D2979">
        <f>VLOOKUP($A2979&amp;D$1,Data!$A$2:$BC$533,MATCH(Intermediate!$B2979,Data!$A$1:$BC$1,0),FALSE)</f>
        <v>4671.5530282812524</v>
      </c>
    </row>
    <row r="2980" spans="1:4" x14ac:dyDescent="0.45">
      <c r="A2980" t="s">
        <v>73</v>
      </c>
      <c r="B2980">
        <f t="shared" si="45"/>
        <v>2003</v>
      </c>
      <c r="C2980">
        <f>VLOOKUP($A2980&amp;C$1,Data!$A$2:$BC$533,MATCH(Intermediate!$B2980,Data!$A$1:$BC$1,0),FALSE)</f>
        <v>47.428652414636389</v>
      </c>
      <c r="D2980">
        <f>VLOOKUP($A2980&amp;D$1,Data!$A$2:$BC$533,MATCH(Intermediate!$B2980,Data!$A$1:$BC$1,0),FALSE)</f>
        <v>4828.7029706713811</v>
      </c>
    </row>
    <row r="2981" spans="1:4" x14ac:dyDescent="0.45">
      <c r="A2981" t="s">
        <v>73</v>
      </c>
      <c r="B2981">
        <f t="shared" si="45"/>
        <v>2004</v>
      </c>
      <c r="C2981">
        <f>VLOOKUP($A2981&amp;C$1,Data!$A$2:$BC$533,MATCH(Intermediate!$B2981,Data!$A$1:$BC$1,0),FALSE)</f>
        <v>48.155189735088733</v>
      </c>
      <c r="D2981">
        <f>VLOOKUP($A2981&amp;D$1,Data!$A$2:$BC$533,MATCH(Intermediate!$B2981,Data!$A$1:$BC$1,0),FALSE)</f>
        <v>4997.5938525802085</v>
      </c>
    </row>
    <row r="2982" spans="1:4" x14ac:dyDescent="0.45">
      <c r="A2982" t="s">
        <v>73</v>
      </c>
      <c r="B2982">
        <f t="shared" si="45"/>
        <v>2005</v>
      </c>
      <c r="C2982">
        <f>VLOOKUP($A2982&amp;C$1,Data!$A$2:$BC$533,MATCH(Intermediate!$B2982,Data!$A$1:$BC$1,0),FALSE)</f>
        <v>49.923919105096886</v>
      </c>
      <c r="D2982">
        <f>VLOOKUP($A2982&amp;D$1,Data!$A$2:$BC$533,MATCH(Intermediate!$B2982,Data!$A$1:$BC$1,0),FALSE)</f>
        <v>5291.6696229924255</v>
      </c>
    </row>
    <row r="2983" spans="1:4" x14ac:dyDescent="0.45">
      <c r="A2983" t="s">
        <v>73</v>
      </c>
      <c r="B2983">
        <f t="shared" si="45"/>
        <v>2006</v>
      </c>
      <c r="C2983">
        <f>VLOOKUP($A2983&amp;C$1,Data!$A$2:$BC$533,MATCH(Intermediate!$B2983,Data!$A$1:$BC$1,0),FALSE)</f>
        <v>50.276416976241713</v>
      </c>
      <c r="D2983">
        <f>VLOOKUP($A2983&amp;D$1,Data!$A$2:$BC$533,MATCH(Intermediate!$B2983,Data!$A$1:$BC$1,0),FALSE)</f>
        <v>5694.5233088409132</v>
      </c>
    </row>
    <row r="2984" spans="1:4" x14ac:dyDescent="0.45">
      <c r="A2984" t="s">
        <v>73</v>
      </c>
      <c r="B2984">
        <f t="shared" si="45"/>
        <v>2007</v>
      </c>
      <c r="C2984">
        <f>VLOOKUP($A2984&amp;C$1,Data!$A$2:$BC$533,MATCH(Intermediate!$B2984,Data!$A$1:$BC$1,0),FALSE)</f>
        <v>51.534297060384738</v>
      </c>
      <c r="D2984">
        <f>VLOOKUP($A2984&amp;D$1,Data!$A$2:$BC$533,MATCH(Intermediate!$B2984,Data!$A$1:$BC$1,0),FALSE)</f>
        <v>5949.4264061197064</v>
      </c>
    </row>
    <row r="2985" spans="1:4" x14ac:dyDescent="0.45">
      <c r="A2985" t="s">
        <v>73</v>
      </c>
      <c r="B2985">
        <f t="shared" si="45"/>
        <v>2008</v>
      </c>
      <c r="C2985">
        <f>VLOOKUP($A2985&amp;C$1,Data!$A$2:$BC$533,MATCH(Intermediate!$B2985,Data!$A$1:$BC$1,0),FALSE)</f>
        <v>51.054867729885501</v>
      </c>
      <c r="D2985">
        <f>VLOOKUP($A2985&amp;D$1,Data!$A$2:$BC$533,MATCH(Intermediate!$B2985,Data!$A$1:$BC$1,0),FALSE)</f>
        <v>6174.6915515457395</v>
      </c>
    </row>
    <row r="2986" spans="1:4" x14ac:dyDescent="0.45">
      <c r="A2986" t="s">
        <v>73</v>
      </c>
      <c r="B2986">
        <f t="shared" si="45"/>
        <v>2009</v>
      </c>
      <c r="C2986">
        <f>VLOOKUP($A2986&amp;C$1,Data!$A$2:$BC$533,MATCH(Intermediate!$B2986,Data!$A$1:$BC$1,0),FALSE)</f>
        <v>54.552579257932798</v>
      </c>
      <c r="D2986">
        <f>VLOOKUP($A2986&amp;D$1,Data!$A$2:$BC$533,MATCH(Intermediate!$B2986,Data!$A$1:$BC$1,0),FALSE)</f>
        <v>6062.6757195155751</v>
      </c>
    </row>
    <row r="2987" spans="1:4" x14ac:dyDescent="0.45">
      <c r="A2987" t="s">
        <v>73</v>
      </c>
      <c r="B2987">
        <f t="shared" si="45"/>
        <v>2010</v>
      </c>
      <c r="C2987">
        <f>VLOOKUP($A2987&amp;C$1,Data!$A$2:$BC$533,MATCH(Intermediate!$B2987,Data!$A$1:$BC$1,0),FALSE)</f>
        <v>52.31042774589222</v>
      </c>
      <c r="D2987">
        <f>VLOOKUP($A2987&amp;D$1,Data!$A$2:$BC$533,MATCH(Intermediate!$B2987,Data!$A$1:$BC$1,0),FALSE)</f>
        <v>6247.9145271682864</v>
      </c>
    </row>
    <row r="2988" spans="1:4" x14ac:dyDescent="0.45">
      <c r="A2988" t="s">
        <v>73</v>
      </c>
      <c r="B2988">
        <f t="shared" si="45"/>
        <v>2011</v>
      </c>
      <c r="C2988">
        <f>VLOOKUP($A2988&amp;C$1,Data!$A$2:$BC$533,MATCH(Intermediate!$B2988,Data!$A$1:$BC$1,0),FALSE)</f>
        <v>49.997717679051931</v>
      </c>
      <c r="D2988">
        <f>VLOOKUP($A2988&amp;D$1,Data!$A$2:$BC$533,MATCH(Intermediate!$B2988,Data!$A$1:$BC$1,0),FALSE)</f>
        <v>6593.6780680802194</v>
      </c>
    </row>
    <row r="2989" spans="1:4" x14ac:dyDescent="0.45">
      <c r="A2989" t="s">
        <v>73</v>
      </c>
      <c r="B2989">
        <f t="shared" si="45"/>
        <v>2012</v>
      </c>
      <c r="C2989">
        <f>VLOOKUP($A2989&amp;C$1,Data!$A$2:$BC$533,MATCH(Intermediate!$B2989,Data!$A$1:$BC$1,0),FALSE)</f>
        <v>49.296079203456436</v>
      </c>
      <c r="D2989">
        <f>VLOOKUP($A2989&amp;D$1,Data!$A$2:$BC$533,MATCH(Intermediate!$B2989,Data!$A$1:$BC$1,0),FALSE)</f>
        <v>6708.3903224628357</v>
      </c>
    </row>
    <row r="2990" spans="1:4" x14ac:dyDescent="0.45">
      <c r="A2990" t="s">
        <v>73</v>
      </c>
      <c r="B2990">
        <f t="shared" si="45"/>
        <v>2013</v>
      </c>
      <c r="C2990">
        <f>VLOOKUP($A2990&amp;C$1,Data!$A$2:$BC$533,MATCH(Intermediate!$B2990,Data!$A$1:$BC$1,0),FALSE)</f>
        <v>51.504185703807835</v>
      </c>
      <c r="D2990">
        <f>VLOOKUP($A2990&amp;D$1,Data!$A$2:$BC$533,MATCH(Intermediate!$B2990,Data!$A$1:$BC$1,0),FALSE)</f>
        <v>7092.5885213329748</v>
      </c>
    </row>
    <row r="2991" spans="1:4" x14ac:dyDescent="0.45">
      <c r="A2991" t="s">
        <v>73</v>
      </c>
      <c r="B2991">
        <f t="shared" si="45"/>
        <v>2014</v>
      </c>
      <c r="C2991">
        <f>VLOOKUP($A2991&amp;C$1,Data!$A$2:$BC$533,MATCH(Intermediate!$B2991,Data!$A$1:$BC$1,0),FALSE)</f>
        <v>53.2701980017235</v>
      </c>
      <c r="D2991">
        <f>VLOOKUP($A2991&amp;D$1,Data!$A$2:$BC$533,MATCH(Intermediate!$B2991,Data!$A$1:$BC$1,0),FALSE)</f>
        <v>7503.7110581198131</v>
      </c>
    </row>
    <row r="2992" spans="1:4" x14ac:dyDescent="0.45">
      <c r="A2992" t="s">
        <v>73</v>
      </c>
      <c r="B2992">
        <f t="shared" si="45"/>
        <v>2015</v>
      </c>
      <c r="C2992">
        <f>VLOOKUP($A2992&amp;C$1,Data!$A$2:$BC$533,MATCH(Intermediate!$B2992,Data!$A$1:$BC$1,0),FALSE)</f>
        <v>54.091895426789726</v>
      </c>
      <c r="D2992">
        <f>VLOOKUP($A2992&amp;D$1,Data!$A$2:$BC$533,MATCH(Intermediate!$B2992,Data!$A$1:$BC$1,0),FALSE)</f>
        <v>7933.7369785899909</v>
      </c>
    </row>
    <row r="2993" spans="1:4" x14ac:dyDescent="0.45">
      <c r="A2993" t="s">
        <v>73</v>
      </c>
      <c r="B2993">
        <f t="shared" si="45"/>
        <v>2016</v>
      </c>
      <c r="C2993">
        <f>VLOOKUP($A2993&amp;C$1,Data!$A$2:$BC$533,MATCH(Intermediate!$B2993,Data!$A$1:$BC$1,0),FALSE)</f>
        <v>55.05979800780689</v>
      </c>
      <c r="D2993">
        <f>VLOOKUP($A2993&amp;D$1,Data!$A$2:$BC$533,MATCH(Intermediate!$B2993,Data!$A$1:$BC$1,0),FALSE)</f>
        <v>8455.6161477397454</v>
      </c>
    </row>
    <row r="2994" spans="1:4" x14ac:dyDescent="0.45">
      <c r="A2994" t="s">
        <v>73</v>
      </c>
      <c r="B2994">
        <f t="shared" si="45"/>
        <v>2017</v>
      </c>
      <c r="C2994">
        <f>VLOOKUP($A2994&amp;C$1,Data!$A$2:$BC$533,MATCH(Intermediate!$B2994,Data!$A$1:$BC$1,0),FALSE)</f>
        <v>56.048677989798698</v>
      </c>
      <c r="D2994">
        <f>VLOOKUP($A2994&amp;D$1,Data!$A$2:$BC$533,MATCH(Intermediate!$B2994,Data!$A$1:$BC$1,0),FALSE)</f>
        <v>8965.2189086345043</v>
      </c>
    </row>
    <row r="2995" spans="1:4" x14ac:dyDescent="0.45">
      <c r="A2995" t="s">
        <v>73</v>
      </c>
      <c r="B2995">
        <f t="shared" si="45"/>
        <v>2018</v>
      </c>
      <c r="C2995">
        <f>VLOOKUP($A2995&amp;C$1,Data!$A$2:$BC$533,MATCH(Intermediate!$B2995,Data!$A$1:$BC$1,0),FALSE)</f>
        <v>57.277015635615292</v>
      </c>
      <c r="D2995">
        <f>VLOOKUP($A2995&amp;D$1,Data!$A$2:$BC$533,MATCH(Intermediate!$B2995,Data!$A$1:$BC$1,0),FALSE)</f>
        <v>9203.7621631077254</v>
      </c>
    </row>
    <row r="2996" spans="1:4" x14ac:dyDescent="0.45">
      <c r="A2996" t="s">
        <v>73</v>
      </c>
      <c r="B2996">
        <f t="shared" si="45"/>
        <v>2019</v>
      </c>
      <c r="C2996">
        <f>VLOOKUP($A2996&amp;C$1,Data!$A$2:$BC$533,MATCH(Intermediate!$B2996,Data!$A$1:$BC$1,0),FALSE)</f>
        <v>59.074313212832493</v>
      </c>
      <c r="D2996">
        <f>VLOOKUP($A2996&amp;D$1,Data!$A$2:$BC$533,MATCH(Intermediate!$B2996,Data!$A$1:$BC$1,0),FALSE)</f>
        <v>9756.7521864595001</v>
      </c>
    </row>
    <row r="2997" spans="1:4" x14ac:dyDescent="0.45">
      <c r="A2997" t="s">
        <v>73</v>
      </c>
      <c r="B2997">
        <f t="shared" ref="B2997:B3060" si="46">B2947</f>
        <v>2020</v>
      </c>
      <c r="C2997">
        <f>VLOOKUP($A2997&amp;C$1,Data!$A$2:$BC$533,MATCH(Intermediate!$B2997,Data!$A$1:$BC$1,0),FALSE)</f>
        <v>65.333222711114516</v>
      </c>
      <c r="D2997">
        <f>VLOOKUP($A2997&amp;D$1,Data!$A$2:$BC$533,MATCH(Intermediate!$B2997,Data!$A$1:$BC$1,0),FALSE)</f>
        <v>9392.6891381794339</v>
      </c>
    </row>
    <row r="2998" spans="1:4" x14ac:dyDescent="0.45">
      <c r="A2998" t="s">
        <v>73</v>
      </c>
      <c r="B2998">
        <f t="shared" si="46"/>
        <v>2021</v>
      </c>
      <c r="C2998">
        <f>VLOOKUP($A2998&amp;C$1,Data!$A$2:$BC$533,MATCH(Intermediate!$B2998,Data!$A$1:$BC$1,0),FALSE)</f>
        <v>61.139568580911011</v>
      </c>
      <c r="D2998">
        <f>VLOOKUP($A2998&amp;D$1,Data!$A$2:$BC$533,MATCH(Intermediate!$B2998,Data!$A$1:$BC$1,0),FALSE)</f>
        <v>10809.713399517961</v>
      </c>
    </row>
    <row r="2999" spans="1:4" x14ac:dyDescent="0.45">
      <c r="A2999" t="s">
        <v>73</v>
      </c>
      <c r="B2999">
        <f t="shared" si="46"/>
        <v>2022</v>
      </c>
      <c r="C2999">
        <f>VLOOKUP($A2999&amp;C$1,Data!$A$2:$BC$533,MATCH(Intermediate!$B2999,Data!$A$1:$BC$1,0),FALSE)</f>
        <v>62.613404996843435</v>
      </c>
      <c r="D2999">
        <f>VLOOKUP($A2999&amp;D$1,Data!$A$2:$BC$533,MATCH(Intermediate!$B2999,Data!$A$1:$BC$1,0),FALSE)</f>
        <v>11875.964806623284</v>
      </c>
    </row>
    <row r="3000" spans="1:4" x14ac:dyDescent="0.45">
      <c r="A3000" t="s">
        <v>73</v>
      </c>
      <c r="B3000">
        <f t="shared" si="46"/>
        <v>2023</v>
      </c>
      <c r="C3000">
        <f>VLOOKUP($A3000&amp;C$1,Data!$A$2:$BC$533,MATCH(Intermediate!$B3000,Data!$A$1:$BC$1,0),FALSE)</f>
        <v>61.900718045344192</v>
      </c>
      <c r="D3000">
        <f>VLOOKUP($A3000&amp;D$1,Data!$A$2:$BC$533,MATCH(Intermediate!$B3000,Data!$A$1:$BC$1,0),FALSE)</f>
        <v>12679.57687520609</v>
      </c>
    </row>
    <row r="3001" spans="1:4" x14ac:dyDescent="0.45">
      <c r="A3001" t="s">
        <v>73</v>
      </c>
      <c r="B3001">
        <f t="shared" si="46"/>
        <v>2024</v>
      </c>
      <c r="C3001">
        <f>VLOOKUP($A3001&amp;C$1,Data!$A$2:$BC$533,MATCH(Intermediate!$B3001,Data!$A$1:$BC$1,0),FALSE)</f>
        <v>62.487565722794535</v>
      </c>
      <c r="D3001">
        <f>VLOOKUP($A3001&amp;D$1,Data!$A$2:$BC$533,MATCH(Intermediate!$B3001,Data!$A$1:$BC$1,0),FALSE)</f>
        <v>13264.027090968028</v>
      </c>
    </row>
    <row r="3002" spans="1:4" x14ac:dyDescent="0.45">
      <c r="A3002" t="s">
        <v>177</v>
      </c>
      <c r="B3002">
        <f t="shared" si="46"/>
        <v>1975</v>
      </c>
      <c r="C3002" t="str">
        <f>VLOOKUP($A3002&amp;C$1,Data!$A$2:$BC$533,MATCH(Intermediate!$B3002,Data!$A$1:$BC$1,0),FALSE)</f>
        <v>..</v>
      </c>
      <c r="D3002" t="str">
        <f>VLOOKUP($A3002&amp;D$1,Data!$A$2:$BC$533,MATCH(Intermediate!$B3002,Data!$A$1:$BC$1,0),FALSE)</f>
        <v>..</v>
      </c>
    </row>
    <row r="3003" spans="1:4" x14ac:dyDescent="0.45">
      <c r="A3003" t="s">
        <v>177</v>
      </c>
      <c r="B3003">
        <f t="shared" si="46"/>
        <v>1976</v>
      </c>
      <c r="C3003" t="str">
        <f>VLOOKUP($A3003&amp;C$1,Data!$A$2:$BC$533,MATCH(Intermediate!$B3003,Data!$A$1:$BC$1,0),FALSE)</f>
        <v>..</v>
      </c>
      <c r="D3003" t="str">
        <f>VLOOKUP($A3003&amp;D$1,Data!$A$2:$BC$533,MATCH(Intermediate!$B3003,Data!$A$1:$BC$1,0),FALSE)</f>
        <v>..</v>
      </c>
    </row>
    <row r="3004" spans="1:4" x14ac:dyDescent="0.45">
      <c r="A3004" t="s">
        <v>177</v>
      </c>
      <c r="B3004">
        <f t="shared" si="46"/>
        <v>1977</v>
      </c>
      <c r="C3004" t="str">
        <f>VLOOKUP($A3004&amp;C$1,Data!$A$2:$BC$533,MATCH(Intermediate!$B3004,Data!$A$1:$BC$1,0),FALSE)</f>
        <v>..</v>
      </c>
      <c r="D3004" t="str">
        <f>VLOOKUP($A3004&amp;D$1,Data!$A$2:$BC$533,MATCH(Intermediate!$B3004,Data!$A$1:$BC$1,0),FALSE)</f>
        <v>..</v>
      </c>
    </row>
    <row r="3005" spans="1:4" x14ac:dyDescent="0.45">
      <c r="A3005" t="s">
        <v>177</v>
      </c>
      <c r="B3005">
        <f t="shared" si="46"/>
        <v>1978</v>
      </c>
      <c r="C3005" t="str">
        <f>VLOOKUP($A3005&amp;C$1,Data!$A$2:$BC$533,MATCH(Intermediate!$B3005,Data!$A$1:$BC$1,0),FALSE)</f>
        <v>..</v>
      </c>
      <c r="D3005" t="str">
        <f>VLOOKUP($A3005&amp;D$1,Data!$A$2:$BC$533,MATCH(Intermediate!$B3005,Data!$A$1:$BC$1,0),FALSE)</f>
        <v>..</v>
      </c>
    </row>
    <row r="3006" spans="1:4" x14ac:dyDescent="0.45">
      <c r="A3006" t="s">
        <v>177</v>
      </c>
      <c r="B3006">
        <f t="shared" si="46"/>
        <v>1979</v>
      </c>
      <c r="C3006" t="str">
        <f>VLOOKUP($A3006&amp;C$1,Data!$A$2:$BC$533,MATCH(Intermediate!$B3006,Data!$A$1:$BC$1,0),FALSE)</f>
        <v>..</v>
      </c>
      <c r="D3006" t="str">
        <f>VLOOKUP($A3006&amp;D$1,Data!$A$2:$BC$533,MATCH(Intermediate!$B3006,Data!$A$1:$BC$1,0),FALSE)</f>
        <v>..</v>
      </c>
    </row>
    <row r="3007" spans="1:4" x14ac:dyDescent="0.45">
      <c r="A3007" t="s">
        <v>177</v>
      </c>
      <c r="B3007">
        <f t="shared" si="46"/>
        <v>1980</v>
      </c>
      <c r="C3007" t="str">
        <f>VLOOKUP($A3007&amp;C$1,Data!$A$2:$BC$533,MATCH(Intermediate!$B3007,Data!$A$1:$BC$1,0),FALSE)</f>
        <v>..</v>
      </c>
      <c r="D3007" t="str">
        <f>VLOOKUP($A3007&amp;D$1,Data!$A$2:$BC$533,MATCH(Intermediate!$B3007,Data!$A$1:$BC$1,0),FALSE)</f>
        <v>..</v>
      </c>
    </row>
    <row r="3008" spans="1:4" x14ac:dyDescent="0.45">
      <c r="A3008" t="s">
        <v>177</v>
      </c>
      <c r="B3008">
        <f t="shared" si="46"/>
        <v>1981</v>
      </c>
      <c r="C3008" t="str">
        <f>VLOOKUP($A3008&amp;C$1,Data!$A$2:$BC$533,MATCH(Intermediate!$B3008,Data!$A$1:$BC$1,0),FALSE)</f>
        <v>..</v>
      </c>
      <c r="D3008" t="str">
        <f>VLOOKUP($A3008&amp;D$1,Data!$A$2:$BC$533,MATCH(Intermediate!$B3008,Data!$A$1:$BC$1,0),FALSE)</f>
        <v>..</v>
      </c>
    </row>
    <row r="3009" spans="1:4" x14ac:dyDescent="0.45">
      <c r="A3009" t="s">
        <v>177</v>
      </c>
      <c r="B3009">
        <f t="shared" si="46"/>
        <v>1982</v>
      </c>
      <c r="C3009" t="str">
        <f>VLOOKUP($A3009&amp;C$1,Data!$A$2:$BC$533,MATCH(Intermediate!$B3009,Data!$A$1:$BC$1,0),FALSE)</f>
        <v>..</v>
      </c>
      <c r="D3009" t="str">
        <f>VLOOKUP($A3009&amp;D$1,Data!$A$2:$BC$533,MATCH(Intermediate!$B3009,Data!$A$1:$BC$1,0),FALSE)</f>
        <v>..</v>
      </c>
    </row>
    <row r="3010" spans="1:4" x14ac:dyDescent="0.45">
      <c r="A3010" t="s">
        <v>177</v>
      </c>
      <c r="B3010">
        <f t="shared" si="46"/>
        <v>1983</v>
      </c>
      <c r="C3010" t="str">
        <f>VLOOKUP($A3010&amp;C$1,Data!$A$2:$BC$533,MATCH(Intermediate!$B3010,Data!$A$1:$BC$1,0),FALSE)</f>
        <v>..</v>
      </c>
      <c r="D3010" t="str">
        <f>VLOOKUP($A3010&amp;D$1,Data!$A$2:$BC$533,MATCH(Intermediate!$B3010,Data!$A$1:$BC$1,0),FALSE)</f>
        <v>..</v>
      </c>
    </row>
    <row r="3011" spans="1:4" x14ac:dyDescent="0.45">
      <c r="A3011" t="s">
        <v>177</v>
      </c>
      <c r="B3011">
        <f t="shared" si="46"/>
        <v>1984</v>
      </c>
      <c r="C3011" t="str">
        <f>VLOOKUP($A3011&amp;C$1,Data!$A$2:$BC$533,MATCH(Intermediate!$B3011,Data!$A$1:$BC$1,0),FALSE)</f>
        <v>..</v>
      </c>
      <c r="D3011" t="str">
        <f>VLOOKUP($A3011&amp;D$1,Data!$A$2:$BC$533,MATCH(Intermediate!$B3011,Data!$A$1:$BC$1,0),FALSE)</f>
        <v>..</v>
      </c>
    </row>
    <row r="3012" spans="1:4" x14ac:dyDescent="0.45">
      <c r="A3012" t="s">
        <v>177</v>
      </c>
      <c r="B3012">
        <f t="shared" si="46"/>
        <v>1985</v>
      </c>
      <c r="C3012">
        <f>VLOOKUP($A3012&amp;C$1,Data!$A$2:$BC$533,MATCH(Intermediate!$B3012,Data!$A$1:$BC$1,0),FALSE)</f>
        <v>23.391500388740365</v>
      </c>
      <c r="D3012" t="str">
        <f>VLOOKUP($A3012&amp;D$1,Data!$A$2:$BC$533,MATCH(Intermediate!$B3012,Data!$A$1:$BC$1,0),FALSE)</f>
        <v>..</v>
      </c>
    </row>
    <row r="3013" spans="1:4" x14ac:dyDescent="0.45">
      <c r="A3013" t="s">
        <v>177</v>
      </c>
      <c r="B3013">
        <f t="shared" si="46"/>
        <v>1986</v>
      </c>
      <c r="C3013">
        <f>VLOOKUP($A3013&amp;C$1,Data!$A$2:$BC$533,MATCH(Intermediate!$B3013,Data!$A$1:$BC$1,0),FALSE)</f>
        <v>31.605801110819758</v>
      </c>
      <c r="D3013" t="str">
        <f>VLOOKUP($A3013&amp;D$1,Data!$A$2:$BC$533,MATCH(Intermediate!$B3013,Data!$A$1:$BC$1,0),FALSE)</f>
        <v>..</v>
      </c>
    </row>
    <row r="3014" spans="1:4" x14ac:dyDescent="0.45">
      <c r="A3014" t="s">
        <v>177</v>
      </c>
      <c r="B3014">
        <f t="shared" si="46"/>
        <v>1987</v>
      </c>
      <c r="C3014">
        <f>VLOOKUP($A3014&amp;C$1,Data!$A$2:$BC$533,MATCH(Intermediate!$B3014,Data!$A$1:$BC$1,0),FALSE)</f>
        <v>26.79133768753406</v>
      </c>
      <c r="D3014" t="str">
        <f>VLOOKUP($A3014&amp;D$1,Data!$A$2:$BC$533,MATCH(Intermediate!$B3014,Data!$A$1:$BC$1,0),FALSE)</f>
        <v>..</v>
      </c>
    </row>
    <row r="3015" spans="1:4" x14ac:dyDescent="0.45">
      <c r="A3015" t="s">
        <v>177</v>
      </c>
      <c r="B3015">
        <f t="shared" si="46"/>
        <v>1988</v>
      </c>
      <c r="C3015">
        <f>VLOOKUP($A3015&amp;C$1,Data!$A$2:$BC$533,MATCH(Intermediate!$B3015,Data!$A$1:$BC$1,0),FALSE)</f>
        <v>24.625912140162249</v>
      </c>
      <c r="D3015" t="str">
        <f>VLOOKUP($A3015&amp;D$1,Data!$A$2:$BC$533,MATCH(Intermediate!$B3015,Data!$A$1:$BC$1,0),FALSE)</f>
        <v>..</v>
      </c>
    </row>
    <row r="3016" spans="1:4" x14ac:dyDescent="0.45">
      <c r="A3016" t="s">
        <v>177</v>
      </c>
      <c r="B3016">
        <f t="shared" si="46"/>
        <v>1989</v>
      </c>
      <c r="C3016">
        <f>VLOOKUP($A3016&amp;C$1,Data!$A$2:$BC$533,MATCH(Intermediate!$B3016,Data!$A$1:$BC$1,0),FALSE)</f>
        <v>27.655076944915557</v>
      </c>
      <c r="D3016" t="str">
        <f>VLOOKUP($A3016&amp;D$1,Data!$A$2:$BC$533,MATCH(Intermediate!$B3016,Data!$A$1:$BC$1,0),FALSE)</f>
        <v>..</v>
      </c>
    </row>
    <row r="3017" spans="1:4" x14ac:dyDescent="0.45">
      <c r="A3017" t="s">
        <v>177</v>
      </c>
      <c r="B3017">
        <f t="shared" si="46"/>
        <v>1990</v>
      </c>
      <c r="C3017">
        <f>VLOOKUP($A3017&amp;C$1,Data!$A$2:$BC$533,MATCH(Intermediate!$B3017,Data!$A$1:$BC$1,0),FALSE)</f>
        <v>25.771331834191123</v>
      </c>
      <c r="D3017">
        <f>VLOOKUP($A3017&amp;D$1,Data!$A$2:$BC$533,MATCH(Intermediate!$B3017,Data!$A$1:$BC$1,0),FALSE)</f>
        <v>577.39547870794422</v>
      </c>
    </row>
    <row r="3018" spans="1:4" x14ac:dyDescent="0.45">
      <c r="A3018" t="s">
        <v>177</v>
      </c>
      <c r="B3018">
        <f t="shared" si="46"/>
        <v>1991</v>
      </c>
      <c r="C3018">
        <f>VLOOKUP($A3018&amp;C$1,Data!$A$2:$BC$533,MATCH(Intermediate!$B3018,Data!$A$1:$BC$1,0),FALSE)</f>
        <v>38.232695840152608</v>
      </c>
      <c r="D3018">
        <f>VLOOKUP($A3018&amp;D$1,Data!$A$2:$BC$533,MATCH(Intermediate!$B3018,Data!$A$1:$BC$1,0),FALSE)</f>
        <v>569.28252098741802</v>
      </c>
    </row>
    <row r="3019" spans="1:4" x14ac:dyDescent="0.45">
      <c r="A3019" t="s">
        <v>177</v>
      </c>
      <c r="B3019">
        <f t="shared" si="46"/>
        <v>1992</v>
      </c>
      <c r="C3019">
        <f>VLOOKUP($A3019&amp;C$1,Data!$A$2:$BC$533,MATCH(Intermediate!$B3019,Data!$A$1:$BC$1,0),FALSE)</f>
        <v>21.219497298666283</v>
      </c>
      <c r="D3019">
        <f>VLOOKUP($A3019&amp;D$1,Data!$A$2:$BC$533,MATCH(Intermediate!$B3019,Data!$A$1:$BC$1,0),FALSE)</f>
        <v>756.06410964128656</v>
      </c>
    </row>
    <row r="3020" spans="1:4" x14ac:dyDescent="0.45">
      <c r="A3020" t="s">
        <v>177</v>
      </c>
      <c r="B3020">
        <f t="shared" si="46"/>
        <v>1993</v>
      </c>
      <c r="C3020">
        <f>VLOOKUP($A3020&amp;C$1,Data!$A$2:$BC$533,MATCH(Intermediate!$B3020,Data!$A$1:$BC$1,0),FALSE)</f>
        <v>5.1656544925774996</v>
      </c>
      <c r="D3020">
        <f>VLOOKUP($A3020&amp;D$1,Data!$A$2:$BC$533,MATCH(Intermediate!$B3020,Data!$A$1:$BC$1,0),FALSE)</f>
        <v>828.16386390810237</v>
      </c>
    </row>
    <row r="3021" spans="1:4" x14ac:dyDescent="0.45">
      <c r="A3021" t="s">
        <v>177</v>
      </c>
      <c r="B3021">
        <f t="shared" si="46"/>
        <v>1994</v>
      </c>
      <c r="C3021">
        <f>VLOOKUP($A3021&amp;C$1,Data!$A$2:$BC$533,MATCH(Intermediate!$B3021,Data!$A$1:$BC$1,0),FALSE)</f>
        <v>4.0201169367326433</v>
      </c>
      <c r="D3021">
        <f>VLOOKUP($A3021&amp;D$1,Data!$A$2:$BC$533,MATCH(Intermediate!$B3021,Data!$A$1:$BC$1,0),FALSE)</f>
        <v>950.75725578365541</v>
      </c>
    </row>
    <row r="3022" spans="1:4" x14ac:dyDescent="0.45">
      <c r="A3022" t="s">
        <v>177</v>
      </c>
      <c r="B3022">
        <f t="shared" si="46"/>
        <v>1995</v>
      </c>
      <c r="C3022">
        <f>VLOOKUP($A3022&amp;C$1,Data!$A$2:$BC$533,MATCH(Intermediate!$B3022,Data!$A$1:$BC$1,0),FALSE)</f>
        <v>4.7976240301550765</v>
      </c>
      <c r="D3022">
        <f>VLOOKUP($A3022&amp;D$1,Data!$A$2:$BC$533,MATCH(Intermediate!$B3022,Data!$A$1:$BC$1,0),FALSE)</f>
        <v>1098.2549892018255</v>
      </c>
    </row>
    <row r="3023" spans="1:4" x14ac:dyDescent="0.45">
      <c r="A3023" t="s">
        <v>177</v>
      </c>
      <c r="B3023">
        <f t="shared" si="46"/>
        <v>1996</v>
      </c>
      <c r="C3023">
        <f>VLOOKUP($A3023&amp;C$1,Data!$A$2:$BC$533,MATCH(Intermediate!$B3023,Data!$A$1:$BC$1,0),FALSE)</f>
        <v>5.2103557431602798</v>
      </c>
      <c r="D3023">
        <f>VLOOKUP($A3023&amp;D$1,Data!$A$2:$BC$533,MATCH(Intermediate!$B3023,Data!$A$1:$BC$1,0),FALSE)</f>
        <v>1793.192968060237</v>
      </c>
    </row>
    <row r="3024" spans="1:4" x14ac:dyDescent="0.45">
      <c r="A3024" t="s">
        <v>177</v>
      </c>
      <c r="B3024">
        <f t="shared" si="46"/>
        <v>1997</v>
      </c>
      <c r="C3024">
        <f>VLOOKUP($A3024&amp;C$1,Data!$A$2:$BC$533,MATCH(Intermediate!$B3024,Data!$A$1:$BC$1,0),FALSE)</f>
        <v>4.6545214258950578</v>
      </c>
      <c r="D3024">
        <f>VLOOKUP($A3024&amp;D$1,Data!$A$2:$BC$533,MATCH(Intermediate!$B3024,Data!$A$1:$BC$1,0),FALSE)</f>
        <v>4386.8262616296925</v>
      </c>
    </row>
    <row r="3025" spans="1:4" x14ac:dyDescent="0.45">
      <c r="A3025" t="s">
        <v>177</v>
      </c>
      <c r="B3025">
        <f t="shared" si="46"/>
        <v>1998</v>
      </c>
      <c r="C3025">
        <f>VLOOKUP($A3025&amp;C$1,Data!$A$2:$BC$533,MATCH(Intermediate!$B3025,Data!$A$1:$BC$1,0),FALSE)</f>
        <v>6.4617222347014769</v>
      </c>
      <c r="D3025">
        <f>VLOOKUP($A3025&amp;D$1,Data!$A$2:$BC$533,MATCH(Intermediate!$B3025,Data!$A$1:$BC$1,0),FALSE)</f>
        <v>5280.3900014391556</v>
      </c>
    </row>
    <row r="3026" spans="1:4" x14ac:dyDescent="0.45">
      <c r="A3026" t="s">
        <v>177</v>
      </c>
      <c r="B3026">
        <f t="shared" si="46"/>
        <v>1999</v>
      </c>
      <c r="C3026">
        <f>VLOOKUP($A3026&amp;C$1,Data!$A$2:$BC$533,MATCH(Intermediate!$B3026,Data!$A$1:$BC$1,0),FALSE)</f>
        <v>5.5663678887998902</v>
      </c>
      <c r="D3026">
        <f>VLOOKUP($A3026&amp;D$1,Data!$A$2:$BC$533,MATCH(Intermediate!$B3026,Data!$A$1:$BC$1,0),FALSE)</f>
        <v>6469.8387411233989</v>
      </c>
    </row>
    <row r="3027" spans="1:4" x14ac:dyDescent="0.45">
      <c r="A3027" t="s">
        <v>177</v>
      </c>
      <c r="B3027">
        <f t="shared" si="46"/>
        <v>2000</v>
      </c>
      <c r="C3027">
        <f>VLOOKUP($A3027&amp;C$1,Data!$A$2:$BC$533,MATCH(Intermediate!$B3027,Data!$A$1:$BC$1,0),FALSE)</f>
        <v>3.6334161743582567</v>
      </c>
      <c r="D3027">
        <f>VLOOKUP($A3027&amp;D$1,Data!$A$2:$BC$533,MATCH(Intermediate!$B3027,Data!$A$1:$BC$1,0),FALSE)</f>
        <v>7420.393101115942</v>
      </c>
    </row>
    <row r="3028" spans="1:4" x14ac:dyDescent="0.45">
      <c r="A3028" t="s">
        <v>177</v>
      </c>
      <c r="B3028">
        <f t="shared" si="46"/>
        <v>2001</v>
      </c>
      <c r="C3028">
        <f>VLOOKUP($A3028&amp;C$1,Data!$A$2:$BC$533,MATCH(Intermediate!$B3028,Data!$A$1:$BC$1,0),FALSE)</f>
        <v>3.4700775720730199</v>
      </c>
      <c r="D3028">
        <f>VLOOKUP($A3028&amp;D$1,Data!$A$2:$BC$533,MATCH(Intermediate!$B3028,Data!$A$1:$BC$1,0),FALSE)</f>
        <v>11626.72311716733</v>
      </c>
    </row>
    <row r="3029" spans="1:4" x14ac:dyDescent="0.45">
      <c r="A3029" t="s">
        <v>177</v>
      </c>
      <c r="B3029">
        <f t="shared" si="46"/>
        <v>2002</v>
      </c>
      <c r="C3029">
        <f>VLOOKUP($A3029&amp;C$1,Data!$A$2:$BC$533,MATCH(Intermediate!$B3029,Data!$A$1:$BC$1,0),FALSE)</f>
        <v>4.1690543707946812</v>
      </c>
      <c r="D3029">
        <f>VLOOKUP($A3029&amp;D$1,Data!$A$2:$BC$533,MATCH(Intermediate!$B3029,Data!$A$1:$BC$1,0),FALSE)</f>
        <v>13254.823622223979</v>
      </c>
    </row>
    <row r="3030" spans="1:4" x14ac:dyDescent="0.45">
      <c r="A3030" t="s">
        <v>177</v>
      </c>
      <c r="B3030">
        <f t="shared" si="46"/>
        <v>2003</v>
      </c>
      <c r="C3030">
        <f>VLOOKUP($A3030&amp;C$1,Data!$A$2:$BC$533,MATCH(Intermediate!$B3030,Data!$A$1:$BC$1,0),FALSE)</f>
        <v>3.5887917005606598</v>
      </c>
      <c r="D3030">
        <f>VLOOKUP($A3030&amp;D$1,Data!$A$2:$BC$533,MATCH(Intermediate!$B3030,Data!$A$1:$BC$1,0),FALSE)</f>
        <v>14496.174411968832</v>
      </c>
    </row>
    <row r="3031" spans="1:4" x14ac:dyDescent="0.45">
      <c r="A3031" t="s">
        <v>177</v>
      </c>
      <c r="B3031">
        <f t="shared" si="46"/>
        <v>2004</v>
      </c>
      <c r="C3031">
        <f>VLOOKUP($A3031&amp;C$1,Data!$A$2:$BC$533,MATCH(Intermediate!$B3031,Data!$A$1:$BC$1,0),FALSE)</f>
        <v>2.722154318128772</v>
      </c>
      <c r="D3031">
        <f>VLOOKUP($A3031&amp;D$1,Data!$A$2:$BC$533,MATCH(Intermediate!$B3031,Data!$A$1:$BC$1,0),FALSE)</f>
        <v>19354.212082155675</v>
      </c>
    </row>
    <row r="3032" spans="1:4" x14ac:dyDescent="0.45">
      <c r="A3032" t="s">
        <v>177</v>
      </c>
      <c r="B3032">
        <f t="shared" si="46"/>
        <v>2005</v>
      </c>
      <c r="C3032">
        <f>VLOOKUP($A3032&amp;C$1,Data!$A$2:$BC$533,MATCH(Intermediate!$B3032,Data!$A$1:$BC$1,0),FALSE)</f>
        <v>2.1485326379998191</v>
      </c>
      <c r="D3032">
        <f>VLOOKUP($A3032&amp;D$1,Data!$A$2:$BC$533,MATCH(Intermediate!$B3032,Data!$A$1:$BC$1,0),FALSE)</f>
        <v>22137.049779500703</v>
      </c>
    </row>
    <row r="3033" spans="1:4" x14ac:dyDescent="0.45">
      <c r="A3033" t="s">
        <v>177</v>
      </c>
      <c r="B3033">
        <f t="shared" si="46"/>
        <v>2006</v>
      </c>
      <c r="C3033">
        <f>VLOOKUP($A3033&amp;C$1,Data!$A$2:$BC$533,MATCH(Intermediate!$B3033,Data!$A$1:$BC$1,0),FALSE)</f>
        <v>2.3729339309150714</v>
      </c>
      <c r="D3033">
        <f>VLOOKUP($A3033&amp;D$1,Data!$A$2:$BC$533,MATCH(Intermediate!$B3033,Data!$A$1:$BC$1,0),FALSE)</f>
        <v>23511.398657089991</v>
      </c>
    </row>
    <row r="3034" spans="1:4" x14ac:dyDescent="0.45">
      <c r="A3034" t="s">
        <v>177</v>
      </c>
      <c r="B3034">
        <f t="shared" si="46"/>
        <v>2007</v>
      </c>
      <c r="C3034">
        <f>VLOOKUP($A3034&amp;C$1,Data!$A$2:$BC$533,MATCH(Intermediate!$B3034,Data!$A$1:$BC$1,0),FALSE)</f>
        <v>2.8026729655997866</v>
      </c>
      <c r="D3034">
        <f>VLOOKUP($A3034&amp;D$1,Data!$A$2:$BC$533,MATCH(Intermediate!$B3034,Data!$A$1:$BC$1,0),FALSE)</f>
        <v>26610.769121961879</v>
      </c>
    </row>
    <row r="3035" spans="1:4" x14ac:dyDescent="0.45">
      <c r="A3035" t="s">
        <v>177</v>
      </c>
      <c r="B3035">
        <f t="shared" si="46"/>
        <v>2008</v>
      </c>
      <c r="C3035">
        <f>VLOOKUP($A3035&amp;C$1,Data!$A$2:$BC$533,MATCH(Intermediate!$B3035,Data!$A$1:$BC$1,0),FALSE)</f>
        <v>4.1040548243027812</v>
      </c>
      <c r="D3035">
        <f>VLOOKUP($A3035&amp;D$1,Data!$A$2:$BC$533,MATCH(Intermediate!$B3035,Data!$A$1:$BC$1,0),FALSE)</f>
        <v>30522.778714277443</v>
      </c>
    </row>
    <row r="3036" spans="1:4" x14ac:dyDescent="0.45">
      <c r="A3036" t="s">
        <v>177</v>
      </c>
      <c r="B3036">
        <f t="shared" si="46"/>
        <v>2009</v>
      </c>
      <c r="C3036">
        <f>VLOOKUP($A3036&amp;C$1,Data!$A$2:$BC$533,MATCH(Intermediate!$B3036,Data!$A$1:$BC$1,0),FALSE)</f>
        <v>5.317521240025429</v>
      </c>
      <c r="D3036">
        <f>VLOOKUP($A3036&amp;D$1,Data!$A$2:$BC$533,MATCH(Intermediate!$B3036,Data!$A$1:$BC$1,0),FALSE)</f>
        <v>29722.000563106609</v>
      </c>
    </row>
    <row r="3037" spans="1:4" x14ac:dyDescent="0.45">
      <c r="A3037" t="s">
        <v>177</v>
      </c>
      <c r="B3037">
        <f t="shared" si="46"/>
        <v>2010</v>
      </c>
      <c r="C3037">
        <f>VLOOKUP($A3037&amp;C$1,Data!$A$2:$BC$533,MATCH(Intermediate!$B3037,Data!$A$1:$BC$1,0),FALSE)</f>
        <v>6.0782853149656484</v>
      </c>
      <c r="D3037">
        <f>VLOOKUP($A3037&amp;D$1,Data!$A$2:$BC$533,MATCH(Intermediate!$B3037,Data!$A$1:$BC$1,0),FALSE)</f>
        <v>26167.826852527622</v>
      </c>
    </row>
    <row r="3038" spans="1:4" x14ac:dyDescent="0.45">
      <c r="A3038" t="s">
        <v>177</v>
      </c>
      <c r="B3038">
        <f t="shared" si="46"/>
        <v>2011</v>
      </c>
      <c r="C3038">
        <f>VLOOKUP($A3038&amp;C$1,Data!$A$2:$BC$533,MATCH(Intermediate!$B3038,Data!$A$1:$BC$1,0),FALSE)</f>
        <v>6.4064820440112014</v>
      </c>
      <c r="D3038">
        <f>VLOOKUP($A3038&amp;D$1,Data!$A$2:$BC$533,MATCH(Intermediate!$B3038,Data!$A$1:$BC$1,0),FALSE)</f>
        <v>27241.600037060271</v>
      </c>
    </row>
    <row r="3039" spans="1:4" x14ac:dyDescent="0.45">
      <c r="A3039" t="s">
        <v>177</v>
      </c>
      <c r="B3039">
        <f t="shared" si="46"/>
        <v>2012</v>
      </c>
      <c r="C3039">
        <f>VLOOKUP($A3039&amp;C$1,Data!$A$2:$BC$533,MATCH(Intermediate!$B3039,Data!$A$1:$BC$1,0),FALSE)</f>
        <v>4.8320499407244348</v>
      </c>
      <c r="D3039">
        <f>VLOOKUP($A3039&amp;D$1,Data!$A$2:$BC$533,MATCH(Intermediate!$B3039,Data!$A$1:$BC$1,0),FALSE)</f>
        <v>30011.927440962525</v>
      </c>
    </row>
    <row r="3040" spans="1:4" x14ac:dyDescent="0.45">
      <c r="A3040" t="s">
        <v>177</v>
      </c>
      <c r="B3040">
        <f t="shared" si="46"/>
        <v>2013</v>
      </c>
      <c r="C3040">
        <f>VLOOKUP($A3040&amp;C$1,Data!$A$2:$BC$533,MATCH(Intermediate!$B3040,Data!$A$1:$BC$1,0),FALSE)</f>
        <v>6.8631572227939959</v>
      </c>
      <c r="D3040">
        <f>VLOOKUP($A3040&amp;D$1,Data!$A$2:$BC$533,MATCH(Intermediate!$B3040,Data!$A$1:$BC$1,0),FALSE)</f>
        <v>27909.5175876754</v>
      </c>
    </row>
    <row r="3041" spans="1:4" x14ac:dyDescent="0.45">
      <c r="A3041" t="s">
        <v>177</v>
      </c>
      <c r="B3041">
        <f t="shared" si="46"/>
        <v>2014</v>
      </c>
      <c r="C3041">
        <f>VLOOKUP($A3041&amp;C$1,Data!$A$2:$BC$533,MATCH(Intermediate!$B3041,Data!$A$1:$BC$1,0),FALSE)</f>
        <v>8.1084767892960645</v>
      </c>
      <c r="D3041">
        <f>VLOOKUP($A3041&amp;D$1,Data!$A$2:$BC$533,MATCH(Intermediate!$B3041,Data!$A$1:$BC$1,0),FALSE)</f>
        <v>27177.271665026019</v>
      </c>
    </row>
    <row r="3042" spans="1:4" x14ac:dyDescent="0.45">
      <c r="A3042" t="s">
        <v>177</v>
      </c>
      <c r="B3042">
        <f t="shared" si="46"/>
        <v>2015</v>
      </c>
      <c r="C3042">
        <f>VLOOKUP($A3042&amp;C$1,Data!$A$2:$BC$533,MATCH(Intermediate!$B3042,Data!$A$1:$BC$1,0),FALSE)</f>
        <v>12.52625259447214</v>
      </c>
      <c r="D3042">
        <f>VLOOKUP($A3042&amp;D$1,Data!$A$2:$BC$533,MATCH(Intermediate!$B3042,Data!$A$1:$BC$1,0),FALSE)</f>
        <v>19478.701012333764</v>
      </c>
    </row>
    <row r="3043" spans="1:4" x14ac:dyDescent="0.45">
      <c r="A3043" t="s">
        <v>177</v>
      </c>
      <c r="B3043">
        <f t="shared" si="46"/>
        <v>2016</v>
      </c>
      <c r="C3043">
        <f>VLOOKUP($A3043&amp;C$1,Data!$A$2:$BC$533,MATCH(Intermediate!$B3043,Data!$A$1:$BC$1,0),FALSE)</f>
        <v>14.94685825961276</v>
      </c>
      <c r="D3043">
        <f>VLOOKUP($A3043&amp;D$1,Data!$A$2:$BC$533,MATCH(Intermediate!$B3043,Data!$A$1:$BC$1,0),FALSE)</f>
        <v>16649.475767235941</v>
      </c>
    </row>
    <row r="3044" spans="1:4" x14ac:dyDescent="0.45">
      <c r="A3044" t="s">
        <v>177</v>
      </c>
      <c r="B3044">
        <f t="shared" si="46"/>
        <v>2017</v>
      </c>
      <c r="C3044">
        <f>VLOOKUP($A3044&amp;C$1,Data!$A$2:$BC$533,MATCH(Intermediate!$B3044,Data!$A$1:$BC$1,0),FALSE)</f>
        <v>14.121433097378336</v>
      </c>
      <c r="D3044">
        <f>VLOOKUP($A3044&amp;D$1,Data!$A$2:$BC$533,MATCH(Intermediate!$B3044,Data!$A$1:$BC$1,0),FALSE)</f>
        <v>18434.770857100368</v>
      </c>
    </row>
    <row r="3045" spans="1:4" x14ac:dyDescent="0.45">
      <c r="A3045" t="s">
        <v>177</v>
      </c>
      <c r="B3045">
        <f t="shared" si="46"/>
        <v>2018</v>
      </c>
      <c r="C3045">
        <f>VLOOKUP($A3045&amp;C$1,Data!$A$2:$BC$533,MATCH(Intermediate!$B3045,Data!$A$1:$BC$1,0),FALSE)</f>
        <v>14.188249147145671</v>
      </c>
      <c r="D3045">
        <f>VLOOKUP($A3045&amp;D$1,Data!$A$2:$BC$533,MATCH(Intermediate!$B3045,Data!$A$1:$BC$1,0),FALSE)</f>
        <v>18413.129420457695</v>
      </c>
    </row>
    <row r="3046" spans="1:4" x14ac:dyDescent="0.45">
      <c r="A3046" t="s">
        <v>177</v>
      </c>
      <c r="B3046">
        <f t="shared" si="46"/>
        <v>2019</v>
      </c>
      <c r="C3046">
        <f>VLOOKUP($A3046&amp;C$1,Data!$A$2:$BC$533,MATCH(Intermediate!$B3046,Data!$A$1:$BC$1,0),FALSE)</f>
        <v>15.23950828213087</v>
      </c>
      <c r="D3046">
        <f>VLOOKUP($A3046&amp;D$1,Data!$A$2:$BC$533,MATCH(Intermediate!$B3046,Data!$A$1:$BC$1,0),FALSE)</f>
        <v>16451.364147832439</v>
      </c>
    </row>
    <row r="3047" spans="1:4" x14ac:dyDescent="0.45">
      <c r="A3047" t="s">
        <v>177</v>
      </c>
      <c r="B3047">
        <f t="shared" si="46"/>
        <v>2020</v>
      </c>
      <c r="C3047">
        <f>VLOOKUP($A3047&amp;C$1,Data!$A$2:$BC$533,MATCH(Intermediate!$B3047,Data!$A$1:$BC$1,0),FALSE)</f>
        <v>12.870890307688427</v>
      </c>
      <c r="D3047">
        <f>VLOOKUP($A3047&amp;D$1,Data!$A$2:$BC$533,MATCH(Intermediate!$B3047,Data!$A$1:$BC$1,0),FALSE)</f>
        <v>13677.110587516952</v>
      </c>
    </row>
    <row r="3048" spans="1:4" x14ac:dyDescent="0.45">
      <c r="A3048" t="s">
        <v>177</v>
      </c>
      <c r="B3048">
        <f t="shared" si="46"/>
        <v>2021</v>
      </c>
      <c r="C3048">
        <f>VLOOKUP($A3048&amp;C$1,Data!$A$2:$BC$533,MATCH(Intermediate!$B3048,Data!$A$1:$BC$1,0),FALSE)</f>
        <v>10.454277112293779</v>
      </c>
      <c r="D3048">
        <f>VLOOKUP($A3048&amp;D$1,Data!$A$2:$BC$533,MATCH(Intermediate!$B3048,Data!$A$1:$BC$1,0),FALSE)</f>
        <v>16821.448647041288</v>
      </c>
    </row>
    <row r="3049" spans="1:4" x14ac:dyDescent="0.45">
      <c r="A3049" t="s">
        <v>177</v>
      </c>
      <c r="B3049">
        <f t="shared" si="46"/>
        <v>2022</v>
      </c>
      <c r="C3049">
        <f>VLOOKUP($A3049&amp;C$1,Data!$A$2:$BC$533,MATCH(Intermediate!$B3049,Data!$A$1:$BC$1,0),FALSE)</f>
        <v>8.0819294144544251</v>
      </c>
      <c r="D3049">
        <f>VLOOKUP($A3049&amp;D$1,Data!$A$2:$BC$533,MATCH(Intermediate!$B3049,Data!$A$1:$BC$1,0),FALSE)</f>
        <v>18139.989326627001</v>
      </c>
    </row>
    <row r="3050" spans="1:4" x14ac:dyDescent="0.45">
      <c r="A3050" t="s">
        <v>177</v>
      </c>
      <c r="B3050">
        <f t="shared" si="46"/>
        <v>2023</v>
      </c>
      <c r="C3050">
        <f>VLOOKUP($A3050&amp;C$1,Data!$A$2:$BC$533,MATCH(Intermediate!$B3050,Data!$A$1:$BC$1,0),FALSE)</f>
        <v>5.9084249271366316</v>
      </c>
      <c r="D3050">
        <f>VLOOKUP($A3050&amp;D$1,Data!$A$2:$BC$533,MATCH(Intermediate!$B3050,Data!$A$1:$BC$1,0),FALSE)</f>
        <v>17411.50023438401</v>
      </c>
    </row>
    <row r="3051" spans="1:4" x14ac:dyDescent="0.45">
      <c r="A3051" t="s">
        <v>177</v>
      </c>
      <c r="B3051">
        <f t="shared" si="46"/>
        <v>2024</v>
      </c>
      <c r="C3051" t="str">
        <f>VLOOKUP($A3051&amp;C$1,Data!$A$2:$BC$533,MATCH(Intermediate!$B3051,Data!$A$1:$BC$1,0),FALSE)</f>
        <v>..</v>
      </c>
      <c r="D3051">
        <f>VLOOKUP($A3051&amp;D$1,Data!$A$2:$BC$533,MATCH(Intermediate!$B3051,Data!$A$1:$BC$1,0),FALSE)</f>
        <v>17566.760028407287</v>
      </c>
    </row>
    <row r="3052" spans="1:4" x14ac:dyDescent="0.45">
      <c r="A3052" t="s">
        <v>132</v>
      </c>
      <c r="B3052">
        <f t="shared" si="46"/>
        <v>1975</v>
      </c>
      <c r="C3052" t="str">
        <f>VLOOKUP($A3052&amp;C$1,Data!$A$2:$BC$533,MATCH(Intermediate!$B3052,Data!$A$1:$BC$1,0),FALSE)</f>
        <v>..</v>
      </c>
      <c r="D3052" t="str">
        <f>VLOOKUP($A3052&amp;D$1,Data!$A$2:$BC$533,MATCH(Intermediate!$B3052,Data!$A$1:$BC$1,0),FALSE)</f>
        <v>..</v>
      </c>
    </row>
    <row r="3053" spans="1:4" x14ac:dyDescent="0.45">
      <c r="A3053" t="s">
        <v>132</v>
      </c>
      <c r="B3053">
        <f t="shared" si="46"/>
        <v>1976</v>
      </c>
      <c r="C3053" t="str">
        <f>VLOOKUP($A3053&amp;C$1,Data!$A$2:$BC$533,MATCH(Intermediate!$B3053,Data!$A$1:$BC$1,0),FALSE)</f>
        <v>..</v>
      </c>
      <c r="D3053" t="str">
        <f>VLOOKUP($A3053&amp;D$1,Data!$A$2:$BC$533,MATCH(Intermediate!$B3053,Data!$A$1:$BC$1,0),FALSE)</f>
        <v>..</v>
      </c>
    </row>
    <row r="3054" spans="1:4" x14ac:dyDescent="0.45">
      <c r="A3054" t="s">
        <v>132</v>
      </c>
      <c r="B3054">
        <f t="shared" si="46"/>
        <v>1977</v>
      </c>
      <c r="C3054" t="str">
        <f>VLOOKUP($A3054&amp;C$1,Data!$A$2:$BC$533,MATCH(Intermediate!$B3054,Data!$A$1:$BC$1,0),FALSE)</f>
        <v>..</v>
      </c>
      <c r="D3054" t="str">
        <f>VLOOKUP($A3054&amp;D$1,Data!$A$2:$BC$533,MATCH(Intermediate!$B3054,Data!$A$1:$BC$1,0),FALSE)</f>
        <v>..</v>
      </c>
    </row>
    <row r="3055" spans="1:4" x14ac:dyDescent="0.45">
      <c r="A3055" t="s">
        <v>132</v>
      </c>
      <c r="B3055">
        <f t="shared" si="46"/>
        <v>1978</v>
      </c>
      <c r="C3055" t="str">
        <f>VLOOKUP($A3055&amp;C$1,Data!$A$2:$BC$533,MATCH(Intermediate!$B3055,Data!$A$1:$BC$1,0),FALSE)</f>
        <v>..</v>
      </c>
      <c r="D3055" t="str">
        <f>VLOOKUP($A3055&amp;D$1,Data!$A$2:$BC$533,MATCH(Intermediate!$B3055,Data!$A$1:$BC$1,0),FALSE)</f>
        <v>..</v>
      </c>
    </row>
    <row r="3056" spans="1:4" x14ac:dyDescent="0.45">
      <c r="A3056" t="s">
        <v>132</v>
      </c>
      <c r="B3056">
        <f t="shared" si="46"/>
        <v>1979</v>
      </c>
      <c r="C3056" t="str">
        <f>VLOOKUP($A3056&amp;C$1,Data!$A$2:$BC$533,MATCH(Intermediate!$B3056,Data!$A$1:$BC$1,0),FALSE)</f>
        <v>..</v>
      </c>
      <c r="D3056" t="str">
        <f>VLOOKUP($A3056&amp;D$1,Data!$A$2:$BC$533,MATCH(Intermediate!$B3056,Data!$A$1:$BC$1,0),FALSE)</f>
        <v>..</v>
      </c>
    </row>
    <row r="3057" spans="1:4" x14ac:dyDescent="0.45">
      <c r="A3057" t="s">
        <v>132</v>
      </c>
      <c r="B3057">
        <f t="shared" si="46"/>
        <v>1980</v>
      </c>
      <c r="C3057" t="str">
        <f>VLOOKUP($A3057&amp;C$1,Data!$A$2:$BC$533,MATCH(Intermediate!$B3057,Data!$A$1:$BC$1,0),FALSE)</f>
        <v>..</v>
      </c>
      <c r="D3057" t="str">
        <f>VLOOKUP($A3057&amp;D$1,Data!$A$2:$BC$533,MATCH(Intermediate!$B3057,Data!$A$1:$BC$1,0),FALSE)</f>
        <v>..</v>
      </c>
    </row>
    <row r="3058" spans="1:4" x14ac:dyDescent="0.45">
      <c r="A3058" t="s">
        <v>132</v>
      </c>
      <c r="B3058">
        <f t="shared" si="46"/>
        <v>1981</v>
      </c>
      <c r="C3058" t="str">
        <f>VLOOKUP($A3058&amp;C$1,Data!$A$2:$BC$533,MATCH(Intermediate!$B3058,Data!$A$1:$BC$1,0),FALSE)</f>
        <v>..</v>
      </c>
      <c r="D3058" t="str">
        <f>VLOOKUP($A3058&amp;D$1,Data!$A$2:$BC$533,MATCH(Intermediate!$B3058,Data!$A$1:$BC$1,0),FALSE)</f>
        <v>..</v>
      </c>
    </row>
    <row r="3059" spans="1:4" x14ac:dyDescent="0.45">
      <c r="A3059" t="s">
        <v>132</v>
      </c>
      <c r="B3059">
        <f t="shared" si="46"/>
        <v>1982</v>
      </c>
      <c r="C3059" t="str">
        <f>VLOOKUP($A3059&amp;C$1,Data!$A$2:$BC$533,MATCH(Intermediate!$B3059,Data!$A$1:$BC$1,0),FALSE)</f>
        <v>..</v>
      </c>
      <c r="D3059" t="str">
        <f>VLOOKUP($A3059&amp;D$1,Data!$A$2:$BC$533,MATCH(Intermediate!$B3059,Data!$A$1:$BC$1,0),FALSE)</f>
        <v>..</v>
      </c>
    </row>
    <row r="3060" spans="1:4" x14ac:dyDescent="0.45">
      <c r="A3060" t="s">
        <v>132</v>
      </c>
      <c r="B3060">
        <f t="shared" si="46"/>
        <v>1983</v>
      </c>
      <c r="C3060" t="str">
        <f>VLOOKUP($A3060&amp;C$1,Data!$A$2:$BC$533,MATCH(Intermediate!$B3060,Data!$A$1:$BC$1,0),FALSE)</f>
        <v>..</v>
      </c>
      <c r="D3060" t="str">
        <f>VLOOKUP($A3060&amp;D$1,Data!$A$2:$BC$533,MATCH(Intermediate!$B3060,Data!$A$1:$BC$1,0),FALSE)</f>
        <v>..</v>
      </c>
    </row>
    <row r="3061" spans="1:4" x14ac:dyDescent="0.45">
      <c r="A3061" t="s">
        <v>132</v>
      </c>
      <c r="B3061">
        <f t="shared" ref="B3061:B3124" si="47">B3011</f>
        <v>1984</v>
      </c>
      <c r="C3061" t="str">
        <f>VLOOKUP($A3061&amp;C$1,Data!$A$2:$BC$533,MATCH(Intermediate!$B3061,Data!$A$1:$BC$1,0),FALSE)</f>
        <v>..</v>
      </c>
      <c r="D3061" t="str">
        <f>VLOOKUP($A3061&amp;D$1,Data!$A$2:$BC$533,MATCH(Intermediate!$B3061,Data!$A$1:$BC$1,0),FALSE)</f>
        <v>..</v>
      </c>
    </row>
    <row r="3062" spans="1:4" x14ac:dyDescent="0.45">
      <c r="A3062" t="s">
        <v>132</v>
      </c>
      <c r="B3062">
        <f t="shared" si="47"/>
        <v>1985</v>
      </c>
      <c r="C3062" t="str">
        <f>VLOOKUP($A3062&amp;C$1,Data!$A$2:$BC$533,MATCH(Intermediate!$B3062,Data!$A$1:$BC$1,0),FALSE)</f>
        <v>..</v>
      </c>
      <c r="D3062" t="str">
        <f>VLOOKUP($A3062&amp;D$1,Data!$A$2:$BC$533,MATCH(Intermediate!$B3062,Data!$A$1:$BC$1,0),FALSE)</f>
        <v>..</v>
      </c>
    </row>
    <row r="3063" spans="1:4" x14ac:dyDescent="0.45">
      <c r="A3063" t="s">
        <v>132</v>
      </c>
      <c r="B3063">
        <f t="shared" si="47"/>
        <v>1986</v>
      </c>
      <c r="C3063" t="str">
        <f>VLOOKUP($A3063&amp;C$1,Data!$A$2:$BC$533,MATCH(Intermediate!$B3063,Data!$A$1:$BC$1,0),FALSE)</f>
        <v>..</v>
      </c>
      <c r="D3063" t="str">
        <f>VLOOKUP($A3063&amp;D$1,Data!$A$2:$BC$533,MATCH(Intermediate!$B3063,Data!$A$1:$BC$1,0),FALSE)</f>
        <v>..</v>
      </c>
    </row>
    <row r="3064" spans="1:4" x14ac:dyDescent="0.45">
      <c r="A3064" t="s">
        <v>132</v>
      </c>
      <c r="B3064">
        <f t="shared" si="47"/>
        <v>1987</v>
      </c>
      <c r="C3064" t="str">
        <f>VLOOKUP($A3064&amp;C$1,Data!$A$2:$BC$533,MATCH(Intermediate!$B3064,Data!$A$1:$BC$1,0),FALSE)</f>
        <v>..</v>
      </c>
      <c r="D3064" t="str">
        <f>VLOOKUP($A3064&amp;D$1,Data!$A$2:$BC$533,MATCH(Intermediate!$B3064,Data!$A$1:$BC$1,0),FALSE)</f>
        <v>..</v>
      </c>
    </row>
    <row r="3065" spans="1:4" x14ac:dyDescent="0.45">
      <c r="A3065" t="s">
        <v>132</v>
      </c>
      <c r="B3065">
        <f t="shared" si="47"/>
        <v>1988</v>
      </c>
      <c r="C3065" t="str">
        <f>VLOOKUP($A3065&amp;C$1,Data!$A$2:$BC$533,MATCH(Intermediate!$B3065,Data!$A$1:$BC$1,0),FALSE)</f>
        <v>..</v>
      </c>
      <c r="D3065" t="str">
        <f>VLOOKUP($A3065&amp;D$1,Data!$A$2:$BC$533,MATCH(Intermediate!$B3065,Data!$A$1:$BC$1,0),FALSE)</f>
        <v>..</v>
      </c>
    </row>
    <row r="3066" spans="1:4" x14ac:dyDescent="0.45">
      <c r="A3066" t="s">
        <v>132</v>
      </c>
      <c r="B3066">
        <f t="shared" si="47"/>
        <v>1989</v>
      </c>
      <c r="C3066" t="str">
        <f>VLOOKUP($A3066&amp;C$1,Data!$A$2:$BC$533,MATCH(Intermediate!$B3066,Data!$A$1:$BC$1,0),FALSE)</f>
        <v>..</v>
      </c>
      <c r="D3066" t="str">
        <f>VLOOKUP($A3066&amp;D$1,Data!$A$2:$BC$533,MATCH(Intermediate!$B3066,Data!$A$1:$BC$1,0),FALSE)</f>
        <v>..</v>
      </c>
    </row>
    <row r="3067" spans="1:4" x14ac:dyDescent="0.45">
      <c r="A3067" t="s">
        <v>132</v>
      </c>
      <c r="B3067">
        <f t="shared" si="47"/>
        <v>1990</v>
      </c>
      <c r="C3067" t="str">
        <f>VLOOKUP($A3067&amp;C$1,Data!$A$2:$BC$533,MATCH(Intermediate!$B3067,Data!$A$1:$BC$1,0),FALSE)</f>
        <v>..</v>
      </c>
      <c r="D3067" t="str">
        <f>VLOOKUP($A3067&amp;D$1,Data!$A$2:$BC$533,MATCH(Intermediate!$B3067,Data!$A$1:$BC$1,0),FALSE)</f>
        <v>..</v>
      </c>
    </row>
    <row r="3068" spans="1:4" x14ac:dyDescent="0.45">
      <c r="A3068" t="s">
        <v>132</v>
      </c>
      <c r="B3068">
        <f t="shared" si="47"/>
        <v>1991</v>
      </c>
      <c r="C3068" t="str">
        <f>VLOOKUP($A3068&amp;C$1,Data!$A$2:$BC$533,MATCH(Intermediate!$B3068,Data!$A$1:$BC$1,0),FALSE)</f>
        <v>..</v>
      </c>
      <c r="D3068" t="str">
        <f>VLOOKUP($A3068&amp;D$1,Data!$A$2:$BC$533,MATCH(Intermediate!$B3068,Data!$A$1:$BC$1,0),FALSE)</f>
        <v>..</v>
      </c>
    </row>
    <row r="3069" spans="1:4" x14ac:dyDescent="0.45">
      <c r="A3069" t="s">
        <v>132</v>
      </c>
      <c r="B3069">
        <f t="shared" si="47"/>
        <v>1992</v>
      </c>
      <c r="C3069" t="str">
        <f>VLOOKUP($A3069&amp;C$1,Data!$A$2:$BC$533,MATCH(Intermediate!$B3069,Data!$A$1:$BC$1,0),FALSE)</f>
        <v>..</v>
      </c>
      <c r="D3069">
        <f>VLOOKUP($A3069&amp;D$1,Data!$A$2:$BC$533,MATCH(Intermediate!$B3069,Data!$A$1:$BC$1,0),FALSE)</f>
        <v>1020.5688387609058</v>
      </c>
    </row>
    <row r="3070" spans="1:4" x14ac:dyDescent="0.45">
      <c r="A3070" t="s">
        <v>132</v>
      </c>
      <c r="B3070">
        <f t="shared" si="47"/>
        <v>1993</v>
      </c>
      <c r="C3070" t="str">
        <f>VLOOKUP($A3070&amp;C$1,Data!$A$2:$BC$533,MATCH(Intermediate!$B3070,Data!$A$1:$BC$1,0),FALSE)</f>
        <v>..</v>
      </c>
      <c r="D3070">
        <f>VLOOKUP($A3070&amp;D$1,Data!$A$2:$BC$533,MATCH(Intermediate!$B3070,Data!$A$1:$BC$1,0),FALSE)</f>
        <v>1148.7620087525015</v>
      </c>
    </row>
    <row r="3071" spans="1:4" x14ac:dyDescent="0.45">
      <c r="A3071" t="s">
        <v>132</v>
      </c>
      <c r="B3071">
        <f t="shared" si="47"/>
        <v>1994</v>
      </c>
      <c r="C3071" t="str">
        <f>VLOOKUP($A3071&amp;C$1,Data!$A$2:$BC$533,MATCH(Intermediate!$B3071,Data!$A$1:$BC$1,0),FALSE)</f>
        <v>..</v>
      </c>
      <c r="D3071">
        <f>VLOOKUP($A3071&amp;D$1,Data!$A$2:$BC$533,MATCH(Intermediate!$B3071,Data!$A$1:$BC$1,0),FALSE)</f>
        <v>1379.2454709098947</v>
      </c>
    </row>
    <row r="3072" spans="1:4" x14ac:dyDescent="0.45">
      <c r="A3072" t="s">
        <v>132</v>
      </c>
      <c r="B3072">
        <f t="shared" si="47"/>
        <v>1995</v>
      </c>
      <c r="C3072">
        <f>VLOOKUP($A3072&amp;C$1,Data!$A$2:$BC$533,MATCH(Intermediate!$B3072,Data!$A$1:$BC$1,0),FALSE)</f>
        <v>17.095910037574676</v>
      </c>
      <c r="D3072">
        <f>VLOOKUP($A3072&amp;D$1,Data!$A$2:$BC$533,MATCH(Intermediate!$B3072,Data!$A$1:$BC$1,0),FALSE)</f>
        <v>1368.7787628565313</v>
      </c>
    </row>
    <row r="3073" spans="1:4" x14ac:dyDescent="0.45">
      <c r="A3073" t="s">
        <v>132</v>
      </c>
      <c r="B3073">
        <f t="shared" si="47"/>
        <v>1996</v>
      </c>
      <c r="C3073">
        <f>VLOOKUP($A3073&amp;C$1,Data!$A$2:$BC$533,MATCH(Intermediate!$B3073,Data!$A$1:$BC$1,0),FALSE)</f>
        <v>34.649707130835182</v>
      </c>
      <c r="D3073">
        <f>VLOOKUP($A3073&amp;D$1,Data!$A$2:$BC$533,MATCH(Intermediate!$B3073,Data!$A$1:$BC$1,0),FALSE)</f>
        <v>1449.0548327657459</v>
      </c>
    </row>
    <row r="3074" spans="1:4" x14ac:dyDescent="0.45">
      <c r="A3074" t="s">
        <v>132</v>
      </c>
      <c r="B3074">
        <f t="shared" si="47"/>
        <v>1997</v>
      </c>
      <c r="C3074">
        <f>VLOOKUP($A3074&amp;C$1,Data!$A$2:$BC$533,MATCH(Intermediate!$B3074,Data!$A$1:$BC$1,0),FALSE)</f>
        <v>35.210826075433069</v>
      </c>
      <c r="D3074">
        <f>VLOOKUP($A3074&amp;D$1,Data!$A$2:$BC$533,MATCH(Intermediate!$B3074,Data!$A$1:$BC$1,0),FALSE)</f>
        <v>1573.1254547189881</v>
      </c>
    </row>
    <row r="3075" spans="1:4" x14ac:dyDescent="0.45">
      <c r="A3075" t="s">
        <v>132</v>
      </c>
      <c r="B3075">
        <f t="shared" si="47"/>
        <v>1998</v>
      </c>
      <c r="C3075">
        <f>VLOOKUP($A3075&amp;C$1,Data!$A$2:$BC$533,MATCH(Intermediate!$B3075,Data!$A$1:$BC$1,0),FALSE)</f>
        <v>46.476651476207756</v>
      </c>
      <c r="D3075">
        <f>VLOOKUP($A3075&amp;D$1,Data!$A$2:$BC$533,MATCH(Intermediate!$B3075,Data!$A$1:$BC$1,0),FALSE)</f>
        <v>1598.0021947014213</v>
      </c>
    </row>
    <row r="3076" spans="1:4" x14ac:dyDescent="0.45">
      <c r="A3076" t="s">
        <v>132</v>
      </c>
      <c r="B3076">
        <f t="shared" si="47"/>
        <v>1999</v>
      </c>
      <c r="C3076">
        <f>VLOOKUP($A3076&amp;C$1,Data!$A$2:$BC$533,MATCH(Intermediate!$B3076,Data!$A$1:$BC$1,0),FALSE)</f>
        <v>33.286286139054575</v>
      </c>
      <c r="D3076">
        <f>VLOOKUP($A3076&amp;D$1,Data!$A$2:$BC$533,MATCH(Intermediate!$B3076,Data!$A$1:$BC$1,0),FALSE)</f>
        <v>1597.1299224019529</v>
      </c>
    </row>
    <row r="3077" spans="1:4" x14ac:dyDescent="0.45">
      <c r="A3077" t="s">
        <v>132</v>
      </c>
      <c r="B3077">
        <f t="shared" si="47"/>
        <v>2000</v>
      </c>
      <c r="C3077">
        <f>VLOOKUP($A3077&amp;C$1,Data!$A$2:$BC$533,MATCH(Intermediate!$B3077,Data!$A$1:$BC$1,0),FALSE)</f>
        <v>29.194707532224239</v>
      </c>
      <c r="D3077">
        <f>VLOOKUP($A3077&amp;D$1,Data!$A$2:$BC$533,MATCH(Intermediate!$B3077,Data!$A$1:$BC$1,0),FALSE)</f>
        <v>1557.8758023158125</v>
      </c>
    </row>
    <row r="3078" spans="1:4" x14ac:dyDescent="0.45">
      <c r="A3078" t="s">
        <v>132</v>
      </c>
      <c r="B3078">
        <f t="shared" si="47"/>
        <v>2001</v>
      </c>
      <c r="C3078">
        <f>VLOOKUP($A3078&amp;C$1,Data!$A$2:$BC$533,MATCH(Intermediate!$B3078,Data!$A$1:$BC$1,0),FALSE)</f>
        <v>29.030116606454303</v>
      </c>
      <c r="D3078">
        <f>VLOOKUP($A3078&amp;D$1,Data!$A$2:$BC$533,MATCH(Intermediate!$B3078,Data!$A$1:$BC$1,0),FALSE)</f>
        <v>1683.6844186610881</v>
      </c>
    </row>
    <row r="3079" spans="1:4" x14ac:dyDescent="0.45">
      <c r="A3079" t="s">
        <v>132</v>
      </c>
      <c r="B3079">
        <f t="shared" si="47"/>
        <v>2002</v>
      </c>
      <c r="C3079">
        <f>VLOOKUP($A3079&amp;C$1,Data!$A$2:$BC$533,MATCH(Intermediate!$B3079,Data!$A$1:$BC$1,0),FALSE)</f>
        <v>28.612579801293979</v>
      </c>
      <c r="D3079">
        <f>VLOOKUP($A3079&amp;D$1,Data!$A$2:$BC$533,MATCH(Intermediate!$B3079,Data!$A$1:$BC$1,0),FALSE)</f>
        <v>1701.6952368487757</v>
      </c>
    </row>
    <row r="3080" spans="1:4" x14ac:dyDescent="0.45">
      <c r="A3080" t="s">
        <v>132</v>
      </c>
      <c r="B3080">
        <f t="shared" si="47"/>
        <v>2003</v>
      </c>
      <c r="C3080">
        <f>VLOOKUP($A3080&amp;C$1,Data!$A$2:$BC$533,MATCH(Intermediate!$B3080,Data!$A$1:$BC$1,0),FALSE)</f>
        <v>30.209468588549743</v>
      </c>
      <c r="D3080">
        <f>VLOOKUP($A3080&amp;D$1,Data!$A$2:$BC$533,MATCH(Intermediate!$B3080,Data!$A$1:$BC$1,0),FALSE)</f>
        <v>1620.8509304003851</v>
      </c>
    </row>
    <row r="3081" spans="1:4" x14ac:dyDescent="0.45">
      <c r="A3081" t="s">
        <v>132</v>
      </c>
      <c r="B3081">
        <f t="shared" si="47"/>
        <v>2004</v>
      </c>
      <c r="C3081">
        <f>VLOOKUP($A3081&amp;C$1,Data!$A$2:$BC$533,MATCH(Intermediate!$B3081,Data!$A$1:$BC$1,0),FALSE)</f>
        <v>26.942489327488474</v>
      </c>
      <c r="D3081">
        <f>VLOOKUP($A3081&amp;D$1,Data!$A$2:$BC$533,MATCH(Intermediate!$B3081,Data!$A$1:$BC$1,0),FALSE)</f>
        <v>1620.7640291248163</v>
      </c>
    </row>
    <row r="3082" spans="1:4" x14ac:dyDescent="0.45">
      <c r="A3082" t="s">
        <v>132</v>
      </c>
      <c r="B3082">
        <f t="shared" si="47"/>
        <v>2005</v>
      </c>
      <c r="C3082">
        <f>VLOOKUP($A3082&amp;C$1,Data!$A$2:$BC$533,MATCH(Intermediate!$B3082,Data!$A$1:$BC$1,0),FALSE)</f>
        <v>27.563239007194305</v>
      </c>
      <c r="D3082">
        <f>VLOOKUP($A3082&amp;D$1,Data!$A$2:$BC$533,MATCH(Intermediate!$B3082,Data!$A$1:$BC$1,0),FALSE)</f>
        <v>1674.0700545397799</v>
      </c>
    </row>
    <row r="3083" spans="1:4" x14ac:dyDescent="0.45">
      <c r="A3083" t="s">
        <v>132</v>
      </c>
      <c r="B3083">
        <f t="shared" si="47"/>
        <v>2006</v>
      </c>
      <c r="C3083">
        <f>VLOOKUP($A3083&amp;C$1,Data!$A$2:$BC$533,MATCH(Intermediate!$B3083,Data!$A$1:$BC$1,0),FALSE)</f>
        <v>25.988269237501488</v>
      </c>
      <c r="D3083">
        <f>VLOOKUP($A3083&amp;D$1,Data!$A$2:$BC$533,MATCH(Intermediate!$B3083,Data!$A$1:$BC$1,0),FALSE)</f>
        <v>1682.2389419934736</v>
      </c>
    </row>
    <row r="3084" spans="1:4" x14ac:dyDescent="0.45">
      <c r="A3084" t="s">
        <v>132</v>
      </c>
      <c r="B3084">
        <f t="shared" si="47"/>
        <v>2007</v>
      </c>
      <c r="C3084">
        <f>VLOOKUP($A3084&amp;C$1,Data!$A$2:$BC$533,MATCH(Intermediate!$B3084,Data!$A$1:$BC$1,0),FALSE)</f>
        <v>20.735749041330127</v>
      </c>
      <c r="D3084">
        <f>VLOOKUP($A3084&amp;D$1,Data!$A$2:$BC$533,MATCH(Intermediate!$B3084,Data!$A$1:$BC$1,0),FALSE)</f>
        <v>1727.0934417258093</v>
      </c>
    </row>
    <row r="3085" spans="1:4" x14ac:dyDescent="0.45">
      <c r="A3085" t="s">
        <v>132</v>
      </c>
      <c r="B3085">
        <f t="shared" si="47"/>
        <v>2008</v>
      </c>
      <c r="C3085">
        <f>VLOOKUP($A3085&amp;C$1,Data!$A$2:$BC$533,MATCH(Intermediate!$B3085,Data!$A$1:$BC$1,0),FALSE)</f>
        <v>22.060976369261002</v>
      </c>
      <c r="D3085">
        <f>VLOOKUP($A3085&amp;D$1,Data!$A$2:$BC$533,MATCH(Intermediate!$B3085,Data!$A$1:$BC$1,0),FALSE)</f>
        <v>1546.9274753576767</v>
      </c>
    </row>
    <row r="3086" spans="1:4" x14ac:dyDescent="0.45">
      <c r="A3086" t="s">
        <v>132</v>
      </c>
      <c r="B3086">
        <f t="shared" si="47"/>
        <v>2009</v>
      </c>
      <c r="C3086">
        <f>VLOOKUP($A3086&amp;C$1,Data!$A$2:$BC$533,MATCH(Intermediate!$B3086,Data!$A$1:$BC$1,0),FALSE)</f>
        <v>16.768072747169697</v>
      </c>
      <c r="D3086">
        <f>VLOOKUP($A3086&amp;D$1,Data!$A$2:$BC$533,MATCH(Intermediate!$B3086,Data!$A$1:$BC$1,0),FALSE)</f>
        <v>1576.7428459907737</v>
      </c>
    </row>
    <row r="3087" spans="1:4" x14ac:dyDescent="0.45">
      <c r="A3087" t="s">
        <v>132</v>
      </c>
      <c r="B3087">
        <f t="shared" si="47"/>
        <v>2010</v>
      </c>
      <c r="C3087">
        <f>VLOOKUP($A3087&amp;C$1,Data!$A$2:$BC$533,MATCH(Intermediate!$B3087,Data!$A$1:$BC$1,0),FALSE)</f>
        <v>21.280537677586462</v>
      </c>
      <c r="D3087">
        <f>VLOOKUP($A3087&amp;D$1,Data!$A$2:$BC$533,MATCH(Intermediate!$B3087,Data!$A$1:$BC$1,0),FALSE)</f>
        <v>1599.1910610645652</v>
      </c>
    </row>
    <row r="3088" spans="1:4" x14ac:dyDescent="0.45">
      <c r="A3088" t="s">
        <v>132</v>
      </c>
      <c r="B3088">
        <f t="shared" si="47"/>
        <v>2011</v>
      </c>
      <c r="C3088">
        <f>VLOOKUP($A3088&amp;C$1,Data!$A$2:$BC$533,MATCH(Intermediate!$B3088,Data!$A$1:$BC$1,0),FALSE)</f>
        <v>17.564702212703232</v>
      </c>
      <c r="D3088">
        <f>VLOOKUP($A3088&amp;D$1,Data!$A$2:$BC$533,MATCH(Intermediate!$B3088,Data!$A$1:$BC$1,0),FALSE)</f>
        <v>1742.3236301823501</v>
      </c>
    </row>
    <row r="3089" spans="1:4" x14ac:dyDescent="0.45">
      <c r="A3089" t="s">
        <v>132</v>
      </c>
      <c r="B3089">
        <f t="shared" si="47"/>
        <v>2012</v>
      </c>
      <c r="C3089">
        <f>VLOOKUP($A3089&amp;C$1,Data!$A$2:$BC$533,MATCH(Intermediate!$B3089,Data!$A$1:$BC$1,0),FALSE)</f>
        <v>16.159717748294554</v>
      </c>
      <c r="D3089" t="str">
        <f>VLOOKUP($A3089&amp;D$1,Data!$A$2:$BC$533,MATCH(Intermediate!$B3089,Data!$A$1:$BC$1,0),FALSE)</f>
        <v>..</v>
      </c>
    </row>
    <row r="3090" spans="1:4" x14ac:dyDescent="0.45">
      <c r="A3090" t="s">
        <v>132</v>
      </c>
      <c r="B3090">
        <f t="shared" si="47"/>
        <v>2013</v>
      </c>
      <c r="C3090">
        <f>VLOOKUP($A3090&amp;C$1,Data!$A$2:$BC$533,MATCH(Intermediate!$B3090,Data!$A$1:$BC$1,0),FALSE)</f>
        <v>33.986805892802856</v>
      </c>
      <c r="D3090" t="str">
        <f>VLOOKUP($A3090&amp;D$1,Data!$A$2:$BC$533,MATCH(Intermediate!$B3090,Data!$A$1:$BC$1,0),FALSE)</f>
        <v>..</v>
      </c>
    </row>
    <row r="3091" spans="1:4" x14ac:dyDescent="0.45">
      <c r="A3091" t="s">
        <v>132</v>
      </c>
      <c r="B3091">
        <f t="shared" si="47"/>
        <v>2014</v>
      </c>
      <c r="C3091">
        <f>VLOOKUP($A3091&amp;C$1,Data!$A$2:$BC$533,MATCH(Intermediate!$B3091,Data!$A$1:$BC$1,0),FALSE)</f>
        <v>53.241077381172985</v>
      </c>
      <c r="D3091" t="str">
        <f>VLOOKUP($A3091&amp;D$1,Data!$A$2:$BC$533,MATCH(Intermediate!$B3091,Data!$A$1:$BC$1,0),FALSE)</f>
        <v>..</v>
      </c>
    </row>
    <row r="3092" spans="1:4" x14ac:dyDescent="0.45">
      <c r="A3092" t="s">
        <v>132</v>
      </c>
      <c r="B3092">
        <f t="shared" si="47"/>
        <v>2015</v>
      </c>
      <c r="C3092" t="str">
        <f>VLOOKUP($A3092&amp;C$1,Data!$A$2:$BC$533,MATCH(Intermediate!$B3092,Data!$A$1:$BC$1,0),FALSE)</f>
        <v>..</v>
      </c>
      <c r="D3092" t="str">
        <f>VLOOKUP($A3092&amp;D$1,Data!$A$2:$BC$533,MATCH(Intermediate!$B3092,Data!$A$1:$BC$1,0),FALSE)</f>
        <v>..</v>
      </c>
    </row>
    <row r="3093" spans="1:4" x14ac:dyDescent="0.45">
      <c r="A3093" t="s">
        <v>132</v>
      </c>
      <c r="B3093">
        <f t="shared" si="47"/>
        <v>2016</v>
      </c>
      <c r="C3093" t="str">
        <f>VLOOKUP($A3093&amp;C$1,Data!$A$2:$BC$533,MATCH(Intermediate!$B3093,Data!$A$1:$BC$1,0),FALSE)</f>
        <v>..</v>
      </c>
      <c r="D3093" t="str">
        <f>VLOOKUP($A3093&amp;D$1,Data!$A$2:$BC$533,MATCH(Intermediate!$B3093,Data!$A$1:$BC$1,0),FALSE)</f>
        <v>..</v>
      </c>
    </row>
    <row r="3094" spans="1:4" x14ac:dyDescent="0.45">
      <c r="A3094" t="s">
        <v>132</v>
      </c>
      <c r="B3094">
        <f t="shared" si="47"/>
        <v>2017</v>
      </c>
      <c r="C3094" t="str">
        <f>VLOOKUP($A3094&amp;C$1,Data!$A$2:$BC$533,MATCH(Intermediate!$B3094,Data!$A$1:$BC$1,0),FALSE)</f>
        <v>..</v>
      </c>
      <c r="D3094" t="str">
        <f>VLOOKUP($A3094&amp;D$1,Data!$A$2:$BC$533,MATCH(Intermediate!$B3094,Data!$A$1:$BC$1,0),FALSE)</f>
        <v>..</v>
      </c>
    </row>
    <row r="3095" spans="1:4" x14ac:dyDescent="0.45">
      <c r="A3095" t="s">
        <v>132</v>
      </c>
      <c r="B3095">
        <f t="shared" si="47"/>
        <v>2018</v>
      </c>
      <c r="C3095" t="str">
        <f>VLOOKUP($A3095&amp;C$1,Data!$A$2:$BC$533,MATCH(Intermediate!$B3095,Data!$A$1:$BC$1,0),FALSE)</f>
        <v>..</v>
      </c>
      <c r="D3095" t="str">
        <f>VLOOKUP($A3095&amp;D$1,Data!$A$2:$BC$533,MATCH(Intermediate!$B3095,Data!$A$1:$BC$1,0),FALSE)</f>
        <v>..</v>
      </c>
    </row>
    <row r="3096" spans="1:4" x14ac:dyDescent="0.45">
      <c r="A3096" t="s">
        <v>132</v>
      </c>
      <c r="B3096">
        <f t="shared" si="47"/>
        <v>2019</v>
      </c>
      <c r="C3096" t="str">
        <f>VLOOKUP($A3096&amp;C$1,Data!$A$2:$BC$533,MATCH(Intermediate!$B3096,Data!$A$1:$BC$1,0),FALSE)</f>
        <v>..</v>
      </c>
      <c r="D3096" t="str">
        <f>VLOOKUP($A3096&amp;D$1,Data!$A$2:$BC$533,MATCH(Intermediate!$B3096,Data!$A$1:$BC$1,0),FALSE)</f>
        <v>..</v>
      </c>
    </row>
    <row r="3097" spans="1:4" x14ac:dyDescent="0.45">
      <c r="A3097" t="s">
        <v>132</v>
      </c>
      <c r="B3097">
        <f t="shared" si="47"/>
        <v>2020</v>
      </c>
      <c r="C3097" t="str">
        <f>VLOOKUP($A3097&amp;C$1,Data!$A$2:$BC$533,MATCH(Intermediate!$B3097,Data!$A$1:$BC$1,0),FALSE)</f>
        <v>..</v>
      </c>
      <c r="D3097" t="str">
        <f>VLOOKUP($A3097&amp;D$1,Data!$A$2:$BC$533,MATCH(Intermediate!$B3097,Data!$A$1:$BC$1,0),FALSE)</f>
        <v>..</v>
      </c>
    </row>
    <row r="3098" spans="1:4" x14ac:dyDescent="0.45">
      <c r="A3098" t="s">
        <v>132</v>
      </c>
      <c r="B3098">
        <f t="shared" si="47"/>
        <v>2021</v>
      </c>
      <c r="C3098" t="str">
        <f>VLOOKUP($A3098&amp;C$1,Data!$A$2:$BC$533,MATCH(Intermediate!$B3098,Data!$A$1:$BC$1,0),FALSE)</f>
        <v>..</v>
      </c>
      <c r="D3098" t="str">
        <f>VLOOKUP($A3098&amp;D$1,Data!$A$2:$BC$533,MATCH(Intermediate!$B3098,Data!$A$1:$BC$1,0),FALSE)</f>
        <v>..</v>
      </c>
    </row>
    <row r="3099" spans="1:4" x14ac:dyDescent="0.45">
      <c r="A3099" t="s">
        <v>132</v>
      </c>
      <c r="B3099">
        <f t="shared" si="47"/>
        <v>2022</v>
      </c>
      <c r="C3099" t="str">
        <f>VLOOKUP($A3099&amp;C$1,Data!$A$2:$BC$533,MATCH(Intermediate!$B3099,Data!$A$1:$BC$1,0),FALSE)</f>
        <v>..</v>
      </c>
      <c r="D3099" t="str">
        <f>VLOOKUP($A3099&amp;D$1,Data!$A$2:$BC$533,MATCH(Intermediate!$B3099,Data!$A$1:$BC$1,0),FALSE)</f>
        <v>..</v>
      </c>
    </row>
    <row r="3100" spans="1:4" x14ac:dyDescent="0.45">
      <c r="A3100" t="s">
        <v>132</v>
      </c>
      <c r="B3100">
        <f t="shared" si="47"/>
        <v>2023</v>
      </c>
      <c r="C3100" t="str">
        <f>VLOOKUP($A3100&amp;C$1,Data!$A$2:$BC$533,MATCH(Intermediate!$B3100,Data!$A$1:$BC$1,0),FALSE)</f>
        <v>..</v>
      </c>
      <c r="D3100" t="str">
        <f>VLOOKUP($A3100&amp;D$1,Data!$A$2:$BC$533,MATCH(Intermediate!$B3100,Data!$A$1:$BC$1,0),FALSE)</f>
        <v>..</v>
      </c>
    </row>
    <row r="3101" spans="1:4" x14ac:dyDescent="0.45">
      <c r="A3101" t="s">
        <v>132</v>
      </c>
      <c r="B3101">
        <f t="shared" si="47"/>
        <v>2024</v>
      </c>
      <c r="C3101" t="str">
        <f>VLOOKUP($A3101&amp;C$1,Data!$A$2:$BC$533,MATCH(Intermediate!$B3101,Data!$A$1:$BC$1,0),FALSE)</f>
        <v>..</v>
      </c>
      <c r="D3101" t="str">
        <f>VLOOKUP($A3101&amp;D$1,Data!$A$2:$BC$533,MATCH(Intermediate!$B3101,Data!$A$1:$BC$1,0),FALSE)</f>
        <v>..</v>
      </c>
    </row>
    <row r="3102" spans="1:4" x14ac:dyDescent="0.45">
      <c r="A3102" t="s">
        <v>510</v>
      </c>
      <c r="B3102">
        <f t="shared" si="47"/>
        <v>1975</v>
      </c>
      <c r="C3102" t="str">
        <f>VLOOKUP($A3102&amp;C$1,Data!$A$2:$BC$533,MATCH(Intermediate!$B3102,Data!$A$1:$BC$1,0),FALSE)</f>
        <v>..</v>
      </c>
      <c r="D3102" t="str">
        <f>VLOOKUP($A3102&amp;D$1,Data!$A$2:$BC$533,MATCH(Intermediate!$B3102,Data!$A$1:$BC$1,0),FALSE)</f>
        <v>..</v>
      </c>
    </row>
    <row r="3103" spans="1:4" x14ac:dyDescent="0.45">
      <c r="A3103" t="s">
        <v>510</v>
      </c>
      <c r="B3103">
        <f t="shared" si="47"/>
        <v>1976</v>
      </c>
      <c r="C3103" t="str">
        <f>VLOOKUP($A3103&amp;C$1,Data!$A$2:$BC$533,MATCH(Intermediate!$B3103,Data!$A$1:$BC$1,0),FALSE)</f>
        <v>..</v>
      </c>
      <c r="D3103" t="str">
        <f>VLOOKUP($A3103&amp;D$1,Data!$A$2:$BC$533,MATCH(Intermediate!$B3103,Data!$A$1:$BC$1,0),FALSE)</f>
        <v>..</v>
      </c>
    </row>
    <row r="3104" spans="1:4" x14ac:dyDescent="0.45">
      <c r="A3104" t="s">
        <v>510</v>
      </c>
      <c r="B3104">
        <f t="shared" si="47"/>
        <v>1977</v>
      </c>
      <c r="C3104" t="str">
        <f>VLOOKUP($A3104&amp;C$1,Data!$A$2:$BC$533,MATCH(Intermediate!$B3104,Data!$A$1:$BC$1,0),FALSE)</f>
        <v>..</v>
      </c>
      <c r="D3104" t="str">
        <f>VLOOKUP($A3104&amp;D$1,Data!$A$2:$BC$533,MATCH(Intermediate!$B3104,Data!$A$1:$BC$1,0),FALSE)</f>
        <v>..</v>
      </c>
    </row>
    <row r="3105" spans="1:4" x14ac:dyDescent="0.45">
      <c r="A3105" t="s">
        <v>510</v>
      </c>
      <c r="B3105">
        <f t="shared" si="47"/>
        <v>1978</v>
      </c>
      <c r="C3105" t="str">
        <f>VLOOKUP($A3105&amp;C$1,Data!$A$2:$BC$533,MATCH(Intermediate!$B3105,Data!$A$1:$BC$1,0),FALSE)</f>
        <v>..</v>
      </c>
      <c r="D3105" t="str">
        <f>VLOOKUP($A3105&amp;D$1,Data!$A$2:$BC$533,MATCH(Intermediate!$B3105,Data!$A$1:$BC$1,0),FALSE)</f>
        <v>..</v>
      </c>
    </row>
    <row r="3106" spans="1:4" x14ac:dyDescent="0.45">
      <c r="A3106" t="s">
        <v>510</v>
      </c>
      <c r="B3106">
        <f t="shared" si="47"/>
        <v>1979</v>
      </c>
      <c r="C3106" t="str">
        <f>VLOOKUP($A3106&amp;C$1,Data!$A$2:$BC$533,MATCH(Intermediate!$B3106,Data!$A$1:$BC$1,0),FALSE)</f>
        <v>..</v>
      </c>
      <c r="D3106" t="str">
        <f>VLOOKUP($A3106&amp;D$1,Data!$A$2:$BC$533,MATCH(Intermediate!$B3106,Data!$A$1:$BC$1,0),FALSE)</f>
        <v>..</v>
      </c>
    </row>
    <row r="3107" spans="1:4" x14ac:dyDescent="0.45">
      <c r="A3107" t="s">
        <v>510</v>
      </c>
      <c r="B3107">
        <f t="shared" si="47"/>
        <v>1980</v>
      </c>
      <c r="C3107" t="str">
        <f>VLOOKUP($A3107&amp;C$1,Data!$A$2:$BC$533,MATCH(Intermediate!$B3107,Data!$A$1:$BC$1,0),FALSE)</f>
        <v>..</v>
      </c>
      <c r="D3107" t="str">
        <f>VLOOKUP($A3107&amp;D$1,Data!$A$2:$BC$533,MATCH(Intermediate!$B3107,Data!$A$1:$BC$1,0),FALSE)</f>
        <v>..</v>
      </c>
    </row>
    <row r="3108" spans="1:4" x14ac:dyDescent="0.45">
      <c r="A3108" t="s">
        <v>510</v>
      </c>
      <c r="B3108">
        <f t="shared" si="47"/>
        <v>1981</v>
      </c>
      <c r="C3108" t="str">
        <f>VLOOKUP($A3108&amp;C$1,Data!$A$2:$BC$533,MATCH(Intermediate!$B3108,Data!$A$1:$BC$1,0),FALSE)</f>
        <v>..</v>
      </c>
      <c r="D3108" t="str">
        <f>VLOOKUP($A3108&amp;D$1,Data!$A$2:$BC$533,MATCH(Intermediate!$B3108,Data!$A$1:$BC$1,0),FALSE)</f>
        <v>..</v>
      </c>
    </row>
    <row r="3109" spans="1:4" x14ac:dyDescent="0.45">
      <c r="A3109" t="s">
        <v>510</v>
      </c>
      <c r="B3109">
        <f t="shared" si="47"/>
        <v>1982</v>
      </c>
      <c r="C3109" t="str">
        <f>VLOOKUP($A3109&amp;C$1,Data!$A$2:$BC$533,MATCH(Intermediate!$B3109,Data!$A$1:$BC$1,0),FALSE)</f>
        <v>..</v>
      </c>
      <c r="D3109" t="str">
        <f>VLOOKUP($A3109&amp;D$1,Data!$A$2:$BC$533,MATCH(Intermediate!$B3109,Data!$A$1:$BC$1,0),FALSE)</f>
        <v>..</v>
      </c>
    </row>
    <row r="3110" spans="1:4" x14ac:dyDescent="0.45">
      <c r="A3110" t="s">
        <v>510</v>
      </c>
      <c r="B3110">
        <f t="shared" si="47"/>
        <v>1983</v>
      </c>
      <c r="C3110" t="str">
        <f>VLOOKUP($A3110&amp;C$1,Data!$A$2:$BC$533,MATCH(Intermediate!$B3110,Data!$A$1:$BC$1,0),FALSE)</f>
        <v>..</v>
      </c>
      <c r="D3110" t="str">
        <f>VLOOKUP($A3110&amp;D$1,Data!$A$2:$BC$533,MATCH(Intermediate!$B3110,Data!$A$1:$BC$1,0),FALSE)</f>
        <v>..</v>
      </c>
    </row>
    <row r="3111" spans="1:4" x14ac:dyDescent="0.45">
      <c r="A3111" t="s">
        <v>510</v>
      </c>
      <c r="B3111">
        <f t="shared" si="47"/>
        <v>1984</v>
      </c>
      <c r="C3111" t="str">
        <f>VLOOKUP($A3111&amp;C$1,Data!$A$2:$BC$533,MATCH(Intermediate!$B3111,Data!$A$1:$BC$1,0),FALSE)</f>
        <v>..</v>
      </c>
      <c r="D3111" t="str">
        <f>VLOOKUP($A3111&amp;D$1,Data!$A$2:$BC$533,MATCH(Intermediate!$B3111,Data!$A$1:$BC$1,0),FALSE)</f>
        <v>..</v>
      </c>
    </row>
    <row r="3112" spans="1:4" x14ac:dyDescent="0.45">
      <c r="A3112" t="s">
        <v>510</v>
      </c>
      <c r="B3112">
        <f t="shared" si="47"/>
        <v>1985</v>
      </c>
      <c r="C3112" t="str">
        <f>VLOOKUP($A3112&amp;C$1,Data!$A$2:$BC$533,MATCH(Intermediate!$B3112,Data!$A$1:$BC$1,0),FALSE)</f>
        <v>..</v>
      </c>
      <c r="D3112" t="str">
        <f>VLOOKUP($A3112&amp;D$1,Data!$A$2:$BC$533,MATCH(Intermediate!$B3112,Data!$A$1:$BC$1,0),FALSE)</f>
        <v>..</v>
      </c>
    </row>
    <row r="3113" spans="1:4" x14ac:dyDescent="0.45">
      <c r="A3113" t="s">
        <v>510</v>
      </c>
      <c r="B3113">
        <f t="shared" si="47"/>
        <v>1986</v>
      </c>
      <c r="C3113" t="str">
        <f>VLOOKUP($A3113&amp;C$1,Data!$A$2:$BC$533,MATCH(Intermediate!$B3113,Data!$A$1:$BC$1,0),FALSE)</f>
        <v>..</v>
      </c>
      <c r="D3113" t="str">
        <f>VLOOKUP($A3113&amp;D$1,Data!$A$2:$BC$533,MATCH(Intermediate!$B3113,Data!$A$1:$BC$1,0),FALSE)</f>
        <v>..</v>
      </c>
    </row>
    <row r="3114" spans="1:4" x14ac:dyDescent="0.45">
      <c r="A3114" t="s">
        <v>510</v>
      </c>
      <c r="B3114">
        <f t="shared" si="47"/>
        <v>1987</v>
      </c>
      <c r="C3114" t="str">
        <f>VLOOKUP($A3114&amp;C$1,Data!$A$2:$BC$533,MATCH(Intermediate!$B3114,Data!$A$1:$BC$1,0),FALSE)</f>
        <v>..</v>
      </c>
      <c r="D3114" t="str">
        <f>VLOOKUP($A3114&amp;D$1,Data!$A$2:$BC$533,MATCH(Intermediate!$B3114,Data!$A$1:$BC$1,0),FALSE)</f>
        <v>..</v>
      </c>
    </row>
    <row r="3115" spans="1:4" x14ac:dyDescent="0.45">
      <c r="A3115" t="s">
        <v>510</v>
      </c>
      <c r="B3115">
        <f t="shared" si="47"/>
        <v>1988</v>
      </c>
      <c r="C3115" t="str">
        <f>VLOOKUP($A3115&amp;C$1,Data!$A$2:$BC$533,MATCH(Intermediate!$B3115,Data!$A$1:$BC$1,0),FALSE)</f>
        <v>..</v>
      </c>
      <c r="D3115" t="str">
        <f>VLOOKUP($A3115&amp;D$1,Data!$A$2:$BC$533,MATCH(Intermediate!$B3115,Data!$A$1:$BC$1,0),FALSE)</f>
        <v>..</v>
      </c>
    </row>
    <row r="3116" spans="1:4" x14ac:dyDescent="0.45">
      <c r="A3116" t="s">
        <v>510</v>
      </c>
      <c r="B3116">
        <f t="shared" si="47"/>
        <v>1989</v>
      </c>
      <c r="C3116" t="str">
        <f>VLOOKUP($A3116&amp;C$1,Data!$A$2:$BC$533,MATCH(Intermediate!$B3116,Data!$A$1:$BC$1,0),FALSE)</f>
        <v>..</v>
      </c>
      <c r="D3116" t="str">
        <f>VLOOKUP($A3116&amp;D$1,Data!$A$2:$BC$533,MATCH(Intermediate!$B3116,Data!$A$1:$BC$1,0),FALSE)</f>
        <v>..</v>
      </c>
    </row>
    <row r="3117" spans="1:4" x14ac:dyDescent="0.45">
      <c r="A3117" t="s">
        <v>510</v>
      </c>
      <c r="B3117">
        <f t="shared" si="47"/>
        <v>1990</v>
      </c>
      <c r="C3117" t="str">
        <f>VLOOKUP($A3117&amp;C$1,Data!$A$2:$BC$533,MATCH(Intermediate!$B3117,Data!$A$1:$BC$1,0),FALSE)</f>
        <v>..</v>
      </c>
      <c r="D3117">
        <f>VLOOKUP($A3117&amp;D$1,Data!$A$2:$BC$533,MATCH(Intermediate!$B3117,Data!$A$1:$BC$1,0),FALSE)</f>
        <v>7475.9311720055557</v>
      </c>
    </row>
    <row r="3118" spans="1:4" x14ac:dyDescent="0.45">
      <c r="A3118" t="s">
        <v>510</v>
      </c>
      <c r="B3118">
        <f t="shared" si="47"/>
        <v>1991</v>
      </c>
      <c r="C3118" t="str">
        <f>VLOOKUP($A3118&amp;C$1,Data!$A$2:$BC$533,MATCH(Intermediate!$B3118,Data!$A$1:$BC$1,0),FALSE)</f>
        <v>..</v>
      </c>
      <c r="D3118">
        <f>VLOOKUP($A3118&amp;D$1,Data!$A$2:$BC$533,MATCH(Intermediate!$B3118,Data!$A$1:$BC$1,0),FALSE)</f>
        <v>7146.2605557484649</v>
      </c>
    </row>
    <row r="3119" spans="1:4" x14ac:dyDescent="0.45">
      <c r="A3119" t="s">
        <v>510</v>
      </c>
      <c r="B3119">
        <f t="shared" si="47"/>
        <v>1992</v>
      </c>
      <c r="C3119" t="str">
        <f>VLOOKUP($A3119&amp;C$1,Data!$A$2:$BC$533,MATCH(Intermediate!$B3119,Data!$A$1:$BC$1,0),FALSE)</f>
        <v>..</v>
      </c>
      <c r="D3119">
        <f>VLOOKUP($A3119&amp;D$1,Data!$A$2:$BC$533,MATCH(Intermediate!$B3119,Data!$A$1:$BC$1,0),FALSE)</f>
        <v>5867.9438722738705</v>
      </c>
    </row>
    <row r="3120" spans="1:4" x14ac:dyDescent="0.45">
      <c r="A3120" t="s">
        <v>510</v>
      </c>
      <c r="B3120">
        <f t="shared" si="47"/>
        <v>1993</v>
      </c>
      <c r="C3120" t="str">
        <f>VLOOKUP($A3120&amp;C$1,Data!$A$2:$BC$533,MATCH(Intermediate!$B3120,Data!$A$1:$BC$1,0),FALSE)</f>
        <v>..</v>
      </c>
      <c r="D3120">
        <f>VLOOKUP($A3120&amp;D$1,Data!$A$2:$BC$533,MATCH(Intermediate!$B3120,Data!$A$1:$BC$1,0),FALSE)</f>
        <v>5809.8553588751365</v>
      </c>
    </row>
    <row r="3121" spans="1:4" x14ac:dyDescent="0.45">
      <c r="A3121" t="s">
        <v>510</v>
      </c>
      <c r="B3121">
        <f t="shared" si="47"/>
        <v>1994</v>
      </c>
      <c r="C3121" t="str">
        <f>VLOOKUP($A3121&amp;C$1,Data!$A$2:$BC$533,MATCH(Intermediate!$B3121,Data!$A$1:$BC$1,0),FALSE)</f>
        <v>..</v>
      </c>
      <c r="D3121">
        <f>VLOOKUP($A3121&amp;D$1,Data!$A$2:$BC$533,MATCH(Intermediate!$B3121,Data!$A$1:$BC$1,0),FALSE)</f>
        <v>5962.6147059763216</v>
      </c>
    </row>
    <row r="3122" spans="1:4" x14ac:dyDescent="0.45">
      <c r="A3122" t="s">
        <v>510</v>
      </c>
      <c r="B3122">
        <f t="shared" si="47"/>
        <v>1995</v>
      </c>
      <c r="C3122" t="str">
        <f>VLOOKUP($A3122&amp;C$1,Data!$A$2:$BC$533,MATCH(Intermediate!$B3122,Data!$A$1:$BC$1,0),FALSE)</f>
        <v>..</v>
      </c>
      <c r="D3122">
        <f>VLOOKUP($A3122&amp;D$1,Data!$A$2:$BC$533,MATCH(Intermediate!$B3122,Data!$A$1:$BC$1,0),FALSE)</f>
        <v>6475.4013618500612</v>
      </c>
    </row>
    <row r="3123" spans="1:4" x14ac:dyDescent="0.45">
      <c r="A3123" t="s">
        <v>510</v>
      </c>
      <c r="B3123">
        <f t="shared" si="47"/>
        <v>1996</v>
      </c>
      <c r="C3123" t="str">
        <f>VLOOKUP($A3123&amp;C$1,Data!$A$2:$BC$533,MATCH(Intermediate!$B3123,Data!$A$1:$BC$1,0),FALSE)</f>
        <v>..</v>
      </c>
      <c r="D3123">
        <f>VLOOKUP($A3123&amp;D$1,Data!$A$2:$BC$533,MATCH(Intermediate!$B3123,Data!$A$1:$BC$1,0),FALSE)</f>
        <v>6889.2988088662078</v>
      </c>
    </row>
    <row r="3124" spans="1:4" x14ac:dyDescent="0.45">
      <c r="A3124" t="s">
        <v>510</v>
      </c>
      <c r="B3124">
        <f t="shared" si="47"/>
        <v>1997</v>
      </c>
      <c r="C3124" t="str">
        <f>VLOOKUP($A3124&amp;C$1,Data!$A$2:$BC$533,MATCH(Intermediate!$B3124,Data!$A$1:$BC$1,0),FALSE)</f>
        <v>..</v>
      </c>
      <c r="D3124">
        <f>VLOOKUP($A3124&amp;D$1,Data!$A$2:$BC$533,MATCH(Intermediate!$B3124,Data!$A$1:$BC$1,0),FALSE)</f>
        <v>7977.916551167018</v>
      </c>
    </row>
    <row r="3125" spans="1:4" x14ac:dyDescent="0.45">
      <c r="A3125" t="s">
        <v>510</v>
      </c>
      <c r="B3125">
        <f t="shared" ref="B3125:B3188" si="48">B3075</f>
        <v>1998</v>
      </c>
      <c r="C3125" t="str">
        <f>VLOOKUP($A3125&amp;C$1,Data!$A$2:$BC$533,MATCH(Intermediate!$B3125,Data!$A$1:$BC$1,0),FALSE)</f>
        <v>..</v>
      </c>
      <c r="D3125">
        <f>VLOOKUP($A3125&amp;D$1,Data!$A$2:$BC$533,MATCH(Intermediate!$B3125,Data!$A$1:$BC$1,0),FALSE)</f>
        <v>8450.5193752368486</v>
      </c>
    </row>
    <row r="3126" spans="1:4" x14ac:dyDescent="0.45">
      <c r="A3126" t="s">
        <v>510</v>
      </c>
      <c r="B3126">
        <f t="shared" si="48"/>
        <v>1999</v>
      </c>
      <c r="C3126" t="str">
        <f>VLOOKUP($A3126&amp;C$1,Data!$A$2:$BC$533,MATCH(Intermediate!$B3126,Data!$A$1:$BC$1,0),FALSE)</f>
        <v>..</v>
      </c>
      <c r="D3126">
        <f>VLOOKUP($A3126&amp;D$1,Data!$A$2:$BC$533,MATCH(Intermediate!$B3126,Data!$A$1:$BC$1,0),FALSE)</f>
        <v>8412.0667764734335</v>
      </c>
    </row>
    <row r="3127" spans="1:4" x14ac:dyDescent="0.45">
      <c r="A3127" t="s">
        <v>510</v>
      </c>
      <c r="B3127">
        <f t="shared" si="48"/>
        <v>2000</v>
      </c>
      <c r="C3127" t="str">
        <f>VLOOKUP($A3127&amp;C$1,Data!$A$2:$BC$533,MATCH(Intermediate!$B3127,Data!$A$1:$BC$1,0),FALSE)</f>
        <v>..</v>
      </c>
      <c r="D3127">
        <f>VLOOKUP($A3127&amp;D$1,Data!$A$2:$BC$533,MATCH(Intermediate!$B3127,Data!$A$1:$BC$1,0),FALSE)</f>
        <v>9422.4970649191382</v>
      </c>
    </row>
    <row r="3128" spans="1:4" x14ac:dyDescent="0.45">
      <c r="A3128" t="s">
        <v>510</v>
      </c>
      <c r="B3128">
        <f t="shared" si="48"/>
        <v>2001</v>
      </c>
      <c r="C3128" t="str">
        <f>VLOOKUP($A3128&amp;C$1,Data!$A$2:$BC$533,MATCH(Intermediate!$B3128,Data!$A$1:$BC$1,0),FALSE)</f>
        <v>..</v>
      </c>
      <c r="D3128">
        <f>VLOOKUP($A3128&amp;D$1,Data!$A$2:$BC$533,MATCH(Intermediate!$B3128,Data!$A$1:$BC$1,0),FALSE)</f>
        <v>10309.997880742592</v>
      </c>
    </row>
    <row r="3129" spans="1:4" x14ac:dyDescent="0.45">
      <c r="A3129" t="s">
        <v>510</v>
      </c>
      <c r="B3129">
        <f t="shared" si="48"/>
        <v>2002</v>
      </c>
      <c r="C3129" t="str">
        <f>VLOOKUP($A3129&amp;C$1,Data!$A$2:$BC$533,MATCH(Intermediate!$B3129,Data!$A$1:$BC$1,0),FALSE)</f>
        <v>..</v>
      </c>
      <c r="D3129">
        <f>VLOOKUP($A3129&amp;D$1,Data!$A$2:$BC$533,MATCH(Intermediate!$B3129,Data!$A$1:$BC$1,0),FALSE)</f>
        <v>11666.664963848927</v>
      </c>
    </row>
    <row r="3130" spans="1:4" x14ac:dyDescent="0.45">
      <c r="A3130" t="s">
        <v>510</v>
      </c>
      <c r="B3130">
        <f t="shared" si="48"/>
        <v>2003</v>
      </c>
      <c r="C3130" t="str">
        <f>VLOOKUP($A3130&amp;C$1,Data!$A$2:$BC$533,MATCH(Intermediate!$B3130,Data!$A$1:$BC$1,0),FALSE)</f>
        <v>..</v>
      </c>
      <c r="D3130">
        <f>VLOOKUP($A3130&amp;D$1,Data!$A$2:$BC$533,MATCH(Intermediate!$B3130,Data!$A$1:$BC$1,0),FALSE)</f>
        <v>13136.718508319327</v>
      </c>
    </row>
    <row r="3131" spans="1:4" x14ac:dyDescent="0.45">
      <c r="A3131" t="s">
        <v>510</v>
      </c>
      <c r="B3131">
        <f t="shared" si="48"/>
        <v>2004</v>
      </c>
      <c r="C3131">
        <f>VLOOKUP($A3131&amp;C$1,Data!$A$2:$BC$533,MATCH(Intermediate!$B3131,Data!$A$1:$BC$1,0),FALSE)</f>
        <v>40.298080010518099</v>
      </c>
      <c r="D3131">
        <f>VLOOKUP($A3131&amp;D$1,Data!$A$2:$BC$533,MATCH(Intermediate!$B3131,Data!$A$1:$BC$1,0),FALSE)</f>
        <v>14539.97108411167</v>
      </c>
    </row>
    <row r="3132" spans="1:4" x14ac:dyDescent="0.45">
      <c r="A3132" t="s">
        <v>510</v>
      </c>
      <c r="B3132">
        <f t="shared" si="48"/>
        <v>2005</v>
      </c>
      <c r="C3132">
        <f>VLOOKUP($A3132&amp;C$1,Data!$A$2:$BC$533,MATCH(Intermediate!$B3132,Data!$A$1:$BC$1,0),FALSE)</f>
        <v>56.573908711533669</v>
      </c>
      <c r="D3132">
        <f>VLOOKUP($A3132&amp;D$1,Data!$A$2:$BC$533,MATCH(Intermediate!$B3132,Data!$A$1:$BC$1,0),FALSE)</f>
        <v>16638.077974939715</v>
      </c>
    </row>
    <row r="3133" spans="1:4" x14ac:dyDescent="0.45">
      <c r="A3133" t="s">
        <v>510</v>
      </c>
      <c r="B3133">
        <f t="shared" si="48"/>
        <v>2006</v>
      </c>
      <c r="C3133">
        <f>VLOOKUP($A3133&amp;C$1,Data!$A$2:$BC$533,MATCH(Intermediate!$B3133,Data!$A$1:$BC$1,0),FALSE)</f>
        <v>76.224565278598462</v>
      </c>
      <c r="D3133">
        <f>VLOOKUP($A3133&amp;D$1,Data!$A$2:$BC$533,MATCH(Intermediate!$B3133,Data!$A$1:$BC$1,0),FALSE)</f>
        <v>19348.386858978167</v>
      </c>
    </row>
    <row r="3134" spans="1:4" x14ac:dyDescent="0.45">
      <c r="A3134" t="s">
        <v>510</v>
      </c>
      <c r="B3134">
        <f t="shared" si="48"/>
        <v>2007</v>
      </c>
      <c r="C3134">
        <f>VLOOKUP($A3134&amp;C$1,Data!$A$2:$BC$533,MATCH(Intermediate!$B3134,Data!$A$1:$BC$1,0),FALSE)</f>
        <v>83.747613043474814</v>
      </c>
      <c r="D3134">
        <f>VLOOKUP($A3134&amp;D$1,Data!$A$2:$BC$533,MATCH(Intermediate!$B3134,Data!$A$1:$BC$1,0),FALSE)</f>
        <v>22201.354384926508</v>
      </c>
    </row>
    <row r="3135" spans="1:4" x14ac:dyDescent="0.45">
      <c r="A3135" t="s">
        <v>510</v>
      </c>
      <c r="B3135">
        <f t="shared" si="48"/>
        <v>2008</v>
      </c>
      <c r="C3135">
        <f>VLOOKUP($A3135&amp;C$1,Data!$A$2:$BC$533,MATCH(Intermediate!$B3135,Data!$A$1:$BC$1,0),FALSE)</f>
        <v>89.668872626034357</v>
      </c>
      <c r="D3135">
        <f>VLOOKUP($A3135&amp;D$1,Data!$A$2:$BC$533,MATCH(Intermediate!$B3135,Data!$A$1:$BC$1,0),FALSE)</f>
        <v>22803.519474227294</v>
      </c>
    </row>
    <row r="3136" spans="1:4" x14ac:dyDescent="0.45">
      <c r="A3136" t="s">
        <v>510</v>
      </c>
      <c r="B3136">
        <f t="shared" si="48"/>
        <v>2009</v>
      </c>
      <c r="C3136">
        <f>VLOOKUP($A3136&amp;C$1,Data!$A$2:$BC$533,MATCH(Intermediate!$B3136,Data!$A$1:$BC$1,0),FALSE)</f>
        <v>101.38303498408141</v>
      </c>
      <c r="D3136">
        <f>VLOOKUP($A3136&amp;D$1,Data!$A$2:$BC$533,MATCH(Intermediate!$B3136,Data!$A$1:$BC$1,0),FALSE)</f>
        <v>20478.252475283272</v>
      </c>
    </row>
    <row r="3137" spans="1:4" x14ac:dyDescent="0.45">
      <c r="A3137" t="s">
        <v>510</v>
      </c>
      <c r="B3137">
        <f t="shared" si="48"/>
        <v>2010</v>
      </c>
      <c r="C3137">
        <f>VLOOKUP($A3137&amp;C$1,Data!$A$2:$BC$533,MATCH(Intermediate!$B3137,Data!$A$1:$BC$1,0),FALSE)</f>
        <v>92.804349221117747</v>
      </c>
      <c r="D3137">
        <f>VLOOKUP($A3137&amp;D$1,Data!$A$2:$BC$533,MATCH(Intermediate!$B3137,Data!$A$1:$BC$1,0),FALSE)</f>
        <v>21616.712241846068</v>
      </c>
    </row>
    <row r="3138" spans="1:4" x14ac:dyDescent="0.45">
      <c r="A3138" t="s">
        <v>510</v>
      </c>
      <c r="B3138">
        <f t="shared" si="48"/>
        <v>2011</v>
      </c>
      <c r="C3138">
        <f>VLOOKUP($A3138&amp;C$1,Data!$A$2:$BC$533,MATCH(Intermediate!$B3138,Data!$A$1:$BC$1,0),FALSE)</f>
        <v>77.727339326814231</v>
      </c>
      <c r="D3138">
        <f>VLOOKUP($A3138&amp;D$1,Data!$A$2:$BC$533,MATCH(Intermediate!$B3138,Data!$A$1:$BC$1,0),FALSE)</f>
        <v>24652.361029791802</v>
      </c>
    </row>
    <row r="3139" spans="1:4" x14ac:dyDescent="0.45">
      <c r="A3139" t="s">
        <v>510</v>
      </c>
      <c r="B3139">
        <f t="shared" si="48"/>
        <v>2012</v>
      </c>
      <c r="C3139">
        <f>VLOOKUP($A3139&amp;C$1,Data!$A$2:$BC$533,MATCH(Intermediate!$B3139,Data!$A$1:$BC$1,0),FALSE)</f>
        <v>72.235962628380562</v>
      </c>
      <c r="D3139">
        <f>VLOOKUP($A3139&amp;D$1,Data!$A$2:$BC$533,MATCH(Intermediate!$B3139,Data!$A$1:$BC$1,0),FALSE)</f>
        <v>26242.528265901423</v>
      </c>
    </row>
    <row r="3140" spans="1:4" x14ac:dyDescent="0.45">
      <c r="A3140" t="s">
        <v>510</v>
      </c>
      <c r="B3140">
        <f t="shared" si="48"/>
        <v>2013</v>
      </c>
      <c r="C3140">
        <f>VLOOKUP($A3140&amp;C$1,Data!$A$2:$BC$533,MATCH(Intermediate!$B3140,Data!$A$1:$BC$1,0),FALSE)</f>
        <v>68.568812847896055</v>
      </c>
      <c r="D3140">
        <f>VLOOKUP($A3140&amp;D$1,Data!$A$2:$BC$533,MATCH(Intermediate!$B3140,Data!$A$1:$BC$1,0),FALSE)</f>
        <v>27831.152623421334</v>
      </c>
    </row>
    <row r="3141" spans="1:4" x14ac:dyDescent="0.45">
      <c r="A3141" t="s">
        <v>510</v>
      </c>
      <c r="B3141">
        <f t="shared" si="48"/>
        <v>2014</v>
      </c>
      <c r="C3141">
        <f>VLOOKUP($A3141&amp;C$1,Data!$A$2:$BC$533,MATCH(Intermediate!$B3141,Data!$A$1:$BC$1,0),FALSE)</f>
        <v>66.224482681072672</v>
      </c>
      <c r="D3141">
        <f>VLOOKUP($A3141&amp;D$1,Data!$A$2:$BC$533,MATCH(Intermediate!$B3141,Data!$A$1:$BC$1,0),FALSE)</f>
        <v>29403.658449481492</v>
      </c>
    </row>
    <row r="3142" spans="1:4" x14ac:dyDescent="0.45">
      <c r="A3142" t="s">
        <v>510</v>
      </c>
      <c r="B3142">
        <f t="shared" si="48"/>
        <v>2015</v>
      </c>
      <c r="C3142">
        <f>VLOOKUP($A3142&amp;C$1,Data!$A$2:$BC$533,MATCH(Intermediate!$B3142,Data!$A$1:$BC$1,0),FALSE)</f>
        <v>67.722040266271506</v>
      </c>
      <c r="D3142">
        <f>VLOOKUP($A3142&amp;D$1,Data!$A$2:$BC$533,MATCH(Intermediate!$B3142,Data!$A$1:$BC$1,0),FALSE)</f>
        <v>29720.591116167645</v>
      </c>
    </row>
    <row r="3143" spans="1:4" x14ac:dyDescent="0.45">
      <c r="A3143" t="s">
        <v>510</v>
      </c>
      <c r="B3143">
        <f t="shared" si="48"/>
        <v>2016</v>
      </c>
      <c r="C3143">
        <f>VLOOKUP($A3143&amp;C$1,Data!$A$2:$BC$533,MATCH(Intermediate!$B3143,Data!$A$1:$BC$1,0),FALSE)</f>
        <v>68.412402763013802</v>
      </c>
      <c r="D3143">
        <f>VLOOKUP($A3143&amp;D$1,Data!$A$2:$BC$533,MATCH(Intermediate!$B3143,Data!$A$1:$BC$1,0),FALSE)</f>
        <v>31947.776910743723</v>
      </c>
    </row>
    <row r="3144" spans="1:4" x14ac:dyDescent="0.45">
      <c r="A3144" t="s">
        <v>510</v>
      </c>
      <c r="B3144">
        <f t="shared" si="48"/>
        <v>2017</v>
      </c>
      <c r="C3144">
        <f>VLOOKUP($A3144&amp;C$1,Data!$A$2:$BC$533,MATCH(Intermediate!$B3144,Data!$A$1:$BC$1,0),FALSE)</f>
        <v>62.859537741199567</v>
      </c>
      <c r="D3144">
        <f>VLOOKUP($A3144&amp;D$1,Data!$A$2:$BC$533,MATCH(Intermediate!$B3144,Data!$A$1:$BC$1,0),FALSE)</f>
        <v>34506.648694250638</v>
      </c>
    </row>
    <row r="3145" spans="1:4" x14ac:dyDescent="0.45">
      <c r="A3145" t="s">
        <v>510</v>
      </c>
      <c r="B3145">
        <f t="shared" si="48"/>
        <v>2018</v>
      </c>
      <c r="C3145">
        <f>VLOOKUP($A3145&amp;C$1,Data!$A$2:$BC$533,MATCH(Intermediate!$B3145,Data!$A$1:$BC$1,0),FALSE)</f>
        <v>60.763723410339296</v>
      </c>
      <c r="D3145">
        <f>VLOOKUP($A3145&amp;D$1,Data!$A$2:$BC$533,MATCH(Intermediate!$B3145,Data!$A$1:$BC$1,0),FALSE)</f>
        <v>37120.987976167737</v>
      </c>
    </row>
    <row r="3146" spans="1:4" x14ac:dyDescent="0.45">
      <c r="A3146" t="s">
        <v>510</v>
      </c>
      <c r="B3146">
        <f t="shared" si="48"/>
        <v>2019</v>
      </c>
      <c r="C3146">
        <f>VLOOKUP($A3146&amp;C$1,Data!$A$2:$BC$533,MATCH(Intermediate!$B3146,Data!$A$1:$BC$1,0),FALSE)</f>
        <v>58.239545199095687</v>
      </c>
      <c r="D3146">
        <f>VLOOKUP($A3146&amp;D$1,Data!$A$2:$BC$533,MATCH(Intermediate!$B3146,Data!$A$1:$BC$1,0),FALSE)</f>
        <v>40586.37843788875</v>
      </c>
    </row>
    <row r="3147" spans="1:4" x14ac:dyDescent="0.45">
      <c r="A3147" t="s">
        <v>510</v>
      </c>
      <c r="B3147">
        <f t="shared" si="48"/>
        <v>2020</v>
      </c>
      <c r="C3147">
        <f>VLOOKUP($A3147&amp;C$1,Data!$A$2:$BC$533,MATCH(Intermediate!$B3147,Data!$A$1:$BC$1,0),FALSE)</f>
        <v>62.467495132413461</v>
      </c>
      <c r="D3147">
        <f>VLOOKUP($A3147&amp;D$1,Data!$A$2:$BC$533,MATCH(Intermediate!$B3147,Data!$A$1:$BC$1,0),FALSE)</f>
        <v>40672.134040213161</v>
      </c>
    </row>
    <row r="3148" spans="1:4" x14ac:dyDescent="0.45">
      <c r="A3148" t="s">
        <v>510</v>
      </c>
      <c r="B3148">
        <f t="shared" si="48"/>
        <v>2021</v>
      </c>
      <c r="C3148">
        <f>VLOOKUP($A3148&amp;C$1,Data!$A$2:$BC$533,MATCH(Intermediate!$B3148,Data!$A$1:$BC$1,0),FALSE)</f>
        <v>59.288713463529021</v>
      </c>
      <c r="D3148">
        <f>VLOOKUP($A3148&amp;D$1,Data!$A$2:$BC$533,MATCH(Intermediate!$B3148,Data!$A$1:$BC$1,0),FALSE)</f>
        <v>44251.537498345511</v>
      </c>
    </row>
    <row r="3149" spans="1:4" x14ac:dyDescent="0.45">
      <c r="A3149" t="s">
        <v>510</v>
      </c>
      <c r="B3149">
        <f t="shared" si="48"/>
        <v>2022</v>
      </c>
      <c r="C3149">
        <f>VLOOKUP($A3149&amp;C$1,Data!$A$2:$BC$533,MATCH(Intermediate!$B3149,Data!$A$1:$BC$1,0),FALSE)</f>
        <v>57.004393597035133</v>
      </c>
      <c r="D3149">
        <f>VLOOKUP($A3149&amp;D$1,Data!$A$2:$BC$533,MATCH(Intermediate!$B3149,Data!$A$1:$BC$1,0),FALSE)</f>
        <v>47802.007308612498</v>
      </c>
    </row>
    <row r="3150" spans="1:4" x14ac:dyDescent="0.45">
      <c r="A3150" t="s">
        <v>510</v>
      </c>
      <c r="B3150">
        <f t="shared" si="48"/>
        <v>2023</v>
      </c>
      <c r="C3150">
        <f>VLOOKUP($A3150&amp;C$1,Data!$A$2:$BC$533,MATCH(Intermediate!$B3150,Data!$A$1:$BC$1,0),FALSE)</f>
        <v>57.911200225140099</v>
      </c>
      <c r="D3150">
        <f>VLOOKUP($A3150&amp;D$1,Data!$A$2:$BC$533,MATCH(Intermediate!$B3150,Data!$A$1:$BC$1,0),FALSE)</f>
        <v>46790.270017026567</v>
      </c>
    </row>
    <row r="3151" spans="1:4" x14ac:dyDescent="0.45">
      <c r="A3151" t="s">
        <v>510</v>
      </c>
      <c r="B3151">
        <f t="shared" si="48"/>
        <v>2024</v>
      </c>
      <c r="C3151">
        <f>VLOOKUP($A3151&amp;C$1,Data!$A$2:$BC$533,MATCH(Intermediate!$B3151,Data!$A$1:$BC$1,0),FALSE)</f>
        <v>61.052788287826665</v>
      </c>
      <c r="D3151">
        <f>VLOOKUP($A3151&amp;D$1,Data!$A$2:$BC$533,MATCH(Intermediate!$B3151,Data!$A$1:$BC$1,0),FALSE)</f>
        <v>49333.80677582958</v>
      </c>
    </row>
    <row r="3152" spans="1:4" x14ac:dyDescent="0.45">
      <c r="A3152" t="s">
        <v>105</v>
      </c>
      <c r="B3152">
        <f t="shared" si="48"/>
        <v>1975</v>
      </c>
      <c r="C3152">
        <f>VLOOKUP($A3152&amp;C$1,Data!$A$2:$BC$533,MATCH(Intermediate!$B3152,Data!$A$1:$BC$1,0),FALSE)</f>
        <v>20.446529080675422</v>
      </c>
      <c r="D3152" t="str">
        <f>VLOOKUP($A3152&amp;D$1,Data!$A$2:$BC$533,MATCH(Intermediate!$B3152,Data!$A$1:$BC$1,0),FALSE)</f>
        <v>..</v>
      </c>
    </row>
    <row r="3153" spans="1:4" x14ac:dyDescent="0.45">
      <c r="A3153" t="s">
        <v>105</v>
      </c>
      <c r="B3153">
        <f t="shared" si="48"/>
        <v>1976</v>
      </c>
      <c r="C3153">
        <f>VLOOKUP($A3153&amp;C$1,Data!$A$2:$BC$533,MATCH(Intermediate!$B3153,Data!$A$1:$BC$1,0),FALSE)</f>
        <v>19.646413502109706</v>
      </c>
      <c r="D3153" t="str">
        <f>VLOOKUP($A3153&amp;D$1,Data!$A$2:$BC$533,MATCH(Intermediate!$B3153,Data!$A$1:$BC$1,0),FALSE)</f>
        <v>..</v>
      </c>
    </row>
    <row r="3154" spans="1:4" x14ac:dyDescent="0.45">
      <c r="A3154" t="s">
        <v>105</v>
      </c>
      <c r="B3154">
        <f t="shared" si="48"/>
        <v>1977</v>
      </c>
      <c r="C3154">
        <f>VLOOKUP($A3154&amp;C$1,Data!$A$2:$BC$533,MATCH(Intermediate!$B3154,Data!$A$1:$BC$1,0),FALSE)</f>
        <v>18.456127080181545</v>
      </c>
      <c r="D3154" t="str">
        <f>VLOOKUP($A3154&amp;D$1,Data!$A$2:$BC$533,MATCH(Intermediate!$B3154,Data!$A$1:$BC$1,0),FALSE)</f>
        <v>..</v>
      </c>
    </row>
    <row r="3155" spans="1:4" x14ac:dyDescent="0.45">
      <c r="A3155" t="s">
        <v>105</v>
      </c>
      <c r="B3155">
        <f t="shared" si="48"/>
        <v>1978</v>
      </c>
      <c r="C3155">
        <f>VLOOKUP($A3155&amp;C$1,Data!$A$2:$BC$533,MATCH(Intermediate!$B3155,Data!$A$1:$BC$1,0),FALSE)</f>
        <v>25.451046590141797</v>
      </c>
      <c r="D3155" t="str">
        <f>VLOOKUP($A3155&amp;D$1,Data!$A$2:$BC$533,MATCH(Intermediate!$B3155,Data!$A$1:$BC$1,0),FALSE)</f>
        <v>..</v>
      </c>
    </row>
    <row r="3156" spans="1:4" x14ac:dyDescent="0.45">
      <c r="A3156" t="s">
        <v>105</v>
      </c>
      <c r="B3156">
        <f t="shared" si="48"/>
        <v>1979</v>
      </c>
      <c r="C3156">
        <f>VLOOKUP($A3156&amp;C$1,Data!$A$2:$BC$533,MATCH(Intermediate!$B3156,Data!$A$1:$BC$1,0),FALSE)</f>
        <v>24.665609685788411</v>
      </c>
      <c r="D3156" t="str">
        <f>VLOOKUP($A3156&amp;D$1,Data!$A$2:$BC$533,MATCH(Intermediate!$B3156,Data!$A$1:$BC$1,0),FALSE)</f>
        <v>..</v>
      </c>
    </row>
    <row r="3157" spans="1:4" x14ac:dyDescent="0.45">
      <c r="A3157" t="s">
        <v>105</v>
      </c>
      <c r="B3157">
        <f t="shared" si="48"/>
        <v>1980</v>
      </c>
      <c r="C3157">
        <f>VLOOKUP($A3157&amp;C$1,Data!$A$2:$BC$533,MATCH(Intermediate!$B3157,Data!$A$1:$BC$1,0),FALSE)</f>
        <v>23.288479306341952</v>
      </c>
      <c r="D3157" t="str">
        <f>VLOOKUP($A3157&amp;D$1,Data!$A$2:$BC$533,MATCH(Intermediate!$B3157,Data!$A$1:$BC$1,0),FALSE)</f>
        <v>..</v>
      </c>
    </row>
    <row r="3158" spans="1:4" x14ac:dyDescent="0.45">
      <c r="A3158" t="s">
        <v>105</v>
      </c>
      <c r="B3158">
        <f t="shared" si="48"/>
        <v>1981</v>
      </c>
      <c r="C3158">
        <f>VLOOKUP($A3158&amp;C$1,Data!$A$2:$BC$533,MATCH(Intermediate!$B3158,Data!$A$1:$BC$1,0),FALSE)</f>
        <v>26.436414453982827</v>
      </c>
      <c r="D3158" t="str">
        <f>VLOOKUP($A3158&amp;D$1,Data!$A$2:$BC$533,MATCH(Intermediate!$B3158,Data!$A$1:$BC$1,0),FALSE)</f>
        <v>..</v>
      </c>
    </row>
    <row r="3159" spans="1:4" x14ac:dyDescent="0.45">
      <c r="A3159" t="s">
        <v>105</v>
      </c>
      <c r="B3159">
        <f t="shared" si="48"/>
        <v>1982</v>
      </c>
      <c r="C3159">
        <f>VLOOKUP($A3159&amp;C$1,Data!$A$2:$BC$533,MATCH(Intermediate!$B3159,Data!$A$1:$BC$1,0),FALSE)</f>
        <v>24.06698646565016</v>
      </c>
      <c r="D3159" t="str">
        <f>VLOOKUP($A3159&amp;D$1,Data!$A$2:$BC$533,MATCH(Intermediate!$B3159,Data!$A$1:$BC$1,0),FALSE)</f>
        <v>..</v>
      </c>
    </row>
    <row r="3160" spans="1:4" x14ac:dyDescent="0.45">
      <c r="A3160" t="s">
        <v>105</v>
      </c>
      <c r="B3160">
        <f t="shared" si="48"/>
        <v>1983</v>
      </c>
      <c r="C3160">
        <f>VLOOKUP($A3160&amp;C$1,Data!$A$2:$BC$533,MATCH(Intermediate!$B3160,Data!$A$1:$BC$1,0),FALSE)</f>
        <v>23.676903184095686</v>
      </c>
      <c r="D3160" t="str">
        <f>VLOOKUP($A3160&amp;D$1,Data!$A$2:$BC$533,MATCH(Intermediate!$B3160,Data!$A$1:$BC$1,0),FALSE)</f>
        <v>..</v>
      </c>
    </row>
    <row r="3161" spans="1:4" x14ac:dyDescent="0.45">
      <c r="A3161" t="s">
        <v>105</v>
      </c>
      <c r="B3161">
        <f t="shared" si="48"/>
        <v>1984</v>
      </c>
      <c r="C3161">
        <f>VLOOKUP($A3161&amp;C$1,Data!$A$2:$BC$533,MATCH(Intermediate!$B3161,Data!$A$1:$BC$1,0),FALSE)</f>
        <v>21.386291980808771</v>
      </c>
      <c r="D3161" t="str">
        <f>VLOOKUP($A3161&amp;D$1,Data!$A$2:$BC$533,MATCH(Intermediate!$B3161,Data!$A$1:$BC$1,0),FALSE)</f>
        <v>..</v>
      </c>
    </row>
    <row r="3162" spans="1:4" x14ac:dyDescent="0.45">
      <c r="A3162" t="s">
        <v>105</v>
      </c>
      <c r="B3162">
        <f t="shared" si="48"/>
        <v>1985</v>
      </c>
      <c r="C3162">
        <f>VLOOKUP($A3162&amp;C$1,Data!$A$2:$BC$533,MATCH(Intermediate!$B3162,Data!$A$1:$BC$1,0),FALSE)</f>
        <v>19.832149532710279</v>
      </c>
      <c r="D3162" t="str">
        <f>VLOOKUP($A3162&amp;D$1,Data!$A$2:$BC$533,MATCH(Intermediate!$B3162,Data!$A$1:$BC$1,0),FALSE)</f>
        <v>..</v>
      </c>
    </row>
    <row r="3163" spans="1:4" x14ac:dyDescent="0.45">
      <c r="A3163" t="s">
        <v>105</v>
      </c>
      <c r="B3163">
        <f t="shared" si="48"/>
        <v>1986</v>
      </c>
      <c r="C3163">
        <f>VLOOKUP($A3163&amp;C$1,Data!$A$2:$BC$533,MATCH(Intermediate!$B3163,Data!$A$1:$BC$1,0),FALSE)</f>
        <v>16.108935009256552</v>
      </c>
      <c r="D3163" t="str">
        <f>VLOOKUP($A3163&amp;D$1,Data!$A$2:$BC$533,MATCH(Intermediate!$B3163,Data!$A$1:$BC$1,0),FALSE)</f>
        <v>..</v>
      </c>
    </row>
    <row r="3164" spans="1:4" x14ac:dyDescent="0.45">
      <c r="A3164" t="s">
        <v>105</v>
      </c>
      <c r="B3164">
        <f t="shared" si="48"/>
        <v>1987</v>
      </c>
      <c r="C3164">
        <f>VLOOKUP($A3164&amp;C$1,Data!$A$2:$BC$533,MATCH(Intermediate!$B3164,Data!$A$1:$BC$1,0),FALSE)</f>
        <v>17.389725048347767</v>
      </c>
      <c r="D3164" t="str">
        <f>VLOOKUP($A3164&amp;D$1,Data!$A$2:$BC$533,MATCH(Intermediate!$B3164,Data!$A$1:$BC$1,0),FALSE)</f>
        <v>..</v>
      </c>
    </row>
    <row r="3165" spans="1:4" x14ac:dyDescent="0.45">
      <c r="A3165" t="s">
        <v>105</v>
      </c>
      <c r="B3165">
        <f t="shared" si="48"/>
        <v>1988</v>
      </c>
      <c r="C3165">
        <f>VLOOKUP($A3165&amp;C$1,Data!$A$2:$BC$533,MATCH(Intermediate!$B3165,Data!$A$1:$BC$1,0),FALSE)</f>
        <v>16.877455030826926</v>
      </c>
      <c r="D3165" t="str">
        <f>VLOOKUP($A3165&amp;D$1,Data!$A$2:$BC$533,MATCH(Intermediate!$B3165,Data!$A$1:$BC$1,0),FALSE)</f>
        <v>..</v>
      </c>
    </row>
    <row r="3166" spans="1:4" x14ac:dyDescent="0.45">
      <c r="A3166" t="s">
        <v>105</v>
      </c>
      <c r="B3166">
        <f t="shared" si="48"/>
        <v>1989</v>
      </c>
      <c r="C3166">
        <f>VLOOKUP($A3166&amp;C$1,Data!$A$2:$BC$533,MATCH(Intermediate!$B3166,Data!$A$1:$BC$1,0),FALSE)</f>
        <v>18.672939125017006</v>
      </c>
      <c r="D3166" t="str">
        <f>VLOOKUP($A3166&amp;D$1,Data!$A$2:$BC$533,MATCH(Intermediate!$B3166,Data!$A$1:$BC$1,0),FALSE)</f>
        <v>..</v>
      </c>
    </row>
    <row r="3167" spans="1:4" x14ac:dyDescent="0.45">
      <c r="A3167" t="s">
        <v>105</v>
      </c>
      <c r="B3167">
        <f t="shared" si="48"/>
        <v>1990</v>
      </c>
      <c r="C3167">
        <f>VLOOKUP($A3167&amp;C$1,Data!$A$2:$BC$533,MATCH(Intermediate!$B3167,Data!$A$1:$BC$1,0),FALSE)</f>
        <v>16.400010637739783</v>
      </c>
      <c r="D3167">
        <f>VLOOKUP($A3167&amp;D$1,Data!$A$2:$BC$533,MATCH(Intermediate!$B3167,Data!$A$1:$BC$1,0),FALSE)</f>
        <v>3217.7693686653447</v>
      </c>
    </row>
    <row r="3168" spans="1:4" x14ac:dyDescent="0.45">
      <c r="A3168" t="s">
        <v>105</v>
      </c>
      <c r="B3168">
        <f t="shared" si="48"/>
        <v>1991</v>
      </c>
      <c r="C3168">
        <f>VLOOKUP($A3168&amp;C$1,Data!$A$2:$BC$533,MATCH(Intermediate!$B3168,Data!$A$1:$BC$1,0),FALSE)</f>
        <v>20.793559213632118</v>
      </c>
      <c r="D3168">
        <f>VLOOKUP($A3168&amp;D$1,Data!$A$2:$BC$533,MATCH(Intermediate!$B3168,Data!$A$1:$BC$1,0),FALSE)</f>
        <v>3251.854560766079</v>
      </c>
    </row>
    <row r="3169" spans="1:4" x14ac:dyDescent="0.45">
      <c r="A3169" t="s">
        <v>105</v>
      </c>
      <c r="B3169">
        <f t="shared" si="48"/>
        <v>1992</v>
      </c>
      <c r="C3169">
        <f>VLOOKUP($A3169&amp;C$1,Data!$A$2:$BC$533,MATCH(Intermediate!$B3169,Data!$A$1:$BC$1,0),FALSE)</f>
        <v>18.646108502065129</v>
      </c>
      <c r="D3169">
        <f>VLOOKUP($A3169&amp;D$1,Data!$A$2:$BC$533,MATCH(Intermediate!$B3169,Data!$A$1:$BC$1,0),FALSE)</f>
        <v>3305.0644742284908</v>
      </c>
    </row>
    <row r="3170" spans="1:4" x14ac:dyDescent="0.45">
      <c r="A3170" t="s">
        <v>105</v>
      </c>
      <c r="B3170">
        <f t="shared" si="48"/>
        <v>1993</v>
      </c>
      <c r="C3170">
        <f>VLOOKUP($A3170&amp;C$1,Data!$A$2:$BC$533,MATCH(Intermediate!$B3170,Data!$A$1:$BC$1,0),FALSE)</f>
        <v>16.866115575314989</v>
      </c>
      <c r="D3170">
        <f>VLOOKUP($A3170&amp;D$1,Data!$A$2:$BC$533,MATCH(Intermediate!$B3170,Data!$A$1:$BC$1,0),FALSE)</f>
        <v>3388.2873794457082</v>
      </c>
    </row>
    <row r="3171" spans="1:4" x14ac:dyDescent="0.45">
      <c r="A3171" t="s">
        <v>105</v>
      </c>
      <c r="B3171">
        <f t="shared" si="48"/>
        <v>1994</v>
      </c>
      <c r="C3171">
        <f>VLOOKUP($A3171&amp;C$1,Data!$A$2:$BC$533,MATCH(Intermediate!$B3171,Data!$A$1:$BC$1,0),FALSE)</f>
        <v>18.122411911738233</v>
      </c>
      <c r="D3171">
        <f>VLOOKUP($A3171&amp;D$1,Data!$A$2:$BC$533,MATCH(Intermediate!$B3171,Data!$A$1:$BC$1,0),FALSE)</f>
        <v>3544.0999429167514</v>
      </c>
    </row>
    <row r="3172" spans="1:4" x14ac:dyDescent="0.45">
      <c r="A3172" t="s">
        <v>105</v>
      </c>
      <c r="B3172">
        <f t="shared" si="48"/>
        <v>1995</v>
      </c>
      <c r="C3172">
        <f>VLOOKUP($A3172&amp;C$1,Data!$A$2:$BC$533,MATCH(Intermediate!$B3172,Data!$A$1:$BC$1,0),FALSE)</f>
        <v>15.061049797130302</v>
      </c>
      <c r="D3172">
        <f>VLOOKUP($A3172&amp;D$1,Data!$A$2:$BC$533,MATCH(Intermediate!$B3172,Data!$A$1:$BC$1,0),FALSE)</f>
        <v>3796.0652540243891</v>
      </c>
    </row>
    <row r="3173" spans="1:4" x14ac:dyDescent="0.45">
      <c r="A3173" t="s">
        <v>105</v>
      </c>
      <c r="B3173">
        <f t="shared" si="48"/>
        <v>1996</v>
      </c>
      <c r="C3173">
        <f>VLOOKUP($A3173&amp;C$1,Data!$A$2:$BC$533,MATCH(Intermediate!$B3173,Data!$A$1:$BC$1,0),FALSE)</f>
        <v>14.306563156836491</v>
      </c>
      <c r="D3173">
        <f>VLOOKUP($A3173&amp;D$1,Data!$A$2:$BC$533,MATCH(Intermediate!$B3173,Data!$A$1:$BC$1,0),FALSE)</f>
        <v>3935.3744395733679</v>
      </c>
    </row>
    <row r="3174" spans="1:4" x14ac:dyDescent="0.45">
      <c r="A3174" t="s">
        <v>105</v>
      </c>
      <c r="B3174">
        <f t="shared" si="48"/>
        <v>1997</v>
      </c>
      <c r="C3174">
        <f>VLOOKUP($A3174&amp;C$1,Data!$A$2:$BC$533,MATCH(Intermediate!$B3174,Data!$A$1:$BC$1,0),FALSE)</f>
        <v>14.007730837332591</v>
      </c>
      <c r="D3174">
        <f>VLOOKUP($A3174&amp;D$1,Data!$A$2:$BC$533,MATCH(Intermediate!$B3174,Data!$A$1:$BC$1,0),FALSE)</f>
        <v>4058.5910778339503</v>
      </c>
    </row>
    <row r="3175" spans="1:4" x14ac:dyDescent="0.45">
      <c r="A3175" t="s">
        <v>105</v>
      </c>
      <c r="B3175">
        <f t="shared" si="48"/>
        <v>1998</v>
      </c>
      <c r="C3175">
        <f>VLOOKUP($A3175&amp;C$1,Data!$A$2:$BC$533,MATCH(Intermediate!$B3175,Data!$A$1:$BC$1,0),FALSE)</f>
        <v>13.44103881802331</v>
      </c>
      <c r="D3175">
        <f>VLOOKUP($A3175&amp;D$1,Data!$A$2:$BC$533,MATCH(Intermediate!$B3175,Data!$A$1:$BC$1,0),FALSE)</f>
        <v>4157.3160644552672</v>
      </c>
    </row>
    <row r="3176" spans="1:4" x14ac:dyDescent="0.45">
      <c r="A3176" t="s">
        <v>105</v>
      </c>
      <c r="B3176">
        <f t="shared" si="48"/>
        <v>1999</v>
      </c>
      <c r="C3176">
        <f>VLOOKUP($A3176&amp;C$1,Data!$A$2:$BC$533,MATCH(Intermediate!$B3176,Data!$A$1:$BC$1,0),FALSE)</f>
        <v>13.097644023348279</v>
      </c>
      <c r="D3176">
        <f>VLOOKUP($A3176&amp;D$1,Data!$A$2:$BC$533,MATCH(Intermediate!$B3176,Data!$A$1:$BC$1,0),FALSE)</f>
        <v>4293.6958441752149</v>
      </c>
    </row>
    <row r="3177" spans="1:4" x14ac:dyDescent="0.45">
      <c r="A3177" t="s">
        <v>105</v>
      </c>
      <c r="B3177">
        <f t="shared" si="48"/>
        <v>2000</v>
      </c>
      <c r="C3177">
        <f>VLOOKUP($A3177&amp;C$1,Data!$A$2:$BC$533,MATCH(Intermediate!$B3177,Data!$A$1:$BC$1,0),FALSE)</f>
        <v>10.981330297613951</v>
      </c>
      <c r="D3177">
        <f>VLOOKUP($A3177&amp;D$1,Data!$A$2:$BC$533,MATCH(Intermediate!$B3177,Data!$A$1:$BC$1,0),FALSE)</f>
        <v>4422.6277035770445</v>
      </c>
    </row>
    <row r="3178" spans="1:4" x14ac:dyDescent="0.45">
      <c r="A3178" t="s">
        <v>105</v>
      </c>
      <c r="B3178">
        <f t="shared" si="48"/>
        <v>2001</v>
      </c>
      <c r="C3178">
        <f>VLOOKUP($A3178&amp;C$1,Data!$A$2:$BC$533,MATCH(Intermediate!$B3178,Data!$A$1:$BC$1,0),FALSE)</f>
        <v>8.8059186429230589</v>
      </c>
      <c r="D3178">
        <f>VLOOKUP($A3178&amp;D$1,Data!$A$2:$BC$533,MATCH(Intermediate!$B3178,Data!$A$1:$BC$1,0),FALSE)</f>
        <v>4527.9531395359127</v>
      </c>
    </row>
    <row r="3179" spans="1:4" x14ac:dyDescent="0.45">
      <c r="A3179" t="s">
        <v>105</v>
      </c>
      <c r="B3179">
        <f t="shared" si="48"/>
        <v>2002</v>
      </c>
      <c r="C3179">
        <f>VLOOKUP($A3179&amp;C$1,Data!$A$2:$BC$533,MATCH(Intermediate!$B3179,Data!$A$1:$BC$1,0),FALSE)</f>
        <v>10.237564043024804</v>
      </c>
      <c r="D3179">
        <f>VLOOKUP($A3179&amp;D$1,Data!$A$2:$BC$533,MATCH(Intermediate!$B3179,Data!$A$1:$BC$1,0),FALSE)</f>
        <v>4761.7766832138641</v>
      </c>
    </row>
    <row r="3180" spans="1:4" x14ac:dyDescent="0.45">
      <c r="A3180" t="s">
        <v>105</v>
      </c>
      <c r="B3180">
        <f t="shared" si="48"/>
        <v>2003</v>
      </c>
      <c r="C3180">
        <f>VLOOKUP($A3180&amp;C$1,Data!$A$2:$BC$533,MATCH(Intermediate!$B3180,Data!$A$1:$BC$1,0),FALSE)</f>
        <v>12.749026712782669</v>
      </c>
      <c r="D3180">
        <f>VLOOKUP($A3180&amp;D$1,Data!$A$2:$BC$533,MATCH(Intermediate!$B3180,Data!$A$1:$BC$1,0),FALSE)</f>
        <v>5009.8778268140177</v>
      </c>
    </row>
    <row r="3181" spans="1:4" x14ac:dyDescent="0.45">
      <c r="A3181" t="s">
        <v>105</v>
      </c>
      <c r="B3181">
        <f t="shared" si="48"/>
        <v>2004</v>
      </c>
      <c r="C3181">
        <f>VLOOKUP($A3181&amp;C$1,Data!$A$2:$BC$533,MATCH(Intermediate!$B3181,Data!$A$1:$BC$1,0),FALSE)</f>
        <v>15.341200879410316</v>
      </c>
      <c r="D3181">
        <f>VLOOKUP($A3181&amp;D$1,Data!$A$2:$BC$533,MATCH(Intermediate!$B3181,Data!$A$1:$BC$1,0),FALSE)</f>
        <v>5298.9478539254324</v>
      </c>
    </row>
    <row r="3182" spans="1:4" x14ac:dyDescent="0.45">
      <c r="A3182" t="s">
        <v>105</v>
      </c>
      <c r="B3182">
        <f t="shared" si="48"/>
        <v>2005</v>
      </c>
      <c r="C3182">
        <f>VLOOKUP($A3182&amp;C$1,Data!$A$2:$BC$533,MATCH(Intermediate!$B3182,Data!$A$1:$BC$1,0),FALSE)</f>
        <v>17.166558898685732</v>
      </c>
      <c r="D3182">
        <f>VLOOKUP($A3182&amp;D$1,Data!$A$2:$BC$533,MATCH(Intermediate!$B3182,Data!$A$1:$BC$1,0),FALSE)</f>
        <v>5761.4561073241766</v>
      </c>
    </row>
    <row r="3183" spans="1:4" x14ac:dyDescent="0.45">
      <c r="A3183" t="s">
        <v>105</v>
      </c>
      <c r="B3183">
        <f t="shared" si="48"/>
        <v>2006</v>
      </c>
      <c r="C3183">
        <f>VLOOKUP($A3183&amp;C$1,Data!$A$2:$BC$533,MATCH(Intermediate!$B3183,Data!$A$1:$BC$1,0),FALSE)</f>
        <v>19.06984435463038</v>
      </c>
      <c r="D3183">
        <f>VLOOKUP($A3183&amp;D$1,Data!$A$2:$BC$533,MATCH(Intermediate!$B3183,Data!$A$1:$BC$1,0),FALSE)</f>
        <v>6263.5850127489521</v>
      </c>
    </row>
    <row r="3184" spans="1:4" x14ac:dyDescent="0.45">
      <c r="A3184" t="s">
        <v>105</v>
      </c>
      <c r="B3184">
        <f t="shared" si="48"/>
        <v>2007</v>
      </c>
      <c r="C3184">
        <f>VLOOKUP($A3184&amp;C$1,Data!$A$2:$BC$533,MATCH(Intermediate!$B3184,Data!$A$1:$BC$1,0),FALSE)</f>
        <v>21.208879458903692</v>
      </c>
      <c r="D3184">
        <f>VLOOKUP($A3184&amp;D$1,Data!$A$2:$BC$533,MATCH(Intermediate!$B3184,Data!$A$1:$BC$1,0),FALSE)</f>
        <v>6680.0055778624446</v>
      </c>
    </row>
    <row r="3185" spans="1:4" x14ac:dyDescent="0.45">
      <c r="A3185" t="s">
        <v>105</v>
      </c>
      <c r="B3185">
        <f t="shared" si="48"/>
        <v>2008</v>
      </c>
      <c r="C3185">
        <f>VLOOKUP($A3185&amp;C$1,Data!$A$2:$BC$533,MATCH(Intermediate!$B3185,Data!$A$1:$BC$1,0),FALSE)</f>
        <v>20.308873614557978</v>
      </c>
      <c r="D3185">
        <f>VLOOKUP($A3185&amp;D$1,Data!$A$2:$BC$533,MATCH(Intermediate!$B3185,Data!$A$1:$BC$1,0),FALSE)</f>
        <v>6818.4814400744144</v>
      </c>
    </row>
    <row r="3186" spans="1:4" x14ac:dyDescent="0.45">
      <c r="A3186" t="s">
        <v>105</v>
      </c>
      <c r="B3186">
        <f t="shared" si="48"/>
        <v>2009</v>
      </c>
      <c r="C3186">
        <f>VLOOKUP($A3186&amp;C$1,Data!$A$2:$BC$533,MATCH(Intermediate!$B3186,Data!$A$1:$BC$1,0),FALSE)</f>
        <v>20.599136006902128</v>
      </c>
      <c r="D3186">
        <f>VLOOKUP($A3186&amp;D$1,Data!$A$2:$BC$533,MATCH(Intermediate!$B3186,Data!$A$1:$BC$1,0),FALSE)</f>
        <v>6923.3818823126703</v>
      </c>
    </row>
    <row r="3187" spans="1:4" x14ac:dyDescent="0.45">
      <c r="A3187" t="s">
        <v>105</v>
      </c>
      <c r="B3187">
        <f t="shared" si="48"/>
        <v>2010</v>
      </c>
      <c r="C3187">
        <f>VLOOKUP($A3187&amp;C$1,Data!$A$2:$BC$533,MATCH(Intermediate!$B3187,Data!$A$1:$BC$1,0),FALSE)</f>
        <v>19.12622395978266</v>
      </c>
      <c r="D3187">
        <f>VLOOKUP($A3187&amp;D$1,Data!$A$2:$BC$533,MATCH(Intermediate!$B3187,Data!$A$1:$BC$1,0),FALSE)</f>
        <v>7230.8600435953285</v>
      </c>
    </row>
    <row r="3188" spans="1:4" x14ac:dyDescent="0.45">
      <c r="A3188" t="s">
        <v>105</v>
      </c>
      <c r="B3188">
        <f t="shared" si="48"/>
        <v>2011</v>
      </c>
      <c r="C3188">
        <f>VLOOKUP($A3188&amp;C$1,Data!$A$2:$BC$533,MATCH(Intermediate!$B3188,Data!$A$1:$BC$1,0),FALSE)</f>
        <v>22.378484097854383</v>
      </c>
      <c r="D3188">
        <f>VLOOKUP($A3188&amp;D$1,Data!$A$2:$BC$533,MATCH(Intermediate!$B3188,Data!$A$1:$BC$1,0),FALSE)</f>
        <v>7504.1489657248876</v>
      </c>
    </row>
    <row r="3189" spans="1:4" x14ac:dyDescent="0.45">
      <c r="A3189" t="s">
        <v>105</v>
      </c>
      <c r="B3189">
        <f t="shared" ref="B3189:B3252" si="49">B3139</f>
        <v>2012</v>
      </c>
      <c r="C3189">
        <f>VLOOKUP($A3189&amp;C$1,Data!$A$2:$BC$533,MATCH(Intermediate!$B3189,Data!$A$1:$BC$1,0),FALSE)</f>
        <v>19.188110172300284</v>
      </c>
      <c r="D3189">
        <f>VLOOKUP($A3189&amp;D$1,Data!$A$2:$BC$533,MATCH(Intermediate!$B3189,Data!$A$1:$BC$1,0),FALSE)</f>
        <v>7756.3382565668535</v>
      </c>
    </row>
    <row r="3190" spans="1:4" x14ac:dyDescent="0.45">
      <c r="A3190" t="s">
        <v>105</v>
      </c>
      <c r="B3190">
        <f t="shared" si="49"/>
        <v>2013</v>
      </c>
      <c r="C3190">
        <f>VLOOKUP($A3190&amp;C$1,Data!$A$2:$BC$533,MATCH(Intermediate!$B3190,Data!$A$1:$BC$1,0),FALSE)</f>
        <v>21.468161426620583</v>
      </c>
      <c r="D3190">
        <f>VLOOKUP($A3190&amp;D$1,Data!$A$2:$BC$533,MATCH(Intermediate!$B3190,Data!$A$1:$BC$1,0),FALSE)</f>
        <v>8233.6040681314043</v>
      </c>
    </row>
    <row r="3191" spans="1:4" x14ac:dyDescent="0.45">
      <c r="A3191" t="s">
        <v>105</v>
      </c>
      <c r="B3191">
        <f t="shared" si="49"/>
        <v>2014</v>
      </c>
      <c r="C3191">
        <f>VLOOKUP($A3191&amp;C$1,Data!$A$2:$BC$533,MATCH(Intermediate!$B3191,Data!$A$1:$BC$1,0),FALSE)</f>
        <v>21.839727590098061</v>
      </c>
      <c r="D3191">
        <f>VLOOKUP($A3191&amp;D$1,Data!$A$2:$BC$533,MATCH(Intermediate!$B3191,Data!$A$1:$BC$1,0),FALSE)</f>
        <v>8367.5971608290765</v>
      </c>
    </row>
    <row r="3192" spans="1:4" x14ac:dyDescent="0.45">
      <c r="A3192" t="s">
        <v>105</v>
      </c>
      <c r="B3192">
        <f t="shared" si="49"/>
        <v>2015</v>
      </c>
      <c r="C3192">
        <f>VLOOKUP($A3192&amp;C$1,Data!$A$2:$BC$533,MATCH(Intermediate!$B3192,Data!$A$1:$BC$1,0),FALSE)</f>
        <v>21.252269940494166</v>
      </c>
      <c r="D3192">
        <f>VLOOKUP($A3192&amp;D$1,Data!$A$2:$BC$533,MATCH(Intermediate!$B3192,Data!$A$1:$BC$1,0),FALSE)</f>
        <v>8393.353936693884</v>
      </c>
    </row>
    <row r="3193" spans="1:4" x14ac:dyDescent="0.45">
      <c r="A3193" t="s">
        <v>105</v>
      </c>
      <c r="B3193">
        <f t="shared" si="49"/>
        <v>2016</v>
      </c>
      <c r="C3193">
        <f>VLOOKUP($A3193&amp;C$1,Data!$A$2:$BC$533,MATCH(Intermediate!$B3193,Data!$A$1:$BC$1,0),FALSE)</f>
        <v>21.569302223754558</v>
      </c>
      <c r="D3193">
        <f>VLOOKUP($A3193&amp;D$1,Data!$A$2:$BC$533,MATCH(Intermediate!$B3193,Data!$A$1:$BC$1,0),FALSE)</f>
        <v>8488.3943261679906</v>
      </c>
    </row>
    <row r="3194" spans="1:4" x14ac:dyDescent="0.45">
      <c r="A3194" t="s">
        <v>105</v>
      </c>
      <c r="B3194">
        <f t="shared" si="49"/>
        <v>2017</v>
      </c>
      <c r="C3194">
        <f>VLOOKUP($A3194&amp;C$1,Data!$A$2:$BC$533,MATCH(Intermediate!$B3194,Data!$A$1:$BC$1,0),FALSE)</f>
        <v>20.630500569197245</v>
      </c>
      <c r="D3194">
        <f>VLOOKUP($A3194&amp;D$1,Data!$A$2:$BC$533,MATCH(Intermediate!$B3194,Data!$A$1:$BC$1,0),FALSE)</f>
        <v>8586.2980995274302</v>
      </c>
    </row>
    <row r="3195" spans="1:4" x14ac:dyDescent="0.45">
      <c r="A3195" t="s">
        <v>105</v>
      </c>
      <c r="B3195">
        <f t="shared" si="49"/>
        <v>2018</v>
      </c>
      <c r="C3195">
        <f>VLOOKUP($A3195&amp;C$1,Data!$A$2:$BC$533,MATCH(Intermediate!$B3195,Data!$A$1:$BC$1,0),FALSE)</f>
        <v>20.984737169413208</v>
      </c>
      <c r="D3195">
        <f>VLOOKUP($A3195&amp;D$1,Data!$A$2:$BC$533,MATCH(Intermediate!$B3195,Data!$A$1:$BC$1,0),FALSE)</f>
        <v>8536.9939474990479</v>
      </c>
    </row>
    <row r="3196" spans="1:4" x14ac:dyDescent="0.45">
      <c r="A3196" t="s">
        <v>105</v>
      </c>
      <c r="B3196">
        <f t="shared" si="49"/>
        <v>2019</v>
      </c>
      <c r="C3196">
        <f>VLOOKUP($A3196&amp;C$1,Data!$A$2:$BC$533,MATCH(Intermediate!$B3196,Data!$A$1:$BC$1,0),FALSE)</f>
        <v>20.223478503304861</v>
      </c>
      <c r="D3196">
        <f>VLOOKUP($A3196&amp;D$1,Data!$A$2:$BC$533,MATCH(Intermediate!$B3196,Data!$A$1:$BC$1,0),FALSE)</f>
        <v>9248.2763689941639</v>
      </c>
    </row>
    <row r="3197" spans="1:4" x14ac:dyDescent="0.45">
      <c r="A3197" t="s">
        <v>105</v>
      </c>
      <c r="B3197">
        <f t="shared" si="49"/>
        <v>2020</v>
      </c>
      <c r="C3197">
        <f>VLOOKUP($A3197&amp;C$1,Data!$A$2:$BC$533,MATCH(Intermediate!$B3197,Data!$A$1:$BC$1,0),FALSE)</f>
        <v>21.035868728612257</v>
      </c>
      <c r="D3197">
        <f>VLOOKUP($A3197&amp;D$1,Data!$A$2:$BC$533,MATCH(Intermediate!$B3197,Data!$A$1:$BC$1,0),FALSE)</f>
        <v>9297.5881020883971</v>
      </c>
    </row>
    <row r="3198" spans="1:4" x14ac:dyDescent="0.45">
      <c r="A3198" t="s">
        <v>105</v>
      </c>
      <c r="B3198">
        <f t="shared" si="49"/>
        <v>2021</v>
      </c>
      <c r="C3198">
        <f>VLOOKUP($A3198&amp;C$1,Data!$A$2:$BC$533,MATCH(Intermediate!$B3198,Data!$A$1:$BC$1,0),FALSE)</f>
        <v>20.916192160820529</v>
      </c>
      <c r="D3198">
        <f>VLOOKUP($A3198&amp;D$1,Data!$A$2:$BC$533,MATCH(Intermediate!$B3198,Data!$A$1:$BC$1,0),FALSE)</f>
        <v>9946.0405537033312</v>
      </c>
    </row>
    <row r="3199" spans="1:4" x14ac:dyDescent="0.45">
      <c r="A3199" t="s">
        <v>105</v>
      </c>
      <c r="B3199">
        <f t="shared" si="49"/>
        <v>2022</v>
      </c>
      <c r="C3199">
        <f>VLOOKUP($A3199&amp;C$1,Data!$A$2:$BC$533,MATCH(Intermediate!$B3199,Data!$A$1:$BC$1,0),FALSE)</f>
        <v>21.367633255115255</v>
      </c>
      <c r="D3199">
        <f>VLOOKUP($A3199&amp;D$1,Data!$A$2:$BC$533,MATCH(Intermediate!$B3199,Data!$A$1:$BC$1,0),FALSE)</f>
        <v>10665.499416285793</v>
      </c>
    </row>
    <row r="3200" spans="1:4" x14ac:dyDescent="0.45">
      <c r="A3200" t="s">
        <v>105</v>
      </c>
      <c r="B3200">
        <f t="shared" si="49"/>
        <v>2023</v>
      </c>
      <c r="C3200">
        <f>VLOOKUP($A3200&amp;C$1,Data!$A$2:$BC$533,MATCH(Intermediate!$B3200,Data!$A$1:$BC$1,0),FALSE)</f>
        <v>21.38829654690068</v>
      </c>
      <c r="D3200">
        <f>VLOOKUP($A3200&amp;D$1,Data!$A$2:$BC$533,MATCH(Intermediate!$B3200,Data!$A$1:$BC$1,0),FALSE)</f>
        <v>11322.228628371273</v>
      </c>
    </row>
    <row r="3201" spans="1:4" x14ac:dyDescent="0.45">
      <c r="A3201" t="s">
        <v>105</v>
      </c>
      <c r="B3201">
        <f t="shared" si="49"/>
        <v>2024</v>
      </c>
      <c r="C3201">
        <f>VLOOKUP($A3201&amp;C$1,Data!$A$2:$BC$533,MATCH(Intermediate!$B3201,Data!$A$1:$BC$1,0),FALSE)</f>
        <v>21.477283601259948</v>
      </c>
      <c r="D3201">
        <f>VLOOKUP($A3201&amp;D$1,Data!$A$2:$BC$533,MATCH(Intermediate!$B3201,Data!$A$1:$BC$1,0),FALSE)</f>
        <v>11784.280063730846</v>
      </c>
    </row>
    <row r="3202" spans="1:4" x14ac:dyDescent="0.45">
      <c r="A3202" t="s">
        <v>80</v>
      </c>
      <c r="B3202">
        <f t="shared" si="49"/>
        <v>1975</v>
      </c>
      <c r="C3202">
        <f>VLOOKUP($A3202&amp;C$1,Data!$A$2:$BC$533,MATCH(Intermediate!$B3202,Data!$A$1:$BC$1,0),FALSE)</f>
        <v>4.9009503009338955</v>
      </c>
      <c r="D3202" t="str">
        <f>VLOOKUP($A3202&amp;D$1,Data!$A$2:$BC$533,MATCH(Intermediate!$B3202,Data!$A$1:$BC$1,0),FALSE)</f>
        <v>..</v>
      </c>
    </row>
    <row r="3203" spans="1:4" x14ac:dyDescent="0.45">
      <c r="A3203" t="s">
        <v>80</v>
      </c>
      <c r="B3203">
        <f t="shared" si="49"/>
        <v>1976</v>
      </c>
      <c r="C3203">
        <f>VLOOKUP($A3203&amp;C$1,Data!$A$2:$BC$533,MATCH(Intermediate!$B3203,Data!$A$1:$BC$1,0),FALSE)</f>
        <v>4.5605301636806441</v>
      </c>
      <c r="D3203" t="str">
        <f>VLOOKUP($A3203&amp;D$1,Data!$A$2:$BC$533,MATCH(Intermediate!$B3203,Data!$A$1:$BC$1,0),FALSE)</f>
        <v>..</v>
      </c>
    </row>
    <row r="3204" spans="1:4" x14ac:dyDescent="0.45">
      <c r="A3204" t="s">
        <v>80</v>
      </c>
      <c r="B3204">
        <f t="shared" si="49"/>
        <v>1977</v>
      </c>
      <c r="C3204">
        <f>VLOOKUP($A3204&amp;C$1,Data!$A$2:$BC$533,MATCH(Intermediate!$B3204,Data!$A$1:$BC$1,0),FALSE)</f>
        <v>4.8563547723272951</v>
      </c>
      <c r="D3204" t="str">
        <f>VLOOKUP($A3204&amp;D$1,Data!$A$2:$BC$533,MATCH(Intermediate!$B3204,Data!$A$1:$BC$1,0),FALSE)</f>
        <v>..</v>
      </c>
    </row>
    <row r="3205" spans="1:4" x14ac:dyDescent="0.45">
      <c r="A3205" t="s">
        <v>80</v>
      </c>
      <c r="B3205">
        <f t="shared" si="49"/>
        <v>1978</v>
      </c>
      <c r="C3205">
        <f>VLOOKUP($A3205&amp;C$1,Data!$A$2:$BC$533,MATCH(Intermediate!$B3205,Data!$A$1:$BC$1,0),FALSE)</f>
        <v>5.8751245084703303</v>
      </c>
      <c r="D3205" t="str">
        <f>VLOOKUP($A3205&amp;D$1,Data!$A$2:$BC$533,MATCH(Intermediate!$B3205,Data!$A$1:$BC$1,0),FALSE)</f>
        <v>..</v>
      </c>
    </row>
    <row r="3206" spans="1:4" x14ac:dyDescent="0.45">
      <c r="A3206" t="s">
        <v>80</v>
      </c>
      <c r="B3206">
        <f t="shared" si="49"/>
        <v>1979</v>
      </c>
      <c r="C3206">
        <f>VLOOKUP($A3206&amp;C$1,Data!$A$2:$BC$533,MATCH(Intermediate!$B3206,Data!$A$1:$BC$1,0),FALSE)</f>
        <v>3.017504389661295</v>
      </c>
      <c r="D3206" t="str">
        <f>VLOOKUP($A3206&amp;D$1,Data!$A$2:$BC$533,MATCH(Intermediate!$B3206,Data!$A$1:$BC$1,0),FALSE)</f>
        <v>..</v>
      </c>
    </row>
    <row r="3207" spans="1:4" x14ac:dyDescent="0.45">
      <c r="A3207" t="s">
        <v>80</v>
      </c>
      <c r="B3207">
        <f t="shared" si="49"/>
        <v>1980</v>
      </c>
      <c r="C3207">
        <f>VLOOKUP($A3207&amp;C$1,Data!$A$2:$BC$533,MATCH(Intermediate!$B3207,Data!$A$1:$BC$1,0),FALSE)</f>
        <v>1.9895216839156669</v>
      </c>
      <c r="D3207" t="str">
        <f>VLOOKUP($A3207&amp;D$1,Data!$A$2:$BC$533,MATCH(Intermediate!$B3207,Data!$A$1:$BC$1,0),FALSE)</f>
        <v>..</v>
      </c>
    </row>
    <row r="3208" spans="1:4" x14ac:dyDescent="0.45">
      <c r="A3208" t="s">
        <v>80</v>
      </c>
      <c r="B3208">
        <f t="shared" si="49"/>
        <v>1981</v>
      </c>
      <c r="C3208">
        <f>VLOOKUP($A3208&amp;C$1,Data!$A$2:$BC$533,MATCH(Intermediate!$B3208,Data!$A$1:$BC$1,0),FALSE)</f>
        <v>2.3741280401148477</v>
      </c>
      <c r="D3208" t="str">
        <f>VLOOKUP($A3208&amp;D$1,Data!$A$2:$BC$533,MATCH(Intermediate!$B3208,Data!$A$1:$BC$1,0),FALSE)</f>
        <v>..</v>
      </c>
    </row>
    <row r="3209" spans="1:4" x14ac:dyDescent="0.45">
      <c r="A3209" t="s">
        <v>80</v>
      </c>
      <c r="B3209">
        <f t="shared" si="49"/>
        <v>1982</v>
      </c>
      <c r="C3209">
        <f>VLOOKUP($A3209&amp;C$1,Data!$A$2:$BC$533,MATCH(Intermediate!$B3209,Data!$A$1:$BC$1,0),FALSE)</f>
        <v>2.3633617436345795</v>
      </c>
      <c r="D3209" t="str">
        <f>VLOOKUP($A3209&amp;D$1,Data!$A$2:$BC$533,MATCH(Intermediate!$B3209,Data!$A$1:$BC$1,0),FALSE)</f>
        <v>..</v>
      </c>
    </row>
    <row r="3210" spans="1:4" x14ac:dyDescent="0.45">
      <c r="A3210" t="s">
        <v>80</v>
      </c>
      <c r="B3210">
        <f t="shared" si="49"/>
        <v>1983</v>
      </c>
      <c r="C3210">
        <f>VLOOKUP($A3210&amp;C$1,Data!$A$2:$BC$533,MATCH(Intermediate!$B3210,Data!$A$1:$BC$1,0),FALSE)</f>
        <v>2.1265212637523043</v>
      </c>
      <c r="D3210" t="str">
        <f>VLOOKUP($A3210&amp;D$1,Data!$A$2:$BC$533,MATCH(Intermediate!$B3210,Data!$A$1:$BC$1,0),FALSE)</f>
        <v>..</v>
      </c>
    </row>
    <row r="3211" spans="1:4" x14ac:dyDescent="0.45">
      <c r="A3211" t="s">
        <v>80</v>
      </c>
      <c r="B3211">
        <f t="shared" si="49"/>
        <v>1984</v>
      </c>
      <c r="C3211">
        <f>VLOOKUP($A3211&amp;C$1,Data!$A$2:$BC$533,MATCH(Intermediate!$B3211,Data!$A$1:$BC$1,0),FALSE)</f>
        <v>2.1019937855416195</v>
      </c>
      <c r="D3211" t="str">
        <f>VLOOKUP($A3211&amp;D$1,Data!$A$2:$BC$533,MATCH(Intermediate!$B3211,Data!$A$1:$BC$1,0),FALSE)</f>
        <v>..</v>
      </c>
    </row>
    <row r="3212" spans="1:4" x14ac:dyDescent="0.45">
      <c r="A3212" t="s">
        <v>80</v>
      </c>
      <c r="B3212">
        <f t="shared" si="49"/>
        <v>1985</v>
      </c>
      <c r="C3212">
        <f>VLOOKUP($A3212&amp;C$1,Data!$A$2:$BC$533,MATCH(Intermediate!$B3212,Data!$A$1:$BC$1,0),FALSE)</f>
        <v>1.8570715727099758</v>
      </c>
      <c r="D3212" t="str">
        <f>VLOOKUP($A3212&amp;D$1,Data!$A$2:$BC$533,MATCH(Intermediate!$B3212,Data!$A$1:$BC$1,0),FALSE)</f>
        <v>..</v>
      </c>
    </row>
    <row r="3213" spans="1:4" x14ac:dyDescent="0.45">
      <c r="A3213" t="s">
        <v>80</v>
      </c>
      <c r="B3213">
        <f t="shared" si="49"/>
        <v>1986</v>
      </c>
      <c r="C3213">
        <f>VLOOKUP($A3213&amp;C$1,Data!$A$2:$BC$533,MATCH(Intermediate!$B3213,Data!$A$1:$BC$1,0),FALSE)</f>
        <v>1.7954310465407932</v>
      </c>
      <c r="D3213" t="str">
        <f>VLOOKUP($A3213&amp;D$1,Data!$A$2:$BC$533,MATCH(Intermediate!$B3213,Data!$A$1:$BC$1,0),FALSE)</f>
        <v>..</v>
      </c>
    </row>
    <row r="3214" spans="1:4" x14ac:dyDescent="0.45">
      <c r="A3214" t="s">
        <v>80</v>
      </c>
      <c r="B3214">
        <f t="shared" si="49"/>
        <v>1987</v>
      </c>
      <c r="C3214">
        <f>VLOOKUP($A3214&amp;C$1,Data!$A$2:$BC$533,MATCH(Intermediate!$B3214,Data!$A$1:$BC$1,0),FALSE)</f>
        <v>2.309885810829416</v>
      </c>
      <c r="D3214" t="str">
        <f>VLOOKUP($A3214&amp;D$1,Data!$A$2:$BC$533,MATCH(Intermediate!$B3214,Data!$A$1:$BC$1,0),FALSE)</f>
        <v>..</v>
      </c>
    </row>
    <row r="3215" spans="1:4" x14ac:dyDescent="0.45">
      <c r="A3215" t="s">
        <v>80</v>
      </c>
      <c r="B3215">
        <f t="shared" si="49"/>
        <v>1988</v>
      </c>
      <c r="C3215">
        <f>VLOOKUP($A3215&amp;C$1,Data!$A$2:$BC$533,MATCH(Intermediate!$B3215,Data!$A$1:$BC$1,0),FALSE)</f>
        <v>1.6656788460639571</v>
      </c>
      <c r="D3215" t="str">
        <f>VLOOKUP($A3215&amp;D$1,Data!$A$2:$BC$533,MATCH(Intermediate!$B3215,Data!$A$1:$BC$1,0),FALSE)</f>
        <v>..</v>
      </c>
    </row>
    <row r="3216" spans="1:4" x14ac:dyDescent="0.45">
      <c r="A3216" t="s">
        <v>80</v>
      </c>
      <c r="B3216">
        <f t="shared" si="49"/>
        <v>1989</v>
      </c>
      <c r="C3216">
        <f>VLOOKUP($A3216&amp;C$1,Data!$A$2:$BC$533,MATCH(Intermediate!$B3216,Data!$A$1:$BC$1,0),FALSE)</f>
        <v>1.5990623616766113</v>
      </c>
      <c r="D3216" t="str">
        <f>VLOOKUP($A3216&amp;D$1,Data!$A$2:$BC$533,MATCH(Intermediate!$B3216,Data!$A$1:$BC$1,0),FALSE)</f>
        <v>..</v>
      </c>
    </row>
    <row r="3217" spans="1:4" x14ac:dyDescent="0.45">
      <c r="A3217" t="s">
        <v>80</v>
      </c>
      <c r="B3217">
        <f t="shared" si="49"/>
        <v>1990</v>
      </c>
      <c r="C3217">
        <f>VLOOKUP($A3217&amp;C$1,Data!$A$2:$BC$533,MATCH(Intermediate!$B3217,Data!$A$1:$BC$1,0),FALSE)</f>
        <v>1.5821433629902584</v>
      </c>
      <c r="D3217">
        <f>VLOOKUP($A3217&amp;D$1,Data!$A$2:$BC$533,MATCH(Intermediate!$B3217,Data!$A$1:$BC$1,0),FALSE)</f>
        <v>417.02657846114221</v>
      </c>
    </row>
    <row r="3218" spans="1:4" x14ac:dyDescent="0.45">
      <c r="A3218" t="s">
        <v>80</v>
      </c>
      <c r="B3218">
        <f t="shared" si="49"/>
        <v>1991</v>
      </c>
      <c r="C3218">
        <f>VLOOKUP($A3218&amp;C$1,Data!$A$2:$BC$533,MATCH(Intermediate!$B3218,Data!$A$1:$BC$1,0),FALSE)</f>
        <v>1.4384757243861903</v>
      </c>
      <c r="D3218">
        <f>VLOOKUP($A3218&amp;D$1,Data!$A$2:$BC$533,MATCH(Intermediate!$B3218,Data!$A$1:$BC$1,0),FALSE)</f>
        <v>383.38722763167704</v>
      </c>
    </row>
    <row r="3219" spans="1:4" x14ac:dyDescent="0.45">
      <c r="A3219" t="s">
        <v>80</v>
      </c>
      <c r="B3219">
        <f t="shared" si="49"/>
        <v>1992</v>
      </c>
      <c r="C3219">
        <f>VLOOKUP($A3219&amp;C$1,Data!$A$2:$BC$533,MATCH(Intermediate!$B3219,Data!$A$1:$BC$1,0),FALSE)</f>
        <v>2.0715769139882814</v>
      </c>
      <c r="D3219">
        <f>VLOOKUP($A3219&amp;D$1,Data!$A$2:$BC$533,MATCH(Intermediate!$B3219,Data!$A$1:$BC$1,0),FALSE)</f>
        <v>343.36154861570009</v>
      </c>
    </row>
    <row r="3220" spans="1:4" x14ac:dyDescent="0.45">
      <c r="A3220" t="s">
        <v>80</v>
      </c>
      <c r="B3220">
        <f t="shared" si="49"/>
        <v>1993</v>
      </c>
      <c r="C3220">
        <f>VLOOKUP($A3220&amp;C$1,Data!$A$2:$BC$533,MATCH(Intermediate!$B3220,Data!$A$1:$BC$1,0),FALSE)</f>
        <v>3.4908775518980519</v>
      </c>
      <c r="D3220">
        <f>VLOOKUP($A3220&amp;D$1,Data!$A$2:$BC$533,MATCH(Intermediate!$B3220,Data!$A$1:$BC$1,0),FALSE)</f>
        <v>383.96068023486532</v>
      </c>
    </row>
    <row r="3221" spans="1:4" x14ac:dyDescent="0.45">
      <c r="A3221" t="s">
        <v>80</v>
      </c>
      <c r="B3221">
        <f t="shared" si="49"/>
        <v>1994</v>
      </c>
      <c r="C3221">
        <f>VLOOKUP($A3221&amp;C$1,Data!$A$2:$BC$533,MATCH(Intermediate!$B3221,Data!$A$1:$BC$1,0),FALSE)</f>
        <v>4.8411468538997244</v>
      </c>
      <c r="D3221">
        <f>VLOOKUP($A3221&amp;D$1,Data!$A$2:$BC$533,MATCH(Intermediate!$B3221,Data!$A$1:$BC$1,0),FALSE)</f>
        <v>390.82394650923629</v>
      </c>
    </row>
    <row r="3222" spans="1:4" x14ac:dyDescent="0.45">
      <c r="A3222" t="s">
        <v>80</v>
      </c>
      <c r="B3222">
        <f t="shared" si="49"/>
        <v>1995</v>
      </c>
      <c r="C3222">
        <f>VLOOKUP($A3222&amp;C$1,Data!$A$2:$BC$533,MATCH(Intermediate!$B3222,Data!$A$1:$BC$1,0),FALSE)</f>
        <v>7.5448233594439653</v>
      </c>
      <c r="D3222">
        <f>VLOOKUP($A3222&amp;D$1,Data!$A$2:$BC$533,MATCH(Intermediate!$B3222,Data!$A$1:$BC$1,0),FALSE)</f>
        <v>409.29433324451247</v>
      </c>
    </row>
    <row r="3223" spans="1:4" x14ac:dyDescent="0.45">
      <c r="A3223" t="s">
        <v>80</v>
      </c>
      <c r="B3223">
        <f t="shared" si="49"/>
        <v>1996</v>
      </c>
      <c r="C3223">
        <f>VLOOKUP($A3223&amp;C$1,Data!$A$2:$BC$533,MATCH(Intermediate!$B3223,Data!$A$1:$BC$1,0),FALSE)</f>
        <v>11.649261822770603</v>
      </c>
      <c r="D3223">
        <f>VLOOKUP($A3223&amp;D$1,Data!$A$2:$BC$533,MATCH(Intermediate!$B3223,Data!$A$1:$BC$1,0),FALSE)</f>
        <v>453.3683956134953</v>
      </c>
    </row>
    <row r="3224" spans="1:4" x14ac:dyDescent="0.45">
      <c r="A3224" t="s">
        <v>80</v>
      </c>
      <c r="B3224">
        <f t="shared" si="49"/>
        <v>1997</v>
      </c>
      <c r="C3224">
        <f>VLOOKUP($A3224&amp;C$1,Data!$A$2:$BC$533,MATCH(Intermediate!$B3224,Data!$A$1:$BC$1,0),FALSE)</f>
        <v>13.996200855524005</v>
      </c>
      <c r="D3224">
        <f>VLOOKUP($A3224&amp;D$1,Data!$A$2:$BC$533,MATCH(Intermediate!$B3224,Data!$A$1:$BC$1,0),FALSE)</f>
        <v>460.63639155294112</v>
      </c>
    </row>
    <row r="3225" spans="1:4" x14ac:dyDescent="0.45">
      <c r="A3225" t="s">
        <v>80</v>
      </c>
      <c r="B3225">
        <f t="shared" si="49"/>
        <v>1998</v>
      </c>
      <c r="C3225">
        <f>VLOOKUP($A3225&amp;C$1,Data!$A$2:$BC$533,MATCH(Intermediate!$B3225,Data!$A$1:$BC$1,0),FALSE)</f>
        <v>15.764360606751691</v>
      </c>
      <c r="D3225">
        <f>VLOOKUP($A3225&amp;D$1,Data!$A$2:$BC$533,MATCH(Intermediate!$B3225,Data!$A$1:$BC$1,0),FALSE)</f>
        <v>435.80150569842482</v>
      </c>
    </row>
    <row r="3226" spans="1:4" x14ac:dyDescent="0.45">
      <c r="A3226" t="s">
        <v>80</v>
      </c>
      <c r="B3226">
        <f t="shared" si="49"/>
        <v>1999</v>
      </c>
      <c r="C3226">
        <f>VLOOKUP($A3226&amp;C$1,Data!$A$2:$BC$533,MATCH(Intermediate!$B3226,Data!$A$1:$BC$1,0),FALSE)</f>
        <v>18.919731894924148</v>
      </c>
      <c r="D3226">
        <f>VLOOKUP($A3226&amp;D$1,Data!$A$2:$BC$533,MATCH(Intermediate!$B3226,Data!$A$1:$BC$1,0),FALSE)</f>
        <v>450.48602010642117</v>
      </c>
    </row>
    <row r="3227" spans="1:4" x14ac:dyDescent="0.45">
      <c r="A3227" t="s">
        <v>80</v>
      </c>
      <c r="B3227">
        <f t="shared" si="49"/>
        <v>2000</v>
      </c>
      <c r="C3227">
        <f>VLOOKUP($A3227&amp;C$1,Data!$A$2:$BC$533,MATCH(Intermediate!$B3227,Data!$A$1:$BC$1,0),FALSE)</f>
        <v>17.623864030973476</v>
      </c>
      <c r="D3227">
        <f>VLOOKUP($A3227&amp;D$1,Data!$A$2:$BC$533,MATCH(Intermediate!$B3227,Data!$A$1:$BC$1,0),FALSE)</f>
        <v>473.9033135084469</v>
      </c>
    </row>
    <row r="3228" spans="1:4" x14ac:dyDescent="0.45">
      <c r="A3228" t="s">
        <v>80</v>
      </c>
      <c r="B3228">
        <f t="shared" si="49"/>
        <v>2001</v>
      </c>
      <c r="C3228">
        <f>VLOOKUP($A3228&amp;C$1,Data!$A$2:$BC$533,MATCH(Intermediate!$B3228,Data!$A$1:$BC$1,0),FALSE)</f>
        <v>17.778546785567045</v>
      </c>
      <c r="D3228">
        <f>VLOOKUP($A3228&amp;D$1,Data!$A$2:$BC$533,MATCH(Intermediate!$B3228,Data!$A$1:$BC$1,0),FALSE)</f>
        <v>509.119301847982</v>
      </c>
    </row>
    <row r="3229" spans="1:4" x14ac:dyDescent="0.45">
      <c r="A3229" t="s">
        <v>80</v>
      </c>
      <c r="B3229">
        <f t="shared" si="49"/>
        <v>2002</v>
      </c>
      <c r="C3229">
        <f>VLOOKUP($A3229&amp;C$1,Data!$A$2:$BC$533,MATCH(Intermediate!$B3229,Data!$A$1:$BC$1,0),FALSE)</f>
        <v>17.978117689975974</v>
      </c>
      <c r="D3229">
        <f>VLOOKUP($A3229&amp;D$1,Data!$A$2:$BC$533,MATCH(Intermediate!$B3229,Data!$A$1:$BC$1,0),FALSE)</f>
        <v>509.1263140940174</v>
      </c>
    </row>
    <row r="3230" spans="1:4" x14ac:dyDescent="0.45">
      <c r="A3230" t="s">
        <v>80</v>
      </c>
      <c r="B3230">
        <f t="shared" si="49"/>
        <v>2003</v>
      </c>
      <c r="C3230">
        <f>VLOOKUP($A3230&amp;C$1,Data!$A$2:$BC$533,MATCH(Intermediate!$B3230,Data!$A$1:$BC$1,0),FALSE)</f>
        <v>17.500623462847447</v>
      </c>
      <c r="D3230">
        <f>VLOOKUP($A3230&amp;D$1,Data!$A$2:$BC$533,MATCH(Intermediate!$B3230,Data!$A$1:$BC$1,0),FALSE)</f>
        <v>492.84075544840863</v>
      </c>
    </row>
    <row r="3231" spans="1:4" x14ac:dyDescent="0.45">
      <c r="A3231" t="s">
        <v>80</v>
      </c>
      <c r="B3231">
        <f t="shared" si="49"/>
        <v>2004</v>
      </c>
      <c r="C3231">
        <f>VLOOKUP($A3231&amp;C$1,Data!$A$2:$BC$533,MATCH(Intermediate!$B3231,Data!$A$1:$BC$1,0),FALSE)</f>
        <v>16.529186525911665</v>
      </c>
      <c r="D3231">
        <f>VLOOKUP($A3231&amp;D$1,Data!$A$2:$BC$533,MATCH(Intermediate!$B3231,Data!$A$1:$BC$1,0),FALSE)</f>
        <v>557.82563482255557</v>
      </c>
    </row>
    <row r="3232" spans="1:4" x14ac:dyDescent="0.45">
      <c r="A3232" t="s">
        <v>80</v>
      </c>
      <c r="B3232">
        <f t="shared" si="49"/>
        <v>2005</v>
      </c>
      <c r="C3232">
        <f>VLOOKUP($A3232&amp;C$1,Data!$A$2:$BC$533,MATCH(Intermediate!$B3232,Data!$A$1:$BC$1,0),FALSE)</f>
        <v>18.865789260497507</v>
      </c>
      <c r="D3232">
        <f>VLOOKUP($A3232&amp;D$1,Data!$A$2:$BC$533,MATCH(Intermediate!$B3232,Data!$A$1:$BC$1,0),FALSE)</f>
        <v>624.51069241698042</v>
      </c>
    </row>
    <row r="3233" spans="1:4" x14ac:dyDescent="0.45">
      <c r="A3233" t="s">
        <v>80</v>
      </c>
      <c r="B3233">
        <f t="shared" si="49"/>
        <v>2006</v>
      </c>
      <c r="C3233">
        <f>VLOOKUP($A3233&amp;C$1,Data!$A$2:$BC$533,MATCH(Intermediate!$B3233,Data!$A$1:$BC$1,0),FALSE)</f>
        <v>20.44932506575579</v>
      </c>
      <c r="D3233">
        <f>VLOOKUP($A3233&amp;D$1,Data!$A$2:$BC$533,MATCH(Intermediate!$B3233,Data!$A$1:$BC$1,0),FALSE)</f>
        <v>692.86690763422973</v>
      </c>
    </row>
    <row r="3234" spans="1:4" x14ac:dyDescent="0.45">
      <c r="A3234" t="s">
        <v>80</v>
      </c>
      <c r="B3234">
        <f t="shared" si="49"/>
        <v>2007</v>
      </c>
      <c r="C3234">
        <f>VLOOKUP($A3234&amp;C$1,Data!$A$2:$BC$533,MATCH(Intermediate!$B3234,Data!$A$1:$BC$1,0),FALSE)</f>
        <v>18.52507603064516</v>
      </c>
      <c r="D3234">
        <f>VLOOKUP($A3234&amp;D$1,Data!$A$2:$BC$533,MATCH(Intermediate!$B3234,Data!$A$1:$BC$1,0),FALSE)</f>
        <v>770.2611551741694</v>
      </c>
    </row>
    <row r="3235" spans="1:4" x14ac:dyDescent="0.45">
      <c r="A3235" t="s">
        <v>80</v>
      </c>
      <c r="B3235">
        <f t="shared" si="49"/>
        <v>2008</v>
      </c>
      <c r="C3235">
        <f>VLOOKUP($A3235&amp;C$1,Data!$A$2:$BC$533,MATCH(Intermediate!$B3235,Data!$A$1:$BC$1,0),FALSE)</f>
        <v>17.710148348632057</v>
      </c>
      <c r="D3235">
        <f>VLOOKUP($A3235&amp;D$1,Data!$A$2:$BC$533,MATCH(Intermediate!$B3235,Data!$A$1:$BC$1,0),FALSE)</f>
        <v>844.9883799636325</v>
      </c>
    </row>
    <row r="3236" spans="1:4" x14ac:dyDescent="0.45">
      <c r="A3236" t="s">
        <v>80</v>
      </c>
      <c r="B3236">
        <f t="shared" si="49"/>
        <v>2009</v>
      </c>
      <c r="C3236" t="str">
        <f>VLOOKUP($A3236&amp;C$1,Data!$A$2:$BC$533,MATCH(Intermediate!$B3236,Data!$A$1:$BC$1,0),FALSE)</f>
        <v>..</v>
      </c>
      <c r="D3236">
        <f>VLOOKUP($A3236&amp;D$1,Data!$A$2:$BC$533,MATCH(Intermediate!$B3236,Data!$A$1:$BC$1,0),FALSE)</f>
        <v>899.14090172795215</v>
      </c>
    </row>
    <row r="3237" spans="1:4" x14ac:dyDescent="0.45">
      <c r="A3237" t="s">
        <v>80</v>
      </c>
      <c r="B3237">
        <f t="shared" si="49"/>
        <v>2010</v>
      </c>
      <c r="C3237" t="str">
        <f>VLOOKUP($A3237&amp;C$1,Data!$A$2:$BC$533,MATCH(Intermediate!$B3237,Data!$A$1:$BC$1,0),FALSE)</f>
        <v>..</v>
      </c>
      <c r="D3237">
        <f>VLOOKUP($A3237&amp;D$1,Data!$A$2:$BC$533,MATCH(Intermediate!$B3237,Data!$A$1:$BC$1,0),FALSE)</f>
        <v>995.65397860145958</v>
      </c>
    </row>
    <row r="3238" spans="1:4" x14ac:dyDescent="0.45">
      <c r="A3238" t="s">
        <v>80</v>
      </c>
      <c r="B3238">
        <f t="shared" si="49"/>
        <v>2011</v>
      </c>
      <c r="C3238" t="str">
        <f>VLOOKUP($A3238&amp;C$1,Data!$A$2:$BC$533,MATCH(Intermediate!$B3238,Data!$A$1:$BC$1,0),FALSE)</f>
        <v>..</v>
      </c>
      <c r="D3238">
        <f>VLOOKUP($A3238&amp;D$1,Data!$A$2:$BC$533,MATCH(Intermediate!$B3238,Data!$A$1:$BC$1,0),FALSE)</f>
        <v>1098.1151572878682</v>
      </c>
    </row>
    <row r="3239" spans="1:4" x14ac:dyDescent="0.45">
      <c r="A3239" t="s">
        <v>80</v>
      </c>
      <c r="B3239">
        <f t="shared" si="49"/>
        <v>2012</v>
      </c>
      <c r="C3239" t="str">
        <f>VLOOKUP($A3239&amp;C$1,Data!$A$2:$BC$533,MATCH(Intermediate!$B3239,Data!$A$1:$BC$1,0),FALSE)</f>
        <v>..</v>
      </c>
      <c r="D3239">
        <f>VLOOKUP($A3239&amp;D$1,Data!$A$2:$BC$533,MATCH(Intermediate!$B3239,Data!$A$1:$BC$1,0),FALSE)</f>
        <v>1178.9747455302629</v>
      </c>
    </row>
    <row r="3240" spans="1:4" x14ac:dyDescent="0.45">
      <c r="A3240" t="s">
        <v>80</v>
      </c>
      <c r="B3240">
        <f t="shared" si="49"/>
        <v>2013</v>
      </c>
      <c r="C3240" t="str">
        <f>VLOOKUP($A3240&amp;C$1,Data!$A$2:$BC$533,MATCH(Intermediate!$B3240,Data!$A$1:$BC$1,0),FALSE)</f>
        <v>..</v>
      </c>
      <c r="D3240">
        <f>VLOOKUP($A3240&amp;D$1,Data!$A$2:$BC$533,MATCH(Intermediate!$B3240,Data!$A$1:$BC$1,0),FALSE)</f>
        <v>1252.8689640800426</v>
      </c>
    </row>
    <row r="3241" spans="1:4" x14ac:dyDescent="0.45">
      <c r="A3241" t="s">
        <v>80</v>
      </c>
      <c r="B3241">
        <f t="shared" si="49"/>
        <v>2014</v>
      </c>
      <c r="C3241" t="str">
        <f>VLOOKUP($A3241&amp;C$1,Data!$A$2:$BC$533,MATCH(Intermediate!$B3241,Data!$A$1:$BC$1,0),FALSE)</f>
        <v>..</v>
      </c>
      <c r="D3241">
        <f>VLOOKUP($A3241&amp;D$1,Data!$A$2:$BC$533,MATCH(Intermediate!$B3241,Data!$A$1:$BC$1,0),FALSE)</f>
        <v>1484.6314556660752</v>
      </c>
    </row>
    <row r="3242" spans="1:4" x14ac:dyDescent="0.45">
      <c r="A3242" t="s">
        <v>80</v>
      </c>
      <c r="B3242">
        <f t="shared" si="49"/>
        <v>2015</v>
      </c>
      <c r="C3242" t="str">
        <f>VLOOKUP($A3242&amp;C$1,Data!$A$2:$BC$533,MATCH(Intermediate!$B3242,Data!$A$1:$BC$1,0),FALSE)</f>
        <v>..</v>
      </c>
      <c r="D3242">
        <f>VLOOKUP($A3242&amp;D$1,Data!$A$2:$BC$533,MATCH(Intermediate!$B3242,Data!$A$1:$BC$1,0),FALSE)</f>
        <v>1632.6181800683673</v>
      </c>
    </row>
    <row r="3243" spans="1:4" x14ac:dyDescent="0.45">
      <c r="A3243" t="s">
        <v>80</v>
      </c>
      <c r="B3243">
        <f t="shared" si="49"/>
        <v>2016</v>
      </c>
      <c r="C3243" t="str">
        <f>VLOOKUP($A3243&amp;C$1,Data!$A$2:$BC$533,MATCH(Intermediate!$B3243,Data!$A$1:$BC$1,0),FALSE)</f>
        <v>..</v>
      </c>
      <c r="D3243">
        <f>VLOOKUP($A3243&amp;D$1,Data!$A$2:$BC$533,MATCH(Intermediate!$B3243,Data!$A$1:$BC$1,0),FALSE)</f>
        <v>1857.5494651522442</v>
      </c>
    </row>
    <row r="3244" spans="1:4" x14ac:dyDescent="0.45">
      <c r="A3244" t="s">
        <v>80</v>
      </c>
      <c r="B3244">
        <f t="shared" si="49"/>
        <v>2017</v>
      </c>
      <c r="C3244" t="str">
        <f>VLOOKUP($A3244&amp;C$1,Data!$A$2:$BC$533,MATCH(Intermediate!$B3244,Data!$A$1:$BC$1,0),FALSE)</f>
        <v>..</v>
      </c>
      <c r="D3244">
        <f>VLOOKUP($A3244&amp;D$1,Data!$A$2:$BC$533,MATCH(Intermediate!$B3244,Data!$A$1:$BC$1,0),FALSE)</f>
        <v>2004.7475563312908</v>
      </c>
    </row>
    <row r="3245" spans="1:4" x14ac:dyDescent="0.45">
      <c r="A3245" t="s">
        <v>80</v>
      </c>
      <c r="B3245">
        <f t="shared" si="49"/>
        <v>2018</v>
      </c>
      <c r="C3245" t="str">
        <f>VLOOKUP($A3245&amp;C$1,Data!$A$2:$BC$533,MATCH(Intermediate!$B3245,Data!$A$1:$BC$1,0),FALSE)</f>
        <v>..</v>
      </c>
      <c r="D3245">
        <f>VLOOKUP($A3245&amp;D$1,Data!$A$2:$BC$533,MATCH(Intermediate!$B3245,Data!$A$1:$BC$1,0),FALSE)</f>
        <v>2095.3175782979019</v>
      </c>
    </row>
    <row r="3246" spans="1:4" x14ac:dyDescent="0.45">
      <c r="A3246" t="s">
        <v>80</v>
      </c>
      <c r="B3246">
        <f t="shared" si="49"/>
        <v>2019</v>
      </c>
      <c r="C3246" t="str">
        <f>VLOOKUP($A3246&amp;C$1,Data!$A$2:$BC$533,MATCH(Intermediate!$B3246,Data!$A$1:$BC$1,0),FALSE)</f>
        <v>..</v>
      </c>
      <c r="D3246">
        <f>VLOOKUP($A3246&amp;D$1,Data!$A$2:$BC$533,MATCH(Intermediate!$B3246,Data!$A$1:$BC$1,0),FALSE)</f>
        <v>2242.4448831046438</v>
      </c>
    </row>
    <row r="3247" spans="1:4" x14ac:dyDescent="0.45">
      <c r="A3247" t="s">
        <v>80</v>
      </c>
      <c r="B3247">
        <f t="shared" si="49"/>
        <v>2020</v>
      </c>
      <c r="C3247" t="str">
        <f>VLOOKUP($A3247&amp;C$1,Data!$A$2:$BC$533,MATCH(Intermediate!$B3247,Data!$A$1:$BC$1,0),FALSE)</f>
        <v>..</v>
      </c>
      <c r="D3247">
        <f>VLOOKUP($A3247&amp;D$1,Data!$A$2:$BC$533,MATCH(Intermediate!$B3247,Data!$A$1:$BC$1,0),FALSE)</f>
        <v>2406.789384786689</v>
      </c>
    </row>
    <row r="3248" spans="1:4" x14ac:dyDescent="0.45">
      <c r="A3248" t="s">
        <v>80</v>
      </c>
      <c r="B3248">
        <f t="shared" si="49"/>
        <v>2021</v>
      </c>
      <c r="C3248" t="str">
        <f>VLOOKUP($A3248&amp;C$1,Data!$A$2:$BC$533,MATCH(Intermediate!$B3248,Data!$A$1:$BC$1,0),FALSE)</f>
        <v>..</v>
      </c>
      <c r="D3248">
        <f>VLOOKUP($A3248&amp;D$1,Data!$A$2:$BC$533,MATCH(Intermediate!$B3248,Data!$A$1:$BC$1,0),FALSE)</f>
        <v>2588.4131021588369</v>
      </c>
    </row>
    <row r="3249" spans="1:4" x14ac:dyDescent="0.45">
      <c r="A3249" t="s">
        <v>80</v>
      </c>
      <c r="B3249">
        <f t="shared" si="49"/>
        <v>2022</v>
      </c>
      <c r="C3249" t="str">
        <f>VLOOKUP($A3249&amp;C$1,Data!$A$2:$BC$533,MATCH(Intermediate!$B3249,Data!$A$1:$BC$1,0),FALSE)</f>
        <v>..</v>
      </c>
      <c r="D3249">
        <f>VLOOKUP($A3249&amp;D$1,Data!$A$2:$BC$533,MATCH(Intermediate!$B3249,Data!$A$1:$BC$1,0),FALSE)</f>
        <v>2844.9227453575313</v>
      </c>
    </row>
    <row r="3250" spans="1:4" x14ac:dyDescent="0.45">
      <c r="A3250" t="s">
        <v>80</v>
      </c>
      <c r="B3250">
        <f t="shared" si="49"/>
        <v>2023</v>
      </c>
      <c r="C3250" t="str">
        <f>VLOOKUP($A3250&amp;C$1,Data!$A$2:$BC$533,MATCH(Intermediate!$B3250,Data!$A$1:$BC$1,0),FALSE)</f>
        <v>..</v>
      </c>
      <c r="D3250">
        <f>VLOOKUP($A3250&amp;D$1,Data!$A$2:$BC$533,MATCH(Intermediate!$B3250,Data!$A$1:$BC$1,0),FALSE)</f>
        <v>3060.9050300375993</v>
      </c>
    </row>
    <row r="3251" spans="1:4" x14ac:dyDescent="0.45">
      <c r="A3251" t="s">
        <v>80</v>
      </c>
      <c r="B3251">
        <f t="shared" si="49"/>
        <v>2024</v>
      </c>
      <c r="C3251" t="str">
        <f>VLOOKUP($A3251&amp;C$1,Data!$A$2:$BC$533,MATCH(Intermediate!$B3251,Data!$A$1:$BC$1,0),FALSE)</f>
        <v>..</v>
      </c>
      <c r="D3251">
        <f>VLOOKUP($A3251&amp;D$1,Data!$A$2:$BC$533,MATCH(Intermediate!$B3251,Data!$A$1:$BC$1,0),FALSE)</f>
        <v>3278.4896725793701</v>
      </c>
    </row>
    <row r="3252" spans="1:4" x14ac:dyDescent="0.45">
      <c r="A3252" t="s">
        <v>360</v>
      </c>
      <c r="B3252">
        <f t="shared" si="49"/>
        <v>1975</v>
      </c>
      <c r="C3252" t="str">
        <f>VLOOKUP($A3252&amp;C$1,Data!$A$2:$BC$533,MATCH(Intermediate!$B3252,Data!$A$1:$BC$1,0),FALSE)</f>
        <v>..</v>
      </c>
      <c r="D3252" t="str">
        <f>VLOOKUP($A3252&amp;D$1,Data!$A$2:$BC$533,MATCH(Intermediate!$B3252,Data!$A$1:$BC$1,0),FALSE)</f>
        <v>..</v>
      </c>
    </row>
    <row r="3253" spans="1:4" x14ac:dyDescent="0.45">
      <c r="A3253" t="s">
        <v>360</v>
      </c>
      <c r="B3253">
        <f t="shared" ref="B3253:B3316" si="50">B3203</f>
        <v>1976</v>
      </c>
      <c r="C3253" t="str">
        <f>VLOOKUP($A3253&amp;C$1,Data!$A$2:$BC$533,MATCH(Intermediate!$B3253,Data!$A$1:$BC$1,0),FALSE)</f>
        <v>..</v>
      </c>
      <c r="D3253" t="str">
        <f>VLOOKUP($A3253&amp;D$1,Data!$A$2:$BC$533,MATCH(Intermediate!$B3253,Data!$A$1:$BC$1,0),FALSE)</f>
        <v>..</v>
      </c>
    </row>
    <row r="3254" spans="1:4" x14ac:dyDescent="0.45">
      <c r="A3254" t="s">
        <v>360</v>
      </c>
      <c r="B3254">
        <f t="shared" si="50"/>
        <v>1977</v>
      </c>
      <c r="C3254" t="str">
        <f>VLOOKUP($A3254&amp;C$1,Data!$A$2:$BC$533,MATCH(Intermediate!$B3254,Data!$A$1:$BC$1,0),FALSE)</f>
        <v>..</v>
      </c>
      <c r="D3254" t="str">
        <f>VLOOKUP($A3254&amp;D$1,Data!$A$2:$BC$533,MATCH(Intermediate!$B3254,Data!$A$1:$BC$1,0),FALSE)</f>
        <v>..</v>
      </c>
    </row>
    <row r="3255" spans="1:4" x14ac:dyDescent="0.45">
      <c r="A3255" t="s">
        <v>360</v>
      </c>
      <c r="B3255">
        <f t="shared" si="50"/>
        <v>1978</v>
      </c>
      <c r="C3255" t="str">
        <f>VLOOKUP($A3255&amp;C$1,Data!$A$2:$BC$533,MATCH(Intermediate!$B3255,Data!$A$1:$BC$1,0),FALSE)</f>
        <v>..</v>
      </c>
      <c r="D3255" t="str">
        <f>VLOOKUP($A3255&amp;D$1,Data!$A$2:$BC$533,MATCH(Intermediate!$B3255,Data!$A$1:$BC$1,0),FALSE)</f>
        <v>..</v>
      </c>
    </row>
    <row r="3256" spans="1:4" x14ac:dyDescent="0.45">
      <c r="A3256" t="s">
        <v>360</v>
      </c>
      <c r="B3256">
        <f t="shared" si="50"/>
        <v>1979</v>
      </c>
      <c r="C3256" t="str">
        <f>VLOOKUP($A3256&amp;C$1,Data!$A$2:$BC$533,MATCH(Intermediate!$B3256,Data!$A$1:$BC$1,0),FALSE)</f>
        <v>..</v>
      </c>
      <c r="D3256" t="str">
        <f>VLOOKUP($A3256&amp;D$1,Data!$A$2:$BC$533,MATCH(Intermediate!$B3256,Data!$A$1:$BC$1,0),FALSE)</f>
        <v>..</v>
      </c>
    </row>
    <row r="3257" spans="1:4" x14ac:dyDescent="0.45">
      <c r="A3257" t="s">
        <v>360</v>
      </c>
      <c r="B3257">
        <f t="shared" si="50"/>
        <v>1980</v>
      </c>
      <c r="C3257" t="str">
        <f>VLOOKUP($A3257&amp;C$1,Data!$A$2:$BC$533,MATCH(Intermediate!$B3257,Data!$A$1:$BC$1,0),FALSE)</f>
        <v>..</v>
      </c>
      <c r="D3257" t="str">
        <f>VLOOKUP($A3257&amp;D$1,Data!$A$2:$BC$533,MATCH(Intermediate!$B3257,Data!$A$1:$BC$1,0),FALSE)</f>
        <v>..</v>
      </c>
    </row>
    <row r="3258" spans="1:4" x14ac:dyDescent="0.45">
      <c r="A3258" t="s">
        <v>360</v>
      </c>
      <c r="B3258">
        <f t="shared" si="50"/>
        <v>1981</v>
      </c>
      <c r="C3258" t="str">
        <f>VLOOKUP($A3258&amp;C$1,Data!$A$2:$BC$533,MATCH(Intermediate!$B3258,Data!$A$1:$BC$1,0),FALSE)</f>
        <v>..</v>
      </c>
      <c r="D3258" t="str">
        <f>VLOOKUP($A3258&amp;D$1,Data!$A$2:$BC$533,MATCH(Intermediate!$B3258,Data!$A$1:$BC$1,0),FALSE)</f>
        <v>..</v>
      </c>
    </row>
    <row r="3259" spans="1:4" x14ac:dyDescent="0.45">
      <c r="A3259" t="s">
        <v>360</v>
      </c>
      <c r="B3259">
        <f t="shared" si="50"/>
        <v>1982</v>
      </c>
      <c r="C3259" t="str">
        <f>VLOOKUP($A3259&amp;C$1,Data!$A$2:$BC$533,MATCH(Intermediate!$B3259,Data!$A$1:$BC$1,0),FALSE)</f>
        <v>..</v>
      </c>
      <c r="D3259" t="str">
        <f>VLOOKUP($A3259&amp;D$1,Data!$A$2:$BC$533,MATCH(Intermediate!$B3259,Data!$A$1:$BC$1,0),FALSE)</f>
        <v>..</v>
      </c>
    </row>
    <row r="3260" spans="1:4" x14ac:dyDescent="0.45">
      <c r="A3260" t="s">
        <v>360</v>
      </c>
      <c r="B3260">
        <f t="shared" si="50"/>
        <v>1983</v>
      </c>
      <c r="C3260" t="str">
        <f>VLOOKUP($A3260&amp;C$1,Data!$A$2:$BC$533,MATCH(Intermediate!$B3260,Data!$A$1:$BC$1,0),FALSE)</f>
        <v>..</v>
      </c>
      <c r="D3260" t="str">
        <f>VLOOKUP($A3260&amp;D$1,Data!$A$2:$BC$533,MATCH(Intermediate!$B3260,Data!$A$1:$BC$1,0),FALSE)</f>
        <v>..</v>
      </c>
    </row>
    <row r="3261" spans="1:4" x14ac:dyDescent="0.45">
      <c r="A3261" t="s">
        <v>360</v>
      </c>
      <c r="B3261">
        <f t="shared" si="50"/>
        <v>1984</v>
      </c>
      <c r="C3261" t="str">
        <f>VLOOKUP($A3261&amp;C$1,Data!$A$2:$BC$533,MATCH(Intermediate!$B3261,Data!$A$1:$BC$1,0),FALSE)</f>
        <v>..</v>
      </c>
      <c r="D3261" t="str">
        <f>VLOOKUP($A3261&amp;D$1,Data!$A$2:$BC$533,MATCH(Intermediate!$B3261,Data!$A$1:$BC$1,0),FALSE)</f>
        <v>..</v>
      </c>
    </row>
    <row r="3262" spans="1:4" x14ac:dyDescent="0.45">
      <c r="A3262" t="s">
        <v>360</v>
      </c>
      <c r="B3262">
        <f t="shared" si="50"/>
        <v>1985</v>
      </c>
      <c r="C3262" t="str">
        <f>VLOOKUP($A3262&amp;C$1,Data!$A$2:$BC$533,MATCH(Intermediate!$B3262,Data!$A$1:$BC$1,0),FALSE)</f>
        <v>..</v>
      </c>
      <c r="D3262" t="str">
        <f>VLOOKUP($A3262&amp;D$1,Data!$A$2:$BC$533,MATCH(Intermediate!$B3262,Data!$A$1:$BC$1,0),FALSE)</f>
        <v>..</v>
      </c>
    </row>
    <row r="3263" spans="1:4" x14ac:dyDescent="0.45">
      <c r="A3263" t="s">
        <v>360</v>
      </c>
      <c r="B3263">
        <f t="shared" si="50"/>
        <v>1986</v>
      </c>
      <c r="C3263" t="str">
        <f>VLOOKUP($A3263&amp;C$1,Data!$A$2:$BC$533,MATCH(Intermediate!$B3263,Data!$A$1:$BC$1,0),FALSE)</f>
        <v>..</v>
      </c>
      <c r="D3263" t="str">
        <f>VLOOKUP($A3263&amp;D$1,Data!$A$2:$BC$533,MATCH(Intermediate!$B3263,Data!$A$1:$BC$1,0),FALSE)</f>
        <v>..</v>
      </c>
    </row>
    <row r="3264" spans="1:4" x14ac:dyDescent="0.45">
      <c r="A3264" t="s">
        <v>360</v>
      </c>
      <c r="B3264">
        <f t="shared" si="50"/>
        <v>1987</v>
      </c>
      <c r="C3264" t="str">
        <f>VLOOKUP($A3264&amp;C$1,Data!$A$2:$BC$533,MATCH(Intermediate!$B3264,Data!$A$1:$BC$1,0),FALSE)</f>
        <v>..</v>
      </c>
      <c r="D3264" t="str">
        <f>VLOOKUP($A3264&amp;D$1,Data!$A$2:$BC$533,MATCH(Intermediate!$B3264,Data!$A$1:$BC$1,0),FALSE)</f>
        <v>..</v>
      </c>
    </row>
    <row r="3265" spans="1:4" x14ac:dyDescent="0.45">
      <c r="A3265" t="s">
        <v>360</v>
      </c>
      <c r="B3265">
        <f t="shared" si="50"/>
        <v>1988</v>
      </c>
      <c r="C3265" t="str">
        <f>VLOOKUP($A3265&amp;C$1,Data!$A$2:$BC$533,MATCH(Intermediate!$B3265,Data!$A$1:$BC$1,0),FALSE)</f>
        <v>..</v>
      </c>
      <c r="D3265" t="str">
        <f>VLOOKUP($A3265&amp;D$1,Data!$A$2:$BC$533,MATCH(Intermediate!$B3265,Data!$A$1:$BC$1,0),FALSE)</f>
        <v>..</v>
      </c>
    </row>
    <row r="3266" spans="1:4" x14ac:dyDescent="0.45">
      <c r="A3266" t="s">
        <v>360</v>
      </c>
      <c r="B3266">
        <f t="shared" si="50"/>
        <v>1989</v>
      </c>
      <c r="C3266" t="str">
        <f>VLOOKUP($A3266&amp;C$1,Data!$A$2:$BC$533,MATCH(Intermediate!$B3266,Data!$A$1:$BC$1,0),FALSE)</f>
        <v>..</v>
      </c>
      <c r="D3266" t="str">
        <f>VLOOKUP($A3266&amp;D$1,Data!$A$2:$BC$533,MATCH(Intermediate!$B3266,Data!$A$1:$BC$1,0),FALSE)</f>
        <v>..</v>
      </c>
    </row>
    <row r="3267" spans="1:4" x14ac:dyDescent="0.45">
      <c r="A3267" t="s">
        <v>360</v>
      </c>
      <c r="B3267">
        <f t="shared" si="50"/>
        <v>1990</v>
      </c>
      <c r="C3267" t="str">
        <f>VLOOKUP($A3267&amp;C$1,Data!$A$2:$BC$533,MATCH(Intermediate!$B3267,Data!$A$1:$BC$1,0),FALSE)</f>
        <v>..</v>
      </c>
      <c r="D3267" t="str">
        <f>VLOOKUP($A3267&amp;D$1,Data!$A$2:$BC$533,MATCH(Intermediate!$B3267,Data!$A$1:$BC$1,0),FALSE)</f>
        <v>..</v>
      </c>
    </row>
    <row r="3268" spans="1:4" x14ac:dyDescent="0.45">
      <c r="A3268" t="s">
        <v>360</v>
      </c>
      <c r="B3268">
        <f t="shared" si="50"/>
        <v>1991</v>
      </c>
      <c r="C3268" t="str">
        <f>VLOOKUP($A3268&amp;C$1,Data!$A$2:$BC$533,MATCH(Intermediate!$B3268,Data!$A$1:$BC$1,0),FALSE)</f>
        <v>..</v>
      </c>
      <c r="D3268" t="str">
        <f>VLOOKUP($A3268&amp;D$1,Data!$A$2:$BC$533,MATCH(Intermediate!$B3268,Data!$A$1:$BC$1,0),FALSE)</f>
        <v>..</v>
      </c>
    </row>
    <row r="3269" spans="1:4" x14ac:dyDescent="0.45">
      <c r="A3269" t="s">
        <v>360</v>
      </c>
      <c r="B3269">
        <f t="shared" si="50"/>
        <v>1992</v>
      </c>
      <c r="C3269" t="str">
        <f>VLOOKUP($A3269&amp;C$1,Data!$A$2:$BC$533,MATCH(Intermediate!$B3269,Data!$A$1:$BC$1,0),FALSE)</f>
        <v>..</v>
      </c>
      <c r="D3269" t="str">
        <f>VLOOKUP($A3269&amp;D$1,Data!$A$2:$BC$533,MATCH(Intermediate!$B3269,Data!$A$1:$BC$1,0),FALSE)</f>
        <v>..</v>
      </c>
    </row>
    <row r="3270" spans="1:4" x14ac:dyDescent="0.45">
      <c r="A3270" t="s">
        <v>360</v>
      </c>
      <c r="B3270">
        <f t="shared" si="50"/>
        <v>1993</v>
      </c>
      <c r="C3270" t="str">
        <f>VLOOKUP($A3270&amp;C$1,Data!$A$2:$BC$533,MATCH(Intermediate!$B3270,Data!$A$1:$BC$1,0),FALSE)</f>
        <v>..</v>
      </c>
      <c r="D3270" t="str">
        <f>VLOOKUP($A3270&amp;D$1,Data!$A$2:$BC$533,MATCH(Intermediate!$B3270,Data!$A$1:$BC$1,0),FALSE)</f>
        <v>..</v>
      </c>
    </row>
    <row r="3271" spans="1:4" x14ac:dyDescent="0.45">
      <c r="A3271" t="s">
        <v>360</v>
      </c>
      <c r="B3271">
        <f t="shared" si="50"/>
        <v>1994</v>
      </c>
      <c r="C3271" t="str">
        <f>VLOOKUP($A3271&amp;C$1,Data!$A$2:$BC$533,MATCH(Intermediate!$B3271,Data!$A$1:$BC$1,0),FALSE)</f>
        <v>..</v>
      </c>
      <c r="D3271" t="str">
        <f>VLOOKUP($A3271&amp;D$1,Data!$A$2:$BC$533,MATCH(Intermediate!$B3271,Data!$A$1:$BC$1,0),FALSE)</f>
        <v>..</v>
      </c>
    </row>
    <row r="3272" spans="1:4" x14ac:dyDescent="0.45">
      <c r="A3272" t="s">
        <v>360</v>
      </c>
      <c r="B3272">
        <f t="shared" si="50"/>
        <v>1995</v>
      </c>
      <c r="C3272" t="str">
        <f>VLOOKUP($A3272&amp;C$1,Data!$A$2:$BC$533,MATCH(Intermediate!$B3272,Data!$A$1:$BC$1,0),FALSE)</f>
        <v>..</v>
      </c>
      <c r="D3272" t="str">
        <f>VLOOKUP($A3272&amp;D$1,Data!$A$2:$BC$533,MATCH(Intermediate!$B3272,Data!$A$1:$BC$1,0),FALSE)</f>
        <v>..</v>
      </c>
    </row>
    <row r="3273" spans="1:4" x14ac:dyDescent="0.45">
      <c r="A3273" t="s">
        <v>360</v>
      </c>
      <c r="B3273">
        <f t="shared" si="50"/>
        <v>1996</v>
      </c>
      <c r="C3273" t="str">
        <f>VLOOKUP($A3273&amp;C$1,Data!$A$2:$BC$533,MATCH(Intermediate!$B3273,Data!$A$1:$BC$1,0),FALSE)</f>
        <v>..</v>
      </c>
      <c r="D3273" t="str">
        <f>VLOOKUP($A3273&amp;D$1,Data!$A$2:$BC$533,MATCH(Intermediate!$B3273,Data!$A$1:$BC$1,0),FALSE)</f>
        <v>..</v>
      </c>
    </row>
    <row r="3274" spans="1:4" x14ac:dyDescent="0.45">
      <c r="A3274" t="s">
        <v>360</v>
      </c>
      <c r="B3274">
        <f t="shared" si="50"/>
        <v>1997</v>
      </c>
      <c r="C3274" t="str">
        <f>VLOOKUP($A3274&amp;C$1,Data!$A$2:$BC$533,MATCH(Intermediate!$B3274,Data!$A$1:$BC$1,0),FALSE)</f>
        <v>..</v>
      </c>
      <c r="D3274" t="str">
        <f>VLOOKUP($A3274&amp;D$1,Data!$A$2:$BC$533,MATCH(Intermediate!$B3274,Data!$A$1:$BC$1,0),FALSE)</f>
        <v>..</v>
      </c>
    </row>
    <row r="3275" spans="1:4" x14ac:dyDescent="0.45">
      <c r="A3275" t="s">
        <v>360</v>
      </c>
      <c r="B3275">
        <f t="shared" si="50"/>
        <v>1998</v>
      </c>
      <c r="C3275" t="str">
        <f>VLOOKUP($A3275&amp;C$1,Data!$A$2:$BC$533,MATCH(Intermediate!$B3275,Data!$A$1:$BC$1,0),FALSE)</f>
        <v>..</v>
      </c>
      <c r="D3275" t="str">
        <f>VLOOKUP($A3275&amp;D$1,Data!$A$2:$BC$533,MATCH(Intermediate!$B3275,Data!$A$1:$BC$1,0),FALSE)</f>
        <v>..</v>
      </c>
    </row>
    <row r="3276" spans="1:4" x14ac:dyDescent="0.45">
      <c r="A3276" t="s">
        <v>360</v>
      </c>
      <c r="B3276">
        <f t="shared" si="50"/>
        <v>1999</v>
      </c>
      <c r="C3276" t="str">
        <f>VLOOKUP($A3276&amp;C$1,Data!$A$2:$BC$533,MATCH(Intermediate!$B3276,Data!$A$1:$BC$1,0),FALSE)</f>
        <v>..</v>
      </c>
      <c r="D3276" t="str">
        <f>VLOOKUP($A3276&amp;D$1,Data!$A$2:$BC$533,MATCH(Intermediate!$B3276,Data!$A$1:$BC$1,0),FALSE)</f>
        <v>..</v>
      </c>
    </row>
    <row r="3277" spans="1:4" x14ac:dyDescent="0.45">
      <c r="A3277" t="s">
        <v>360</v>
      </c>
      <c r="B3277">
        <f t="shared" si="50"/>
        <v>2000</v>
      </c>
      <c r="C3277" t="str">
        <f>VLOOKUP($A3277&amp;C$1,Data!$A$2:$BC$533,MATCH(Intermediate!$B3277,Data!$A$1:$BC$1,0),FALSE)</f>
        <v>..</v>
      </c>
      <c r="D3277" t="str">
        <f>VLOOKUP($A3277&amp;D$1,Data!$A$2:$BC$533,MATCH(Intermediate!$B3277,Data!$A$1:$BC$1,0),FALSE)</f>
        <v>..</v>
      </c>
    </row>
    <row r="3278" spans="1:4" x14ac:dyDescent="0.45">
      <c r="A3278" t="s">
        <v>360</v>
      </c>
      <c r="B3278">
        <f t="shared" si="50"/>
        <v>2001</v>
      </c>
      <c r="C3278" t="str">
        <f>VLOOKUP($A3278&amp;C$1,Data!$A$2:$BC$533,MATCH(Intermediate!$B3278,Data!$A$1:$BC$1,0),FALSE)</f>
        <v>..</v>
      </c>
      <c r="D3278" t="str">
        <f>VLOOKUP($A3278&amp;D$1,Data!$A$2:$BC$533,MATCH(Intermediate!$B3278,Data!$A$1:$BC$1,0),FALSE)</f>
        <v>..</v>
      </c>
    </row>
    <row r="3279" spans="1:4" x14ac:dyDescent="0.45">
      <c r="A3279" t="s">
        <v>360</v>
      </c>
      <c r="B3279">
        <f t="shared" si="50"/>
        <v>2002</v>
      </c>
      <c r="C3279" t="str">
        <f>VLOOKUP($A3279&amp;C$1,Data!$A$2:$BC$533,MATCH(Intermediate!$B3279,Data!$A$1:$BC$1,0),FALSE)</f>
        <v>..</v>
      </c>
      <c r="D3279" t="str">
        <f>VLOOKUP($A3279&amp;D$1,Data!$A$2:$BC$533,MATCH(Intermediate!$B3279,Data!$A$1:$BC$1,0),FALSE)</f>
        <v>..</v>
      </c>
    </row>
    <row r="3280" spans="1:4" x14ac:dyDescent="0.45">
      <c r="A3280" t="s">
        <v>360</v>
      </c>
      <c r="B3280">
        <f t="shared" si="50"/>
        <v>2003</v>
      </c>
      <c r="C3280" t="str">
        <f>VLOOKUP($A3280&amp;C$1,Data!$A$2:$BC$533,MATCH(Intermediate!$B3280,Data!$A$1:$BC$1,0),FALSE)</f>
        <v>..</v>
      </c>
      <c r="D3280" t="str">
        <f>VLOOKUP($A3280&amp;D$1,Data!$A$2:$BC$533,MATCH(Intermediate!$B3280,Data!$A$1:$BC$1,0),FALSE)</f>
        <v>..</v>
      </c>
    </row>
    <row r="3281" spans="1:4" x14ac:dyDescent="0.45">
      <c r="A3281" t="s">
        <v>360</v>
      </c>
      <c r="B3281">
        <f t="shared" si="50"/>
        <v>2004</v>
      </c>
      <c r="C3281" t="str">
        <f>VLOOKUP($A3281&amp;C$1,Data!$A$2:$BC$533,MATCH(Intermediate!$B3281,Data!$A$1:$BC$1,0),FALSE)</f>
        <v>..</v>
      </c>
      <c r="D3281" t="str">
        <f>VLOOKUP($A3281&amp;D$1,Data!$A$2:$BC$533,MATCH(Intermediate!$B3281,Data!$A$1:$BC$1,0),FALSE)</f>
        <v>..</v>
      </c>
    </row>
    <row r="3282" spans="1:4" x14ac:dyDescent="0.45">
      <c r="A3282" t="s">
        <v>360</v>
      </c>
      <c r="B3282">
        <f t="shared" si="50"/>
        <v>2005</v>
      </c>
      <c r="C3282" t="str">
        <f>VLOOKUP($A3282&amp;C$1,Data!$A$2:$BC$533,MATCH(Intermediate!$B3282,Data!$A$1:$BC$1,0),FALSE)</f>
        <v>..</v>
      </c>
      <c r="D3282" t="str">
        <f>VLOOKUP($A3282&amp;D$1,Data!$A$2:$BC$533,MATCH(Intermediate!$B3282,Data!$A$1:$BC$1,0),FALSE)</f>
        <v>..</v>
      </c>
    </row>
    <row r="3283" spans="1:4" x14ac:dyDescent="0.45">
      <c r="A3283" t="s">
        <v>360</v>
      </c>
      <c r="B3283">
        <f t="shared" si="50"/>
        <v>2006</v>
      </c>
      <c r="C3283" t="str">
        <f>VLOOKUP($A3283&amp;C$1,Data!$A$2:$BC$533,MATCH(Intermediate!$B3283,Data!$A$1:$BC$1,0),FALSE)</f>
        <v>..</v>
      </c>
      <c r="D3283" t="str">
        <f>VLOOKUP($A3283&amp;D$1,Data!$A$2:$BC$533,MATCH(Intermediate!$B3283,Data!$A$1:$BC$1,0),FALSE)</f>
        <v>..</v>
      </c>
    </row>
    <row r="3284" spans="1:4" x14ac:dyDescent="0.45">
      <c r="A3284" t="s">
        <v>360</v>
      </c>
      <c r="B3284">
        <f t="shared" si="50"/>
        <v>2007</v>
      </c>
      <c r="C3284" t="str">
        <f>VLOOKUP($A3284&amp;C$1,Data!$A$2:$BC$533,MATCH(Intermediate!$B3284,Data!$A$1:$BC$1,0),FALSE)</f>
        <v>..</v>
      </c>
      <c r="D3284" t="str">
        <f>VLOOKUP($A3284&amp;D$1,Data!$A$2:$BC$533,MATCH(Intermediate!$B3284,Data!$A$1:$BC$1,0),FALSE)</f>
        <v>..</v>
      </c>
    </row>
    <row r="3285" spans="1:4" x14ac:dyDescent="0.45">
      <c r="A3285" t="s">
        <v>360</v>
      </c>
      <c r="B3285">
        <f t="shared" si="50"/>
        <v>2008</v>
      </c>
      <c r="C3285" t="str">
        <f>VLOOKUP($A3285&amp;C$1,Data!$A$2:$BC$533,MATCH(Intermediate!$B3285,Data!$A$1:$BC$1,0),FALSE)</f>
        <v>..</v>
      </c>
      <c r="D3285">
        <f>VLOOKUP($A3285&amp;D$1,Data!$A$2:$BC$533,MATCH(Intermediate!$B3285,Data!$A$1:$BC$1,0),FALSE)</f>
        <v>41160.108509285419</v>
      </c>
    </row>
    <row r="3286" spans="1:4" x14ac:dyDescent="0.45">
      <c r="A3286" t="s">
        <v>360</v>
      </c>
      <c r="B3286">
        <f t="shared" si="50"/>
        <v>2009</v>
      </c>
      <c r="C3286" t="str">
        <f>VLOOKUP($A3286&amp;C$1,Data!$A$2:$BC$533,MATCH(Intermediate!$B3286,Data!$A$1:$BC$1,0),FALSE)</f>
        <v>..</v>
      </c>
      <c r="D3286">
        <f>VLOOKUP($A3286&amp;D$1,Data!$A$2:$BC$533,MATCH(Intermediate!$B3286,Data!$A$1:$BC$1,0),FALSE)</f>
        <v>39330.596445474992</v>
      </c>
    </row>
    <row r="3287" spans="1:4" x14ac:dyDescent="0.45">
      <c r="A3287" t="s">
        <v>360</v>
      </c>
      <c r="B3287">
        <f t="shared" si="50"/>
        <v>2010</v>
      </c>
      <c r="C3287" t="str">
        <f>VLOOKUP($A3287&amp;C$1,Data!$A$2:$BC$533,MATCH(Intermediate!$B3287,Data!$A$1:$BC$1,0),FALSE)</f>
        <v>..</v>
      </c>
      <c r="D3287">
        <f>VLOOKUP($A3287&amp;D$1,Data!$A$2:$BC$533,MATCH(Intermediate!$B3287,Data!$A$1:$BC$1,0),FALSE)</f>
        <v>39766.591102921455</v>
      </c>
    </row>
    <row r="3288" spans="1:4" x14ac:dyDescent="0.45">
      <c r="A3288" t="s">
        <v>360</v>
      </c>
      <c r="B3288">
        <f t="shared" si="50"/>
        <v>2011</v>
      </c>
      <c r="C3288" t="str">
        <f>VLOOKUP($A3288&amp;C$1,Data!$A$2:$BC$533,MATCH(Intermediate!$B3288,Data!$A$1:$BC$1,0),FALSE)</f>
        <v>..</v>
      </c>
      <c r="D3288">
        <f>VLOOKUP($A3288&amp;D$1,Data!$A$2:$BC$533,MATCH(Intermediate!$B3288,Data!$A$1:$BC$1,0),FALSE)</f>
        <v>42133.215148698291</v>
      </c>
    </row>
    <row r="3289" spans="1:4" x14ac:dyDescent="0.45">
      <c r="A3289" t="s">
        <v>360</v>
      </c>
      <c r="B3289">
        <f t="shared" si="50"/>
        <v>2012</v>
      </c>
      <c r="C3289" t="str">
        <f>VLOOKUP($A3289&amp;C$1,Data!$A$2:$BC$533,MATCH(Intermediate!$B3289,Data!$A$1:$BC$1,0),FALSE)</f>
        <v>..</v>
      </c>
      <c r="D3289">
        <f>VLOOKUP($A3289&amp;D$1,Data!$A$2:$BC$533,MATCH(Intermediate!$B3289,Data!$A$1:$BC$1,0),FALSE)</f>
        <v>46196.842824186024</v>
      </c>
    </row>
    <row r="3290" spans="1:4" x14ac:dyDescent="0.45">
      <c r="A3290" t="s">
        <v>360</v>
      </c>
      <c r="B3290">
        <f t="shared" si="50"/>
        <v>2013</v>
      </c>
      <c r="C3290" t="str">
        <f>VLOOKUP($A3290&amp;C$1,Data!$A$2:$BC$533,MATCH(Intermediate!$B3290,Data!$A$1:$BC$1,0),FALSE)</f>
        <v>..</v>
      </c>
      <c r="D3290">
        <f>VLOOKUP($A3290&amp;D$1,Data!$A$2:$BC$533,MATCH(Intermediate!$B3290,Data!$A$1:$BC$1,0),FALSE)</f>
        <v>49780.841603271947</v>
      </c>
    </row>
    <row r="3291" spans="1:4" x14ac:dyDescent="0.45">
      <c r="A3291" t="s">
        <v>360</v>
      </c>
      <c r="B3291">
        <f t="shared" si="50"/>
        <v>2014</v>
      </c>
      <c r="C3291" t="str">
        <f>VLOOKUP($A3291&amp;C$1,Data!$A$2:$BC$533,MATCH(Intermediate!$B3291,Data!$A$1:$BC$1,0),FALSE)</f>
        <v>..</v>
      </c>
      <c r="D3291">
        <f>VLOOKUP($A3291&amp;D$1,Data!$A$2:$BC$533,MATCH(Intermediate!$B3291,Data!$A$1:$BC$1,0),FALSE)</f>
        <v>53198.413853891441</v>
      </c>
    </row>
    <row r="3292" spans="1:4" x14ac:dyDescent="0.45">
      <c r="A3292" t="s">
        <v>360</v>
      </c>
      <c r="B3292">
        <f t="shared" si="50"/>
        <v>2015</v>
      </c>
      <c r="C3292" t="str">
        <f>VLOOKUP($A3292&amp;C$1,Data!$A$2:$BC$533,MATCH(Intermediate!$B3292,Data!$A$1:$BC$1,0),FALSE)</f>
        <v>..</v>
      </c>
      <c r="D3292">
        <f>VLOOKUP($A3292&amp;D$1,Data!$A$2:$BC$533,MATCH(Intermediate!$B3292,Data!$A$1:$BC$1,0),FALSE)</f>
        <v>53682.171530608117</v>
      </c>
    </row>
    <row r="3293" spans="1:4" x14ac:dyDescent="0.45">
      <c r="A3293" t="s">
        <v>360</v>
      </c>
      <c r="B3293">
        <f t="shared" si="50"/>
        <v>2016</v>
      </c>
      <c r="C3293" t="str">
        <f>VLOOKUP($A3293&amp;C$1,Data!$A$2:$BC$533,MATCH(Intermediate!$B3293,Data!$A$1:$BC$1,0),FALSE)</f>
        <v>..</v>
      </c>
      <c r="D3293">
        <f>VLOOKUP($A3293&amp;D$1,Data!$A$2:$BC$533,MATCH(Intermediate!$B3293,Data!$A$1:$BC$1,0),FALSE)</f>
        <v>54318.303932189338</v>
      </c>
    </row>
    <row r="3294" spans="1:4" x14ac:dyDescent="0.45">
      <c r="A3294" t="s">
        <v>360</v>
      </c>
      <c r="B3294">
        <f t="shared" si="50"/>
        <v>2017</v>
      </c>
      <c r="C3294" t="str">
        <f>VLOOKUP($A3294&amp;C$1,Data!$A$2:$BC$533,MATCH(Intermediate!$B3294,Data!$A$1:$BC$1,0),FALSE)</f>
        <v>..</v>
      </c>
      <c r="D3294">
        <f>VLOOKUP($A3294&amp;D$1,Data!$A$2:$BC$533,MATCH(Intermediate!$B3294,Data!$A$1:$BC$1,0),FALSE)</f>
        <v>56416.231950057423</v>
      </c>
    </row>
    <row r="3295" spans="1:4" x14ac:dyDescent="0.45">
      <c r="A3295" t="s">
        <v>360</v>
      </c>
      <c r="B3295">
        <f t="shared" si="50"/>
        <v>2018</v>
      </c>
      <c r="C3295" t="str">
        <f>VLOOKUP($A3295&amp;C$1,Data!$A$2:$BC$533,MATCH(Intermediate!$B3295,Data!$A$1:$BC$1,0),FALSE)</f>
        <v>..</v>
      </c>
      <c r="D3295">
        <f>VLOOKUP($A3295&amp;D$1,Data!$A$2:$BC$533,MATCH(Intermediate!$B3295,Data!$A$1:$BC$1,0),FALSE)</f>
        <v>58933.131475380404</v>
      </c>
    </row>
    <row r="3296" spans="1:4" x14ac:dyDescent="0.45">
      <c r="A3296" t="s">
        <v>360</v>
      </c>
      <c r="B3296">
        <f t="shared" si="50"/>
        <v>2019</v>
      </c>
      <c r="C3296" t="str">
        <f>VLOOKUP($A3296&amp;C$1,Data!$A$2:$BC$533,MATCH(Intermediate!$B3296,Data!$A$1:$BC$1,0),FALSE)</f>
        <v>..</v>
      </c>
      <c r="D3296">
        <f>VLOOKUP($A3296&amp;D$1,Data!$A$2:$BC$533,MATCH(Intermediate!$B3296,Data!$A$1:$BC$1,0),FALSE)</f>
        <v>62222.241664315581</v>
      </c>
    </row>
    <row r="3297" spans="1:4" x14ac:dyDescent="0.45">
      <c r="A3297" t="s">
        <v>360</v>
      </c>
      <c r="B3297">
        <f t="shared" si="50"/>
        <v>2020</v>
      </c>
      <c r="C3297" t="str">
        <f>VLOOKUP($A3297&amp;C$1,Data!$A$2:$BC$533,MATCH(Intermediate!$B3297,Data!$A$1:$BC$1,0),FALSE)</f>
        <v>..</v>
      </c>
      <c r="D3297">
        <f>VLOOKUP($A3297&amp;D$1,Data!$A$2:$BC$533,MATCH(Intermediate!$B3297,Data!$A$1:$BC$1,0),FALSE)</f>
        <v>61648.5056152701</v>
      </c>
    </row>
    <row r="3298" spans="1:4" x14ac:dyDescent="0.45">
      <c r="A3298" t="s">
        <v>360</v>
      </c>
      <c r="B3298">
        <f t="shared" si="50"/>
        <v>2021</v>
      </c>
      <c r="C3298" t="str">
        <f>VLOOKUP($A3298&amp;C$1,Data!$A$2:$BC$533,MATCH(Intermediate!$B3298,Data!$A$1:$BC$1,0),FALSE)</f>
        <v>..</v>
      </c>
      <c r="D3298">
        <f>VLOOKUP($A3298&amp;D$1,Data!$A$2:$BC$533,MATCH(Intermediate!$B3298,Data!$A$1:$BC$1,0),FALSE)</f>
        <v>67770.488658901188</v>
      </c>
    </row>
    <row r="3299" spans="1:4" x14ac:dyDescent="0.45">
      <c r="A3299" t="s">
        <v>360</v>
      </c>
      <c r="B3299">
        <f t="shared" si="50"/>
        <v>2022</v>
      </c>
      <c r="C3299" t="str">
        <f>VLOOKUP($A3299&amp;C$1,Data!$A$2:$BC$533,MATCH(Intermediate!$B3299,Data!$A$1:$BC$1,0),FALSE)</f>
        <v>..</v>
      </c>
      <c r="D3299">
        <f>VLOOKUP($A3299&amp;D$1,Data!$A$2:$BC$533,MATCH(Intermediate!$B3299,Data!$A$1:$BC$1,0),FALSE)</f>
        <v>74316.743504889193</v>
      </c>
    </row>
    <row r="3300" spans="1:4" x14ac:dyDescent="0.45">
      <c r="A3300" t="s">
        <v>360</v>
      </c>
      <c r="B3300">
        <f t="shared" si="50"/>
        <v>2023</v>
      </c>
      <c r="C3300" t="str">
        <f>VLOOKUP($A3300&amp;C$1,Data!$A$2:$BC$533,MATCH(Intermediate!$B3300,Data!$A$1:$BC$1,0),FALSE)</f>
        <v>..</v>
      </c>
      <c r="D3300">
        <f>VLOOKUP($A3300&amp;D$1,Data!$A$2:$BC$533,MATCH(Intermediate!$B3300,Data!$A$1:$BC$1,0),FALSE)</f>
        <v>78165.175381183813</v>
      </c>
    </row>
    <row r="3301" spans="1:4" x14ac:dyDescent="0.45">
      <c r="A3301" t="s">
        <v>360</v>
      </c>
      <c r="B3301">
        <f t="shared" si="50"/>
        <v>2024</v>
      </c>
      <c r="C3301" t="str">
        <f>VLOOKUP($A3301&amp;C$1,Data!$A$2:$BC$533,MATCH(Intermediate!$B3301,Data!$A$1:$BC$1,0),FALSE)</f>
        <v>..</v>
      </c>
      <c r="D3301" t="str">
        <f>VLOOKUP($A3301&amp;D$1,Data!$A$2:$BC$533,MATCH(Intermediate!$B3301,Data!$A$1:$BC$1,0),FALSE)</f>
        <v>..</v>
      </c>
    </row>
    <row r="3302" spans="1:4" x14ac:dyDescent="0.45">
      <c r="A3302" t="s">
        <v>297</v>
      </c>
      <c r="B3302">
        <f t="shared" si="50"/>
        <v>1975</v>
      </c>
      <c r="C3302" t="str">
        <f>VLOOKUP($A3302&amp;C$1,Data!$A$2:$BC$533,MATCH(Intermediate!$B3302,Data!$A$1:$BC$1,0),FALSE)</f>
        <v>..</v>
      </c>
      <c r="D3302" t="str">
        <f>VLOOKUP($A3302&amp;D$1,Data!$A$2:$BC$533,MATCH(Intermediate!$B3302,Data!$A$1:$BC$1,0),FALSE)</f>
        <v>..</v>
      </c>
    </row>
    <row r="3303" spans="1:4" x14ac:dyDescent="0.45">
      <c r="A3303" t="s">
        <v>297</v>
      </c>
      <c r="B3303">
        <f t="shared" si="50"/>
        <v>1976</v>
      </c>
      <c r="C3303" t="str">
        <f>VLOOKUP($A3303&amp;C$1,Data!$A$2:$BC$533,MATCH(Intermediate!$B3303,Data!$A$1:$BC$1,0),FALSE)</f>
        <v>..</v>
      </c>
      <c r="D3303" t="str">
        <f>VLOOKUP($A3303&amp;D$1,Data!$A$2:$BC$533,MATCH(Intermediate!$B3303,Data!$A$1:$BC$1,0),FALSE)</f>
        <v>..</v>
      </c>
    </row>
    <row r="3304" spans="1:4" x14ac:dyDescent="0.45">
      <c r="A3304" t="s">
        <v>297</v>
      </c>
      <c r="B3304">
        <f t="shared" si="50"/>
        <v>1977</v>
      </c>
      <c r="C3304" t="str">
        <f>VLOOKUP($A3304&amp;C$1,Data!$A$2:$BC$533,MATCH(Intermediate!$B3304,Data!$A$1:$BC$1,0),FALSE)</f>
        <v>..</v>
      </c>
      <c r="D3304" t="str">
        <f>VLOOKUP($A3304&amp;D$1,Data!$A$2:$BC$533,MATCH(Intermediate!$B3304,Data!$A$1:$BC$1,0),FALSE)</f>
        <v>..</v>
      </c>
    </row>
    <row r="3305" spans="1:4" x14ac:dyDescent="0.45">
      <c r="A3305" t="s">
        <v>297</v>
      </c>
      <c r="B3305">
        <f t="shared" si="50"/>
        <v>1978</v>
      </c>
      <c r="C3305" t="str">
        <f>VLOOKUP($A3305&amp;C$1,Data!$A$2:$BC$533,MATCH(Intermediate!$B3305,Data!$A$1:$BC$1,0),FALSE)</f>
        <v>..</v>
      </c>
      <c r="D3305" t="str">
        <f>VLOOKUP($A3305&amp;D$1,Data!$A$2:$BC$533,MATCH(Intermediate!$B3305,Data!$A$1:$BC$1,0),FALSE)</f>
        <v>..</v>
      </c>
    </row>
    <row r="3306" spans="1:4" x14ac:dyDescent="0.45">
      <c r="A3306" t="s">
        <v>297</v>
      </c>
      <c r="B3306">
        <f t="shared" si="50"/>
        <v>1979</v>
      </c>
      <c r="C3306" t="str">
        <f>VLOOKUP($A3306&amp;C$1,Data!$A$2:$BC$533,MATCH(Intermediate!$B3306,Data!$A$1:$BC$1,0),FALSE)</f>
        <v>..</v>
      </c>
      <c r="D3306" t="str">
        <f>VLOOKUP($A3306&amp;D$1,Data!$A$2:$BC$533,MATCH(Intermediate!$B3306,Data!$A$1:$BC$1,0),FALSE)</f>
        <v>..</v>
      </c>
    </row>
    <row r="3307" spans="1:4" x14ac:dyDescent="0.45">
      <c r="A3307" t="s">
        <v>297</v>
      </c>
      <c r="B3307">
        <f t="shared" si="50"/>
        <v>1980</v>
      </c>
      <c r="C3307" t="str">
        <f>VLOOKUP($A3307&amp;C$1,Data!$A$2:$BC$533,MATCH(Intermediate!$B3307,Data!$A$1:$BC$1,0),FALSE)</f>
        <v>..</v>
      </c>
      <c r="D3307" t="str">
        <f>VLOOKUP($A3307&amp;D$1,Data!$A$2:$BC$533,MATCH(Intermediate!$B3307,Data!$A$1:$BC$1,0),FALSE)</f>
        <v>..</v>
      </c>
    </row>
    <row r="3308" spans="1:4" x14ac:dyDescent="0.45">
      <c r="A3308" t="s">
        <v>297</v>
      </c>
      <c r="B3308">
        <f t="shared" si="50"/>
        <v>1981</v>
      </c>
      <c r="C3308" t="str">
        <f>VLOOKUP($A3308&amp;C$1,Data!$A$2:$BC$533,MATCH(Intermediate!$B3308,Data!$A$1:$BC$1,0),FALSE)</f>
        <v>..</v>
      </c>
      <c r="D3308" t="str">
        <f>VLOOKUP($A3308&amp;D$1,Data!$A$2:$BC$533,MATCH(Intermediate!$B3308,Data!$A$1:$BC$1,0),FALSE)</f>
        <v>..</v>
      </c>
    </row>
    <row r="3309" spans="1:4" x14ac:dyDescent="0.45">
      <c r="A3309" t="s">
        <v>297</v>
      </c>
      <c r="B3309">
        <f t="shared" si="50"/>
        <v>1982</v>
      </c>
      <c r="C3309" t="str">
        <f>VLOOKUP($A3309&amp;C$1,Data!$A$2:$BC$533,MATCH(Intermediate!$B3309,Data!$A$1:$BC$1,0),FALSE)</f>
        <v>..</v>
      </c>
      <c r="D3309" t="str">
        <f>VLOOKUP($A3309&amp;D$1,Data!$A$2:$BC$533,MATCH(Intermediate!$B3309,Data!$A$1:$BC$1,0),FALSE)</f>
        <v>..</v>
      </c>
    </row>
    <row r="3310" spans="1:4" x14ac:dyDescent="0.45">
      <c r="A3310" t="s">
        <v>297</v>
      </c>
      <c r="B3310">
        <f t="shared" si="50"/>
        <v>1983</v>
      </c>
      <c r="C3310" t="str">
        <f>VLOOKUP($A3310&amp;C$1,Data!$A$2:$BC$533,MATCH(Intermediate!$B3310,Data!$A$1:$BC$1,0),FALSE)</f>
        <v>..</v>
      </c>
      <c r="D3310" t="str">
        <f>VLOOKUP($A3310&amp;D$1,Data!$A$2:$BC$533,MATCH(Intermediate!$B3310,Data!$A$1:$BC$1,0),FALSE)</f>
        <v>..</v>
      </c>
    </row>
    <row r="3311" spans="1:4" x14ac:dyDescent="0.45">
      <c r="A3311" t="s">
        <v>297</v>
      </c>
      <c r="B3311">
        <f t="shared" si="50"/>
        <v>1984</v>
      </c>
      <c r="C3311" t="str">
        <f>VLOOKUP($A3311&amp;C$1,Data!$A$2:$BC$533,MATCH(Intermediate!$B3311,Data!$A$1:$BC$1,0),FALSE)</f>
        <v>..</v>
      </c>
      <c r="D3311" t="str">
        <f>VLOOKUP($A3311&amp;D$1,Data!$A$2:$BC$533,MATCH(Intermediate!$B3311,Data!$A$1:$BC$1,0),FALSE)</f>
        <v>..</v>
      </c>
    </row>
    <row r="3312" spans="1:4" x14ac:dyDescent="0.45">
      <c r="A3312" t="s">
        <v>297</v>
      </c>
      <c r="B3312">
        <f t="shared" si="50"/>
        <v>1985</v>
      </c>
      <c r="C3312" t="str">
        <f>VLOOKUP($A3312&amp;C$1,Data!$A$2:$BC$533,MATCH(Intermediate!$B3312,Data!$A$1:$BC$1,0),FALSE)</f>
        <v>..</v>
      </c>
      <c r="D3312" t="str">
        <f>VLOOKUP($A3312&amp;D$1,Data!$A$2:$BC$533,MATCH(Intermediate!$B3312,Data!$A$1:$BC$1,0),FALSE)</f>
        <v>..</v>
      </c>
    </row>
    <row r="3313" spans="1:4" x14ac:dyDescent="0.45">
      <c r="A3313" t="s">
        <v>297</v>
      </c>
      <c r="B3313">
        <f t="shared" si="50"/>
        <v>1986</v>
      </c>
      <c r="C3313" t="str">
        <f>VLOOKUP($A3313&amp;C$1,Data!$A$2:$BC$533,MATCH(Intermediate!$B3313,Data!$A$1:$BC$1,0),FALSE)</f>
        <v>..</v>
      </c>
      <c r="D3313" t="str">
        <f>VLOOKUP($A3313&amp;D$1,Data!$A$2:$BC$533,MATCH(Intermediate!$B3313,Data!$A$1:$BC$1,0),FALSE)</f>
        <v>..</v>
      </c>
    </row>
    <row r="3314" spans="1:4" x14ac:dyDescent="0.45">
      <c r="A3314" t="s">
        <v>297</v>
      </c>
      <c r="B3314">
        <f t="shared" si="50"/>
        <v>1987</v>
      </c>
      <c r="C3314" t="str">
        <f>VLOOKUP($A3314&amp;C$1,Data!$A$2:$BC$533,MATCH(Intermediate!$B3314,Data!$A$1:$BC$1,0),FALSE)</f>
        <v>..</v>
      </c>
      <c r="D3314" t="str">
        <f>VLOOKUP($A3314&amp;D$1,Data!$A$2:$BC$533,MATCH(Intermediate!$B3314,Data!$A$1:$BC$1,0),FALSE)</f>
        <v>..</v>
      </c>
    </row>
    <row r="3315" spans="1:4" x14ac:dyDescent="0.45">
      <c r="A3315" t="s">
        <v>297</v>
      </c>
      <c r="B3315">
        <f t="shared" si="50"/>
        <v>1988</v>
      </c>
      <c r="C3315" t="str">
        <f>VLOOKUP($A3315&amp;C$1,Data!$A$2:$BC$533,MATCH(Intermediate!$B3315,Data!$A$1:$BC$1,0),FALSE)</f>
        <v>..</v>
      </c>
      <c r="D3315" t="str">
        <f>VLOOKUP($A3315&amp;D$1,Data!$A$2:$BC$533,MATCH(Intermediate!$B3315,Data!$A$1:$BC$1,0),FALSE)</f>
        <v>..</v>
      </c>
    </row>
    <row r="3316" spans="1:4" x14ac:dyDescent="0.45">
      <c r="A3316" t="s">
        <v>297</v>
      </c>
      <c r="B3316">
        <f t="shared" si="50"/>
        <v>1989</v>
      </c>
      <c r="C3316" t="str">
        <f>VLOOKUP($A3316&amp;C$1,Data!$A$2:$BC$533,MATCH(Intermediate!$B3316,Data!$A$1:$BC$1,0),FALSE)</f>
        <v>..</v>
      </c>
      <c r="D3316" t="str">
        <f>VLOOKUP($A3316&amp;D$1,Data!$A$2:$BC$533,MATCH(Intermediate!$B3316,Data!$A$1:$BC$1,0),FALSE)</f>
        <v>..</v>
      </c>
    </row>
    <row r="3317" spans="1:4" x14ac:dyDescent="0.45">
      <c r="A3317" t="s">
        <v>297</v>
      </c>
      <c r="B3317">
        <f t="shared" ref="B3317:B3380" si="51">B3267</f>
        <v>1990</v>
      </c>
      <c r="C3317" t="str">
        <f>VLOOKUP($A3317&amp;C$1,Data!$A$2:$BC$533,MATCH(Intermediate!$B3317,Data!$A$1:$BC$1,0),FALSE)</f>
        <v>..</v>
      </c>
      <c r="D3317">
        <f>VLOOKUP($A3317&amp;D$1,Data!$A$2:$BC$533,MATCH(Intermediate!$B3317,Data!$A$1:$BC$1,0),FALSE)</f>
        <v>3953.8234842546808</v>
      </c>
    </row>
    <row r="3318" spans="1:4" x14ac:dyDescent="0.45">
      <c r="A3318" t="s">
        <v>297</v>
      </c>
      <c r="B3318">
        <f t="shared" si="51"/>
        <v>1991</v>
      </c>
      <c r="C3318" t="str">
        <f>VLOOKUP($A3318&amp;C$1,Data!$A$2:$BC$533,MATCH(Intermediate!$B3318,Data!$A$1:$BC$1,0),FALSE)</f>
        <v>..</v>
      </c>
      <c r="D3318">
        <f>VLOOKUP($A3318&amp;D$1,Data!$A$2:$BC$533,MATCH(Intermediate!$B3318,Data!$A$1:$BC$1,0),FALSE)</f>
        <v>3944.8292320540418</v>
      </c>
    </row>
    <row r="3319" spans="1:4" x14ac:dyDescent="0.45">
      <c r="A3319" t="s">
        <v>297</v>
      </c>
      <c r="B3319">
        <f t="shared" si="51"/>
        <v>1992</v>
      </c>
      <c r="C3319" t="str">
        <f>VLOOKUP($A3319&amp;C$1,Data!$A$2:$BC$533,MATCH(Intermediate!$B3319,Data!$A$1:$BC$1,0),FALSE)</f>
        <v>..</v>
      </c>
      <c r="D3319">
        <f>VLOOKUP($A3319&amp;D$1,Data!$A$2:$BC$533,MATCH(Intermediate!$B3319,Data!$A$1:$BC$1,0),FALSE)</f>
        <v>4249.8288810831446</v>
      </c>
    </row>
    <row r="3320" spans="1:4" x14ac:dyDescent="0.45">
      <c r="A3320" t="s">
        <v>297</v>
      </c>
      <c r="B3320">
        <f t="shared" si="51"/>
        <v>1993</v>
      </c>
      <c r="C3320" t="str">
        <f>VLOOKUP($A3320&amp;C$1,Data!$A$2:$BC$533,MATCH(Intermediate!$B3320,Data!$A$1:$BC$1,0),FALSE)</f>
        <v>..</v>
      </c>
      <c r="D3320">
        <f>VLOOKUP($A3320&amp;D$1,Data!$A$2:$BC$533,MATCH(Intermediate!$B3320,Data!$A$1:$BC$1,0),FALSE)</f>
        <v>4414.9941540743193</v>
      </c>
    </row>
    <row r="3321" spans="1:4" x14ac:dyDescent="0.45">
      <c r="A3321" t="s">
        <v>297</v>
      </c>
      <c r="B3321">
        <f t="shared" si="51"/>
        <v>1994</v>
      </c>
      <c r="C3321" t="str">
        <f>VLOOKUP($A3321&amp;C$1,Data!$A$2:$BC$533,MATCH(Intermediate!$B3321,Data!$A$1:$BC$1,0),FALSE)</f>
        <v>..</v>
      </c>
      <c r="D3321">
        <f>VLOOKUP($A3321&amp;D$1,Data!$A$2:$BC$533,MATCH(Intermediate!$B3321,Data!$A$1:$BC$1,0),FALSE)</f>
        <v>4712.9862224876297</v>
      </c>
    </row>
    <row r="3322" spans="1:4" x14ac:dyDescent="0.45">
      <c r="A3322" t="s">
        <v>297</v>
      </c>
      <c r="B3322">
        <f t="shared" si="51"/>
        <v>1995</v>
      </c>
      <c r="C3322" t="str">
        <f>VLOOKUP($A3322&amp;C$1,Data!$A$2:$BC$533,MATCH(Intermediate!$B3322,Data!$A$1:$BC$1,0),FALSE)</f>
        <v>..</v>
      </c>
      <c r="D3322">
        <f>VLOOKUP($A3322&amp;D$1,Data!$A$2:$BC$533,MATCH(Intermediate!$B3322,Data!$A$1:$BC$1,0),FALSE)</f>
        <v>4907.5530280110161</v>
      </c>
    </row>
    <row r="3323" spans="1:4" x14ac:dyDescent="0.45">
      <c r="A3323" t="s">
        <v>297</v>
      </c>
      <c r="B3323">
        <f t="shared" si="51"/>
        <v>1996</v>
      </c>
      <c r="C3323" t="str">
        <f>VLOOKUP($A3323&amp;C$1,Data!$A$2:$BC$533,MATCH(Intermediate!$B3323,Data!$A$1:$BC$1,0),FALSE)</f>
        <v>..</v>
      </c>
      <c r="D3323">
        <f>VLOOKUP($A3323&amp;D$1,Data!$A$2:$BC$533,MATCH(Intermediate!$B3323,Data!$A$1:$BC$1,0),FALSE)</f>
        <v>5204.4150938629455</v>
      </c>
    </row>
    <row r="3324" spans="1:4" x14ac:dyDescent="0.45">
      <c r="A3324" t="s">
        <v>297</v>
      </c>
      <c r="B3324">
        <f t="shared" si="51"/>
        <v>1997</v>
      </c>
      <c r="C3324" t="str">
        <f>VLOOKUP($A3324&amp;C$1,Data!$A$2:$BC$533,MATCH(Intermediate!$B3324,Data!$A$1:$BC$1,0),FALSE)</f>
        <v>..</v>
      </c>
      <c r="D3324">
        <f>VLOOKUP($A3324&amp;D$1,Data!$A$2:$BC$533,MATCH(Intermediate!$B3324,Data!$A$1:$BC$1,0),FALSE)</f>
        <v>5124.4565971596867</v>
      </c>
    </row>
    <row r="3325" spans="1:4" x14ac:dyDescent="0.45">
      <c r="A3325" t="s">
        <v>297</v>
      </c>
      <c r="B3325">
        <f t="shared" si="51"/>
        <v>1998</v>
      </c>
      <c r="C3325" t="str">
        <f>VLOOKUP($A3325&amp;C$1,Data!$A$2:$BC$533,MATCH(Intermediate!$B3325,Data!$A$1:$BC$1,0),FALSE)</f>
        <v>..</v>
      </c>
      <c r="D3325">
        <f>VLOOKUP($A3325&amp;D$1,Data!$A$2:$BC$533,MATCH(Intermediate!$B3325,Data!$A$1:$BC$1,0),FALSE)</f>
        <v>5184.8140832800927</v>
      </c>
    </row>
    <row r="3326" spans="1:4" x14ac:dyDescent="0.45">
      <c r="A3326" t="s">
        <v>297</v>
      </c>
      <c r="B3326">
        <f t="shared" si="51"/>
        <v>1999</v>
      </c>
      <c r="C3326" t="str">
        <f>VLOOKUP($A3326&amp;C$1,Data!$A$2:$BC$533,MATCH(Intermediate!$B3326,Data!$A$1:$BC$1,0),FALSE)</f>
        <v>..</v>
      </c>
      <c r="D3326">
        <f>VLOOKUP($A3326&amp;D$1,Data!$A$2:$BC$533,MATCH(Intermediate!$B3326,Data!$A$1:$BC$1,0),FALSE)</f>
        <v>5655.0866803143108</v>
      </c>
    </row>
    <row r="3327" spans="1:4" x14ac:dyDescent="0.45">
      <c r="A3327" t="s">
        <v>297</v>
      </c>
      <c r="B3327">
        <f t="shared" si="51"/>
        <v>2000</v>
      </c>
      <c r="C3327" t="str">
        <f>VLOOKUP($A3327&amp;C$1,Data!$A$2:$BC$533,MATCH(Intermediate!$B3327,Data!$A$1:$BC$1,0),FALSE)</f>
        <v>..</v>
      </c>
      <c r="D3327">
        <f>VLOOKUP($A3327&amp;D$1,Data!$A$2:$BC$533,MATCH(Intermediate!$B3327,Data!$A$1:$BC$1,0),FALSE)</f>
        <v>5623.4802839902795</v>
      </c>
    </row>
    <row r="3328" spans="1:4" x14ac:dyDescent="0.45">
      <c r="A3328" t="s">
        <v>297</v>
      </c>
      <c r="B3328">
        <f t="shared" si="51"/>
        <v>2001</v>
      </c>
      <c r="C3328">
        <f>VLOOKUP($A3328&amp;C$1,Data!$A$2:$BC$533,MATCH(Intermediate!$B3328,Data!$A$1:$BC$1,0),FALSE)</f>
        <v>35.433731039074964</v>
      </c>
      <c r="D3328">
        <f>VLOOKUP($A3328&amp;D$1,Data!$A$2:$BC$533,MATCH(Intermediate!$B3328,Data!$A$1:$BC$1,0),FALSE)</f>
        <v>5805.1358199995129</v>
      </c>
    </row>
    <row r="3329" spans="1:4" x14ac:dyDescent="0.45">
      <c r="A3329" t="s">
        <v>297</v>
      </c>
      <c r="B3329">
        <f t="shared" si="51"/>
        <v>2002</v>
      </c>
      <c r="C3329">
        <f>VLOOKUP($A3329&amp;C$1,Data!$A$2:$BC$533,MATCH(Intermediate!$B3329,Data!$A$1:$BC$1,0),FALSE)</f>
        <v>55.299121247525207</v>
      </c>
      <c r="D3329">
        <f>VLOOKUP($A3329&amp;D$1,Data!$A$2:$BC$533,MATCH(Intermediate!$B3329,Data!$A$1:$BC$1,0),FALSE)</f>
        <v>6024.0623666955253</v>
      </c>
    </row>
    <row r="3330" spans="1:4" x14ac:dyDescent="0.45">
      <c r="A3330" t="s">
        <v>297</v>
      </c>
      <c r="B3330">
        <f t="shared" si="51"/>
        <v>2003</v>
      </c>
      <c r="C3330">
        <f>VLOOKUP($A3330&amp;C$1,Data!$A$2:$BC$533,MATCH(Intermediate!$B3330,Data!$A$1:$BC$1,0),FALSE)</f>
        <v>54.742556018428878</v>
      </c>
      <c r="D3330">
        <f>VLOOKUP($A3330&amp;D$1,Data!$A$2:$BC$533,MATCH(Intermediate!$B3330,Data!$A$1:$BC$1,0),FALSE)</f>
        <v>6145.4320279357471</v>
      </c>
    </row>
    <row r="3331" spans="1:4" x14ac:dyDescent="0.45">
      <c r="A3331" t="s">
        <v>297</v>
      </c>
      <c r="B3331">
        <f t="shared" si="51"/>
        <v>2004</v>
      </c>
      <c r="C3331">
        <f>VLOOKUP($A3331&amp;C$1,Data!$A$2:$BC$533,MATCH(Intermediate!$B3331,Data!$A$1:$BC$1,0),FALSE)</f>
        <v>61.113471696766112</v>
      </c>
      <c r="D3331">
        <f>VLOOKUP($A3331&amp;D$1,Data!$A$2:$BC$533,MATCH(Intermediate!$B3331,Data!$A$1:$BC$1,0),FALSE)</f>
        <v>6583.7467783268594</v>
      </c>
    </row>
    <row r="3332" spans="1:4" x14ac:dyDescent="0.45">
      <c r="A3332" t="s">
        <v>297</v>
      </c>
      <c r="B3332">
        <f t="shared" si="51"/>
        <v>2005</v>
      </c>
      <c r="C3332">
        <f>VLOOKUP($A3332&amp;C$1,Data!$A$2:$BC$533,MATCH(Intermediate!$B3332,Data!$A$1:$BC$1,0),FALSE)</f>
        <v>69.191584794394245</v>
      </c>
      <c r="D3332">
        <f>VLOOKUP($A3332&amp;D$1,Data!$A$2:$BC$533,MATCH(Intermediate!$B3332,Data!$A$1:$BC$1,0),FALSE)</f>
        <v>6775.6143028212846</v>
      </c>
    </row>
    <row r="3333" spans="1:4" x14ac:dyDescent="0.45">
      <c r="A3333" t="s">
        <v>297</v>
      </c>
      <c r="B3333">
        <f t="shared" si="51"/>
        <v>2006</v>
      </c>
      <c r="C3333">
        <f>VLOOKUP($A3333&amp;C$1,Data!$A$2:$BC$533,MATCH(Intermediate!$B3333,Data!$A$1:$BC$1,0),FALSE)</f>
        <v>79.066688970757454</v>
      </c>
      <c r="D3333">
        <f>VLOOKUP($A3333&amp;D$1,Data!$A$2:$BC$533,MATCH(Intermediate!$B3333,Data!$A$1:$BC$1,0),FALSE)</f>
        <v>7050.143537559954</v>
      </c>
    </row>
    <row r="3334" spans="1:4" x14ac:dyDescent="0.45">
      <c r="A3334" t="s">
        <v>297</v>
      </c>
      <c r="B3334">
        <f t="shared" si="51"/>
        <v>2007</v>
      </c>
      <c r="C3334">
        <f>VLOOKUP($A3334&amp;C$1,Data!$A$2:$BC$533,MATCH(Intermediate!$B3334,Data!$A$1:$BC$1,0),FALSE)</f>
        <v>78.749678277384618</v>
      </c>
      <c r="D3334">
        <f>VLOOKUP($A3334&amp;D$1,Data!$A$2:$BC$533,MATCH(Intermediate!$B3334,Data!$A$1:$BC$1,0),FALSE)</f>
        <v>7119.842800538233</v>
      </c>
    </row>
    <row r="3335" spans="1:4" x14ac:dyDescent="0.45">
      <c r="A3335" t="s">
        <v>297</v>
      </c>
      <c r="B3335">
        <f t="shared" si="51"/>
        <v>2008</v>
      </c>
      <c r="C3335">
        <f>VLOOKUP($A3335&amp;C$1,Data!$A$2:$BC$533,MATCH(Intermediate!$B3335,Data!$A$1:$BC$1,0),FALSE)</f>
        <v>85.911350888126719</v>
      </c>
      <c r="D3335">
        <f>VLOOKUP($A3335&amp;D$1,Data!$A$2:$BC$533,MATCH(Intermediate!$B3335,Data!$A$1:$BC$1,0),FALSE)</f>
        <v>7286.7899194566016</v>
      </c>
    </row>
    <row r="3336" spans="1:4" x14ac:dyDescent="0.45">
      <c r="A3336" t="s">
        <v>297</v>
      </c>
      <c r="B3336">
        <f t="shared" si="51"/>
        <v>2009</v>
      </c>
      <c r="C3336">
        <f>VLOOKUP($A3336&amp;C$1,Data!$A$2:$BC$533,MATCH(Intermediate!$B3336,Data!$A$1:$BC$1,0),FALSE)</f>
        <v>89.605567220232984</v>
      </c>
      <c r="D3336">
        <f>VLOOKUP($A3336&amp;D$1,Data!$A$2:$BC$533,MATCH(Intermediate!$B3336,Data!$A$1:$BC$1,0),FALSE)</f>
        <v>7199.5105075828878</v>
      </c>
    </row>
    <row r="3337" spans="1:4" x14ac:dyDescent="0.45">
      <c r="A3337" t="s">
        <v>297</v>
      </c>
      <c r="B3337">
        <f t="shared" si="51"/>
        <v>2010</v>
      </c>
      <c r="C3337">
        <f>VLOOKUP($A3337&amp;C$1,Data!$A$2:$BC$533,MATCH(Intermediate!$B3337,Data!$A$1:$BC$1,0),FALSE)</f>
        <v>83.46154954948878</v>
      </c>
      <c r="D3337">
        <f>VLOOKUP($A3337&amp;D$1,Data!$A$2:$BC$533,MATCH(Intermediate!$B3337,Data!$A$1:$BC$1,0),FALSE)</f>
        <v>7476.1075271504451</v>
      </c>
    </row>
    <row r="3338" spans="1:4" x14ac:dyDescent="0.45">
      <c r="A3338" t="s">
        <v>297</v>
      </c>
      <c r="B3338">
        <f t="shared" si="51"/>
        <v>2011</v>
      </c>
      <c r="C3338">
        <f>VLOOKUP($A3338&amp;C$1,Data!$A$2:$BC$533,MATCH(Intermediate!$B3338,Data!$A$1:$BC$1,0),FALSE)</f>
        <v>75.388073263419841</v>
      </c>
      <c r="D3338">
        <f>VLOOKUP($A3338&amp;D$1,Data!$A$2:$BC$533,MATCH(Intermediate!$B3338,Data!$A$1:$BC$1,0),FALSE)</f>
        <v>7814.6997030193052</v>
      </c>
    </row>
    <row r="3339" spans="1:4" x14ac:dyDescent="0.45">
      <c r="A3339" t="s">
        <v>297</v>
      </c>
      <c r="B3339">
        <f t="shared" si="51"/>
        <v>2012</v>
      </c>
      <c r="C3339">
        <f>VLOOKUP($A3339&amp;C$1,Data!$A$2:$BC$533,MATCH(Intermediate!$B3339,Data!$A$1:$BC$1,0),FALSE)</f>
        <v>76.80125559422693</v>
      </c>
      <c r="D3339">
        <f>VLOOKUP($A3339&amp;D$1,Data!$A$2:$BC$533,MATCH(Intermediate!$B3339,Data!$A$1:$BC$1,0),FALSE)</f>
        <v>8357.1988408810375</v>
      </c>
    </row>
    <row r="3340" spans="1:4" x14ac:dyDescent="0.45">
      <c r="A3340" t="s">
        <v>297</v>
      </c>
      <c r="B3340">
        <f t="shared" si="51"/>
        <v>2013</v>
      </c>
      <c r="C3340">
        <f>VLOOKUP($A3340&amp;C$1,Data!$A$2:$BC$533,MATCH(Intermediate!$B3340,Data!$A$1:$BC$1,0),FALSE)</f>
        <v>74.888746535104772</v>
      </c>
      <c r="D3340">
        <f>VLOOKUP($A3340&amp;D$1,Data!$A$2:$BC$533,MATCH(Intermediate!$B3340,Data!$A$1:$BC$1,0),FALSE)</f>
        <v>9006.7560006102212</v>
      </c>
    </row>
    <row r="3341" spans="1:4" x14ac:dyDescent="0.45">
      <c r="A3341" t="s">
        <v>297</v>
      </c>
      <c r="B3341">
        <f t="shared" si="51"/>
        <v>2014</v>
      </c>
      <c r="C3341">
        <f>VLOOKUP($A3341&amp;C$1,Data!$A$2:$BC$533,MATCH(Intermediate!$B3341,Data!$A$1:$BC$1,0),FALSE)</f>
        <v>72.59697598259595</v>
      </c>
      <c r="D3341">
        <f>VLOOKUP($A3341&amp;D$1,Data!$A$2:$BC$533,MATCH(Intermediate!$B3341,Data!$A$1:$BC$1,0),FALSE)</f>
        <v>10712.028932795785</v>
      </c>
    </row>
    <row r="3342" spans="1:4" x14ac:dyDescent="0.45">
      <c r="A3342" t="s">
        <v>297</v>
      </c>
      <c r="B3342">
        <f t="shared" si="51"/>
        <v>2015</v>
      </c>
      <c r="C3342">
        <f>VLOOKUP($A3342&amp;C$1,Data!$A$2:$BC$533,MATCH(Intermediate!$B3342,Data!$A$1:$BC$1,0),FALSE)</f>
        <v>78.765928937683071</v>
      </c>
      <c r="D3342">
        <f>VLOOKUP($A3342&amp;D$1,Data!$A$2:$BC$533,MATCH(Intermediate!$B3342,Data!$A$1:$BC$1,0),FALSE)</f>
        <v>11733.742920504917</v>
      </c>
    </row>
    <row r="3343" spans="1:4" x14ac:dyDescent="0.45">
      <c r="A3343" t="s">
        <v>297</v>
      </c>
      <c r="B3343">
        <f t="shared" si="51"/>
        <v>2016</v>
      </c>
      <c r="C3343">
        <f>VLOOKUP($A3343&amp;C$1,Data!$A$2:$BC$533,MATCH(Intermediate!$B3343,Data!$A$1:$BC$1,0),FALSE)</f>
        <v>84.425144937718272</v>
      </c>
      <c r="D3343">
        <f>VLOOKUP($A3343&amp;D$1,Data!$A$2:$BC$533,MATCH(Intermediate!$B3343,Data!$A$1:$BC$1,0),FALSE)</f>
        <v>11984.563600306254</v>
      </c>
    </row>
    <row r="3344" spans="1:4" x14ac:dyDescent="0.45">
      <c r="A3344" t="s">
        <v>297</v>
      </c>
      <c r="B3344">
        <f t="shared" si="51"/>
        <v>2017</v>
      </c>
      <c r="C3344">
        <f>VLOOKUP($A3344&amp;C$1,Data!$A$2:$BC$533,MATCH(Intermediate!$B3344,Data!$A$1:$BC$1,0),FALSE)</f>
        <v>86.206681216913154</v>
      </c>
      <c r="D3344">
        <f>VLOOKUP($A3344&amp;D$1,Data!$A$2:$BC$533,MATCH(Intermediate!$B3344,Data!$A$1:$BC$1,0),FALSE)</f>
        <v>12819.563492904113</v>
      </c>
    </row>
    <row r="3345" spans="1:4" x14ac:dyDescent="0.45">
      <c r="A3345" t="s">
        <v>297</v>
      </c>
      <c r="B3345">
        <f t="shared" si="51"/>
        <v>2018</v>
      </c>
      <c r="C3345">
        <f>VLOOKUP($A3345&amp;C$1,Data!$A$2:$BC$533,MATCH(Intermediate!$B3345,Data!$A$1:$BC$1,0),FALSE)</f>
        <v>92.796324740404657</v>
      </c>
      <c r="D3345">
        <f>VLOOKUP($A3345&amp;D$1,Data!$A$2:$BC$533,MATCH(Intermediate!$B3345,Data!$A$1:$BC$1,0),FALSE)</f>
        <v>13225.919458203874</v>
      </c>
    </row>
    <row r="3346" spans="1:4" x14ac:dyDescent="0.45">
      <c r="A3346" t="s">
        <v>297</v>
      </c>
      <c r="B3346">
        <f t="shared" si="51"/>
        <v>2019</v>
      </c>
      <c r="C3346">
        <f>VLOOKUP($A3346&amp;C$1,Data!$A$2:$BC$533,MATCH(Intermediate!$B3346,Data!$A$1:$BC$1,0),FALSE)</f>
        <v>102.21113299785721</v>
      </c>
      <c r="D3346">
        <f>VLOOKUP($A3346&amp;D$1,Data!$A$2:$BC$533,MATCH(Intermediate!$B3346,Data!$A$1:$BC$1,0),FALSE)</f>
        <v>13219.69751334218</v>
      </c>
    </row>
    <row r="3347" spans="1:4" x14ac:dyDescent="0.45">
      <c r="A3347" t="s">
        <v>297</v>
      </c>
      <c r="B3347">
        <f t="shared" si="51"/>
        <v>2020</v>
      </c>
      <c r="C3347">
        <f>VLOOKUP($A3347&amp;C$1,Data!$A$2:$BC$533,MATCH(Intermediate!$B3347,Data!$A$1:$BC$1,0),FALSE)</f>
        <v>124.0434618108338</v>
      </c>
      <c r="D3347">
        <f>VLOOKUP($A3347&amp;D$1,Data!$A$2:$BC$533,MATCH(Intermediate!$B3347,Data!$A$1:$BC$1,0),FALSE)</f>
        <v>11235.276039652528</v>
      </c>
    </row>
    <row r="3348" spans="1:4" x14ac:dyDescent="0.45">
      <c r="A3348" t="s">
        <v>297</v>
      </c>
      <c r="B3348">
        <f t="shared" si="51"/>
        <v>2021</v>
      </c>
      <c r="C3348">
        <f>VLOOKUP($A3348&amp;C$1,Data!$A$2:$BC$533,MATCH(Intermediate!$B3348,Data!$A$1:$BC$1,0),FALSE)</f>
        <v>134.43925505366946</v>
      </c>
      <c r="D3348">
        <f>VLOOKUP($A3348&amp;D$1,Data!$A$2:$BC$533,MATCH(Intermediate!$B3348,Data!$A$1:$BC$1,0),FALSE)</f>
        <v>10685.19702763118</v>
      </c>
    </row>
    <row r="3349" spans="1:4" x14ac:dyDescent="0.45">
      <c r="A3349" t="s">
        <v>297</v>
      </c>
      <c r="B3349">
        <f t="shared" si="51"/>
        <v>2022</v>
      </c>
      <c r="C3349">
        <f>VLOOKUP($A3349&amp;C$1,Data!$A$2:$BC$533,MATCH(Intermediate!$B3349,Data!$A$1:$BC$1,0),FALSE)</f>
        <v>118.5809611651282</v>
      </c>
      <c r="D3349">
        <f>VLOOKUP($A3349&amp;D$1,Data!$A$2:$BC$533,MATCH(Intermediate!$B3349,Data!$A$1:$BC$1,0),FALSE)</f>
        <v>13672.235696750349</v>
      </c>
    </row>
    <row r="3350" spans="1:4" x14ac:dyDescent="0.45">
      <c r="A3350" t="s">
        <v>297</v>
      </c>
      <c r="B3350">
        <f t="shared" si="51"/>
        <v>2023</v>
      </c>
      <c r="C3350">
        <f>VLOOKUP($A3350&amp;C$1,Data!$A$2:$BC$533,MATCH(Intermediate!$B3350,Data!$A$1:$BC$1,0),FALSE)</f>
        <v>114.32337738186985</v>
      </c>
      <c r="D3350">
        <f>VLOOKUP($A3350&amp;D$1,Data!$A$2:$BC$533,MATCH(Intermediate!$B3350,Data!$A$1:$BC$1,0),FALSE)</f>
        <v>15152.137777017362</v>
      </c>
    </row>
    <row r="3351" spans="1:4" x14ac:dyDescent="0.45">
      <c r="A3351" t="s">
        <v>297</v>
      </c>
      <c r="B3351">
        <f t="shared" si="51"/>
        <v>2024</v>
      </c>
      <c r="C3351">
        <f>VLOOKUP($A3351&amp;C$1,Data!$A$2:$BC$533,MATCH(Intermediate!$B3351,Data!$A$1:$BC$1,0),FALSE)</f>
        <v>117.86556999044137</v>
      </c>
      <c r="D3351">
        <f>VLOOKUP($A3351&amp;D$1,Data!$A$2:$BC$533,MATCH(Intermediate!$B3351,Data!$A$1:$BC$1,0),FALSE)</f>
        <v>16032.257408619023</v>
      </c>
    </row>
    <row r="3352" spans="1:4" x14ac:dyDescent="0.45">
      <c r="A3352" t="s">
        <v>19</v>
      </c>
      <c r="B3352">
        <f t="shared" si="51"/>
        <v>1975</v>
      </c>
      <c r="C3352" t="str">
        <f>VLOOKUP($A3352&amp;C$1,Data!$A$2:$BC$533,MATCH(Intermediate!$B3352,Data!$A$1:$BC$1,0),FALSE)</f>
        <v>..</v>
      </c>
      <c r="D3352" t="str">
        <f>VLOOKUP($A3352&amp;D$1,Data!$A$2:$BC$533,MATCH(Intermediate!$B3352,Data!$A$1:$BC$1,0),FALSE)</f>
        <v>..</v>
      </c>
    </row>
    <row r="3353" spans="1:4" x14ac:dyDescent="0.45">
      <c r="A3353" t="s">
        <v>19</v>
      </c>
      <c r="B3353">
        <f t="shared" si="51"/>
        <v>1976</v>
      </c>
      <c r="C3353" t="str">
        <f>VLOOKUP($A3353&amp;C$1,Data!$A$2:$BC$533,MATCH(Intermediate!$B3353,Data!$A$1:$BC$1,0),FALSE)</f>
        <v>..</v>
      </c>
      <c r="D3353" t="str">
        <f>VLOOKUP($A3353&amp;D$1,Data!$A$2:$BC$533,MATCH(Intermediate!$B3353,Data!$A$1:$BC$1,0),FALSE)</f>
        <v>..</v>
      </c>
    </row>
    <row r="3354" spans="1:4" x14ac:dyDescent="0.45">
      <c r="A3354" t="s">
        <v>19</v>
      </c>
      <c r="B3354">
        <f t="shared" si="51"/>
        <v>1977</v>
      </c>
      <c r="C3354" t="str">
        <f>VLOOKUP($A3354&amp;C$1,Data!$A$2:$BC$533,MATCH(Intermediate!$B3354,Data!$A$1:$BC$1,0),FALSE)</f>
        <v>..</v>
      </c>
      <c r="D3354" t="str">
        <f>VLOOKUP($A3354&amp;D$1,Data!$A$2:$BC$533,MATCH(Intermediate!$B3354,Data!$A$1:$BC$1,0),FALSE)</f>
        <v>..</v>
      </c>
    </row>
    <row r="3355" spans="1:4" x14ac:dyDescent="0.45">
      <c r="A3355" t="s">
        <v>19</v>
      </c>
      <c r="B3355">
        <f t="shared" si="51"/>
        <v>1978</v>
      </c>
      <c r="C3355" t="str">
        <f>VLOOKUP($A3355&amp;C$1,Data!$A$2:$BC$533,MATCH(Intermediate!$B3355,Data!$A$1:$BC$1,0),FALSE)</f>
        <v>..</v>
      </c>
      <c r="D3355" t="str">
        <f>VLOOKUP($A3355&amp;D$1,Data!$A$2:$BC$533,MATCH(Intermediate!$B3355,Data!$A$1:$BC$1,0),FALSE)</f>
        <v>..</v>
      </c>
    </row>
    <row r="3356" spans="1:4" x14ac:dyDescent="0.45">
      <c r="A3356" t="s">
        <v>19</v>
      </c>
      <c r="B3356">
        <f t="shared" si="51"/>
        <v>1979</v>
      </c>
      <c r="C3356" t="str">
        <f>VLOOKUP($A3356&amp;C$1,Data!$A$2:$BC$533,MATCH(Intermediate!$B3356,Data!$A$1:$BC$1,0),FALSE)</f>
        <v>..</v>
      </c>
      <c r="D3356" t="str">
        <f>VLOOKUP($A3356&amp;D$1,Data!$A$2:$BC$533,MATCH(Intermediate!$B3356,Data!$A$1:$BC$1,0),FALSE)</f>
        <v>..</v>
      </c>
    </row>
    <row r="3357" spans="1:4" x14ac:dyDescent="0.45">
      <c r="A3357" t="s">
        <v>19</v>
      </c>
      <c r="B3357">
        <f t="shared" si="51"/>
        <v>1980</v>
      </c>
      <c r="C3357" t="str">
        <f>VLOOKUP($A3357&amp;C$1,Data!$A$2:$BC$533,MATCH(Intermediate!$B3357,Data!$A$1:$BC$1,0),FALSE)</f>
        <v>..</v>
      </c>
      <c r="D3357" t="str">
        <f>VLOOKUP($A3357&amp;D$1,Data!$A$2:$BC$533,MATCH(Intermediate!$B3357,Data!$A$1:$BC$1,0),FALSE)</f>
        <v>..</v>
      </c>
    </row>
    <row r="3358" spans="1:4" x14ac:dyDescent="0.45">
      <c r="A3358" t="s">
        <v>19</v>
      </c>
      <c r="B3358">
        <f t="shared" si="51"/>
        <v>1981</v>
      </c>
      <c r="C3358" t="str">
        <f>VLOOKUP($A3358&amp;C$1,Data!$A$2:$BC$533,MATCH(Intermediate!$B3358,Data!$A$1:$BC$1,0),FALSE)</f>
        <v>..</v>
      </c>
      <c r="D3358" t="str">
        <f>VLOOKUP($A3358&amp;D$1,Data!$A$2:$BC$533,MATCH(Intermediate!$B3358,Data!$A$1:$BC$1,0),FALSE)</f>
        <v>..</v>
      </c>
    </row>
    <row r="3359" spans="1:4" x14ac:dyDescent="0.45">
      <c r="A3359" t="s">
        <v>19</v>
      </c>
      <c r="B3359">
        <f t="shared" si="51"/>
        <v>1982</v>
      </c>
      <c r="C3359" t="str">
        <f>VLOOKUP($A3359&amp;C$1,Data!$A$2:$BC$533,MATCH(Intermediate!$B3359,Data!$A$1:$BC$1,0),FALSE)</f>
        <v>..</v>
      </c>
      <c r="D3359" t="str">
        <f>VLOOKUP($A3359&amp;D$1,Data!$A$2:$BC$533,MATCH(Intermediate!$B3359,Data!$A$1:$BC$1,0),FALSE)</f>
        <v>..</v>
      </c>
    </row>
    <row r="3360" spans="1:4" x14ac:dyDescent="0.45">
      <c r="A3360" t="s">
        <v>19</v>
      </c>
      <c r="B3360">
        <f t="shared" si="51"/>
        <v>1983</v>
      </c>
      <c r="C3360" t="str">
        <f>VLOOKUP($A3360&amp;C$1,Data!$A$2:$BC$533,MATCH(Intermediate!$B3360,Data!$A$1:$BC$1,0),FALSE)</f>
        <v>..</v>
      </c>
      <c r="D3360" t="str">
        <f>VLOOKUP($A3360&amp;D$1,Data!$A$2:$BC$533,MATCH(Intermediate!$B3360,Data!$A$1:$BC$1,0),FALSE)</f>
        <v>..</v>
      </c>
    </row>
    <row r="3361" spans="1:4" x14ac:dyDescent="0.45">
      <c r="A3361" t="s">
        <v>19</v>
      </c>
      <c r="B3361">
        <f t="shared" si="51"/>
        <v>1984</v>
      </c>
      <c r="C3361" t="str">
        <f>VLOOKUP($A3361&amp;C$1,Data!$A$2:$BC$533,MATCH(Intermediate!$B3361,Data!$A$1:$BC$1,0),FALSE)</f>
        <v>..</v>
      </c>
      <c r="D3361" t="str">
        <f>VLOOKUP($A3361&amp;D$1,Data!$A$2:$BC$533,MATCH(Intermediate!$B3361,Data!$A$1:$BC$1,0),FALSE)</f>
        <v>..</v>
      </c>
    </row>
    <row r="3362" spans="1:4" x14ac:dyDescent="0.45">
      <c r="A3362" t="s">
        <v>19</v>
      </c>
      <c r="B3362">
        <f t="shared" si="51"/>
        <v>1985</v>
      </c>
      <c r="C3362" t="str">
        <f>VLOOKUP($A3362&amp;C$1,Data!$A$2:$BC$533,MATCH(Intermediate!$B3362,Data!$A$1:$BC$1,0),FALSE)</f>
        <v>..</v>
      </c>
      <c r="D3362" t="str">
        <f>VLOOKUP($A3362&amp;D$1,Data!$A$2:$BC$533,MATCH(Intermediate!$B3362,Data!$A$1:$BC$1,0),FALSE)</f>
        <v>..</v>
      </c>
    </row>
    <row r="3363" spans="1:4" x14ac:dyDescent="0.45">
      <c r="A3363" t="s">
        <v>19</v>
      </c>
      <c r="B3363">
        <f t="shared" si="51"/>
        <v>1986</v>
      </c>
      <c r="C3363" t="str">
        <f>VLOOKUP($A3363&amp;C$1,Data!$A$2:$BC$533,MATCH(Intermediate!$B3363,Data!$A$1:$BC$1,0),FALSE)</f>
        <v>..</v>
      </c>
      <c r="D3363" t="str">
        <f>VLOOKUP($A3363&amp;D$1,Data!$A$2:$BC$533,MATCH(Intermediate!$B3363,Data!$A$1:$BC$1,0),FALSE)</f>
        <v>..</v>
      </c>
    </row>
    <row r="3364" spans="1:4" x14ac:dyDescent="0.45">
      <c r="A3364" t="s">
        <v>19</v>
      </c>
      <c r="B3364">
        <f t="shared" si="51"/>
        <v>1987</v>
      </c>
      <c r="C3364" t="str">
        <f>VLOOKUP($A3364&amp;C$1,Data!$A$2:$BC$533,MATCH(Intermediate!$B3364,Data!$A$1:$BC$1,0),FALSE)</f>
        <v>..</v>
      </c>
      <c r="D3364" t="str">
        <f>VLOOKUP($A3364&amp;D$1,Data!$A$2:$BC$533,MATCH(Intermediate!$B3364,Data!$A$1:$BC$1,0),FALSE)</f>
        <v>..</v>
      </c>
    </row>
    <row r="3365" spans="1:4" x14ac:dyDescent="0.45">
      <c r="A3365" t="s">
        <v>19</v>
      </c>
      <c r="B3365">
        <f t="shared" si="51"/>
        <v>1988</v>
      </c>
      <c r="C3365" t="str">
        <f>VLOOKUP($A3365&amp;C$1,Data!$A$2:$BC$533,MATCH(Intermediate!$B3365,Data!$A$1:$BC$1,0),FALSE)</f>
        <v>..</v>
      </c>
      <c r="D3365" t="str">
        <f>VLOOKUP($A3365&amp;D$1,Data!$A$2:$BC$533,MATCH(Intermediate!$B3365,Data!$A$1:$BC$1,0),FALSE)</f>
        <v>..</v>
      </c>
    </row>
    <row r="3366" spans="1:4" x14ac:dyDescent="0.45">
      <c r="A3366" t="s">
        <v>19</v>
      </c>
      <c r="B3366">
        <f t="shared" si="51"/>
        <v>1989</v>
      </c>
      <c r="C3366" t="str">
        <f>VLOOKUP($A3366&amp;C$1,Data!$A$2:$BC$533,MATCH(Intermediate!$B3366,Data!$A$1:$BC$1,0),FALSE)</f>
        <v>..</v>
      </c>
      <c r="D3366" t="str">
        <f>VLOOKUP($A3366&amp;D$1,Data!$A$2:$BC$533,MATCH(Intermediate!$B3366,Data!$A$1:$BC$1,0),FALSE)</f>
        <v>..</v>
      </c>
    </row>
    <row r="3367" spans="1:4" x14ac:dyDescent="0.45">
      <c r="A3367" t="s">
        <v>19</v>
      </c>
      <c r="B3367">
        <f t="shared" si="51"/>
        <v>1990</v>
      </c>
      <c r="C3367" t="str">
        <f>VLOOKUP($A3367&amp;C$1,Data!$A$2:$BC$533,MATCH(Intermediate!$B3367,Data!$A$1:$BC$1,0),FALSE)</f>
        <v>..</v>
      </c>
      <c r="D3367">
        <f>VLOOKUP($A3367&amp;D$1,Data!$A$2:$BC$533,MATCH(Intermediate!$B3367,Data!$A$1:$BC$1,0),FALSE)</f>
        <v>18134.766802800619</v>
      </c>
    </row>
    <row r="3368" spans="1:4" x14ac:dyDescent="0.45">
      <c r="A3368" t="s">
        <v>19</v>
      </c>
      <c r="B3368">
        <f t="shared" si="51"/>
        <v>1991</v>
      </c>
      <c r="C3368" t="str">
        <f>VLOOKUP($A3368&amp;C$1,Data!$A$2:$BC$533,MATCH(Intermediate!$B3368,Data!$A$1:$BC$1,0),FALSE)</f>
        <v>..</v>
      </c>
      <c r="D3368">
        <f>VLOOKUP($A3368&amp;D$1,Data!$A$2:$BC$533,MATCH(Intermediate!$B3368,Data!$A$1:$BC$1,0),FALSE)</f>
        <v>17550.234699065095</v>
      </c>
    </row>
    <row r="3369" spans="1:4" x14ac:dyDescent="0.45">
      <c r="A3369" t="s">
        <v>19</v>
      </c>
      <c r="B3369">
        <f t="shared" si="51"/>
        <v>1992</v>
      </c>
      <c r="C3369" t="str">
        <f>VLOOKUP($A3369&amp;C$1,Data!$A$2:$BC$533,MATCH(Intermediate!$B3369,Data!$A$1:$BC$1,0),FALSE)</f>
        <v>..</v>
      </c>
      <c r="D3369">
        <f>VLOOKUP($A3369&amp;D$1,Data!$A$2:$BC$533,MATCH(Intermediate!$B3369,Data!$A$1:$BC$1,0),FALSE)</f>
        <v>17259.560704245672</v>
      </c>
    </row>
    <row r="3370" spans="1:4" x14ac:dyDescent="0.45">
      <c r="A3370" t="s">
        <v>19</v>
      </c>
      <c r="B3370">
        <f t="shared" si="51"/>
        <v>1993</v>
      </c>
      <c r="C3370" t="str">
        <f>VLOOKUP($A3370&amp;C$1,Data!$A$2:$BC$533,MATCH(Intermediate!$B3370,Data!$A$1:$BC$1,0),FALSE)</f>
        <v>..</v>
      </c>
      <c r="D3370">
        <f>VLOOKUP($A3370&amp;D$1,Data!$A$2:$BC$533,MATCH(Intermediate!$B3370,Data!$A$1:$BC$1,0),FALSE)</f>
        <v>17446.177748120561</v>
      </c>
    </row>
    <row r="3371" spans="1:4" x14ac:dyDescent="0.45">
      <c r="A3371" t="s">
        <v>19</v>
      </c>
      <c r="B3371">
        <f t="shared" si="51"/>
        <v>1994</v>
      </c>
      <c r="C3371" t="str">
        <f>VLOOKUP($A3371&amp;C$1,Data!$A$2:$BC$533,MATCH(Intermediate!$B3371,Data!$A$1:$BC$1,0),FALSE)</f>
        <v>..</v>
      </c>
      <c r="D3371">
        <f>VLOOKUP($A3371&amp;D$1,Data!$A$2:$BC$533,MATCH(Intermediate!$B3371,Data!$A$1:$BC$1,0),FALSE)</f>
        <v>18445.38466722516</v>
      </c>
    </row>
    <row r="3372" spans="1:4" x14ac:dyDescent="0.45">
      <c r="A3372" t="s">
        <v>19</v>
      </c>
      <c r="B3372">
        <f t="shared" si="51"/>
        <v>1995</v>
      </c>
      <c r="C3372" t="str">
        <f>VLOOKUP($A3372&amp;C$1,Data!$A$2:$BC$533,MATCH(Intermediate!$B3372,Data!$A$1:$BC$1,0),FALSE)</f>
        <v>..</v>
      </c>
      <c r="D3372">
        <f>VLOOKUP($A3372&amp;D$1,Data!$A$2:$BC$533,MATCH(Intermediate!$B3372,Data!$A$1:$BC$1,0),FALSE)</f>
        <v>19554.879077600726</v>
      </c>
    </row>
    <row r="3373" spans="1:4" x14ac:dyDescent="0.45">
      <c r="A3373" t="s">
        <v>19</v>
      </c>
      <c r="B3373">
        <f t="shared" si="51"/>
        <v>1996</v>
      </c>
      <c r="C3373" t="str">
        <f>VLOOKUP($A3373&amp;C$1,Data!$A$2:$BC$533,MATCH(Intermediate!$B3373,Data!$A$1:$BC$1,0),FALSE)</f>
        <v>..</v>
      </c>
      <c r="D3373">
        <f>VLOOKUP($A3373&amp;D$1,Data!$A$2:$BC$533,MATCH(Intermediate!$B3373,Data!$A$1:$BC$1,0),FALSE)</f>
        <v>20059.988807221442</v>
      </c>
    </row>
    <row r="3374" spans="1:4" x14ac:dyDescent="0.45">
      <c r="A3374" t="s">
        <v>19</v>
      </c>
      <c r="B3374">
        <f t="shared" si="51"/>
        <v>1997</v>
      </c>
      <c r="C3374" t="str">
        <f>VLOOKUP($A3374&amp;C$1,Data!$A$2:$BC$533,MATCH(Intermediate!$B3374,Data!$A$1:$BC$1,0),FALSE)</f>
        <v>..</v>
      </c>
      <c r="D3374">
        <f>VLOOKUP($A3374&amp;D$1,Data!$A$2:$BC$533,MATCH(Intermediate!$B3374,Data!$A$1:$BC$1,0),FALSE)</f>
        <v>21782.021306893563</v>
      </c>
    </row>
    <row r="3375" spans="1:4" x14ac:dyDescent="0.45">
      <c r="A3375" t="s">
        <v>19</v>
      </c>
      <c r="B3375">
        <f t="shared" si="51"/>
        <v>1998</v>
      </c>
      <c r="C3375" t="str">
        <f>VLOOKUP($A3375&amp;C$1,Data!$A$2:$BC$533,MATCH(Intermediate!$B3375,Data!$A$1:$BC$1,0),FALSE)</f>
        <v>..</v>
      </c>
      <c r="D3375">
        <f>VLOOKUP($A3375&amp;D$1,Data!$A$2:$BC$533,MATCH(Intermediate!$B3375,Data!$A$1:$BC$1,0),FALSE)</f>
        <v>23568.364479555232</v>
      </c>
    </row>
    <row r="3376" spans="1:4" x14ac:dyDescent="0.45">
      <c r="A3376" t="s">
        <v>19</v>
      </c>
      <c r="B3376">
        <f t="shared" si="51"/>
        <v>1999</v>
      </c>
      <c r="C3376" t="str">
        <f>VLOOKUP($A3376&amp;C$1,Data!$A$2:$BC$533,MATCH(Intermediate!$B3376,Data!$A$1:$BC$1,0),FALSE)</f>
        <v>..</v>
      </c>
      <c r="D3376">
        <f>VLOOKUP($A3376&amp;D$1,Data!$A$2:$BC$533,MATCH(Intermediate!$B3376,Data!$A$1:$BC$1,0),FALSE)</f>
        <v>24761.816556563797</v>
      </c>
    </row>
    <row r="3377" spans="1:4" x14ac:dyDescent="0.45">
      <c r="A3377" t="s">
        <v>19</v>
      </c>
      <c r="B3377">
        <f t="shared" si="51"/>
        <v>2000</v>
      </c>
      <c r="C3377" t="str">
        <f>VLOOKUP($A3377&amp;C$1,Data!$A$2:$BC$533,MATCH(Intermediate!$B3377,Data!$A$1:$BC$1,0),FALSE)</f>
        <v>..</v>
      </c>
      <c r="D3377">
        <f>VLOOKUP($A3377&amp;D$1,Data!$A$2:$BC$533,MATCH(Intermediate!$B3377,Data!$A$1:$BC$1,0),FALSE)</f>
        <v>26777.114342158726</v>
      </c>
    </row>
    <row r="3378" spans="1:4" x14ac:dyDescent="0.45">
      <c r="A3378" t="s">
        <v>19</v>
      </c>
      <c r="B3378">
        <f t="shared" si="51"/>
        <v>2001</v>
      </c>
      <c r="C3378">
        <f>VLOOKUP($A3378&amp;C$1,Data!$A$2:$BC$533,MATCH(Intermediate!$B3378,Data!$A$1:$BC$1,0),FALSE)</f>
        <v>52.654566183474927</v>
      </c>
      <c r="D3378">
        <f>VLOOKUP($A3378&amp;D$1,Data!$A$2:$BC$533,MATCH(Intermediate!$B3378,Data!$A$1:$BC$1,0),FALSE)</f>
        <v>27801.024828140155</v>
      </c>
    </row>
    <row r="3379" spans="1:4" x14ac:dyDescent="0.45">
      <c r="A3379" t="s">
        <v>19</v>
      </c>
      <c r="B3379">
        <f t="shared" si="51"/>
        <v>2002</v>
      </c>
      <c r="C3379">
        <f>VLOOKUP($A3379&amp;C$1,Data!$A$2:$BC$533,MATCH(Intermediate!$B3379,Data!$A$1:$BC$1,0),FALSE)</f>
        <v>55.43637825255491</v>
      </c>
      <c r="D3379">
        <f>VLOOKUP($A3379&amp;D$1,Data!$A$2:$BC$533,MATCH(Intermediate!$B3379,Data!$A$1:$BC$1,0),FALSE)</f>
        <v>28596.260634545706</v>
      </c>
    </row>
    <row r="3380" spans="1:4" x14ac:dyDescent="0.45">
      <c r="A3380" t="s">
        <v>19</v>
      </c>
      <c r="B3380">
        <f t="shared" si="51"/>
        <v>2003</v>
      </c>
      <c r="C3380">
        <f>VLOOKUP($A3380&amp;C$1,Data!$A$2:$BC$533,MATCH(Intermediate!$B3380,Data!$A$1:$BC$1,0),FALSE)</f>
        <v>60.284482644976734</v>
      </c>
      <c r="D3380">
        <f>VLOOKUP($A3380&amp;D$1,Data!$A$2:$BC$533,MATCH(Intermediate!$B3380,Data!$A$1:$BC$1,0),FALSE)</f>
        <v>29046.409230497684</v>
      </c>
    </row>
    <row r="3381" spans="1:4" x14ac:dyDescent="0.45">
      <c r="A3381" t="s">
        <v>19</v>
      </c>
      <c r="B3381">
        <f t="shared" ref="B3381:B3444" si="52">B3331</f>
        <v>2004</v>
      </c>
      <c r="C3381">
        <f>VLOOKUP($A3381&amp;C$1,Data!$A$2:$BC$533,MATCH(Intermediate!$B3381,Data!$A$1:$BC$1,0),FALSE)</f>
        <v>63.732747053376258</v>
      </c>
      <c r="D3381">
        <f>VLOOKUP($A3381&amp;D$1,Data!$A$2:$BC$533,MATCH(Intermediate!$B3381,Data!$A$1:$BC$1,0),FALSE)</f>
        <v>31199.291450344772</v>
      </c>
    </row>
    <row r="3382" spans="1:4" x14ac:dyDescent="0.45">
      <c r="A3382" t="s">
        <v>19</v>
      </c>
      <c r="B3382">
        <f t="shared" si="52"/>
        <v>2005</v>
      </c>
      <c r="C3382">
        <f>VLOOKUP($A3382&amp;C$1,Data!$A$2:$BC$533,MATCH(Intermediate!$B3382,Data!$A$1:$BC$1,0),FALSE)</f>
        <v>69.254733824833309</v>
      </c>
      <c r="D3382">
        <f>VLOOKUP($A3382&amp;D$1,Data!$A$2:$BC$533,MATCH(Intermediate!$B3382,Data!$A$1:$BC$1,0),FALSE)</f>
        <v>32047.706931556433</v>
      </c>
    </row>
    <row r="3383" spans="1:4" x14ac:dyDescent="0.45">
      <c r="A3383" t="s">
        <v>19</v>
      </c>
      <c r="B3383">
        <f t="shared" si="52"/>
        <v>2006</v>
      </c>
      <c r="C3383">
        <f>VLOOKUP($A3383&amp;C$1,Data!$A$2:$BC$533,MATCH(Intermediate!$B3383,Data!$A$1:$BC$1,0),FALSE)</f>
        <v>73.413899028699362</v>
      </c>
      <c r="D3383">
        <f>VLOOKUP($A3383&amp;D$1,Data!$A$2:$BC$533,MATCH(Intermediate!$B3383,Data!$A$1:$BC$1,0),FALSE)</f>
        <v>34447.714302644323</v>
      </c>
    </row>
    <row r="3384" spans="1:4" x14ac:dyDescent="0.45">
      <c r="A3384" t="s">
        <v>19</v>
      </c>
      <c r="B3384">
        <f t="shared" si="52"/>
        <v>2007</v>
      </c>
      <c r="C3384">
        <f>VLOOKUP($A3384&amp;C$1,Data!$A$2:$BC$533,MATCH(Intermediate!$B3384,Data!$A$1:$BC$1,0),FALSE)</f>
        <v>76.282884009857852</v>
      </c>
      <c r="D3384">
        <f>VLOOKUP($A3384&amp;D$1,Data!$A$2:$BC$533,MATCH(Intermediate!$B3384,Data!$A$1:$BC$1,0),FALSE)</f>
        <v>37844.29315864206</v>
      </c>
    </row>
    <row r="3385" spans="1:4" x14ac:dyDescent="0.45">
      <c r="A3385" t="s">
        <v>19</v>
      </c>
      <c r="B3385">
        <f t="shared" si="52"/>
        <v>2008</v>
      </c>
      <c r="C3385">
        <f>VLOOKUP($A3385&amp;C$1,Data!$A$2:$BC$533,MATCH(Intermediate!$B3385,Data!$A$1:$BC$1,0),FALSE)</f>
        <v>80.10532655866318</v>
      </c>
      <c r="D3385">
        <f>VLOOKUP($A3385&amp;D$1,Data!$A$2:$BC$533,MATCH(Intermediate!$B3385,Data!$A$1:$BC$1,0),FALSE)</f>
        <v>40081.221248206581</v>
      </c>
    </row>
    <row r="3386" spans="1:4" x14ac:dyDescent="0.45">
      <c r="A3386" t="s">
        <v>19</v>
      </c>
      <c r="B3386">
        <f t="shared" si="52"/>
        <v>2009</v>
      </c>
      <c r="C3386">
        <f>VLOOKUP($A3386&amp;C$1,Data!$A$2:$BC$533,MATCH(Intermediate!$B3386,Data!$A$1:$BC$1,0),FALSE)</f>
        <v>86.308636201061987</v>
      </c>
      <c r="D3386">
        <f>VLOOKUP($A3386&amp;D$1,Data!$A$2:$BC$533,MATCH(Intermediate!$B3386,Data!$A$1:$BC$1,0),FALSE)</f>
        <v>37968.661743231984</v>
      </c>
    </row>
    <row r="3387" spans="1:4" x14ac:dyDescent="0.45">
      <c r="A3387" t="s">
        <v>19</v>
      </c>
      <c r="B3387">
        <f t="shared" si="52"/>
        <v>2010</v>
      </c>
      <c r="C3387">
        <f>VLOOKUP($A3387&amp;C$1,Data!$A$2:$BC$533,MATCH(Intermediate!$B3387,Data!$A$1:$BC$1,0),FALSE)</f>
        <v>88.133214986154442</v>
      </c>
      <c r="D3387">
        <f>VLOOKUP($A3387&amp;D$1,Data!$A$2:$BC$533,MATCH(Intermediate!$B3387,Data!$A$1:$BC$1,0),FALSE)</f>
        <v>38950.552587419137</v>
      </c>
    </row>
    <row r="3388" spans="1:4" x14ac:dyDescent="0.45">
      <c r="A3388" t="s">
        <v>19</v>
      </c>
      <c r="B3388">
        <f t="shared" si="52"/>
        <v>2011</v>
      </c>
      <c r="C3388">
        <f>VLOOKUP($A3388&amp;C$1,Data!$A$2:$BC$533,MATCH(Intermediate!$B3388,Data!$A$1:$BC$1,0),FALSE)</f>
        <v>89.533783612860802</v>
      </c>
      <c r="D3388">
        <f>VLOOKUP($A3388&amp;D$1,Data!$A$2:$BC$533,MATCH(Intermediate!$B3388,Data!$A$1:$BC$1,0),FALSE)</f>
        <v>40845.956672984925</v>
      </c>
    </row>
    <row r="3389" spans="1:4" x14ac:dyDescent="0.45">
      <c r="A3389" t="s">
        <v>19</v>
      </c>
      <c r="B3389">
        <f t="shared" si="52"/>
        <v>2012</v>
      </c>
      <c r="C3389">
        <f>VLOOKUP($A3389&amp;C$1,Data!$A$2:$BC$533,MATCH(Intermediate!$B3389,Data!$A$1:$BC$1,0),FALSE)</f>
        <v>92.075477347812622</v>
      </c>
      <c r="D3389">
        <f>VLOOKUP($A3389&amp;D$1,Data!$A$2:$BC$533,MATCH(Intermediate!$B3389,Data!$A$1:$BC$1,0),FALSE)</f>
        <v>40739.113180942055</v>
      </c>
    </row>
    <row r="3390" spans="1:4" x14ac:dyDescent="0.45">
      <c r="A3390" t="s">
        <v>19</v>
      </c>
      <c r="B3390">
        <f t="shared" si="52"/>
        <v>2013</v>
      </c>
      <c r="C3390">
        <f>VLOOKUP($A3390&amp;C$1,Data!$A$2:$BC$533,MATCH(Intermediate!$B3390,Data!$A$1:$BC$1,0),FALSE)</f>
        <v>93.313414939777985</v>
      </c>
      <c r="D3390">
        <f>VLOOKUP($A3390&amp;D$1,Data!$A$2:$BC$533,MATCH(Intermediate!$B3390,Data!$A$1:$BC$1,0),FALSE)</f>
        <v>41325.805207232057</v>
      </c>
    </row>
    <row r="3391" spans="1:4" x14ac:dyDescent="0.45">
      <c r="A3391" t="s">
        <v>19</v>
      </c>
      <c r="B3391">
        <f t="shared" si="52"/>
        <v>2014</v>
      </c>
      <c r="C3391">
        <f>VLOOKUP($A3391&amp;C$1,Data!$A$2:$BC$533,MATCH(Intermediate!$B3391,Data!$A$1:$BC$1,0),FALSE)</f>
        <v>93.366204367151639</v>
      </c>
      <c r="D3391">
        <f>VLOOKUP($A3391&amp;D$1,Data!$A$2:$BC$533,MATCH(Intermediate!$B3391,Data!$A$1:$BC$1,0),FALSE)</f>
        <v>41547.098448539335</v>
      </c>
    </row>
    <row r="3392" spans="1:4" x14ac:dyDescent="0.45">
      <c r="A3392" t="s">
        <v>19</v>
      </c>
      <c r="B3392">
        <f t="shared" si="52"/>
        <v>2015</v>
      </c>
      <c r="C3392">
        <f>VLOOKUP($A3392&amp;C$1,Data!$A$2:$BC$533,MATCH(Intermediate!$B3392,Data!$A$1:$BC$1,0),FALSE)</f>
        <v>94.985061277308375</v>
      </c>
      <c r="D3392">
        <f>VLOOKUP($A3392&amp;D$1,Data!$A$2:$BC$533,MATCH(Intermediate!$B3392,Data!$A$1:$BC$1,0),FALSE)</f>
        <v>42269.221221819644</v>
      </c>
    </row>
    <row r="3393" spans="1:4" x14ac:dyDescent="0.45">
      <c r="A3393" t="s">
        <v>19</v>
      </c>
      <c r="B3393">
        <f t="shared" si="52"/>
        <v>2016</v>
      </c>
      <c r="C3393">
        <f>VLOOKUP($A3393&amp;C$1,Data!$A$2:$BC$533,MATCH(Intermediate!$B3393,Data!$A$1:$BC$1,0),FALSE)</f>
        <v>94.784370262890732</v>
      </c>
      <c r="D3393">
        <f>VLOOKUP($A3393&amp;D$1,Data!$A$2:$BC$533,MATCH(Intermediate!$B3393,Data!$A$1:$BC$1,0),FALSE)</f>
        <v>44562.401107206708</v>
      </c>
    </row>
    <row r="3394" spans="1:4" x14ac:dyDescent="0.45">
      <c r="A3394" t="s">
        <v>19</v>
      </c>
      <c r="B3394">
        <f t="shared" si="52"/>
        <v>2017</v>
      </c>
      <c r="C3394">
        <f>VLOOKUP($A3394&amp;C$1,Data!$A$2:$BC$533,MATCH(Intermediate!$B3394,Data!$A$1:$BC$1,0),FALSE)</f>
        <v>94.031757051436088</v>
      </c>
      <c r="D3394">
        <f>VLOOKUP($A3394&amp;D$1,Data!$A$2:$BC$533,MATCH(Intermediate!$B3394,Data!$A$1:$BC$1,0),FALSE)</f>
        <v>47234.852860093873</v>
      </c>
    </row>
    <row r="3395" spans="1:4" x14ac:dyDescent="0.45">
      <c r="A3395" t="s">
        <v>19</v>
      </c>
      <c r="B3395">
        <f t="shared" si="52"/>
        <v>2018</v>
      </c>
      <c r="C3395">
        <f>VLOOKUP($A3395&amp;C$1,Data!$A$2:$BC$533,MATCH(Intermediate!$B3395,Data!$A$1:$BC$1,0),FALSE)</f>
        <v>94.881524762294902</v>
      </c>
      <c r="D3395">
        <f>VLOOKUP($A3395&amp;D$1,Data!$A$2:$BC$533,MATCH(Intermediate!$B3395,Data!$A$1:$BC$1,0),FALSE)</f>
        <v>49248.677539586628</v>
      </c>
    </row>
    <row r="3396" spans="1:4" x14ac:dyDescent="0.45">
      <c r="A3396" t="s">
        <v>19</v>
      </c>
      <c r="B3396">
        <f t="shared" si="52"/>
        <v>2019</v>
      </c>
      <c r="C3396">
        <f>VLOOKUP($A3396&amp;C$1,Data!$A$2:$BC$533,MATCH(Intermediate!$B3396,Data!$A$1:$BC$1,0),FALSE)</f>
        <v>95.919385539036881</v>
      </c>
      <c r="D3396">
        <f>VLOOKUP($A3396&amp;D$1,Data!$A$2:$BC$533,MATCH(Intermediate!$B3396,Data!$A$1:$BC$1,0),FALSE)</f>
        <v>52276.111572399219</v>
      </c>
    </row>
    <row r="3397" spans="1:4" x14ac:dyDescent="0.45">
      <c r="A3397" t="s">
        <v>19</v>
      </c>
      <c r="B3397">
        <f t="shared" si="52"/>
        <v>2020</v>
      </c>
      <c r="C3397">
        <f>VLOOKUP($A3397&amp;C$1,Data!$A$2:$BC$533,MATCH(Intermediate!$B3397,Data!$A$1:$BC$1,0),FALSE)</f>
        <v>101.73825125747187</v>
      </c>
      <c r="D3397">
        <f>VLOOKUP($A3397&amp;D$1,Data!$A$2:$BC$533,MATCH(Intermediate!$B3397,Data!$A$1:$BC$1,0),FALSE)</f>
        <v>53296.579279885169</v>
      </c>
    </row>
    <row r="3398" spans="1:4" x14ac:dyDescent="0.45">
      <c r="A3398" t="s">
        <v>19</v>
      </c>
      <c r="B3398">
        <f t="shared" si="52"/>
        <v>2021</v>
      </c>
      <c r="C3398">
        <f>VLOOKUP($A3398&amp;C$1,Data!$A$2:$BC$533,MATCH(Intermediate!$B3398,Data!$A$1:$BC$1,0),FALSE)</f>
        <v>100.14029361161583</v>
      </c>
      <c r="D3398">
        <f>VLOOKUP($A3398&amp;D$1,Data!$A$2:$BC$533,MATCH(Intermediate!$B3398,Data!$A$1:$BC$1,0),FALSE)</f>
        <v>56790.376617769165</v>
      </c>
    </row>
    <row r="3399" spans="1:4" x14ac:dyDescent="0.45">
      <c r="A3399" t="s">
        <v>19</v>
      </c>
      <c r="B3399">
        <f t="shared" si="52"/>
        <v>2022</v>
      </c>
      <c r="C3399">
        <f>VLOOKUP($A3399&amp;C$1,Data!$A$2:$BC$533,MATCH(Intermediate!$B3399,Data!$A$1:$BC$1,0),FALSE)</f>
        <v>96.197794352490277</v>
      </c>
      <c r="D3399">
        <f>VLOOKUP($A3399&amp;D$1,Data!$A$2:$BC$533,MATCH(Intermediate!$B3399,Data!$A$1:$BC$1,0),FALSE)</f>
        <v>61347.157848319192</v>
      </c>
    </row>
    <row r="3400" spans="1:4" x14ac:dyDescent="0.45">
      <c r="A3400" t="s">
        <v>19</v>
      </c>
      <c r="B3400">
        <f t="shared" si="52"/>
        <v>2023</v>
      </c>
      <c r="C3400">
        <f>VLOOKUP($A3400&amp;C$1,Data!$A$2:$BC$533,MATCH(Intermediate!$B3400,Data!$A$1:$BC$1,0),FALSE)</f>
        <v>93.289146644573322</v>
      </c>
      <c r="D3400">
        <f>VLOOKUP($A3400&amp;D$1,Data!$A$2:$BC$533,MATCH(Intermediate!$B3400,Data!$A$1:$BC$1,0),FALSE)</f>
        <v>61612.942392558158</v>
      </c>
    </row>
    <row r="3401" spans="1:4" x14ac:dyDescent="0.45">
      <c r="A3401" t="s">
        <v>19</v>
      </c>
      <c r="B3401">
        <f t="shared" si="52"/>
        <v>2024</v>
      </c>
      <c r="C3401">
        <f>VLOOKUP($A3401&amp;C$1,Data!$A$2:$BC$533,MATCH(Intermediate!$B3401,Data!$A$1:$BC$1,0),FALSE)</f>
        <v>91.684926809017568</v>
      </c>
      <c r="D3401">
        <f>VLOOKUP($A3401&amp;D$1,Data!$A$2:$BC$533,MATCH(Intermediate!$B3401,Data!$A$1:$BC$1,0),FALSE)</f>
        <v>64091.225182954826</v>
      </c>
    </row>
    <row r="3402" spans="1:4" x14ac:dyDescent="0.45">
      <c r="A3402" t="s">
        <v>490</v>
      </c>
      <c r="B3402">
        <f t="shared" si="52"/>
        <v>1975</v>
      </c>
      <c r="C3402" t="str">
        <f>VLOOKUP($A3402&amp;C$1,Data!$A$2:$BC$533,MATCH(Intermediate!$B3402,Data!$A$1:$BC$1,0),FALSE)</f>
        <v>..</v>
      </c>
      <c r="D3402" t="str">
        <f>VLOOKUP($A3402&amp;D$1,Data!$A$2:$BC$533,MATCH(Intermediate!$B3402,Data!$A$1:$BC$1,0),FALSE)</f>
        <v>..</v>
      </c>
    </row>
    <row r="3403" spans="1:4" x14ac:dyDescent="0.45">
      <c r="A3403" t="s">
        <v>490</v>
      </c>
      <c r="B3403">
        <f t="shared" si="52"/>
        <v>1976</v>
      </c>
      <c r="C3403" t="str">
        <f>VLOOKUP($A3403&amp;C$1,Data!$A$2:$BC$533,MATCH(Intermediate!$B3403,Data!$A$1:$BC$1,0),FALSE)</f>
        <v>..</v>
      </c>
      <c r="D3403" t="str">
        <f>VLOOKUP($A3403&amp;D$1,Data!$A$2:$BC$533,MATCH(Intermediate!$B3403,Data!$A$1:$BC$1,0),FALSE)</f>
        <v>..</v>
      </c>
    </row>
    <row r="3404" spans="1:4" x14ac:dyDescent="0.45">
      <c r="A3404" t="s">
        <v>490</v>
      </c>
      <c r="B3404">
        <f t="shared" si="52"/>
        <v>1977</v>
      </c>
      <c r="C3404" t="str">
        <f>VLOOKUP($A3404&amp;C$1,Data!$A$2:$BC$533,MATCH(Intermediate!$B3404,Data!$A$1:$BC$1,0),FALSE)</f>
        <v>..</v>
      </c>
      <c r="D3404" t="str">
        <f>VLOOKUP($A3404&amp;D$1,Data!$A$2:$BC$533,MATCH(Intermediate!$B3404,Data!$A$1:$BC$1,0),FALSE)</f>
        <v>..</v>
      </c>
    </row>
    <row r="3405" spans="1:4" x14ac:dyDescent="0.45">
      <c r="A3405" t="s">
        <v>490</v>
      </c>
      <c r="B3405">
        <f t="shared" si="52"/>
        <v>1978</v>
      </c>
      <c r="C3405" t="str">
        <f>VLOOKUP($A3405&amp;C$1,Data!$A$2:$BC$533,MATCH(Intermediate!$B3405,Data!$A$1:$BC$1,0),FALSE)</f>
        <v>..</v>
      </c>
      <c r="D3405" t="str">
        <f>VLOOKUP($A3405&amp;D$1,Data!$A$2:$BC$533,MATCH(Intermediate!$B3405,Data!$A$1:$BC$1,0),FALSE)</f>
        <v>..</v>
      </c>
    </row>
    <row r="3406" spans="1:4" x14ac:dyDescent="0.45">
      <c r="A3406" t="s">
        <v>490</v>
      </c>
      <c r="B3406">
        <f t="shared" si="52"/>
        <v>1979</v>
      </c>
      <c r="C3406" t="str">
        <f>VLOOKUP($A3406&amp;C$1,Data!$A$2:$BC$533,MATCH(Intermediate!$B3406,Data!$A$1:$BC$1,0),FALSE)</f>
        <v>..</v>
      </c>
      <c r="D3406" t="str">
        <f>VLOOKUP($A3406&amp;D$1,Data!$A$2:$BC$533,MATCH(Intermediate!$B3406,Data!$A$1:$BC$1,0),FALSE)</f>
        <v>..</v>
      </c>
    </row>
    <row r="3407" spans="1:4" x14ac:dyDescent="0.45">
      <c r="A3407" t="s">
        <v>490</v>
      </c>
      <c r="B3407">
        <f t="shared" si="52"/>
        <v>1980</v>
      </c>
      <c r="C3407" t="str">
        <f>VLOOKUP($A3407&amp;C$1,Data!$A$2:$BC$533,MATCH(Intermediate!$B3407,Data!$A$1:$BC$1,0),FALSE)</f>
        <v>..</v>
      </c>
      <c r="D3407" t="str">
        <f>VLOOKUP($A3407&amp;D$1,Data!$A$2:$BC$533,MATCH(Intermediate!$B3407,Data!$A$1:$BC$1,0),FALSE)</f>
        <v>..</v>
      </c>
    </row>
    <row r="3408" spans="1:4" x14ac:dyDescent="0.45">
      <c r="A3408" t="s">
        <v>490</v>
      </c>
      <c r="B3408">
        <f t="shared" si="52"/>
        <v>1981</v>
      </c>
      <c r="C3408" t="str">
        <f>VLOOKUP($A3408&amp;C$1,Data!$A$2:$BC$533,MATCH(Intermediate!$B3408,Data!$A$1:$BC$1,0),FALSE)</f>
        <v>..</v>
      </c>
      <c r="D3408" t="str">
        <f>VLOOKUP($A3408&amp;D$1,Data!$A$2:$BC$533,MATCH(Intermediate!$B3408,Data!$A$1:$BC$1,0),FALSE)</f>
        <v>..</v>
      </c>
    </row>
    <row r="3409" spans="1:4" x14ac:dyDescent="0.45">
      <c r="A3409" t="s">
        <v>490</v>
      </c>
      <c r="B3409">
        <f t="shared" si="52"/>
        <v>1982</v>
      </c>
      <c r="C3409" t="str">
        <f>VLOOKUP($A3409&amp;C$1,Data!$A$2:$BC$533,MATCH(Intermediate!$B3409,Data!$A$1:$BC$1,0),FALSE)</f>
        <v>..</v>
      </c>
      <c r="D3409" t="str">
        <f>VLOOKUP($A3409&amp;D$1,Data!$A$2:$BC$533,MATCH(Intermediate!$B3409,Data!$A$1:$BC$1,0),FALSE)</f>
        <v>..</v>
      </c>
    </row>
    <row r="3410" spans="1:4" x14ac:dyDescent="0.45">
      <c r="A3410" t="s">
        <v>490</v>
      </c>
      <c r="B3410">
        <f t="shared" si="52"/>
        <v>1983</v>
      </c>
      <c r="C3410" t="str">
        <f>VLOOKUP($A3410&amp;C$1,Data!$A$2:$BC$533,MATCH(Intermediate!$B3410,Data!$A$1:$BC$1,0),FALSE)</f>
        <v>..</v>
      </c>
      <c r="D3410" t="str">
        <f>VLOOKUP($A3410&amp;D$1,Data!$A$2:$BC$533,MATCH(Intermediate!$B3410,Data!$A$1:$BC$1,0),FALSE)</f>
        <v>..</v>
      </c>
    </row>
    <row r="3411" spans="1:4" x14ac:dyDescent="0.45">
      <c r="A3411" t="s">
        <v>490</v>
      </c>
      <c r="B3411">
        <f t="shared" si="52"/>
        <v>1984</v>
      </c>
      <c r="C3411" t="str">
        <f>VLOOKUP($A3411&amp;C$1,Data!$A$2:$BC$533,MATCH(Intermediate!$B3411,Data!$A$1:$BC$1,0),FALSE)</f>
        <v>..</v>
      </c>
      <c r="D3411" t="str">
        <f>VLOOKUP($A3411&amp;D$1,Data!$A$2:$BC$533,MATCH(Intermediate!$B3411,Data!$A$1:$BC$1,0),FALSE)</f>
        <v>..</v>
      </c>
    </row>
    <row r="3412" spans="1:4" x14ac:dyDescent="0.45">
      <c r="A3412" t="s">
        <v>490</v>
      </c>
      <c r="B3412">
        <f t="shared" si="52"/>
        <v>1985</v>
      </c>
      <c r="C3412" t="str">
        <f>VLOOKUP($A3412&amp;C$1,Data!$A$2:$BC$533,MATCH(Intermediate!$B3412,Data!$A$1:$BC$1,0),FALSE)</f>
        <v>..</v>
      </c>
      <c r="D3412" t="str">
        <f>VLOOKUP($A3412&amp;D$1,Data!$A$2:$BC$533,MATCH(Intermediate!$B3412,Data!$A$1:$BC$1,0),FALSE)</f>
        <v>..</v>
      </c>
    </row>
    <row r="3413" spans="1:4" x14ac:dyDescent="0.45">
      <c r="A3413" t="s">
        <v>490</v>
      </c>
      <c r="B3413">
        <f t="shared" si="52"/>
        <v>1986</v>
      </c>
      <c r="C3413" t="str">
        <f>VLOOKUP($A3413&amp;C$1,Data!$A$2:$BC$533,MATCH(Intermediate!$B3413,Data!$A$1:$BC$1,0),FALSE)</f>
        <v>..</v>
      </c>
      <c r="D3413" t="str">
        <f>VLOOKUP($A3413&amp;D$1,Data!$A$2:$BC$533,MATCH(Intermediate!$B3413,Data!$A$1:$BC$1,0),FALSE)</f>
        <v>..</v>
      </c>
    </row>
    <row r="3414" spans="1:4" x14ac:dyDescent="0.45">
      <c r="A3414" t="s">
        <v>490</v>
      </c>
      <c r="B3414">
        <f t="shared" si="52"/>
        <v>1987</v>
      </c>
      <c r="C3414" t="str">
        <f>VLOOKUP($A3414&amp;C$1,Data!$A$2:$BC$533,MATCH(Intermediate!$B3414,Data!$A$1:$BC$1,0),FALSE)</f>
        <v>..</v>
      </c>
      <c r="D3414" t="str">
        <f>VLOOKUP($A3414&amp;D$1,Data!$A$2:$BC$533,MATCH(Intermediate!$B3414,Data!$A$1:$BC$1,0),FALSE)</f>
        <v>..</v>
      </c>
    </row>
    <row r="3415" spans="1:4" x14ac:dyDescent="0.45">
      <c r="A3415" t="s">
        <v>490</v>
      </c>
      <c r="B3415">
        <f t="shared" si="52"/>
        <v>1988</v>
      </c>
      <c r="C3415" t="str">
        <f>VLOOKUP($A3415&amp;C$1,Data!$A$2:$BC$533,MATCH(Intermediate!$B3415,Data!$A$1:$BC$1,0),FALSE)</f>
        <v>..</v>
      </c>
      <c r="D3415" t="str">
        <f>VLOOKUP($A3415&amp;D$1,Data!$A$2:$BC$533,MATCH(Intermediate!$B3415,Data!$A$1:$BC$1,0),FALSE)</f>
        <v>..</v>
      </c>
    </row>
    <row r="3416" spans="1:4" x14ac:dyDescent="0.45">
      <c r="A3416" t="s">
        <v>490</v>
      </c>
      <c r="B3416">
        <f t="shared" si="52"/>
        <v>1989</v>
      </c>
      <c r="C3416" t="str">
        <f>VLOOKUP($A3416&amp;C$1,Data!$A$2:$BC$533,MATCH(Intermediate!$B3416,Data!$A$1:$BC$1,0),FALSE)</f>
        <v>..</v>
      </c>
      <c r="D3416" t="str">
        <f>VLOOKUP($A3416&amp;D$1,Data!$A$2:$BC$533,MATCH(Intermediate!$B3416,Data!$A$1:$BC$1,0),FALSE)</f>
        <v>..</v>
      </c>
    </row>
    <row r="3417" spans="1:4" x14ac:dyDescent="0.45">
      <c r="A3417" t="s">
        <v>490</v>
      </c>
      <c r="B3417">
        <f t="shared" si="52"/>
        <v>1990</v>
      </c>
      <c r="C3417" t="str">
        <f>VLOOKUP($A3417&amp;C$1,Data!$A$2:$BC$533,MATCH(Intermediate!$B3417,Data!$A$1:$BC$1,0),FALSE)</f>
        <v>..</v>
      </c>
      <c r="D3417">
        <f>VLOOKUP($A3417&amp;D$1,Data!$A$2:$BC$533,MATCH(Intermediate!$B3417,Data!$A$1:$BC$1,0),FALSE)</f>
        <v>17471.686411242281</v>
      </c>
    </row>
    <row r="3418" spans="1:4" x14ac:dyDescent="0.45">
      <c r="A3418" t="s">
        <v>490</v>
      </c>
      <c r="B3418">
        <f t="shared" si="52"/>
        <v>1991</v>
      </c>
      <c r="C3418" t="str">
        <f>VLOOKUP($A3418&amp;C$1,Data!$A$2:$BC$533,MATCH(Intermediate!$B3418,Data!$A$1:$BC$1,0),FALSE)</f>
        <v>..</v>
      </c>
      <c r="D3418">
        <f>VLOOKUP($A3418&amp;D$1,Data!$A$2:$BC$533,MATCH(Intermediate!$B3418,Data!$A$1:$BC$1,0),FALSE)</f>
        <v>18178.012201966092</v>
      </c>
    </row>
    <row r="3419" spans="1:4" x14ac:dyDescent="0.45">
      <c r="A3419" t="s">
        <v>490</v>
      </c>
      <c r="B3419">
        <f t="shared" si="52"/>
        <v>1992</v>
      </c>
      <c r="C3419" t="str">
        <f>VLOOKUP($A3419&amp;C$1,Data!$A$2:$BC$533,MATCH(Intermediate!$B3419,Data!$A$1:$BC$1,0),FALSE)</f>
        <v>..</v>
      </c>
      <c r="D3419">
        <f>VLOOKUP($A3419&amp;D$1,Data!$A$2:$BC$533,MATCH(Intermediate!$B3419,Data!$A$1:$BC$1,0),FALSE)</f>
        <v>18790.197160402193</v>
      </c>
    </row>
    <row r="3420" spans="1:4" x14ac:dyDescent="0.45">
      <c r="A3420" t="s">
        <v>490</v>
      </c>
      <c r="B3420">
        <f t="shared" si="52"/>
        <v>1993</v>
      </c>
      <c r="C3420" t="str">
        <f>VLOOKUP($A3420&amp;C$1,Data!$A$2:$BC$533,MATCH(Intermediate!$B3420,Data!$A$1:$BC$1,0),FALSE)</f>
        <v>..</v>
      </c>
      <c r="D3420">
        <f>VLOOKUP($A3420&amp;D$1,Data!$A$2:$BC$533,MATCH(Intermediate!$B3420,Data!$A$1:$BC$1,0),FALSE)</f>
        <v>19070.99458828722</v>
      </c>
    </row>
    <row r="3421" spans="1:4" x14ac:dyDescent="0.45">
      <c r="A3421" t="s">
        <v>490</v>
      </c>
      <c r="B3421">
        <f t="shared" si="52"/>
        <v>1994</v>
      </c>
      <c r="C3421" t="str">
        <f>VLOOKUP($A3421&amp;C$1,Data!$A$2:$BC$533,MATCH(Intermediate!$B3421,Data!$A$1:$BC$1,0),FALSE)</f>
        <v>..</v>
      </c>
      <c r="D3421">
        <f>VLOOKUP($A3421&amp;D$1,Data!$A$2:$BC$533,MATCH(Intermediate!$B3421,Data!$A$1:$BC$1,0),FALSE)</f>
        <v>19873.510854309596</v>
      </c>
    </row>
    <row r="3422" spans="1:4" x14ac:dyDescent="0.45">
      <c r="A3422" t="s">
        <v>490</v>
      </c>
      <c r="B3422">
        <f t="shared" si="52"/>
        <v>1995</v>
      </c>
      <c r="C3422" t="str">
        <f>VLOOKUP($A3422&amp;C$1,Data!$A$2:$BC$533,MATCH(Intermediate!$B3422,Data!$A$1:$BC$1,0),FALSE)</f>
        <v>..</v>
      </c>
      <c r="D3422">
        <f>VLOOKUP($A3422&amp;D$1,Data!$A$2:$BC$533,MATCH(Intermediate!$B3422,Data!$A$1:$BC$1,0),FALSE)</f>
        <v>20687.726108257972</v>
      </c>
    </row>
    <row r="3423" spans="1:4" x14ac:dyDescent="0.45">
      <c r="A3423" t="s">
        <v>490</v>
      </c>
      <c r="B3423">
        <f t="shared" si="52"/>
        <v>1996</v>
      </c>
      <c r="C3423" t="str">
        <f>VLOOKUP($A3423&amp;C$1,Data!$A$2:$BC$533,MATCH(Intermediate!$B3423,Data!$A$1:$BC$1,0),FALSE)</f>
        <v>..</v>
      </c>
      <c r="D3423">
        <f>VLOOKUP($A3423&amp;D$1,Data!$A$2:$BC$533,MATCH(Intermediate!$B3423,Data!$A$1:$BC$1,0),FALSE)</f>
        <v>21260.558212609179</v>
      </c>
    </row>
    <row r="3424" spans="1:4" x14ac:dyDescent="0.45">
      <c r="A3424" t="s">
        <v>490</v>
      </c>
      <c r="B3424">
        <f t="shared" si="52"/>
        <v>1997</v>
      </c>
      <c r="C3424" t="str">
        <f>VLOOKUP($A3424&amp;C$1,Data!$A$2:$BC$533,MATCH(Intermediate!$B3424,Data!$A$1:$BC$1,0),FALSE)</f>
        <v>..</v>
      </c>
      <c r="D3424">
        <f>VLOOKUP($A3424&amp;D$1,Data!$A$2:$BC$533,MATCH(Intermediate!$B3424,Data!$A$1:$BC$1,0),FALSE)</f>
        <v>22184.970415465639</v>
      </c>
    </row>
    <row r="3425" spans="1:4" x14ac:dyDescent="0.45">
      <c r="A3425" t="s">
        <v>490</v>
      </c>
      <c r="B3425">
        <f t="shared" si="52"/>
        <v>1998</v>
      </c>
      <c r="C3425" t="str">
        <f>VLOOKUP($A3425&amp;C$1,Data!$A$2:$BC$533,MATCH(Intermediate!$B3425,Data!$A$1:$BC$1,0),FALSE)</f>
        <v>..</v>
      </c>
      <c r="D3425">
        <f>VLOOKUP($A3425&amp;D$1,Data!$A$2:$BC$533,MATCH(Intermediate!$B3425,Data!$A$1:$BC$1,0),FALSE)</f>
        <v>23261.189508317329</v>
      </c>
    </row>
    <row r="3426" spans="1:4" x14ac:dyDescent="0.45">
      <c r="A3426" t="s">
        <v>490</v>
      </c>
      <c r="B3426">
        <f t="shared" si="52"/>
        <v>1999</v>
      </c>
      <c r="C3426" t="str">
        <f>VLOOKUP($A3426&amp;C$1,Data!$A$2:$BC$533,MATCH(Intermediate!$B3426,Data!$A$1:$BC$1,0),FALSE)</f>
        <v>..</v>
      </c>
      <c r="D3426">
        <f>VLOOKUP($A3426&amp;D$1,Data!$A$2:$BC$533,MATCH(Intermediate!$B3426,Data!$A$1:$BC$1,0),FALSE)</f>
        <v>24203.875592006232</v>
      </c>
    </row>
    <row r="3427" spans="1:4" x14ac:dyDescent="0.45">
      <c r="A3427" t="s">
        <v>490</v>
      </c>
      <c r="B3427">
        <f t="shared" si="52"/>
        <v>2000</v>
      </c>
      <c r="C3427" t="str">
        <f>VLOOKUP($A3427&amp;C$1,Data!$A$2:$BC$533,MATCH(Intermediate!$B3427,Data!$A$1:$BC$1,0),FALSE)</f>
        <v>..</v>
      </c>
      <c r="D3427">
        <f>VLOOKUP($A3427&amp;D$1,Data!$A$2:$BC$533,MATCH(Intermediate!$B3427,Data!$A$1:$BC$1,0),FALSE)</f>
        <v>26001.879698341567</v>
      </c>
    </row>
    <row r="3428" spans="1:4" x14ac:dyDescent="0.45">
      <c r="A3428" t="s">
        <v>490</v>
      </c>
      <c r="B3428">
        <f t="shared" si="52"/>
        <v>2001</v>
      </c>
      <c r="C3428">
        <f>VLOOKUP($A3428&amp;C$1,Data!$A$2:$BC$533,MATCH(Intermediate!$B3428,Data!$A$1:$BC$1,0),FALSE)</f>
        <v>77.388386148651662</v>
      </c>
      <c r="D3428">
        <f>VLOOKUP($A3428&amp;D$1,Data!$A$2:$BC$533,MATCH(Intermediate!$B3428,Data!$A$1:$BC$1,0),FALSE)</f>
        <v>27349.744585900244</v>
      </c>
    </row>
    <row r="3429" spans="1:4" x14ac:dyDescent="0.45">
      <c r="A3429" t="s">
        <v>490</v>
      </c>
      <c r="B3429">
        <f t="shared" si="52"/>
        <v>2002</v>
      </c>
      <c r="C3429">
        <f>VLOOKUP($A3429&amp;C$1,Data!$A$2:$BC$533,MATCH(Intermediate!$B3429,Data!$A$1:$BC$1,0),FALSE)</f>
        <v>76.528439306899244</v>
      </c>
      <c r="D3429">
        <f>VLOOKUP($A3429&amp;D$1,Data!$A$2:$BC$533,MATCH(Intermediate!$B3429,Data!$A$1:$BC$1,0),FALSE)</f>
        <v>28350.098560542756</v>
      </c>
    </row>
    <row r="3430" spans="1:4" x14ac:dyDescent="0.45">
      <c r="A3430" t="s">
        <v>490</v>
      </c>
      <c r="B3430">
        <f t="shared" si="52"/>
        <v>2003</v>
      </c>
      <c r="C3430">
        <f>VLOOKUP($A3430&amp;C$1,Data!$A$2:$BC$533,MATCH(Intermediate!$B3430,Data!$A$1:$BC$1,0),FALSE)</f>
        <v>75.961244958432189</v>
      </c>
      <c r="D3430">
        <f>VLOOKUP($A3430&amp;D$1,Data!$A$2:$BC$533,MATCH(Intermediate!$B3430,Data!$A$1:$BC$1,0),FALSE)</f>
        <v>28027.676211934286</v>
      </c>
    </row>
    <row r="3431" spans="1:4" x14ac:dyDescent="0.45">
      <c r="A3431" t="s">
        <v>490</v>
      </c>
      <c r="B3431">
        <f t="shared" si="52"/>
        <v>2004</v>
      </c>
      <c r="C3431">
        <f>VLOOKUP($A3431&amp;C$1,Data!$A$2:$BC$533,MATCH(Intermediate!$B3431,Data!$A$1:$BC$1,0),FALSE)</f>
        <v>76.974416188311622</v>
      </c>
      <c r="D3431">
        <f>VLOOKUP($A3431&amp;D$1,Data!$A$2:$BC$533,MATCH(Intermediate!$B3431,Data!$A$1:$BC$1,0),FALSE)</f>
        <v>28925.126868366398</v>
      </c>
    </row>
    <row r="3432" spans="1:4" x14ac:dyDescent="0.45">
      <c r="A3432" t="s">
        <v>490</v>
      </c>
      <c r="B3432">
        <f t="shared" si="52"/>
        <v>2005</v>
      </c>
      <c r="C3432">
        <f>VLOOKUP($A3432&amp;C$1,Data!$A$2:$BC$533,MATCH(Intermediate!$B3432,Data!$A$1:$BC$1,0),FALSE)</f>
        <v>80.324329471897954</v>
      </c>
      <c r="D3432">
        <f>VLOOKUP($A3432&amp;D$1,Data!$A$2:$BC$533,MATCH(Intermediate!$B3432,Data!$A$1:$BC$1,0),FALSE)</f>
        <v>30431.236724020204</v>
      </c>
    </row>
    <row r="3433" spans="1:4" x14ac:dyDescent="0.45">
      <c r="A3433" t="s">
        <v>490</v>
      </c>
      <c r="B3433">
        <f t="shared" si="52"/>
        <v>2006</v>
      </c>
      <c r="C3433">
        <f>VLOOKUP($A3433&amp;C$1,Data!$A$2:$BC$533,MATCH(Intermediate!$B3433,Data!$A$1:$BC$1,0),FALSE)</f>
        <v>84.35728351489864</v>
      </c>
      <c r="D3433">
        <f>VLOOKUP($A3433&amp;D$1,Data!$A$2:$BC$533,MATCH(Intermediate!$B3433,Data!$A$1:$BC$1,0),FALSE)</f>
        <v>32430.444314470678</v>
      </c>
    </row>
    <row r="3434" spans="1:4" x14ac:dyDescent="0.45">
      <c r="A3434" t="s">
        <v>490</v>
      </c>
      <c r="B3434">
        <f t="shared" si="52"/>
        <v>2007</v>
      </c>
      <c r="C3434">
        <f>VLOOKUP($A3434&amp;C$1,Data!$A$2:$BC$533,MATCH(Intermediate!$B3434,Data!$A$1:$BC$1,0),FALSE)</f>
        <v>88.974306564356041</v>
      </c>
      <c r="D3434">
        <f>VLOOKUP($A3434&amp;D$1,Data!$A$2:$BC$533,MATCH(Intermediate!$B3434,Data!$A$1:$BC$1,0),FALSE)</f>
        <v>34067.466147563864</v>
      </c>
    </row>
    <row r="3435" spans="1:4" x14ac:dyDescent="0.45">
      <c r="A3435" t="s">
        <v>490</v>
      </c>
      <c r="B3435">
        <f t="shared" si="52"/>
        <v>2008</v>
      </c>
      <c r="C3435">
        <f>VLOOKUP($A3435&amp;C$1,Data!$A$2:$BC$533,MATCH(Intermediate!$B3435,Data!$A$1:$BC$1,0),FALSE)</f>
        <v>92.635742608403405</v>
      </c>
      <c r="D3435">
        <f>VLOOKUP($A3435&amp;D$1,Data!$A$2:$BC$533,MATCH(Intermediate!$B3435,Data!$A$1:$BC$1,0),FALSE)</f>
        <v>35053.262706911577</v>
      </c>
    </row>
    <row r="3436" spans="1:4" x14ac:dyDescent="0.45">
      <c r="A3436" t="s">
        <v>490</v>
      </c>
      <c r="B3436">
        <f t="shared" si="52"/>
        <v>2009</v>
      </c>
      <c r="C3436">
        <f>VLOOKUP($A3436&amp;C$1,Data!$A$2:$BC$533,MATCH(Intermediate!$B3436,Data!$A$1:$BC$1,0),FALSE)</f>
        <v>95.096640724787093</v>
      </c>
      <c r="D3436">
        <f>VLOOKUP($A3436&amp;D$1,Data!$A$2:$BC$533,MATCH(Intermediate!$B3436,Data!$A$1:$BC$1,0),FALSE)</f>
        <v>34666.959887829369</v>
      </c>
    </row>
    <row r="3437" spans="1:4" x14ac:dyDescent="0.45">
      <c r="A3437" t="s">
        <v>490</v>
      </c>
      <c r="B3437">
        <f t="shared" si="52"/>
        <v>2010</v>
      </c>
      <c r="C3437">
        <f>VLOOKUP($A3437&amp;C$1,Data!$A$2:$BC$533,MATCH(Intermediate!$B3437,Data!$A$1:$BC$1,0),FALSE)</f>
        <v>95.847145230156912</v>
      </c>
      <c r="D3437">
        <f>VLOOKUP($A3437&amp;D$1,Data!$A$2:$BC$533,MATCH(Intermediate!$B3437,Data!$A$1:$BC$1,0),FALSE)</f>
        <v>35911.543858140889</v>
      </c>
    </row>
    <row r="3438" spans="1:4" x14ac:dyDescent="0.45">
      <c r="A3438" t="s">
        <v>490</v>
      </c>
      <c r="B3438">
        <f t="shared" si="52"/>
        <v>2011</v>
      </c>
      <c r="C3438">
        <f>VLOOKUP($A3438&amp;C$1,Data!$A$2:$BC$533,MATCH(Intermediate!$B3438,Data!$A$1:$BC$1,0),FALSE)</f>
        <v>96.649191951628538</v>
      </c>
      <c r="D3438">
        <f>VLOOKUP($A3438&amp;D$1,Data!$A$2:$BC$533,MATCH(Intermediate!$B3438,Data!$A$1:$BC$1,0),FALSE)</f>
        <v>37510.375989871376</v>
      </c>
    </row>
    <row r="3439" spans="1:4" x14ac:dyDescent="0.45">
      <c r="A3439" t="s">
        <v>490</v>
      </c>
      <c r="B3439">
        <f t="shared" si="52"/>
        <v>2012</v>
      </c>
      <c r="C3439">
        <f>VLOOKUP($A3439&amp;C$1,Data!$A$2:$BC$533,MATCH(Intermediate!$B3439,Data!$A$1:$BC$1,0),FALSE)</f>
        <v>96.578549295937194</v>
      </c>
      <c r="D3439">
        <f>VLOOKUP($A3439&amp;D$1,Data!$A$2:$BC$533,MATCH(Intermediate!$B3439,Data!$A$1:$BC$1,0),FALSE)</f>
        <v>37671.02392685652</v>
      </c>
    </row>
    <row r="3440" spans="1:4" x14ac:dyDescent="0.45">
      <c r="A3440" t="s">
        <v>490</v>
      </c>
      <c r="B3440">
        <f t="shared" si="52"/>
        <v>2013</v>
      </c>
      <c r="C3440">
        <f>VLOOKUP($A3440&amp;C$1,Data!$A$2:$BC$533,MATCH(Intermediate!$B3440,Data!$A$1:$BC$1,0),FALSE)</f>
        <v>95.876962687184147</v>
      </c>
      <c r="D3440">
        <f>VLOOKUP($A3440&amp;D$1,Data!$A$2:$BC$533,MATCH(Intermediate!$B3440,Data!$A$1:$BC$1,0),FALSE)</f>
        <v>39583.352043504543</v>
      </c>
    </row>
    <row r="3441" spans="1:4" x14ac:dyDescent="0.45">
      <c r="A3441" t="s">
        <v>490</v>
      </c>
      <c r="B3441">
        <f t="shared" si="52"/>
        <v>2014</v>
      </c>
      <c r="C3441">
        <f>VLOOKUP($A3441&amp;C$1,Data!$A$2:$BC$533,MATCH(Intermediate!$B3441,Data!$A$1:$BC$1,0),FALSE)</f>
        <v>93.915908150364587</v>
      </c>
      <c r="D3441">
        <f>VLOOKUP($A3441&amp;D$1,Data!$A$2:$BC$533,MATCH(Intermediate!$B3441,Data!$A$1:$BC$1,0),FALSE)</f>
        <v>40218.125863777605</v>
      </c>
    </row>
    <row r="3442" spans="1:4" x14ac:dyDescent="0.45">
      <c r="A3442" t="s">
        <v>490</v>
      </c>
      <c r="B3442">
        <f t="shared" si="52"/>
        <v>2015</v>
      </c>
      <c r="C3442">
        <f>VLOOKUP($A3442&amp;C$1,Data!$A$2:$BC$533,MATCH(Intermediate!$B3442,Data!$A$1:$BC$1,0),FALSE)</f>
        <v>94.945420226822762</v>
      </c>
      <c r="D3442">
        <f>VLOOKUP($A3442&amp;D$1,Data!$A$2:$BC$533,MATCH(Intermediate!$B3442,Data!$A$1:$BC$1,0),FALSE)</f>
        <v>40916.105357180037</v>
      </c>
    </row>
    <row r="3443" spans="1:4" x14ac:dyDescent="0.45">
      <c r="A3443" t="s">
        <v>490</v>
      </c>
      <c r="B3443">
        <f t="shared" si="52"/>
        <v>2016</v>
      </c>
      <c r="C3443">
        <f>VLOOKUP($A3443&amp;C$1,Data!$A$2:$BC$533,MATCH(Intermediate!$B3443,Data!$A$1:$BC$1,0),FALSE)</f>
        <v>97.490468761985738</v>
      </c>
      <c r="D3443">
        <f>VLOOKUP($A3443&amp;D$1,Data!$A$2:$BC$533,MATCH(Intermediate!$B3443,Data!$A$1:$BC$1,0),FALSE)</f>
        <v>42880.23513554308</v>
      </c>
    </row>
    <row r="3444" spans="1:4" x14ac:dyDescent="0.45">
      <c r="A3444" t="s">
        <v>490</v>
      </c>
      <c r="B3444">
        <f t="shared" si="52"/>
        <v>2017</v>
      </c>
      <c r="C3444">
        <f>VLOOKUP($A3444&amp;C$1,Data!$A$2:$BC$533,MATCH(Intermediate!$B3444,Data!$A$1:$BC$1,0),FALSE)</f>
        <v>101.6178302341884</v>
      </c>
      <c r="D3444">
        <f>VLOOKUP($A3444&amp;D$1,Data!$A$2:$BC$533,MATCH(Intermediate!$B3444,Data!$A$1:$BC$1,0),FALSE)</f>
        <v>44469.14588568046</v>
      </c>
    </row>
    <row r="3445" spans="1:4" x14ac:dyDescent="0.45">
      <c r="A3445" t="s">
        <v>490</v>
      </c>
      <c r="B3445">
        <f t="shared" ref="B3445:B3508" si="53">B3395</f>
        <v>2018</v>
      </c>
      <c r="C3445">
        <f>VLOOKUP($A3445&amp;C$1,Data!$A$2:$BC$533,MATCH(Intermediate!$B3445,Data!$A$1:$BC$1,0),FALSE)</f>
        <v>104.62405197195099</v>
      </c>
      <c r="D3445">
        <f>VLOOKUP($A3445&amp;D$1,Data!$A$2:$BC$533,MATCH(Intermediate!$B3445,Data!$A$1:$BC$1,0),FALSE)</f>
        <v>46381.059062945715</v>
      </c>
    </row>
    <row r="3446" spans="1:4" x14ac:dyDescent="0.45">
      <c r="A3446" t="s">
        <v>490</v>
      </c>
      <c r="B3446">
        <f t="shared" si="53"/>
        <v>2019</v>
      </c>
      <c r="C3446">
        <f>VLOOKUP($A3446&amp;C$1,Data!$A$2:$BC$533,MATCH(Intermediate!$B3446,Data!$A$1:$BC$1,0),FALSE)</f>
        <v>106.91303058605051</v>
      </c>
      <c r="D3446">
        <f>VLOOKUP($A3446&amp;D$1,Data!$A$2:$BC$533,MATCH(Intermediate!$B3446,Data!$A$1:$BC$1,0),FALSE)</f>
        <v>51130.472314057755</v>
      </c>
    </row>
    <row r="3447" spans="1:4" x14ac:dyDescent="0.45">
      <c r="A3447" t="s">
        <v>490</v>
      </c>
      <c r="B3447">
        <f t="shared" si="53"/>
        <v>2020</v>
      </c>
      <c r="C3447">
        <f>VLOOKUP($A3447&amp;C$1,Data!$A$2:$BC$533,MATCH(Intermediate!$B3447,Data!$A$1:$BC$1,0),FALSE)</f>
        <v>125.39743970110204</v>
      </c>
      <c r="D3447">
        <f>VLOOKUP($A3447&amp;D$1,Data!$A$2:$BC$533,MATCH(Intermediate!$B3447,Data!$A$1:$BC$1,0),FALSE)</f>
        <v>49481.804430965451</v>
      </c>
    </row>
    <row r="3448" spans="1:4" x14ac:dyDescent="0.45">
      <c r="A3448" t="s">
        <v>490</v>
      </c>
      <c r="B3448">
        <f t="shared" si="53"/>
        <v>2021</v>
      </c>
      <c r="C3448">
        <f>VLOOKUP($A3448&amp;C$1,Data!$A$2:$BC$533,MATCH(Intermediate!$B3448,Data!$A$1:$BC$1,0),FALSE)</f>
        <v>120.72190994761259</v>
      </c>
      <c r="D3448">
        <f>VLOOKUP($A3448&amp;D$1,Data!$A$2:$BC$533,MATCH(Intermediate!$B3448,Data!$A$1:$BC$1,0),FALSE)</f>
        <v>52517.335490585516</v>
      </c>
    </row>
    <row r="3449" spans="1:4" x14ac:dyDescent="0.45">
      <c r="A3449" t="s">
        <v>490</v>
      </c>
      <c r="B3449">
        <f t="shared" si="53"/>
        <v>2022</v>
      </c>
      <c r="C3449">
        <f>VLOOKUP($A3449&amp;C$1,Data!$A$2:$BC$533,MATCH(Intermediate!$B3449,Data!$A$1:$BC$1,0),FALSE)</f>
        <v>119.22577656768101</v>
      </c>
      <c r="D3449">
        <f>VLOOKUP($A3449&amp;D$1,Data!$A$2:$BC$533,MATCH(Intermediate!$B3449,Data!$A$1:$BC$1,0),FALSE)</f>
        <v>56181.005813740296</v>
      </c>
    </row>
    <row r="3450" spans="1:4" x14ac:dyDescent="0.45">
      <c r="A3450" t="s">
        <v>490</v>
      </c>
      <c r="B3450">
        <f t="shared" si="53"/>
        <v>2023</v>
      </c>
      <c r="C3450">
        <f>VLOOKUP($A3450&amp;C$1,Data!$A$2:$BC$533,MATCH(Intermediate!$B3450,Data!$A$1:$BC$1,0),FALSE)</f>
        <v>112.73035180087574</v>
      </c>
      <c r="D3450">
        <f>VLOOKUP($A3450&amp;D$1,Data!$A$2:$BC$533,MATCH(Intermediate!$B3450,Data!$A$1:$BC$1,0),FALSE)</f>
        <v>58317.828030697987</v>
      </c>
    </row>
    <row r="3451" spans="1:4" x14ac:dyDescent="0.45">
      <c r="A3451" t="s">
        <v>490</v>
      </c>
      <c r="B3451">
        <f t="shared" si="53"/>
        <v>2024</v>
      </c>
      <c r="C3451">
        <f>VLOOKUP($A3451&amp;C$1,Data!$A$2:$BC$533,MATCH(Intermediate!$B3451,Data!$A$1:$BC$1,0),FALSE)</f>
        <v>107.52698404244138</v>
      </c>
      <c r="D3451">
        <f>VLOOKUP($A3451&amp;D$1,Data!$A$2:$BC$533,MATCH(Intermediate!$B3451,Data!$A$1:$BC$1,0),FALSE)</f>
        <v>61321.691319445956</v>
      </c>
    </row>
    <row r="3452" spans="1:4" x14ac:dyDescent="0.45">
      <c r="A3452" t="s">
        <v>452</v>
      </c>
      <c r="B3452">
        <f t="shared" si="53"/>
        <v>1975</v>
      </c>
      <c r="C3452" t="str">
        <f>VLOOKUP($A3452&amp;C$1,Data!$A$2:$BC$533,MATCH(Intermediate!$B3452,Data!$A$1:$BC$1,0),FALSE)</f>
        <v>..</v>
      </c>
      <c r="D3452" t="str">
        <f>VLOOKUP($A3452&amp;D$1,Data!$A$2:$BC$533,MATCH(Intermediate!$B3452,Data!$A$1:$BC$1,0),FALSE)</f>
        <v>..</v>
      </c>
    </row>
    <row r="3453" spans="1:4" x14ac:dyDescent="0.45">
      <c r="A3453" t="s">
        <v>452</v>
      </c>
      <c r="B3453">
        <f t="shared" si="53"/>
        <v>1976</v>
      </c>
      <c r="C3453" t="str">
        <f>VLOOKUP($A3453&amp;C$1,Data!$A$2:$BC$533,MATCH(Intermediate!$B3453,Data!$A$1:$BC$1,0),FALSE)</f>
        <v>..</v>
      </c>
      <c r="D3453" t="str">
        <f>VLOOKUP($A3453&amp;D$1,Data!$A$2:$BC$533,MATCH(Intermediate!$B3453,Data!$A$1:$BC$1,0),FALSE)</f>
        <v>..</v>
      </c>
    </row>
    <row r="3454" spans="1:4" x14ac:dyDescent="0.45">
      <c r="A3454" t="s">
        <v>452</v>
      </c>
      <c r="B3454">
        <f t="shared" si="53"/>
        <v>1977</v>
      </c>
      <c r="C3454" t="str">
        <f>VLOOKUP($A3454&amp;C$1,Data!$A$2:$BC$533,MATCH(Intermediate!$B3454,Data!$A$1:$BC$1,0),FALSE)</f>
        <v>..</v>
      </c>
      <c r="D3454" t="str">
        <f>VLOOKUP($A3454&amp;D$1,Data!$A$2:$BC$533,MATCH(Intermediate!$B3454,Data!$A$1:$BC$1,0),FALSE)</f>
        <v>..</v>
      </c>
    </row>
    <row r="3455" spans="1:4" x14ac:dyDescent="0.45">
      <c r="A3455" t="s">
        <v>452</v>
      </c>
      <c r="B3455">
        <f t="shared" si="53"/>
        <v>1978</v>
      </c>
      <c r="C3455" t="str">
        <f>VLOOKUP($A3455&amp;C$1,Data!$A$2:$BC$533,MATCH(Intermediate!$B3455,Data!$A$1:$BC$1,0),FALSE)</f>
        <v>..</v>
      </c>
      <c r="D3455" t="str">
        <f>VLOOKUP($A3455&amp;D$1,Data!$A$2:$BC$533,MATCH(Intermediate!$B3455,Data!$A$1:$BC$1,0),FALSE)</f>
        <v>..</v>
      </c>
    </row>
    <row r="3456" spans="1:4" x14ac:dyDescent="0.45">
      <c r="A3456" t="s">
        <v>452</v>
      </c>
      <c r="B3456">
        <f t="shared" si="53"/>
        <v>1979</v>
      </c>
      <c r="C3456" t="str">
        <f>VLOOKUP($A3456&amp;C$1,Data!$A$2:$BC$533,MATCH(Intermediate!$B3456,Data!$A$1:$BC$1,0),FALSE)</f>
        <v>..</v>
      </c>
      <c r="D3456" t="str">
        <f>VLOOKUP($A3456&amp;D$1,Data!$A$2:$BC$533,MATCH(Intermediate!$B3456,Data!$A$1:$BC$1,0),FALSE)</f>
        <v>..</v>
      </c>
    </row>
    <row r="3457" spans="1:4" x14ac:dyDescent="0.45">
      <c r="A3457" t="s">
        <v>452</v>
      </c>
      <c r="B3457">
        <f t="shared" si="53"/>
        <v>1980</v>
      </c>
      <c r="C3457" t="str">
        <f>VLOOKUP($A3457&amp;C$1,Data!$A$2:$BC$533,MATCH(Intermediate!$B3457,Data!$A$1:$BC$1,0),FALSE)</f>
        <v>..</v>
      </c>
      <c r="D3457" t="str">
        <f>VLOOKUP($A3457&amp;D$1,Data!$A$2:$BC$533,MATCH(Intermediate!$B3457,Data!$A$1:$BC$1,0),FALSE)</f>
        <v>..</v>
      </c>
    </row>
    <row r="3458" spans="1:4" x14ac:dyDescent="0.45">
      <c r="A3458" t="s">
        <v>452</v>
      </c>
      <c r="B3458">
        <f t="shared" si="53"/>
        <v>1981</v>
      </c>
      <c r="C3458" t="str">
        <f>VLOOKUP($A3458&amp;C$1,Data!$A$2:$BC$533,MATCH(Intermediate!$B3458,Data!$A$1:$BC$1,0),FALSE)</f>
        <v>..</v>
      </c>
      <c r="D3458" t="str">
        <f>VLOOKUP($A3458&amp;D$1,Data!$A$2:$BC$533,MATCH(Intermediate!$B3458,Data!$A$1:$BC$1,0),FALSE)</f>
        <v>..</v>
      </c>
    </row>
    <row r="3459" spans="1:4" x14ac:dyDescent="0.45">
      <c r="A3459" t="s">
        <v>452</v>
      </c>
      <c r="B3459">
        <f t="shared" si="53"/>
        <v>1982</v>
      </c>
      <c r="C3459" t="str">
        <f>VLOOKUP($A3459&amp;C$1,Data!$A$2:$BC$533,MATCH(Intermediate!$B3459,Data!$A$1:$BC$1,0),FALSE)</f>
        <v>..</v>
      </c>
      <c r="D3459" t="str">
        <f>VLOOKUP($A3459&amp;D$1,Data!$A$2:$BC$533,MATCH(Intermediate!$B3459,Data!$A$1:$BC$1,0),FALSE)</f>
        <v>..</v>
      </c>
    </row>
    <row r="3460" spans="1:4" x14ac:dyDescent="0.45">
      <c r="A3460" t="s">
        <v>452</v>
      </c>
      <c r="B3460">
        <f t="shared" si="53"/>
        <v>1983</v>
      </c>
      <c r="C3460" t="str">
        <f>VLOOKUP($A3460&amp;C$1,Data!$A$2:$BC$533,MATCH(Intermediate!$B3460,Data!$A$1:$BC$1,0),FALSE)</f>
        <v>..</v>
      </c>
      <c r="D3460" t="str">
        <f>VLOOKUP($A3460&amp;D$1,Data!$A$2:$BC$533,MATCH(Intermediate!$B3460,Data!$A$1:$BC$1,0),FALSE)</f>
        <v>..</v>
      </c>
    </row>
    <row r="3461" spans="1:4" x14ac:dyDescent="0.45">
      <c r="A3461" t="s">
        <v>452</v>
      </c>
      <c r="B3461">
        <f t="shared" si="53"/>
        <v>1984</v>
      </c>
      <c r="C3461" t="str">
        <f>VLOOKUP($A3461&amp;C$1,Data!$A$2:$BC$533,MATCH(Intermediate!$B3461,Data!$A$1:$BC$1,0),FALSE)</f>
        <v>..</v>
      </c>
      <c r="D3461" t="str">
        <f>VLOOKUP($A3461&amp;D$1,Data!$A$2:$BC$533,MATCH(Intermediate!$B3461,Data!$A$1:$BC$1,0),FALSE)</f>
        <v>..</v>
      </c>
    </row>
    <row r="3462" spans="1:4" x14ac:dyDescent="0.45">
      <c r="A3462" t="s">
        <v>452</v>
      </c>
      <c r="B3462">
        <f t="shared" si="53"/>
        <v>1985</v>
      </c>
      <c r="C3462" t="str">
        <f>VLOOKUP($A3462&amp;C$1,Data!$A$2:$BC$533,MATCH(Intermediate!$B3462,Data!$A$1:$BC$1,0),FALSE)</f>
        <v>..</v>
      </c>
      <c r="D3462" t="str">
        <f>VLOOKUP($A3462&amp;D$1,Data!$A$2:$BC$533,MATCH(Intermediate!$B3462,Data!$A$1:$BC$1,0),FALSE)</f>
        <v>..</v>
      </c>
    </row>
    <row r="3463" spans="1:4" x14ac:dyDescent="0.45">
      <c r="A3463" t="s">
        <v>452</v>
      </c>
      <c r="B3463">
        <f t="shared" si="53"/>
        <v>1986</v>
      </c>
      <c r="C3463" t="str">
        <f>VLOOKUP($A3463&amp;C$1,Data!$A$2:$BC$533,MATCH(Intermediate!$B3463,Data!$A$1:$BC$1,0),FALSE)</f>
        <v>..</v>
      </c>
      <c r="D3463" t="str">
        <f>VLOOKUP($A3463&amp;D$1,Data!$A$2:$BC$533,MATCH(Intermediate!$B3463,Data!$A$1:$BC$1,0),FALSE)</f>
        <v>..</v>
      </c>
    </row>
    <row r="3464" spans="1:4" x14ac:dyDescent="0.45">
      <c r="A3464" t="s">
        <v>452</v>
      </c>
      <c r="B3464">
        <f t="shared" si="53"/>
        <v>1987</v>
      </c>
      <c r="C3464" t="str">
        <f>VLOOKUP($A3464&amp;C$1,Data!$A$2:$BC$533,MATCH(Intermediate!$B3464,Data!$A$1:$BC$1,0),FALSE)</f>
        <v>..</v>
      </c>
      <c r="D3464" t="str">
        <f>VLOOKUP($A3464&amp;D$1,Data!$A$2:$BC$533,MATCH(Intermediate!$B3464,Data!$A$1:$BC$1,0),FALSE)</f>
        <v>..</v>
      </c>
    </row>
    <row r="3465" spans="1:4" x14ac:dyDescent="0.45">
      <c r="A3465" t="s">
        <v>452</v>
      </c>
      <c r="B3465">
        <f t="shared" si="53"/>
        <v>1988</v>
      </c>
      <c r="C3465" t="str">
        <f>VLOOKUP($A3465&amp;C$1,Data!$A$2:$BC$533,MATCH(Intermediate!$B3465,Data!$A$1:$BC$1,0),FALSE)</f>
        <v>..</v>
      </c>
      <c r="D3465" t="str">
        <f>VLOOKUP($A3465&amp;D$1,Data!$A$2:$BC$533,MATCH(Intermediate!$B3465,Data!$A$1:$BC$1,0),FALSE)</f>
        <v>..</v>
      </c>
    </row>
    <row r="3466" spans="1:4" x14ac:dyDescent="0.45">
      <c r="A3466" t="s">
        <v>452</v>
      </c>
      <c r="B3466">
        <f t="shared" si="53"/>
        <v>1989</v>
      </c>
      <c r="C3466" t="str">
        <f>VLOOKUP($A3466&amp;C$1,Data!$A$2:$BC$533,MATCH(Intermediate!$B3466,Data!$A$1:$BC$1,0),FALSE)</f>
        <v>..</v>
      </c>
      <c r="D3466" t="str">
        <f>VLOOKUP($A3466&amp;D$1,Data!$A$2:$BC$533,MATCH(Intermediate!$B3466,Data!$A$1:$BC$1,0),FALSE)</f>
        <v>..</v>
      </c>
    </row>
    <row r="3467" spans="1:4" x14ac:dyDescent="0.45">
      <c r="A3467" t="s">
        <v>452</v>
      </c>
      <c r="B3467">
        <f t="shared" si="53"/>
        <v>1990</v>
      </c>
      <c r="C3467" t="str">
        <f>VLOOKUP($A3467&amp;C$1,Data!$A$2:$BC$533,MATCH(Intermediate!$B3467,Data!$A$1:$BC$1,0),FALSE)</f>
        <v>..</v>
      </c>
      <c r="D3467" t="str">
        <f>VLOOKUP($A3467&amp;D$1,Data!$A$2:$BC$533,MATCH(Intermediate!$B3467,Data!$A$1:$BC$1,0),FALSE)</f>
        <v>..</v>
      </c>
    </row>
    <row r="3468" spans="1:4" x14ac:dyDescent="0.45">
      <c r="A3468" t="s">
        <v>452</v>
      </c>
      <c r="B3468">
        <f t="shared" si="53"/>
        <v>1991</v>
      </c>
      <c r="C3468" t="str">
        <f>VLOOKUP($A3468&amp;C$1,Data!$A$2:$BC$533,MATCH(Intermediate!$B3468,Data!$A$1:$BC$1,0),FALSE)</f>
        <v>..</v>
      </c>
      <c r="D3468" t="str">
        <f>VLOOKUP($A3468&amp;D$1,Data!$A$2:$BC$533,MATCH(Intermediate!$B3468,Data!$A$1:$BC$1,0),FALSE)</f>
        <v>..</v>
      </c>
    </row>
    <row r="3469" spans="1:4" x14ac:dyDescent="0.45">
      <c r="A3469" t="s">
        <v>452</v>
      </c>
      <c r="B3469">
        <f t="shared" si="53"/>
        <v>1992</v>
      </c>
      <c r="C3469" t="str">
        <f>VLOOKUP($A3469&amp;C$1,Data!$A$2:$BC$533,MATCH(Intermediate!$B3469,Data!$A$1:$BC$1,0),FALSE)</f>
        <v>..</v>
      </c>
      <c r="D3469" t="str">
        <f>VLOOKUP($A3469&amp;D$1,Data!$A$2:$BC$533,MATCH(Intermediate!$B3469,Data!$A$1:$BC$1,0),FALSE)</f>
        <v>..</v>
      </c>
    </row>
    <row r="3470" spans="1:4" x14ac:dyDescent="0.45">
      <c r="A3470" t="s">
        <v>452</v>
      </c>
      <c r="B3470">
        <f t="shared" si="53"/>
        <v>1993</v>
      </c>
      <c r="C3470" t="str">
        <f>VLOOKUP($A3470&amp;C$1,Data!$A$2:$BC$533,MATCH(Intermediate!$B3470,Data!$A$1:$BC$1,0),FALSE)</f>
        <v>..</v>
      </c>
      <c r="D3470" t="str">
        <f>VLOOKUP($A3470&amp;D$1,Data!$A$2:$BC$533,MATCH(Intermediate!$B3470,Data!$A$1:$BC$1,0),FALSE)</f>
        <v>..</v>
      </c>
    </row>
    <row r="3471" spans="1:4" x14ac:dyDescent="0.45">
      <c r="A3471" t="s">
        <v>452</v>
      </c>
      <c r="B3471">
        <f t="shared" si="53"/>
        <v>1994</v>
      </c>
      <c r="C3471" t="str">
        <f>VLOOKUP($A3471&amp;C$1,Data!$A$2:$BC$533,MATCH(Intermediate!$B3471,Data!$A$1:$BC$1,0),FALSE)</f>
        <v>..</v>
      </c>
      <c r="D3471" t="str">
        <f>VLOOKUP($A3471&amp;D$1,Data!$A$2:$BC$533,MATCH(Intermediate!$B3471,Data!$A$1:$BC$1,0),FALSE)</f>
        <v>..</v>
      </c>
    </row>
    <row r="3472" spans="1:4" x14ac:dyDescent="0.45">
      <c r="A3472" t="s">
        <v>452</v>
      </c>
      <c r="B3472">
        <f t="shared" si="53"/>
        <v>1995</v>
      </c>
      <c r="C3472" t="str">
        <f>VLOOKUP($A3472&amp;C$1,Data!$A$2:$BC$533,MATCH(Intermediate!$B3472,Data!$A$1:$BC$1,0),FALSE)</f>
        <v>..</v>
      </c>
      <c r="D3472" t="str">
        <f>VLOOKUP($A3472&amp;D$1,Data!$A$2:$BC$533,MATCH(Intermediate!$B3472,Data!$A$1:$BC$1,0),FALSE)</f>
        <v>..</v>
      </c>
    </row>
    <row r="3473" spans="1:4" x14ac:dyDescent="0.45">
      <c r="A3473" t="s">
        <v>452</v>
      </c>
      <c r="B3473">
        <f t="shared" si="53"/>
        <v>1996</v>
      </c>
      <c r="C3473" t="str">
        <f>VLOOKUP($A3473&amp;C$1,Data!$A$2:$BC$533,MATCH(Intermediate!$B3473,Data!$A$1:$BC$1,0),FALSE)</f>
        <v>..</v>
      </c>
      <c r="D3473" t="str">
        <f>VLOOKUP($A3473&amp;D$1,Data!$A$2:$BC$533,MATCH(Intermediate!$B3473,Data!$A$1:$BC$1,0),FALSE)</f>
        <v>..</v>
      </c>
    </row>
    <row r="3474" spans="1:4" x14ac:dyDescent="0.45">
      <c r="A3474" t="s">
        <v>452</v>
      </c>
      <c r="B3474">
        <f t="shared" si="53"/>
        <v>1997</v>
      </c>
      <c r="C3474" t="str">
        <f>VLOOKUP($A3474&amp;C$1,Data!$A$2:$BC$533,MATCH(Intermediate!$B3474,Data!$A$1:$BC$1,0),FALSE)</f>
        <v>..</v>
      </c>
      <c r="D3474" t="str">
        <f>VLOOKUP($A3474&amp;D$1,Data!$A$2:$BC$533,MATCH(Intermediate!$B3474,Data!$A$1:$BC$1,0),FALSE)</f>
        <v>..</v>
      </c>
    </row>
    <row r="3475" spans="1:4" x14ac:dyDescent="0.45">
      <c r="A3475" t="s">
        <v>452</v>
      </c>
      <c r="B3475">
        <f t="shared" si="53"/>
        <v>1998</v>
      </c>
      <c r="C3475" t="str">
        <f>VLOOKUP($A3475&amp;C$1,Data!$A$2:$BC$533,MATCH(Intermediate!$B3475,Data!$A$1:$BC$1,0),FALSE)</f>
        <v>..</v>
      </c>
      <c r="D3475" t="str">
        <f>VLOOKUP($A3475&amp;D$1,Data!$A$2:$BC$533,MATCH(Intermediate!$B3475,Data!$A$1:$BC$1,0),FALSE)</f>
        <v>..</v>
      </c>
    </row>
    <row r="3476" spans="1:4" x14ac:dyDescent="0.45">
      <c r="A3476" t="s">
        <v>452</v>
      </c>
      <c r="B3476">
        <f t="shared" si="53"/>
        <v>1999</v>
      </c>
      <c r="C3476" t="str">
        <f>VLOOKUP($A3476&amp;C$1,Data!$A$2:$BC$533,MATCH(Intermediate!$B3476,Data!$A$1:$BC$1,0),FALSE)</f>
        <v>..</v>
      </c>
      <c r="D3476" t="str">
        <f>VLOOKUP($A3476&amp;D$1,Data!$A$2:$BC$533,MATCH(Intermediate!$B3476,Data!$A$1:$BC$1,0),FALSE)</f>
        <v>..</v>
      </c>
    </row>
    <row r="3477" spans="1:4" x14ac:dyDescent="0.45">
      <c r="A3477" t="s">
        <v>452</v>
      </c>
      <c r="B3477">
        <f t="shared" si="53"/>
        <v>2000</v>
      </c>
      <c r="C3477" t="str">
        <f>VLOOKUP($A3477&amp;C$1,Data!$A$2:$BC$533,MATCH(Intermediate!$B3477,Data!$A$1:$BC$1,0),FALSE)</f>
        <v>..</v>
      </c>
      <c r="D3477" t="str">
        <f>VLOOKUP($A3477&amp;D$1,Data!$A$2:$BC$533,MATCH(Intermediate!$B3477,Data!$A$1:$BC$1,0),FALSE)</f>
        <v>..</v>
      </c>
    </row>
    <row r="3478" spans="1:4" x14ac:dyDescent="0.45">
      <c r="A3478" t="s">
        <v>452</v>
      </c>
      <c r="B3478">
        <f t="shared" si="53"/>
        <v>2001</v>
      </c>
      <c r="C3478" t="str">
        <f>VLOOKUP($A3478&amp;C$1,Data!$A$2:$BC$533,MATCH(Intermediate!$B3478,Data!$A$1:$BC$1,0),FALSE)</f>
        <v>..</v>
      </c>
      <c r="D3478" t="str">
        <f>VLOOKUP($A3478&amp;D$1,Data!$A$2:$BC$533,MATCH(Intermediate!$B3478,Data!$A$1:$BC$1,0),FALSE)</f>
        <v>..</v>
      </c>
    </row>
    <row r="3479" spans="1:4" x14ac:dyDescent="0.45">
      <c r="A3479" t="s">
        <v>452</v>
      </c>
      <c r="B3479">
        <f t="shared" si="53"/>
        <v>2002</v>
      </c>
      <c r="C3479" t="str">
        <f>VLOOKUP($A3479&amp;C$1,Data!$A$2:$BC$533,MATCH(Intermediate!$B3479,Data!$A$1:$BC$1,0),FALSE)</f>
        <v>..</v>
      </c>
      <c r="D3479" t="str">
        <f>VLOOKUP($A3479&amp;D$1,Data!$A$2:$BC$533,MATCH(Intermediate!$B3479,Data!$A$1:$BC$1,0),FALSE)</f>
        <v>..</v>
      </c>
    </row>
    <row r="3480" spans="1:4" x14ac:dyDescent="0.45">
      <c r="A3480" t="s">
        <v>452</v>
      </c>
      <c r="B3480">
        <f t="shared" si="53"/>
        <v>2003</v>
      </c>
      <c r="C3480" t="str">
        <f>VLOOKUP($A3480&amp;C$1,Data!$A$2:$BC$533,MATCH(Intermediate!$B3480,Data!$A$1:$BC$1,0),FALSE)</f>
        <v>..</v>
      </c>
      <c r="D3480" t="str">
        <f>VLOOKUP($A3480&amp;D$1,Data!$A$2:$BC$533,MATCH(Intermediate!$B3480,Data!$A$1:$BC$1,0),FALSE)</f>
        <v>..</v>
      </c>
    </row>
    <row r="3481" spans="1:4" x14ac:dyDescent="0.45">
      <c r="A3481" t="s">
        <v>452</v>
      </c>
      <c r="B3481">
        <f t="shared" si="53"/>
        <v>2004</v>
      </c>
      <c r="C3481" t="str">
        <f>VLOOKUP($A3481&amp;C$1,Data!$A$2:$BC$533,MATCH(Intermediate!$B3481,Data!$A$1:$BC$1,0),FALSE)</f>
        <v>..</v>
      </c>
      <c r="D3481" t="str">
        <f>VLOOKUP($A3481&amp;D$1,Data!$A$2:$BC$533,MATCH(Intermediate!$B3481,Data!$A$1:$BC$1,0),FALSE)</f>
        <v>..</v>
      </c>
    </row>
    <row r="3482" spans="1:4" x14ac:dyDescent="0.45">
      <c r="A3482" t="s">
        <v>452</v>
      </c>
      <c r="B3482">
        <f t="shared" si="53"/>
        <v>2005</v>
      </c>
      <c r="C3482" t="str">
        <f>VLOOKUP($A3482&amp;C$1,Data!$A$2:$BC$533,MATCH(Intermediate!$B3482,Data!$A$1:$BC$1,0),FALSE)</f>
        <v>..</v>
      </c>
      <c r="D3482" t="str">
        <f>VLOOKUP($A3482&amp;D$1,Data!$A$2:$BC$533,MATCH(Intermediate!$B3482,Data!$A$1:$BC$1,0),FALSE)</f>
        <v>..</v>
      </c>
    </row>
    <row r="3483" spans="1:4" x14ac:dyDescent="0.45">
      <c r="A3483" t="s">
        <v>452</v>
      </c>
      <c r="B3483">
        <f t="shared" si="53"/>
        <v>2006</v>
      </c>
      <c r="C3483" t="str">
        <f>VLOOKUP($A3483&amp;C$1,Data!$A$2:$BC$533,MATCH(Intermediate!$B3483,Data!$A$1:$BC$1,0),FALSE)</f>
        <v>..</v>
      </c>
      <c r="D3483" t="str">
        <f>VLOOKUP($A3483&amp;D$1,Data!$A$2:$BC$533,MATCH(Intermediate!$B3483,Data!$A$1:$BC$1,0),FALSE)</f>
        <v>..</v>
      </c>
    </row>
    <row r="3484" spans="1:4" x14ac:dyDescent="0.45">
      <c r="A3484" t="s">
        <v>452</v>
      </c>
      <c r="B3484">
        <f t="shared" si="53"/>
        <v>2007</v>
      </c>
      <c r="C3484" t="str">
        <f>VLOOKUP($A3484&amp;C$1,Data!$A$2:$BC$533,MATCH(Intermediate!$B3484,Data!$A$1:$BC$1,0),FALSE)</f>
        <v>..</v>
      </c>
      <c r="D3484" t="str">
        <f>VLOOKUP($A3484&amp;D$1,Data!$A$2:$BC$533,MATCH(Intermediate!$B3484,Data!$A$1:$BC$1,0),FALSE)</f>
        <v>..</v>
      </c>
    </row>
    <row r="3485" spans="1:4" x14ac:dyDescent="0.45">
      <c r="A3485" t="s">
        <v>452</v>
      </c>
      <c r="B3485">
        <f t="shared" si="53"/>
        <v>2008</v>
      </c>
      <c r="C3485" t="str">
        <f>VLOOKUP($A3485&amp;C$1,Data!$A$2:$BC$533,MATCH(Intermediate!$B3485,Data!$A$1:$BC$1,0),FALSE)</f>
        <v>..</v>
      </c>
      <c r="D3485" t="str">
        <f>VLOOKUP($A3485&amp;D$1,Data!$A$2:$BC$533,MATCH(Intermediate!$B3485,Data!$A$1:$BC$1,0),FALSE)</f>
        <v>..</v>
      </c>
    </row>
    <row r="3486" spans="1:4" x14ac:dyDescent="0.45">
      <c r="A3486" t="s">
        <v>452</v>
      </c>
      <c r="B3486">
        <f t="shared" si="53"/>
        <v>2009</v>
      </c>
      <c r="C3486" t="str">
        <f>VLOOKUP($A3486&amp;C$1,Data!$A$2:$BC$533,MATCH(Intermediate!$B3486,Data!$A$1:$BC$1,0),FALSE)</f>
        <v>..</v>
      </c>
      <c r="D3486" t="str">
        <f>VLOOKUP($A3486&amp;D$1,Data!$A$2:$BC$533,MATCH(Intermediate!$B3486,Data!$A$1:$BC$1,0),FALSE)</f>
        <v>..</v>
      </c>
    </row>
    <row r="3487" spans="1:4" x14ac:dyDescent="0.45">
      <c r="A3487" t="s">
        <v>452</v>
      </c>
      <c r="B3487">
        <f t="shared" si="53"/>
        <v>2010</v>
      </c>
      <c r="C3487" t="str">
        <f>VLOOKUP($A3487&amp;C$1,Data!$A$2:$BC$533,MATCH(Intermediate!$B3487,Data!$A$1:$BC$1,0),FALSE)</f>
        <v>..</v>
      </c>
      <c r="D3487" t="str">
        <f>VLOOKUP($A3487&amp;D$1,Data!$A$2:$BC$533,MATCH(Intermediate!$B3487,Data!$A$1:$BC$1,0),FALSE)</f>
        <v>..</v>
      </c>
    </row>
    <row r="3488" spans="1:4" x14ac:dyDescent="0.45">
      <c r="A3488" t="s">
        <v>452</v>
      </c>
      <c r="B3488">
        <f t="shared" si="53"/>
        <v>2011</v>
      </c>
      <c r="C3488" t="str">
        <f>VLOOKUP($A3488&amp;C$1,Data!$A$2:$BC$533,MATCH(Intermediate!$B3488,Data!$A$1:$BC$1,0),FALSE)</f>
        <v>..</v>
      </c>
      <c r="D3488" t="str">
        <f>VLOOKUP($A3488&amp;D$1,Data!$A$2:$BC$533,MATCH(Intermediate!$B3488,Data!$A$1:$BC$1,0),FALSE)</f>
        <v>..</v>
      </c>
    </row>
    <row r="3489" spans="1:4" x14ac:dyDescent="0.45">
      <c r="A3489" t="s">
        <v>452</v>
      </c>
      <c r="B3489">
        <f t="shared" si="53"/>
        <v>2012</v>
      </c>
      <c r="C3489" t="str">
        <f>VLOOKUP($A3489&amp;C$1,Data!$A$2:$BC$533,MATCH(Intermediate!$B3489,Data!$A$1:$BC$1,0),FALSE)</f>
        <v>..</v>
      </c>
      <c r="D3489" t="str">
        <f>VLOOKUP($A3489&amp;D$1,Data!$A$2:$BC$533,MATCH(Intermediate!$B3489,Data!$A$1:$BC$1,0),FALSE)</f>
        <v>..</v>
      </c>
    </row>
    <row r="3490" spans="1:4" x14ac:dyDescent="0.45">
      <c r="A3490" t="s">
        <v>452</v>
      </c>
      <c r="B3490">
        <f t="shared" si="53"/>
        <v>2013</v>
      </c>
      <c r="C3490" t="str">
        <f>VLOOKUP($A3490&amp;C$1,Data!$A$2:$BC$533,MATCH(Intermediate!$B3490,Data!$A$1:$BC$1,0),FALSE)</f>
        <v>..</v>
      </c>
      <c r="D3490" t="str">
        <f>VLOOKUP($A3490&amp;D$1,Data!$A$2:$BC$533,MATCH(Intermediate!$B3490,Data!$A$1:$BC$1,0),FALSE)</f>
        <v>..</v>
      </c>
    </row>
    <row r="3491" spans="1:4" x14ac:dyDescent="0.45">
      <c r="A3491" t="s">
        <v>452</v>
      </c>
      <c r="B3491">
        <f t="shared" si="53"/>
        <v>2014</v>
      </c>
      <c r="C3491" t="str">
        <f>VLOOKUP($A3491&amp;C$1,Data!$A$2:$BC$533,MATCH(Intermediate!$B3491,Data!$A$1:$BC$1,0),FALSE)</f>
        <v>..</v>
      </c>
      <c r="D3491" t="str">
        <f>VLOOKUP($A3491&amp;D$1,Data!$A$2:$BC$533,MATCH(Intermediate!$B3491,Data!$A$1:$BC$1,0),FALSE)</f>
        <v>..</v>
      </c>
    </row>
    <row r="3492" spans="1:4" x14ac:dyDescent="0.45">
      <c r="A3492" t="s">
        <v>452</v>
      </c>
      <c r="B3492">
        <f t="shared" si="53"/>
        <v>2015</v>
      </c>
      <c r="C3492" t="str">
        <f>VLOOKUP($A3492&amp;C$1,Data!$A$2:$BC$533,MATCH(Intermediate!$B3492,Data!$A$1:$BC$1,0),FALSE)</f>
        <v>..</v>
      </c>
      <c r="D3492" t="str">
        <f>VLOOKUP($A3492&amp;D$1,Data!$A$2:$BC$533,MATCH(Intermediate!$B3492,Data!$A$1:$BC$1,0),FALSE)</f>
        <v>..</v>
      </c>
    </row>
    <row r="3493" spans="1:4" x14ac:dyDescent="0.45">
      <c r="A3493" t="s">
        <v>452</v>
      </c>
      <c r="B3493">
        <f t="shared" si="53"/>
        <v>2016</v>
      </c>
      <c r="C3493" t="str">
        <f>VLOOKUP($A3493&amp;C$1,Data!$A$2:$BC$533,MATCH(Intermediate!$B3493,Data!$A$1:$BC$1,0),FALSE)</f>
        <v>..</v>
      </c>
      <c r="D3493" t="str">
        <f>VLOOKUP($A3493&amp;D$1,Data!$A$2:$BC$533,MATCH(Intermediate!$B3493,Data!$A$1:$BC$1,0),FALSE)</f>
        <v>..</v>
      </c>
    </row>
    <row r="3494" spans="1:4" x14ac:dyDescent="0.45">
      <c r="A3494" t="s">
        <v>452</v>
      </c>
      <c r="B3494">
        <f t="shared" si="53"/>
        <v>2017</v>
      </c>
      <c r="C3494" t="str">
        <f>VLOOKUP($A3494&amp;C$1,Data!$A$2:$BC$533,MATCH(Intermediate!$B3494,Data!$A$1:$BC$1,0),FALSE)</f>
        <v>..</v>
      </c>
      <c r="D3494" t="str">
        <f>VLOOKUP($A3494&amp;D$1,Data!$A$2:$BC$533,MATCH(Intermediate!$B3494,Data!$A$1:$BC$1,0),FALSE)</f>
        <v>..</v>
      </c>
    </row>
    <row r="3495" spans="1:4" x14ac:dyDescent="0.45">
      <c r="A3495" t="s">
        <v>452</v>
      </c>
      <c r="B3495">
        <f t="shared" si="53"/>
        <v>2018</v>
      </c>
      <c r="C3495" t="str">
        <f>VLOOKUP($A3495&amp;C$1,Data!$A$2:$BC$533,MATCH(Intermediate!$B3495,Data!$A$1:$BC$1,0),FALSE)</f>
        <v>..</v>
      </c>
      <c r="D3495" t="str">
        <f>VLOOKUP($A3495&amp;D$1,Data!$A$2:$BC$533,MATCH(Intermediate!$B3495,Data!$A$1:$BC$1,0),FALSE)</f>
        <v>..</v>
      </c>
    </row>
    <row r="3496" spans="1:4" x14ac:dyDescent="0.45">
      <c r="A3496" t="s">
        <v>452</v>
      </c>
      <c r="B3496">
        <f t="shared" si="53"/>
        <v>2019</v>
      </c>
      <c r="C3496" t="str">
        <f>VLOOKUP($A3496&amp;C$1,Data!$A$2:$BC$533,MATCH(Intermediate!$B3496,Data!$A$1:$BC$1,0),FALSE)</f>
        <v>..</v>
      </c>
      <c r="D3496" t="str">
        <f>VLOOKUP($A3496&amp;D$1,Data!$A$2:$BC$533,MATCH(Intermediate!$B3496,Data!$A$1:$BC$1,0),FALSE)</f>
        <v>..</v>
      </c>
    </row>
    <row r="3497" spans="1:4" x14ac:dyDescent="0.45">
      <c r="A3497" t="s">
        <v>452</v>
      </c>
      <c r="B3497">
        <f t="shared" si="53"/>
        <v>2020</v>
      </c>
      <c r="C3497" t="str">
        <f>VLOOKUP($A3497&amp;C$1,Data!$A$2:$BC$533,MATCH(Intermediate!$B3497,Data!$A$1:$BC$1,0),FALSE)</f>
        <v>..</v>
      </c>
      <c r="D3497" t="str">
        <f>VLOOKUP($A3497&amp;D$1,Data!$A$2:$BC$533,MATCH(Intermediate!$B3497,Data!$A$1:$BC$1,0),FALSE)</f>
        <v>..</v>
      </c>
    </row>
    <row r="3498" spans="1:4" x14ac:dyDescent="0.45">
      <c r="A3498" t="s">
        <v>452</v>
      </c>
      <c r="B3498">
        <f t="shared" si="53"/>
        <v>2021</v>
      </c>
      <c r="C3498" t="str">
        <f>VLOOKUP($A3498&amp;C$1,Data!$A$2:$BC$533,MATCH(Intermediate!$B3498,Data!$A$1:$BC$1,0),FALSE)</f>
        <v>..</v>
      </c>
      <c r="D3498" t="str">
        <f>VLOOKUP($A3498&amp;D$1,Data!$A$2:$BC$533,MATCH(Intermediate!$B3498,Data!$A$1:$BC$1,0),FALSE)</f>
        <v>..</v>
      </c>
    </row>
    <row r="3499" spans="1:4" x14ac:dyDescent="0.45">
      <c r="A3499" t="s">
        <v>452</v>
      </c>
      <c r="B3499">
        <f t="shared" si="53"/>
        <v>2022</v>
      </c>
      <c r="C3499" t="str">
        <f>VLOOKUP($A3499&amp;C$1,Data!$A$2:$BC$533,MATCH(Intermediate!$B3499,Data!$A$1:$BC$1,0),FALSE)</f>
        <v>..</v>
      </c>
      <c r="D3499" t="str">
        <f>VLOOKUP($A3499&amp;D$1,Data!$A$2:$BC$533,MATCH(Intermediate!$B3499,Data!$A$1:$BC$1,0),FALSE)</f>
        <v>..</v>
      </c>
    </row>
    <row r="3500" spans="1:4" x14ac:dyDescent="0.45">
      <c r="A3500" t="s">
        <v>452</v>
      </c>
      <c r="B3500">
        <f t="shared" si="53"/>
        <v>2023</v>
      </c>
      <c r="C3500" t="str">
        <f>VLOOKUP($A3500&amp;C$1,Data!$A$2:$BC$533,MATCH(Intermediate!$B3500,Data!$A$1:$BC$1,0),FALSE)</f>
        <v>..</v>
      </c>
      <c r="D3500" t="str">
        <f>VLOOKUP($A3500&amp;D$1,Data!$A$2:$BC$533,MATCH(Intermediate!$B3500,Data!$A$1:$BC$1,0),FALSE)</f>
        <v>..</v>
      </c>
    </row>
    <row r="3501" spans="1:4" x14ac:dyDescent="0.45">
      <c r="A3501" t="s">
        <v>452</v>
      </c>
      <c r="B3501">
        <f t="shared" si="53"/>
        <v>2024</v>
      </c>
      <c r="C3501" t="str">
        <f>VLOOKUP($A3501&amp;C$1,Data!$A$2:$BC$533,MATCH(Intermediate!$B3501,Data!$A$1:$BC$1,0),FALSE)</f>
        <v>..</v>
      </c>
      <c r="D3501" t="str">
        <f>VLOOKUP($A3501&amp;D$1,Data!$A$2:$BC$533,MATCH(Intermediate!$B3501,Data!$A$1:$BC$1,0),FALSE)</f>
        <v>..</v>
      </c>
    </row>
    <row r="3502" spans="1:4" x14ac:dyDescent="0.45">
      <c r="A3502" t="s">
        <v>282</v>
      </c>
      <c r="B3502">
        <f t="shared" si="53"/>
        <v>1975</v>
      </c>
      <c r="C3502">
        <f>VLOOKUP($A3502&amp;C$1,Data!$A$2:$BC$533,MATCH(Intermediate!$B3502,Data!$A$1:$BC$1,0),FALSE)</f>
        <v>14.410250865051902</v>
      </c>
      <c r="D3502" t="str">
        <f>VLOOKUP($A3502&amp;D$1,Data!$A$2:$BC$533,MATCH(Intermediate!$B3502,Data!$A$1:$BC$1,0),FALSE)</f>
        <v>..</v>
      </c>
    </row>
    <row r="3503" spans="1:4" x14ac:dyDescent="0.45">
      <c r="A3503" t="s">
        <v>282</v>
      </c>
      <c r="B3503">
        <f t="shared" si="53"/>
        <v>1976</v>
      </c>
      <c r="C3503">
        <f>VLOOKUP($A3503&amp;C$1,Data!$A$2:$BC$533,MATCH(Intermediate!$B3503,Data!$A$1:$BC$1,0),FALSE)</f>
        <v>13.870810735641776</v>
      </c>
      <c r="D3503" t="str">
        <f>VLOOKUP($A3503&amp;D$1,Data!$A$2:$BC$533,MATCH(Intermediate!$B3503,Data!$A$1:$BC$1,0),FALSE)</f>
        <v>..</v>
      </c>
    </row>
    <row r="3504" spans="1:4" x14ac:dyDescent="0.45">
      <c r="A3504" t="s">
        <v>282</v>
      </c>
      <c r="B3504">
        <f t="shared" si="53"/>
        <v>1977</v>
      </c>
      <c r="C3504">
        <f>VLOOKUP($A3504&amp;C$1,Data!$A$2:$BC$533,MATCH(Intermediate!$B3504,Data!$A$1:$BC$1,0),FALSE)</f>
        <v>18.069255288322225</v>
      </c>
      <c r="D3504" t="str">
        <f>VLOOKUP($A3504&amp;D$1,Data!$A$2:$BC$533,MATCH(Intermediate!$B3504,Data!$A$1:$BC$1,0),FALSE)</f>
        <v>..</v>
      </c>
    </row>
    <row r="3505" spans="1:4" x14ac:dyDescent="0.45">
      <c r="A3505" t="s">
        <v>282</v>
      </c>
      <c r="B3505">
        <f t="shared" si="53"/>
        <v>1978</v>
      </c>
      <c r="C3505">
        <f>VLOOKUP($A3505&amp;C$1,Data!$A$2:$BC$533,MATCH(Intermediate!$B3505,Data!$A$1:$BC$1,0),FALSE)</f>
        <v>24.106454005934719</v>
      </c>
      <c r="D3505" t="str">
        <f>VLOOKUP($A3505&amp;D$1,Data!$A$2:$BC$533,MATCH(Intermediate!$B3505,Data!$A$1:$BC$1,0),FALSE)</f>
        <v>..</v>
      </c>
    </row>
    <row r="3506" spans="1:4" x14ac:dyDescent="0.45">
      <c r="A3506" t="s">
        <v>282</v>
      </c>
      <c r="B3506">
        <f t="shared" si="53"/>
        <v>1979</v>
      </c>
      <c r="C3506">
        <f>VLOOKUP($A3506&amp;C$1,Data!$A$2:$BC$533,MATCH(Intermediate!$B3506,Data!$A$1:$BC$1,0),FALSE)</f>
        <v>19.136518771331058</v>
      </c>
      <c r="D3506" t="str">
        <f>VLOOKUP($A3506&amp;D$1,Data!$A$2:$BC$533,MATCH(Intermediate!$B3506,Data!$A$1:$BC$1,0),FALSE)</f>
        <v>..</v>
      </c>
    </row>
    <row r="3507" spans="1:4" x14ac:dyDescent="0.45">
      <c r="A3507" t="s">
        <v>282</v>
      </c>
      <c r="B3507">
        <f t="shared" si="53"/>
        <v>1980</v>
      </c>
      <c r="C3507">
        <f>VLOOKUP($A3507&amp;C$1,Data!$A$2:$BC$533,MATCH(Intermediate!$B3507,Data!$A$1:$BC$1,0),FALSE)</f>
        <v>15.769298827582393</v>
      </c>
      <c r="D3507" t="str">
        <f>VLOOKUP($A3507&amp;D$1,Data!$A$2:$BC$533,MATCH(Intermediate!$B3507,Data!$A$1:$BC$1,0),FALSE)</f>
        <v>..</v>
      </c>
    </row>
    <row r="3508" spans="1:4" x14ac:dyDescent="0.45">
      <c r="A3508" t="s">
        <v>282</v>
      </c>
      <c r="B3508">
        <f t="shared" si="53"/>
        <v>1981</v>
      </c>
      <c r="C3508">
        <f>VLOOKUP($A3508&amp;C$1,Data!$A$2:$BC$533,MATCH(Intermediate!$B3508,Data!$A$1:$BC$1,0),FALSE)</f>
        <v>16.292520247641733</v>
      </c>
      <c r="D3508" t="str">
        <f>VLOOKUP($A3508&amp;D$1,Data!$A$2:$BC$533,MATCH(Intermediate!$B3508,Data!$A$1:$BC$1,0),FALSE)</f>
        <v>..</v>
      </c>
    </row>
    <row r="3509" spans="1:4" x14ac:dyDescent="0.45">
      <c r="A3509" t="s">
        <v>282</v>
      </c>
      <c r="B3509">
        <f t="shared" ref="B3509:B3572" si="54">B3459</f>
        <v>1982</v>
      </c>
      <c r="C3509">
        <f>VLOOKUP($A3509&amp;C$1,Data!$A$2:$BC$533,MATCH(Intermediate!$B3509,Data!$A$1:$BC$1,0),FALSE)</f>
        <v>15.558583564555473</v>
      </c>
      <c r="D3509" t="str">
        <f>VLOOKUP($A3509&amp;D$1,Data!$A$2:$BC$533,MATCH(Intermediate!$B3509,Data!$A$1:$BC$1,0),FALSE)</f>
        <v>..</v>
      </c>
    </row>
    <row r="3510" spans="1:4" x14ac:dyDescent="0.45">
      <c r="A3510" t="s">
        <v>282</v>
      </c>
      <c r="B3510">
        <f t="shared" si="54"/>
        <v>1983</v>
      </c>
      <c r="C3510">
        <f>VLOOKUP($A3510&amp;C$1,Data!$A$2:$BC$533,MATCH(Intermediate!$B3510,Data!$A$1:$BC$1,0),FALSE)</f>
        <v>17.72854600325002</v>
      </c>
      <c r="D3510" t="str">
        <f>VLOOKUP($A3510&amp;D$1,Data!$A$2:$BC$533,MATCH(Intermediate!$B3510,Data!$A$1:$BC$1,0),FALSE)</f>
        <v>..</v>
      </c>
    </row>
    <row r="3511" spans="1:4" x14ac:dyDescent="0.45">
      <c r="A3511" t="s">
        <v>282</v>
      </c>
      <c r="B3511">
        <f t="shared" si="54"/>
        <v>1984</v>
      </c>
      <c r="C3511">
        <f>VLOOKUP($A3511&amp;C$1,Data!$A$2:$BC$533,MATCH(Intermediate!$B3511,Data!$A$1:$BC$1,0),FALSE)</f>
        <v>16.182431564066317</v>
      </c>
      <c r="D3511" t="str">
        <f>VLOOKUP($A3511&amp;D$1,Data!$A$2:$BC$533,MATCH(Intermediate!$B3511,Data!$A$1:$BC$1,0),FALSE)</f>
        <v>..</v>
      </c>
    </row>
    <row r="3512" spans="1:4" x14ac:dyDescent="0.45">
      <c r="A3512" t="s">
        <v>282</v>
      </c>
      <c r="B3512">
        <f t="shared" si="54"/>
        <v>1985</v>
      </c>
      <c r="C3512">
        <f>VLOOKUP($A3512&amp;C$1,Data!$A$2:$BC$533,MATCH(Intermediate!$B3512,Data!$A$1:$BC$1,0),FALSE)</f>
        <v>20.206331222925691</v>
      </c>
      <c r="D3512" t="str">
        <f>VLOOKUP($A3512&amp;D$1,Data!$A$2:$BC$533,MATCH(Intermediate!$B3512,Data!$A$1:$BC$1,0),FALSE)</f>
        <v>..</v>
      </c>
    </row>
    <row r="3513" spans="1:4" x14ac:dyDescent="0.45">
      <c r="A3513" t="s">
        <v>282</v>
      </c>
      <c r="B3513">
        <f t="shared" si="54"/>
        <v>1986</v>
      </c>
      <c r="C3513">
        <f>VLOOKUP($A3513&amp;C$1,Data!$A$2:$BC$533,MATCH(Intermediate!$B3513,Data!$A$1:$BC$1,0),FALSE)</f>
        <v>28.534232629167729</v>
      </c>
      <c r="D3513" t="str">
        <f>VLOOKUP($A3513&amp;D$1,Data!$A$2:$BC$533,MATCH(Intermediate!$B3513,Data!$A$1:$BC$1,0),FALSE)</f>
        <v>..</v>
      </c>
    </row>
    <row r="3514" spans="1:4" x14ac:dyDescent="0.45">
      <c r="A3514" t="s">
        <v>282</v>
      </c>
      <c r="B3514">
        <f t="shared" si="54"/>
        <v>1987</v>
      </c>
      <c r="C3514">
        <f>VLOOKUP($A3514&amp;C$1,Data!$A$2:$BC$533,MATCH(Intermediate!$B3514,Data!$A$1:$BC$1,0),FALSE)</f>
        <v>29.740038512754719</v>
      </c>
      <c r="D3514" t="str">
        <f>VLOOKUP($A3514&amp;D$1,Data!$A$2:$BC$533,MATCH(Intermediate!$B3514,Data!$A$1:$BC$1,0),FALSE)</f>
        <v>..</v>
      </c>
    </row>
    <row r="3515" spans="1:4" x14ac:dyDescent="0.45">
      <c r="A3515" t="s">
        <v>282</v>
      </c>
      <c r="B3515">
        <f t="shared" si="54"/>
        <v>1988</v>
      </c>
      <c r="C3515">
        <f>VLOOKUP($A3515&amp;C$1,Data!$A$2:$BC$533,MATCH(Intermediate!$B3515,Data!$A$1:$BC$1,0),FALSE)</f>
        <v>16.748358268301491</v>
      </c>
      <c r="D3515" t="str">
        <f>VLOOKUP($A3515&amp;D$1,Data!$A$2:$BC$533,MATCH(Intermediate!$B3515,Data!$A$1:$BC$1,0),FALSE)</f>
        <v>..</v>
      </c>
    </row>
    <row r="3516" spans="1:4" x14ac:dyDescent="0.45">
      <c r="A3516" t="s">
        <v>282</v>
      </c>
      <c r="B3516">
        <f t="shared" si="54"/>
        <v>1989</v>
      </c>
      <c r="C3516">
        <f>VLOOKUP($A3516&amp;C$1,Data!$A$2:$BC$533,MATCH(Intermediate!$B3516,Data!$A$1:$BC$1,0),FALSE)</f>
        <v>15.478771995507302</v>
      </c>
      <c r="D3516" t="str">
        <f>VLOOKUP($A3516&amp;D$1,Data!$A$2:$BC$533,MATCH(Intermediate!$B3516,Data!$A$1:$BC$1,0),FALSE)</f>
        <v>..</v>
      </c>
    </row>
    <row r="3517" spans="1:4" x14ac:dyDescent="0.45">
      <c r="A3517" t="s">
        <v>282</v>
      </c>
      <c r="B3517">
        <f t="shared" si="54"/>
        <v>1990</v>
      </c>
      <c r="C3517">
        <f>VLOOKUP($A3517&amp;C$1,Data!$A$2:$BC$533,MATCH(Intermediate!$B3517,Data!$A$1:$BC$1,0),FALSE)</f>
        <v>12.922312723682586</v>
      </c>
      <c r="D3517">
        <f>VLOOKUP($A3517&amp;D$1,Data!$A$2:$BC$533,MATCH(Intermediate!$B3517,Data!$A$1:$BC$1,0),FALSE)</f>
        <v>11952.024362082744</v>
      </c>
    </row>
    <row r="3518" spans="1:4" x14ac:dyDescent="0.45">
      <c r="A3518" t="s">
        <v>282</v>
      </c>
      <c r="B3518">
        <f t="shared" si="54"/>
        <v>1991</v>
      </c>
      <c r="C3518">
        <f>VLOOKUP($A3518&amp;C$1,Data!$A$2:$BC$533,MATCH(Intermediate!$B3518,Data!$A$1:$BC$1,0),FALSE)</f>
        <v>14.634027926762942</v>
      </c>
      <c r="D3518">
        <f>VLOOKUP($A3518&amp;D$1,Data!$A$2:$BC$533,MATCH(Intermediate!$B3518,Data!$A$1:$BC$1,0),FALSE)</f>
        <v>12760.182401324199</v>
      </c>
    </row>
    <row r="3519" spans="1:4" x14ac:dyDescent="0.45">
      <c r="A3519" t="s">
        <v>282</v>
      </c>
      <c r="B3519">
        <f t="shared" si="54"/>
        <v>1992</v>
      </c>
      <c r="C3519">
        <f>VLOOKUP($A3519&amp;C$1,Data!$A$2:$BC$533,MATCH(Intermediate!$B3519,Data!$A$1:$BC$1,0),FALSE)</f>
        <v>10.944361125748179</v>
      </c>
      <c r="D3519">
        <f>VLOOKUP($A3519&amp;D$1,Data!$A$2:$BC$533,MATCH(Intermediate!$B3519,Data!$A$1:$BC$1,0),FALSE)</f>
        <v>12311.963812722917</v>
      </c>
    </row>
    <row r="3520" spans="1:4" x14ac:dyDescent="0.45">
      <c r="A3520" t="s">
        <v>282</v>
      </c>
      <c r="B3520">
        <f t="shared" si="54"/>
        <v>1993</v>
      </c>
      <c r="C3520">
        <f>VLOOKUP($A3520&amp;C$1,Data!$A$2:$BC$533,MATCH(Intermediate!$B3520,Data!$A$1:$BC$1,0),FALSE)</f>
        <v>10.315251757205194</v>
      </c>
      <c r="D3520">
        <f>VLOOKUP($A3520&amp;D$1,Data!$A$2:$BC$533,MATCH(Intermediate!$B3520,Data!$A$1:$BC$1,0),FALSE)</f>
        <v>12756.914778317938</v>
      </c>
    </row>
    <row r="3521" spans="1:4" x14ac:dyDescent="0.45">
      <c r="A3521" t="s">
        <v>282</v>
      </c>
      <c r="B3521">
        <f t="shared" si="54"/>
        <v>1994</v>
      </c>
      <c r="C3521">
        <f>VLOOKUP($A3521&amp;C$1,Data!$A$2:$BC$533,MATCH(Intermediate!$B3521,Data!$A$1:$BC$1,0),FALSE)</f>
        <v>6.7559965658378438</v>
      </c>
      <c r="D3521">
        <f>VLOOKUP($A3521&amp;D$1,Data!$A$2:$BC$533,MATCH(Intermediate!$B3521,Data!$A$1:$BC$1,0),FALSE)</f>
        <v>13163.530426603224</v>
      </c>
    </row>
    <row r="3522" spans="1:4" x14ac:dyDescent="0.45">
      <c r="A3522" t="s">
        <v>282</v>
      </c>
      <c r="B3522">
        <f t="shared" si="54"/>
        <v>1995</v>
      </c>
      <c r="C3522">
        <f>VLOOKUP($A3522&amp;C$1,Data!$A$2:$BC$533,MATCH(Intermediate!$B3522,Data!$A$1:$BC$1,0),FALSE)</f>
        <v>7.9217840982546859</v>
      </c>
      <c r="D3522">
        <f>VLOOKUP($A3522&amp;D$1,Data!$A$2:$BC$533,MATCH(Intermediate!$B3522,Data!$A$1:$BC$1,0),FALSE)</f>
        <v>13750.107232494684</v>
      </c>
    </row>
    <row r="3523" spans="1:4" x14ac:dyDescent="0.45">
      <c r="A3523" t="s">
        <v>282</v>
      </c>
      <c r="B3523">
        <f t="shared" si="54"/>
        <v>1996</v>
      </c>
      <c r="C3523">
        <f>VLOOKUP($A3523&amp;C$1,Data!$A$2:$BC$533,MATCH(Intermediate!$B3523,Data!$A$1:$BC$1,0),FALSE)</f>
        <v>6.5893298544355954</v>
      </c>
      <c r="D3523">
        <f>VLOOKUP($A3523&amp;D$1,Data!$A$2:$BC$533,MATCH(Intermediate!$B3523,Data!$A$1:$BC$1,0),FALSE)</f>
        <v>14146.657072896303</v>
      </c>
    </row>
    <row r="3524" spans="1:4" x14ac:dyDescent="0.45">
      <c r="A3524" t="s">
        <v>282</v>
      </c>
      <c r="B3524">
        <f t="shared" si="54"/>
        <v>1997</v>
      </c>
      <c r="C3524">
        <f>VLOOKUP($A3524&amp;C$1,Data!$A$2:$BC$533,MATCH(Intermediate!$B3524,Data!$A$1:$BC$1,0),FALSE)</f>
        <v>8.6805828053134348</v>
      </c>
      <c r="D3524">
        <f>VLOOKUP($A3524&amp;D$1,Data!$A$2:$BC$533,MATCH(Intermediate!$B3524,Data!$A$1:$BC$1,0),FALSE)</f>
        <v>14837.427132260016</v>
      </c>
    </row>
    <row r="3525" spans="1:4" x14ac:dyDescent="0.45">
      <c r="A3525" t="s">
        <v>282</v>
      </c>
      <c r="B3525">
        <f t="shared" si="54"/>
        <v>1998</v>
      </c>
      <c r="C3525">
        <f>VLOOKUP($A3525&amp;C$1,Data!$A$2:$BC$533,MATCH(Intermediate!$B3525,Data!$A$1:$BC$1,0),FALSE)</f>
        <v>10.779508506616258</v>
      </c>
      <c r="D3525">
        <f>VLOOKUP($A3525&amp;D$1,Data!$A$2:$BC$533,MATCH(Intermediate!$B3525,Data!$A$1:$BC$1,0),FALSE)</f>
        <v>15137.804148016963</v>
      </c>
    </row>
    <row r="3526" spans="1:4" x14ac:dyDescent="0.45">
      <c r="A3526" t="s">
        <v>282</v>
      </c>
      <c r="B3526">
        <f t="shared" si="54"/>
        <v>1999</v>
      </c>
      <c r="C3526">
        <f>VLOOKUP($A3526&amp;C$1,Data!$A$2:$BC$533,MATCH(Intermediate!$B3526,Data!$A$1:$BC$1,0),FALSE)</f>
        <v>9.9636711947056771</v>
      </c>
      <c r="D3526">
        <f>VLOOKUP($A3526&amp;D$1,Data!$A$2:$BC$533,MATCH(Intermediate!$B3526,Data!$A$1:$BC$1,0),FALSE)</f>
        <v>13628.862746598395</v>
      </c>
    </row>
    <row r="3527" spans="1:4" x14ac:dyDescent="0.45">
      <c r="A3527" t="s">
        <v>282</v>
      </c>
      <c r="B3527">
        <f t="shared" si="54"/>
        <v>2000</v>
      </c>
      <c r="C3527">
        <f>VLOOKUP($A3527&amp;C$1,Data!$A$2:$BC$533,MATCH(Intermediate!$B3527,Data!$A$1:$BC$1,0),FALSE)</f>
        <v>8.696552297544482</v>
      </c>
      <c r="D3527">
        <f>VLOOKUP($A3527&amp;D$1,Data!$A$2:$BC$533,MATCH(Intermediate!$B3527,Data!$A$1:$BC$1,0),FALSE)</f>
        <v>13326.116952131757</v>
      </c>
    </row>
    <row r="3528" spans="1:4" x14ac:dyDescent="0.45">
      <c r="A3528" t="s">
        <v>282</v>
      </c>
      <c r="B3528">
        <f t="shared" si="54"/>
        <v>2001</v>
      </c>
      <c r="C3528">
        <f>VLOOKUP($A3528&amp;C$1,Data!$A$2:$BC$533,MATCH(Intermediate!$B3528,Data!$A$1:$BC$1,0),FALSE)</f>
        <v>12.521323566985629</v>
      </c>
      <c r="D3528">
        <f>VLOOKUP($A3528&amp;D$1,Data!$A$2:$BC$533,MATCH(Intermediate!$B3528,Data!$A$1:$BC$1,0),FALSE)</f>
        <v>13555.628539522437</v>
      </c>
    </row>
    <row r="3529" spans="1:4" x14ac:dyDescent="0.45">
      <c r="A3529" t="s">
        <v>282</v>
      </c>
      <c r="B3529">
        <f t="shared" si="54"/>
        <v>2002</v>
      </c>
      <c r="C3529">
        <f>VLOOKUP($A3529&amp;C$1,Data!$A$2:$BC$533,MATCH(Intermediate!$B3529,Data!$A$1:$BC$1,0),FALSE)</f>
        <v>12.310953555709077</v>
      </c>
      <c r="D3529">
        <f>VLOOKUP($A3529&amp;D$1,Data!$A$2:$BC$533,MATCH(Intermediate!$B3529,Data!$A$1:$BC$1,0),FALSE)</f>
        <v>13369.123337446837</v>
      </c>
    </row>
    <row r="3530" spans="1:4" x14ac:dyDescent="0.45">
      <c r="A3530" t="s">
        <v>282</v>
      </c>
      <c r="B3530">
        <f t="shared" si="54"/>
        <v>2003</v>
      </c>
      <c r="C3530">
        <f>VLOOKUP($A3530&amp;C$1,Data!$A$2:$BC$533,MATCH(Intermediate!$B3530,Data!$A$1:$BC$1,0),FALSE)</f>
        <v>11.518347899866429</v>
      </c>
      <c r="D3530">
        <f>VLOOKUP($A3530&amp;D$1,Data!$A$2:$BC$533,MATCH(Intermediate!$B3530,Data!$A$1:$BC$1,0),FALSE)</f>
        <v>13564.180414140481</v>
      </c>
    </row>
    <row r="3531" spans="1:4" x14ac:dyDescent="0.45">
      <c r="A3531" t="s">
        <v>282</v>
      </c>
      <c r="B3531">
        <f t="shared" si="54"/>
        <v>2004</v>
      </c>
      <c r="C3531">
        <f>VLOOKUP($A3531&amp;C$1,Data!$A$2:$BC$533,MATCH(Intermediate!$B3531,Data!$A$1:$BC$1,0),FALSE)</f>
        <v>9.2709465112169962</v>
      </c>
      <c r="D3531">
        <f>VLOOKUP($A3531&amp;D$1,Data!$A$2:$BC$533,MATCH(Intermediate!$B3531,Data!$A$1:$BC$1,0),FALSE)</f>
        <v>13637.666797119547</v>
      </c>
    </row>
    <row r="3532" spans="1:4" x14ac:dyDescent="0.45">
      <c r="A3532" t="s">
        <v>282</v>
      </c>
      <c r="B3532">
        <f t="shared" si="54"/>
        <v>2005</v>
      </c>
      <c r="C3532">
        <f>VLOOKUP($A3532&amp;C$1,Data!$A$2:$BC$533,MATCH(Intermediate!$B3532,Data!$A$1:$BC$1,0),FALSE)</f>
        <v>8.4636176640040794</v>
      </c>
      <c r="D3532">
        <f>VLOOKUP($A3532&amp;D$1,Data!$A$2:$BC$533,MATCH(Intermediate!$B3532,Data!$A$1:$BC$1,0),FALSE)</f>
        <v>14028.356207938959</v>
      </c>
    </row>
    <row r="3533" spans="1:4" x14ac:dyDescent="0.45">
      <c r="A3533" t="s">
        <v>282</v>
      </c>
      <c r="B3533">
        <f t="shared" si="54"/>
        <v>2006</v>
      </c>
      <c r="C3533">
        <f>VLOOKUP($A3533&amp;C$1,Data!$A$2:$BC$533,MATCH(Intermediate!$B3533,Data!$A$1:$BC$1,0),FALSE)</f>
        <v>9.553023111160206</v>
      </c>
      <c r="D3533">
        <f>VLOOKUP($A3533&amp;D$1,Data!$A$2:$BC$533,MATCH(Intermediate!$B3533,Data!$A$1:$BC$1,0),FALSE)</f>
        <v>13637.259018899753</v>
      </c>
    </row>
    <row r="3534" spans="1:4" x14ac:dyDescent="0.45">
      <c r="A3534" t="s">
        <v>282</v>
      </c>
      <c r="B3534">
        <f t="shared" si="54"/>
        <v>2007</v>
      </c>
      <c r="C3534">
        <f>VLOOKUP($A3534&amp;C$1,Data!$A$2:$BC$533,MATCH(Intermediate!$B3534,Data!$A$1:$BC$1,0),FALSE)</f>
        <v>9.9522290990356748</v>
      </c>
      <c r="D3534">
        <f>VLOOKUP($A3534&amp;D$1,Data!$A$2:$BC$533,MATCH(Intermediate!$B3534,Data!$A$1:$BC$1,0),FALSE)</f>
        <v>14391.246586813169</v>
      </c>
    </row>
    <row r="3535" spans="1:4" x14ac:dyDescent="0.45">
      <c r="A3535" t="s">
        <v>282</v>
      </c>
      <c r="B3535">
        <f t="shared" si="54"/>
        <v>2008</v>
      </c>
      <c r="C3535">
        <f>VLOOKUP($A3535&amp;C$1,Data!$A$2:$BC$533,MATCH(Intermediate!$B3535,Data!$A$1:$BC$1,0),FALSE)</f>
        <v>8.6611723093838844</v>
      </c>
      <c r="D3535">
        <f>VLOOKUP($A3535&amp;D$1,Data!$A$2:$BC$533,MATCH(Intermediate!$B3535,Data!$A$1:$BC$1,0),FALSE)</f>
        <v>13733.701286212228</v>
      </c>
    </row>
    <row r="3536" spans="1:4" x14ac:dyDescent="0.45">
      <c r="A3536" t="s">
        <v>282</v>
      </c>
      <c r="B3536">
        <f t="shared" si="54"/>
        <v>2009</v>
      </c>
      <c r="C3536">
        <f>VLOOKUP($A3536&amp;C$1,Data!$A$2:$BC$533,MATCH(Intermediate!$B3536,Data!$A$1:$BC$1,0),FALSE)</f>
        <v>10.091112978372976</v>
      </c>
      <c r="D3536">
        <f>VLOOKUP($A3536&amp;D$1,Data!$A$2:$BC$533,MATCH(Intermediate!$B3536,Data!$A$1:$BC$1,0),FALSE)</f>
        <v>13383.566227318452</v>
      </c>
    </row>
    <row r="3537" spans="1:4" x14ac:dyDescent="0.45">
      <c r="A3537" t="s">
        <v>282</v>
      </c>
      <c r="B3537">
        <f t="shared" si="54"/>
        <v>2010</v>
      </c>
      <c r="C3537">
        <f>VLOOKUP($A3537&amp;C$1,Data!$A$2:$BC$533,MATCH(Intermediate!$B3537,Data!$A$1:$BC$1,0),FALSE)</f>
        <v>8.2099968320411634</v>
      </c>
      <c r="D3537">
        <f>VLOOKUP($A3537&amp;D$1,Data!$A$2:$BC$533,MATCH(Intermediate!$B3537,Data!$A$1:$BC$1,0),FALSE)</f>
        <v>14014.690549112231</v>
      </c>
    </row>
    <row r="3538" spans="1:4" x14ac:dyDescent="0.45">
      <c r="A3538" t="s">
        <v>282</v>
      </c>
      <c r="B3538">
        <f t="shared" si="54"/>
        <v>2011</v>
      </c>
      <c r="C3538">
        <f>VLOOKUP($A3538&amp;C$1,Data!$A$2:$BC$533,MATCH(Intermediate!$B3538,Data!$A$1:$BC$1,0),FALSE)</f>
        <v>9.527671611793215</v>
      </c>
      <c r="D3538">
        <f>VLOOKUP($A3538&amp;D$1,Data!$A$2:$BC$533,MATCH(Intermediate!$B3538,Data!$A$1:$BC$1,0),FALSE)</f>
        <v>14784.348355188335</v>
      </c>
    </row>
    <row r="3539" spans="1:4" x14ac:dyDescent="0.45">
      <c r="A3539" t="s">
        <v>282</v>
      </c>
      <c r="B3539">
        <f t="shared" si="54"/>
        <v>2012</v>
      </c>
      <c r="C3539">
        <f>VLOOKUP($A3539&amp;C$1,Data!$A$2:$BC$533,MATCH(Intermediate!$B3539,Data!$A$1:$BC$1,0),FALSE)</f>
        <v>11.302095673966898</v>
      </c>
      <c r="D3539">
        <f>VLOOKUP($A3539&amp;D$1,Data!$A$2:$BC$533,MATCH(Intermediate!$B3539,Data!$A$1:$BC$1,0),FALSE)</f>
        <v>14619.718144511296</v>
      </c>
    </row>
    <row r="3540" spans="1:4" x14ac:dyDescent="0.45">
      <c r="A3540" t="s">
        <v>282</v>
      </c>
      <c r="B3540">
        <f t="shared" si="54"/>
        <v>2013</v>
      </c>
      <c r="C3540">
        <f>VLOOKUP($A3540&amp;C$1,Data!$A$2:$BC$533,MATCH(Intermediate!$B3540,Data!$A$1:$BC$1,0),FALSE)</f>
        <v>15.012821298492982</v>
      </c>
      <c r="D3540">
        <f>VLOOKUP($A3540&amp;D$1,Data!$A$2:$BC$533,MATCH(Intermediate!$B3540,Data!$A$1:$BC$1,0),FALSE)</f>
        <v>14497.992121690228</v>
      </c>
    </row>
    <row r="3541" spans="1:4" x14ac:dyDescent="0.45">
      <c r="A3541" t="s">
        <v>282</v>
      </c>
      <c r="B3541">
        <f t="shared" si="54"/>
        <v>2014</v>
      </c>
      <c r="C3541">
        <f>VLOOKUP($A3541&amp;C$1,Data!$A$2:$BC$533,MATCH(Intermediate!$B3541,Data!$A$1:$BC$1,0),FALSE)</f>
        <v>14.541725124911681</v>
      </c>
      <c r="D3541">
        <f>VLOOKUP($A3541&amp;D$1,Data!$A$2:$BC$533,MATCH(Intermediate!$B3541,Data!$A$1:$BC$1,0),FALSE)</f>
        <v>14853.671246035548</v>
      </c>
    </row>
    <row r="3542" spans="1:4" x14ac:dyDescent="0.45">
      <c r="A3542" t="s">
        <v>282</v>
      </c>
      <c r="B3542">
        <f t="shared" si="54"/>
        <v>2015</v>
      </c>
      <c r="C3542">
        <f>VLOOKUP($A3542&amp;C$1,Data!$A$2:$BC$533,MATCH(Intermediate!$B3542,Data!$A$1:$BC$1,0),FALSE)</f>
        <v>14.516147228623822</v>
      </c>
      <c r="D3542">
        <f>VLOOKUP($A3542&amp;D$1,Data!$A$2:$BC$533,MATCH(Intermediate!$B3542,Data!$A$1:$BC$1,0),FALSE)</f>
        <v>14306.434076825177</v>
      </c>
    </row>
    <row r="3543" spans="1:4" x14ac:dyDescent="0.45">
      <c r="A3543" t="s">
        <v>282</v>
      </c>
      <c r="B3543">
        <f t="shared" si="54"/>
        <v>2016</v>
      </c>
      <c r="C3543">
        <f>VLOOKUP($A3543&amp;C$1,Data!$A$2:$BC$533,MATCH(Intermediate!$B3543,Data!$A$1:$BC$1,0),FALSE)</f>
        <v>13.828989550755754</v>
      </c>
      <c r="D3543">
        <f>VLOOKUP($A3543&amp;D$1,Data!$A$2:$BC$533,MATCH(Intermediate!$B3543,Data!$A$1:$BC$1,0),FALSE)</f>
        <v>13997.735284191065</v>
      </c>
    </row>
    <row r="3544" spans="1:4" x14ac:dyDescent="0.45">
      <c r="A3544" t="s">
        <v>282</v>
      </c>
      <c r="B3544">
        <f t="shared" si="54"/>
        <v>2017</v>
      </c>
      <c r="C3544">
        <f>VLOOKUP($A3544&amp;C$1,Data!$A$2:$BC$533,MATCH(Intermediate!$B3544,Data!$A$1:$BC$1,0),FALSE)</f>
        <v>10.290362208163712</v>
      </c>
      <c r="D3544">
        <f>VLOOKUP($A3544&amp;D$1,Data!$A$2:$BC$533,MATCH(Intermediate!$B3544,Data!$A$1:$BC$1,0),FALSE)</f>
        <v>14796.628637417056</v>
      </c>
    </row>
    <row r="3545" spans="1:4" x14ac:dyDescent="0.45">
      <c r="A3545" t="s">
        <v>282</v>
      </c>
      <c r="B3545">
        <f t="shared" si="54"/>
        <v>2018</v>
      </c>
      <c r="C3545">
        <f>VLOOKUP($A3545&amp;C$1,Data!$A$2:$BC$533,MATCH(Intermediate!$B3545,Data!$A$1:$BC$1,0),FALSE)</f>
        <v>13.082693069164922</v>
      </c>
      <c r="D3545">
        <f>VLOOKUP($A3545&amp;D$1,Data!$A$2:$BC$533,MATCH(Intermediate!$B3545,Data!$A$1:$BC$1,0),FALSE)</f>
        <v>15432.043053535284</v>
      </c>
    </row>
    <row r="3546" spans="1:4" x14ac:dyDescent="0.45">
      <c r="A3546" t="s">
        <v>282</v>
      </c>
      <c r="B3546">
        <f t="shared" si="54"/>
        <v>2019</v>
      </c>
      <c r="C3546">
        <f>VLOOKUP($A3546&amp;C$1,Data!$A$2:$BC$533,MATCH(Intermediate!$B3546,Data!$A$1:$BC$1,0),FALSE)</f>
        <v>13.376477965793121</v>
      </c>
      <c r="D3546">
        <f>VLOOKUP($A3546&amp;D$1,Data!$A$2:$BC$533,MATCH(Intermediate!$B3546,Data!$A$1:$BC$1,0),FALSE)</f>
        <v>15949.637373962243</v>
      </c>
    </row>
    <row r="3547" spans="1:4" x14ac:dyDescent="0.45">
      <c r="A3547" t="s">
        <v>282</v>
      </c>
      <c r="B3547">
        <f t="shared" si="54"/>
        <v>2020</v>
      </c>
      <c r="C3547" t="str">
        <f>VLOOKUP($A3547&amp;C$1,Data!$A$2:$BC$533,MATCH(Intermediate!$B3547,Data!$A$1:$BC$1,0),FALSE)</f>
        <v>..</v>
      </c>
      <c r="D3547">
        <f>VLOOKUP($A3547&amp;D$1,Data!$A$2:$BC$533,MATCH(Intermediate!$B3547,Data!$A$1:$BC$1,0),FALSE)</f>
        <v>14477.13082918185</v>
      </c>
    </row>
    <row r="3548" spans="1:4" x14ac:dyDescent="0.45">
      <c r="A3548" t="s">
        <v>282</v>
      </c>
      <c r="B3548">
        <f t="shared" si="54"/>
        <v>2021</v>
      </c>
      <c r="C3548" t="str">
        <f>VLOOKUP($A3548&amp;C$1,Data!$A$2:$BC$533,MATCH(Intermediate!$B3548,Data!$A$1:$BC$1,0),FALSE)</f>
        <v>..</v>
      </c>
      <c r="D3548">
        <f>VLOOKUP($A3548&amp;D$1,Data!$A$2:$BC$533,MATCH(Intermediate!$B3548,Data!$A$1:$BC$1,0),FALSE)</f>
        <v>18523.579803213495</v>
      </c>
    </row>
    <row r="3549" spans="1:4" x14ac:dyDescent="0.45">
      <c r="A3549" t="s">
        <v>282</v>
      </c>
      <c r="B3549">
        <f t="shared" si="54"/>
        <v>2022</v>
      </c>
      <c r="C3549" t="str">
        <f>VLOOKUP($A3549&amp;C$1,Data!$A$2:$BC$533,MATCH(Intermediate!$B3549,Data!$A$1:$BC$1,0),FALSE)</f>
        <v>..</v>
      </c>
      <c r="D3549">
        <f>VLOOKUP($A3549&amp;D$1,Data!$A$2:$BC$533,MATCH(Intermediate!$B3549,Data!$A$1:$BC$1,0),FALSE)</f>
        <v>19992.557064330886</v>
      </c>
    </row>
    <row r="3550" spans="1:4" x14ac:dyDescent="0.45">
      <c r="A3550" t="s">
        <v>282</v>
      </c>
      <c r="B3550">
        <f t="shared" si="54"/>
        <v>2023</v>
      </c>
      <c r="C3550" t="str">
        <f>VLOOKUP($A3550&amp;C$1,Data!$A$2:$BC$533,MATCH(Intermediate!$B3550,Data!$A$1:$BC$1,0),FALSE)</f>
        <v>..</v>
      </c>
      <c r="D3550">
        <f>VLOOKUP($A3550&amp;D$1,Data!$A$2:$BC$533,MATCH(Intermediate!$B3550,Data!$A$1:$BC$1,0),FALSE)</f>
        <v>20757.072376861284</v>
      </c>
    </row>
    <row r="3551" spans="1:4" x14ac:dyDescent="0.45">
      <c r="A3551" t="s">
        <v>282</v>
      </c>
      <c r="B3551">
        <f t="shared" si="54"/>
        <v>2024</v>
      </c>
      <c r="C3551" t="str">
        <f>VLOOKUP($A3551&amp;C$1,Data!$A$2:$BC$533,MATCH(Intermediate!$B3551,Data!$A$1:$BC$1,0),FALSE)</f>
        <v>..</v>
      </c>
      <c r="D3551">
        <f>VLOOKUP($A3551&amp;D$1,Data!$A$2:$BC$533,MATCH(Intermediate!$B3551,Data!$A$1:$BC$1,0),FALSE)</f>
        <v>21509.522788355276</v>
      </c>
    </row>
    <row r="3552" spans="1:4" x14ac:dyDescent="0.45">
      <c r="A3552" t="s">
        <v>65</v>
      </c>
      <c r="B3552">
        <f t="shared" si="54"/>
        <v>1975</v>
      </c>
      <c r="C3552">
        <f>VLOOKUP($A3552&amp;C$1,Data!$A$2:$BC$533,MATCH(Intermediate!$B3552,Data!$A$1:$BC$1,0),FALSE)</f>
        <v>11.025210084033613</v>
      </c>
      <c r="D3552" t="str">
        <f>VLOOKUP($A3552&amp;D$1,Data!$A$2:$BC$533,MATCH(Intermediate!$B3552,Data!$A$1:$BC$1,0),FALSE)</f>
        <v>..</v>
      </c>
    </row>
    <row r="3553" spans="1:4" x14ac:dyDescent="0.45">
      <c r="A3553" t="s">
        <v>65</v>
      </c>
      <c r="B3553">
        <f t="shared" si="54"/>
        <v>1976</v>
      </c>
      <c r="C3553">
        <f>VLOOKUP($A3553&amp;C$1,Data!$A$2:$BC$533,MATCH(Intermediate!$B3553,Data!$A$1:$BC$1,0),FALSE)</f>
        <v>15.666793885945578</v>
      </c>
      <c r="D3553" t="str">
        <f>VLOOKUP($A3553&amp;D$1,Data!$A$2:$BC$533,MATCH(Intermediate!$B3553,Data!$A$1:$BC$1,0),FALSE)</f>
        <v>..</v>
      </c>
    </row>
    <row r="3554" spans="1:4" x14ac:dyDescent="0.45">
      <c r="A3554" t="s">
        <v>65</v>
      </c>
      <c r="B3554">
        <f t="shared" si="54"/>
        <v>1977</v>
      </c>
      <c r="C3554">
        <f>VLOOKUP($A3554&amp;C$1,Data!$A$2:$BC$533,MATCH(Intermediate!$B3554,Data!$A$1:$BC$1,0),FALSE)</f>
        <v>16.971414188721244</v>
      </c>
      <c r="D3554" t="str">
        <f>VLOOKUP($A3554&amp;D$1,Data!$A$2:$BC$533,MATCH(Intermediate!$B3554,Data!$A$1:$BC$1,0),FALSE)</f>
        <v>..</v>
      </c>
    </row>
    <row r="3555" spans="1:4" x14ac:dyDescent="0.45">
      <c r="A3555" t="s">
        <v>65</v>
      </c>
      <c r="B3555">
        <f t="shared" si="54"/>
        <v>1978</v>
      </c>
      <c r="C3555">
        <f>VLOOKUP($A3555&amp;C$1,Data!$A$2:$BC$533,MATCH(Intermediate!$B3555,Data!$A$1:$BC$1,0),FALSE)</f>
        <v>21.121651785714285</v>
      </c>
      <c r="D3555" t="str">
        <f>VLOOKUP($A3555&amp;D$1,Data!$A$2:$BC$533,MATCH(Intermediate!$B3555,Data!$A$1:$BC$1,0),FALSE)</f>
        <v>..</v>
      </c>
    </row>
    <row r="3556" spans="1:4" x14ac:dyDescent="0.45">
      <c r="A3556" t="s">
        <v>65</v>
      </c>
      <c r="B3556">
        <f t="shared" si="54"/>
        <v>1979</v>
      </c>
      <c r="C3556">
        <f>VLOOKUP($A3556&amp;C$1,Data!$A$2:$BC$533,MATCH(Intermediate!$B3556,Data!$A$1:$BC$1,0),FALSE)</f>
        <v>21.349230456121834</v>
      </c>
      <c r="D3556" t="str">
        <f>VLOOKUP($A3556&amp;D$1,Data!$A$2:$BC$533,MATCH(Intermediate!$B3556,Data!$A$1:$BC$1,0),FALSE)</f>
        <v>..</v>
      </c>
    </row>
    <row r="3557" spans="1:4" x14ac:dyDescent="0.45">
      <c r="A3557" t="s">
        <v>65</v>
      </c>
      <c r="B3557">
        <f t="shared" si="54"/>
        <v>1980</v>
      </c>
      <c r="C3557">
        <f>VLOOKUP($A3557&amp;C$1,Data!$A$2:$BC$533,MATCH(Intermediate!$B3557,Data!$A$1:$BC$1,0),FALSE)</f>
        <v>23.87081799730489</v>
      </c>
      <c r="D3557" t="str">
        <f>VLOOKUP($A3557&amp;D$1,Data!$A$2:$BC$533,MATCH(Intermediate!$B3557,Data!$A$1:$BC$1,0),FALSE)</f>
        <v>..</v>
      </c>
    </row>
    <row r="3558" spans="1:4" x14ac:dyDescent="0.45">
      <c r="A3558" t="s">
        <v>65</v>
      </c>
      <c r="B3558">
        <f t="shared" si="54"/>
        <v>1981</v>
      </c>
      <c r="C3558">
        <f>VLOOKUP($A3558&amp;C$1,Data!$A$2:$BC$533,MATCH(Intermediate!$B3558,Data!$A$1:$BC$1,0),FALSE)</f>
        <v>24.187787819975423</v>
      </c>
      <c r="D3558" t="str">
        <f>VLOOKUP($A3558&amp;D$1,Data!$A$2:$BC$533,MATCH(Intermediate!$B3558,Data!$A$1:$BC$1,0),FALSE)</f>
        <v>..</v>
      </c>
    </row>
    <row r="3559" spans="1:4" x14ac:dyDescent="0.45">
      <c r="A3559" t="s">
        <v>65</v>
      </c>
      <c r="B3559">
        <f t="shared" si="54"/>
        <v>1982</v>
      </c>
      <c r="C3559">
        <f>VLOOKUP($A3559&amp;C$1,Data!$A$2:$BC$533,MATCH(Intermediate!$B3559,Data!$A$1:$BC$1,0),FALSE)</f>
        <v>21.081577091191164</v>
      </c>
      <c r="D3559" t="str">
        <f>VLOOKUP($A3559&amp;D$1,Data!$A$2:$BC$533,MATCH(Intermediate!$B3559,Data!$A$1:$BC$1,0),FALSE)</f>
        <v>..</v>
      </c>
    </row>
    <row r="3560" spans="1:4" x14ac:dyDescent="0.45">
      <c r="A3560" t="s">
        <v>65</v>
      </c>
      <c r="B3560">
        <f t="shared" si="54"/>
        <v>1983</v>
      </c>
      <c r="C3560">
        <f>VLOOKUP($A3560&amp;C$1,Data!$A$2:$BC$533,MATCH(Intermediate!$B3560,Data!$A$1:$BC$1,0),FALSE)</f>
        <v>24.678617777234059</v>
      </c>
      <c r="D3560" t="str">
        <f>VLOOKUP($A3560&amp;D$1,Data!$A$2:$BC$533,MATCH(Intermediate!$B3560,Data!$A$1:$BC$1,0),FALSE)</f>
        <v>..</v>
      </c>
    </row>
    <row r="3561" spans="1:4" x14ac:dyDescent="0.45">
      <c r="A3561" t="s">
        <v>65</v>
      </c>
      <c r="B3561">
        <f t="shared" si="54"/>
        <v>1984</v>
      </c>
      <c r="C3561">
        <f>VLOOKUP($A3561&amp;C$1,Data!$A$2:$BC$533,MATCH(Intermediate!$B3561,Data!$A$1:$BC$1,0),FALSE)</f>
        <v>25.11799874134676</v>
      </c>
      <c r="D3561" t="str">
        <f>VLOOKUP($A3561&amp;D$1,Data!$A$2:$BC$533,MATCH(Intermediate!$B3561,Data!$A$1:$BC$1,0),FALSE)</f>
        <v>..</v>
      </c>
    </row>
    <row r="3562" spans="1:4" x14ac:dyDescent="0.45">
      <c r="A3562" t="s">
        <v>65</v>
      </c>
      <c r="B3562">
        <f t="shared" si="54"/>
        <v>1985</v>
      </c>
      <c r="C3562">
        <f>VLOOKUP($A3562&amp;C$1,Data!$A$2:$BC$533,MATCH(Intermediate!$B3562,Data!$A$1:$BC$1,0),FALSE)</f>
        <v>24.340406166448602</v>
      </c>
      <c r="D3562" t="str">
        <f>VLOOKUP($A3562&amp;D$1,Data!$A$2:$BC$533,MATCH(Intermediate!$B3562,Data!$A$1:$BC$1,0),FALSE)</f>
        <v>..</v>
      </c>
    </row>
    <row r="3563" spans="1:4" x14ac:dyDescent="0.45">
      <c r="A3563" t="s">
        <v>65</v>
      </c>
      <c r="B3563">
        <f t="shared" si="54"/>
        <v>1986</v>
      </c>
      <c r="C3563">
        <f>VLOOKUP($A3563&amp;C$1,Data!$A$2:$BC$533,MATCH(Intermediate!$B3563,Data!$A$1:$BC$1,0),FALSE)</f>
        <v>15.091785936527691</v>
      </c>
      <c r="D3563" t="str">
        <f>VLOOKUP($A3563&amp;D$1,Data!$A$2:$BC$533,MATCH(Intermediate!$B3563,Data!$A$1:$BC$1,0),FALSE)</f>
        <v>..</v>
      </c>
    </row>
    <row r="3564" spans="1:4" x14ac:dyDescent="0.45">
      <c r="A3564" t="s">
        <v>65</v>
      </c>
      <c r="B3564">
        <f t="shared" si="54"/>
        <v>1987</v>
      </c>
      <c r="C3564">
        <f>VLOOKUP($A3564&amp;C$1,Data!$A$2:$BC$533,MATCH(Intermediate!$B3564,Data!$A$1:$BC$1,0),FALSE)</f>
        <v>11.966940030753461</v>
      </c>
      <c r="D3564" t="str">
        <f>VLOOKUP($A3564&amp;D$1,Data!$A$2:$BC$533,MATCH(Intermediate!$B3564,Data!$A$1:$BC$1,0),FALSE)</f>
        <v>..</v>
      </c>
    </row>
    <row r="3565" spans="1:4" x14ac:dyDescent="0.45">
      <c r="A3565" t="s">
        <v>65</v>
      </c>
      <c r="B3565">
        <f t="shared" si="54"/>
        <v>1988</v>
      </c>
      <c r="C3565">
        <f>VLOOKUP($A3565&amp;C$1,Data!$A$2:$BC$533,MATCH(Intermediate!$B3565,Data!$A$1:$BC$1,0),FALSE)</f>
        <v>11.822577489588864</v>
      </c>
      <c r="D3565" t="str">
        <f>VLOOKUP($A3565&amp;D$1,Data!$A$2:$BC$533,MATCH(Intermediate!$B3565,Data!$A$1:$BC$1,0),FALSE)</f>
        <v>..</v>
      </c>
    </row>
    <row r="3566" spans="1:4" x14ac:dyDescent="0.45">
      <c r="A3566" t="s">
        <v>65</v>
      </c>
      <c r="B3566">
        <f t="shared" si="54"/>
        <v>1989</v>
      </c>
      <c r="C3566">
        <f>VLOOKUP($A3566&amp;C$1,Data!$A$2:$BC$533,MATCH(Intermediate!$B3566,Data!$A$1:$BC$1,0),FALSE)</f>
        <v>11.019886709215571</v>
      </c>
      <c r="D3566" t="str">
        <f>VLOOKUP($A3566&amp;D$1,Data!$A$2:$BC$533,MATCH(Intermediate!$B3566,Data!$A$1:$BC$1,0),FALSE)</f>
        <v>..</v>
      </c>
    </row>
    <row r="3567" spans="1:4" x14ac:dyDescent="0.45">
      <c r="A3567" t="s">
        <v>65</v>
      </c>
      <c r="B3567">
        <f t="shared" si="54"/>
        <v>1990</v>
      </c>
      <c r="C3567">
        <f>VLOOKUP($A3567&amp;C$1,Data!$A$2:$BC$533,MATCH(Intermediate!$B3567,Data!$A$1:$BC$1,0),FALSE)</f>
        <v>10.99267545901915</v>
      </c>
      <c r="D3567">
        <f>VLOOKUP($A3567&amp;D$1,Data!$A$2:$BC$533,MATCH(Intermediate!$B3567,Data!$A$1:$BC$1,0),FALSE)</f>
        <v>1409.3272189485954</v>
      </c>
    </row>
    <row r="3568" spans="1:4" x14ac:dyDescent="0.45">
      <c r="A3568" t="s">
        <v>65</v>
      </c>
      <c r="B3568">
        <f t="shared" si="54"/>
        <v>1991</v>
      </c>
      <c r="C3568">
        <f>VLOOKUP($A3568&amp;C$1,Data!$A$2:$BC$533,MATCH(Intermediate!$B3568,Data!$A$1:$BC$1,0),FALSE)</f>
        <v>5.1766716694998358</v>
      </c>
      <c r="D3568">
        <f>VLOOKUP($A3568&amp;D$1,Data!$A$2:$BC$533,MATCH(Intermediate!$B3568,Data!$A$1:$BC$1,0),FALSE)</f>
        <v>1440.4397390308347</v>
      </c>
    </row>
    <row r="3569" spans="1:4" x14ac:dyDescent="0.45">
      <c r="A3569" t="s">
        <v>65</v>
      </c>
      <c r="B3569">
        <f t="shared" si="54"/>
        <v>1992</v>
      </c>
      <c r="C3569">
        <f>VLOOKUP($A3569&amp;C$1,Data!$A$2:$BC$533,MATCH(Intermediate!$B3569,Data!$A$1:$BC$1,0),FALSE)</f>
        <v>3.7272170083101264</v>
      </c>
      <c r="D3569">
        <f>VLOOKUP($A3569&amp;D$1,Data!$A$2:$BC$533,MATCH(Intermediate!$B3569,Data!$A$1:$BC$1,0),FALSE)</f>
        <v>1462.3868892748703</v>
      </c>
    </row>
    <row r="3570" spans="1:4" x14ac:dyDescent="0.45">
      <c r="A3570" t="s">
        <v>65</v>
      </c>
      <c r="B3570">
        <f t="shared" si="54"/>
        <v>1993</v>
      </c>
      <c r="C3570">
        <f>VLOOKUP($A3570&amp;C$1,Data!$A$2:$BC$533,MATCH(Intermediate!$B3570,Data!$A$1:$BC$1,0),FALSE)</f>
        <v>5.4770874159252116</v>
      </c>
      <c r="D3570">
        <f>VLOOKUP($A3570&amp;D$1,Data!$A$2:$BC$533,MATCH(Intermediate!$B3570,Data!$A$1:$BC$1,0),FALSE)</f>
        <v>1486.6233214068945</v>
      </c>
    </row>
    <row r="3571" spans="1:4" x14ac:dyDescent="0.45">
      <c r="A3571" t="s">
        <v>65</v>
      </c>
      <c r="B3571">
        <f t="shared" si="54"/>
        <v>1994</v>
      </c>
      <c r="C3571">
        <f>VLOOKUP($A3571&amp;C$1,Data!$A$2:$BC$533,MATCH(Intermediate!$B3571,Data!$A$1:$BC$1,0),FALSE)</f>
        <v>5.626659601396339</v>
      </c>
      <c r="D3571">
        <f>VLOOKUP($A3571&amp;D$1,Data!$A$2:$BC$533,MATCH(Intermediate!$B3571,Data!$A$1:$BC$1,0),FALSE)</f>
        <v>1472.5548566366033</v>
      </c>
    </row>
    <row r="3572" spans="1:4" x14ac:dyDescent="0.45">
      <c r="A3572" t="s">
        <v>65</v>
      </c>
      <c r="B3572">
        <f t="shared" si="54"/>
        <v>1995</v>
      </c>
      <c r="C3572">
        <f>VLOOKUP($A3572&amp;C$1,Data!$A$2:$BC$533,MATCH(Intermediate!$B3572,Data!$A$1:$BC$1,0),FALSE)</f>
        <v>4.8361784539185377</v>
      </c>
      <c r="D3572">
        <f>VLOOKUP($A3572&amp;D$1,Data!$A$2:$BC$533,MATCH(Intermediate!$B3572,Data!$A$1:$BC$1,0),FALSE)</f>
        <v>1472.1976250790512</v>
      </c>
    </row>
    <row r="3573" spans="1:4" x14ac:dyDescent="0.45">
      <c r="A3573" t="s">
        <v>65</v>
      </c>
      <c r="B3573">
        <f t="shared" ref="B3573:B3636" si="55">B3523</f>
        <v>1996</v>
      </c>
      <c r="C3573">
        <f>VLOOKUP($A3573&amp;C$1,Data!$A$2:$BC$533,MATCH(Intermediate!$B3573,Data!$A$1:$BC$1,0),FALSE)</f>
        <v>4.3732220812012637</v>
      </c>
      <c r="D3573">
        <f>VLOOKUP($A3573&amp;D$1,Data!$A$2:$BC$533,MATCH(Intermediate!$B3573,Data!$A$1:$BC$1,0),FALSE)</f>
        <v>1488.8005539719097</v>
      </c>
    </row>
    <row r="3574" spans="1:4" x14ac:dyDescent="0.45">
      <c r="A3574" t="s">
        <v>65</v>
      </c>
      <c r="B3574">
        <f t="shared" si="55"/>
        <v>1997</v>
      </c>
      <c r="C3574">
        <f>VLOOKUP($A3574&amp;C$1,Data!$A$2:$BC$533,MATCH(Intermediate!$B3574,Data!$A$1:$BC$1,0),FALSE)</f>
        <v>5.4450337965027868</v>
      </c>
      <c r="D3574">
        <f>VLOOKUP($A3574&amp;D$1,Data!$A$2:$BC$533,MATCH(Intermediate!$B3574,Data!$A$1:$BC$1,0),FALSE)</f>
        <v>1544.2119676582167</v>
      </c>
    </row>
    <row r="3575" spans="1:4" x14ac:dyDescent="0.45">
      <c r="A3575" t="s">
        <v>65</v>
      </c>
      <c r="B3575">
        <f t="shared" si="55"/>
        <v>1998</v>
      </c>
      <c r="C3575">
        <f>VLOOKUP($A3575&amp;C$1,Data!$A$2:$BC$533,MATCH(Intermediate!$B3575,Data!$A$1:$BC$1,0),FALSE)</f>
        <v>5.7095638078642219</v>
      </c>
      <c r="D3575">
        <f>VLOOKUP($A3575&amp;D$1,Data!$A$2:$BC$533,MATCH(Intermediate!$B3575,Data!$A$1:$BC$1,0),FALSE)</f>
        <v>1571.504592377192</v>
      </c>
    </row>
    <row r="3576" spans="1:4" x14ac:dyDescent="0.45">
      <c r="A3576" t="s">
        <v>65</v>
      </c>
      <c r="B3576">
        <f t="shared" si="55"/>
        <v>1999</v>
      </c>
      <c r="C3576">
        <f>VLOOKUP($A3576&amp;C$1,Data!$A$2:$BC$533,MATCH(Intermediate!$B3576,Data!$A$1:$BC$1,0),FALSE)</f>
        <v>6.6063071879200876</v>
      </c>
      <c r="D3576">
        <f>VLOOKUP($A3576&amp;D$1,Data!$A$2:$BC$533,MATCH(Intermediate!$B3576,Data!$A$1:$BC$1,0),FALSE)</f>
        <v>1649.2795257878083</v>
      </c>
    </row>
    <row r="3577" spans="1:4" x14ac:dyDescent="0.45">
      <c r="A3577" t="s">
        <v>65</v>
      </c>
      <c r="B3577">
        <f t="shared" si="55"/>
        <v>2000</v>
      </c>
      <c r="C3577">
        <f>VLOOKUP($A3577&amp;C$1,Data!$A$2:$BC$533,MATCH(Intermediate!$B3577,Data!$A$1:$BC$1,0),FALSE)</f>
        <v>6.7410742868603837</v>
      </c>
      <c r="D3577">
        <f>VLOOKUP($A3577&amp;D$1,Data!$A$2:$BC$533,MATCH(Intermediate!$B3577,Data!$A$1:$BC$1,0),FALSE)</f>
        <v>1731.3384764555014</v>
      </c>
    </row>
    <row r="3578" spans="1:4" x14ac:dyDescent="0.45">
      <c r="A3578" t="s">
        <v>65</v>
      </c>
      <c r="B3578">
        <f t="shared" si="55"/>
        <v>2001</v>
      </c>
      <c r="C3578">
        <f>VLOOKUP($A3578&amp;C$1,Data!$A$2:$BC$533,MATCH(Intermediate!$B3578,Data!$A$1:$BC$1,0),FALSE)</f>
        <v>8.3214020090695069</v>
      </c>
      <c r="D3578">
        <f>VLOOKUP($A3578&amp;D$1,Data!$A$2:$BC$533,MATCH(Intermediate!$B3578,Data!$A$1:$BC$1,0),FALSE)</f>
        <v>1822.9796510576957</v>
      </c>
    </row>
    <row r="3579" spans="1:4" x14ac:dyDescent="0.45">
      <c r="A3579" t="s">
        <v>65</v>
      </c>
      <c r="B3579">
        <f t="shared" si="55"/>
        <v>2002</v>
      </c>
      <c r="C3579">
        <f>VLOOKUP($A3579&amp;C$1,Data!$A$2:$BC$533,MATCH(Intermediate!$B3579,Data!$A$1:$BC$1,0),FALSE)</f>
        <v>10.689941557965307</v>
      </c>
      <c r="D3579">
        <f>VLOOKUP($A3579&amp;D$1,Data!$A$2:$BC$533,MATCH(Intermediate!$B3579,Data!$A$1:$BC$1,0),FALSE)</f>
        <v>1743.6943251192888</v>
      </c>
    </row>
    <row r="3580" spans="1:4" x14ac:dyDescent="0.45">
      <c r="A3580" t="s">
        <v>65</v>
      </c>
      <c r="B3580">
        <f t="shared" si="55"/>
        <v>2003</v>
      </c>
      <c r="C3580">
        <f>VLOOKUP($A3580&amp;C$1,Data!$A$2:$BC$533,MATCH(Intermediate!$B3580,Data!$A$1:$BC$1,0),FALSE)</f>
        <v>11.757944164371773</v>
      </c>
      <c r="D3580">
        <f>VLOOKUP($A3580&amp;D$1,Data!$A$2:$BC$533,MATCH(Intermediate!$B3580,Data!$A$1:$BC$1,0),FALSE)</f>
        <v>1849.7833700541817</v>
      </c>
    </row>
    <row r="3581" spans="1:4" x14ac:dyDescent="0.45">
      <c r="A3581" t="s">
        <v>65</v>
      </c>
      <c r="B3581">
        <f t="shared" si="55"/>
        <v>2004</v>
      </c>
      <c r="C3581">
        <f>VLOOKUP($A3581&amp;C$1,Data!$A$2:$BC$533,MATCH(Intermediate!$B3581,Data!$A$1:$BC$1,0),FALSE)</f>
        <v>5.0325803866753738</v>
      </c>
      <c r="D3581">
        <f>VLOOKUP($A3581&amp;D$1,Data!$A$2:$BC$533,MATCH(Intermediate!$B3581,Data!$A$1:$BC$1,0),FALSE)</f>
        <v>1978.6326268998423</v>
      </c>
    </row>
    <row r="3582" spans="1:4" x14ac:dyDescent="0.45">
      <c r="A3582" t="s">
        <v>65</v>
      </c>
      <c r="B3582">
        <f t="shared" si="55"/>
        <v>2005</v>
      </c>
      <c r="C3582">
        <f>VLOOKUP($A3582&amp;C$1,Data!$A$2:$BC$533,MATCH(Intermediate!$B3582,Data!$A$1:$BC$1,0),FALSE)</f>
        <v>5.8522388659816595</v>
      </c>
      <c r="D3582">
        <f>VLOOKUP($A3582&amp;D$1,Data!$A$2:$BC$533,MATCH(Intermediate!$B3582,Data!$A$1:$BC$1,0),FALSE)</f>
        <v>1938.0236274219355</v>
      </c>
    </row>
    <row r="3583" spans="1:4" x14ac:dyDescent="0.45">
      <c r="A3583" t="s">
        <v>65</v>
      </c>
      <c r="B3583">
        <f t="shared" si="55"/>
        <v>2006</v>
      </c>
      <c r="C3583">
        <f>VLOOKUP($A3583&amp;C$1,Data!$A$2:$BC$533,MATCH(Intermediate!$B3583,Data!$A$1:$BC$1,0),FALSE)</f>
        <v>7.212918964249007</v>
      </c>
      <c r="D3583">
        <f>VLOOKUP($A3583&amp;D$1,Data!$A$2:$BC$533,MATCH(Intermediate!$B3583,Data!$A$1:$BC$1,0),FALSE)</f>
        <v>1930.818885376739</v>
      </c>
    </row>
    <row r="3584" spans="1:4" x14ac:dyDescent="0.45">
      <c r="A3584" t="s">
        <v>65</v>
      </c>
      <c r="B3584">
        <f t="shared" si="55"/>
        <v>2007</v>
      </c>
      <c r="C3584">
        <f>VLOOKUP($A3584&amp;C$1,Data!$A$2:$BC$533,MATCH(Intermediate!$B3584,Data!$A$1:$BC$1,0),FALSE)</f>
        <v>7.5485123037549267</v>
      </c>
      <c r="D3584">
        <f>VLOOKUP($A3584&amp;D$1,Data!$A$2:$BC$533,MATCH(Intermediate!$B3584,Data!$A$1:$BC$1,0),FALSE)</f>
        <v>1985.0402524249969</v>
      </c>
    </row>
    <row r="3585" spans="1:4" x14ac:dyDescent="0.45">
      <c r="A3585" t="s">
        <v>65</v>
      </c>
      <c r="B3585">
        <f t="shared" si="55"/>
        <v>2008</v>
      </c>
      <c r="C3585">
        <f>VLOOKUP($A3585&amp;C$1,Data!$A$2:$BC$533,MATCH(Intermediate!$B3585,Data!$A$1:$BC$1,0),FALSE)</f>
        <v>8.7327087295229333</v>
      </c>
      <c r="D3585">
        <f>VLOOKUP($A3585&amp;D$1,Data!$A$2:$BC$533,MATCH(Intermediate!$B3585,Data!$A$1:$BC$1,0),FALSE)</f>
        <v>2088.2716612903341</v>
      </c>
    </row>
    <row r="3586" spans="1:4" x14ac:dyDescent="0.45">
      <c r="A3586" t="s">
        <v>65</v>
      </c>
      <c r="B3586">
        <f t="shared" si="55"/>
        <v>2009</v>
      </c>
      <c r="C3586">
        <f>VLOOKUP($A3586&amp;C$1,Data!$A$2:$BC$533,MATCH(Intermediate!$B3586,Data!$A$1:$BC$1,0),FALSE)</f>
        <v>9.1664525969890285</v>
      </c>
      <c r="D3586">
        <f>VLOOKUP($A3586&amp;D$1,Data!$A$2:$BC$533,MATCH(Intermediate!$B3586,Data!$A$1:$BC$1,0),FALSE)</f>
        <v>2177.0534469560657</v>
      </c>
    </row>
    <row r="3587" spans="1:4" x14ac:dyDescent="0.45">
      <c r="A3587" t="s">
        <v>65</v>
      </c>
      <c r="B3587">
        <f t="shared" si="55"/>
        <v>2010</v>
      </c>
      <c r="C3587">
        <f>VLOOKUP($A3587&amp;C$1,Data!$A$2:$BC$533,MATCH(Intermediate!$B3587,Data!$A$1:$BC$1,0),FALSE)</f>
        <v>9.4910801423057922</v>
      </c>
      <c r="D3587">
        <f>VLOOKUP($A3587&amp;D$1,Data!$A$2:$BC$533,MATCH(Intermediate!$B3587,Data!$A$1:$BC$1,0),FALSE)</f>
        <v>2266.8289823844175</v>
      </c>
    </row>
    <row r="3588" spans="1:4" x14ac:dyDescent="0.45">
      <c r="A3588" t="s">
        <v>65</v>
      </c>
      <c r="B3588">
        <f t="shared" si="55"/>
        <v>2011</v>
      </c>
      <c r="C3588">
        <f>VLOOKUP($A3588&amp;C$1,Data!$A$2:$BC$533,MATCH(Intermediate!$B3588,Data!$A$1:$BC$1,0),FALSE)</f>
        <v>10.40755212135335</v>
      </c>
      <c r="D3588">
        <f>VLOOKUP($A3588&amp;D$1,Data!$A$2:$BC$533,MATCH(Intermediate!$B3588,Data!$A$1:$BC$1,0),FALSE)</f>
        <v>2064.2538528829996</v>
      </c>
    </row>
    <row r="3589" spans="1:4" x14ac:dyDescent="0.45">
      <c r="A3589" t="s">
        <v>65</v>
      </c>
      <c r="B3589">
        <f t="shared" si="55"/>
        <v>2012</v>
      </c>
      <c r="C3589">
        <f>VLOOKUP($A3589&amp;C$1,Data!$A$2:$BC$533,MATCH(Intermediate!$B3589,Data!$A$1:$BC$1,0),FALSE)</f>
        <v>10.079653889150597</v>
      </c>
      <c r="D3589">
        <f>VLOOKUP($A3589&amp;D$1,Data!$A$2:$BC$533,MATCH(Intermediate!$B3589,Data!$A$1:$BC$1,0),FALSE)</f>
        <v>2064.814381216122</v>
      </c>
    </row>
    <row r="3590" spans="1:4" x14ac:dyDescent="0.45">
      <c r="A3590" t="s">
        <v>65</v>
      </c>
      <c r="B3590">
        <f t="shared" si="55"/>
        <v>2013</v>
      </c>
      <c r="C3590">
        <f>VLOOKUP($A3590&amp;C$1,Data!$A$2:$BC$533,MATCH(Intermediate!$B3590,Data!$A$1:$BC$1,0),FALSE)</f>
        <v>9.9810008558900467</v>
      </c>
      <c r="D3590">
        <f>VLOOKUP($A3590&amp;D$1,Data!$A$2:$BC$533,MATCH(Intermediate!$B3590,Data!$A$1:$BC$1,0),FALSE)</f>
        <v>2006.7408164678782</v>
      </c>
    </row>
    <row r="3591" spans="1:4" x14ac:dyDescent="0.45">
      <c r="A3591" t="s">
        <v>65</v>
      </c>
      <c r="B3591">
        <f t="shared" si="55"/>
        <v>2014</v>
      </c>
      <c r="C3591">
        <f>VLOOKUP($A3591&amp;C$1,Data!$A$2:$BC$533,MATCH(Intermediate!$B3591,Data!$A$1:$BC$1,0),FALSE)</f>
        <v>8.8311855558865968</v>
      </c>
      <c r="D3591">
        <f>VLOOKUP($A3591&amp;D$1,Data!$A$2:$BC$533,MATCH(Intermediate!$B3591,Data!$A$1:$BC$1,0),FALSE)</f>
        <v>1933.7032971844612</v>
      </c>
    </row>
    <row r="3592" spans="1:4" x14ac:dyDescent="0.45">
      <c r="A3592" t="s">
        <v>65</v>
      </c>
      <c r="B3592">
        <f t="shared" si="55"/>
        <v>2015</v>
      </c>
      <c r="C3592" t="str">
        <f>VLOOKUP($A3592&amp;C$1,Data!$A$2:$BC$533,MATCH(Intermediate!$B3592,Data!$A$1:$BC$1,0),FALSE)</f>
        <v>..</v>
      </c>
      <c r="D3592">
        <f>VLOOKUP($A3592&amp;D$1,Data!$A$2:$BC$533,MATCH(Intermediate!$B3592,Data!$A$1:$BC$1,0),FALSE)</f>
        <v>1990.3162575097251</v>
      </c>
    </row>
    <row r="3593" spans="1:4" x14ac:dyDescent="0.45">
      <c r="A3593" t="s">
        <v>65</v>
      </c>
      <c r="B3593">
        <f t="shared" si="55"/>
        <v>2016</v>
      </c>
      <c r="C3593" t="str">
        <f>VLOOKUP($A3593&amp;C$1,Data!$A$2:$BC$533,MATCH(Intermediate!$B3593,Data!$A$1:$BC$1,0),FALSE)</f>
        <v>..</v>
      </c>
      <c r="D3593">
        <f>VLOOKUP($A3593&amp;D$1,Data!$A$2:$BC$533,MATCH(Intermediate!$B3593,Data!$A$1:$BC$1,0),FALSE)</f>
        <v>2012.6764818025122</v>
      </c>
    </row>
    <row r="3594" spans="1:4" x14ac:dyDescent="0.45">
      <c r="A3594" t="s">
        <v>65</v>
      </c>
      <c r="B3594">
        <f t="shared" si="55"/>
        <v>2017</v>
      </c>
      <c r="C3594">
        <f>VLOOKUP($A3594&amp;C$1,Data!$A$2:$BC$533,MATCH(Intermediate!$B3594,Data!$A$1:$BC$1,0),FALSE)</f>
        <v>6.0922163048514646</v>
      </c>
      <c r="D3594">
        <f>VLOOKUP($A3594&amp;D$1,Data!$A$2:$BC$533,MATCH(Intermediate!$B3594,Data!$A$1:$BC$1,0),FALSE)</f>
        <v>2038.9542985012849</v>
      </c>
    </row>
    <row r="3595" spans="1:4" x14ac:dyDescent="0.45">
      <c r="A3595" t="s">
        <v>65</v>
      </c>
      <c r="B3595">
        <f t="shared" si="55"/>
        <v>2018</v>
      </c>
      <c r="C3595">
        <f>VLOOKUP($A3595&amp;C$1,Data!$A$2:$BC$533,MATCH(Intermediate!$B3595,Data!$A$1:$BC$1,0),FALSE)</f>
        <v>7.0522680453700106</v>
      </c>
      <c r="D3595">
        <f>VLOOKUP($A3595&amp;D$1,Data!$A$2:$BC$533,MATCH(Intermediate!$B3595,Data!$A$1:$BC$1,0),FALSE)</f>
        <v>2277.4423622419094</v>
      </c>
    </row>
    <row r="3596" spans="1:4" x14ac:dyDescent="0.45">
      <c r="A3596" t="s">
        <v>65</v>
      </c>
      <c r="B3596">
        <f t="shared" si="55"/>
        <v>2019</v>
      </c>
      <c r="C3596">
        <f>VLOOKUP($A3596&amp;C$1,Data!$A$2:$BC$533,MATCH(Intermediate!$B3596,Data!$A$1:$BC$1,0),FALSE)</f>
        <v>8.202172457856399</v>
      </c>
      <c r="D3596">
        <f>VLOOKUP($A3596&amp;D$1,Data!$A$2:$BC$533,MATCH(Intermediate!$B3596,Data!$A$1:$BC$1,0),FALSE)</f>
        <v>2421.7231807061476</v>
      </c>
    </row>
    <row r="3597" spans="1:4" x14ac:dyDescent="0.45">
      <c r="A3597" t="s">
        <v>65</v>
      </c>
      <c r="B3597">
        <f t="shared" si="55"/>
        <v>2020</v>
      </c>
      <c r="C3597">
        <f>VLOOKUP($A3597&amp;C$1,Data!$A$2:$BC$533,MATCH(Intermediate!$B3597,Data!$A$1:$BC$1,0),FALSE)</f>
        <v>8.1522224335075819</v>
      </c>
      <c r="D3597">
        <f>VLOOKUP($A3597&amp;D$1,Data!$A$2:$BC$533,MATCH(Intermediate!$B3597,Data!$A$1:$BC$1,0),FALSE)</f>
        <v>2530.804149373073</v>
      </c>
    </row>
    <row r="3598" spans="1:4" x14ac:dyDescent="0.45">
      <c r="A3598" t="s">
        <v>65</v>
      </c>
      <c r="B3598">
        <f t="shared" si="55"/>
        <v>2021</v>
      </c>
      <c r="C3598">
        <f>VLOOKUP($A3598&amp;C$1,Data!$A$2:$BC$533,MATCH(Intermediate!$B3598,Data!$A$1:$BC$1,0),FALSE)</f>
        <v>8.8754499736330175</v>
      </c>
      <c r="D3598">
        <f>VLOOKUP($A3598&amp;D$1,Data!$A$2:$BC$533,MATCH(Intermediate!$B3598,Data!$A$1:$BC$1,0),FALSE)</f>
        <v>2777.7962097832401</v>
      </c>
    </row>
    <row r="3599" spans="1:4" x14ac:dyDescent="0.45">
      <c r="A3599" t="s">
        <v>65</v>
      </c>
      <c r="B3599">
        <f t="shared" si="55"/>
        <v>2022</v>
      </c>
      <c r="C3599">
        <f>VLOOKUP($A3599&amp;C$1,Data!$A$2:$BC$533,MATCH(Intermediate!$B3599,Data!$A$1:$BC$1,0),FALSE)</f>
        <v>9.6202204695190883</v>
      </c>
      <c r="D3599">
        <f>VLOOKUP($A3599&amp;D$1,Data!$A$2:$BC$533,MATCH(Intermediate!$B3599,Data!$A$1:$BC$1,0),FALSE)</f>
        <v>3067.3104044728293</v>
      </c>
    </row>
    <row r="3600" spans="1:4" x14ac:dyDescent="0.45">
      <c r="A3600" t="s">
        <v>65</v>
      </c>
      <c r="B3600">
        <f t="shared" si="55"/>
        <v>2023</v>
      </c>
      <c r="C3600">
        <f>VLOOKUP($A3600&amp;C$1,Data!$A$2:$BC$533,MATCH(Intermediate!$B3600,Data!$A$1:$BC$1,0),FALSE)</f>
        <v>8.6748837303509667</v>
      </c>
      <c r="D3600">
        <f>VLOOKUP($A3600&amp;D$1,Data!$A$2:$BC$533,MATCH(Intermediate!$B3600,Data!$A$1:$BC$1,0),FALSE)</f>
        <v>3254.3745776099895</v>
      </c>
    </row>
    <row r="3601" spans="1:4" x14ac:dyDescent="0.45">
      <c r="A3601" t="s">
        <v>65</v>
      </c>
      <c r="B3601">
        <f t="shared" si="55"/>
        <v>2024</v>
      </c>
      <c r="C3601" t="str">
        <f>VLOOKUP($A3601&amp;C$1,Data!$A$2:$BC$533,MATCH(Intermediate!$B3601,Data!$A$1:$BC$1,0),FALSE)</f>
        <v>..</v>
      </c>
      <c r="D3601">
        <f>VLOOKUP($A3601&amp;D$1,Data!$A$2:$BC$533,MATCH(Intermediate!$B3601,Data!$A$1:$BC$1,0),FALSE)</f>
        <v>3445.2515924818476</v>
      </c>
    </row>
    <row r="3602" spans="1:4" x14ac:dyDescent="0.45">
      <c r="A3602" t="s">
        <v>355</v>
      </c>
      <c r="B3602">
        <f t="shared" si="55"/>
        <v>1975</v>
      </c>
      <c r="C3602" t="str">
        <f>VLOOKUP($A3602&amp;C$1,Data!$A$2:$BC$533,MATCH(Intermediate!$B3602,Data!$A$1:$BC$1,0),FALSE)</f>
        <v>..</v>
      </c>
      <c r="D3602" t="str">
        <f>VLOOKUP($A3602&amp;D$1,Data!$A$2:$BC$533,MATCH(Intermediate!$B3602,Data!$A$1:$BC$1,0),FALSE)</f>
        <v>..</v>
      </c>
    </row>
    <row r="3603" spans="1:4" x14ac:dyDescent="0.45">
      <c r="A3603" t="s">
        <v>355</v>
      </c>
      <c r="B3603">
        <f t="shared" si="55"/>
        <v>1976</v>
      </c>
      <c r="C3603" t="str">
        <f>VLOOKUP($A3603&amp;C$1,Data!$A$2:$BC$533,MATCH(Intermediate!$B3603,Data!$A$1:$BC$1,0),FALSE)</f>
        <v>..</v>
      </c>
      <c r="D3603" t="str">
        <f>VLOOKUP($A3603&amp;D$1,Data!$A$2:$BC$533,MATCH(Intermediate!$B3603,Data!$A$1:$BC$1,0),FALSE)</f>
        <v>..</v>
      </c>
    </row>
    <row r="3604" spans="1:4" x14ac:dyDescent="0.45">
      <c r="A3604" t="s">
        <v>355</v>
      </c>
      <c r="B3604">
        <f t="shared" si="55"/>
        <v>1977</v>
      </c>
      <c r="C3604" t="str">
        <f>VLOOKUP($A3604&amp;C$1,Data!$A$2:$BC$533,MATCH(Intermediate!$B3604,Data!$A$1:$BC$1,0),FALSE)</f>
        <v>..</v>
      </c>
      <c r="D3604" t="str">
        <f>VLOOKUP($A3604&amp;D$1,Data!$A$2:$BC$533,MATCH(Intermediate!$B3604,Data!$A$1:$BC$1,0),FALSE)</f>
        <v>..</v>
      </c>
    </row>
    <row r="3605" spans="1:4" x14ac:dyDescent="0.45">
      <c r="A3605" t="s">
        <v>355</v>
      </c>
      <c r="B3605">
        <f t="shared" si="55"/>
        <v>1978</v>
      </c>
      <c r="C3605" t="str">
        <f>VLOOKUP($A3605&amp;C$1,Data!$A$2:$BC$533,MATCH(Intermediate!$B3605,Data!$A$1:$BC$1,0),FALSE)</f>
        <v>..</v>
      </c>
      <c r="D3605" t="str">
        <f>VLOOKUP($A3605&amp;D$1,Data!$A$2:$BC$533,MATCH(Intermediate!$B3605,Data!$A$1:$BC$1,0),FALSE)</f>
        <v>..</v>
      </c>
    </row>
    <row r="3606" spans="1:4" x14ac:dyDescent="0.45">
      <c r="A3606" t="s">
        <v>355</v>
      </c>
      <c r="B3606">
        <f t="shared" si="55"/>
        <v>1979</v>
      </c>
      <c r="C3606" t="str">
        <f>VLOOKUP($A3606&amp;C$1,Data!$A$2:$BC$533,MATCH(Intermediate!$B3606,Data!$A$1:$BC$1,0),FALSE)</f>
        <v>..</v>
      </c>
      <c r="D3606" t="str">
        <f>VLOOKUP($A3606&amp;D$1,Data!$A$2:$BC$533,MATCH(Intermediate!$B3606,Data!$A$1:$BC$1,0),FALSE)</f>
        <v>..</v>
      </c>
    </row>
    <row r="3607" spans="1:4" x14ac:dyDescent="0.45">
      <c r="A3607" t="s">
        <v>355</v>
      </c>
      <c r="B3607">
        <f t="shared" si="55"/>
        <v>1980</v>
      </c>
      <c r="C3607" t="str">
        <f>VLOOKUP($A3607&amp;C$1,Data!$A$2:$BC$533,MATCH(Intermediate!$B3607,Data!$A$1:$BC$1,0),FALSE)</f>
        <v>..</v>
      </c>
      <c r="D3607" t="str">
        <f>VLOOKUP($A3607&amp;D$1,Data!$A$2:$BC$533,MATCH(Intermediate!$B3607,Data!$A$1:$BC$1,0),FALSE)</f>
        <v>..</v>
      </c>
    </row>
    <row r="3608" spans="1:4" x14ac:dyDescent="0.45">
      <c r="A3608" t="s">
        <v>355</v>
      </c>
      <c r="B3608">
        <f t="shared" si="55"/>
        <v>1981</v>
      </c>
      <c r="C3608" t="str">
        <f>VLOOKUP($A3608&amp;C$1,Data!$A$2:$BC$533,MATCH(Intermediate!$B3608,Data!$A$1:$BC$1,0),FALSE)</f>
        <v>..</v>
      </c>
      <c r="D3608" t="str">
        <f>VLOOKUP($A3608&amp;D$1,Data!$A$2:$BC$533,MATCH(Intermediate!$B3608,Data!$A$1:$BC$1,0),FALSE)</f>
        <v>..</v>
      </c>
    </row>
    <row r="3609" spans="1:4" x14ac:dyDescent="0.45">
      <c r="A3609" t="s">
        <v>355</v>
      </c>
      <c r="B3609">
        <f t="shared" si="55"/>
        <v>1982</v>
      </c>
      <c r="C3609" t="str">
        <f>VLOOKUP($A3609&amp;C$1,Data!$A$2:$BC$533,MATCH(Intermediate!$B3609,Data!$A$1:$BC$1,0),FALSE)</f>
        <v>..</v>
      </c>
      <c r="D3609" t="str">
        <f>VLOOKUP($A3609&amp;D$1,Data!$A$2:$BC$533,MATCH(Intermediate!$B3609,Data!$A$1:$BC$1,0),FALSE)</f>
        <v>..</v>
      </c>
    </row>
    <row r="3610" spans="1:4" x14ac:dyDescent="0.45">
      <c r="A3610" t="s">
        <v>355</v>
      </c>
      <c r="B3610">
        <f t="shared" si="55"/>
        <v>1983</v>
      </c>
      <c r="C3610" t="str">
        <f>VLOOKUP($A3610&amp;C$1,Data!$A$2:$BC$533,MATCH(Intermediate!$B3610,Data!$A$1:$BC$1,0),FALSE)</f>
        <v>..</v>
      </c>
      <c r="D3610" t="str">
        <f>VLOOKUP($A3610&amp;D$1,Data!$A$2:$BC$533,MATCH(Intermediate!$B3610,Data!$A$1:$BC$1,0),FALSE)</f>
        <v>..</v>
      </c>
    </row>
    <row r="3611" spans="1:4" x14ac:dyDescent="0.45">
      <c r="A3611" t="s">
        <v>355</v>
      </c>
      <c r="B3611">
        <f t="shared" si="55"/>
        <v>1984</v>
      </c>
      <c r="C3611" t="str">
        <f>VLOOKUP($A3611&amp;C$1,Data!$A$2:$BC$533,MATCH(Intermediate!$B3611,Data!$A$1:$BC$1,0),FALSE)</f>
        <v>..</v>
      </c>
      <c r="D3611" t="str">
        <f>VLOOKUP($A3611&amp;D$1,Data!$A$2:$BC$533,MATCH(Intermediate!$B3611,Data!$A$1:$BC$1,0),FALSE)</f>
        <v>..</v>
      </c>
    </row>
    <row r="3612" spans="1:4" x14ac:dyDescent="0.45">
      <c r="A3612" t="s">
        <v>355</v>
      </c>
      <c r="B3612">
        <f t="shared" si="55"/>
        <v>1985</v>
      </c>
      <c r="C3612" t="str">
        <f>VLOOKUP($A3612&amp;C$1,Data!$A$2:$BC$533,MATCH(Intermediate!$B3612,Data!$A$1:$BC$1,0),FALSE)</f>
        <v>..</v>
      </c>
      <c r="D3612" t="str">
        <f>VLOOKUP($A3612&amp;D$1,Data!$A$2:$BC$533,MATCH(Intermediate!$B3612,Data!$A$1:$BC$1,0),FALSE)</f>
        <v>..</v>
      </c>
    </row>
    <row r="3613" spans="1:4" x14ac:dyDescent="0.45">
      <c r="A3613" t="s">
        <v>355</v>
      </c>
      <c r="B3613">
        <f t="shared" si="55"/>
        <v>1986</v>
      </c>
      <c r="C3613" t="str">
        <f>VLOOKUP($A3613&amp;C$1,Data!$A$2:$BC$533,MATCH(Intermediate!$B3613,Data!$A$1:$BC$1,0),FALSE)</f>
        <v>..</v>
      </c>
      <c r="D3613" t="str">
        <f>VLOOKUP($A3613&amp;D$1,Data!$A$2:$BC$533,MATCH(Intermediate!$B3613,Data!$A$1:$BC$1,0),FALSE)</f>
        <v>..</v>
      </c>
    </row>
    <row r="3614" spans="1:4" x14ac:dyDescent="0.45">
      <c r="A3614" t="s">
        <v>355</v>
      </c>
      <c r="B3614">
        <f t="shared" si="55"/>
        <v>1987</v>
      </c>
      <c r="C3614" t="str">
        <f>VLOOKUP($A3614&amp;C$1,Data!$A$2:$BC$533,MATCH(Intermediate!$B3614,Data!$A$1:$BC$1,0),FALSE)</f>
        <v>..</v>
      </c>
      <c r="D3614" t="str">
        <f>VLOOKUP($A3614&amp;D$1,Data!$A$2:$BC$533,MATCH(Intermediate!$B3614,Data!$A$1:$BC$1,0),FALSE)</f>
        <v>..</v>
      </c>
    </row>
    <row r="3615" spans="1:4" x14ac:dyDescent="0.45">
      <c r="A3615" t="s">
        <v>355</v>
      </c>
      <c r="B3615">
        <f t="shared" si="55"/>
        <v>1988</v>
      </c>
      <c r="C3615" t="str">
        <f>VLOOKUP($A3615&amp;C$1,Data!$A$2:$BC$533,MATCH(Intermediate!$B3615,Data!$A$1:$BC$1,0),FALSE)</f>
        <v>..</v>
      </c>
      <c r="D3615" t="str">
        <f>VLOOKUP($A3615&amp;D$1,Data!$A$2:$BC$533,MATCH(Intermediate!$B3615,Data!$A$1:$BC$1,0),FALSE)</f>
        <v>..</v>
      </c>
    </row>
    <row r="3616" spans="1:4" x14ac:dyDescent="0.45">
      <c r="A3616" t="s">
        <v>355</v>
      </c>
      <c r="B3616">
        <f t="shared" si="55"/>
        <v>1989</v>
      </c>
      <c r="C3616" t="str">
        <f>VLOOKUP($A3616&amp;C$1,Data!$A$2:$BC$533,MATCH(Intermediate!$B3616,Data!$A$1:$BC$1,0),FALSE)</f>
        <v>..</v>
      </c>
      <c r="D3616" t="str">
        <f>VLOOKUP($A3616&amp;D$1,Data!$A$2:$BC$533,MATCH(Intermediate!$B3616,Data!$A$1:$BC$1,0),FALSE)</f>
        <v>..</v>
      </c>
    </row>
    <row r="3617" spans="1:4" x14ac:dyDescent="0.45">
      <c r="A3617" t="s">
        <v>355</v>
      </c>
      <c r="B3617">
        <f t="shared" si="55"/>
        <v>1990</v>
      </c>
      <c r="C3617" t="str">
        <f>VLOOKUP($A3617&amp;C$1,Data!$A$2:$BC$533,MATCH(Intermediate!$B3617,Data!$A$1:$BC$1,0),FALSE)</f>
        <v>..</v>
      </c>
      <c r="D3617">
        <f>VLOOKUP($A3617&amp;D$1,Data!$A$2:$BC$533,MATCH(Intermediate!$B3617,Data!$A$1:$BC$1,0),FALSE)</f>
        <v>5835.5809133347711</v>
      </c>
    </row>
    <row r="3618" spans="1:4" x14ac:dyDescent="0.45">
      <c r="A3618" t="s">
        <v>355</v>
      </c>
      <c r="B3618">
        <f t="shared" si="55"/>
        <v>1991</v>
      </c>
      <c r="C3618" t="str">
        <f>VLOOKUP($A3618&amp;C$1,Data!$A$2:$BC$533,MATCH(Intermediate!$B3618,Data!$A$1:$BC$1,0),FALSE)</f>
        <v>..</v>
      </c>
      <c r="D3618">
        <f>VLOOKUP($A3618&amp;D$1,Data!$A$2:$BC$533,MATCH(Intermediate!$B3618,Data!$A$1:$BC$1,0),FALSE)</f>
        <v>4726.6223101180385</v>
      </c>
    </row>
    <row r="3619" spans="1:4" x14ac:dyDescent="0.45">
      <c r="A3619" t="s">
        <v>355</v>
      </c>
      <c r="B3619">
        <f t="shared" si="55"/>
        <v>1992</v>
      </c>
      <c r="C3619" t="str">
        <f>VLOOKUP($A3619&amp;C$1,Data!$A$2:$BC$533,MATCH(Intermediate!$B3619,Data!$A$1:$BC$1,0),FALSE)</f>
        <v>..</v>
      </c>
      <c r="D3619">
        <f>VLOOKUP($A3619&amp;D$1,Data!$A$2:$BC$533,MATCH(Intermediate!$B3619,Data!$A$1:$BC$1,0),FALSE)</f>
        <v>2643.1783620022047</v>
      </c>
    </row>
    <row r="3620" spans="1:4" x14ac:dyDescent="0.45">
      <c r="A3620" t="s">
        <v>355</v>
      </c>
      <c r="B3620">
        <f t="shared" si="55"/>
        <v>1993</v>
      </c>
      <c r="C3620" t="str">
        <f>VLOOKUP($A3620&amp;C$1,Data!$A$2:$BC$533,MATCH(Intermediate!$B3620,Data!$A$1:$BC$1,0),FALSE)</f>
        <v>..</v>
      </c>
      <c r="D3620">
        <f>VLOOKUP($A3620&amp;D$1,Data!$A$2:$BC$533,MATCH(Intermediate!$B3620,Data!$A$1:$BC$1,0),FALSE)</f>
        <v>1898.3711962232403</v>
      </c>
    </row>
    <row r="3621" spans="1:4" x14ac:dyDescent="0.45">
      <c r="A3621" t="s">
        <v>355</v>
      </c>
      <c r="B3621">
        <f t="shared" si="55"/>
        <v>1994</v>
      </c>
      <c r="C3621" t="str">
        <f>VLOOKUP($A3621&amp;C$1,Data!$A$2:$BC$533,MATCH(Intermediate!$B3621,Data!$A$1:$BC$1,0),FALSE)</f>
        <v>..</v>
      </c>
      <c r="D3621">
        <f>VLOOKUP($A3621&amp;D$1,Data!$A$2:$BC$533,MATCH(Intermediate!$B3621,Data!$A$1:$BC$1,0),FALSE)</f>
        <v>1764.2446989517302</v>
      </c>
    </row>
    <row r="3622" spans="1:4" x14ac:dyDescent="0.45">
      <c r="A3622" t="s">
        <v>355</v>
      </c>
      <c r="B3622">
        <f t="shared" si="55"/>
        <v>1995</v>
      </c>
      <c r="C3622" t="str">
        <f>VLOOKUP($A3622&amp;C$1,Data!$A$2:$BC$533,MATCH(Intermediate!$B3622,Data!$A$1:$BC$1,0),FALSE)</f>
        <v>..</v>
      </c>
      <c r="D3622">
        <f>VLOOKUP($A3622&amp;D$1,Data!$A$2:$BC$533,MATCH(Intermediate!$B3622,Data!$A$1:$BC$1,0),FALSE)</f>
        <v>1918.7698859865061</v>
      </c>
    </row>
    <row r="3623" spans="1:4" x14ac:dyDescent="0.45">
      <c r="A3623" t="s">
        <v>355</v>
      </c>
      <c r="B3623">
        <f t="shared" si="55"/>
        <v>1996</v>
      </c>
      <c r="C3623" t="str">
        <f>VLOOKUP($A3623&amp;C$1,Data!$A$2:$BC$533,MATCH(Intermediate!$B3623,Data!$A$1:$BC$1,0),FALSE)</f>
        <v>..</v>
      </c>
      <c r="D3623">
        <f>VLOOKUP($A3623&amp;D$1,Data!$A$2:$BC$533,MATCH(Intermediate!$B3623,Data!$A$1:$BC$1,0),FALSE)</f>
        <v>2253.0952334132676</v>
      </c>
    </row>
    <row r="3624" spans="1:4" x14ac:dyDescent="0.45">
      <c r="A3624" t="s">
        <v>355</v>
      </c>
      <c r="B3624">
        <f t="shared" si="55"/>
        <v>1997</v>
      </c>
      <c r="C3624" t="str">
        <f>VLOOKUP($A3624&amp;C$1,Data!$A$2:$BC$533,MATCH(Intermediate!$B3624,Data!$A$1:$BC$1,0),FALSE)</f>
        <v>..</v>
      </c>
      <c r="D3624">
        <f>VLOOKUP($A3624&amp;D$1,Data!$A$2:$BC$533,MATCH(Intermediate!$B3624,Data!$A$1:$BC$1,0),FALSE)</f>
        <v>2615.6462107252146</v>
      </c>
    </row>
    <row r="3625" spans="1:4" x14ac:dyDescent="0.45">
      <c r="A3625" t="s">
        <v>355</v>
      </c>
      <c r="B3625">
        <f t="shared" si="55"/>
        <v>1998</v>
      </c>
      <c r="C3625" t="str">
        <f>VLOOKUP($A3625&amp;C$1,Data!$A$2:$BC$533,MATCH(Intermediate!$B3625,Data!$A$1:$BC$1,0),FALSE)</f>
        <v>..</v>
      </c>
      <c r="D3625">
        <f>VLOOKUP($A3625&amp;D$1,Data!$A$2:$BC$533,MATCH(Intermediate!$B3625,Data!$A$1:$BC$1,0),FALSE)</f>
        <v>2795.3944770636499</v>
      </c>
    </row>
    <row r="3626" spans="1:4" x14ac:dyDescent="0.45">
      <c r="A3626" t="s">
        <v>355</v>
      </c>
      <c r="B3626">
        <f t="shared" si="55"/>
        <v>1999</v>
      </c>
      <c r="C3626" t="str">
        <f>VLOOKUP($A3626&amp;C$1,Data!$A$2:$BC$533,MATCH(Intermediate!$B3626,Data!$A$1:$BC$1,0),FALSE)</f>
        <v>..</v>
      </c>
      <c r="D3626">
        <f>VLOOKUP($A3626&amp;D$1,Data!$A$2:$BC$533,MATCH(Intermediate!$B3626,Data!$A$1:$BC$1,0),FALSE)</f>
        <v>2976.8579733306215</v>
      </c>
    </row>
    <row r="3627" spans="1:4" x14ac:dyDescent="0.45">
      <c r="A3627" t="s">
        <v>355</v>
      </c>
      <c r="B3627">
        <f t="shared" si="55"/>
        <v>2000</v>
      </c>
      <c r="C3627" t="str">
        <f>VLOOKUP($A3627&amp;C$1,Data!$A$2:$BC$533,MATCH(Intermediate!$B3627,Data!$A$1:$BC$1,0),FALSE)</f>
        <v>..</v>
      </c>
      <c r="D3627">
        <f>VLOOKUP($A3627&amp;D$1,Data!$A$2:$BC$533,MATCH(Intermediate!$B3627,Data!$A$1:$BC$1,0),FALSE)</f>
        <v>3161.1958249011805</v>
      </c>
    </row>
    <row r="3628" spans="1:4" x14ac:dyDescent="0.45">
      <c r="A3628" t="s">
        <v>355</v>
      </c>
      <c r="B3628">
        <f t="shared" si="55"/>
        <v>2001</v>
      </c>
      <c r="C3628" t="str">
        <f>VLOOKUP($A3628&amp;C$1,Data!$A$2:$BC$533,MATCH(Intermediate!$B3628,Data!$A$1:$BC$1,0),FALSE)</f>
        <v>..</v>
      </c>
      <c r="D3628">
        <f>VLOOKUP($A3628&amp;D$1,Data!$A$2:$BC$533,MATCH(Intermediate!$B3628,Data!$A$1:$BC$1,0),FALSE)</f>
        <v>3440.7281793198244</v>
      </c>
    </row>
    <row r="3629" spans="1:4" x14ac:dyDescent="0.45">
      <c r="A3629" t="s">
        <v>355</v>
      </c>
      <c r="B3629">
        <f t="shared" si="55"/>
        <v>2002</v>
      </c>
      <c r="C3629" t="str">
        <f>VLOOKUP($A3629&amp;C$1,Data!$A$2:$BC$533,MATCH(Intermediate!$B3629,Data!$A$1:$BC$1,0),FALSE)</f>
        <v>..</v>
      </c>
      <c r="D3629">
        <f>VLOOKUP($A3629&amp;D$1,Data!$A$2:$BC$533,MATCH(Intermediate!$B3629,Data!$A$1:$BC$1,0),FALSE)</f>
        <v>3718.6869325554503</v>
      </c>
    </row>
    <row r="3630" spans="1:4" x14ac:dyDescent="0.45">
      <c r="A3630" t="s">
        <v>355</v>
      </c>
      <c r="B3630">
        <f t="shared" si="55"/>
        <v>2003</v>
      </c>
      <c r="C3630" t="str">
        <f>VLOOKUP($A3630&amp;C$1,Data!$A$2:$BC$533,MATCH(Intermediate!$B3630,Data!$A$1:$BC$1,0),FALSE)</f>
        <v>..</v>
      </c>
      <c r="D3630">
        <f>VLOOKUP($A3630&amp;D$1,Data!$A$2:$BC$533,MATCH(Intermediate!$B3630,Data!$A$1:$BC$1,0),FALSE)</f>
        <v>4239.9384137279922</v>
      </c>
    </row>
    <row r="3631" spans="1:4" x14ac:dyDescent="0.45">
      <c r="A3631" t="s">
        <v>355</v>
      </c>
      <c r="B3631">
        <f t="shared" si="55"/>
        <v>2004</v>
      </c>
      <c r="C3631" t="str">
        <f>VLOOKUP($A3631&amp;C$1,Data!$A$2:$BC$533,MATCH(Intermediate!$B3631,Data!$A$1:$BC$1,0),FALSE)</f>
        <v>..</v>
      </c>
      <c r="D3631">
        <f>VLOOKUP($A3631&amp;D$1,Data!$A$2:$BC$533,MATCH(Intermediate!$B3631,Data!$A$1:$BC$1,0),FALSE)</f>
        <v>4634.7775759447732</v>
      </c>
    </row>
    <row r="3632" spans="1:4" x14ac:dyDescent="0.45">
      <c r="A3632" t="s">
        <v>355</v>
      </c>
      <c r="B3632">
        <f t="shared" si="55"/>
        <v>2005</v>
      </c>
      <c r="C3632" t="str">
        <f>VLOOKUP($A3632&amp;C$1,Data!$A$2:$BC$533,MATCH(Intermediate!$B3632,Data!$A$1:$BC$1,0),FALSE)</f>
        <v>..</v>
      </c>
      <c r="D3632">
        <f>VLOOKUP($A3632&amp;D$1,Data!$A$2:$BC$533,MATCH(Intermediate!$B3632,Data!$A$1:$BC$1,0),FALSE)</f>
        <v>5271.9509526165475</v>
      </c>
    </row>
    <row r="3633" spans="1:4" x14ac:dyDescent="0.45">
      <c r="A3633" t="s">
        <v>355</v>
      </c>
      <c r="B3633">
        <f t="shared" si="55"/>
        <v>2006</v>
      </c>
      <c r="C3633" t="str">
        <f>VLOOKUP($A3633&amp;C$1,Data!$A$2:$BC$533,MATCH(Intermediate!$B3633,Data!$A$1:$BC$1,0),FALSE)</f>
        <v>..</v>
      </c>
      <c r="D3633">
        <f>VLOOKUP($A3633&amp;D$1,Data!$A$2:$BC$533,MATCH(Intermediate!$B3633,Data!$A$1:$BC$1,0),FALSE)</f>
        <v>5980.4439048822633</v>
      </c>
    </row>
    <row r="3634" spans="1:4" x14ac:dyDescent="0.45">
      <c r="A3634" t="s">
        <v>355</v>
      </c>
      <c r="B3634">
        <f t="shared" si="55"/>
        <v>2007</v>
      </c>
      <c r="C3634" t="str">
        <f>VLOOKUP($A3634&amp;C$1,Data!$A$2:$BC$533,MATCH(Intermediate!$B3634,Data!$A$1:$BC$1,0),FALSE)</f>
        <v>..</v>
      </c>
      <c r="D3634">
        <f>VLOOKUP($A3634&amp;D$1,Data!$A$2:$BC$533,MATCH(Intermediate!$B3634,Data!$A$1:$BC$1,0),FALSE)</f>
        <v>6951.0858426608111</v>
      </c>
    </row>
    <row r="3635" spans="1:4" x14ac:dyDescent="0.45">
      <c r="A3635" t="s">
        <v>355</v>
      </c>
      <c r="B3635">
        <f t="shared" si="55"/>
        <v>2008</v>
      </c>
      <c r="C3635">
        <f>VLOOKUP($A3635&amp;C$1,Data!$A$2:$BC$533,MATCH(Intermediate!$B3635,Data!$A$1:$BC$1,0),FALSE)</f>
        <v>34.436334562805783</v>
      </c>
      <c r="D3635">
        <f>VLOOKUP($A3635&amp;D$1,Data!$A$2:$BC$533,MATCH(Intermediate!$B3635,Data!$A$1:$BC$1,0),FALSE)</f>
        <v>7278.6631219399269</v>
      </c>
    </row>
    <row r="3636" spans="1:4" x14ac:dyDescent="0.45">
      <c r="A3636" t="s">
        <v>355</v>
      </c>
      <c r="B3636">
        <f t="shared" si="55"/>
        <v>2009</v>
      </c>
      <c r="C3636">
        <f>VLOOKUP($A3636&amp;C$1,Data!$A$2:$BC$533,MATCH(Intermediate!$B3636,Data!$A$1:$BC$1,0),FALSE)</f>
        <v>32.715236611376625</v>
      </c>
      <c r="D3636">
        <f>VLOOKUP($A3636&amp;D$1,Data!$A$2:$BC$533,MATCH(Intermediate!$B3636,Data!$A$1:$BC$1,0),FALSE)</f>
        <v>7119.1427908197829</v>
      </c>
    </row>
    <row r="3637" spans="1:4" x14ac:dyDescent="0.45">
      <c r="A3637" t="s">
        <v>355</v>
      </c>
      <c r="B3637">
        <f t="shared" ref="B3637:B3700" si="56">B3587</f>
        <v>2010</v>
      </c>
      <c r="C3637">
        <f>VLOOKUP($A3637&amp;C$1,Data!$A$2:$BC$533,MATCH(Intermediate!$B3637,Data!$A$1:$BC$1,0),FALSE)</f>
        <v>31.85207692302664</v>
      </c>
      <c r="D3637">
        <f>VLOOKUP($A3637&amp;D$1,Data!$A$2:$BC$533,MATCH(Intermediate!$B3637,Data!$A$1:$BC$1,0),FALSE)</f>
        <v>7711.8068388948714</v>
      </c>
    </row>
    <row r="3638" spans="1:4" x14ac:dyDescent="0.45">
      <c r="A3638" t="s">
        <v>355</v>
      </c>
      <c r="B3638">
        <f t="shared" si="56"/>
        <v>2011</v>
      </c>
      <c r="C3638">
        <f>VLOOKUP($A3638&amp;C$1,Data!$A$2:$BC$533,MATCH(Intermediate!$B3638,Data!$A$1:$BC$1,0),FALSE)</f>
        <v>32.879102622470974</v>
      </c>
      <c r="D3638">
        <f>VLOOKUP($A3638&amp;D$1,Data!$A$2:$BC$533,MATCH(Intermediate!$B3638,Data!$A$1:$BC$1,0),FALSE)</f>
        <v>8563.8355491564707</v>
      </c>
    </row>
    <row r="3639" spans="1:4" x14ac:dyDescent="0.45">
      <c r="A3639" t="s">
        <v>355</v>
      </c>
      <c r="B3639">
        <f t="shared" si="56"/>
        <v>2012</v>
      </c>
      <c r="C3639">
        <f>VLOOKUP($A3639&amp;C$1,Data!$A$2:$BC$533,MATCH(Intermediate!$B3639,Data!$A$1:$BC$1,0),FALSE)</f>
        <v>35.536269338936918</v>
      </c>
      <c r="D3639">
        <f>VLOOKUP($A3639&amp;D$1,Data!$A$2:$BC$533,MATCH(Intermediate!$B3639,Data!$A$1:$BC$1,0),FALSE)</f>
        <v>10059.982060395419</v>
      </c>
    </row>
    <row r="3640" spans="1:4" x14ac:dyDescent="0.45">
      <c r="A3640" t="s">
        <v>355</v>
      </c>
      <c r="B3640">
        <f t="shared" si="56"/>
        <v>2013</v>
      </c>
      <c r="C3640">
        <f>VLOOKUP($A3640&amp;C$1,Data!$A$2:$BC$533,MATCH(Intermediate!$B3640,Data!$A$1:$BC$1,0),FALSE)</f>
        <v>39.904593008472446</v>
      </c>
      <c r="D3640">
        <f>VLOOKUP($A3640&amp;D$1,Data!$A$2:$BC$533,MATCH(Intermediate!$B3640,Data!$A$1:$BC$1,0),FALSE)</f>
        <v>10797.342327347569</v>
      </c>
    </row>
    <row r="3641" spans="1:4" x14ac:dyDescent="0.45">
      <c r="A3641" t="s">
        <v>355</v>
      </c>
      <c r="B3641">
        <f t="shared" si="56"/>
        <v>2014</v>
      </c>
      <c r="C3641">
        <f>VLOOKUP($A3641&amp;C$1,Data!$A$2:$BC$533,MATCH(Intermediate!$B3641,Data!$A$1:$BC$1,0),FALSE)</f>
        <v>44.948351077420718</v>
      </c>
      <c r="D3641">
        <f>VLOOKUP($A3641&amp;D$1,Data!$A$2:$BC$533,MATCH(Intermediate!$B3641,Data!$A$1:$BC$1,0),FALSE)</f>
        <v>11770.69893602531</v>
      </c>
    </row>
    <row r="3642" spans="1:4" x14ac:dyDescent="0.45">
      <c r="A3642" t="s">
        <v>355</v>
      </c>
      <c r="B3642">
        <f t="shared" si="56"/>
        <v>2015</v>
      </c>
      <c r="C3642">
        <f>VLOOKUP($A3642&amp;C$1,Data!$A$2:$BC$533,MATCH(Intermediate!$B3642,Data!$A$1:$BC$1,0),FALSE)</f>
        <v>48.230074437927236</v>
      </c>
      <c r="D3642">
        <f>VLOOKUP($A3642&amp;D$1,Data!$A$2:$BC$533,MATCH(Intermediate!$B3642,Data!$A$1:$BC$1,0),FALSE)</f>
        <v>12269.652893276785</v>
      </c>
    </row>
    <row r="3643" spans="1:4" x14ac:dyDescent="0.45">
      <c r="A3643" t="s">
        <v>355</v>
      </c>
      <c r="B3643">
        <f t="shared" si="56"/>
        <v>2016</v>
      </c>
      <c r="C3643">
        <f>VLOOKUP($A3643&amp;C$1,Data!$A$2:$BC$533,MATCH(Intermediate!$B3643,Data!$A$1:$BC$1,0),FALSE)</f>
        <v>53.99349451761524</v>
      </c>
      <c r="D3643">
        <f>VLOOKUP($A3643&amp;D$1,Data!$A$2:$BC$533,MATCH(Intermediate!$B3643,Data!$A$1:$BC$1,0),FALSE)</f>
        <v>13065.294157467975</v>
      </c>
    </row>
    <row r="3644" spans="1:4" x14ac:dyDescent="0.45">
      <c r="A3644" t="s">
        <v>355</v>
      </c>
      <c r="B3644">
        <f t="shared" si="56"/>
        <v>2017</v>
      </c>
      <c r="C3644">
        <f>VLOOKUP($A3644&amp;C$1,Data!$A$2:$BC$533,MATCH(Intermediate!$B3644,Data!$A$1:$BC$1,0),FALSE)</f>
        <v>55.068544513790521</v>
      </c>
      <c r="D3644">
        <f>VLOOKUP($A3644&amp;D$1,Data!$A$2:$BC$533,MATCH(Intermediate!$B3644,Data!$A$1:$BC$1,0),FALSE)</f>
        <v>13718.937866976376</v>
      </c>
    </row>
    <row r="3645" spans="1:4" x14ac:dyDescent="0.45">
      <c r="A3645" t="s">
        <v>355</v>
      </c>
      <c r="B3645">
        <f t="shared" si="56"/>
        <v>2018</v>
      </c>
      <c r="C3645">
        <f>VLOOKUP($A3645&amp;C$1,Data!$A$2:$BC$533,MATCH(Intermediate!$B3645,Data!$A$1:$BC$1,0),FALSE)</f>
        <v>59.510733538684924</v>
      </c>
      <c r="D3645">
        <f>VLOOKUP($A3645&amp;D$1,Data!$A$2:$BC$533,MATCH(Intermediate!$B3645,Data!$A$1:$BC$1,0),FALSE)</f>
        <v>15021.905757743301</v>
      </c>
    </row>
    <row r="3646" spans="1:4" x14ac:dyDescent="0.45">
      <c r="A3646" t="s">
        <v>355</v>
      </c>
      <c r="B3646">
        <f t="shared" si="56"/>
        <v>2019</v>
      </c>
      <c r="C3646">
        <f>VLOOKUP($A3646&amp;C$1,Data!$A$2:$BC$533,MATCH(Intermediate!$B3646,Data!$A$1:$BC$1,0),FALSE)</f>
        <v>65.015365360622411</v>
      </c>
      <c r="D3646">
        <f>VLOOKUP($A3646&amp;D$1,Data!$A$2:$BC$533,MATCH(Intermediate!$B3646,Data!$A$1:$BC$1,0),FALSE)</f>
        <v>16770.1333771469</v>
      </c>
    </row>
    <row r="3647" spans="1:4" x14ac:dyDescent="0.45">
      <c r="A3647" t="s">
        <v>355</v>
      </c>
      <c r="B3647">
        <f t="shared" si="56"/>
        <v>2020</v>
      </c>
      <c r="C3647">
        <f>VLOOKUP($A3647&amp;C$1,Data!$A$2:$BC$533,MATCH(Intermediate!$B3647,Data!$A$1:$BC$1,0),FALSE)</f>
        <v>79.038311381937561</v>
      </c>
      <c r="D3647">
        <f>VLOOKUP($A3647&amp;D$1,Data!$A$2:$BC$533,MATCH(Intermediate!$B3647,Data!$A$1:$BC$1,0),FALSE)</f>
        <v>16791.259865446496</v>
      </c>
    </row>
    <row r="3648" spans="1:4" x14ac:dyDescent="0.45">
      <c r="A3648" t="s">
        <v>355</v>
      </c>
      <c r="B3648">
        <f t="shared" si="56"/>
        <v>2021</v>
      </c>
      <c r="C3648">
        <f>VLOOKUP($A3648&amp;C$1,Data!$A$2:$BC$533,MATCH(Intermediate!$B3648,Data!$A$1:$BC$1,0),FALSE)</f>
        <v>72.892358254461016</v>
      </c>
      <c r="D3648">
        <f>VLOOKUP($A3648&amp;D$1,Data!$A$2:$BC$533,MATCH(Intermediate!$B3648,Data!$A$1:$BC$1,0),FALSE)</f>
        <v>18915.653400526273</v>
      </c>
    </row>
    <row r="3649" spans="1:4" x14ac:dyDescent="0.45">
      <c r="A3649" t="s">
        <v>355</v>
      </c>
      <c r="B3649">
        <f t="shared" si="56"/>
        <v>2022</v>
      </c>
      <c r="C3649">
        <f>VLOOKUP($A3649&amp;C$1,Data!$A$2:$BC$533,MATCH(Intermediate!$B3649,Data!$A$1:$BC$1,0),FALSE)</f>
        <v>63.052905750687891</v>
      </c>
      <c r="D3649">
        <f>VLOOKUP($A3649&amp;D$1,Data!$A$2:$BC$533,MATCH(Intermediate!$B3649,Data!$A$1:$BC$1,0),FALSE)</f>
        <v>22461.332641454654</v>
      </c>
    </row>
    <row r="3650" spans="1:4" x14ac:dyDescent="0.45">
      <c r="A3650" t="s">
        <v>355</v>
      </c>
      <c r="B3650">
        <f t="shared" si="56"/>
        <v>2023</v>
      </c>
      <c r="C3650">
        <f>VLOOKUP($A3650&amp;C$1,Data!$A$2:$BC$533,MATCH(Intermediate!$B3650,Data!$A$1:$BC$1,0),FALSE)</f>
        <v>66.057131134615048</v>
      </c>
      <c r="D3650">
        <f>VLOOKUP($A3650&amp;D$1,Data!$A$2:$BC$533,MATCH(Intermediate!$B3650,Data!$A$1:$BC$1,0),FALSE)</f>
        <v>25071.967726410687</v>
      </c>
    </row>
    <row r="3651" spans="1:4" x14ac:dyDescent="0.45">
      <c r="A3651" t="s">
        <v>355</v>
      </c>
      <c r="B3651">
        <f t="shared" si="56"/>
        <v>2024</v>
      </c>
      <c r="C3651">
        <f>VLOOKUP($A3651&amp;C$1,Data!$A$2:$BC$533,MATCH(Intermediate!$B3651,Data!$A$1:$BC$1,0),FALSE)</f>
        <v>68.919177563388729</v>
      </c>
      <c r="D3651">
        <f>VLOOKUP($A3651&amp;D$1,Data!$A$2:$BC$533,MATCH(Intermediate!$B3651,Data!$A$1:$BC$1,0),FALSE)</f>
        <v>28417.751866914557</v>
      </c>
    </row>
    <row r="3652" spans="1:4" x14ac:dyDescent="0.45">
      <c r="A3652" t="s">
        <v>371</v>
      </c>
      <c r="B3652">
        <f t="shared" si="56"/>
        <v>1975</v>
      </c>
      <c r="C3652" t="str">
        <f>VLOOKUP($A3652&amp;C$1,Data!$A$2:$BC$533,MATCH(Intermediate!$B3652,Data!$A$1:$BC$1,0),FALSE)</f>
        <v>..</v>
      </c>
      <c r="D3652" t="str">
        <f>VLOOKUP($A3652&amp;D$1,Data!$A$2:$BC$533,MATCH(Intermediate!$B3652,Data!$A$1:$BC$1,0),FALSE)</f>
        <v>..</v>
      </c>
    </row>
    <row r="3653" spans="1:4" x14ac:dyDescent="0.45">
      <c r="A3653" t="s">
        <v>371</v>
      </c>
      <c r="B3653">
        <f t="shared" si="56"/>
        <v>1976</v>
      </c>
      <c r="C3653" t="str">
        <f>VLOOKUP($A3653&amp;C$1,Data!$A$2:$BC$533,MATCH(Intermediate!$B3653,Data!$A$1:$BC$1,0),FALSE)</f>
        <v>..</v>
      </c>
      <c r="D3653" t="str">
        <f>VLOOKUP($A3653&amp;D$1,Data!$A$2:$BC$533,MATCH(Intermediate!$B3653,Data!$A$1:$BC$1,0),FALSE)</f>
        <v>..</v>
      </c>
    </row>
    <row r="3654" spans="1:4" x14ac:dyDescent="0.45">
      <c r="A3654" t="s">
        <v>371</v>
      </c>
      <c r="B3654">
        <f t="shared" si="56"/>
        <v>1977</v>
      </c>
      <c r="C3654" t="str">
        <f>VLOOKUP($A3654&amp;C$1,Data!$A$2:$BC$533,MATCH(Intermediate!$B3654,Data!$A$1:$BC$1,0),FALSE)</f>
        <v>..</v>
      </c>
      <c r="D3654" t="str">
        <f>VLOOKUP($A3654&amp;D$1,Data!$A$2:$BC$533,MATCH(Intermediate!$B3654,Data!$A$1:$BC$1,0),FALSE)</f>
        <v>..</v>
      </c>
    </row>
    <row r="3655" spans="1:4" x14ac:dyDescent="0.45">
      <c r="A3655" t="s">
        <v>371</v>
      </c>
      <c r="B3655">
        <f t="shared" si="56"/>
        <v>1978</v>
      </c>
      <c r="C3655" t="str">
        <f>VLOOKUP($A3655&amp;C$1,Data!$A$2:$BC$533,MATCH(Intermediate!$B3655,Data!$A$1:$BC$1,0),FALSE)</f>
        <v>..</v>
      </c>
      <c r="D3655" t="str">
        <f>VLOOKUP($A3655&amp;D$1,Data!$A$2:$BC$533,MATCH(Intermediate!$B3655,Data!$A$1:$BC$1,0),FALSE)</f>
        <v>..</v>
      </c>
    </row>
    <row r="3656" spans="1:4" x14ac:dyDescent="0.45">
      <c r="A3656" t="s">
        <v>371</v>
      </c>
      <c r="B3656">
        <f t="shared" si="56"/>
        <v>1979</v>
      </c>
      <c r="C3656" t="str">
        <f>VLOOKUP($A3656&amp;C$1,Data!$A$2:$BC$533,MATCH(Intermediate!$B3656,Data!$A$1:$BC$1,0),FALSE)</f>
        <v>..</v>
      </c>
      <c r="D3656" t="str">
        <f>VLOOKUP($A3656&amp;D$1,Data!$A$2:$BC$533,MATCH(Intermediate!$B3656,Data!$A$1:$BC$1,0),FALSE)</f>
        <v>..</v>
      </c>
    </row>
    <row r="3657" spans="1:4" x14ac:dyDescent="0.45">
      <c r="A3657" t="s">
        <v>371</v>
      </c>
      <c r="B3657">
        <f t="shared" si="56"/>
        <v>1980</v>
      </c>
      <c r="C3657" t="str">
        <f>VLOOKUP($A3657&amp;C$1,Data!$A$2:$BC$533,MATCH(Intermediate!$B3657,Data!$A$1:$BC$1,0),FALSE)</f>
        <v>..</v>
      </c>
      <c r="D3657" t="str">
        <f>VLOOKUP($A3657&amp;D$1,Data!$A$2:$BC$533,MATCH(Intermediate!$B3657,Data!$A$1:$BC$1,0),FALSE)</f>
        <v>..</v>
      </c>
    </row>
    <row r="3658" spans="1:4" x14ac:dyDescent="0.45">
      <c r="A3658" t="s">
        <v>371</v>
      </c>
      <c r="B3658">
        <f t="shared" si="56"/>
        <v>1981</v>
      </c>
      <c r="C3658" t="str">
        <f>VLOOKUP($A3658&amp;C$1,Data!$A$2:$BC$533,MATCH(Intermediate!$B3658,Data!$A$1:$BC$1,0),FALSE)</f>
        <v>..</v>
      </c>
      <c r="D3658" t="str">
        <f>VLOOKUP($A3658&amp;D$1,Data!$A$2:$BC$533,MATCH(Intermediate!$B3658,Data!$A$1:$BC$1,0),FALSE)</f>
        <v>..</v>
      </c>
    </row>
    <row r="3659" spans="1:4" x14ac:dyDescent="0.45">
      <c r="A3659" t="s">
        <v>371</v>
      </c>
      <c r="B3659">
        <f t="shared" si="56"/>
        <v>1982</v>
      </c>
      <c r="C3659" t="str">
        <f>VLOOKUP($A3659&amp;C$1,Data!$A$2:$BC$533,MATCH(Intermediate!$B3659,Data!$A$1:$BC$1,0),FALSE)</f>
        <v>..</v>
      </c>
      <c r="D3659" t="str">
        <f>VLOOKUP($A3659&amp;D$1,Data!$A$2:$BC$533,MATCH(Intermediate!$B3659,Data!$A$1:$BC$1,0),FALSE)</f>
        <v>..</v>
      </c>
    </row>
    <row r="3660" spans="1:4" x14ac:dyDescent="0.45">
      <c r="A3660" t="s">
        <v>371</v>
      </c>
      <c r="B3660">
        <f t="shared" si="56"/>
        <v>1983</v>
      </c>
      <c r="C3660" t="str">
        <f>VLOOKUP($A3660&amp;C$1,Data!$A$2:$BC$533,MATCH(Intermediate!$B3660,Data!$A$1:$BC$1,0),FALSE)</f>
        <v>..</v>
      </c>
      <c r="D3660" t="str">
        <f>VLOOKUP($A3660&amp;D$1,Data!$A$2:$BC$533,MATCH(Intermediate!$B3660,Data!$A$1:$BC$1,0),FALSE)</f>
        <v>..</v>
      </c>
    </row>
    <row r="3661" spans="1:4" x14ac:dyDescent="0.45">
      <c r="A3661" t="s">
        <v>371</v>
      </c>
      <c r="B3661">
        <f t="shared" si="56"/>
        <v>1984</v>
      </c>
      <c r="C3661" t="str">
        <f>VLOOKUP($A3661&amp;C$1,Data!$A$2:$BC$533,MATCH(Intermediate!$B3661,Data!$A$1:$BC$1,0),FALSE)</f>
        <v>..</v>
      </c>
      <c r="D3661" t="str">
        <f>VLOOKUP($A3661&amp;D$1,Data!$A$2:$BC$533,MATCH(Intermediate!$B3661,Data!$A$1:$BC$1,0),FALSE)</f>
        <v>..</v>
      </c>
    </row>
    <row r="3662" spans="1:4" x14ac:dyDescent="0.45">
      <c r="A3662" t="s">
        <v>371</v>
      </c>
      <c r="B3662">
        <f t="shared" si="56"/>
        <v>1985</v>
      </c>
      <c r="C3662" t="str">
        <f>VLOOKUP($A3662&amp;C$1,Data!$A$2:$BC$533,MATCH(Intermediate!$B3662,Data!$A$1:$BC$1,0),FALSE)</f>
        <v>..</v>
      </c>
      <c r="D3662" t="str">
        <f>VLOOKUP($A3662&amp;D$1,Data!$A$2:$BC$533,MATCH(Intermediate!$B3662,Data!$A$1:$BC$1,0),FALSE)</f>
        <v>..</v>
      </c>
    </row>
    <row r="3663" spans="1:4" x14ac:dyDescent="0.45">
      <c r="A3663" t="s">
        <v>371</v>
      </c>
      <c r="B3663">
        <f t="shared" si="56"/>
        <v>1986</v>
      </c>
      <c r="C3663" t="str">
        <f>VLOOKUP($A3663&amp;C$1,Data!$A$2:$BC$533,MATCH(Intermediate!$B3663,Data!$A$1:$BC$1,0),FALSE)</f>
        <v>..</v>
      </c>
      <c r="D3663" t="str">
        <f>VLOOKUP($A3663&amp;D$1,Data!$A$2:$BC$533,MATCH(Intermediate!$B3663,Data!$A$1:$BC$1,0),FALSE)</f>
        <v>..</v>
      </c>
    </row>
    <row r="3664" spans="1:4" x14ac:dyDescent="0.45">
      <c r="A3664" t="s">
        <v>371</v>
      </c>
      <c r="B3664">
        <f t="shared" si="56"/>
        <v>1987</v>
      </c>
      <c r="C3664" t="str">
        <f>VLOOKUP($A3664&amp;C$1,Data!$A$2:$BC$533,MATCH(Intermediate!$B3664,Data!$A$1:$BC$1,0),FALSE)</f>
        <v>..</v>
      </c>
      <c r="D3664" t="str">
        <f>VLOOKUP($A3664&amp;D$1,Data!$A$2:$BC$533,MATCH(Intermediate!$B3664,Data!$A$1:$BC$1,0),FALSE)</f>
        <v>..</v>
      </c>
    </row>
    <row r="3665" spans="1:4" x14ac:dyDescent="0.45">
      <c r="A3665" t="s">
        <v>371</v>
      </c>
      <c r="B3665">
        <f t="shared" si="56"/>
        <v>1988</v>
      </c>
      <c r="C3665" t="str">
        <f>VLOOKUP($A3665&amp;C$1,Data!$A$2:$BC$533,MATCH(Intermediate!$B3665,Data!$A$1:$BC$1,0),FALSE)</f>
        <v>..</v>
      </c>
      <c r="D3665" t="str">
        <f>VLOOKUP($A3665&amp;D$1,Data!$A$2:$BC$533,MATCH(Intermediate!$B3665,Data!$A$1:$BC$1,0),FALSE)</f>
        <v>..</v>
      </c>
    </row>
    <row r="3666" spans="1:4" x14ac:dyDescent="0.45">
      <c r="A3666" t="s">
        <v>371</v>
      </c>
      <c r="B3666">
        <f t="shared" si="56"/>
        <v>1989</v>
      </c>
      <c r="C3666" t="str">
        <f>VLOOKUP($A3666&amp;C$1,Data!$A$2:$BC$533,MATCH(Intermediate!$B3666,Data!$A$1:$BC$1,0),FALSE)</f>
        <v>..</v>
      </c>
      <c r="D3666" t="str">
        <f>VLOOKUP($A3666&amp;D$1,Data!$A$2:$BC$533,MATCH(Intermediate!$B3666,Data!$A$1:$BC$1,0),FALSE)</f>
        <v>..</v>
      </c>
    </row>
    <row r="3667" spans="1:4" x14ac:dyDescent="0.45">
      <c r="A3667" t="s">
        <v>371</v>
      </c>
      <c r="B3667">
        <f t="shared" si="56"/>
        <v>1990</v>
      </c>
      <c r="C3667" t="str">
        <f>VLOOKUP($A3667&amp;C$1,Data!$A$2:$BC$533,MATCH(Intermediate!$B3667,Data!$A$1:$BC$1,0),FALSE)</f>
        <v>..</v>
      </c>
      <c r="D3667">
        <f>VLOOKUP($A3667&amp;D$1,Data!$A$2:$BC$533,MATCH(Intermediate!$B3667,Data!$A$1:$BC$1,0),FALSE)</f>
        <v>19521.019595383234</v>
      </c>
    </row>
    <row r="3668" spans="1:4" x14ac:dyDescent="0.45">
      <c r="A3668" t="s">
        <v>371</v>
      </c>
      <c r="B3668">
        <f t="shared" si="56"/>
        <v>1991</v>
      </c>
      <c r="C3668" t="str">
        <f>VLOOKUP($A3668&amp;C$1,Data!$A$2:$BC$533,MATCH(Intermediate!$B3668,Data!$A$1:$BC$1,0),FALSE)</f>
        <v>..</v>
      </c>
      <c r="D3668">
        <f>VLOOKUP($A3668&amp;D$1,Data!$A$2:$BC$533,MATCH(Intermediate!$B3668,Data!$A$1:$BC$1,0),FALSE)</f>
        <v>21058.076684507676</v>
      </c>
    </row>
    <row r="3669" spans="1:4" x14ac:dyDescent="0.45">
      <c r="A3669" t="s">
        <v>371</v>
      </c>
      <c r="B3669">
        <f t="shared" si="56"/>
        <v>1992</v>
      </c>
      <c r="C3669" t="str">
        <f>VLOOKUP($A3669&amp;C$1,Data!$A$2:$BC$533,MATCH(Intermediate!$B3669,Data!$A$1:$BC$1,0),FALSE)</f>
        <v>..</v>
      </c>
      <c r="D3669">
        <f>VLOOKUP($A3669&amp;D$1,Data!$A$2:$BC$533,MATCH(Intermediate!$B3669,Data!$A$1:$BC$1,0),FALSE)</f>
        <v>21806.209871781411</v>
      </c>
    </row>
    <row r="3670" spans="1:4" x14ac:dyDescent="0.45">
      <c r="A3670" t="s">
        <v>371</v>
      </c>
      <c r="B3670">
        <f t="shared" si="56"/>
        <v>1993</v>
      </c>
      <c r="C3670" t="str">
        <f>VLOOKUP($A3670&amp;C$1,Data!$A$2:$BC$533,MATCH(Intermediate!$B3670,Data!$A$1:$BC$1,0),FALSE)</f>
        <v>..</v>
      </c>
      <c r="D3670">
        <f>VLOOKUP($A3670&amp;D$1,Data!$A$2:$BC$533,MATCH(Intermediate!$B3670,Data!$A$1:$BC$1,0),FALSE)</f>
        <v>21940.161859444561</v>
      </c>
    </row>
    <row r="3671" spans="1:4" x14ac:dyDescent="0.45">
      <c r="A3671" t="s">
        <v>371</v>
      </c>
      <c r="B3671">
        <f t="shared" si="56"/>
        <v>1994</v>
      </c>
      <c r="C3671" t="str">
        <f>VLOOKUP($A3671&amp;C$1,Data!$A$2:$BC$533,MATCH(Intermediate!$B3671,Data!$A$1:$BC$1,0),FALSE)</f>
        <v>..</v>
      </c>
      <c r="D3671">
        <f>VLOOKUP($A3671&amp;D$1,Data!$A$2:$BC$533,MATCH(Intermediate!$B3671,Data!$A$1:$BC$1,0),FALSE)</f>
        <v>22886.767826420779</v>
      </c>
    </row>
    <row r="3672" spans="1:4" x14ac:dyDescent="0.45">
      <c r="A3672" t="s">
        <v>371</v>
      </c>
      <c r="B3672">
        <f t="shared" si="56"/>
        <v>1995</v>
      </c>
      <c r="C3672" t="str">
        <f>VLOOKUP($A3672&amp;C$1,Data!$A$2:$BC$533,MATCH(Intermediate!$B3672,Data!$A$1:$BC$1,0),FALSE)</f>
        <v>..</v>
      </c>
      <c r="D3672">
        <f>VLOOKUP($A3672&amp;D$1,Data!$A$2:$BC$533,MATCH(Intermediate!$B3672,Data!$A$1:$BC$1,0),FALSE)</f>
        <v>23614.958444929256</v>
      </c>
    </row>
    <row r="3673" spans="1:4" x14ac:dyDescent="0.45">
      <c r="A3673" t="s">
        <v>371</v>
      </c>
      <c r="B3673">
        <f t="shared" si="56"/>
        <v>1996</v>
      </c>
      <c r="C3673" t="str">
        <f>VLOOKUP($A3673&amp;C$1,Data!$A$2:$BC$533,MATCH(Intermediate!$B3673,Data!$A$1:$BC$1,0),FALSE)</f>
        <v>..</v>
      </c>
      <c r="D3673">
        <f>VLOOKUP($A3673&amp;D$1,Data!$A$2:$BC$533,MATCH(Intermediate!$B3673,Data!$A$1:$BC$1,0),FALSE)</f>
        <v>24160.066802117886</v>
      </c>
    </row>
    <row r="3674" spans="1:4" x14ac:dyDescent="0.45">
      <c r="A3674" t="s">
        <v>371</v>
      </c>
      <c r="B3674">
        <f t="shared" si="56"/>
        <v>1997</v>
      </c>
      <c r="C3674" t="str">
        <f>VLOOKUP($A3674&amp;C$1,Data!$A$2:$BC$533,MATCH(Intermediate!$B3674,Data!$A$1:$BC$1,0),FALSE)</f>
        <v>..</v>
      </c>
      <c r="D3674">
        <f>VLOOKUP($A3674&amp;D$1,Data!$A$2:$BC$533,MATCH(Intermediate!$B3674,Data!$A$1:$BC$1,0),FALSE)</f>
        <v>24643.683212435881</v>
      </c>
    </row>
    <row r="3675" spans="1:4" x14ac:dyDescent="0.45">
      <c r="A3675" t="s">
        <v>371</v>
      </c>
      <c r="B3675">
        <f t="shared" si="56"/>
        <v>1998</v>
      </c>
      <c r="C3675" t="str">
        <f>VLOOKUP($A3675&amp;C$1,Data!$A$2:$BC$533,MATCH(Intermediate!$B3675,Data!$A$1:$BC$1,0),FALSE)</f>
        <v>..</v>
      </c>
      <c r="D3675">
        <f>VLOOKUP($A3675&amp;D$1,Data!$A$2:$BC$533,MATCH(Intermediate!$B3675,Data!$A$1:$BC$1,0),FALSE)</f>
        <v>25444.151139918689</v>
      </c>
    </row>
    <row r="3676" spans="1:4" x14ac:dyDescent="0.45">
      <c r="A3676" t="s">
        <v>371</v>
      </c>
      <c r="B3676">
        <f t="shared" si="56"/>
        <v>1999</v>
      </c>
      <c r="C3676" t="str">
        <f>VLOOKUP($A3676&amp;C$1,Data!$A$2:$BC$533,MATCH(Intermediate!$B3676,Data!$A$1:$BC$1,0),FALSE)</f>
        <v>..</v>
      </c>
      <c r="D3676">
        <f>VLOOKUP($A3676&amp;D$1,Data!$A$2:$BC$533,MATCH(Intermediate!$B3676,Data!$A$1:$BC$1,0),FALSE)</f>
        <v>26517.934285621432</v>
      </c>
    </row>
    <row r="3677" spans="1:4" x14ac:dyDescent="0.45">
      <c r="A3677" t="s">
        <v>371</v>
      </c>
      <c r="B3677">
        <f t="shared" si="56"/>
        <v>2000</v>
      </c>
      <c r="C3677" t="str">
        <f>VLOOKUP($A3677&amp;C$1,Data!$A$2:$BC$533,MATCH(Intermediate!$B3677,Data!$A$1:$BC$1,0),FALSE)</f>
        <v>..</v>
      </c>
      <c r="D3677">
        <f>VLOOKUP($A3677&amp;D$1,Data!$A$2:$BC$533,MATCH(Intermediate!$B3677,Data!$A$1:$BC$1,0),FALSE)</f>
        <v>27467.782417476694</v>
      </c>
    </row>
    <row r="3678" spans="1:4" x14ac:dyDescent="0.45">
      <c r="A3678" t="s">
        <v>371</v>
      </c>
      <c r="B3678">
        <f t="shared" si="56"/>
        <v>2001</v>
      </c>
      <c r="C3678">
        <f>VLOOKUP($A3678&amp;C$1,Data!$A$2:$BC$533,MATCH(Intermediate!$B3678,Data!$A$1:$BC$1,0),FALSE)</f>
        <v>111.24017045800467</v>
      </c>
      <c r="D3678">
        <f>VLOOKUP($A3678&amp;D$1,Data!$A$2:$BC$533,MATCH(Intermediate!$B3678,Data!$A$1:$BC$1,0),FALSE)</f>
        <v>28677.19085911322</v>
      </c>
    </row>
    <row r="3679" spans="1:4" x14ac:dyDescent="0.45">
      <c r="A3679" t="s">
        <v>371</v>
      </c>
      <c r="B3679">
        <f t="shared" si="56"/>
        <v>2002</v>
      </c>
      <c r="C3679">
        <f>VLOOKUP($A3679&amp;C$1,Data!$A$2:$BC$533,MATCH(Intermediate!$B3679,Data!$A$1:$BC$1,0),FALSE)</f>
        <v>110.16574501249281</v>
      </c>
      <c r="D3679">
        <f>VLOOKUP($A3679&amp;D$1,Data!$A$2:$BC$533,MATCH(Intermediate!$B3679,Data!$A$1:$BC$1,0),FALSE)</f>
        <v>29513.682326710215</v>
      </c>
    </row>
    <row r="3680" spans="1:4" x14ac:dyDescent="0.45">
      <c r="A3680" t="s">
        <v>371</v>
      </c>
      <c r="B3680">
        <f t="shared" si="56"/>
        <v>2003</v>
      </c>
      <c r="C3680">
        <f>VLOOKUP($A3680&amp;C$1,Data!$A$2:$BC$533,MATCH(Intermediate!$B3680,Data!$A$1:$BC$1,0),FALSE)</f>
        <v>108.50594204774167</v>
      </c>
      <c r="D3680">
        <f>VLOOKUP($A3680&amp;D$1,Data!$A$2:$BC$533,MATCH(Intermediate!$B3680,Data!$A$1:$BC$1,0),FALSE)</f>
        <v>30305.257567840137</v>
      </c>
    </row>
    <row r="3681" spans="1:4" x14ac:dyDescent="0.45">
      <c r="A3681" t="s">
        <v>371</v>
      </c>
      <c r="B3681">
        <f t="shared" si="56"/>
        <v>2004</v>
      </c>
      <c r="C3681">
        <f>VLOOKUP($A3681&amp;C$1,Data!$A$2:$BC$533,MATCH(Intermediate!$B3681,Data!$A$1:$BC$1,0),FALSE)</f>
        <v>105.0247269999651</v>
      </c>
      <c r="D3681">
        <f>VLOOKUP($A3681&amp;D$1,Data!$A$2:$BC$533,MATCH(Intermediate!$B3681,Data!$A$1:$BC$1,0),FALSE)</f>
        <v>31757.417727618093</v>
      </c>
    </row>
    <row r="3682" spans="1:4" x14ac:dyDescent="0.45">
      <c r="A3682" t="s">
        <v>371</v>
      </c>
      <c r="B3682">
        <f t="shared" si="56"/>
        <v>2005</v>
      </c>
      <c r="C3682">
        <f>VLOOKUP($A3682&amp;C$1,Data!$A$2:$BC$533,MATCH(Intermediate!$B3682,Data!$A$1:$BC$1,0),FALSE)</f>
        <v>103.75352043032021</v>
      </c>
      <c r="D3682">
        <f>VLOOKUP($A3682&amp;D$1,Data!$A$2:$BC$533,MATCH(Intermediate!$B3682,Data!$A$1:$BC$1,0),FALSE)</f>
        <v>32313.736788416987</v>
      </c>
    </row>
    <row r="3683" spans="1:4" x14ac:dyDescent="0.45">
      <c r="A3683" t="s">
        <v>371</v>
      </c>
      <c r="B3683">
        <f t="shared" si="56"/>
        <v>2006</v>
      </c>
      <c r="C3683">
        <f>VLOOKUP($A3683&amp;C$1,Data!$A$2:$BC$533,MATCH(Intermediate!$B3683,Data!$A$1:$BC$1,0),FALSE)</f>
        <v>100.34127723417059</v>
      </c>
      <c r="D3683">
        <f>VLOOKUP($A3683&amp;D$1,Data!$A$2:$BC$533,MATCH(Intermediate!$B3683,Data!$A$1:$BC$1,0),FALSE)</f>
        <v>34748.754325723763</v>
      </c>
    </row>
    <row r="3684" spans="1:4" x14ac:dyDescent="0.45">
      <c r="A3684" t="s">
        <v>371</v>
      </c>
      <c r="B3684">
        <f t="shared" si="56"/>
        <v>2007</v>
      </c>
      <c r="C3684">
        <f>VLOOKUP($A3684&amp;C$1,Data!$A$2:$BC$533,MATCH(Intermediate!$B3684,Data!$A$1:$BC$1,0),FALSE)</f>
        <v>95.498343967083883</v>
      </c>
      <c r="D3684">
        <f>VLOOKUP($A3684&amp;D$1,Data!$A$2:$BC$533,MATCH(Intermediate!$B3684,Data!$A$1:$BC$1,0),FALSE)</f>
        <v>36915.325283216167</v>
      </c>
    </row>
    <row r="3685" spans="1:4" x14ac:dyDescent="0.45">
      <c r="A3685" t="s">
        <v>371</v>
      </c>
      <c r="B3685">
        <f t="shared" si="56"/>
        <v>2008</v>
      </c>
      <c r="C3685">
        <f>VLOOKUP($A3685&amp;C$1,Data!$A$2:$BC$533,MATCH(Intermediate!$B3685,Data!$A$1:$BC$1,0),FALSE)</f>
        <v>95.386997621327723</v>
      </c>
      <c r="D3685">
        <f>VLOOKUP($A3685&amp;D$1,Data!$A$2:$BC$533,MATCH(Intermediate!$B3685,Data!$A$1:$BC$1,0),FALSE)</f>
        <v>38443.538627895767</v>
      </c>
    </row>
    <row r="3686" spans="1:4" x14ac:dyDescent="0.45">
      <c r="A3686" t="s">
        <v>371</v>
      </c>
      <c r="B3686">
        <f t="shared" si="56"/>
        <v>2009</v>
      </c>
      <c r="C3686">
        <f>VLOOKUP($A3686&amp;C$1,Data!$A$2:$BC$533,MATCH(Intermediate!$B3686,Data!$A$1:$BC$1,0),FALSE)</f>
        <v>96.824403676343863</v>
      </c>
      <c r="D3686">
        <f>VLOOKUP($A3686&amp;D$1,Data!$A$2:$BC$533,MATCH(Intermediate!$B3686,Data!$A$1:$BC$1,0),FALSE)</f>
        <v>37554.442699317369</v>
      </c>
    </row>
    <row r="3687" spans="1:4" x14ac:dyDescent="0.45">
      <c r="A3687" t="s">
        <v>371</v>
      </c>
      <c r="B3687">
        <f t="shared" si="56"/>
        <v>2010</v>
      </c>
      <c r="C3687">
        <f>VLOOKUP($A3687&amp;C$1,Data!$A$2:$BC$533,MATCH(Intermediate!$B3687,Data!$A$1:$BC$1,0),FALSE)</f>
        <v>86.743843795631605</v>
      </c>
      <c r="D3687">
        <f>VLOOKUP($A3687&amp;D$1,Data!$A$2:$BC$533,MATCH(Intermediate!$B3687,Data!$A$1:$BC$1,0),FALSE)</f>
        <v>39730.489788527077</v>
      </c>
    </row>
    <row r="3688" spans="1:4" x14ac:dyDescent="0.45">
      <c r="A3688" t="s">
        <v>371</v>
      </c>
      <c r="B3688">
        <f t="shared" si="56"/>
        <v>2011</v>
      </c>
      <c r="C3688">
        <f>VLOOKUP($A3688&amp;C$1,Data!$A$2:$BC$533,MATCH(Intermediate!$B3688,Data!$A$1:$BC$1,0),FALSE)</f>
        <v>83.222129623227232</v>
      </c>
      <c r="D3688">
        <f>VLOOKUP($A3688&amp;D$1,Data!$A$2:$BC$533,MATCH(Intermediate!$B3688,Data!$A$1:$BC$1,0),FALSE)</f>
        <v>43398.344399249581</v>
      </c>
    </row>
    <row r="3689" spans="1:4" x14ac:dyDescent="0.45">
      <c r="A3689" t="s">
        <v>371</v>
      </c>
      <c r="B3689">
        <f t="shared" si="56"/>
        <v>2012</v>
      </c>
      <c r="C3689">
        <f>VLOOKUP($A3689&amp;C$1,Data!$A$2:$BC$533,MATCH(Intermediate!$B3689,Data!$A$1:$BC$1,0),FALSE)</f>
        <v>82.158992708132473</v>
      </c>
      <c r="D3689">
        <f>VLOOKUP($A3689&amp;D$1,Data!$A$2:$BC$533,MATCH(Intermediate!$B3689,Data!$A$1:$BC$1,0),FALSE)</f>
        <v>44229.394192173851</v>
      </c>
    </row>
    <row r="3690" spans="1:4" x14ac:dyDescent="0.45">
      <c r="A3690" t="s">
        <v>371</v>
      </c>
      <c r="B3690">
        <f t="shared" si="56"/>
        <v>2013</v>
      </c>
      <c r="C3690">
        <f>VLOOKUP($A3690&amp;C$1,Data!$A$2:$BC$533,MATCH(Intermediate!$B3690,Data!$A$1:$BC$1,0),FALSE)</f>
        <v>80.662265282776715</v>
      </c>
      <c r="D3690">
        <f>VLOOKUP($A3690&amp;D$1,Data!$A$2:$BC$533,MATCH(Intermediate!$B3690,Data!$A$1:$BC$1,0),FALSE)</f>
        <v>45889.017302205197</v>
      </c>
    </row>
    <row r="3691" spans="1:4" x14ac:dyDescent="0.45">
      <c r="A3691" t="s">
        <v>371</v>
      </c>
      <c r="B3691">
        <f t="shared" si="56"/>
        <v>2014</v>
      </c>
      <c r="C3691">
        <f>VLOOKUP($A3691&amp;C$1,Data!$A$2:$BC$533,MATCH(Intermediate!$B3691,Data!$A$1:$BC$1,0),FALSE)</f>
        <v>77.773795127245677</v>
      </c>
      <c r="D3691">
        <f>VLOOKUP($A3691&amp;D$1,Data!$A$2:$BC$533,MATCH(Intermediate!$B3691,Data!$A$1:$BC$1,0),FALSE)</f>
        <v>47938.796821041811</v>
      </c>
    </row>
    <row r="3692" spans="1:4" x14ac:dyDescent="0.45">
      <c r="A3692" t="s">
        <v>371</v>
      </c>
      <c r="B3692">
        <f t="shared" si="56"/>
        <v>2015</v>
      </c>
      <c r="C3692">
        <f>VLOOKUP($A3692&amp;C$1,Data!$A$2:$BC$533,MATCH(Intermediate!$B3692,Data!$A$1:$BC$1,0),FALSE)</f>
        <v>76.615753568940093</v>
      </c>
      <c r="D3692">
        <f>VLOOKUP($A3692&amp;D$1,Data!$A$2:$BC$533,MATCH(Intermediate!$B3692,Data!$A$1:$BC$1,0),FALSE)</f>
        <v>48558.443297096906</v>
      </c>
    </row>
    <row r="3693" spans="1:4" x14ac:dyDescent="0.45">
      <c r="A3693" t="s">
        <v>371</v>
      </c>
      <c r="B3693">
        <f t="shared" si="56"/>
        <v>2016</v>
      </c>
      <c r="C3693">
        <f>VLOOKUP($A3693&amp;C$1,Data!$A$2:$BC$533,MATCH(Intermediate!$B3693,Data!$A$1:$BC$1,0),FALSE)</f>
        <v>75.967285231109074</v>
      </c>
      <c r="D3693">
        <f>VLOOKUP($A3693&amp;D$1,Data!$A$2:$BC$533,MATCH(Intermediate!$B3693,Data!$A$1:$BC$1,0),FALSE)</f>
        <v>51569.901684119934</v>
      </c>
    </row>
    <row r="3694" spans="1:4" x14ac:dyDescent="0.45">
      <c r="A3694" t="s">
        <v>371</v>
      </c>
      <c r="B3694">
        <f t="shared" si="56"/>
        <v>2017</v>
      </c>
      <c r="C3694">
        <f>VLOOKUP($A3694&amp;C$1,Data!$A$2:$BC$533,MATCH(Intermediate!$B3694,Data!$A$1:$BC$1,0),FALSE)</f>
        <v>76.104751869496951</v>
      </c>
      <c r="D3694">
        <f>VLOOKUP($A3694&amp;D$1,Data!$A$2:$BC$533,MATCH(Intermediate!$B3694,Data!$A$1:$BC$1,0),FALSE)</f>
        <v>54110.253664881202</v>
      </c>
    </row>
    <row r="3695" spans="1:4" x14ac:dyDescent="0.45">
      <c r="A3695" t="s">
        <v>371</v>
      </c>
      <c r="B3695">
        <f t="shared" si="56"/>
        <v>2018</v>
      </c>
      <c r="C3695">
        <f>VLOOKUP($A3695&amp;C$1,Data!$A$2:$BC$533,MATCH(Intermediate!$B3695,Data!$A$1:$BC$1,0),FALSE)</f>
        <v>76.683599863601799</v>
      </c>
      <c r="D3695">
        <f>VLOOKUP($A3695&amp;D$1,Data!$A$2:$BC$533,MATCH(Intermediate!$B3695,Data!$A$1:$BC$1,0),FALSE)</f>
        <v>56273.040562701703</v>
      </c>
    </row>
    <row r="3696" spans="1:4" x14ac:dyDescent="0.45">
      <c r="A3696" t="s">
        <v>371</v>
      </c>
      <c r="B3696">
        <f t="shared" si="56"/>
        <v>2019</v>
      </c>
      <c r="C3696">
        <f>VLOOKUP($A3696&amp;C$1,Data!$A$2:$BC$533,MATCH(Intermediate!$B3696,Data!$A$1:$BC$1,0),FALSE)</f>
        <v>78.018631466980494</v>
      </c>
      <c r="D3696">
        <f>VLOOKUP($A3696&amp;D$1,Data!$A$2:$BC$533,MATCH(Intermediate!$B3696,Data!$A$1:$BC$1,0),FALSE)</f>
        <v>59270.727649698478</v>
      </c>
    </row>
    <row r="3697" spans="1:4" x14ac:dyDescent="0.45">
      <c r="A3697" t="s">
        <v>371</v>
      </c>
      <c r="B3697">
        <f t="shared" si="56"/>
        <v>2020</v>
      </c>
      <c r="C3697">
        <f>VLOOKUP($A3697&amp;C$1,Data!$A$2:$BC$533,MATCH(Intermediate!$B3697,Data!$A$1:$BC$1,0),FALSE)</f>
        <v>83.836103686782891</v>
      </c>
      <c r="D3697">
        <f>VLOOKUP($A3697&amp;D$1,Data!$A$2:$BC$533,MATCH(Intermediate!$B3697,Data!$A$1:$BC$1,0),FALSE)</f>
        <v>58685.87269977104</v>
      </c>
    </row>
    <row r="3698" spans="1:4" x14ac:dyDescent="0.45">
      <c r="A3698" t="s">
        <v>371</v>
      </c>
      <c r="B3698">
        <f t="shared" si="56"/>
        <v>2021</v>
      </c>
      <c r="C3698">
        <f>VLOOKUP($A3698&amp;C$1,Data!$A$2:$BC$533,MATCH(Intermediate!$B3698,Data!$A$1:$BC$1,0),FALSE)</f>
        <v>82.836097767961576</v>
      </c>
      <c r="D3698">
        <f>VLOOKUP($A3698&amp;D$1,Data!$A$2:$BC$533,MATCH(Intermediate!$B3698,Data!$A$1:$BC$1,0),FALSE)</f>
        <v>62530.765319923936</v>
      </c>
    </row>
    <row r="3699" spans="1:4" x14ac:dyDescent="0.45">
      <c r="A3699" t="s">
        <v>371</v>
      </c>
      <c r="B3699">
        <f t="shared" si="56"/>
        <v>2022</v>
      </c>
      <c r="C3699">
        <f>VLOOKUP($A3699&amp;C$1,Data!$A$2:$BC$533,MATCH(Intermediate!$B3699,Data!$A$1:$BC$1,0),FALSE)</f>
        <v>81.807984622583049</v>
      </c>
      <c r="D3699">
        <f>VLOOKUP($A3699&amp;D$1,Data!$A$2:$BC$533,MATCH(Intermediate!$B3699,Data!$A$1:$BC$1,0),FALSE)</f>
        <v>67589.839905541361</v>
      </c>
    </row>
    <row r="3700" spans="1:4" x14ac:dyDescent="0.45">
      <c r="A3700" t="s">
        <v>371</v>
      </c>
      <c r="B3700">
        <f t="shared" si="56"/>
        <v>2023</v>
      </c>
      <c r="C3700">
        <f>VLOOKUP($A3700&amp;C$1,Data!$A$2:$BC$533,MATCH(Intermediate!$B3700,Data!$A$1:$BC$1,0),FALSE)</f>
        <v>77.876599252189081</v>
      </c>
      <c r="D3700">
        <f>VLOOKUP($A3700&amp;D$1,Data!$A$2:$BC$533,MATCH(Intermediate!$B3700,Data!$A$1:$BC$1,0),FALSE)</f>
        <v>68692.894466621976</v>
      </c>
    </row>
    <row r="3701" spans="1:4" x14ac:dyDescent="0.45">
      <c r="A3701" t="s">
        <v>371</v>
      </c>
      <c r="B3701">
        <f t="shared" ref="B3701:B3764" si="57">B3651</f>
        <v>2024</v>
      </c>
      <c r="C3701" t="str">
        <f>VLOOKUP($A3701&amp;C$1,Data!$A$2:$BC$533,MATCH(Intermediate!$B3701,Data!$A$1:$BC$1,0),FALSE)</f>
        <v>..</v>
      </c>
      <c r="D3701">
        <f>VLOOKUP($A3701&amp;D$1,Data!$A$2:$BC$533,MATCH(Intermediate!$B3701,Data!$A$1:$BC$1,0),FALSE)</f>
        <v>72300.120505001105</v>
      </c>
    </row>
    <row r="3702" spans="1:4" x14ac:dyDescent="0.45">
      <c r="A3702" t="s">
        <v>426</v>
      </c>
      <c r="B3702">
        <f t="shared" si="57"/>
        <v>1975</v>
      </c>
      <c r="C3702">
        <f>VLOOKUP($A3702&amp;C$1,Data!$A$2:$BC$533,MATCH(Intermediate!$B3702,Data!$A$1:$BC$1,0),FALSE)</f>
        <v>5.7844028014385769</v>
      </c>
      <c r="D3702" t="str">
        <f>VLOOKUP($A3702&amp;D$1,Data!$A$2:$BC$533,MATCH(Intermediate!$B3702,Data!$A$1:$BC$1,0),FALSE)</f>
        <v>..</v>
      </c>
    </row>
    <row r="3703" spans="1:4" x14ac:dyDescent="0.45">
      <c r="A3703" t="s">
        <v>426</v>
      </c>
      <c r="B3703">
        <f t="shared" si="57"/>
        <v>1976</v>
      </c>
      <c r="C3703">
        <f>VLOOKUP($A3703&amp;C$1,Data!$A$2:$BC$533,MATCH(Intermediate!$B3703,Data!$A$1:$BC$1,0),FALSE)</f>
        <v>5.9026969046889368</v>
      </c>
      <c r="D3703" t="str">
        <f>VLOOKUP($A3703&amp;D$1,Data!$A$2:$BC$533,MATCH(Intermediate!$B3703,Data!$A$1:$BC$1,0),FALSE)</f>
        <v>..</v>
      </c>
    </row>
    <row r="3704" spans="1:4" x14ac:dyDescent="0.45">
      <c r="A3704" t="s">
        <v>426</v>
      </c>
      <c r="B3704">
        <f t="shared" si="57"/>
        <v>1977</v>
      </c>
      <c r="C3704">
        <f>VLOOKUP($A3704&amp;C$1,Data!$A$2:$BC$533,MATCH(Intermediate!$B3704,Data!$A$1:$BC$1,0),FALSE)</f>
        <v>5.0183642390038523</v>
      </c>
      <c r="D3704" t="str">
        <f>VLOOKUP($A3704&amp;D$1,Data!$A$2:$BC$533,MATCH(Intermediate!$B3704,Data!$A$1:$BC$1,0),FALSE)</f>
        <v>..</v>
      </c>
    </row>
    <row r="3705" spans="1:4" x14ac:dyDescent="0.45">
      <c r="A3705" t="s">
        <v>426</v>
      </c>
      <c r="B3705">
        <f t="shared" si="57"/>
        <v>1978</v>
      </c>
      <c r="C3705">
        <f>VLOOKUP($A3705&amp;C$1,Data!$A$2:$BC$533,MATCH(Intermediate!$B3705,Data!$A$1:$BC$1,0),FALSE)</f>
        <v>3.5211569617840466</v>
      </c>
      <c r="D3705" t="str">
        <f>VLOOKUP($A3705&amp;D$1,Data!$A$2:$BC$533,MATCH(Intermediate!$B3705,Data!$A$1:$BC$1,0),FALSE)</f>
        <v>..</v>
      </c>
    </row>
    <row r="3706" spans="1:4" x14ac:dyDescent="0.45">
      <c r="A3706" t="s">
        <v>426</v>
      </c>
      <c r="B3706">
        <f t="shared" si="57"/>
        <v>1979</v>
      </c>
      <c r="C3706">
        <f>VLOOKUP($A3706&amp;C$1,Data!$A$2:$BC$533,MATCH(Intermediate!$B3706,Data!$A$1:$BC$1,0),FALSE)</f>
        <v>2.8188647154702005</v>
      </c>
      <c r="D3706" t="str">
        <f>VLOOKUP($A3706&amp;D$1,Data!$A$2:$BC$533,MATCH(Intermediate!$B3706,Data!$A$1:$BC$1,0),FALSE)</f>
        <v>..</v>
      </c>
    </row>
    <row r="3707" spans="1:4" x14ac:dyDescent="0.45">
      <c r="A3707" t="s">
        <v>426</v>
      </c>
      <c r="B3707">
        <f t="shared" si="57"/>
        <v>1980</v>
      </c>
      <c r="C3707">
        <f>VLOOKUP($A3707&amp;C$1,Data!$A$2:$BC$533,MATCH(Intermediate!$B3707,Data!$A$1:$BC$1,0),FALSE)</f>
        <v>2.1926164473070102</v>
      </c>
      <c r="D3707" t="str">
        <f>VLOOKUP($A3707&amp;D$1,Data!$A$2:$BC$533,MATCH(Intermediate!$B3707,Data!$A$1:$BC$1,0),FALSE)</f>
        <v>..</v>
      </c>
    </row>
    <row r="3708" spans="1:4" x14ac:dyDescent="0.45">
      <c r="A3708" t="s">
        <v>426</v>
      </c>
      <c r="B3708">
        <f t="shared" si="57"/>
        <v>1981</v>
      </c>
      <c r="C3708">
        <f>VLOOKUP($A3708&amp;C$1,Data!$A$2:$BC$533,MATCH(Intermediate!$B3708,Data!$A$1:$BC$1,0),FALSE)</f>
        <v>1.8473824801035443</v>
      </c>
      <c r="D3708" t="str">
        <f>VLOOKUP($A3708&amp;D$1,Data!$A$2:$BC$533,MATCH(Intermediate!$B3708,Data!$A$1:$BC$1,0),FALSE)</f>
        <v>..</v>
      </c>
    </row>
    <row r="3709" spans="1:4" x14ac:dyDescent="0.45">
      <c r="A3709" t="s">
        <v>426</v>
      </c>
      <c r="B3709">
        <f t="shared" si="57"/>
        <v>1982</v>
      </c>
      <c r="C3709">
        <f>VLOOKUP($A3709&amp;C$1,Data!$A$2:$BC$533,MATCH(Intermediate!$B3709,Data!$A$1:$BC$1,0),FALSE)</f>
        <v>1.8023504644249344</v>
      </c>
      <c r="D3709" t="str">
        <f>VLOOKUP($A3709&amp;D$1,Data!$A$2:$BC$533,MATCH(Intermediate!$B3709,Data!$A$1:$BC$1,0),FALSE)</f>
        <v>..</v>
      </c>
    </row>
    <row r="3710" spans="1:4" x14ac:dyDescent="0.45">
      <c r="A3710" t="s">
        <v>426</v>
      </c>
      <c r="B3710">
        <f t="shared" si="57"/>
        <v>1983</v>
      </c>
      <c r="C3710">
        <f>VLOOKUP($A3710&amp;C$1,Data!$A$2:$BC$533,MATCH(Intermediate!$B3710,Data!$A$1:$BC$1,0),FALSE)</f>
        <v>1.5422684445603625</v>
      </c>
      <c r="D3710" t="str">
        <f>VLOOKUP($A3710&amp;D$1,Data!$A$2:$BC$533,MATCH(Intermediate!$B3710,Data!$A$1:$BC$1,0),FALSE)</f>
        <v>..</v>
      </c>
    </row>
    <row r="3711" spans="1:4" x14ac:dyDescent="0.45">
      <c r="A3711" t="s">
        <v>426</v>
      </c>
      <c r="B3711">
        <f t="shared" si="57"/>
        <v>1984</v>
      </c>
      <c r="C3711">
        <f>VLOOKUP($A3711&amp;C$1,Data!$A$2:$BC$533,MATCH(Intermediate!$B3711,Data!$A$1:$BC$1,0),FALSE)</f>
        <v>2.2094093383747104</v>
      </c>
      <c r="D3711" t="str">
        <f>VLOOKUP($A3711&amp;D$1,Data!$A$2:$BC$533,MATCH(Intermediate!$B3711,Data!$A$1:$BC$1,0),FALSE)</f>
        <v>..</v>
      </c>
    </row>
    <row r="3712" spans="1:4" x14ac:dyDescent="0.45">
      <c r="A3712" t="s">
        <v>426</v>
      </c>
      <c r="B3712">
        <f t="shared" si="57"/>
        <v>1985</v>
      </c>
      <c r="C3712">
        <f>VLOOKUP($A3712&amp;C$1,Data!$A$2:$BC$533,MATCH(Intermediate!$B3712,Data!$A$1:$BC$1,0),FALSE)</f>
        <v>3.1083988246542757</v>
      </c>
      <c r="D3712" t="str">
        <f>VLOOKUP($A3712&amp;D$1,Data!$A$2:$BC$533,MATCH(Intermediate!$B3712,Data!$A$1:$BC$1,0),FALSE)</f>
        <v>..</v>
      </c>
    </row>
    <row r="3713" spans="1:4" x14ac:dyDescent="0.45">
      <c r="A3713" t="s">
        <v>426</v>
      </c>
      <c r="B3713">
        <f t="shared" si="57"/>
        <v>1986</v>
      </c>
      <c r="C3713">
        <f>VLOOKUP($A3713&amp;C$1,Data!$A$2:$BC$533,MATCH(Intermediate!$B3713,Data!$A$1:$BC$1,0),FALSE)</f>
        <v>3.6281098880899818</v>
      </c>
      <c r="D3713" t="str">
        <f>VLOOKUP($A3713&amp;D$1,Data!$A$2:$BC$533,MATCH(Intermediate!$B3713,Data!$A$1:$BC$1,0),FALSE)</f>
        <v>..</v>
      </c>
    </row>
    <row r="3714" spans="1:4" x14ac:dyDescent="0.45">
      <c r="A3714" t="s">
        <v>426</v>
      </c>
      <c r="B3714">
        <f t="shared" si="57"/>
        <v>1987</v>
      </c>
      <c r="C3714">
        <f>VLOOKUP($A3714&amp;C$1,Data!$A$2:$BC$533,MATCH(Intermediate!$B3714,Data!$A$1:$BC$1,0),FALSE)</f>
        <v>3.1541554959785523</v>
      </c>
      <c r="D3714" t="str">
        <f>VLOOKUP($A3714&amp;D$1,Data!$A$2:$BC$533,MATCH(Intermediate!$B3714,Data!$A$1:$BC$1,0),FALSE)</f>
        <v>..</v>
      </c>
    </row>
    <row r="3715" spans="1:4" x14ac:dyDescent="0.45">
      <c r="A3715" t="s">
        <v>426</v>
      </c>
      <c r="B3715">
        <f t="shared" si="57"/>
        <v>1988</v>
      </c>
      <c r="C3715">
        <f>VLOOKUP($A3715&amp;C$1,Data!$A$2:$BC$533,MATCH(Intermediate!$B3715,Data!$A$1:$BC$1,0),FALSE)</f>
        <v>3.1392813519077314</v>
      </c>
      <c r="D3715" t="str">
        <f>VLOOKUP($A3715&amp;D$1,Data!$A$2:$BC$533,MATCH(Intermediate!$B3715,Data!$A$1:$BC$1,0),FALSE)</f>
        <v>..</v>
      </c>
    </row>
    <row r="3716" spans="1:4" x14ac:dyDescent="0.45">
      <c r="A3716" t="s">
        <v>426</v>
      </c>
      <c r="B3716">
        <f t="shared" si="57"/>
        <v>1989</v>
      </c>
      <c r="C3716">
        <f>VLOOKUP($A3716&amp;C$1,Data!$A$2:$BC$533,MATCH(Intermediate!$B3716,Data!$A$1:$BC$1,0),FALSE)</f>
        <v>5.8445654643547122</v>
      </c>
      <c r="D3716" t="str">
        <f>VLOOKUP($A3716&amp;D$1,Data!$A$2:$BC$533,MATCH(Intermediate!$B3716,Data!$A$1:$BC$1,0),FALSE)</f>
        <v>..</v>
      </c>
    </row>
    <row r="3717" spans="1:4" x14ac:dyDescent="0.45">
      <c r="A3717" t="s">
        <v>426</v>
      </c>
      <c r="B3717">
        <f t="shared" si="57"/>
        <v>1990</v>
      </c>
      <c r="C3717">
        <f>VLOOKUP($A3717&amp;C$1,Data!$A$2:$BC$533,MATCH(Intermediate!$B3717,Data!$A$1:$BC$1,0),FALSE)</f>
        <v>4.9286986455059401</v>
      </c>
      <c r="D3717">
        <f>VLOOKUP($A3717&amp;D$1,Data!$A$2:$BC$533,MATCH(Intermediate!$B3717,Data!$A$1:$BC$1,0),FALSE)</f>
        <v>1580.6504883361595</v>
      </c>
    </row>
    <row r="3718" spans="1:4" x14ac:dyDescent="0.45">
      <c r="A3718" t="s">
        <v>426</v>
      </c>
      <c r="B3718">
        <f t="shared" si="57"/>
        <v>1991</v>
      </c>
      <c r="C3718">
        <f>VLOOKUP($A3718&amp;C$1,Data!$A$2:$BC$533,MATCH(Intermediate!$B3718,Data!$A$1:$BC$1,0),FALSE)</f>
        <v>3.6573404478381102</v>
      </c>
      <c r="D3718">
        <f>VLOOKUP($A3718&amp;D$1,Data!$A$2:$BC$533,MATCH(Intermediate!$B3718,Data!$A$1:$BC$1,0),FALSE)</f>
        <v>1677.6057534603306</v>
      </c>
    </row>
    <row r="3719" spans="1:4" x14ac:dyDescent="0.45">
      <c r="A3719" t="s">
        <v>426</v>
      </c>
      <c r="B3719">
        <f t="shared" si="57"/>
        <v>1992</v>
      </c>
      <c r="C3719">
        <f>VLOOKUP($A3719&amp;C$1,Data!$A$2:$BC$533,MATCH(Intermediate!$B3719,Data!$A$1:$BC$1,0),FALSE)</f>
        <v>4.9419292690540964</v>
      </c>
      <c r="D3719">
        <f>VLOOKUP($A3719&amp;D$1,Data!$A$2:$BC$533,MATCH(Intermediate!$B3719,Data!$A$1:$BC$1,0),FALSE)</f>
        <v>1738.6401903942838</v>
      </c>
    </row>
    <row r="3720" spans="1:4" x14ac:dyDescent="0.45">
      <c r="A3720" t="s">
        <v>426</v>
      </c>
      <c r="B3720">
        <f t="shared" si="57"/>
        <v>1993</v>
      </c>
      <c r="C3720">
        <f>VLOOKUP($A3720&amp;C$1,Data!$A$2:$BC$533,MATCH(Intermediate!$B3720,Data!$A$1:$BC$1,0),FALSE)</f>
        <v>4.8381756669507503</v>
      </c>
      <c r="D3720">
        <f>VLOOKUP($A3720&amp;D$1,Data!$A$2:$BC$533,MATCH(Intermediate!$B3720,Data!$A$1:$BC$1,0),FALSE)</f>
        <v>1820.6532961943369</v>
      </c>
    </row>
    <row r="3721" spans="1:4" x14ac:dyDescent="0.45">
      <c r="A3721" t="s">
        <v>426</v>
      </c>
      <c r="B3721">
        <f t="shared" si="57"/>
        <v>1994</v>
      </c>
      <c r="C3721">
        <f>VLOOKUP($A3721&amp;C$1,Data!$A$2:$BC$533,MATCH(Intermediate!$B3721,Data!$A$1:$BC$1,0),FALSE)</f>
        <v>5.2500326609029777</v>
      </c>
      <c r="D3721">
        <f>VLOOKUP($A3721&amp;D$1,Data!$A$2:$BC$533,MATCH(Intermediate!$B3721,Data!$A$1:$BC$1,0),FALSE)</f>
        <v>1875.261727055117</v>
      </c>
    </row>
    <row r="3722" spans="1:4" x14ac:dyDescent="0.45">
      <c r="A3722" t="s">
        <v>426</v>
      </c>
      <c r="B3722">
        <f t="shared" si="57"/>
        <v>1995</v>
      </c>
      <c r="C3722">
        <f>VLOOKUP($A3722&amp;C$1,Data!$A$2:$BC$533,MATCH(Intermediate!$B3722,Data!$A$1:$BC$1,0),FALSE)</f>
        <v>5.0735645084304091</v>
      </c>
      <c r="D3722">
        <f>VLOOKUP($A3722&amp;D$1,Data!$A$2:$BC$533,MATCH(Intermediate!$B3722,Data!$A$1:$BC$1,0),FALSE)</f>
        <v>1946.8221728329847</v>
      </c>
    </row>
    <row r="3723" spans="1:4" x14ac:dyDescent="0.45">
      <c r="A3723" t="s">
        <v>426</v>
      </c>
      <c r="B3723">
        <f t="shared" si="57"/>
        <v>1996</v>
      </c>
      <c r="C3723">
        <f>VLOOKUP($A3723&amp;C$1,Data!$A$2:$BC$533,MATCH(Intermediate!$B3723,Data!$A$1:$BC$1,0),FALSE)</f>
        <v>6.0050790655013362</v>
      </c>
      <c r="D3723">
        <f>VLOOKUP($A3723&amp;D$1,Data!$A$2:$BC$533,MATCH(Intermediate!$B3723,Data!$A$1:$BC$1,0),FALSE)</f>
        <v>2025.832670732482</v>
      </c>
    </row>
    <row r="3724" spans="1:4" x14ac:dyDescent="0.45">
      <c r="A3724" t="s">
        <v>426</v>
      </c>
      <c r="B3724">
        <f t="shared" si="57"/>
        <v>1997</v>
      </c>
      <c r="C3724">
        <f>VLOOKUP($A3724&amp;C$1,Data!$A$2:$BC$533,MATCH(Intermediate!$B3724,Data!$A$1:$BC$1,0),FALSE)</f>
        <v>8.195094024118923</v>
      </c>
      <c r="D3724">
        <f>VLOOKUP($A3724&amp;D$1,Data!$A$2:$BC$533,MATCH(Intermediate!$B3724,Data!$A$1:$BC$1,0),FALSE)</f>
        <v>2096.7650028092949</v>
      </c>
    </row>
    <row r="3725" spans="1:4" x14ac:dyDescent="0.45">
      <c r="A3725" t="s">
        <v>426</v>
      </c>
      <c r="B3725">
        <f t="shared" si="57"/>
        <v>1998</v>
      </c>
      <c r="C3725">
        <f>VLOOKUP($A3725&amp;C$1,Data!$A$2:$BC$533,MATCH(Intermediate!$B3725,Data!$A$1:$BC$1,0),FALSE)</f>
        <v>9.3588471656594017</v>
      </c>
      <c r="D3725">
        <f>VLOOKUP($A3725&amp;D$1,Data!$A$2:$BC$533,MATCH(Intermediate!$B3725,Data!$A$1:$BC$1,0),FALSE)</f>
        <v>2166.6466310105448</v>
      </c>
    </row>
    <row r="3726" spans="1:4" x14ac:dyDescent="0.45">
      <c r="A3726" t="s">
        <v>426</v>
      </c>
      <c r="B3726">
        <f t="shared" si="57"/>
        <v>1999</v>
      </c>
      <c r="C3726">
        <f>VLOOKUP($A3726&amp;C$1,Data!$A$2:$BC$533,MATCH(Intermediate!$B3726,Data!$A$1:$BC$1,0),FALSE)</f>
        <v>12.56208323977614</v>
      </c>
      <c r="D3726">
        <f>VLOOKUP($A3726&amp;D$1,Data!$A$2:$BC$533,MATCH(Intermediate!$B3726,Data!$A$1:$BC$1,0),FALSE)</f>
        <v>2238.6652326880262</v>
      </c>
    </row>
    <row r="3727" spans="1:4" x14ac:dyDescent="0.45">
      <c r="A3727" t="s">
        <v>426</v>
      </c>
      <c r="B3727">
        <f t="shared" si="57"/>
        <v>2000</v>
      </c>
      <c r="C3727">
        <f>VLOOKUP($A3727&amp;C$1,Data!$A$2:$BC$533,MATCH(Intermediate!$B3727,Data!$A$1:$BC$1,0),FALSE)</f>
        <v>13.97149132403602</v>
      </c>
      <c r="D3727">
        <f>VLOOKUP($A3727&amp;D$1,Data!$A$2:$BC$533,MATCH(Intermediate!$B3727,Data!$A$1:$BC$1,0),FALSE)</f>
        <v>2315.1780304748213</v>
      </c>
    </row>
    <row r="3728" spans="1:4" x14ac:dyDescent="0.45">
      <c r="A3728" t="s">
        <v>426</v>
      </c>
      <c r="B3728">
        <f t="shared" si="57"/>
        <v>2001</v>
      </c>
      <c r="C3728">
        <f>VLOOKUP($A3728&amp;C$1,Data!$A$2:$BC$533,MATCH(Intermediate!$B3728,Data!$A$1:$BC$1,0),FALSE)</f>
        <v>11.884391260895466</v>
      </c>
      <c r="D3728">
        <f>VLOOKUP($A3728&amp;D$1,Data!$A$2:$BC$533,MATCH(Intermediate!$B3728,Data!$A$1:$BC$1,0),FALSE)</f>
        <v>2397.300670378228</v>
      </c>
    </row>
    <row r="3729" spans="1:4" x14ac:dyDescent="0.45">
      <c r="A3729" t="s">
        <v>426</v>
      </c>
      <c r="B3729">
        <f t="shared" si="57"/>
        <v>2002</v>
      </c>
      <c r="C3729">
        <f>VLOOKUP($A3729&amp;C$1,Data!$A$2:$BC$533,MATCH(Intermediate!$B3729,Data!$A$1:$BC$1,0),FALSE)</f>
        <v>12.149537304832343</v>
      </c>
      <c r="D3729">
        <f>VLOOKUP($A3729&amp;D$1,Data!$A$2:$BC$533,MATCH(Intermediate!$B3729,Data!$A$1:$BC$1,0),FALSE)</f>
        <v>2475.096353579193</v>
      </c>
    </row>
    <row r="3730" spans="1:4" x14ac:dyDescent="0.45">
      <c r="A3730" t="s">
        <v>426</v>
      </c>
      <c r="B3730">
        <f t="shared" si="57"/>
        <v>2003</v>
      </c>
      <c r="C3730">
        <f>VLOOKUP($A3730&amp;C$1,Data!$A$2:$BC$533,MATCH(Intermediate!$B3730,Data!$A$1:$BC$1,0),FALSE)</f>
        <v>12.493048761649044</v>
      </c>
      <c r="D3730">
        <f>VLOOKUP($A3730&amp;D$1,Data!$A$2:$BC$533,MATCH(Intermediate!$B3730,Data!$A$1:$BC$1,0),FALSE)</f>
        <v>2584.4772372915127</v>
      </c>
    </row>
    <row r="3731" spans="1:4" x14ac:dyDescent="0.45">
      <c r="A3731" t="s">
        <v>426</v>
      </c>
      <c r="B3731">
        <f t="shared" si="57"/>
        <v>2004</v>
      </c>
      <c r="C3731">
        <f>VLOOKUP($A3731&amp;C$1,Data!$A$2:$BC$533,MATCH(Intermediate!$B3731,Data!$A$1:$BC$1,0),FALSE)</f>
        <v>13.172489367174084</v>
      </c>
      <c r="D3731">
        <f>VLOOKUP($A3731&amp;D$1,Data!$A$2:$BC$533,MATCH(Intermediate!$B3731,Data!$A$1:$BC$1,0),FALSE)</f>
        <v>2729.3445024491061</v>
      </c>
    </row>
    <row r="3732" spans="1:4" x14ac:dyDescent="0.45">
      <c r="A3732" t="s">
        <v>426</v>
      </c>
      <c r="B3732">
        <f t="shared" si="57"/>
        <v>2005</v>
      </c>
      <c r="C3732">
        <f>VLOOKUP($A3732&amp;C$1,Data!$A$2:$BC$533,MATCH(Intermediate!$B3732,Data!$A$1:$BC$1,0),FALSE)</f>
        <v>15.544068813627382</v>
      </c>
      <c r="D3732">
        <f>VLOOKUP($A3732&amp;D$1,Data!$A$2:$BC$533,MATCH(Intermediate!$B3732,Data!$A$1:$BC$1,0),FALSE)</f>
        <v>2903.8342904388105</v>
      </c>
    </row>
    <row r="3733" spans="1:4" x14ac:dyDescent="0.45">
      <c r="A3733" t="s">
        <v>426</v>
      </c>
      <c r="B3733">
        <f t="shared" si="57"/>
        <v>2006</v>
      </c>
      <c r="C3733">
        <f>VLOOKUP($A3733&amp;C$1,Data!$A$2:$BC$533,MATCH(Intermediate!$B3733,Data!$A$1:$BC$1,0),FALSE)</f>
        <v>10.857587016057167</v>
      </c>
      <c r="D3733">
        <f>VLOOKUP($A3733&amp;D$1,Data!$A$2:$BC$533,MATCH(Intermediate!$B3733,Data!$A$1:$BC$1,0),FALSE)</f>
        <v>3103.2262582037379</v>
      </c>
    </row>
    <row r="3734" spans="1:4" x14ac:dyDescent="0.45">
      <c r="A3734" t="s">
        <v>426</v>
      </c>
      <c r="B3734">
        <f t="shared" si="57"/>
        <v>2007</v>
      </c>
      <c r="C3734">
        <f>VLOOKUP($A3734&amp;C$1,Data!$A$2:$BC$533,MATCH(Intermediate!$B3734,Data!$A$1:$BC$1,0),FALSE)</f>
        <v>14.488430226033715</v>
      </c>
      <c r="D3734">
        <f>VLOOKUP($A3734&amp;D$1,Data!$A$2:$BC$533,MATCH(Intermediate!$B3734,Data!$A$1:$BC$1,0),FALSE)</f>
        <v>3241.2208110732408</v>
      </c>
    </row>
    <row r="3735" spans="1:4" x14ac:dyDescent="0.45">
      <c r="A3735" t="s">
        <v>426</v>
      </c>
      <c r="B3735">
        <f t="shared" si="57"/>
        <v>2008</v>
      </c>
      <c r="C3735">
        <f>VLOOKUP($A3735&amp;C$1,Data!$A$2:$BC$533,MATCH(Intermediate!$B3735,Data!$A$1:$BC$1,0),FALSE)</f>
        <v>12.61349047034922</v>
      </c>
      <c r="D3735">
        <f>VLOOKUP($A3735&amp;D$1,Data!$A$2:$BC$533,MATCH(Intermediate!$B3735,Data!$A$1:$BC$1,0),FALSE)</f>
        <v>3515.5892352024293</v>
      </c>
    </row>
    <row r="3736" spans="1:4" x14ac:dyDescent="0.45">
      <c r="A3736" t="s">
        <v>426</v>
      </c>
      <c r="B3736">
        <f t="shared" si="57"/>
        <v>2009</v>
      </c>
      <c r="C3736">
        <f>VLOOKUP($A3736&amp;C$1,Data!$A$2:$BC$533,MATCH(Intermediate!$B3736,Data!$A$1:$BC$1,0),FALSE)</f>
        <v>17.736973258453833</v>
      </c>
      <c r="D3736">
        <f>VLOOKUP($A3736&amp;D$1,Data!$A$2:$BC$533,MATCH(Intermediate!$B3736,Data!$A$1:$BC$1,0),FALSE)</f>
        <v>3617.2394443503536</v>
      </c>
    </row>
    <row r="3737" spans="1:4" x14ac:dyDescent="0.45">
      <c r="A3737" t="s">
        <v>426</v>
      </c>
      <c r="B3737">
        <f t="shared" si="57"/>
        <v>2010</v>
      </c>
      <c r="C3737">
        <f>VLOOKUP($A3737&amp;C$1,Data!$A$2:$BC$533,MATCH(Intermediate!$B3737,Data!$A$1:$BC$1,0),FALSE)</f>
        <v>16.660774808671228</v>
      </c>
      <c r="D3737">
        <f>VLOOKUP($A3737&amp;D$1,Data!$A$2:$BC$533,MATCH(Intermediate!$B3737,Data!$A$1:$BC$1,0),FALSE)</f>
        <v>3855.4689171675668</v>
      </c>
    </row>
    <row r="3738" spans="1:4" x14ac:dyDescent="0.45">
      <c r="A3738" t="s">
        <v>426</v>
      </c>
      <c r="B3738">
        <f t="shared" si="57"/>
        <v>2011</v>
      </c>
      <c r="C3738">
        <f>VLOOKUP($A3738&amp;C$1,Data!$A$2:$BC$533,MATCH(Intermediate!$B3738,Data!$A$1:$BC$1,0),FALSE)</f>
        <v>17.19528264735035</v>
      </c>
      <c r="D3738">
        <f>VLOOKUP($A3738&amp;D$1,Data!$A$2:$BC$533,MATCH(Intermediate!$B3738,Data!$A$1:$BC$1,0),FALSE)</f>
        <v>4381.1253552369426</v>
      </c>
    </row>
    <row r="3739" spans="1:4" x14ac:dyDescent="0.45">
      <c r="A3739" t="s">
        <v>426</v>
      </c>
      <c r="B3739">
        <f t="shared" si="57"/>
        <v>2012</v>
      </c>
      <c r="C3739">
        <f>VLOOKUP($A3739&amp;C$1,Data!$A$2:$BC$533,MATCH(Intermediate!$B3739,Data!$A$1:$BC$1,0),FALSE)</f>
        <v>18.071712863712289</v>
      </c>
      <c r="D3739">
        <f>VLOOKUP($A3739&amp;D$1,Data!$A$2:$BC$533,MATCH(Intermediate!$B3739,Data!$A$1:$BC$1,0),FALSE)</f>
        <v>4933.6525434909272</v>
      </c>
    </row>
    <row r="3740" spans="1:4" x14ac:dyDescent="0.45">
      <c r="A3740" t="s">
        <v>426</v>
      </c>
      <c r="B3740">
        <f t="shared" si="57"/>
        <v>2013</v>
      </c>
      <c r="C3740">
        <f>VLOOKUP($A3740&amp;C$1,Data!$A$2:$BC$533,MATCH(Intermediate!$B3740,Data!$A$1:$BC$1,0),FALSE)</f>
        <v>15.29237164793223</v>
      </c>
      <c r="D3740">
        <f>VLOOKUP($A3740&amp;D$1,Data!$A$2:$BC$533,MATCH(Intermediate!$B3740,Data!$A$1:$BC$1,0),FALSE)</f>
        <v>5214.5693584879436</v>
      </c>
    </row>
    <row r="3741" spans="1:4" x14ac:dyDescent="0.45">
      <c r="A3741" t="s">
        <v>426</v>
      </c>
      <c r="B3741">
        <f t="shared" si="57"/>
        <v>2014</v>
      </c>
      <c r="C3741">
        <f>VLOOKUP($A3741&amp;C$1,Data!$A$2:$BC$533,MATCH(Intermediate!$B3741,Data!$A$1:$BC$1,0),FALSE)</f>
        <v>16.504890626902583</v>
      </c>
      <c r="D3741">
        <f>VLOOKUP($A3741&amp;D$1,Data!$A$2:$BC$533,MATCH(Intermediate!$B3741,Data!$A$1:$BC$1,0),FALSE)</f>
        <v>5517.1317876356616</v>
      </c>
    </row>
    <row r="3742" spans="1:4" x14ac:dyDescent="0.45">
      <c r="A3742" t="s">
        <v>426</v>
      </c>
      <c r="B3742">
        <f t="shared" si="57"/>
        <v>2015</v>
      </c>
      <c r="C3742">
        <f>VLOOKUP($A3742&amp;C$1,Data!$A$2:$BC$533,MATCH(Intermediate!$B3742,Data!$A$1:$BC$1,0),FALSE)</f>
        <v>17.933567047218631</v>
      </c>
      <c r="D3742">
        <f>VLOOKUP($A3742&amp;D$1,Data!$A$2:$BC$533,MATCH(Intermediate!$B3742,Data!$A$1:$BC$1,0),FALSE)</f>
        <v>5191.3705338965883</v>
      </c>
    </row>
    <row r="3743" spans="1:4" x14ac:dyDescent="0.45">
      <c r="A3743" t="s">
        <v>426</v>
      </c>
      <c r="B3743">
        <f t="shared" si="57"/>
        <v>2016</v>
      </c>
      <c r="C3743">
        <f>VLOOKUP($A3743&amp;C$1,Data!$A$2:$BC$533,MATCH(Intermediate!$B3743,Data!$A$1:$BC$1,0),FALSE)</f>
        <v>17.435638656041348</v>
      </c>
      <c r="D3743">
        <f>VLOOKUP($A3743&amp;D$1,Data!$A$2:$BC$533,MATCH(Intermediate!$B3743,Data!$A$1:$BC$1,0),FALSE)</f>
        <v>5011.0793157290445</v>
      </c>
    </row>
    <row r="3744" spans="1:4" x14ac:dyDescent="0.45">
      <c r="A3744" t="s">
        <v>426</v>
      </c>
      <c r="B3744">
        <f t="shared" si="57"/>
        <v>2017</v>
      </c>
      <c r="C3744">
        <f>VLOOKUP($A3744&amp;C$1,Data!$A$2:$BC$533,MATCH(Intermediate!$B3744,Data!$A$1:$BC$1,0),FALSE)</f>
        <v>16.099520144414086</v>
      </c>
      <c r="D3744">
        <f>VLOOKUP($A3744&amp;D$1,Data!$A$2:$BC$533,MATCH(Intermediate!$B3744,Data!$A$1:$BC$1,0),FALSE)</f>
        <v>5170.9609485743858</v>
      </c>
    </row>
    <row r="3745" spans="1:4" x14ac:dyDescent="0.45">
      <c r="A3745" t="s">
        <v>426</v>
      </c>
      <c r="B3745">
        <f t="shared" si="57"/>
        <v>2018</v>
      </c>
      <c r="C3745">
        <f>VLOOKUP($A3745&amp;C$1,Data!$A$2:$BC$533,MATCH(Intermediate!$B3745,Data!$A$1:$BC$1,0),FALSE)</f>
        <v>13.714143219220279</v>
      </c>
      <c r="D3745">
        <f>VLOOKUP($A3745&amp;D$1,Data!$A$2:$BC$533,MATCH(Intermediate!$B3745,Data!$A$1:$BC$1,0),FALSE)</f>
        <v>5536.497954002185</v>
      </c>
    </row>
    <row r="3746" spans="1:4" x14ac:dyDescent="0.45">
      <c r="A3746" t="s">
        <v>426</v>
      </c>
      <c r="B3746">
        <f t="shared" si="57"/>
        <v>2019</v>
      </c>
      <c r="C3746">
        <f>VLOOKUP($A3746&amp;C$1,Data!$A$2:$BC$533,MATCH(Intermediate!$B3746,Data!$A$1:$BC$1,0),FALSE)</f>
        <v>13.937211385640078</v>
      </c>
      <c r="D3746">
        <f>VLOOKUP($A3746&amp;D$1,Data!$A$2:$BC$533,MATCH(Intermediate!$B3746,Data!$A$1:$BC$1,0),FALSE)</f>
        <v>6002.5504467838555</v>
      </c>
    </row>
    <row r="3747" spans="1:4" x14ac:dyDescent="0.45">
      <c r="A3747" t="s">
        <v>426</v>
      </c>
      <c r="B3747">
        <f t="shared" si="57"/>
        <v>2020</v>
      </c>
      <c r="C3747">
        <f>VLOOKUP($A3747&amp;C$1,Data!$A$2:$BC$533,MATCH(Intermediate!$B3747,Data!$A$1:$BC$1,0),FALSE)</f>
        <v>13.058528858536997</v>
      </c>
      <c r="D3747">
        <f>VLOOKUP($A3747&amp;D$1,Data!$A$2:$BC$533,MATCH(Intermediate!$B3747,Data!$A$1:$BC$1,0),FALSE)</f>
        <v>6047.3011167355417</v>
      </c>
    </row>
    <row r="3748" spans="1:4" x14ac:dyDescent="0.45">
      <c r="A3748" t="s">
        <v>426</v>
      </c>
      <c r="B3748">
        <f t="shared" si="57"/>
        <v>2021</v>
      </c>
      <c r="C3748">
        <f>VLOOKUP($A3748&amp;C$1,Data!$A$2:$BC$533,MATCH(Intermediate!$B3748,Data!$A$1:$BC$1,0),FALSE)</f>
        <v>13.054431123137162</v>
      </c>
      <c r="D3748">
        <f>VLOOKUP($A3748&amp;D$1,Data!$A$2:$BC$533,MATCH(Intermediate!$B3748,Data!$A$1:$BC$1,0),FALSE)</f>
        <v>6607.5029737832083</v>
      </c>
    </row>
    <row r="3749" spans="1:4" x14ac:dyDescent="0.45">
      <c r="A3749" t="s">
        <v>426</v>
      </c>
      <c r="B3749">
        <f t="shared" si="57"/>
        <v>2022</v>
      </c>
      <c r="C3749">
        <f>VLOOKUP($A3749&amp;C$1,Data!$A$2:$BC$533,MATCH(Intermediate!$B3749,Data!$A$1:$BC$1,0),FALSE)</f>
        <v>13.288523788086454</v>
      </c>
      <c r="D3749">
        <f>VLOOKUP($A3749&amp;D$1,Data!$A$2:$BC$533,MATCH(Intermediate!$B3749,Data!$A$1:$BC$1,0),FALSE)</f>
        <v>7208.1579898272312</v>
      </c>
    </row>
    <row r="3750" spans="1:4" x14ac:dyDescent="0.45">
      <c r="A3750" t="s">
        <v>426</v>
      </c>
      <c r="B3750">
        <f t="shared" si="57"/>
        <v>2023</v>
      </c>
      <c r="C3750">
        <f>VLOOKUP($A3750&amp;C$1,Data!$A$2:$BC$533,MATCH(Intermediate!$B3750,Data!$A$1:$BC$1,0),FALSE)</f>
        <v>9.4461949737288329</v>
      </c>
      <c r="D3750">
        <f>VLOOKUP($A3750&amp;D$1,Data!$A$2:$BC$533,MATCH(Intermediate!$B3750,Data!$A$1:$BC$1,0),FALSE)</f>
        <v>7556.4160545323439</v>
      </c>
    </row>
    <row r="3751" spans="1:4" x14ac:dyDescent="0.45">
      <c r="A3751" t="s">
        <v>426</v>
      </c>
      <c r="B3751">
        <f t="shared" si="57"/>
        <v>2024</v>
      </c>
      <c r="C3751" t="str">
        <f>VLOOKUP($A3751&amp;C$1,Data!$A$2:$BC$533,MATCH(Intermediate!$B3751,Data!$A$1:$BC$1,0),FALSE)</f>
        <v>..</v>
      </c>
      <c r="D3751">
        <f>VLOOKUP($A3751&amp;D$1,Data!$A$2:$BC$533,MATCH(Intermediate!$B3751,Data!$A$1:$BC$1,0),FALSE)</f>
        <v>8027.1684234612185</v>
      </c>
    </row>
    <row r="3752" spans="1:4" x14ac:dyDescent="0.45">
      <c r="A3752" t="s">
        <v>529</v>
      </c>
      <c r="B3752">
        <f t="shared" si="57"/>
        <v>1975</v>
      </c>
      <c r="C3752" t="str">
        <f>VLOOKUP($A3752&amp;C$1,Data!$A$2:$BC$533,MATCH(Intermediate!$B3752,Data!$A$1:$BC$1,0),FALSE)</f>
        <v>..</v>
      </c>
      <c r="D3752" t="str">
        <f>VLOOKUP($A3752&amp;D$1,Data!$A$2:$BC$533,MATCH(Intermediate!$B3752,Data!$A$1:$BC$1,0),FALSE)</f>
        <v>..</v>
      </c>
    </row>
    <row r="3753" spans="1:4" x14ac:dyDescent="0.45">
      <c r="A3753" t="s">
        <v>529</v>
      </c>
      <c r="B3753">
        <f t="shared" si="57"/>
        <v>1976</v>
      </c>
      <c r="C3753" t="str">
        <f>VLOOKUP($A3753&amp;C$1,Data!$A$2:$BC$533,MATCH(Intermediate!$B3753,Data!$A$1:$BC$1,0),FALSE)</f>
        <v>..</v>
      </c>
      <c r="D3753" t="str">
        <f>VLOOKUP($A3753&amp;D$1,Data!$A$2:$BC$533,MATCH(Intermediate!$B3753,Data!$A$1:$BC$1,0),FALSE)</f>
        <v>..</v>
      </c>
    </row>
    <row r="3754" spans="1:4" x14ac:dyDescent="0.45">
      <c r="A3754" t="s">
        <v>529</v>
      </c>
      <c r="B3754">
        <f t="shared" si="57"/>
        <v>1977</v>
      </c>
      <c r="C3754" t="str">
        <f>VLOOKUP($A3754&amp;C$1,Data!$A$2:$BC$533,MATCH(Intermediate!$B3754,Data!$A$1:$BC$1,0),FALSE)</f>
        <v>..</v>
      </c>
      <c r="D3754" t="str">
        <f>VLOOKUP($A3754&amp;D$1,Data!$A$2:$BC$533,MATCH(Intermediate!$B3754,Data!$A$1:$BC$1,0),FALSE)</f>
        <v>..</v>
      </c>
    </row>
    <row r="3755" spans="1:4" x14ac:dyDescent="0.45">
      <c r="A3755" t="s">
        <v>529</v>
      </c>
      <c r="B3755">
        <f t="shared" si="57"/>
        <v>1978</v>
      </c>
      <c r="C3755" t="str">
        <f>VLOOKUP($A3755&amp;C$1,Data!$A$2:$BC$533,MATCH(Intermediate!$B3755,Data!$A$1:$BC$1,0),FALSE)</f>
        <v>..</v>
      </c>
      <c r="D3755" t="str">
        <f>VLOOKUP($A3755&amp;D$1,Data!$A$2:$BC$533,MATCH(Intermediate!$B3755,Data!$A$1:$BC$1,0),FALSE)</f>
        <v>..</v>
      </c>
    </row>
    <row r="3756" spans="1:4" x14ac:dyDescent="0.45">
      <c r="A3756" t="s">
        <v>529</v>
      </c>
      <c r="B3756">
        <f t="shared" si="57"/>
        <v>1979</v>
      </c>
      <c r="C3756" t="str">
        <f>VLOOKUP($A3756&amp;C$1,Data!$A$2:$BC$533,MATCH(Intermediate!$B3756,Data!$A$1:$BC$1,0),FALSE)</f>
        <v>..</v>
      </c>
      <c r="D3756" t="str">
        <f>VLOOKUP($A3756&amp;D$1,Data!$A$2:$BC$533,MATCH(Intermediate!$B3756,Data!$A$1:$BC$1,0),FALSE)</f>
        <v>..</v>
      </c>
    </row>
    <row r="3757" spans="1:4" x14ac:dyDescent="0.45">
      <c r="A3757" t="s">
        <v>529</v>
      </c>
      <c r="B3757">
        <f t="shared" si="57"/>
        <v>1980</v>
      </c>
      <c r="C3757" t="str">
        <f>VLOOKUP($A3757&amp;C$1,Data!$A$2:$BC$533,MATCH(Intermediate!$B3757,Data!$A$1:$BC$1,0),FALSE)</f>
        <v>..</v>
      </c>
      <c r="D3757" t="str">
        <f>VLOOKUP($A3757&amp;D$1,Data!$A$2:$BC$533,MATCH(Intermediate!$B3757,Data!$A$1:$BC$1,0),FALSE)</f>
        <v>..</v>
      </c>
    </row>
    <row r="3758" spans="1:4" x14ac:dyDescent="0.45">
      <c r="A3758" t="s">
        <v>529</v>
      </c>
      <c r="B3758">
        <f t="shared" si="57"/>
        <v>1981</v>
      </c>
      <c r="C3758" t="str">
        <f>VLOOKUP($A3758&amp;C$1,Data!$A$2:$BC$533,MATCH(Intermediate!$B3758,Data!$A$1:$BC$1,0),FALSE)</f>
        <v>..</v>
      </c>
      <c r="D3758" t="str">
        <f>VLOOKUP($A3758&amp;D$1,Data!$A$2:$BC$533,MATCH(Intermediate!$B3758,Data!$A$1:$BC$1,0),FALSE)</f>
        <v>..</v>
      </c>
    </row>
    <row r="3759" spans="1:4" x14ac:dyDescent="0.45">
      <c r="A3759" t="s">
        <v>529</v>
      </c>
      <c r="B3759">
        <f t="shared" si="57"/>
        <v>1982</v>
      </c>
      <c r="C3759" t="str">
        <f>VLOOKUP($A3759&amp;C$1,Data!$A$2:$BC$533,MATCH(Intermediate!$B3759,Data!$A$1:$BC$1,0),FALSE)</f>
        <v>..</v>
      </c>
      <c r="D3759" t="str">
        <f>VLOOKUP($A3759&amp;D$1,Data!$A$2:$BC$533,MATCH(Intermediate!$B3759,Data!$A$1:$BC$1,0),FALSE)</f>
        <v>..</v>
      </c>
    </row>
    <row r="3760" spans="1:4" x14ac:dyDescent="0.45">
      <c r="A3760" t="s">
        <v>529</v>
      </c>
      <c r="B3760">
        <f t="shared" si="57"/>
        <v>1983</v>
      </c>
      <c r="C3760" t="str">
        <f>VLOOKUP($A3760&amp;C$1,Data!$A$2:$BC$533,MATCH(Intermediate!$B3760,Data!$A$1:$BC$1,0),FALSE)</f>
        <v>..</v>
      </c>
      <c r="D3760" t="str">
        <f>VLOOKUP($A3760&amp;D$1,Data!$A$2:$BC$533,MATCH(Intermediate!$B3760,Data!$A$1:$BC$1,0),FALSE)</f>
        <v>..</v>
      </c>
    </row>
    <row r="3761" spans="1:4" x14ac:dyDescent="0.45">
      <c r="A3761" t="s">
        <v>529</v>
      </c>
      <c r="B3761">
        <f t="shared" si="57"/>
        <v>1984</v>
      </c>
      <c r="C3761" t="str">
        <f>VLOOKUP($A3761&amp;C$1,Data!$A$2:$BC$533,MATCH(Intermediate!$B3761,Data!$A$1:$BC$1,0),FALSE)</f>
        <v>..</v>
      </c>
      <c r="D3761" t="str">
        <f>VLOOKUP($A3761&amp;D$1,Data!$A$2:$BC$533,MATCH(Intermediate!$B3761,Data!$A$1:$BC$1,0),FALSE)</f>
        <v>..</v>
      </c>
    </row>
    <row r="3762" spans="1:4" x14ac:dyDescent="0.45">
      <c r="A3762" t="s">
        <v>529</v>
      </c>
      <c r="B3762">
        <f t="shared" si="57"/>
        <v>1985</v>
      </c>
      <c r="C3762" t="str">
        <f>VLOOKUP($A3762&amp;C$1,Data!$A$2:$BC$533,MATCH(Intermediate!$B3762,Data!$A$1:$BC$1,0),FALSE)</f>
        <v>..</v>
      </c>
      <c r="D3762" t="str">
        <f>VLOOKUP($A3762&amp;D$1,Data!$A$2:$BC$533,MATCH(Intermediate!$B3762,Data!$A$1:$BC$1,0),FALSE)</f>
        <v>..</v>
      </c>
    </row>
    <row r="3763" spans="1:4" x14ac:dyDescent="0.45">
      <c r="A3763" t="s">
        <v>529</v>
      </c>
      <c r="B3763">
        <f t="shared" si="57"/>
        <v>1986</v>
      </c>
      <c r="C3763" t="str">
        <f>VLOOKUP($A3763&amp;C$1,Data!$A$2:$BC$533,MATCH(Intermediate!$B3763,Data!$A$1:$BC$1,0),FALSE)</f>
        <v>..</v>
      </c>
      <c r="D3763" t="str">
        <f>VLOOKUP($A3763&amp;D$1,Data!$A$2:$BC$533,MATCH(Intermediate!$B3763,Data!$A$1:$BC$1,0),FALSE)</f>
        <v>..</v>
      </c>
    </row>
    <row r="3764" spans="1:4" x14ac:dyDescent="0.45">
      <c r="A3764" t="s">
        <v>529</v>
      </c>
      <c r="B3764">
        <f t="shared" si="57"/>
        <v>1987</v>
      </c>
      <c r="C3764" t="str">
        <f>VLOOKUP($A3764&amp;C$1,Data!$A$2:$BC$533,MATCH(Intermediate!$B3764,Data!$A$1:$BC$1,0),FALSE)</f>
        <v>..</v>
      </c>
      <c r="D3764" t="str">
        <f>VLOOKUP($A3764&amp;D$1,Data!$A$2:$BC$533,MATCH(Intermediate!$B3764,Data!$A$1:$BC$1,0),FALSE)</f>
        <v>..</v>
      </c>
    </row>
    <row r="3765" spans="1:4" x14ac:dyDescent="0.45">
      <c r="A3765" t="s">
        <v>529</v>
      </c>
      <c r="B3765">
        <f t="shared" ref="B3765:B3828" si="58">B3715</f>
        <v>1988</v>
      </c>
      <c r="C3765" t="str">
        <f>VLOOKUP($A3765&amp;C$1,Data!$A$2:$BC$533,MATCH(Intermediate!$B3765,Data!$A$1:$BC$1,0),FALSE)</f>
        <v>..</v>
      </c>
      <c r="D3765" t="str">
        <f>VLOOKUP($A3765&amp;D$1,Data!$A$2:$BC$533,MATCH(Intermediate!$B3765,Data!$A$1:$BC$1,0),FALSE)</f>
        <v>..</v>
      </c>
    </row>
    <row r="3766" spans="1:4" x14ac:dyDescent="0.45">
      <c r="A3766" t="s">
        <v>529</v>
      </c>
      <c r="B3766">
        <f t="shared" si="58"/>
        <v>1989</v>
      </c>
      <c r="C3766" t="str">
        <f>VLOOKUP($A3766&amp;C$1,Data!$A$2:$BC$533,MATCH(Intermediate!$B3766,Data!$A$1:$BC$1,0),FALSE)</f>
        <v>..</v>
      </c>
      <c r="D3766" t="str">
        <f>VLOOKUP($A3766&amp;D$1,Data!$A$2:$BC$533,MATCH(Intermediate!$B3766,Data!$A$1:$BC$1,0),FALSE)</f>
        <v>..</v>
      </c>
    </row>
    <row r="3767" spans="1:4" x14ac:dyDescent="0.45">
      <c r="A3767" t="s">
        <v>529</v>
      </c>
      <c r="B3767">
        <f t="shared" si="58"/>
        <v>1990</v>
      </c>
      <c r="C3767" t="str">
        <f>VLOOKUP($A3767&amp;C$1,Data!$A$2:$BC$533,MATCH(Intermediate!$B3767,Data!$A$1:$BC$1,0),FALSE)</f>
        <v>..</v>
      </c>
      <c r="D3767" t="str">
        <f>VLOOKUP($A3767&amp;D$1,Data!$A$2:$BC$533,MATCH(Intermediate!$B3767,Data!$A$1:$BC$1,0),FALSE)</f>
        <v>..</v>
      </c>
    </row>
    <row r="3768" spans="1:4" x14ac:dyDescent="0.45">
      <c r="A3768" t="s">
        <v>529</v>
      </c>
      <c r="B3768">
        <f t="shared" si="58"/>
        <v>1991</v>
      </c>
      <c r="C3768" t="str">
        <f>VLOOKUP($A3768&amp;C$1,Data!$A$2:$BC$533,MATCH(Intermediate!$B3768,Data!$A$1:$BC$1,0),FALSE)</f>
        <v>..</v>
      </c>
      <c r="D3768" t="str">
        <f>VLOOKUP($A3768&amp;D$1,Data!$A$2:$BC$533,MATCH(Intermediate!$B3768,Data!$A$1:$BC$1,0),FALSE)</f>
        <v>..</v>
      </c>
    </row>
    <row r="3769" spans="1:4" x14ac:dyDescent="0.45">
      <c r="A3769" t="s">
        <v>529</v>
      </c>
      <c r="B3769">
        <f t="shared" si="58"/>
        <v>1992</v>
      </c>
      <c r="C3769" t="str">
        <f>VLOOKUP($A3769&amp;C$1,Data!$A$2:$BC$533,MATCH(Intermediate!$B3769,Data!$A$1:$BC$1,0),FALSE)</f>
        <v>..</v>
      </c>
      <c r="D3769" t="str">
        <f>VLOOKUP($A3769&amp;D$1,Data!$A$2:$BC$533,MATCH(Intermediate!$B3769,Data!$A$1:$BC$1,0),FALSE)</f>
        <v>..</v>
      </c>
    </row>
    <row r="3770" spans="1:4" x14ac:dyDescent="0.45">
      <c r="A3770" t="s">
        <v>529</v>
      </c>
      <c r="B3770">
        <f t="shared" si="58"/>
        <v>1993</v>
      </c>
      <c r="C3770" t="str">
        <f>VLOOKUP($A3770&amp;C$1,Data!$A$2:$BC$533,MATCH(Intermediate!$B3770,Data!$A$1:$BC$1,0),FALSE)</f>
        <v>..</v>
      </c>
      <c r="D3770" t="str">
        <f>VLOOKUP($A3770&amp;D$1,Data!$A$2:$BC$533,MATCH(Intermediate!$B3770,Data!$A$1:$BC$1,0),FALSE)</f>
        <v>..</v>
      </c>
    </row>
    <row r="3771" spans="1:4" x14ac:dyDescent="0.45">
      <c r="A3771" t="s">
        <v>529</v>
      </c>
      <c r="B3771">
        <f t="shared" si="58"/>
        <v>1994</v>
      </c>
      <c r="C3771" t="str">
        <f>VLOOKUP($A3771&amp;C$1,Data!$A$2:$BC$533,MATCH(Intermediate!$B3771,Data!$A$1:$BC$1,0),FALSE)</f>
        <v>..</v>
      </c>
      <c r="D3771" t="str">
        <f>VLOOKUP($A3771&amp;D$1,Data!$A$2:$BC$533,MATCH(Intermediate!$B3771,Data!$A$1:$BC$1,0),FALSE)</f>
        <v>..</v>
      </c>
    </row>
    <row r="3772" spans="1:4" x14ac:dyDescent="0.45">
      <c r="A3772" t="s">
        <v>529</v>
      </c>
      <c r="B3772">
        <f t="shared" si="58"/>
        <v>1995</v>
      </c>
      <c r="C3772" t="str">
        <f>VLOOKUP($A3772&amp;C$1,Data!$A$2:$BC$533,MATCH(Intermediate!$B3772,Data!$A$1:$BC$1,0),FALSE)</f>
        <v>..</v>
      </c>
      <c r="D3772" t="str">
        <f>VLOOKUP($A3772&amp;D$1,Data!$A$2:$BC$533,MATCH(Intermediate!$B3772,Data!$A$1:$BC$1,0),FALSE)</f>
        <v>..</v>
      </c>
    </row>
    <row r="3773" spans="1:4" x14ac:dyDescent="0.45">
      <c r="A3773" t="s">
        <v>529</v>
      </c>
      <c r="B3773">
        <f t="shared" si="58"/>
        <v>1996</v>
      </c>
      <c r="C3773" t="str">
        <f>VLOOKUP($A3773&amp;C$1,Data!$A$2:$BC$533,MATCH(Intermediate!$B3773,Data!$A$1:$BC$1,0),FALSE)</f>
        <v>..</v>
      </c>
      <c r="D3773" t="str">
        <f>VLOOKUP($A3773&amp;D$1,Data!$A$2:$BC$533,MATCH(Intermediate!$B3773,Data!$A$1:$BC$1,0),FALSE)</f>
        <v>..</v>
      </c>
    </row>
    <row r="3774" spans="1:4" x14ac:dyDescent="0.45">
      <c r="A3774" t="s">
        <v>529</v>
      </c>
      <c r="B3774">
        <f t="shared" si="58"/>
        <v>1997</v>
      </c>
      <c r="C3774" t="str">
        <f>VLOOKUP($A3774&amp;C$1,Data!$A$2:$BC$533,MATCH(Intermediate!$B3774,Data!$A$1:$BC$1,0),FALSE)</f>
        <v>..</v>
      </c>
      <c r="D3774" t="str">
        <f>VLOOKUP($A3774&amp;D$1,Data!$A$2:$BC$533,MATCH(Intermediate!$B3774,Data!$A$1:$BC$1,0),FALSE)</f>
        <v>..</v>
      </c>
    </row>
    <row r="3775" spans="1:4" x14ac:dyDescent="0.45">
      <c r="A3775" t="s">
        <v>529</v>
      </c>
      <c r="B3775">
        <f t="shared" si="58"/>
        <v>1998</v>
      </c>
      <c r="C3775" t="str">
        <f>VLOOKUP($A3775&amp;C$1,Data!$A$2:$BC$533,MATCH(Intermediate!$B3775,Data!$A$1:$BC$1,0),FALSE)</f>
        <v>..</v>
      </c>
      <c r="D3775" t="str">
        <f>VLOOKUP($A3775&amp;D$1,Data!$A$2:$BC$533,MATCH(Intermediate!$B3775,Data!$A$1:$BC$1,0),FALSE)</f>
        <v>..</v>
      </c>
    </row>
    <row r="3776" spans="1:4" x14ac:dyDescent="0.45">
      <c r="A3776" t="s">
        <v>529</v>
      </c>
      <c r="B3776">
        <f t="shared" si="58"/>
        <v>1999</v>
      </c>
      <c r="C3776" t="str">
        <f>VLOOKUP($A3776&amp;C$1,Data!$A$2:$BC$533,MATCH(Intermediate!$B3776,Data!$A$1:$BC$1,0),FALSE)</f>
        <v>..</v>
      </c>
      <c r="D3776" t="str">
        <f>VLOOKUP($A3776&amp;D$1,Data!$A$2:$BC$533,MATCH(Intermediate!$B3776,Data!$A$1:$BC$1,0),FALSE)</f>
        <v>..</v>
      </c>
    </row>
    <row r="3777" spans="1:4" x14ac:dyDescent="0.45">
      <c r="A3777" t="s">
        <v>529</v>
      </c>
      <c r="B3777">
        <f t="shared" si="58"/>
        <v>2000</v>
      </c>
      <c r="C3777" t="str">
        <f>VLOOKUP($A3777&amp;C$1,Data!$A$2:$BC$533,MATCH(Intermediate!$B3777,Data!$A$1:$BC$1,0),FALSE)</f>
        <v>..</v>
      </c>
      <c r="D3777" t="str">
        <f>VLOOKUP($A3777&amp;D$1,Data!$A$2:$BC$533,MATCH(Intermediate!$B3777,Data!$A$1:$BC$1,0),FALSE)</f>
        <v>..</v>
      </c>
    </row>
    <row r="3778" spans="1:4" x14ac:dyDescent="0.45">
      <c r="A3778" t="s">
        <v>529</v>
      </c>
      <c r="B3778">
        <f t="shared" si="58"/>
        <v>2001</v>
      </c>
      <c r="C3778" t="str">
        <f>VLOOKUP($A3778&amp;C$1,Data!$A$2:$BC$533,MATCH(Intermediate!$B3778,Data!$A$1:$BC$1,0),FALSE)</f>
        <v>..</v>
      </c>
      <c r="D3778" t="str">
        <f>VLOOKUP($A3778&amp;D$1,Data!$A$2:$BC$533,MATCH(Intermediate!$B3778,Data!$A$1:$BC$1,0),FALSE)</f>
        <v>..</v>
      </c>
    </row>
    <row r="3779" spans="1:4" x14ac:dyDescent="0.45">
      <c r="A3779" t="s">
        <v>529</v>
      </c>
      <c r="B3779">
        <f t="shared" si="58"/>
        <v>2002</v>
      </c>
      <c r="C3779" t="str">
        <f>VLOOKUP($A3779&amp;C$1,Data!$A$2:$BC$533,MATCH(Intermediate!$B3779,Data!$A$1:$BC$1,0),FALSE)</f>
        <v>..</v>
      </c>
      <c r="D3779" t="str">
        <f>VLOOKUP($A3779&amp;D$1,Data!$A$2:$BC$533,MATCH(Intermediate!$B3779,Data!$A$1:$BC$1,0),FALSE)</f>
        <v>..</v>
      </c>
    </row>
    <row r="3780" spans="1:4" x14ac:dyDescent="0.45">
      <c r="A3780" t="s">
        <v>529</v>
      </c>
      <c r="B3780">
        <f t="shared" si="58"/>
        <v>2003</v>
      </c>
      <c r="C3780" t="str">
        <f>VLOOKUP($A3780&amp;C$1,Data!$A$2:$BC$533,MATCH(Intermediate!$B3780,Data!$A$1:$BC$1,0),FALSE)</f>
        <v>..</v>
      </c>
      <c r="D3780" t="str">
        <f>VLOOKUP($A3780&amp;D$1,Data!$A$2:$BC$533,MATCH(Intermediate!$B3780,Data!$A$1:$BC$1,0),FALSE)</f>
        <v>..</v>
      </c>
    </row>
    <row r="3781" spans="1:4" x14ac:dyDescent="0.45">
      <c r="A3781" t="s">
        <v>529</v>
      </c>
      <c r="B3781">
        <f t="shared" si="58"/>
        <v>2004</v>
      </c>
      <c r="C3781" t="str">
        <f>VLOOKUP($A3781&amp;C$1,Data!$A$2:$BC$533,MATCH(Intermediate!$B3781,Data!$A$1:$BC$1,0),FALSE)</f>
        <v>..</v>
      </c>
      <c r="D3781" t="str">
        <f>VLOOKUP($A3781&amp;D$1,Data!$A$2:$BC$533,MATCH(Intermediate!$B3781,Data!$A$1:$BC$1,0),FALSE)</f>
        <v>..</v>
      </c>
    </row>
    <row r="3782" spans="1:4" x14ac:dyDescent="0.45">
      <c r="A3782" t="s">
        <v>529</v>
      </c>
      <c r="B3782">
        <f t="shared" si="58"/>
        <v>2005</v>
      </c>
      <c r="C3782" t="str">
        <f>VLOOKUP($A3782&amp;C$1,Data!$A$2:$BC$533,MATCH(Intermediate!$B3782,Data!$A$1:$BC$1,0),FALSE)</f>
        <v>..</v>
      </c>
      <c r="D3782" t="str">
        <f>VLOOKUP($A3782&amp;D$1,Data!$A$2:$BC$533,MATCH(Intermediate!$B3782,Data!$A$1:$BC$1,0),FALSE)</f>
        <v>..</v>
      </c>
    </row>
    <row r="3783" spans="1:4" x14ac:dyDescent="0.45">
      <c r="A3783" t="s">
        <v>529</v>
      </c>
      <c r="B3783">
        <f t="shared" si="58"/>
        <v>2006</v>
      </c>
      <c r="C3783" t="str">
        <f>VLOOKUP($A3783&amp;C$1,Data!$A$2:$BC$533,MATCH(Intermediate!$B3783,Data!$A$1:$BC$1,0),FALSE)</f>
        <v>..</v>
      </c>
      <c r="D3783" t="str">
        <f>VLOOKUP($A3783&amp;D$1,Data!$A$2:$BC$533,MATCH(Intermediate!$B3783,Data!$A$1:$BC$1,0),FALSE)</f>
        <v>..</v>
      </c>
    </row>
    <row r="3784" spans="1:4" x14ac:dyDescent="0.45">
      <c r="A3784" t="s">
        <v>529</v>
      </c>
      <c r="B3784">
        <f t="shared" si="58"/>
        <v>2007</v>
      </c>
      <c r="C3784" t="str">
        <f>VLOOKUP($A3784&amp;C$1,Data!$A$2:$BC$533,MATCH(Intermediate!$B3784,Data!$A$1:$BC$1,0),FALSE)</f>
        <v>..</v>
      </c>
      <c r="D3784" t="str">
        <f>VLOOKUP($A3784&amp;D$1,Data!$A$2:$BC$533,MATCH(Intermediate!$B3784,Data!$A$1:$BC$1,0),FALSE)</f>
        <v>..</v>
      </c>
    </row>
    <row r="3785" spans="1:4" x14ac:dyDescent="0.45">
      <c r="A3785" t="s">
        <v>529</v>
      </c>
      <c r="B3785">
        <f t="shared" si="58"/>
        <v>2008</v>
      </c>
      <c r="C3785" t="str">
        <f>VLOOKUP($A3785&amp;C$1,Data!$A$2:$BC$533,MATCH(Intermediate!$B3785,Data!$A$1:$BC$1,0),FALSE)</f>
        <v>..</v>
      </c>
      <c r="D3785" t="str">
        <f>VLOOKUP($A3785&amp;D$1,Data!$A$2:$BC$533,MATCH(Intermediate!$B3785,Data!$A$1:$BC$1,0),FALSE)</f>
        <v>..</v>
      </c>
    </row>
    <row r="3786" spans="1:4" x14ac:dyDescent="0.45">
      <c r="A3786" t="s">
        <v>529</v>
      </c>
      <c r="B3786">
        <f t="shared" si="58"/>
        <v>2009</v>
      </c>
      <c r="C3786" t="str">
        <f>VLOOKUP($A3786&amp;C$1,Data!$A$2:$BC$533,MATCH(Intermediate!$B3786,Data!$A$1:$BC$1,0),FALSE)</f>
        <v>..</v>
      </c>
      <c r="D3786" t="str">
        <f>VLOOKUP($A3786&amp;D$1,Data!$A$2:$BC$533,MATCH(Intermediate!$B3786,Data!$A$1:$BC$1,0),FALSE)</f>
        <v>..</v>
      </c>
    </row>
    <row r="3787" spans="1:4" x14ac:dyDescent="0.45">
      <c r="A3787" t="s">
        <v>529</v>
      </c>
      <c r="B3787">
        <f t="shared" si="58"/>
        <v>2010</v>
      </c>
      <c r="C3787" t="str">
        <f>VLOOKUP($A3787&amp;C$1,Data!$A$2:$BC$533,MATCH(Intermediate!$B3787,Data!$A$1:$BC$1,0),FALSE)</f>
        <v>..</v>
      </c>
      <c r="D3787" t="str">
        <f>VLOOKUP($A3787&amp;D$1,Data!$A$2:$BC$533,MATCH(Intermediate!$B3787,Data!$A$1:$BC$1,0),FALSE)</f>
        <v>..</v>
      </c>
    </row>
    <row r="3788" spans="1:4" x14ac:dyDescent="0.45">
      <c r="A3788" t="s">
        <v>529</v>
      </c>
      <c r="B3788">
        <f t="shared" si="58"/>
        <v>2011</v>
      </c>
      <c r="C3788" t="str">
        <f>VLOOKUP($A3788&amp;C$1,Data!$A$2:$BC$533,MATCH(Intermediate!$B3788,Data!$A$1:$BC$1,0),FALSE)</f>
        <v>..</v>
      </c>
      <c r="D3788" t="str">
        <f>VLOOKUP($A3788&amp;D$1,Data!$A$2:$BC$533,MATCH(Intermediate!$B3788,Data!$A$1:$BC$1,0),FALSE)</f>
        <v>..</v>
      </c>
    </row>
    <row r="3789" spans="1:4" x14ac:dyDescent="0.45">
      <c r="A3789" t="s">
        <v>529</v>
      </c>
      <c r="B3789">
        <f t="shared" si="58"/>
        <v>2012</v>
      </c>
      <c r="C3789" t="str">
        <f>VLOOKUP($A3789&amp;C$1,Data!$A$2:$BC$533,MATCH(Intermediate!$B3789,Data!$A$1:$BC$1,0),FALSE)</f>
        <v>..</v>
      </c>
      <c r="D3789" t="str">
        <f>VLOOKUP($A3789&amp;D$1,Data!$A$2:$BC$533,MATCH(Intermediate!$B3789,Data!$A$1:$BC$1,0),FALSE)</f>
        <v>..</v>
      </c>
    </row>
    <row r="3790" spans="1:4" x14ac:dyDescent="0.45">
      <c r="A3790" t="s">
        <v>529</v>
      </c>
      <c r="B3790">
        <f t="shared" si="58"/>
        <v>2013</v>
      </c>
      <c r="C3790" t="str">
        <f>VLOOKUP($A3790&amp;C$1,Data!$A$2:$BC$533,MATCH(Intermediate!$B3790,Data!$A$1:$BC$1,0),FALSE)</f>
        <v>..</v>
      </c>
      <c r="D3790" t="str">
        <f>VLOOKUP($A3790&amp;D$1,Data!$A$2:$BC$533,MATCH(Intermediate!$B3790,Data!$A$1:$BC$1,0),FALSE)</f>
        <v>..</v>
      </c>
    </row>
    <row r="3791" spans="1:4" x14ac:dyDescent="0.45">
      <c r="A3791" t="s">
        <v>529</v>
      </c>
      <c r="B3791">
        <f t="shared" si="58"/>
        <v>2014</v>
      </c>
      <c r="C3791" t="str">
        <f>VLOOKUP($A3791&amp;C$1,Data!$A$2:$BC$533,MATCH(Intermediate!$B3791,Data!$A$1:$BC$1,0),FALSE)</f>
        <v>..</v>
      </c>
      <c r="D3791" t="str">
        <f>VLOOKUP($A3791&amp;D$1,Data!$A$2:$BC$533,MATCH(Intermediate!$B3791,Data!$A$1:$BC$1,0),FALSE)</f>
        <v>..</v>
      </c>
    </row>
    <row r="3792" spans="1:4" x14ac:dyDescent="0.45">
      <c r="A3792" t="s">
        <v>529</v>
      </c>
      <c r="B3792">
        <f t="shared" si="58"/>
        <v>2015</v>
      </c>
      <c r="C3792" t="str">
        <f>VLOOKUP($A3792&amp;C$1,Data!$A$2:$BC$533,MATCH(Intermediate!$B3792,Data!$A$1:$BC$1,0),FALSE)</f>
        <v>..</v>
      </c>
      <c r="D3792" t="str">
        <f>VLOOKUP($A3792&amp;D$1,Data!$A$2:$BC$533,MATCH(Intermediate!$B3792,Data!$A$1:$BC$1,0),FALSE)</f>
        <v>..</v>
      </c>
    </row>
    <row r="3793" spans="1:4" x14ac:dyDescent="0.45">
      <c r="A3793" t="s">
        <v>529</v>
      </c>
      <c r="B3793">
        <f t="shared" si="58"/>
        <v>2016</v>
      </c>
      <c r="C3793" t="str">
        <f>VLOOKUP($A3793&amp;C$1,Data!$A$2:$BC$533,MATCH(Intermediate!$B3793,Data!$A$1:$BC$1,0),FALSE)</f>
        <v>..</v>
      </c>
      <c r="D3793" t="str">
        <f>VLOOKUP($A3793&amp;D$1,Data!$A$2:$BC$533,MATCH(Intermediate!$B3793,Data!$A$1:$BC$1,0),FALSE)</f>
        <v>..</v>
      </c>
    </row>
    <row r="3794" spans="1:4" x14ac:dyDescent="0.45">
      <c r="A3794" t="s">
        <v>529</v>
      </c>
      <c r="B3794">
        <f t="shared" si="58"/>
        <v>2017</v>
      </c>
      <c r="C3794" t="str">
        <f>VLOOKUP($A3794&amp;C$1,Data!$A$2:$BC$533,MATCH(Intermediate!$B3794,Data!$A$1:$BC$1,0),FALSE)</f>
        <v>..</v>
      </c>
      <c r="D3794" t="str">
        <f>VLOOKUP($A3794&amp;D$1,Data!$A$2:$BC$533,MATCH(Intermediate!$B3794,Data!$A$1:$BC$1,0),FALSE)</f>
        <v>..</v>
      </c>
    </row>
    <row r="3795" spans="1:4" x14ac:dyDescent="0.45">
      <c r="A3795" t="s">
        <v>529</v>
      </c>
      <c r="B3795">
        <f t="shared" si="58"/>
        <v>2018</v>
      </c>
      <c r="C3795" t="str">
        <f>VLOOKUP($A3795&amp;C$1,Data!$A$2:$BC$533,MATCH(Intermediate!$B3795,Data!$A$1:$BC$1,0),FALSE)</f>
        <v>..</v>
      </c>
      <c r="D3795" t="str">
        <f>VLOOKUP($A3795&amp;D$1,Data!$A$2:$BC$533,MATCH(Intermediate!$B3795,Data!$A$1:$BC$1,0),FALSE)</f>
        <v>..</v>
      </c>
    </row>
    <row r="3796" spans="1:4" x14ac:dyDescent="0.45">
      <c r="A3796" t="s">
        <v>529</v>
      </c>
      <c r="B3796">
        <f t="shared" si="58"/>
        <v>2019</v>
      </c>
      <c r="C3796" t="str">
        <f>VLOOKUP($A3796&amp;C$1,Data!$A$2:$BC$533,MATCH(Intermediate!$B3796,Data!$A$1:$BC$1,0),FALSE)</f>
        <v>..</v>
      </c>
      <c r="D3796" t="str">
        <f>VLOOKUP($A3796&amp;D$1,Data!$A$2:$BC$533,MATCH(Intermediate!$B3796,Data!$A$1:$BC$1,0),FALSE)</f>
        <v>..</v>
      </c>
    </row>
    <row r="3797" spans="1:4" x14ac:dyDescent="0.45">
      <c r="A3797" t="s">
        <v>529</v>
      </c>
      <c r="B3797">
        <f t="shared" si="58"/>
        <v>2020</v>
      </c>
      <c r="C3797" t="str">
        <f>VLOOKUP($A3797&amp;C$1,Data!$A$2:$BC$533,MATCH(Intermediate!$B3797,Data!$A$1:$BC$1,0),FALSE)</f>
        <v>..</v>
      </c>
      <c r="D3797" t="str">
        <f>VLOOKUP($A3797&amp;D$1,Data!$A$2:$BC$533,MATCH(Intermediate!$B3797,Data!$A$1:$BC$1,0),FALSE)</f>
        <v>..</v>
      </c>
    </row>
    <row r="3798" spans="1:4" x14ac:dyDescent="0.45">
      <c r="A3798" t="s">
        <v>529</v>
      </c>
      <c r="B3798">
        <f t="shared" si="58"/>
        <v>2021</v>
      </c>
      <c r="C3798" t="str">
        <f>VLOOKUP($A3798&amp;C$1,Data!$A$2:$BC$533,MATCH(Intermediate!$B3798,Data!$A$1:$BC$1,0),FALSE)</f>
        <v>..</v>
      </c>
      <c r="D3798" t="str">
        <f>VLOOKUP($A3798&amp;D$1,Data!$A$2:$BC$533,MATCH(Intermediate!$B3798,Data!$A$1:$BC$1,0),FALSE)</f>
        <v>..</v>
      </c>
    </row>
    <row r="3799" spans="1:4" x14ac:dyDescent="0.45">
      <c r="A3799" t="s">
        <v>529</v>
      </c>
      <c r="B3799">
        <f t="shared" si="58"/>
        <v>2022</v>
      </c>
      <c r="C3799" t="str">
        <f>VLOOKUP($A3799&amp;C$1,Data!$A$2:$BC$533,MATCH(Intermediate!$B3799,Data!$A$1:$BC$1,0),FALSE)</f>
        <v>..</v>
      </c>
      <c r="D3799" t="str">
        <f>VLOOKUP($A3799&amp;D$1,Data!$A$2:$BC$533,MATCH(Intermediate!$B3799,Data!$A$1:$BC$1,0),FALSE)</f>
        <v>..</v>
      </c>
    </row>
    <row r="3800" spans="1:4" x14ac:dyDescent="0.45">
      <c r="A3800" t="s">
        <v>529</v>
      </c>
      <c r="B3800">
        <f t="shared" si="58"/>
        <v>2023</v>
      </c>
      <c r="C3800" t="str">
        <f>VLOOKUP($A3800&amp;C$1,Data!$A$2:$BC$533,MATCH(Intermediate!$B3800,Data!$A$1:$BC$1,0),FALSE)</f>
        <v>..</v>
      </c>
      <c r="D3800" t="str">
        <f>VLOOKUP($A3800&amp;D$1,Data!$A$2:$BC$533,MATCH(Intermediate!$B3800,Data!$A$1:$BC$1,0),FALSE)</f>
        <v>..</v>
      </c>
    </row>
    <row r="3801" spans="1:4" x14ac:dyDescent="0.45">
      <c r="A3801" t="s">
        <v>529</v>
      </c>
      <c r="B3801">
        <f t="shared" si="58"/>
        <v>2024</v>
      </c>
      <c r="C3801" t="str">
        <f>VLOOKUP($A3801&amp;C$1,Data!$A$2:$BC$533,MATCH(Intermediate!$B3801,Data!$A$1:$BC$1,0),FALSE)</f>
        <v>..</v>
      </c>
      <c r="D3801" t="str">
        <f>VLOOKUP($A3801&amp;D$1,Data!$A$2:$BC$533,MATCH(Intermediate!$B3801,Data!$A$1:$BC$1,0),FALSE)</f>
        <v>..</v>
      </c>
    </row>
    <row r="3802" spans="1:4" x14ac:dyDescent="0.45">
      <c r="A3802" t="s">
        <v>422</v>
      </c>
      <c r="B3802">
        <f t="shared" si="58"/>
        <v>1975</v>
      </c>
      <c r="C3802" t="str">
        <f>VLOOKUP($A3802&amp;C$1,Data!$A$2:$BC$533,MATCH(Intermediate!$B3802,Data!$A$1:$BC$1,0),FALSE)</f>
        <v>..</v>
      </c>
      <c r="D3802" t="str">
        <f>VLOOKUP($A3802&amp;D$1,Data!$A$2:$BC$533,MATCH(Intermediate!$B3802,Data!$A$1:$BC$1,0),FALSE)</f>
        <v>..</v>
      </c>
    </row>
    <row r="3803" spans="1:4" x14ac:dyDescent="0.45">
      <c r="A3803" t="s">
        <v>422</v>
      </c>
      <c r="B3803">
        <f t="shared" si="58"/>
        <v>1976</v>
      </c>
      <c r="C3803" t="str">
        <f>VLOOKUP($A3803&amp;C$1,Data!$A$2:$BC$533,MATCH(Intermediate!$B3803,Data!$A$1:$BC$1,0),FALSE)</f>
        <v>..</v>
      </c>
      <c r="D3803" t="str">
        <f>VLOOKUP($A3803&amp;D$1,Data!$A$2:$BC$533,MATCH(Intermediate!$B3803,Data!$A$1:$BC$1,0),FALSE)</f>
        <v>..</v>
      </c>
    </row>
    <row r="3804" spans="1:4" x14ac:dyDescent="0.45">
      <c r="A3804" t="s">
        <v>422</v>
      </c>
      <c r="B3804">
        <f t="shared" si="58"/>
        <v>1977</v>
      </c>
      <c r="C3804" t="str">
        <f>VLOOKUP($A3804&amp;C$1,Data!$A$2:$BC$533,MATCH(Intermediate!$B3804,Data!$A$1:$BC$1,0),FALSE)</f>
        <v>..</v>
      </c>
      <c r="D3804" t="str">
        <f>VLOOKUP($A3804&amp;D$1,Data!$A$2:$BC$533,MATCH(Intermediate!$B3804,Data!$A$1:$BC$1,0),FALSE)</f>
        <v>..</v>
      </c>
    </row>
    <row r="3805" spans="1:4" x14ac:dyDescent="0.45">
      <c r="A3805" t="s">
        <v>422</v>
      </c>
      <c r="B3805">
        <f t="shared" si="58"/>
        <v>1978</v>
      </c>
      <c r="C3805" t="str">
        <f>VLOOKUP($A3805&amp;C$1,Data!$A$2:$BC$533,MATCH(Intermediate!$B3805,Data!$A$1:$BC$1,0),FALSE)</f>
        <v>..</v>
      </c>
      <c r="D3805" t="str">
        <f>VLOOKUP($A3805&amp;D$1,Data!$A$2:$BC$533,MATCH(Intermediate!$B3805,Data!$A$1:$BC$1,0),FALSE)</f>
        <v>..</v>
      </c>
    </row>
    <row r="3806" spans="1:4" x14ac:dyDescent="0.45">
      <c r="A3806" t="s">
        <v>422</v>
      </c>
      <c r="B3806">
        <f t="shared" si="58"/>
        <v>1979</v>
      </c>
      <c r="C3806" t="str">
        <f>VLOOKUP($A3806&amp;C$1,Data!$A$2:$BC$533,MATCH(Intermediate!$B3806,Data!$A$1:$BC$1,0),FALSE)</f>
        <v>..</v>
      </c>
      <c r="D3806" t="str">
        <f>VLOOKUP($A3806&amp;D$1,Data!$A$2:$BC$533,MATCH(Intermediate!$B3806,Data!$A$1:$BC$1,0),FALSE)</f>
        <v>..</v>
      </c>
    </row>
    <row r="3807" spans="1:4" x14ac:dyDescent="0.45">
      <c r="A3807" t="s">
        <v>422</v>
      </c>
      <c r="B3807">
        <f t="shared" si="58"/>
        <v>1980</v>
      </c>
      <c r="C3807" t="str">
        <f>VLOOKUP($A3807&amp;C$1,Data!$A$2:$BC$533,MATCH(Intermediate!$B3807,Data!$A$1:$BC$1,0),FALSE)</f>
        <v>..</v>
      </c>
      <c r="D3807" t="str">
        <f>VLOOKUP($A3807&amp;D$1,Data!$A$2:$BC$533,MATCH(Intermediate!$B3807,Data!$A$1:$BC$1,0),FALSE)</f>
        <v>..</v>
      </c>
    </row>
    <row r="3808" spans="1:4" x14ac:dyDescent="0.45">
      <c r="A3808" t="s">
        <v>422</v>
      </c>
      <c r="B3808">
        <f t="shared" si="58"/>
        <v>1981</v>
      </c>
      <c r="C3808" t="str">
        <f>VLOOKUP($A3808&amp;C$1,Data!$A$2:$BC$533,MATCH(Intermediate!$B3808,Data!$A$1:$BC$1,0),FALSE)</f>
        <v>..</v>
      </c>
      <c r="D3808" t="str">
        <f>VLOOKUP($A3808&amp;D$1,Data!$A$2:$BC$533,MATCH(Intermediate!$B3808,Data!$A$1:$BC$1,0),FALSE)</f>
        <v>..</v>
      </c>
    </row>
    <row r="3809" spans="1:4" x14ac:dyDescent="0.45">
      <c r="A3809" t="s">
        <v>422</v>
      </c>
      <c r="B3809">
        <f t="shared" si="58"/>
        <v>1982</v>
      </c>
      <c r="C3809" t="str">
        <f>VLOOKUP($A3809&amp;C$1,Data!$A$2:$BC$533,MATCH(Intermediate!$B3809,Data!$A$1:$BC$1,0),FALSE)</f>
        <v>..</v>
      </c>
      <c r="D3809" t="str">
        <f>VLOOKUP($A3809&amp;D$1,Data!$A$2:$BC$533,MATCH(Intermediate!$B3809,Data!$A$1:$BC$1,0),FALSE)</f>
        <v>..</v>
      </c>
    </row>
    <row r="3810" spans="1:4" x14ac:dyDescent="0.45">
      <c r="A3810" t="s">
        <v>422</v>
      </c>
      <c r="B3810">
        <f t="shared" si="58"/>
        <v>1983</v>
      </c>
      <c r="C3810" t="str">
        <f>VLOOKUP($A3810&amp;C$1,Data!$A$2:$BC$533,MATCH(Intermediate!$B3810,Data!$A$1:$BC$1,0),FALSE)</f>
        <v>..</v>
      </c>
      <c r="D3810" t="str">
        <f>VLOOKUP($A3810&amp;D$1,Data!$A$2:$BC$533,MATCH(Intermediate!$B3810,Data!$A$1:$BC$1,0),FALSE)</f>
        <v>..</v>
      </c>
    </row>
    <row r="3811" spans="1:4" x14ac:dyDescent="0.45">
      <c r="A3811" t="s">
        <v>422</v>
      </c>
      <c r="B3811">
        <f t="shared" si="58"/>
        <v>1984</v>
      </c>
      <c r="C3811" t="str">
        <f>VLOOKUP($A3811&amp;C$1,Data!$A$2:$BC$533,MATCH(Intermediate!$B3811,Data!$A$1:$BC$1,0),FALSE)</f>
        <v>..</v>
      </c>
      <c r="D3811" t="str">
        <f>VLOOKUP($A3811&amp;D$1,Data!$A$2:$BC$533,MATCH(Intermediate!$B3811,Data!$A$1:$BC$1,0),FALSE)</f>
        <v>..</v>
      </c>
    </row>
    <row r="3812" spans="1:4" x14ac:dyDescent="0.45">
      <c r="A3812" t="s">
        <v>422</v>
      </c>
      <c r="B3812">
        <f t="shared" si="58"/>
        <v>1985</v>
      </c>
      <c r="C3812" t="str">
        <f>VLOOKUP($A3812&amp;C$1,Data!$A$2:$BC$533,MATCH(Intermediate!$B3812,Data!$A$1:$BC$1,0),FALSE)</f>
        <v>..</v>
      </c>
      <c r="D3812" t="str">
        <f>VLOOKUP($A3812&amp;D$1,Data!$A$2:$BC$533,MATCH(Intermediate!$B3812,Data!$A$1:$BC$1,0),FALSE)</f>
        <v>..</v>
      </c>
    </row>
    <row r="3813" spans="1:4" x14ac:dyDescent="0.45">
      <c r="A3813" t="s">
        <v>422</v>
      </c>
      <c r="B3813">
        <f t="shared" si="58"/>
        <v>1986</v>
      </c>
      <c r="C3813" t="str">
        <f>VLOOKUP($A3813&amp;C$1,Data!$A$2:$BC$533,MATCH(Intermediate!$B3813,Data!$A$1:$BC$1,0),FALSE)</f>
        <v>..</v>
      </c>
      <c r="D3813" t="str">
        <f>VLOOKUP($A3813&amp;D$1,Data!$A$2:$BC$533,MATCH(Intermediate!$B3813,Data!$A$1:$BC$1,0),FALSE)</f>
        <v>..</v>
      </c>
    </row>
    <row r="3814" spans="1:4" x14ac:dyDescent="0.45">
      <c r="A3814" t="s">
        <v>422</v>
      </c>
      <c r="B3814">
        <f t="shared" si="58"/>
        <v>1987</v>
      </c>
      <c r="C3814" t="str">
        <f>VLOOKUP($A3814&amp;C$1,Data!$A$2:$BC$533,MATCH(Intermediate!$B3814,Data!$A$1:$BC$1,0),FALSE)</f>
        <v>..</v>
      </c>
      <c r="D3814" t="str">
        <f>VLOOKUP($A3814&amp;D$1,Data!$A$2:$BC$533,MATCH(Intermediate!$B3814,Data!$A$1:$BC$1,0),FALSE)</f>
        <v>..</v>
      </c>
    </row>
    <row r="3815" spans="1:4" x14ac:dyDescent="0.45">
      <c r="A3815" t="s">
        <v>422</v>
      </c>
      <c r="B3815">
        <f t="shared" si="58"/>
        <v>1988</v>
      </c>
      <c r="C3815" t="str">
        <f>VLOOKUP($A3815&amp;C$1,Data!$A$2:$BC$533,MATCH(Intermediate!$B3815,Data!$A$1:$BC$1,0),FALSE)</f>
        <v>..</v>
      </c>
      <c r="D3815" t="str">
        <f>VLOOKUP($A3815&amp;D$1,Data!$A$2:$BC$533,MATCH(Intermediate!$B3815,Data!$A$1:$BC$1,0),FALSE)</f>
        <v>..</v>
      </c>
    </row>
    <row r="3816" spans="1:4" x14ac:dyDescent="0.45">
      <c r="A3816" t="s">
        <v>422</v>
      </c>
      <c r="B3816">
        <f t="shared" si="58"/>
        <v>1989</v>
      </c>
      <c r="C3816" t="str">
        <f>VLOOKUP($A3816&amp;C$1,Data!$A$2:$BC$533,MATCH(Intermediate!$B3816,Data!$A$1:$BC$1,0),FALSE)</f>
        <v>..</v>
      </c>
      <c r="D3816" t="str">
        <f>VLOOKUP($A3816&amp;D$1,Data!$A$2:$BC$533,MATCH(Intermediate!$B3816,Data!$A$1:$BC$1,0),FALSE)</f>
        <v>..</v>
      </c>
    </row>
    <row r="3817" spans="1:4" x14ac:dyDescent="0.45">
      <c r="A3817" t="s">
        <v>422</v>
      </c>
      <c r="B3817">
        <f t="shared" si="58"/>
        <v>1990</v>
      </c>
      <c r="C3817" t="str">
        <f>VLOOKUP($A3817&amp;C$1,Data!$A$2:$BC$533,MATCH(Intermediate!$B3817,Data!$A$1:$BC$1,0),FALSE)</f>
        <v>..</v>
      </c>
      <c r="D3817">
        <f>VLOOKUP($A3817&amp;D$1,Data!$A$2:$BC$533,MATCH(Intermediate!$B3817,Data!$A$1:$BC$1,0),FALSE)</f>
        <v>13117.555563369171</v>
      </c>
    </row>
    <row r="3818" spans="1:4" x14ac:dyDescent="0.45">
      <c r="A3818" t="s">
        <v>422</v>
      </c>
      <c r="B3818">
        <f t="shared" si="58"/>
        <v>1991</v>
      </c>
      <c r="C3818" t="str">
        <f>VLOOKUP($A3818&amp;C$1,Data!$A$2:$BC$533,MATCH(Intermediate!$B3818,Data!$A$1:$BC$1,0),FALSE)</f>
        <v>..</v>
      </c>
      <c r="D3818">
        <f>VLOOKUP($A3818&amp;D$1,Data!$A$2:$BC$533,MATCH(Intermediate!$B3818,Data!$A$1:$BC$1,0),FALSE)</f>
        <v>13814.740928579127</v>
      </c>
    </row>
    <row r="3819" spans="1:4" x14ac:dyDescent="0.45">
      <c r="A3819" t="s">
        <v>422</v>
      </c>
      <c r="B3819">
        <f t="shared" si="58"/>
        <v>1992</v>
      </c>
      <c r="C3819" t="str">
        <f>VLOOKUP($A3819&amp;C$1,Data!$A$2:$BC$533,MATCH(Intermediate!$B3819,Data!$A$1:$BC$1,0),FALSE)</f>
        <v>..</v>
      </c>
      <c r="D3819">
        <f>VLOOKUP($A3819&amp;D$1,Data!$A$2:$BC$533,MATCH(Intermediate!$B3819,Data!$A$1:$BC$1,0),FALSE)</f>
        <v>14120.182855675832</v>
      </c>
    </row>
    <row r="3820" spans="1:4" x14ac:dyDescent="0.45">
      <c r="A3820" t="s">
        <v>422</v>
      </c>
      <c r="B3820">
        <f t="shared" si="58"/>
        <v>1993</v>
      </c>
      <c r="C3820" t="str">
        <f>VLOOKUP($A3820&amp;C$1,Data!$A$2:$BC$533,MATCH(Intermediate!$B3820,Data!$A$1:$BC$1,0),FALSE)</f>
        <v>..</v>
      </c>
      <c r="D3820">
        <f>VLOOKUP($A3820&amp;D$1,Data!$A$2:$BC$533,MATCH(Intermediate!$B3820,Data!$A$1:$BC$1,0),FALSE)</f>
        <v>14140.184841489236</v>
      </c>
    </row>
    <row r="3821" spans="1:4" x14ac:dyDescent="0.45">
      <c r="A3821" t="s">
        <v>422</v>
      </c>
      <c r="B3821">
        <f t="shared" si="58"/>
        <v>1994</v>
      </c>
      <c r="C3821" t="str">
        <f>VLOOKUP($A3821&amp;C$1,Data!$A$2:$BC$533,MATCH(Intermediate!$B3821,Data!$A$1:$BC$1,0),FALSE)</f>
        <v>..</v>
      </c>
      <c r="D3821">
        <f>VLOOKUP($A3821&amp;D$1,Data!$A$2:$BC$533,MATCH(Intermediate!$B3821,Data!$A$1:$BC$1,0),FALSE)</f>
        <v>14657.410875611475</v>
      </c>
    </row>
    <row r="3822" spans="1:4" x14ac:dyDescent="0.45">
      <c r="A3822" t="s">
        <v>422</v>
      </c>
      <c r="B3822">
        <f t="shared" si="58"/>
        <v>1995</v>
      </c>
      <c r="C3822" t="str">
        <f>VLOOKUP($A3822&amp;C$1,Data!$A$2:$BC$533,MATCH(Intermediate!$B3822,Data!$A$1:$BC$1,0),FALSE)</f>
        <v>..</v>
      </c>
      <c r="D3822">
        <f>VLOOKUP($A3822&amp;D$1,Data!$A$2:$BC$533,MATCH(Intermediate!$B3822,Data!$A$1:$BC$1,0),FALSE)</f>
        <v>15207.760110171048</v>
      </c>
    </row>
    <row r="3823" spans="1:4" x14ac:dyDescent="0.45">
      <c r="A3823" t="s">
        <v>422</v>
      </c>
      <c r="B3823">
        <f t="shared" si="58"/>
        <v>1996</v>
      </c>
      <c r="C3823" t="str">
        <f>VLOOKUP($A3823&amp;C$1,Data!$A$2:$BC$533,MATCH(Intermediate!$B3823,Data!$A$1:$BC$1,0),FALSE)</f>
        <v>..</v>
      </c>
      <c r="D3823">
        <f>VLOOKUP($A3823&amp;D$1,Data!$A$2:$BC$533,MATCH(Intermediate!$B3823,Data!$A$1:$BC$1,0),FALSE)</f>
        <v>15772.527083031033</v>
      </c>
    </row>
    <row r="3824" spans="1:4" x14ac:dyDescent="0.45">
      <c r="A3824" t="s">
        <v>422</v>
      </c>
      <c r="B3824">
        <f t="shared" si="58"/>
        <v>1997</v>
      </c>
      <c r="C3824" t="str">
        <f>VLOOKUP($A3824&amp;C$1,Data!$A$2:$BC$533,MATCH(Intermediate!$B3824,Data!$A$1:$BC$1,0),FALSE)</f>
        <v>..</v>
      </c>
      <c r="D3824">
        <f>VLOOKUP($A3824&amp;D$1,Data!$A$2:$BC$533,MATCH(Intermediate!$B3824,Data!$A$1:$BC$1,0),FALSE)</f>
        <v>16626.580926949693</v>
      </c>
    </row>
    <row r="3825" spans="1:4" x14ac:dyDescent="0.45">
      <c r="A3825" t="s">
        <v>422</v>
      </c>
      <c r="B3825">
        <f t="shared" si="58"/>
        <v>1998</v>
      </c>
      <c r="C3825" t="str">
        <f>VLOOKUP($A3825&amp;C$1,Data!$A$2:$BC$533,MATCH(Intermediate!$B3825,Data!$A$1:$BC$1,0),FALSE)</f>
        <v>..</v>
      </c>
      <c r="D3825">
        <f>VLOOKUP($A3825&amp;D$1,Data!$A$2:$BC$533,MATCH(Intermediate!$B3825,Data!$A$1:$BC$1,0),FALSE)</f>
        <v>17432.425975798204</v>
      </c>
    </row>
    <row r="3826" spans="1:4" x14ac:dyDescent="0.45">
      <c r="A3826" t="s">
        <v>422</v>
      </c>
      <c r="B3826">
        <f t="shared" si="58"/>
        <v>1999</v>
      </c>
      <c r="C3826" t="str">
        <f>VLOOKUP($A3826&amp;C$1,Data!$A$2:$BC$533,MATCH(Intermediate!$B3826,Data!$A$1:$BC$1,0),FALSE)</f>
        <v>..</v>
      </c>
      <c r="D3826">
        <f>VLOOKUP($A3826&amp;D$1,Data!$A$2:$BC$533,MATCH(Intermediate!$B3826,Data!$A$1:$BC$1,0),FALSE)</f>
        <v>17758.005574280065</v>
      </c>
    </row>
    <row r="3827" spans="1:4" x14ac:dyDescent="0.45">
      <c r="A3827" t="s">
        <v>422</v>
      </c>
      <c r="B3827">
        <f t="shared" si="58"/>
        <v>2000</v>
      </c>
      <c r="C3827" t="str">
        <f>VLOOKUP($A3827&amp;C$1,Data!$A$2:$BC$533,MATCH(Intermediate!$B3827,Data!$A$1:$BC$1,0),FALSE)</f>
        <v>..</v>
      </c>
      <c r="D3827">
        <f>VLOOKUP($A3827&amp;D$1,Data!$A$2:$BC$533,MATCH(Intermediate!$B3827,Data!$A$1:$BC$1,0),FALSE)</f>
        <v>18815.835785740906</v>
      </c>
    </row>
    <row r="3828" spans="1:4" x14ac:dyDescent="0.45">
      <c r="A3828" t="s">
        <v>422</v>
      </c>
      <c r="B3828">
        <f t="shared" si="58"/>
        <v>2001</v>
      </c>
      <c r="C3828">
        <f>VLOOKUP($A3828&amp;C$1,Data!$A$2:$BC$533,MATCH(Intermediate!$B3828,Data!$A$1:$BC$1,0),FALSE)</f>
        <v>51.696591000447064</v>
      </c>
      <c r="D3828">
        <f>VLOOKUP($A3828&amp;D$1,Data!$A$2:$BC$533,MATCH(Intermediate!$B3828,Data!$A$1:$BC$1,0),FALSE)</f>
        <v>20306.087836663373</v>
      </c>
    </row>
    <row r="3829" spans="1:4" x14ac:dyDescent="0.45">
      <c r="A3829" t="s">
        <v>422</v>
      </c>
      <c r="B3829">
        <f t="shared" ref="B3829:B3892" si="59">B3779</f>
        <v>2002</v>
      </c>
      <c r="C3829">
        <f>VLOOKUP($A3829&amp;C$1,Data!$A$2:$BC$533,MATCH(Intermediate!$B3829,Data!$A$1:$BC$1,0),FALSE)</f>
        <v>54.871832741520322</v>
      </c>
      <c r="D3829">
        <f>VLOOKUP($A3829&amp;D$1,Data!$A$2:$BC$533,MATCH(Intermediate!$B3829,Data!$A$1:$BC$1,0),FALSE)</f>
        <v>21985.2345411071</v>
      </c>
    </row>
    <row r="3830" spans="1:4" x14ac:dyDescent="0.45">
      <c r="A3830" t="s">
        <v>422</v>
      </c>
      <c r="B3830">
        <f t="shared" si="59"/>
        <v>2003</v>
      </c>
      <c r="C3830">
        <f>VLOOKUP($A3830&amp;C$1,Data!$A$2:$BC$533,MATCH(Intermediate!$B3830,Data!$A$1:$BC$1,0),FALSE)</f>
        <v>58.731960937714547</v>
      </c>
      <c r="D3830">
        <f>VLOOKUP($A3830&amp;D$1,Data!$A$2:$BC$533,MATCH(Intermediate!$B3830,Data!$A$1:$BC$1,0),FALSE)</f>
        <v>23255.564197858472</v>
      </c>
    </row>
    <row r="3831" spans="1:4" x14ac:dyDescent="0.45">
      <c r="A3831" t="s">
        <v>422</v>
      </c>
      <c r="B3831">
        <f t="shared" si="59"/>
        <v>2004</v>
      </c>
      <c r="C3831">
        <f>VLOOKUP($A3831&amp;C$1,Data!$A$2:$BC$533,MATCH(Intermediate!$B3831,Data!$A$1:$BC$1,0),FALSE)</f>
        <v>63.877542809832654</v>
      </c>
      <c r="D3831">
        <f>VLOOKUP($A3831&amp;D$1,Data!$A$2:$BC$533,MATCH(Intermediate!$B3831,Data!$A$1:$BC$1,0),FALSE)</f>
        <v>24828.897938329501</v>
      </c>
    </row>
    <row r="3832" spans="1:4" x14ac:dyDescent="0.45">
      <c r="A3832" t="s">
        <v>422</v>
      </c>
      <c r="B3832">
        <f t="shared" si="59"/>
        <v>2005</v>
      </c>
      <c r="C3832">
        <f>VLOOKUP($A3832&amp;C$1,Data!$A$2:$BC$533,MATCH(Intermediate!$B3832,Data!$A$1:$BC$1,0),FALSE)</f>
        <v>73.657395719798075</v>
      </c>
      <c r="D3832">
        <f>VLOOKUP($A3832&amp;D$1,Data!$A$2:$BC$533,MATCH(Intermediate!$B3832,Data!$A$1:$BC$1,0),FALSE)</f>
        <v>25003.829746693318</v>
      </c>
    </row>
    <row r="3833" spans="1:4" x14ac:dyDescent="0.45">
      <c r="A3833" t="s">
        <v>422</v>
      </c>
      <c r="B3833">
        <f t="shared" si="59"/>
        <v>2006</v>
      </c>
      <c r="C3833">
        <f>VLOOKUP($A3833&amp;C$1,Data!$A$2:$BC$533,MATCH(Intermediate!$B3833,Data!$A$1:$BC$1,0),FALSE)</f>
        <v>77.545437417718603</v>
      </c>
      <c r="D3833">
        <f>VLOOKUP($A3833&amp;D$1,Data!$A$2:$BC$533,MATCH(Intermediate!$B3833,Data!$A$1:$BC$1,0),FALSE)</f>
        <v>28082.124881571799</v>
      </c>
    </row>
    <row r="3834" spans="1:4" x14ac:dyDescent="0.45">
      <c r="A3834" t="s">
        <v>422</v>
      </c>
      <c r="B3834">
        <f t="shared" si="59"/>
        <v>2007</v>
      </c>
      <c r="C3834">
        <f>VLOOKUP($A3834&amp;C$1,Data!$A$2:$BC$533,MATCH(Intermediate!$B3834,Data!$A$1:$BC$1,0),FALSE)</f>
        <v>85.798423742853743</v>
      </c>
      <c r="D3834">
        <f>VLOOKUP($A3834&amp;D$1,Data!$A$2:$BC$533,MATCH(Intermediate!$B3834,Data!$A$1:$BC$1,0),FALSE)</f>
        <v>28896.921070905992</v>
      </c>
    </row>
    <row r="3835" spans="1:4" x14ac:dyDescent="0.45">
      <c r="A3835" t="s">
        <v>422</v>
      </c>
      <c r="B3835">
        <f t="shared" si="59"/>
        <v>2008</v>
      </c>
      <c r="C3835">
        <f>VLOOKUP($A3835&amp;C$1,Data!$A$2:$BC$533,MATCH(Intermediate!$B3835,Data!$A$1:$BC$1,0),FALSE)</f>
        <v>90.507313655528492</v>
      </c>
      <c r="D3835">
        <f>VLOOKUP($A3835&amp;D$1,Data!$A$2:$BC$533,MATCH(Intermediate!$B3835,Data!$A$1:$BC$1,0),FALSE)</f>
        <v>30440.970905908121</v>
      </c>
    </row>
    <row r="3836" spans="1:4" x14ac:dyDescent="0.45">
      <c r="A3836" t="s">
        <v>422</v>
      </c>
      <c r="B3836">
        <f t="shared" si="59"/>
        <v>2009</v>
      </c>
      <c r="C3836">
        <f>VLOOKUP($A3836&amp;C$1,Data!$A$2:$BC$533,MATCH(Intermediate!$B3836,Data!$A$1:$BC$1,0),FALSE)</f>
        <v>89.224425156619972</v>
      </c>
      <c r="D3836">
        <f>VLOOKUP($A3836&amp;D$1,Data!$A$2:$BC$533,MATCH(Intermediate!$B3836,Data!$A$1:$BC$1,0),FALSE)</f>
        <v>29947.786808970803</v>
      </c>
    </row>
    <row r="3837" spans="1:4" x14ac:dyDescent="0.45">
      <c r="A3837" t="s">
        <v>422</v>
      </c>
      <c r="B3837">
        <f t="shared" si="59"/>
        <v>2010</v>
      </c>
      <c r="C3837">
        <f>VLOOKUP($A3837&amp;C$1,Data!$A$2:$BC$533,MATCH(Intermediate!$B3837,Data!$A$1:$BC$1,0),FALSE)</f>
        <v>112.81427733685314</v>
      </c>
      <c r="D3837">
        <f>VLOOKUP($A3837&amp;D$1,Data!$A$2:$BC$533,MATCH(Intermediate!$B3837,Data!$A$1:$BC$1,0),FALSE)</f>
        <v>27841.859136359082</v>
      </c>
    </row>
    <row r="3838" spans="1:4" x14ac:dyDescent="0.45">
      <c r="A3838" t="s">
        <v>422</v>
      </c>
      <c r="B3838">
        <f t="shared" si="59"/>
        <v>2011</v>
      </c>
      <c r="C3838">
        <f>VLOOKUP($A3838&amp;C$1,Data!$A$2:$BC$533,MATCH(Intermediate!$B3838,Data!$A$1:$BC$1,0),FALSE)</f>
        <v>119.20138253453842</v>
      </c>
      <c r="D3838">
        <f>VLOOKUP($A3838&amp;D$1,Data!$A$2:$BC$533,MATCH(Intermediate!$B3838,Data!$A$1:$BC$1,0),FALSE)</f>
        <v>25692.574085132084</v>
      </c>
    </row>
    <row r="3839" spans="1:4" x14ac:dyDescent="0.45">
      <c r="A3839" t="s">
        <v>422</v>
      </c>
      <c r="B3839">
        <f t="shared" si="59"/>
        <v>2012</v>
      </c>
      <c r="C3839">
        <f>VLOOKUP($A3839&amp;C$1,Data!$A$2:$BC$533,MATCH(Intermediate!$B3839,Data!$A$1:$BC$1,0),FALSE)</f>
        <v>120.14793138069196</v>
      </c>
      <c r="D3839">
        <f>VLOOKUP($A3839&amp;D$1,Data!$A$2:$BC$533,MATCH(Intermediate!$B3839,Data!$A$1:$BC$1,0),FALSE)</f>
        <v>24582.974195750739</v>
      </c>
    </row>
    <row r="3840" spans="1:4" x14ac:dyDescent="0.45">
      <c r="A3840" t="s">
        <v>422</v>
      </c>
      <c r="B3840">
        <f t="shared" si="59"/>
        <v>2013</v>
      </c>
      <c r="C3840">
        <f>VLOOKUP($A3840&amp;C$1,Data!$A$2:$BC$533,MATCH(Intermediate!$B3840,Data!$A$1:$BC$1,0),FALSE)</f>
        <v>119.79020368073807</v>
      </c>
      <c r="D3840">
        <f>VLOOKUP($A3840&amp;D$1,Data!$A$2:$BC$533,MATCH(Intermediate!$B3840,Data!$A$1:$BC$1,0),FALSE)</f>
        <v>25730.880900666445</v>
      </c>
    </row>
    <row r="3841" spans="1:4" x14ac:dyDescent="0.45">
      <c r="A3841" t="s">
        <v>422</v>
      </c>
      <c r="B3841">
        <f t="shared" si="59"/>
        <v>2014</v>
      </c>
      <c r="C3841">
        <f>VLOOKUP($A3841&amp;C$1,Data!$A$2:$BC$533,MATCH(Intermediate!$B3841,Data!$A$1:$BC$1,0),FALSE)</f>
        <v>117.8950571898086</v>
      </c>
      <c r="D3841">
        <f>VLOOKUP($A3841&amp;D$1,Data!$A$2:$BC$533,MATCH(Intermediate!$B3841,Data!$A$1:$BC$1,0),FALSE)</f>
        <v>26450.18132672596</v>
      </c>
    </row>
    <row r="3842" spans="1:4" x14ac:dyDescent="0.45">
      <c r="A3842" t="s">
        <v>422</v>
      </c>
      <c r="B3842">
        <f t="shared" si="59"/>
        <v>2015</v>
      </c>
      <c r="C3842">
        <f>VLOOKUP($A3842&amp;C$1,Data!$A$2:$BC$533,MATCH(Intermediate!$B3842,Data!$A$1:$BC$1,0),FALSE)</f>
        <v>113.43335731522382</v>
      </c>
      <c r="D3842">
        <f>VLOOKUP($A3842&amp;D$1,Data!$A$2:$BC$533,MATCH(Intermediate!$B3842,Data!$A$1:$BC$1,0),FALSE)</f>
        <v>26614.848375422524</v>
      </c>
    </row>
    <row r="3843" spans="1:4" x14ac:dyDescent="0.45">
      <c r="A3843" t="s">
        <v>422</v>
      </c>
      <c r="B3843">
        <f t="shared" si="59"/>
        <v>2016</v>
      </c>
      <c r="C3843">
        <f>VLOOKUP($A3843&amp;C$1,Data!$A$2:$BC$533,MATCH(Intermediate!$B3843,Data!$A$1:$BC$1,0),FALSE)</f>
        <v>108.62709749602726</v>
      </c>
      <c r="D3843">
        <f>VLOOKUP($A3843&amp;D$1,Data!$A$2:$BC$533,MATCH(Intermediate!$B3843,Data!$A$1:$BC$1,0),FALSE)</f>
        <v>27504.549798494816</v>
      </c>
    </row>
    <row r="3844" spans="1:4" x14ac:dyDescent="0.45">
      <c r="A3844" t="s">
        <v>422</v>
      </c>
      <c r="B3844">
        <f t="shared" si="59"/>
        <v>2017</v>
      </c>
      <c r="C3844">
        <f>VLOOKUP($A3844&amp;C$1,Data!$A$2:$BC$533,MATCH(Intermediate!$B3844,Data!$A$1:$BC$1,0),FALSE)</f>
        <v>100.64750986079443</v>
      </c>
      <c r="D3844">
        <f>VLOOKUP($A3844&amp;D$1,Data!$A$2:$BC$533,MATCH(Intermediate!$B3844,Data!$A$1:$BC$1,0),FALSE)</f>
        <v>28681.681558500459</v>
      </c>
    </row>
    <row r="3845" spans="1:4" x14ac:dyDescent="0.45">
      <c r="A3845" t="s">
        <v>422</v>
      </c>
      <c r="B3845">
        <f t="shared" si="59"/>
        <v>2018</v>
      </c>
      <c r="C3845">
        <f>VLOOKUP($A3845&amp;C$1,Data!$A$2:$BC$533,MATCH(Intermediate!$B3845,Data!$A$1:$BC$1,0),FALSE)</f>
        <v>91.2069328032117</v>
      </c>
      <c r="D3845">
        <f>VLOOKUP($A3845&amp;D$1,Data!$A$2:$BC$533,MATCH(Intermediate!$B3845,Data!$A$1:$BC$1,0),FALSE)</f>
        <v>29792.059251958541</v>
      </c>
    </row>
    <row r="3846" spans="1:4" x14ac:dyDescent="0.45">
      <c r="A3846" t="s">
        <v>422</v>
      </c>
      <c r="B3846">
        <f t="shared" si="59"/>
        <v>2019</v>
      </c>
      <c r="C3846">
        <f>VLOOKUP($A3846&amp;C$1,Data!$A$2:$BC$533,MATCH(Intermediate!$B3846,Data!$A$1:$BC$1,0),FALSE)</f>
        <v>80.212239670206287</v>
      </c>
      <c r="D3846">
        <f>VLOOKUP($A3846&amp;D$1,Data!$A$2:$BC$533,MATCH(Intermediate!$B3846,Data!$A$1:$BC$1,0),FALSE)</f>
        <v>31927.379215136873</v>
      </c>
    </row>
    <row r="3847" spans="1:4" x14ac:dyDescent="0.45">
      <c r="A3847" t="s">
        <v>422</v>
      </c>
      <c r="B3847">
        <f t="shared" si="59"/>
        <v>2020</v>
      </c>
      <c r="C3847">
        <f>VLOOKUP($A3847&amp;C$1,Data!$A$2:$BC$533,MATCH(Intermediate!$B3847,Data!$A$1:$BC$1,0),FALSE)</f>
        <v>81.270975125999826</v>
      </c>
      <c r="D3847">
        <f>VLOOKUP($A3847&amp;D$1,Data!$A$2:$BC$533,MATCH(Intermediate!$B3847,Data!$A$1:$BC$1,0),FALSE)</f>
        <v>29533.087740298979</v>
      </c>
    </row>
    <row r="3848" spans="1:4" x14ac:dyDescent="0.45">
      <c r="A3848" t="s">
        <v>422</v>
      </c>
      <c r="B3848">
        <f t="shared" si="59"/>
        <v>2021</v>
      </c>
      <c r="C3848">
        <f>VLOOKUP($A3848&amp;C$1,Data!$A$2:$BC$533,MATCH(Intermediate!$B3848,Data!$A$1:$BC$1,0),FALSE)</f>
        <v>56.19733616088044</v>
      </c>
      <c r="D3848">
        <f>VLOOKUP($A3848&amp;D$1,Data!$A$2:$BC$533,MATCH(Intermediate!$B3848,Data!$A$1:$BC$1,0),FALSE)</f>
        <v>33531.155112259956</v>
      </c>
    </row>
    <row r="3849" spans="1:4" x14ac:dyDescent="0.45">
      <c r="A3849" t="s">
        <v>422</v>
      </c>
      <c r="B3849">
        <f t="shared" si="59"/>
        <v>2022</v>
      </c>
      <c r="C3849">
        <f>VLOOKUP($A3849&amp;C$1,Data!$A$2:$BC$533,MATCH(Intermediate!$B3849,Data!$A$1:$BC$1,0),FALSE)</f>
        <v>52.243355119359279</v>
      </c>
      <c r="D3849">
        <f>VLOOKUP($A3849&amp;D$1,Data!$A$2:$BC$533,MATCH(Intermediate!$B3849,Data!$A$1:$BC$1,0),FALSE)</f>
        <v>38969.02216753726</v>
      </c>
    </row>
    <row r="3850" spans="1:4" x14ac:dyDescent="0.45">
      <c r="A3850" t="s">
        <v>422</v>
      </c>
      <c r="B3850">
        <f t="shared" si="59"/>
        <v>2023</v>
      </c>
      <c r="C3850">
        <f>VLOOKUP($A3850&amp;C$1,Data!$A$2:$BC$533,MATCH(Intermediate!$B3850,Data!$A$1:$BC$1,0),FALSE)</f>
        <v>49.104141495452531</v>
      </c>
      <c r="D3850">
        <f>VLOOKUP($A3850&amp;D$1,Data!$A$2:$BC$533,MATCH(Intermediate!$B3850,Data!$A$1:$BC$1,0),FALSE)</f>
        <v>41181.991216432369</v>
      </c>
    </row>
    <row r="3851" spans="1:4" x14ac:dyDescent="0.45">
      <c r="A3851" t="s">
        <v>422</v>
      </c>
      <c r="B3851">
        <f t="shared" si="59"/>
        <v>2024</v>
      </c>
      <c r="C3851">
        <f>VLOOKUP($A3851&amp;C$1,Data!$A$2:$BC$533,MATCH(Intermediate!$B3851,Data!$A$1:$BC$1,0),FALSE)</f>
        <v>48.369892651661857</v>
      </c>
      <c r="D3851">
        <f>VLOOKUP($A3851&amp;D$1,Data!$A$2:$BC$533,MATCH(Intermediate!$B3851,Data!$A$1:$BC$1,0),FALSE)</f>
        <v>44074.295669737701</v>
      </c>
    </row>
    <row r="3852" spans="1:4" x14ac:dyDescent="0.45">
      <c r="A3852" t="s">
        <v>513</v>
      </c>
      <c r="B3852">
        <f t="shared" si="59"/>
        <v>1975</v>
      </c>
      <c r="C3852" t="str">
        <f>VLOOKUP($A3852&amp;C$1,Data!$A$2:$BC$533,MATCH(Intermediate!$B3852,Data!$A$1:$BC$1,0),FALSE)</f>
        <v>..</v>
      </c>
      <c r="D3852" t="str">
        <f>VLOOKUP($A3852&amp;D$1,Data!$A$2:$BC$533,MATCH(Intermediate!$B3852,Data!$A$1:$BC$1,0),FALSE)</f>
        <v>..</v>
      </c>
    </row>
    <row r="3853" spans="1:4" x14ac:dyDescent="0.45">
      <c r="A3853" t="s">
        <v>513</v>
      </c>
      <c r="B3853">
        <f t="shared" si="59"/>
        <v>1976</v>
      </c>
      <c r="C3853" t="str">
        <f>VLOOKUP($A3853&amp;C$1,Data!$A$2:$BC$533,MATCH(Intermediate!$B3853,Data!$A$1:$BC$1,0),FALSE)</f>
        <v>..</v>
      </c>
      <c r="D3853" t="str">
        <f>VLOOKUP($A3853&amp;D$1,Data!$A$2:$BC$533,MATCH(Intermediate!$B3853,Data!$A$1:$BC$1,0),FALSE)</f>
        <v>..</v>
      </c>
    </row>
    <row r="3854" spans="1:4" x14ac:dyDescent="0.45">
      <c r="A3854" t="s">
        <v>513</v>
      </c>
      <c r="B3854">
        <f t="shared" si="59"/>
        <v>1977</v>
      </c>
      <c r="C3854" t="str">
        <f>VLOOKUP($A3854&amp;C$1,Data!$A$2:$BC$533,MATCH(Intermediate!$B3854,Data!$A$1:$BC$1,0),FALSE)</f>
        <v>..</v>
      </c>
      <c r="D3854" t="str">
        <f>VLOOKUP($A3854&amp;D$1,Data!$A$2:$BC$533,MATCH(Intermediate!$B3854,Data!$A$1:$BC$1,0),FALSE)</f>
        <v>..</v>
      </c>
    </row>
    <row r="3855" spans="1:4" x14ac:dyDescent="0.45">
      <c r="A3855" t="s">
        <v>513</v>
      </c>
      <c r="B3855">
        <f t="shared" si="59"/>
        <v>1978</v>
      </c>
      <c r="C3855" t="str">
        <f>VLOOKUP($A3855&amp;C$1,Data!$A$2:$BC$533,MATCH(Intermediate!$B3855,Data!$A$1:$BC$1,0),FALSE)</f>
        <v>..</v>
      </c>
      <c r="D3855" t="str">
        <f>VLOOKUP($A3855&amp;D$1,Data!$A$2:$BC$533,MATCH(Intermediate!$B3855,Data!$A$1:$BC$1,0),FALSE)</f>
        <v>..</v>
      </c>
    </row>
    <row r="3856" spans="1:4" x14ac:dyDescent="0.45">
      <c r="A3856" t="s">
        <v>513</v>
      </c>
      <c r="B3856">
        <f t="shared" si="59"/>
        <v>1979</v>
      </c>
      <c r="C3856" t="str">
        <f>VLOOKUP($A3856&amp;C$1,Data!$A$2:$BC$533,MATCH(Intermediate!$B3856,Data!$A$1:$BC$1,0),FALSE)</f>
        <v>..</v>
      </c>
      <c r="D3856" t="str">
        <f>VLOOKUP($A3856&amp;D$1,Data!$A$2:$BC$533,MATCH(Intermediate!$B3856,Data!$A$1:$BC$1,0),FALSE)</f>
        <v>..</v>
      </c>
    </row>
    <row r="3857" spans="1:4" x14ac:dyDescent="0.45">
      <c r="A3857" t="s">
        <v>513</v>
      </c>
      <c r="B3857">
        <f t="shared" si="59"/>
        <v>1980</v>
      </c>
      <c r="C3857" t="str">
        <f>VLOOKUP($A3857&amp;C$1,Data!$A$2:$BC$533,MATCH(Intermediate!$B3857,Data!$A$1:$BC$1,0),FALSE)</f>
        <v>..</v>
      </c>
      <c r="D3857" t="str">
        <f>VLOOKUP($A3857&amp;D$1,Data!$A$2:$BC$533,MATCH(Intermediate!$B3857,Data!$A$1:$BC$1,0),FALSE)</f>
        <v>..</v>
      </c>
    </row>
    <row r="3858" spans="1:4" x14ac:dyDescent="0.45">
      <c r="A3858" t="s">
        <v>513</v>
      </c>
      <c r="B3858">
        <f t="shared" si="59"/>
        <v>1981</v>
      </c>
      <c r="C3858" t="str">
        <f>VLOOKUP($A3858&amp;C$1,Data!$A$2:$BC$533,MATCH(Intermediate!$B3858,Data!$A$1:$BC$1,0),FALSE)</f>
        <v>..</v>
      </c>
      <c r="D3858" t="str">
        <f>VLOOKUP($A3858&amp;D$1,Data!$A$2:$BC$533,MATCH(Intermediate!$B3858,Data!$A$1:$BC$1,0),FALSE)</f>
        <v>..</v>
      </c>
    </row>
    <row r="3859" spans="1:4" x14ac:dyDescent="0.45">
      <c r="A3859" t="s">
        <v>513</v>
      </c>
      <c r="B3859">
        <f t="shared" si="59"/>
        <v>1982</v>
      </c>
      <c r="C3859" t="str">
        <f>VLOOKUP($A3859&amp;C$1,Data!$A$2:$BC$533,MATCH(Intermediate!$B3859,Data!$A$1:$BC$1,0),FALSE)</f>
        <v>..</v>
      </c>
      <c r="D3859" t="str">
        <f>VLOOKUP($A3859&amp;D$1,Data!$A$2:$BC$533,MATCH(Intermediate!$B3859,Data!$A$1:$BC$1,0),FALSE)</f>
        <v>..</v>
      </c>
    </row>
    <row r="3860" spans="1:4" x14ac:dyDescent="0.45">
      <c r="A3860" t="s">
        <v>513</v>
      </c>
      <c r="B3860">
        <f t="shared" si="59"/>
        <v>1983</v>
      </c>
      <c r="C3860" t="str">
        <f>VLOOKUP($A3860&amp;C$1,Data!$A$2:$BC$533,MATCH(Intermediate!$B3860,Data!$A$1:$BC$1,0),FALSE)</f>
        <v>..</v>
      </c>
      <c r="D3860" t="str">
        <f>VLOOKUP($A3860&amp;D$1,Data!$A$2:$BC$533,MATCH(Intermediate!$B3860,Data!$A$1:$BC$1,0),FALSE)</f>
        <v>..</v>
      </c>
    </row>
    <row r="3861" spans="1:4" x14ac:dyDescent="0.45">
      <c r="A3861" t="s">
        <v>513</v>
      </c>
      <c r="B3861">
        <f t="shared" si="59"/>
        <v>1984</v>
      </c>
      <c r="C3861" t="str">
        <f>VLOOKUP($A3861&amp;C$1,Data!$A$2:$BC$533,MATCH(Intermediate!$B3861,Data!$A$1:$BC$1,0),FALSE)</f>
        <v>..</v>
      </c>
      <c r="D3861" t="str">
        <f>VLOOKUP($A3861&amp;D$1,Data!$A$2:$BC$533,MATCH(Intermediate!$B3861,Data!$A$1:$BC$1,0),FALSE)</f>
        <v>..</v>
      </c>
    </row>
    <row r="3862" spans="1:4" x14ac:dyDescent="0.45">
      <c r="A3862" t="s">
        <v>513</v>
      </c>
      <c r="B3862">
        <f t="shared" si="59"/>
        <v>1985</v>
      </c>
      <c r="C3862" t="str">
        <f>VLOOKUP($A3862&amp;C$1,Data!$A$2:$BC$533,MATCH(Intermediate!$B3862,Data!$A$1:$BC$1,0),FALSE)</f>
        <v>..</v>
      </c>
      <c r="D3862" t="str">
        <f>VLOOKUP($A3862&amp;D$1,Data!$A$2:$BC$533,MATCH(Intermediate!$B3862,Data!$A$1:$BC$1,0),FALSE)</f>
        <v>..</v>
      </c>
    </row>
    <row r="3863" spans="1:4" x14ac:dyDescent="0.45">
      <c r="A3863" t="s">
        <v>513</v>
      </c>
      <c r="B3863">
        <f t="shared" si="59"/>
        <v>1986</v>
      </c>
      <c r="C3863" t="str">
        <f>VLOOKUP($A3863&amp;C$1,Data!$A$2:$BC$533,MATCH(Intermediate!$B3863,Data!$A$1:$BC$1,0),FALSE)</f>
        <v>..</v>
      </c>
      <c r="D3863" t="str">
        <f>VLOOKUP($A3863&amp;D$1,Data!$A$2:$BC$533,MATCH(Intermediate!$B3863,Data!$A$1:$BC$1,0),FALSE)</f>
        <v>..</v>
      </c>
    </row>
    <row r="3864" spans="1:4" x14ac:dyDescent="0.45">
      <c r="A3864" t="s">
        <v>513</v>
      </c>
      <c r="B3864">
        <f t="shared" si="59"/>
        <v>1987</v>
      </c>
      <c r="C3864" t="str">
        <f>VLOOKUP($A3864&amp;C$1,Data!$A$2:$BC$533,MATCH(Intermediate!$B3864,Data!$A$1:$BC$1,0),FALSE)</f>
        <v>..</v>
      </c>
      <c r="D3864" t="str">
        <f>VLOOKUP($A3864&amp;D$1,Data!$A$2:$BC$533,MATCH(Intermediate!$B3864,Data!$A$1:$BC$1,0),FALSE)</f>
        <v>..</v>
      </c>
    </row>
    <row r="3865" spans="1:4" x14ac:dyDescent="0.45">
      <c r="A3865" t="s">
        <v>513</v>
      </c>
      <c r="B3865">
        <f t="shared" si="59"/>
        <v>1988</v>
      </c>
      <c r="C3865" t="str">
        <f>VLOOKUP($A3865&amp;C$1,Data!$A$2:$BC$533,MATCH(Intermediate!$B3865,Data!$A$1:$BC$1,0),FALSE)</f>
        <v>..</v>
      </c>
      <c r="D3865" t="str">
        <f>VLOOKUP($A3865&amp;D$1,Data!$A$2:$BC$533,MATCH(Intermediate!$B3865,Data!$A$1:$BC$1,0),FALSE)</f>
        <v>..</v>
      </c>
    </row>
    <row r="3866" spans="1:4" x14ac:dyDescent="0.45">
      <c r="A3866" t="s">
        <v>513</v>
      </c>
      <c r="B3866">
        <f t="shared" si="59"/>
        <v>1989</v>
      </c>
      <c r="C3866" t="str">
        <f>VLOOKUP($A3866&amp;C$1,Data!$A$2:$BC$533,MATCH(Intermediate!$B3866,Data!$A$1:$BC$1,0),FALSE)</f>
        <v>..</v>
      </c>
      <c r="D3866" t="str">
        <f>VLOOKUP($A3866&amp;D$1,Data!$A$2:$BC$533,MATCH(Intermediate!$B3866,Data!$A$1:$BC$1,0),FALSE)</f>
        <v>..</v>
      </c>
    </row>
    <row r="3867" spans="1:4" x14ac:dyDescent="0.45">
      <c r="A3867" t="s">
        <v>513</v>
      </c>
      <c r="B3867">
        <f t="shared" si="59"/>
        <v>1990</v>
      </c>
      <c r="C3867" t="str">
        <f>VLOOKUP($A3867&amp;C$1,Data!$A$2:$BC$533,MATCH(Intermediate!$B3867,Data!$A$1:$BC$1,0),FALSE)</f>
        <v>..</v>
      </c>
      <c r="D3867">
        <f>VLOOKUP($A3867&amp;D$1,Data!$A$2:$BC$533,MATCH(Intermediate!$B3867,Data!$A$1:$BC$1,0),FALSE)</f>
        <v>20472.455667355909</v>
      </c>
    </row>
    <row r="3868" spans="1:4" x14ac:dyDescent="0.45">
      <c r="A3868" t="s">
        <v>513</v>
      </c>
      <c r="B3868">
        <f t="shared" si="59"/>
        <v>1991</v>
      </c>
      <c r="C3868" t="str">
        <f>VLOOKUP($A3868&amp;C$1,Data!$A$2:$BC$533,MATCH(Intermediate!$B3868,Data!$A$1:$BC$1,0),FALSE)</f>
        <v>..</v>
      </c>
      <c r="D3868">
        <f>VLOOKUP($A3868&amp;D$1,Data!$A$2:$BC$533,MATCH(Intermediate!$B3868,Data!$A$1:$BC$1,0),FALSE)</f>
        <v>21178.872440269384</v>
      </c>
    </row>
    <row r="3869" spans="1:4" x14ac:dyDescent="0.45">
      <c r="A3869" t="s">
        <v>513</v>
      </c>
      <c r="B3869">
        <f t="shared" si="59"/>
        <v>1992</v>
      </c>
      <c r="C3869" t="str">
        <f>VLOOKUP($A3869&amp;C$1,Data!$A$2:$BC$533,MATCH(Intermediate!$B3869,Data!$A$1:$BC$1,0),FALSE)</f>
        <v>..</v>
      </c>
      <c r="D3869">
        <f>VLOOKUP($A3869&amp;D$1,Data!$A$2:$BC$533,MATCH(Intermediate!$B3869,Data!$A$1:$BC$1,0),FALSE)</f>
        <v>20628.57398394019</v>
      </c>
    </row>
    <row r="3870" spans="1:4" x14ac:dyDescent="0.45">
      <c r="A3870" t="s">
        <v>513</v>
      </c>
      <c r="B3870">
        <f t="shared" si="59"/>
        <v>1993</v>
      </c>
      <c r="C3870" t="str">
        <f>VLOOKUP($A3870&amp;C$1,Data!$A$2:$BC$533,MATCH(Intermediate!$B3870,Data!$A$1:$BC$1,0),FALSE)</f>
        <v>..</v>
      </c>
      <c r="D3870">
        <f>VLOOKUP($A3870&amp;D$1,Data!$A$2:$BC$533,MATCH(Intermediate!$B3870,Data!$A$1:$BC$1,0),FALSE)</f>
        <v>20092.095505365862</v>
      </c>
    </row>
    <row r="3871" spans="1:4" x14ac:dyDescent="0.45">
      <c r="A3871" t="s">
        <v>513</v>
      </c>
      <c r="B3871">
        <f t="shared" si="59"/>
        <v>1994</v>
      </c>
      <c r="C3871" t="str">
        <f>VLOOKUP($A3871&amp;C$1,Data!$A$2:$BC$533,MATCH(Intermediate!$B3871,Data!$A$1:$BC$1,0),FALSE)</f>
        <v>..</v>
      </c>
      <c r="D3871">
        <f>VLOOKUP($A3871&amp;D$1,Data!$A$2:$BC$533,MATCH(Intermediate!$B3871,Data!$A$1:$BC$1,0),FALSE)</f>
        <v>21619.351084868551</v>
      </c>
    </row>
    <row r="3872" spans="1:4" x14ac:dyDescent="0.45">
      <c r="A3872" t="s">
        <v>513</v>
      </c>
      <c r="B3872">
        <f t="shared" si="59"/>
        <v>1995</v>
      </c>
      <c r="C3872" t="str">
        <f>VLOOKUP($A3872&amp;C$1,Data!$A$2:$BC$533,MATCH(Intermediate!$B3872,Data!$A$1:$BC$1,0),FALSE)</f>
        <v>..</v>
      </c>
      <c r="D3872">
        <f>VLOOKUP($A3872&amp;D$1,Data!$A$2:$BC$533,MATCH(Intermediate!$B3872,Data!$A$1:$BC$1,0),FALSE)</f>
        <v>22772.564204670809</v>
      </c>
    </row>
    <row r="3873" spans="1:4" x14ac:dyDescent="0.45">
      <c r="A3873" t="s">
        <v>513</v>
      </c>
      <c r="B3873">
        <f t="shared" si="59"/>
        <v>1996</v>
      </c>
      <c r="C3873" t="str">
        <f>VLOOKUP($A3873&amp;C$1,Data!$A$2:$BC$533,MATCH(Intermediate!$B3873,Data!$A$1:$BC$1,0),FALSE)</f>
        <v>..</v>
      </c>
      <c r="D3873">
        <f>VLOOKUP($A3873&amp;D$1,Data!$A$2:$BC$533,MATCH(Intermediate!$B3873,Data!$A$1:$BC$1,0),FALSE)</f>
        <v>23502.072720690929</v>
      </c>
    </row>
    <row r="3874" spans="1:4" x14ac:dyDescent="0.45">
      <c r="A3874" t="s">
        <v>513</v>
      </c>
      <c r="B3874">
        <f t="shared" si="59"/>
        <v>1997</v>
      </c>
      <c r="C3874" t="str">
        <f>VLOOKUP($A3874&amp;C$1,Data!$A$2:$BC$533,MATCH(Intermediate!$B3874,Data!$A$1:$BC$1,0),FALSE)</f>
        <v>..</v>
      </c>
      <c r="D3874">
        <f>VLOOKUP($A3874&amp;D$1,Data!$A$2:$BC$533,MATCH(Intermediate!$B3874,Data!$A$1:$BC$1,0),FALSE)</f>
        <v>24215.216346839974</v>
      </c>
    </row>
    <row r="3875" spans="1:4" x14ac:dyDescent="0.45">
      <c r="A3875" t="s">
        <v>513</v>
      </c>
      <c r="B3875">
        <f t="shared" si="59"/>
        <v>1998</v>
      </c>
      <c r="C3875" t="str">
        <f>VLOOKUP($A3875&amp;C$1,Data!$A$2:$BC$533,MATCH(Intermediate!$B3875,Data!$A$1:$BC$1,0),FALSE)</f>
        <v>..</v>
      </c>
      <c r="D3875">
        <f>VLOOKUP($A3875&amp;D$1,Data!$A$2:$BC$533,MATCH(Intermediate!$B3875,Data!$A$1:$BC$1,0),FALSE)</f>
        <v>26340.052169651161</v>
      </c>
    </row>
    <row r="3876" spans="1:4" x14ac:dyDescent="0.45">
      <c r="A3876" t="s">
        <v>513</v>
      </c>
      <c r="B3876">
        <f t="shared" si="59"/>
        <v>1999</v>
      </c>
      <c r="C3876" t="str">
        <f>VLOOKUP($A3876&amp;C$1,Data!$A$2:$BC$533,MATCH(Intermediate!$B3876,Data!$A$1:$BC$1,0),FALSE)</f>
        <v>..</v>
      </c>
      <c r="D3876">
        <f>VLOOKUP($A3876&amp;D$1,Data!$A$2:$BC$533,MATCH(Intermediate!$B3876,Data!$A$1:$BC$1,0),FALSE)</f>
        <v>27080.86112779105</v>
      </c>
    </row>
    <row r="3877" spans="1:4" x14ac:dyDescent="0.45">
      <c r="A3877" t="s">
        <v>513</v>
      </c>
      <c r="B3877">
        <f t="shared" si="59"/>
        <v>2000</v>
      </c>
      <c r="C3877" t="str">
        <f>VLOOKUP($A3877&amp;C$1,Data!$A$2:$BC$533,MATCH(Intermediate!$B3877,Data!$A$1:$BC$1,0),FALSE)</f>
        <v>..</v>
      </c>
      <c r="D3877">
        <f>VLOOKUP($A3877&amp;D$1,Data!$A$2:$BC$533,MATCH(Intermediate!$B3877,Data!$A$1:$BC$1,0),FALSE)</f>
        <v>29616.159742788612</v>
      </c>
    </row>
    <row r="3878" spans="1:4" x14ac:dyDescent="0.45">
      <c r="A3878" t="s">
        <v>513</v>
      </c>
      <c r="B3878">
        <f t="shared" si="59"/>
        <v>2001</v>
      </c>
      <c r="C3878" t="str">
        <f>VLOOKUP($A3878&amp;C$1,Data!$A$2:$BC$533,MATCH(Intermediate!$B3878,Data!$A$1:$BC$1,0),FALSE)</f>
        <v>..</v>
      </c>
      <c r="D3878">
        <f>VLOOKUP($A3878&amp;D$1,Data!$A$2:$BC$533,MATCH(Intermediate!$B3878,Data!$A$1:$BC$1,0),FALSE)</f>
        <v>30561.799828695872</v>
      </c>
    </row>
    <row r="3879" spans="1:4" x14ac:dyDescent="0.45">
      <c r="A3879" t="s">
        <v>513</v>
      </c>
      <c r="B3879">
        <f t="shared" si="59"/>
        <v>2002</v>
      </c>
      <c r="C3879" t="str">
        <f>VLOOKUP($A3879&amp;C$1,Data!$A$2:$BC$533,MATCH(Intermediate!$B3879,Data!$A$1:$BC$1,0),FALSE)</f>
        <v>..</v>
      </c>
      <c r="D3879">
        <f>VLOOKUP($A3879&amp;D$1,Data!$A$2:$BC$533,MATCH(Intermediate!$B3879,Data!$A$1:$BC$1,0),FALSE)</f>
        <v>30618.002785573284</v>
      </c>
    </row>
    <row r="3880" spans="1:4" x14ac:dyDescent="0.45">
      <c r="A3880" t="s">
        <v>513</v>
      </c>
      <c r="B3880">
        <f t="shared" si="59"/>
        <v>2003</v>
      </c>
      <c r="C3880" t="str">
        <f>VLOOKUP($A3880&amp;C$1,Data!$A$2:$BC$533,MATCH(Intermediate!$B3880,Data!$A$1:$BC$1,0),FALSE)</f>
        <v>..</v>
      </c>
      <c r="D3880">
        <f>VLOOKUP($A3880&amp;D$1,Data!$A$2:$BC$533,MATCH(Intermediate!$B3880,Data!$A$1:$BC$1,0),FALSE)</f>
        <v>32516.04137429488</v>
      </c>
    </row>
    <row r="3881" spans="1:4" x14ac:dyDescent="0.45">
      <c r="A3881" t="s">
        <v>513</v>
      </c>
      <c r="B3881">
        <f t="shared" si="59"/>
        <v>2004</v>
      </c>
      <c r="C3881" t="str">
        <f>VLOOKUP($A3881&amp;C$1,Data!$A$2:$BC$533,MATCH(Intermediate!$B3881,Data!$A$1:$BC$1,0),FALSE)</f>
        <v>..</v>
      </c>
      <c r="D3881">
        <f>VLOOKUP($A3881&amp;D$1,Data!$A$2:$BC$533,MATCH(Intermediate!$B3881,Data!$A$1:$BC$1,0),FALSE)</f>
        <v>35604.339064687731</v>
      </c>
    </row>
    <row r="3882" spans="1:4" x14ac:dyDescent="0.45">
      <c r="A3882" t="s">
        <v>513</v>
      </c>
      <c r="B3882">
        <f t="shared" si="59"/>
        <v>2005</v>
      </c>
      <c r="C3882" t="str">
        <f>VLOOKUP($A3882&amp;C$1,Data!$A$2:$BC$533,MATCH(Intermediate!$B3882,Data!$A$1:$BC$1,0),FALSE)</f>
        <v>..</v>
      </c>
      <c r="D3882">
        <f>VLOOKUP($A3882&amp;D$1,Data!$A$2:$BC$533,MATCH(Intermediate!$B3882,Data!$A$1:$BC$1,0),FALSE)</f>
        <v>38527.085032720381</v>
      </c>
    </row>
    <row r="3883" spans="1:4" x14ac:dyDescent="0.45">
      <c r="A3883" t="s">
        <v>513</v>
      </c>
      <c r="B3883">
        <f t="shared" si="59"/>
        <v>2006</v>
      </c>
      <c r="C3883" t="str">
        <f>VLOOKUP($A3883&amp;C$1,Data!$A$2:$BC$533,MATCH(Intermediate!$B3883,Data!$A$1:$BC$1,0),FALSE)</f>
        <v>..</v>
      </c>
      <c r="D3883">
        <f>VLOOKUP($A3883&amp;D$1,Data!$A$2:$BC$533,MATCH(Intermediate!$B3883,Data!$A$1:$BC$1,0),FALSE)</f>
        <v>42039.793793548568</v>
      </c>
    </row>
    <row r="3884" spans="1:4" x14ac:dyDescent="0.45">
      <c r="A3884" t="s">
        <v>513</v>
      </c>
      <c r="B3884">
        <f t="shared" si="59"/>
        <v>2007</v>
      </c>
      <c r="C3884" t="str">
        <f>VLOOKUP($A3884&amp;C$1,Data!$A$2:$BC$533,MATCH(Intermediate!$B3884,Data!$A$1:$BC$1,0),FALSE)</f>
        <v>..</v>
      </c>
      <c r="D3884">
        <f>VLOOKUP($A3884&amp;D$1,Data!$A$2:$BC$533,MATCH(Intermediate!$B3884,Data!$A$1:$BC$1,0),FALSE)</f>
        <v>44366.431515604731</v>
      </c>
    </row>
    <row r="3885" spans="1:4" x14ac:dyDescent="0.45">
      <c r="A3885" t="s">
        <v>513</v>
      </c>
      <c r="B3885">
        <f t="shared" si="59"/>
        <v>2008</v>
      </c>
      <c r="C3885" t="str">
        <f>VLOOKUP($A3885&amp;C$1,Data!$A$2:$BC$533,MATCH(Intermediate!$B3885,Data!$A$1:$BC$1,0),FALSE)</f>
        <v>..</v>
      </c>
      <c r="D3885">
        <f>VLOOKUP($A3885&amp;D$1,Data!$A$2:$BC$533,MATCH(Intermediate!$B3885,Data!$A$1:$BC$1,0),FALSE)</f>
        <v>48203.123064414976</v>
      </c>
    </row>
    <row r="3886" spans="1:4" x14ac:dyDescent="0.45">
      <c r="A3886" t="s">
        <v>513</v>
      </c>
      <c r="B3886">
        <f t="shared" si="59"/>
        <v>2009</v>
      </c>
      <c r="C3886" t="str">
        <f>VLOOKUP($A3886&amp;C$1,Data!$A$2:$BC$533,MATCH(Intermediate!$B3886,Data!$A$1:$BC$1,0),FALSE)</f>
        <v>..</v>
      </c>
      <c r="D3886">
        <f>VLOOKUP($A3886&amp;D$1,Data!$A$2:$BC$533,MATCH(Intermediate!$B3886,Data!$A$1:$BC$1,0),FALSE)</f>
        <v>48924.764084963557</v>
      </c>
    </row>
    <row r="3887" spans="1:4" x14ac:dyDescent="0.45">
      <c r="A3887" t="s">
        <v>513</v>
      </c>
      <c r="B3887">
        <f t="shared" si="59"/>
        <v>2010</v>
      </c>
      <c r="C3887" t="str">
        <f>VLOOKUP($A3887&amp;C$1,Data!$A$2:$BC$533,MATCH(Intermediate!$B3887,Data!$A$1:$BC$1,0),FALSE)</f>
        <v>..</v>
      </c>
      <c r="D3887">
        <f>VLOOKUP($A3887&amp;D$1,Data!$A$2:$BC$533,MATCH(Intermediate!$B3887,Data!$A$1:$BC$1,0),FALSE)</f>
        <v>50190.881788042876</v>
      </c>
    </row>
    <row r="3888" spans="1:4" x14ac:dyDescent="0.45">
      <c r="A3888" t="s">
        <v>513</v>
      </c>
      <c r="B3888">
        <f t="shared" si="59"/>
        <v>2011</v>
      </c>
      <c r="C3888" t="str">
        <f>VLOOKUP($A3888&amp;C$1,Data!$A$2:$BC$533,MATCH(Intermediate!$B3888,Data!$A$1:$BC$1,0),FALSE)</f>
        <v>..</v>
      </c>
      <c r="D3888">
        <f>VLOOKUP($A3888&amp;D$1,Data!$A$2:$BC$533,MATCH(Intermediate!$B3888,Data!$A$1:$BC$1,0),FALSE)</f>
        <v>50653.058591692417</v>
      </c>
    </row>
    <row r="3889" spans="1:4" x14ac:dyDescent="0.45">
      <c r="A3889" t="s">
        <v>513</v>
      </c>
      <c r="B3889">
        <f t="shared" si="59"/>
        <v>2012</v>
      </c>
      <c r="C3889" t="str">
        <f>VLOOKUP($A3889&amp;C$1,Data!$A$2:$BC$533,MATCH(Intermediate!$B3889,Data!$A$1:$BC$1,0),FALSE)</f>
        <v>..</v>
      </c>
      <c r="D3889">
        <f>VLOOKUP($A3889&amp;D$1,Data!$A$2:$BC$533,MATCH(Intermediate!$B3889,Data!$A$1:$BC$1,0),FALSE)</f>
        <v>52389.325351823965</v>
      </c>
    </row>
    <row r="3890" spans="1:4" x14ac:dyDescent="0.45">
      <c r="A3890" t="s">
        <v>513</v>
      </c>
      <c r="B3890">
        <f t="shared" si="59"/>
        <v>2013</v>
      </c>
      <c r="C3890" t="str">
        <f>VLOOKUP($A3890&amp;C$1,Data!$A$2:$BC$533,MATCH(Intermediate!$B3890,Data!$A$1:$BC$1,0),FALSE)</f>
        <v>..</v>
      </c>
      <c r="D3890">
        <f>VLOOKUP($A3890&amp;D$1,Data!$A$2:$BC$533,MATCH(Intermediate!$B3890,Data!$A$1:$BC$1,0),FALSE)</f>
        <v>52893.650355821213</v>
      </c>
    </row>
    <row r="3891" spans="1:4" x14ac:dyDescent="0.45">
      <c r="A3891" t="s">
        <v>513</v>
      </c>
      <c r="B3891">
        <f t="shared" si="59"/>
        <v>2014</v>
      </c>
      <c r="C3891" t="str">
        <f>VLOOKUP($A3891&amp;C$1,Data!$A$2:$BC$533,MATCH(Intermediate!$B3891,Data!$A$1:$BC$1,0),FALSE)</f>
        <v>..</v>
      </c>
      <c r="D3891">
        <f>VLOOKUP($A3891&amp;D$1,Data!$A$2:$BC$533,MATCH(Intermediate!$B3891,Data!$A$1:$BC$1,0),FALSE)</f>
        <v>56555.069067121913</v>
      </c>
    </row>
    <row r="3892" spans="1:4" x14ac:dyDescent="0.45">
      <c r="A3892" t="s">
        <v>513</v>
      </c>
      <c r="B3892">
        <f t="shared" si="59"/>
        <v>2015</v>
      </c>
      <c r="C3892" t="str">
        <f>VLOOKUP($A3892&amp;C$1,Data!$A$2:$BC$533,MATCH(Intermediate!$B3892,Data!$A$1:$BC$1,0),FALSE)</f>
        <v>..</v>
      </c>
      <c r="D3892">
        <f>VLOOKUP($A3892&amp;D$1,Data!$A$2:$BC$533,MATCH(Intermediate!$B3892,Data!$A$1:$BC$1,0),FALSE)</f>
        <v>55815.650288361154</v>
      </c>
    </row>
    <row r="3893" spans="1:4" x14ac:dyDescent="0.45">
      <c r="A3893" t="s">
        <v>513</v>
      </c>
      <c r="B3893">
        <f t="shared" ref="B3893:B3956" si="60">B3843</f>
        <v>2016</v>
      </c>
      <c r="C3893" t="str">
        <f>VLOOKUP($A3893&amp;C$1,Data!$A$2:$BC$533,MATCH(Intermediate!$B3893,Data!$A$1:$BC$1,0),FALSE)</f>
        <v>..</v>
      </c>
      <c r="D3893">
        <f>VLOOKUP($A3893&amp;D$1,Data!$A$2:$BC$533,MATCH(Intermediate!$B3893,Data!$A$1:$BC$1,0),FALSE)</f>
        <v>58908.590772931377</v>
      </c>
    </row>
    <row r="3894" spans="1:4" x14ac:dyDescent="0.45">
      <c r="A3894" t="s">
        <v>513</v>
      </c>
      <c r="B3894">
        <f t="shared" si="60"/>
        <v>2017</v>
      </c>
      <c r="C3894" t="str">
        <f>VLOOKUP($A3894&amp;C$1,Data!$A$2:$BC$533,MATCH(Intermediate!$B3894,Data!$A$1:$BC$1,0),FALSE)</f>
        <v>..</v>
      </c>
      <c r="D3894">
        <f>VLOOKUP($A3894&amp;D$1,Data!$A$2:$BC$533,MATCH(Intermediate!$B3894,Data!$A$1:$BC$1,0),FALSE)</f>
        <v>60010.098290729758</v>
      </c>
    </row>
    <row r="3895" spans="1:4" x14ac:dyDescent="0.45">
      <c r="A3895" t="s">
        <v>513</v>
      </c>
      <c r="B3895">
        <f t="shared" si="60"/>
        <v>2018</v>
      </c>
      <c r="C3895" t="str">
        <f>VLOOKUP($A3895&amp;C$1,Data!$A$2:$BC$533,MATCH(Intermediate!$B3895,Data!$A$1:$BC$1,0),FALSE)</f>
        <v>..</v>
      </c>
      <c r="D3895">
        <f>VLOOKUP($A3895&amp;D$1,Data!$A$2:$BC$533,MATCH(Intermediate!$B3895,Data!$A$1:$BC$1,0),FALSE)</f>
        <v>61806.827130817423</v>
      </c>
    </row>
    <row r="3896" spans="1:4" x14ac:dyDescent="0.45">
      <c r="A3896" t="s">
        <v>513</v>
      </c>
      <c r="B3896">
        <f t="shared" si="60"/>
        <v>2019</v>
      </c>
      <c r="C3896" t="str">
        <f>VLOOKUP($A3896&amp;C$1,Data!$A$2:$BC$533,MATCH(Intermediate!$B3896,Data!$A$1:$BC$1,0),FALSE)</f>
        <v>..</v>
      </c>
      <c r="D3896">
        <f>VLOOKUP($A3896&amp;D$1,Data!$A$2:$BC$533,MATCH(Intermediate!$B3896,Data!$A$1:$BC$1,0),FALSE)</f>
        <v>64264.056460739332</v>
      </c>
    </row>
    <row r="3897" spans="1:4" x14ac:dyDescent="0.45">
      <c r="A3897" t="s">
        <v>513</v>
      </c>
      <c r="B3897">
        <f t="shared" si="60"/>
        <v>2020</v>
      </c>
      <c r="C3897" t="str">
        <f>VLOOKUP($A3897&amp;C$1,Data!$A$2:$BC$533,MATCH(Intermediate!$B3897,Data!$A$1:$BC$1,0),FALSE)</f>
        <v>..</v>
      </c>
      <c r="D3897">
        <f>VLOOKUP($A3897&amp;D$1,Data!$A$2:$BC$533,MATCH(Intermediate!$B3897,Data!$A$1:$BC$1,0),FALSE)</f>
        <v>64999.4435683064</v>
      </c>
    </row>
    <row r="3898" spans="1:4" x14ac:dyDescent="0.45">
      <c r="A3898" t="s">
        <v>513</v>
      </c>
      <c r="B3898">
        <f t="shared" si="60"/>
        <v>2021</v>
      </c>
      <c r="C3898" t="str">
        <f>VLOOKUP($A3898&amp;C$1,Data!$A$2:$BC$533,MATCH(Intermediate!$B3898,Data!$A$1:$BC$1,0),FALSE)</f>
        <v>..</v>
      </c>
      <c r="D3898">
        <f>VLOOKUP($A3898&amp;D$1,Data!$A$2:$BC$533,MATCH(Intermediate!$B3898,Data!$A$1:$BC$1,0),FALSE)</f>
        <v>69302.008878823704</v>
      </c>
    </row>
    <row r="3899" spans="1:4" x14ac:dyDescent="0.45">
      <c r="A3899" t="s">
        <v>513</v>
      </c>
      <c r="B3899">
        <f t="shared" si="60"/>
        <v>2022</v>
      </c>
      <c r="C3899" t="str">
        <f>VLOOKUP($A3899&amp;C$1,Data!$A$2:$BC$533,MATCH(Intermediate!$B3899,Data!$A$1:$BC$1,0),FALSE)</f>
        <v>..</v>
      </c>
      <c r="D3899">
        <f>VLOOKUP($A3899&amp;D$1,Data!$A$2:$BC$533,MATCH(Intermediate!$B3899,Data!$A$1:$BC$1,0),FALSE)</f>
        <v>75720.429821932325</v>
      </c>
    </row>
    <row r="3900" spans="1:4" x14ac:dyDescent="0.45">
      <c r="A3900" t="s">
        <v>513</v>
      </c>
      <c r="B3900">
        <f t="shared" si="60"/>
        <v>2023</v>
      </c>
      <c r="C3900" t="str">
        <f>VLOOKUP($A3900&amp;C$1,Data!$A$2:$BC$533,MATCH(Intermediate!$B3900,Data!$A$1:$BC$1,0),FALSE)</f>
        <v>..</v>
      </c>
      <c r="D3900">
        <f>VLOOKUP($A3900&amp;D$1,Data!$A$2:$BC$533,MATCH(Intermediate!$B3900,Data!$A$1:$BC$1,0),FALSE)</f>
        <v>78840.59783959885</v>
      </c>
    </row>
    <row r="3901" spans="1:4" x14ac:dyDescent="0.45">
      <c r="A3901" t="s">
        <v>513</v>
      </c>
      <c r="B3901">
        <f t="shared" si="60"/>
        <v>2024</v>
      </c>
      <c r="C3901" t="str">
        <f>VLOOKUP($A3901&amp;C$1,Data!$A$2:$BC$533,MATCH(Intermediate!$B3901,Data!$A$1:$BC$1,0),FALSE)</f>
        <v>..</v>
      </c>
      <c r="D3901" t="str">
        <f>VLOOKUP($A3901&amp;D$1,Data!$A$2:$BC$533,MATCH(Intermediate!$B3901,Data!$A$1:$BC$1,0),FALSE)</f>
        <v>..</v>
      </c>
    </row>
    <row r="3902" spans="1:4" x14ac:dyDescent="0.45">
      <c r="A3902" t="s">
        <v>473</v>
      </c>
      <c r="B3902">
        <f t="shared" si="60"/>
        <v>1975</v>
      </c>
      <c r="C3902" t="str">
        <f>VLOOKUP($A3902&amp;C$1,Data!$A$2:$BC$533,MATCH(Intermediate!$B3902,Data!$A$1:$BC$1,0),FALSE)</f>
        <v>..</v>
      </c>
      <c r="D3902" t="str">
        <f>VLOOKUP($A3902&amp;D$1,Data!$A$2:$BC$533,MATCH(Intermediate!$B3902,Data!$A$1:$BC$1,0),FALSE)</f>
        <v>..</v>
      </c>
    </row>
    <row r="3903" spans="1:4" x14ac:dyDescent="0.45">
      <c r="A3903" t="s">
        <v>473</v>
      </c>
      <c r="B3903">
        <f t="shared" si="60"/>
        <v>1976</v>
      </c>
      <c r="C3903" t="str">
        <f>VLOOKUP($A3903&amp;C$1,Data!$A$2:$BC$533,MATCH(Intermediate!$B3903,Data!$A$1:$BC$1,0),FALSE)</f>
        <v>..</v>
      </c>
      <c r="D3903" t="str">
        <f>VLOOKUP($A3903&amp;D$1,Data!$A$2:$BC$533,MATCH(Intermediate!$B3903,Data!$A$1:$BC$1,0),FALSE)</f>
        <v>..</v>
      </c>
    </row>
    <row r="3904" spans="1:4" x14ac:dyDescent="0.45">
      <c r="A3904" t="s">
        <v>473</v>
      </c>
      <c r="B3904">
        <f t="shared" si="60"/>
        <v>1977</v>
      </c>
      <c r="C3904">
        <f>VLOOKUP($A3904&amp;C$1,Data!$A$2:$BC$533,MATCH(Intermediate!$B3904,Data!$A$1:$BC$1,0),FALSE)</f>
        <v>26.32836735832192</v>
      </c>
      <c r="D3904" t="str">
        <f>VLOOKUP($A3904&amp;D$1,Data!$A$2:$BC$533,MATCH(Intermediate!$B3904,Data!$A$1:$BC$1,0),FALSE)</f>
        <v>..</v>
      </c>
    </row>
    <row r="3905" spans="1:4" x14ac:dyDescent="0.45">
      <c r="A3905" t="s">
        <v>473</v>
      </c>
      <c r="B3905">
        <f t="shared" si="60"/>
        <v>1978</v>
      </c>
      <c r="C3905">
        <f>VLOOKUP($A3905&amp;C$1,Data!$A$2:$BC$533,MATCH(Intermediate!$B3905,Data!$A$1:$BC$1,0),FALSE)</f>
        <v>25.175866344157377</v>
      </c>
      <c r="D3905" t="str">
        <f>VLOOKUP($A3905&amp;D$1,Data!$A$2:$BC$533,MATCH(Intermediate!$B3905,Data!$A$1:$BC$1,0),FALSE)</f>
        <v>..</v>
      </c>
    </row>
    <row r="3906" spans="1:4" x14ac:dyDescent="0.45">
      <c r="A3906" t="s">
        <v>473</v>
      </c>
      <c r="B3906">
        <f t="shared" si="60"/>
        <v>1979</v>
      </c>
      <c r="C3906">
        <f>VLOOKUP($A3906&amp;C$1,Data!$A$2:$BC$533,MATCH(Intermediate!$B3906,Data!$A$1:$BC$1,0),FALSE)</f>
        <v>23.305459587814347</v>
      </c>
      <c r="D3906" t="str">
        <f>VLOOKUP($A3906&amp;D$1,Data!$A$2:$BC$533,MATCH(Intermediate!$B3906,Data!$A$1:$BC$1,0),FALSE)</f>
        <v>..</v>
      </c>
    </row>
    <row r="3907" spans="1:4" x14ac:dyDescent="0.45">
      <c r="A3907" t="s">
        <v>473</v>
      </c>
      <c r="B3907">
        <f t="shared" si="60"/>
        <v>1980</v>
      </c>
      <c r="C3907">
        <f>VLOOKUP($A3907&amp;C$1,Data!$A$2:$BC$533,MATCH(Intermediate!$B3907,Data!$A$1:$BC$1,0),FALSE)</f>
        <v>24.157800451772509</v>
      </c>
      <c r="D3907" t="str">
        <f>VLOOKUP($A3907&amp;D$1,Data!$A$2:$BC$533,MATCH(Intermediate!$B3907,Data!$A$1:$BC$1,0),FALSE)</f>
        <v>..</v>
      </c>
    </row>
    <row r="3908" spans="1:4" x14ac:dyDescent="0.45">
      <c r="A3908" t="s">
        <v>473</v>
      </c>
      <c r="B3908">
        <f t="shared" si="60"/>
        <v>1981</v>
      </c>
      <c r="C3908">
        <f>VLOOKUP($A3908&amp;C$1,Data!$A$2:$BC$533,MATCH(Intermediate!$B3908,Data!$A$1:$BC$1,0),FALSE)</f>
        <v>24.052378295393353</v>
      </c>
      <c r="D3908" t="str">
        <f>VLOOKUP($A3908&amp;D$1,Data!$A$2:$BC$533,MATCH(Intermediate!$B3908,Data!$A$1:$BC$1,0),FALSE)</f>
        <v>..</v>
      </c>
    </row>
    <row r="3909" spans="1:4" x14ac:dyDescent="0.45">
      <c r="A3909" t="s">
        <v>473</v>
      </c>
      <c r="B3909">
        <f t="shared" si="60"/>
        <v>1982</v>
      </c>
      <c r="C3909">
        <f>VLOOKUP($A3909&amp;C$1,Data!$A$2:$BC$533,MATCH(Intermediate!$B3909,Data!$A$1:$BC$1,0),FALSE)</f>
        <v>23.265887858225646</v>
      </c>
      <c r="D3909" t="str">
        <f>VLOOKUP($A3909&amp;D$1,Data!$A$2:$BC$533,MATCH(Intermediate!$B3909,Data!$A$1:$BC$1,0),FALSE)</f>
        <v>..</v>
      </c>
    </row>
    <row r="3910" spans="1:4" x14ac:dyDescent="0.45">
      <c r="A3910" t="s">
        <v>473</v>
      </c>
      <c r="B3910">
        <f t="shared" si="60"/>
        <v>1983</v>
      </c>
      <c r="C3910">
        <f>VLOOKUP($A3910&amp;C$1,Data!$A$2:$BC$533,MATCH(Intermediate!$B3910,Data!$A$1:$BC$1,0),FALSE)</f>
        <v>21.403065034573295</v>
      </c>
      <c r="D3910" t="str">
        <f>VLOOKUP($A3910&amp;D$1,Data!$A$2:$BC$533,MATCH(Intermediate!$B3910,Data!$A$1:$BC$1,0),FALSE)</f>
        <v>..</v>
      </c>
    </row>
    <row r="3911" spans="1:4" x14ac:dyDescent="0.45">
      <c r="A3911" t="s">
        <v>473</v>
      </c>
      <c r="B3911">
        <f t="shared" si="60"/>
        <v>1984</v>
      </c>
      <c r="C3911">
        <f>VLOOKUP($A3911&amp;C$1,Data!$A$2:$BC$533,MATCH(Intermediate!$B3911,Data!$A$1:$BC$1,0),FALSE)</f>
        <v>20.681277705395075</v>
      </c>
      <c r="D3911" t="str">
        <f>VLOOKUP($A3911&amp;D$1,Data!$A$2:$BC$533,MATCH(Intermediate!$B3911,Data!$A$1:$BC$1,0),FALSE)</f>
        <v>..</v>
      </c>
    </row>
    <row r="3912" spans="1:4" x14ac:dyDescent="0.45">
      <c r="A3912" t="s">
        <v>473</v>
      </c>
      <c r="B3912">
        <f t="shared" si="60"/>
        <v>1985</v>
      </c>
      <c r="C3912">
        <f>VLOOKUP($A3912&amp;C$1,Data!$A$2:$BC$533,MATCH(Intermediate!$B3912,Data!$A$1:$BC$1,0),FALSE)</f>
        <v>24.216832184898223</v>
      </c>
      <c r="D3912" t="str">
        <f>VLOOKUP($A3912&amp;D$1,Data!$A$2:$BC$533,MATCH(Intermediate!$B3912,Data!$A$1:$BC$1,0),FALSE)</f>
        <v>..</v>
      </c>
    </row>
    <row r="3913" spans="1:4" x14ac:dyDescent="0.45">
      <c r="A3913" t="s">
        <v>473</v>
      </c>
      <c r="B3913">
        <f t="shared" si="60"/>
        <v>1986</v>
      </c>
      <c r="C3913">
        <f>VLOOKUP($A3913&amp;C$1,Data!$A$2:$BC$533,MATCH(Intermediate!$B3913,Data!$A$1:$BC$1,0),FALSE)</f>
        <v>30.022406427891173</v>
      </c>
      <c r="D3913" t="str">
        <f>VLOOKUP($A3913&amp;D$1,Data!$A$2:$BC$533,MATCH(Intermediate!$B3913,Data!$A$1:$BC$1,0),FALSE)</f>
        <v>..</v>
      </c>
    </row>
    <row r="3914" spans="1:4" x14ac:dyDescent="0.45">
      <c r="A3914" t="s">
        <v>473</v>
      </c>
      <c r="B3914">
        <f t="shared" si="60"/>
        <v>1987</v>
      </c>
      <c r="C3914">
        <f>VLOOKUP($A3914&amp;C$1,Data!$A$2:$BC$533,MATCH(Intermediate!$B3914,Data!$A$1:$BC$1,0),FALSE)</f>
        <v>32.511731200498261</v>
      </c>
      <c r="D3914" t="str">
        <f>VLOOKUP($A3914&amp;D$1,Data!$A$2:$BC$533,MATCH(Intermediate!$B3914,Data!$A$1:$BC$1,0),FALSE)</f>
        <v>..</v>
      </c>
    </row>
    <row r="3915" spans="1:4" x14ac:dyDescent="0.45">
      <c r="A3915" t="s">
        <v>473</v>
      </c>
      <c r="B3915">
        <f t="shared" si="60"/>
        <v>1988</v>
      </c>
      <c r="C3915">
        <f>VLOOKUP($A3915&amp;C$1,Data!$A$2:$BC$533,MATCH(Intermediate!$B3915,Data!$A$1:$BC$1,0),FALSE)</f>
        <v>33.330548579454764</v>
      </c>
      <c r="D3915" t="str">
        <f>VLOOKUP($A3915&amp;D$1,Data!$A$2:$BC$533,MATCH(Intermediate!$B3915,Data!$A$1:$BC$1,0),FALSE)</f>
        <v>..</v>
      </c>
    </row>
    <row r="3916" spans="1:4" x14ac:dyDescent="0.45">
      <c r="A3916" t="s">
        <v>473</v>
      </c>
      <c r="B3916">
        <f t="shared" si="60"/>
        <v>1989</v>
      </c>
      <c r="C3916">
        <f>VLOOKUP($A3916&amp;C$1,Data!$A$2:$BC$533,MATCH(Intermediate!$B3916,Data!$A$1:$BC$1,0),FALSE)</f>
        <v>37.821531124476664</v>
      </c>
      <c r="D3916" t="str">
        <f>VLOOKUP($A3916&amp;D$1,Data!$A$2:$BC$533,MATCH(Intermediate!$B3916,Data!$A$1:$BC$1,0),FALSE)</f>
        <v>..</v>
      </c>
    </row>
    <row r="3917" spans="1:4" x14ac:dyDescent="0.45">
      <c r="A3917" t="s">
        <v>473</v>
      </c>
      <c r="B3917">
        <f t="shared" si="60"/>
        <v>1990</v>
      </c>
      <c r="C3917">
        <f>VLOOKUP($A3917&amp;C$1,Data!$A$2:$BC$533,MATCH(Intermediate!$B3917,Data!$A$1:$BC$1,0),FALSE)</f>
        <v>36.057533836966471</v>
      </c>
      <c r="D3917">
        <f>VLOOKUP($A3917&amp;D$1,Data!$A$2:$BC$533,MATCH(Intermediate!$B3917,Data!$A$1:$BC$1,0),FALSE)</f>
        <v>4552.955221817042</v>
      </c>
    </row>
    <row r="3918" spans="1:4" x14ac:dyDescent="0.45">
      <c r="A3918" t="s">
        <v>473</v>
      </c>
      <c r="B3918">
        <f t="shared" si="60"/>
        <v>1991</v>
      </c>
      <c r="C3918">
        <f>VLOOKUP($A3918&amp;C$1,Data!$A$2:$BC$533,MATCH(Intermediate!$B3918,Data!$A$1:$BC$1,0),FALSE)</f>
        <v>35.407094398435163</v>
      </c>
      <c r="D3918">
        <f>VLOOKUP($A3918&amp;D$1,Data!$A$2:$BC$533,MATCH(Intermediate!$B3918,Data!$A$1:$BC$1,0),FALSE)</f>
        <v>4732.5629677042452</v>
      </c>
    </row>
    <row r="3919" spans="1:4" x14ac:dyDescent="0.45">
      <c r="A3919" t="s">
        <v>473</v>
      </c>
      <c r="B3919">
        <f t="shared" si="60"/>
        <v>1992</v>
      </c>
      <c r="C3919">
        <f>VLOOKUP($A3919&amp;C$1,Data!$A$2:$BC$533,MATCH(Intermediate!$B3919,Data!$A$1:$BC$1,0),FALSE)</f>
        <v>37.617328761267167</v>
      </c>
      <c r="D3919">
        <f>VLOOKUP($A3919&amp;D$1,Data!$A$2:$BC$533,MATCH(Intermediate!$B3919,Data!$A$1:$BC$1,0),FALSE)</f>
        <v>4760.9986389356136</v>
      </c>
    </row>
    <row r="3920" spans="1:4" x14ac:dyDescent="0.45">
      <c r="A3920" t="s">
        <v>473</v>
      </c>
      <c r="B3920">
        <f t="shared" si="60"/>
        <v>1993</v>
      </c>
      <c r="C3920">
        <f>VLOOKUP($A3920&amp;C$1,Data!$A$2:$BC$533,MATCH(Intermediate!$B3920,Data!$A$1:$BC$1,0),FALSE)</f>
        <v>49.449433462017431</v>
      </c>
      <c r="D3920">
        <f>VLOOKUP($A3920&amp;D$1,Data!$A$2:$BC$533,MATCH(Intermediate!$B3920,Data!$A$1:$BC$1,0),FALSE)</f>
        <v>4741.9758272630979</v>
      </c>
    </row>
    <row r="3921" spans="1:4" x14ac:dyDescent="0.45">
      <c r="A3921" t="s">
        <v>473</v>
      </c>
      <c r="B3921">
        <f t="shared" si="60"/>
        <v>1994</v>
      </c>
      <c r="C3921">
        <f>VLOOKUP($A3921&amp;C$1,Data!$A$2:$BC$533,MATCH(Intermediate!$B3921,Data!$A$1:$BC$1,0),FALSE)</f>
        <v>47.231727340758773</v>
      </c>
      <c r="D3921">
        <f>VLOOKUP($A3921&amp;D$1,Data!$A$2:$BC$533,MATCH(Intermediate!$B3921,Data!$A$1:$BC$1,0),FALSE)</f>
        <v>4889.1471711245049</v>
      </c>
    </row>
    <row r="3922" spans="1:4" x14ac:dyDescent="0.45">
      <c r="A3922" t="s">
        <v>473</v>
      </c>
      <c r="B3922">
        <f t="shared" si="60"/>
        <v>1995</v>
      </c>
      <c r="C3922">
        <f>VLOOKUP($A3922&amp;C$1,Data!$A$2:$BC$533,MATCH(Intermediate!$B3922,Data!$A$1:$BC$1,0),FALSE)</f>
        <v>47.332199113767388</v>
      </c>
      <c r="D3922">
        <f>VLOOKUP($A3922&amp;D$1,Data!$A$2:$BC$533,MATCH(Intermediate!$B3922,Data!$A$1:$BC$1,0),FALSE)</f>
        <v>5062.0755370583984</v>
      </c>
    </row>
    <row r="3923" spans="1:4" x14ac:dyDescent="0.45">
      <c r="A3923" t="s">
        <v>473</v>
      </c>
      <c r="B3923">
        <f t="shared" si="60"/>
        <v>1996</v>
      </c>
      <c r="C3923">
        <f>VLOOKUP($A3923&amp;C$1,Data!$A$2:$BC$533,MATCH(Intermediate!$B3923,Data!$A$1:$BC$1,0),FALSE)</f>
        <v>49.99329235664797</v>
      </c>
      <c r="D3923">
        <f>VLOOKUP($A3923&amp;D$1,Data!$A$2:$BC$533,MATCH(Intermediate!$B3923,Data!$A$1:$BC$1,0),FALSE)</f>
        <v>5346.7250406292933</v>
      </c>
    </row>
    <row r="3924" spans="1:4" x14ac:dyDescent="0.45">
      <c r="A3924" t="s">
        <v>473</v>
      </c>
      <c r="B3924">
        <f t="shared" si="60"/>
        <v>1997</v>
      </c>
      <c r="C3924">
        <f>VLOOKUP($A3924&amp;C$1,Data!$A$2:$BC$533,MATCH(Intermediate!$B3924,Data!$A$1:$BC$1,0),FALSE)</f>
        <v>55.523929880653256</v>
      </c>
      <c r="D3924">
        <f>VLOOKUP($A3924&amp;D$1,Data!$A$2:$BC$533,MATCH(Intermediate!$B3924,Data!$A$1:$BC$1,0),FALSE)</f>
        <v>5673.2552414603833</v>
      </c>
    </row>
    <row r="3925" spans="1:4" x14ac:dyDescent="0.45">
      <c r="A3925" t="s">
        <v>473</v>
      </c>
      <c r="B3925">
        <f t="shared" si="60"/>
        <v>1998</v>
      </c>
      <c r="C3925">
        <f>VLOOKUP($A3925&amp;C$1,Data!$A$2:$BC$533,MATCH(Intermediate!$B3925,Data!$A$1:$BC$1,0),FALSE)</f>
        <v>56.869708673947706</v>
      </c>
      <c r="D3925">
        <f>VLOOKUP($A3925&amp;D$1,Data!$A$2:$BC$533,MATCH(Intermediate!$B3925,Data!$A$1:$BC$1,0),FALSE)</f>
        <v>6368.0122939060266</v>
      </c>
    </row>
    <row r="3926" spans="1:4" x14ac:dyDescent="0.45">
      <c r="A3926" t="s">
        <v>473</v>
      </c>
      <c r="B3926">
        <f t="shared" si="60"/>
        <v>1999</v>
      </c>
      <c r="C3926">
        <f>VLOOKUP($A3926&amp;C$1,Data!$A$2:$BC$533,MATCH(Intermediate!$B3926,Data!$A$1:$BC$1,0),FALSE)</f>
        <v>59.002157096531015</v>
      </c>
      <c r="D3926">
        <f>VLOOKUP($A3926&amp;D$1,Data!$A$2:$BC$533,MATCH(Intermediate!$B3926,Data!$A$1:$BC$1,0),FALSE)</f>
        <v>6857.1870529507842</v>
      </c>
    </row>
    <row r="3927" spans="1:4" x14ac:dyDescent="0.45">
      <c r="A3927" t="s">
        <v>473</v>
      </c>
      <c r="B3927">
        <f t="shared" si="60"/>
        <v>2000</v>
      </c>
      <c r="C3927">
        <f>VLOOKUP($A3927&amp;C$1,Data!$A$2:$BC$533,MATCH(Intermediate!$B3927,Data!$A$1:$BC$1,0),FALSE)</f>
        <v>62.558123601704075</v>
      </c>
      <c r="D3927">
        <f>VLOOKUP($A3927&amp;D$1,Data!$A$2:$BC$533,MATCH(Intermediate!$B3927,Data!$A$1:$BC$1,0),FALSE)</f>
        <v>7305.7245619787909</v>
      </c>
    </row>
    <row r="3928" spans="1:4" x14ac:dyDescent="0.45">
      <c r="A3928" t="s">
        <v>473</v>
      </c>
      <c r="B3928">
        <f t="shared" si="60"/>
        <v>2001</v>
      </c>
      <c r="C3928">
        <f>VLOOKUP($A3928&amp;C$1,Data!$A$2:$BC$533,MATCH(Intermediate!$B3928,Data!$A$1:$BC$1,0),FALSE)</f>
        <v>63.080518186993118</v>
      </c>
      <c r="D3928">
        <f>VLOOKUP($A3928&amp;D$1,Data!$A$2:$BC$533,MATCH(Intermediate!$B3928,Data!$A$1:$BC$1,0),FALSE)</f>
        <v>7282.7084198603588</v>
      </c>
    </row>
    <row r="3929" spans="1:4" x14ac:dyDescent="0.45">
      <c r="A3929" t="s">
        <v>473</v>
      </c>
      <c r="B3929">
        <f t="shared" si="60"/>
        <v>2002</v>
      </c>
      <c r="C3929">
        <f>VLOOKUP($A3929&amp;C$1,Data!$A$2:$BC$533,MATCH(Intermediate!$B3929,Data!$A$1:$BC$1,0),FALSE)</f>
        <v>61.432246286387702</v>
      </c>
      <c r="D3929">
        <f>VLOOKUP($A3929&amp;D$1,Data!$A$2:$BC$533,MATCH(Intermediate!$B3929,Data!$A$1:$BC$1,0),FALSE)</f>
        <v>7620.6738774660034</v>
      </c>
    </row>
    <row r="3930" spans="1:4" x14ac:dyDescent="0.45">
      <c r="A3930" t="s">
        <v>473</v>
      </c>
      <c r="B3930">
        <f t="shared" si="60"/>
        <v>2003</v>
      </c>
      <c r="C3930">
        <f>VLOOKUP($A3930&amp;C$1,Data!$A$2:$BC$533,MATCH(Intermediate!$B3930,Data!$A$1:$BC$1,0),FALSE)</f>
        <v>58.464745442220668</v>
      </c>
      <c r="D3930">
        <f>VLOOKUP($A3930&amp;D$1,Data!$A$2:$BC$533,MATCH(Intermediate!$B3930,Data!$A$1:$BC$1,0),FALSE)</f>
        <v>8469.0875265860232</v>
      </c>
    </row>
    <row r="3931" spans="1:4" x14ac:dyDescent="0.45">
      <c r="A3931" t="s">
        <v>473</v>
      </c>
      <c r="B3931">
        <f t="shared" si="60"/>
        <v>2004</v>
      </c>
      <c r="C3931">
        <f>VLOOKUP($A3931&amp;C$1,Data!$A$2:$BC$533,MATCH(Intermediate!$B3931,Data!$A$1:$BC$1,0),FALSE)</f>
        <v>61.617986719008577</v>
      </c>
      <c r="D3931">
        <f>VLOOKUP($A3931&amp;D$1,Data!$A$2:$BC$533,MATCH(Intermediate!$B3931,Data!$A$1:$BC$1,0),FALSE)</f>
        <v>8605.8239854048697</v>
      </c>
    </row>
    <row r="3932" spans="1:4" x14ac:dyDescent="0.45">
      <c r="A3932" t="s">
        <v>473</v>
      </c>
      <c r="B3932">
        <f t="shared" si="60"/>
        <v>2005</v>
      </c>
      <c r="C3932">
        <f>VLOOKUP($A3932&amp;C$1,Data!$A$2:$BC$533,MATCH(Intermediate!$B3932,Data!$A$1:$BC$1,0),FALSE)</f>
        <v>57.951064962726306</v>
      </c>
      <c r="D3932">
        <f>VLOOKUP($A3932&amp;D$1,Data!$A$2:$BC$533,MATCH(Intermediate!$B3932,Data!$A$1:$BC$1,0),FALSE)</f>
        <v>10016.347973519398</v>
      </c>
    </row>
    <row r="3933" spans="1:4" x14ac:dyDescent="0.45">
      <c r="A3933" t="s">
        <v>473</v>
      </c>
      <c r="B3933">
        <f t="shared" si="60"/>
        <v>2006</v>
      </c>
      <c r="C3933">
        <f>VLOOKUP($A3933&amp;C$1,Data!$A$2:$BC$533,MATCH(Intermediate!$B3933,Data!$A$1:$BC$1,0),FALSE)</f>
        <v>64.876666837353866</v>
      </c>
      <c r="D3933">
        <f>VLOOKUP($A3933&amp;D$1,Data!$A$2:$BC$533,MATCH(Intermediate!$B3933,Data!$A$1:$BC$1,0),FALSE)</f>
        <v>9876.6166955998015</v>
      </c>
    </row>
    <row r="3934" spans="1:4" x14ac:dyDescent="0.45">
      <c r="A3934" t="s">
        <v>473</v>
      </c>
      <c r="B3934">
        <f t="shared" si="60"/>
        <v>2007</v>
      </c>
      <c r="C3934">
        <f>VLOOKUP($A3934&amp;C$1,Data!$A$2:$BC$533,MATCH(Intermediate!$B3934,Data!$A$1:$BC$1,0),FALSE)</f>
        <v>68.793524768559877</v>
      </c>
      <c r="D3934">
        <f>VLOOKUP($A3934&amp;D$1,Data!$A$2:$BC$533,MATCH(Intermediate!$B3934,Data!$A$1:$BC$1,0),FALSE)</f>
        <v>10727.679205474771</v>
      </c>
    </row>
    <row r="3935" spans="1:4" x14ac:dyDescent="0.45">
      <c r="A3935" t="s">
        <v>473</v>
      </c>
      <c r="B3935">
        <f t="shared" si="60"/>
        <v>2008</v>
      </c>
      <c r="C3935">
        <f>VLOOKUP($A3935&amp;C$1,Data!$A$2:$BC$533,MATCH(Intermediate!$B3935,Data!$A$1:$BC$1,0),FALSE)</f>
        <v>70.077048688480915</v>
      </c>
      <c r="D3935">
        <f>VLOOKUP($A3935&amp;D$1,Data!$A$2:$BC$533,MATCH(Intermediate!$B3935,Data!$A$1:$BC$1,0),FALSE)</f>
        <v>11000.752357730136</v>
      </c>
    </row>
    <row r="3936" spans="1:4" x14ac:dyDescent="0.45">
      <c r="A3936" t="s">
        <v>473</v>
      </c>
      <c r="B3936">
        <f t="shared" si="60"/>
        <v>2009</v>
      </c>
      <c r="C3936">
        <f>VLOOKUP($A3936&amp;C$1,Data!$A$2:$BC$533,MATCH(Intermediate!$B3936,Data!$A$1:$BC$1,0),FALSE)</f>
        <v>79.377116503492999</v>
      </c>
      <c r="D3936">
        <f>VLOOKUP($A3936&amp;D$1,Data!$A$2:$BC$533,MATCH(Intermediate!$B3936,Data!$A$1:$BC$1,0),FALSE)</f>
        <v>10303.343260277448</v>
      </c>
    </row>
    <row r="3937" spans="1:4" x14ac:dyDescent="0.45">
      <c r="A3937" t="s">
        <v>473</v>
      </c>
      <c r="B3937">
        <f t="shared" si="60"/>
        <v>2010</v>
      </c>
      <c r="C3937">
        <f>VLOOKUP($A3937&amp;C$1,Data!$A$2:$BC$533,MATCH(Intermediate!$B3937,Data!$A$1:$BC$1,0),FALSE)</f>
        <v>83.979939858003405</v>
      </c>
      <c r="D3937">
        <f>VLOOKUP($A3937&amp;D$1,Data!$A$2:$BC$533,MATCH(Intermediate!$B3937,Data!$A$1:$BC$1,0),FALSE)</f>
        <v>10344.383918919171</v>
      </c>
    </row>
    <row r="3938" spans="1:4" x14ac:dyDescent="0.45">
      <c r="A3938" t="s">
        <v>473</v>
      </c>
      <c r="B3938">
        <f t="shared" si="60"/>
        <v>2011</v>
      </c>
      <c r="C3938">
        <f>VLOOKUP($A3938&amp;C$1,Data!$A$2:$BC$533,MATCH(Intermediate!$B3938,Data!$A$1:$BC$1,0),FALSE)</f>
        <v>84.876020871682911</v>
      </c>
      <c r="D3938">
        <f>VLOOKUP($A3938&amp;D$1,Data!$A$2:$BC$533,MATCH(Intermediate!$B3938,Data!$A$1:$BC$1,0),FALSE)</f>
        <v>10591.747564991607</v>
      </c>
    </row>
    <row r="3939" spans="1:4" x14ac:dyDescent="0.45">
      <c r="A3939" t="s">
        <v>473</v>
      </c>
      <c r="B3939">
        <f t="shared" si="60"/>
        <v>2012</v>
      </c>
      <c r="C3939">
        <f>VLOOKUP($A3939&amp;C$1,Data!$A$2:$BC$533,MATCH(Intermediate!$B3939,Data!$A$1:$BC$1,0),FALSE)</f>
        <v>82.804813676100167</v>
      </c>
      <c r="D3939">
        <f>VLOOKUP($A3939&amp;D$1,Data!$A$2:$BC$533,MATCH(Intermediate!$B3939,Data!$A$1:$BC$1,0),FALSE)</f>
        <v>10575.105626861647</v>
      </c>
    </row>
    <row r="3940" spans="1:4" x14ac:dyDescent="0.45">
      <c r="A3940" t="s">
        <v>473</v>
      </c>
      <c r="B3940">
        <f t="shared" si="60"/>
        <v>2013</v>
      </c>
      <c r="C3940">
        <f>VLOOKUP($A3940&amp;C$1,Data!$A$2:$BC$533,MATCH(Intermediate!$B3940,Data!$A$1:$BC$1,0),FALSE)</f>
        <v>74.256660234630147</v>
      </c>
      <c r="D3940">
        <f>VLOOKUP($A3940&amp;D$1,Data!$A$2:$BC$533,MATCH(Intermediate!$B3940,Data!$A$1:$BC$1,0),FALSE)</f>
        <v>11199.404019794372</v>
      </c>
    </row>
    <row r="3941" spans="1:4" x14ac:dyDescent="0.45">
      <c r="A3941" t="s">
        <v>473</v>
      </c>
      <c r="B3941">
        <f t="shared" si="60"/>
        <v>2014</v>
      </c>
      <c r="C3941">
        <f>VLOOKUP($A3941&amp;C$1,Data!$A$2:$BC$533,MATCH(Intermediate!$B3941,Data!$A$1:$BC$1,0),FALSE)</f>
        <v>65.206335532945431</v>
      </c>
      <c r="D3941">
        <f>VLOOKUP($A3941&amp;D$1,Data!$A$2:$BC$533,MATCH(Intermediate!$B3941,Data!$A$1:$BC$1,0),FALSE)</f>
        <v>12228.64810553948</v>
      </c>
    </row>
    <row r="3942" spans="1:4" x14ac:dyDescent="0.45">
      <c r="A3942" t="s">
        <v>473</v>
      </c>
      <c r="B3942">
        <f t="shared" si="60"/>
        <v>2015</v>
      </c>
      <c r="C3942">
        <f>VLOOKUP($A3942&amp;C$1,Data!$A$2:$BC$533,MATCH(Intermediate!$B3942,Data!$A$1:$BC$1,0),FALSE)</f>
        <v>57.321428571428569</v>
      </c>
      <c r="D3942">
        <f>VLOOKUP($A3942&amp;D$1,Data!$A$2:$BC$533,MATCH(Intermediate!$B3942,Data!$A$1:$BC$1,0),FALSE)</f>
        <v>13214.40966449406</v>
      </c>
    </row>
    <row r="3943" spans="1:4" x14ac:dyDescent="0.45">
      <c r="A3943" t="s">
        <v>473</v>
      </c>
      <c r="B3943">
        <f t="shared" si="60"/>
        <v>2016</v>
      </c>
      <c r="C3943">
        <f>VLOOKUP($A3943&amp;C$1,Data!$A$2:$BC$533,MATCH(Intermediate!$B3943,Data!$A$1:$BC$1,0),FALSE)</f>
        <v>53.722784090314434</v>
      </c>
      <c r="D3943">
        <f>VLOOKUP($A3943&amp;D$1,Data!$A$2:$BC$533,MATCH(Intermediate!$B3943,Data!$A$1:$BC$1,0),FALSE)</f>
        <v>13977.505587913505</v>
      </c>
    </row>
    <row r="3944" spans="1:4" x14ac:dyDescent="0.45">
      <c r="A3944" t="s">
        <v>473</v>
      </c>
      <c r="B3944">
        <f t="shared" si="60"/>
        <v>2017</v>
      </c>
      <c r="C3944">
        <f>VLOOKUP($A3944&amp;C$1,Data!$A$2:$BC$533,MATCH(Intermediate!$B3944,Data!$A$1:$BC$1,0),FALSE)</f>
        <v>51.066905752874789</v>
      </c>
      <c r="D3944">
        <f>VLOOKUP($A3944&amp;D$1,Data!$A$2:$BC$533,MATCH(Intermediate!$B3944,Data!$A$1:$BC$1,0),FALSE)</f>
        <v>15041.452571206659</v>
      </c>
    </row>
    <row r="3945" spans="1:4" x14ac:dyDescent="0.45">
      <c r="A3945" t="s">
        <v>473</v>
      </c>
      <c r="B3945">
        <f t="shared" si="60"/>
        <v>2018</v>
      </c>
      <c r="C3945">
        <f>VLOOKUP($A3945&amp;C$1,Data!$A$2:$BC$533,MATCH(Intermediate!$B3945,Data!$A$1:$BC$1,0),FALSE)</f>
        <v>50.645703091513496</v>
      </c>
      <c r="D3945">
        <f>VLOOKUP($A3945&amp;D$1,Data!$A$2:$BC$533,MATCH(Intermediate!$B3945,Data!$A$1:$BC$1,0),FALSE)</f>
        <v>15974.859193312384</v>
      </c>
    </row>
    <row r="3946" spans="1:4" x14ac:dyDescent="0.45">
      <c r="A3946" t="s">
        <v>473</v>
      </c>
      <c r="B3946">
        <f t="shared" si="60"/>
        <v>2019</v>
      </c>
      <c r="C3946">
        <f>VLOOKUP($A3946&amp;C$1,Data!$A$2:$BC$533,MATCH(Intermediate!$B3946,Data!$A$1:$BC$1,0),FALSE)</f>
        <v>49.547065232983662</v>
      </c>
      <c r="D3946">
        <f>VLOOKUP($A3946&amp;D$1,Data!$A$2:$BC$533,MATCH(Intermediate!$B3946,Data!$A$1:$BC$1,0),FALSE)</f>
        <v>16446.113887187137</v>
      </c>
    </row>
    <row r="3947" spans="1:4" x14ac:dyDescent="0.45">
      <c r="A3947" t="s">
        <v>473</v>
      </c>
      <c r="B3947">
        <f t="shared" si="60"/>
        <v>2020</v>
      </c>
      <c r="C3947">
        <f>VLOOKUP($A3947&amp;C$1,Data!$A$2:$BC$533,MATCH(Intermediate!$B3947,Data!$A$1:$BC$1,0),FALSE)</f>
        <v>59.397169540076888</v>
      </c>
      <c r="D3947">
        <f>VLOOKUP($A3947&amp;D$1,Data!$A$2:$BC$533,MATCH(Intermediate!$B3947,Data!$A$1:$BC$1,0),FALSE)</f>
        <v>14361.126715445174</v>
      </c>
    </row>
    <row r="3948" spans="1:4" x14ac:dyDescent="0.45">
      <c r="A3948" t="s">
        <v>473</v>
      </c>
      <c r="B3948">
        <f t="shared" si="60"/>
        <v>2021</v>
      </c>
      <c r="C3948">
        <f>VLOOKUP($A3948&amp;C$1,Data!$A$2:$BC$533,MATCH(Intermediate!$B3948,Data!$A$1:$BC$1,0),FALSE)</f>
        <v>57.28661151354418</v>
      </c>
      <c r="D3948">
        <f>VLOOKUP($A3948&amp;D$1,Data!$A$2:$BC$533,MATCH(Intermediate!$B3948,Data!$A$1:$BC$1,0),FALSE)</f>
        <v>15298.123111523728</v>
      </c>
    </row>
    <row r="3949" spans="1:4" x14ac:dyDescent="0.45">
      <c r="A3949" t="s">
        <v>473</v>
      </c>
      <c r="B3949">
        <f t="shared" si="60"/>
        <v>2022</v>
      </c>
      <c r="C3949">
        <f>VLOOKUP($A3949&amp;C$1,Data!$A$2:$BC$533,MATCH(Intermediate!$B3949,Data!$A$1:$BC$1,0),FALSE)</f>
        <v>53.29372547423943</v>
      </c>
      <c r="D3949">
        <f>VLOOKUP($A3949&amp;D$1,Data!$A$2:$BC$533,MATCH(Intermediate!$B3949,Data!$A$1:$BC$1,0),FALSE)</f>
        <v>17554.732033241438</v>
      </c>
    </row>
    <row r="3950" spans="1:4" x14ac:dyDescent="0.45">
      <c r="A3950" t="s">
        <v>473</v>
      </c>
      <c r="B3950">
        <f t="shared" si="60"/>
        <v>2023</v>
      </c>
      <c r="C3950">
        <f>VLOOKUP($A3950&amp;C$1,Data!$A$2:$BC$533,MATCH(Intermediate!$B3950,Data!$A$1:$BC$1,0),FALSE)</f>
        <v>51.465760598850864</v>
      </c>
      <c r="D3950">
        <f>VLOOKUP($A3950&amp;D$1,Data!$A$2:$BC$533,MATCH(Intermediate!$B3950,Data!$A$1:$BC$1,0),FALSE)</f>
        <v>19010.184144118761</v>
      </c>
    </row>
    <row r="3951" spans="1:4" x14ac:dyDescent="0.45">
      <c r="A3951" t="s">
        <v>473</v>
      </c>
      <c r="B3951">
        <f t="shared" si="60"/>
        <v>2024</v>
      </c>
      <c r="C3951">
        <f>VLOOKUP($A3951&amp;C$1,Data!$A$2:$BC$533,MATCH(Intermediate!$B3951,Data!$A$1:$BC$1,0),FALSE)</f>
        <v>54.081964957928172</v>
      </c>
      <c r="D3951">
        <f>VLOOKUP($A3951&amp;D$1,Data!$A$2:$BC$533,MATCH(Intermediate!$B3951,Data!$A$1:$BC$1,0),FALSE)</f>
        <v>20167.199375449516</v>
      </c>
    </row>
    <row r="3952" spans="1:4" x14ac:dyDescent="0.45">
      <c r="A3952" t="s">
        <v>29</v>
      </c>
      <c r="B3952">
        <f t="shared" si="60"/>
        <v>1975</v>
      </c>
      <c r="C3952" t="str">
        <f>VLOOKUP($A3952&amp;C$1,Data!$A$2:$BC$533,MATCH(Intermediate!$B3952,Data!$A$1:$BC$1,0),FALSE)</f>
        <v>..</v>
      </c>
      <c r="D3952" t="str">
        <f>VLOOKUP($A3952&amp;D$1,Data!$A$2:$BC$533,MATCH(Intermediate!$B3952,Data!$A$1:$BC$1,0),FALSE)</f>
        <v>..</v>
      </c>
    </row>
    <row r="3953" spans="1:4" x14ac:dyDescent="0.45">
      <c r="A3953" t="s">
        <v>29</v>
      </c>
      <c r="B3953">
        <f t="shared" si="60"/>
        <v>1976</v>
      </c>
      <c r="C3953" t="str">
        <f>VLOOKUP($A3953&amp;C$1,Data!$A$2:$BC$533,MATCH(Intermediate!$B3953,Data!$A$1:$BC$1,0),FALSE)</f>
        <v>..</v>
      </c>
      <c r="D3953" t="str">
        <f>VLOOKUP($A3953&amp;D$1,Data!$A$2:$BC$533,MATCH(Intermediate!$B3953,Data!$A$1:$BC$1,0),FALSE)</f>
        <v>..</v>
      </c>
    </row>
    <row r="3954" spans="1:4" x14ac:dyDescent="0.45">
      <c r="A3954" t="s">
        <v>29</v>
      </c>
      <c r="B3954">
        <f t="shared" si="60"/>
        <v>1977</v>
      </c>
      <c r="C3954" t="str">
        <f>VLOOKUP($A3954&amp;C$1,Data!$A$2:$BC$533,MATCH(Intermediate!$B3954,Data!$A$1:$BC$1,0),FALSE)</f>
        <v>..</v>
      </c>
      <c r="D3954" t="str">
        <f>VLOOKUP($A3954&amp;D$1,Data!$A$2:$BC$533,MATCH(Intermediate!$B3954,Data!$A$1:$BC$1,0),FALSE)</f>
        <v>..</v>
      </c>
    </row>
    <row r="3955" spans="1:4" x14ac:dyDescent="0.45">
      <c r="A3955" t="s">
        <v>29</v>
      </c>
      <c r="B3955">
        <f t="shared" si="60"/>
        <v>1978</v>
      </c>
      <c r="C3955" t="str">
        <f>VLOOKUP($A3955&amp;C$1,Data!$A$2:$BC$533,MATCH(Intermediate!$B3955,Data!$A$1:$BC$1,0),FALSE)</f>
        <v>..</v>
      </c>
      <c r="D3955" t="str">
        <f>VLOOKUP($A3955&amp;D$1,Data!$A$2:$BC$533,MATCH(Intermediate!$B3955,Data!$A$1:$BC$1,0),FALSE)</f>
        <v>..</v>
      </c>
    </row>
    <row r="3956" spans="1:4" x14ac:dyDescent="0.45">
      <c r="A3956" t="s">
        <v>29</v>
      </c>
      <c r="B3956">
        <f t="shared" si="60"/>
        <v>1979</v>
      </c>
      <c r="C3956" t="str">
        <f>VLOOKUP($A3956&amp;C$1,Data!$A$2:$BC$533,MATCH(Intermediate!$B3956,Data!$A$1:$BC$1,0),FALSE)</f>
        <v>..</v>
      </c>
      <c r="D3956" t="str">
        <f>VLOOKUP($A3956&amp;D$1,Data!$A$2:$BC$533,MATCH(Intermediate!$B3956,Data!$A$1:$BC$1,0),FALSE)</f>
        <v>..</v>
      </c>
    </row>
    <row r="3957" spans="1:4" x14ac:dyDescent="0.45">
      <c r="A3957" t="s">
        <v>29</v>
      </c>
      <c r="B3957">
        <f t="shared" ref="B3957:B4020" si="61">B3907</f>
        <v>1980</v>
      </c>
      <c r="C3957" t="str">
        <f>VLOOKUP($A3957&amp;C$1,Data!$A$2:$BC$533,MATCH(Intermediate!$B3957,Data!$A$1:$BC$1,0),FALSE)</f>
        <v>..</v>
      </c>
      <c r="D3957" t="str">
        <f>VLOOKUP($A3957&amp;D$1,Data!$A$2:$BC$533,MATCH(Intermediate!$B3957,Data!$A$1:$BC$1,0),FALSE)</f>
        <v>..</v>
      </c>
    </row>
    <row r="3958" spans="1:4" x14ac:dyDescent="0.45">
      <c r="A3958" t="s">
        <v>29</v>
      </c>
      <c r="B3958">
        <f t="shared" si="61"/>
        <v>1981</v>
      </c>
      <c r="C3958" t="str">
        <f>VLOOKUP($A3958&amp;C$1,Data!$A$2:$BC$533,MATCH(Intermediate!$B3958,Data!$A$1:$BC$1,0),FALSE)</f>
        <v>..</v>
      </c>
      <c r="D3958" t="str">
        <f>VLOOKUP($A3958&amp;D$1,Data!$A$2:$BC$533,MATCH(Intermediate!$B3958,Data!$A$1:$BC$1,0),FALSE)</f>
        <v>..</v>
      </c>
    </row>
    <row r="3959" spans="1:4" x14ac:dyDescent="0.45">
      <c r="A3959" t="s">
        <v>29</v>
      </c>
      <c r="B3959">
        <f t="shared" si="61"/>
        <v>1982</v>
      </c>
      <c r="C3959" t="str">
        <f>VLOOKUP($A3959&amp;C$1,Data!$A$2:$BC$533,MATCH(Intermediate!$B3959,Data!$A$1:$BC$1,0),FALSE)</f>
        <v>..</v>
      </c>
      <c r="D3959" t="str">
        <f>VLOOKUP($A3959&amp;D$1,Data!$A$2:$BC$533,MATCH(Intermediate!$B3959,Data!$A$1:$BC$1,0),FALSE)</f>
        <v>..</v>
      </c>
    </row>
    <row r="3960" spans="1:4" x14ac:dyDescent="0.45">
      <c r="A3960" t="s">
        <v>29</v>
      </c>
      <c r="B3960">
        <f t="shared" si="61"/>
        <v>1983</v>
      </c>
      <c r="C3960" t="str">
        <f>VLOOKUP($A3960&amp;C$1,Data!$A$2:$BC$533,MATCH(Intermediate!$B3960,Data!$A$1:$BC$1,0),FALSE)</f>
        <v>..</v>
      </c>
      <c r="D3960" t="str">
        <f>VLOOKUP($A3960&amp;D$1,Data!$A$2:$BC$533,MATCH(Intermediate!$B3960,Data!$A$1:$BC$1,0),FALSE)</f>
        <v>..</v>
      </c>
    </row>
    <row r="3961" spans="1:4" x14ac:dyDescent="0.45">
      <c r="A3961" t="s">
        <v>29</v>
      </c>
      <c r="B3961">
        <f t="shared" si="61"/>
        <v>1984</v>
      </c>
      <c r="C3961" t="str">
        <f>VLOOKUP($A3961&amp;C$1,Data!$A$2:$BC$533,MATCH(Intermediate!$B3961,Data!$A$1:$BC$1,0),FALSE)</f>
        <v>..</v>
      </c>
      <c r="D3961" t="str">
        <f>VLOOKUP($A3961&amp;D$1,Data!$A$2:$BC$533,MATCH(Intermediate!$B3961,Data!$A$1:$BC$1,0),FALSE)</f>
        <v>..</v>
      </c>
    </row>
    <row r="3962" spans="1:4" x14ac:dyDescent="0.45">
      <c r="A3962" t="s">
        <v>29</v>
      </c>
      <c r="B3962">
        <f t="shared" si="61"/>
        <v>1985</v>
      </c>
      <c r="C3962" t="str">
        <f>VLOOKUP($A3962&amp;C$1,Data!$A$2:$BC$533,MATCH(Intermediate!$B3962,Data!$A$1:$BC$1,0),FALSE)</f>
        <v>..</v>
      </c>
      <c r="D3962" t="str">
        <f>VLOOKUP($A3962&amp;D$1,Data!$A$2:$BC$533,MATCH(Intermediate!$B3962,Data!$A$1:$BC$1,0),FALSE)</f>
        <v>..</v>
      </c>
    </row>
    <row r="3963" spans="1:4" x14ac:dyDescent="0.45">
      <c r="A3963" t="s">
        <v>29</v>
      </c>
      <c r="B3963">
        <f t="shared" si="61"/>
        <v>1986</v>
      </c>
      <c r="C3963" t="str">
        <f>VLOOKUP($A3963&amp;C$1,Data!$A$2:$BC$533,MATCH(Intermediate!$B3963,Data!$A$1:$BC$1,0),FALSE)</f>
        <v>..</v>
      </c>
      <c r="D3963" t="str">
        <f>VLOOKUP($A3963&amp;D$1,Data!$A$2:$BC$533,MATCH(Intermediate!$B3963,Data!$A$1:$BC$1,0),FALSE)</f>
        <v>..</v>
      </c>
    </row>
    <row r="3964" spans="1:4" x14ac:dyDescent="0.45">
      <c r="A3964" t="s">
        <v>29</v>
      </c>
      <c r="B3964">
        <f t="shared" si="61"/>
        <v>1987</v>
      </c>
      <c r="C3964" t="str">
        <f>VLOOKUP($A3964&amp;C$1,Data!$A$2:$BC$533,MATCH(Intermediate!$B3964,Data!$A$1:$BC$1,0),FALSE)</f>
        <v>..</v>
      </c>
      <c r="D3964" t="str">
        <f>VLOOKUP($A3964&amp;D$1,Data!$A$2:$BC$533,MATCH(Intermediate!$B3964,Data!$A$1:$BC$1,0),FALSE)</f>
        <v>..</v>
      </c>
    </row>
    <row r="3965" spans="1:4" x14ac:dyDescent="0.45">
      <c r="A3965" t="s">
        <v>29</v>
      </c>
      <c r="B3965">
        <f t="shared" si="61"/>
        <v>1988</v>
      </c>
      <c r="C3965" t="str">
        <f>VLOOKUP($A3965&amp;C$1,Data!$A$2:$BC$533,MATCH(Intermediate!$B3965,Data!$A$1:$BC$1,0),FALSE)</f>
        <v>..</v>
      </c>
      <c r="D3965" t="str">
        <f>VLOOKUP($A3965&amp;D$1,Data!$A$2:$BC$533,MATCH(Intermediate!$B3965,Data!$A$1:$BC$1,0),FALSE)</f>
        <v>..</v>
      </c>
    </row>
    <row r="3966" spans="1:4" x14ac:dyDescent="0.45">
      <c r="A3966" t="s">
        <v>29</v>
      </c>
      <c r="B3966">
        <f t="shared" si="61"/>
        <v>1989</v>
      </c>
      <c r="C3966" t="str">
        <f>VLOOKUP($A3966&amp;C$1,Data!$A$2:$BC$533,MATCH(Intermediate!$B3966,Data!$A$1:$BC$1,0),FALSE)</f>
        <v>..</v>
      </c>
      <c r="D3966" t="str">
        <f>VLOOKUP($A3966&amp;D$1,Data!$A$2:$BC$533,MATCH(Intermediate!$B3966,Data!$A$1:$BC$1,0),FALSE)</f>
        <v>..</v>
      </c>
    </row>
    <row r="3967" spans="1:4" x14ac:dyDescent="0.45">
      <c r="A3967" t="s">
        <v>29</v>
      </c>
      <c r="B3967">
        <f t="shared" si="61"/>
        <v>1990</v>
      </c>
      <c r="C3967" t="str">
        <f>VLOOKUP($A3967&amp;C$1,Data!$A$2:$BC$533,MATCH(Intermediate!$B3967,Data!$A$1:$BC$1,0),FALSE)</f>
        <v>..</v>
      </c>
      <c r="D3967" t="str">
        <f>VLOOKUP($A3967&amp;D$1,Data!$A$2:$BC$533,MATCH(Intermediate!$B3967,Data!$A$1:$BC$1,0),FALSE)</f>
        <v>..</v>
      </c>
    </row>
    <row r="3968" spans="1:4" x14ac:dyDescent="0.45">
      <c r="A3968" t="s">
        <v>29</v>
      </c>
      <c r="B3968">
        <f t="shared" si="61"/>
        <v>1991</v>
      </c>
      <c r="C3968" t="str">
        <f>VLOOKUP($A3968&amp;C$1,Data!$A$2:$BC$533,MATCH(Intermediate!$B3968,Data!$A$1:$BC$1,0),FALSE)</f>
        <v>..</v>
      </c>
      <c r="D3968" t="str">
        <f>VLOOKUP($A3968&amp;D$1,Data!$A$2:$BC$533,MATCH(Intermediate!$B3968,Data!$A$1:$BC$1,0),FALSE)</f>
        <v>..</v>
      </c>
    </row>
    <row r="3969" spans="1:4" x14ac:dyDescent="0.45">
      <c r="A3969" t="s">
        <v>29</v>
      </c>
      <c r="B3969">
        <f t="shared" si="61"/>
        <v>1992</v>
      </c>
      <c r="C3969" t="str">
        <f>VLOOKUP($A3969&amp;C$1,Data!$A$2:$BC$533,MATCH(Intermediate!$B3969,Data!$A$1:$BC$1,0),FALSE)</f>
        <v>..</v>
      </c>
      <c r="D3969" t="str">
        <f>VLOOKUP($A3969&amp;D$1,Data!$A$2:$BC$533,MATCH(Intermediate!$B3969,Data!$A$1:$BC$1,0),FALSE)</f>
        <v>..</v>
      </c>
    </row>
    <row r="3970" spans="1:4" x14ac:dyDescent="0.45">
      <c r="A3970" t="s">
        <v>29</v>
      </c>
      <c r="B3970">
        <f t="shared" si="61"/>
        <v>1993</v>
      </c>
      <c r="C3970" t="str">
        <f>VLOOKUP($A3970&amp;C$1,Data!$A$2:$BC$533,MATCH(Intermediate!$B3970,Data!$A$1:$BC$1,0),FALSE)</f>
        <v>..</v>
      </c>
      <c r="D3970" t="str">
        <f>VLOOKUP($A3970&amp;D$1,Data!$A$2:$BC$533,MATCH(Intermediate!$B3970,Data!$A$1:$BC$1,0),FALSE)</f>
        <v>..</v>
      </c>
    </row>
    <row r="3971" spans="1:4" x14ac:dyDescent="0.45">
      <c r="A3971" t="s">
        <v>29</v>
      </c>
      <c r="B3971">
        <f t="shared" si="61"/>
        <v>1994</v>
      </c>
      <c r="C3971" t="str">
        <f>VLOOKUP($A3971&amp;C$1,Data!$A$2:$BC$533,MATCH(Intermediate!$B3971,Data!$A$1:$BC$1,0),FALSE)</f>
        <v>..</v>
      </c>
      <c r="D3971" t="str">
        <f>VLOOKUP($A3971&amp;D$1,Data!$A$2:$BC$533,MATCH(Intermediate!$B3971,Data!$A$1:$BC$1,0),FALSE)</f>
        <v>..</v>
      </c>
    </row>
    <row r="3972" spans="1:4" x14ac:dyDescent="0.45">
      <c r="A3972" t="s">
        <v>29</v>
      </c>
      <c r="B3972">
        <f t="shared" si="61"/>
        <v>1995</v>
      </c>
      <c r="C3972" t="str">
        <f>VLOOKUP($A3972&amp;C$1,Data!$A$2:$BC$533,MATCH(Intermediate!$B3972,Data!$A$1:$BC$1,0),FALSE)</f>
        <v>..</v>
      </c>
      <c r="D3972" t="str">
        <f>VLOOKUP($A3972&amp;D$1,Data!$A$2:$BC$533,MATCH(Intermediate!$B3972,Data!$A$1:$BC$1,0),FALSE)</f>
        <v>..</v>
      </c>
    </row>
    <row r="3973" spans="1:4" x14ac:dyDescent="0.45">
      <c r="A3973" t="s">
        <v>29</v>
      </c>
      <c r="B3973">
        <f t="shared" si="61"/>
        <v>1996</v>
      </c>
      <c r="C3973" t="str">
        <f>VLOOKUP($A3973&amp;C$1,Data!$A$2:$BC$533,MATCH(Intermediate!$B3973,Data!$A$1:$BC$1,0),FALSE)</f>
        <v>..</v>
      </c>
      <c r="D3973" t="str">
        <f>VLOOKUP($A3973&amp;D$1,Data!$A$2:$BC$533,MATCH(Intermediate!$B3973,Data!$A$1:$BC$1,0),FALSE)</f>
        <v>..</v>
      </c>
    </row>
    <row r="3974" spans="1:4" x14ac:dyDescent="0.45">
      <c r="A3974" t="s">
        <v>29</v>
      </c>
      <c r="B3974">
        <f t="shared" si="61"/>
        <v>1997</v>
      </c>
      <c r="C3974" t="str">
        <f>VLOOKUP($A3974&amp;C$1,Data!$A$2:$BC$533,MATCH(Intermediate!$B3974,Data!$A$1:$BC$1,0),FALSE)</f>
        <v>..</v>
      </c>
      <c r="D3974" t="str">
        <f>VLOOKUP($A3974&amp;D$1,Data!$A$2:$BC$533,MATCH(Intermediate!$B3974,Data!$A$1:$BC$1,0),FALSE)</f>
        <v>..</v>
      </c>
    </row>
    <row r="3975" spans="1:4" x14ac:dyDescent="0.45">
      <c r="A3975" t="s">
        <v>29</v>
      </c>
      <c r="B3975">
        <f t="shared" si="61"/>
        <v>1998</v>
      </c>
      <c r="C3975" t="str">
        <f>VLOOKUP($A3975&amp;C$1,Data!$A$2:$BC$533,MATCH(Intermediate!$B3975,Data!$A$1:$BC$1,0),FALSE)</f>
        <v>..</v>
      </c>
      <c r="D3975" t="str">
        <f>VLOOKUP($A3975&amp;D$1,Data!$A$2:$BC$533,MATCH(Intermediate!$B3975,Data!$A$1:$BC$1,0),FALSE)</f>
        <v>..</v>
      </c>
    </row>
    <row r="3976" spans="1:4" x14ac:dyDescent="0.45">
      <c r="A3976" t="s">
        <v>29</v>
      </c>
      <c r="B3976">
        <f t="shared" si="61"/>
        <v>1999</v>
      </c>
      <c r="C3976" t="str">
        <f>VLOOKUP($A3976&amp;C$1,Data!$A$2:$BC$533,MATCH(Intermediate!$B3976,Data!$A$1:$BC$1,0),FALSE)</f>
        <v>..</v>
      </c>
      <c r="D3976" t="str">
        <f>VLOOKUP($A3976&amp;D$1,Data!$A$2:$BC$533,MATCH(Intermediate!$B3976,Data!$A$1:$BC$1,0),FALSE)</f>
        <v>..</v>
      </c>
    </row>
    <row r="3977" spans="1:4" x14ac:dyDescent="0.45">
      <c r="A3977" t="s">
        <v>29</v>
      </c>
      <c r="B3977">
        <f t="shared" si="61"/>
        <v>2000</v>
      </c>
      <c r="C3977" t="str">
        <f>VLOOKUP($A3977&amp;C$1,Data!$A$2:$BC$533,MATCH(Intermediate!$B3977,Data!$A$1:$BC$1,0),FALSE)</f>
        <v>..</v>
      </c>
      <c r="D3977" t="str">
        <f>VLOOKUP($A3977&amp;D$1,Data!$A$2:$BC$533,MATCH(Intermediate!$B3977,Data!$A$1:$BC$1,0),FALSE)</f>
        <v>..</v>
      </c>
    </row>
    <row r="3978" spans="1:4" x14ac:dyDescent="0.45">
      <c r="A3978" t="s">
        <v>29</v>
      </c>
      <c r="B3978">
        <f t="shared" si="61"/>
        <v>2001</v>
      </c>
      <c r="C3978" t="str">
        <f>VLOOKUP($A3978&amp;C$1,Data!$A$2:$BC$533,MATCH(Intermediate!$B3978,Data!$A$1:$BC$1,0),FALSE)</f>
        <v>..</v>
      </c>
      <c r="D3978" t="str">
        <f>VLOOKUP($A3978&amp;D$1,Data!$A$2:$BC$533,MATCH(Intermediate!$B3978,Data!$A$1:$BC$1,0),FALSE)</f>
        <v>..</v>
      </c>
    </row>
    <row r="3979" spans="1:4" x14ac:dyDescent="0.45">
      <c r="A3979" t="s">
        <v>29</v>
      </c>
      <c r="B3979">
        <f t="shared" si="61"/>
        <v>2002</v>
      </c>
      <c r="C3979" t="str">
        <f>VLOOKUP($A3979&amp;C$1,Data!$A$2:$BC$533,MATCH(Intermediate!$B3979,Data!$A$1:$BC$1,0),FALSE)</f>
        <v>..</v>
      </c>
      <c r="D3979" t="str">
        <f>VLOOKUP($A3979&amp;D$1,Data!$A$2:$BC$533,MATCH(Intermediate!$B3979,Data!$A$1:$BC$1,0),FALSE)</f>
        <v>..</v>
      </c>
    </row>
    <row r="3980" spans="1:4" x14ac:dyDescent="0.45">
      <c r="A3980" t="s">
        <v>29</v>
      </c>
      <c r="B3980">
        <f t="shared" si="61"/>
        <v>2003</v>
      </c>
      <c r="C3980" t="str">
        <f>VLOOKUP($A3980&amp;C$1,Data!$A$2:$BC$533,MATCH(Intermediate!$B3980,Data!$A$1:$BC$1,0),FALSE)</f>
        <v>..</v>
      </c>
      <c r="D3980" t="str">
        <f>VLOOKUP($A3980&amp;D$1,Data!$A$2:$BC$533,MATCH(Intermediate!$B3980,Data!$A$1:$BC$1,0),FALSE)</f>
        <v>..</v>
      </c>
    </row>
    <row r="3981" spans="1:4" x14ac:dyDescent="0.45">
      <c r="A3981" t="s">
        <v>29</v>
      </c>
      <c r="B3981">
        <f t="shared" si="61"/>
        <v>2004</v>
      </c>
      <c r="C3981" t="str">
        <f>VLOOKUP($A3981&amp;C$1,Data!$A$2:$BC$533,MATCH(Intermediate!$B3981,Data!$A$1:$BC$1,0),FALSE)</f>
        <v>..</v>
      </c>
      <c r="D3981" t="str">
        <f>VLOOKUP($A3981&amp;D$1,Data!$A$2:$BC$533,MATCH(Intermediate!$B3981,Data!$A$1:$BC$1,0),FALSE)</f>
        <v>..</v>
      </c>
    </row>
    <row r="3982" spans="1:4" x14ac:dyDescent="0.45">
      <c r="A3982" t="s">
        <v>29</v>
      </c>
      <c r="B3982">
        <f t="shared" si="61"/>
        <v>2005</v>
      </c>
      <c r="C3982" t="str">
        <f>VLOOKUP($A3982&amp;C$1,Data!$A$2:$BC$533,MATCH(Intermediate!$B3982,Data!$A$1:$BC$1,0),FALSE)</f>
        <v>..</v>
      </c>
      <c r="D3982" t="str">
        <f>VLOOKUP($A3982&amp;D$1,Data!$A$2:$BC$533,MATCH(Intermediate!$B3982,Data!$A$1:$BC$1,0),FALSE)</f>
        <v>..</v>
      </c>
    </row>
    <row r="3983" spans="1:4" x14ac:dyDescent="0.45">
      <c r="A3983" t="s">
        <v>29</v>
      </c>
      <c r="B3983">
        <f t="shared" si="61"/>
        <v>2006</v>
      </c>
      <c r="C3983" t="str">
        <f>VLOOKUP($A3983&amp;C$1,Data!$A$2:$BC$533,MATCH(Intermediate!$B3983,Data!$A$1:$BC$1,0),FALSE)</f>
        <v>..</v>
      </c>
      <c r="D3983" t="str">
        <f>VLOOKUP($A3983&amp;D$1,Data!$A$2:$BC$533,MATCH(Intermediate!$B3983,Data!$A$1:$BC$1,0),FALSE)</f>
        <v>..</v>
      </c>
    </row>
    <row r="3984" spans="1:4" x14ac:dyDescent="0.45">
      <c r="A3984" t="s">
        <v>29</v>
      </c>
      <c r="B3984">
        <f t="shared" si="61"/>
        <v>2007</v>
      </c>
      <c r="C3984" t="str">
        <f>VLOOKUP($A3984&amp;C$1,Data!$A$2:$BC$533,MATCH(Intermediate!$B3984,Data!$A$1:$BC$1,0),FALSE)</f>
        <v>..</v>
      </c>
      <c r="D3984" t="str">
        <f>VLOOKUP($A3984&amp;D$1,Data!$A$2:$BC$533,MATCH(Intermediate!$B3984,Data!$A$1:$BC$1,0),FALSE)</f>
        <v>..</v>
      </c>
    </row>
    <row r="3985" spans="1:4" x14ac:dyDescent="0.45">
      <c r="A3985" t="s">
        <v>29</v>
      </c>
      <c r="B3985">
        <f t="shared" si="61"/>
        <v>2008</v>
      </c>
      <c r="C3985" t="str">
        <f>VLOOKUP($A3985&amp;C$1,Data!$A$2:$BC$533,MATCH(Intermediate!$B3985,Data!$A$1:$BC$1,0),FALSE)</f>
        <v>..</v>
      </c>
      <c r="D3985" t="str">
        <f>VLOOKUP($A3985&amp;D$1,Data!$A$2:$BC$533,MATCH(Intermediate!$B3985,Data!$A$1:$BC$1,0),FALSE)</f>
        <v>..</v>
      </c>
    </row>
    <row r="3986" spans="1:4" x14ac:dyDescent="0.45">
      <c r="A3986" t="s">
        <v>29</v>
      </c>
      <c r="B3986">
        <f t="shared" si="61"/>
        <v>2009</v>
      </c>
      <c r="C3986" t="str">
        <f>VLOOKUP($A3986&amp;C$1,Data!$A$2:$BC$533,MATCH(Intermediate!$B3986,Data!$A$1:$BC$1,0),FALSE)</f>
        <v>..</v>
      </c>
      <c r="D3986" t="str">
        <f>VLOOKUP($A3986&amp;D$1,Data!$A$2:$BC$533,MATCH(Intermediate!$B3986,Data!$A$1:$BC$1,0),FALSE)</f>
        <v>..</v>
      </c>
    </row>
    <row r="3987" spans="1:4" x14ac:dyDescent="0.45">
      <c r="A3987" t="s">
        <v>29</v>
      </c>
      <c r="B3987">
        <f t="shared" si="61"/>
        <v>2010</v>
      </c>
      <c r="C3987" t="str">
        <f>VLOOKUP($A3987&amp;C$1,Data!$A$2:$BC$533,MATCH(Intermediate!$B3987,Data!$A$1:$BC$1,0),FALSE)</f>
        <v>..</v>
      </c>
      <c r="D3987" t="str">
        <f>VLOOKUP($A3987&amp;D$1,Data!$A$2:$BC$533,MATCH(Intermediate!$B3987,Data!$A$1:$BC$1,0),FALSE)</f>
        <v>..</v>
      </c>
    </row>
    <row r="3988" spans="1:4" x14ac:dyDescent="0.45">
      <c r="A3988" t="s">
        <v>29</v>
      </c>
      <c r="B3988">
        <f t="shared" si="61"/>
        <v>2011</v>
      </c>
      <c r="C3988" t="str">
        <f>VLOOKUP($A3988&amp;C$1,Data!$A$2:$BC$533,MATCH(Intermediate!$B3988,Data!$A$1:$BC$1,0),FALSE)</f>
        <v>..</v>
      </c>
      <c r="D3988" t="str">
        <f>VLOOKUP($A3988&amp;D$1,Data!$A$2:$BC$533,MATCH(Intermediate!$B3988,Data!$A$1:$BC$1,0),FALSE)</f>
        <v>..</v>
      </c>
    </row>
    <row r="3989" spans="1:4" x14ac:dyDescent="0.45">
      <c r="A3989" t="s">
        <v>29</v>
      </c>
      <c r="B3989">
        <f t="shared" si="61"/>
        <v>2012</v>
      </c>
      <c r="C3989" t="str">
        <f>VLOOKUP($A3989&amp;C$1,Data!$A$2:$BC$533,MATCH(Intermediate!$B3989,Data!$A$1:$BC$1,0),FALSE)</f>
        <v>..</v>
      </c>
      <c r="D3989" t="str">
        <f>VLOOKUP($A3989&amp;D$1,Data!$A$2:$BC$533,MATCH(Intermediate!$B3989,Data!$A$1:$BC$1,0),FALSE)</f>
        <v>..</v>
      </c>
    </row>
    <row r="3990" spans="1:4" x14ac:dyDescent="0.45">
      <c r="A3990" t="s">
        <v>29</v>
      </c>
      <c r="B3990">
        <f t="shared" si="61"/>
        <v>2013</v>
      </c>
      <c r="C3990" t="str">
        <f>VLOOKUP($A3990&amp;C$1,Data!$A$2:$BC$533,MATCH(Intermediate!$B3990,Data!$A$1:$BC$1,0),FALSE)</f>
        <v>..</v>
      </c>
      <c r="D3990" t="str">
        <f>VLOOKUP($A3990&amp;D$1,Data!$A$2:$BC$533,MATCH(Intermediate!$B3990,Data!$A$1:$BC$1,0),FALSE)</f>
        <v>..</v>
      </c>
    </row>
    <row r="3991" spans="1:4" x14ac:dyDescent="0.45">
      <c r="A3991" t="s">
        <v>29</v>
      </c>
      <c r="B3991">
        <f t="shared" si="61"/>
        <v>2014</v>
      </c>
      <c r="C3991" t="str">
        <f>VLOOKUP($A3991&amp;C$1,Data!$A$2:$BC$533,MATCH(Intermediate!$B3991,Data!$A$1:$BC$1,0),FALSE)</f>
        <v>..</v>
      </c>
      <c r="D3991" t="str">
        <f>VLOOKUP($A3991&amp;D$1,Data!$A$2:$BC$533,MATCH(Intermediate!$B3991,Data!$A$1:$BC$1,0),FALSE)</f>
        <v>..</v>
      </c>
    </row>
    <row r="3992" spans="1:4" x14ac:dyDescent="0.45">
      <c r="A3992" t="s">
        <v>29</v>
      </c>
      <c r="B3992">
        <f t="shared" si="61"/>
        <v>2015</v>
      </c>
      <c r="C3992" t="str">
        <f>VLOOKUP($A3992&amp;C$1,Data!$A$2:$BC$533,MATCH(Intermediate!$B3992,Data!$A$1:$BC$1,0),FALSE)</f>
        <v>..</v>
      </c>
      <c r="D3992" t="str">
        <f>VLOOKUP($A3992&amp;D$1,Data!$A$2:$BC$533,MATCH(Intermediate!$B3992,Data!$A$1:$BC$1,0),FALSE)</f>
        <v>..</v>
      </c>
    </row>
    <row r="3993" spans="1:4" x14ac:dyDescent="0.45">
      <c r="A3993" t="s">
        <v>29</v>
      </c>
      <c r="B3993">
        <f t="shared" si="61"/>
        <v>2016</v>
      </c>
      <c r="C3993" t="str">
        <f>VLOOKUP($A3993&amp;C$1,Data!$A$2:$BC$533,MATCH(Intermediate!$B3993,Data!$A$1:$BC$1,0),FALSE)</f>
        <v>..</v>
      </c>
      <c r="D3993" t="str">
        <f>VLOOKUP($A3993&amp;D$1,Data!$A$2:$BC$533,MATCH(Intermediate!$B3993,Data!$A$1:$BC$1,0),FALSE)</f>
        <v>..</v>
      </c>
    </row>
    <row r="3994" spans="1:4" x14ac:dyDescent="0.45">
      <c r="A3994" t="s">
        <v>29</v>
      </c>
      <c r="B3994">
        <f t="shared" si="61"/>
        <v>2017</v>
      </c>
      <c r="C3994" t="str">
        <f>VLOOKUP($A3994&amp;C$1,Data!$A$2:$BC$533,MATCH(Intermediate!$B3994,Data!$A$1:$BC$1,0),FALSE)</f>
        <v>..</v>
      </c>
      <c r="D3994" t="str">
        <f>VLOOKUP($A3994&amp;D$1,Data!$A$2:$BC$533,MATCH(Intermediate!$B3994,Data!$A$1:$BC$1,0),FALSE)</f>
        <v>..</v>
      </c>
    </row>
    <row r="3995" spans="1:4" x14ac:dyDescent="0.45">
      <c r="A3995" t="s">
        <v>29</v>
      </c>
      <c r="B3995">
        <f t="shared" si="61"/>
        <v>2018</v>
      </c>
      <c r="C3995" t="str">
        <f>VLOOKUP($A3995&amp;C$1,Data!$A$2:$BC$533,MATCH(Intermediate!$B3995,Data!$A$1:$BC$1,0),FALSE)</f>
        <v>..</v>
      </c>
      <c r="D3995" t="str">
        <f>VLOOKUP($A3995&amp;D$1,Data!$A$2:$BC$533,MATCH(Intermediate!$B3995,Data!$A$1:$BC$1,0),FALSE)</f>
        <v>..</v>
      </c>
    </row>
    <row r="3996" spans="1:4" x14ac:dyDescent="0.45">
      <c r="A3996" t="s">
        <v>29</v>
      </c>
      <c r="B3996">
        <f t="shared" si="61"/>
        <v>2019</v>
      </c>
      <c r="C3996" t="str">
        <f>VLOOKUP($A3996&amp;C$1,Data!$A$2:$BC$533,MATCH(Intermediate!$B3996,Data!$A$1:$BC$1,0),FALSE)</f>
        <v>..</v>
      </c>
      <c r="D3996" t="str">
        <f>VLOOKUP($A3996&amp;D$1,Data!$A$2:$BC$533,MATCH(Intermediate!$B3996,Data!$A$1:$BC$1,0),FALSE)</f>
        <v>..</v>
      </c>
    </row>
    <row r="3997" spans="1:4" x14ac:dyDescent="0.45">
      <c r="A3997" t="s">
        <v>29</v>
      </c>
      <c r="B3997">
        <f t="shared" si="61"/>
        <v>2020</v>
      </c>
      <c r="C3997" t="str">
        <f>VLOOKUP($A3997&amp;C$1,Data!$A$2:$BC$533,MATCH(Intermediate!$B3997,Data!$A$1:$BC$1,0),FALSE)</f>
        <v>..</v>
      </c>
      <c r="D3997" t="str">
        <f>VLOOKUP($A3997&amp;D$1,Data!$A$2:$BC$533,MATCH(Intermediate!$B3997,Data!$A$1:$BC$1,0),FALSE)</f>
        <v>..</v>
      </c>
    </row>
    <row r="3998" spans="1:4" x14ac:dyDescent="0.45">
      <c r="A3998" t="s">
        <v>29</v>
      </c>
      <c r="B3998">
        <f t="shared" si="61"/>
        <v>2021</v>
      </c>
      <c r="C3998" t="str">
        <f>VLOOKUP($A3998&amp;C$1,Data!$A$2:$BC$533,MATCH(Intermediate!$B3998,Data!$A$1:$BC$1,0),FALSE)</f>
        <v>..</v>
      </c>
      <c r="D3998" t="str">
        <f>VLOOKUP($A3998&amp;D$1,Data!$A$2:$BC$533,MATCH(Intermediate!$B3998,Data!$A$1:$BC$1,0),FALSE)</f>
        <v>..</v>
      </c>
    </row>
    <row r="3999" spans="1:4" x14ac:dyDescent="0.45">
      <c r="A3999" t="s">
        <v>29</v>
      </c>
      <c r="B3999">
        <f t="shared" si="61"/>
        <v>2022</v>
      </c>
      <c r="C3999" t="str">
        <f>VLOOKUP($A3999&amp;C$1,Data!$A$2:$BC$533,MATCH(Intermediate!$B3999,Data!$A$1:$BC$1,0),FALSE)</f>
        <v>..</v>
      </c>
      <c r="D3999" t="str">
        <f>VLOOKUP($A3999&amp;D$1,Data!$A$2:$BC$533,MATCH(Intermediate!$B3999,Data!$A$1:$BC$1,0),FALSE)</f>
        <v>..</v>
      </c>
    </row>
    <row r="4000" spans="1:4" x14ac:dyDescent="0.45">
      <c r="A4000" t="s">
        <v>29</v>
      </c>
      <c r="B4000">
        <f t="shared" si="61"/>
        <v>2023</v>
      </c>
      <c r="C4000" t="str">
        <f>VLOOKUP($A4000&amp;C$1,Data!$A$2:$BC$533,MATCH(Intermediate!$B4000,Data!$A$1:$BC$1,0),FALSE)</f>
        <v>..</v>
      </c>
      <c r="D4000" t="str">
        <f>VLOOKUP($A4000&amp;D$1,Data!$A$2:$BC$533,MATCH(Intermediate!$B4000,Data!$A$1:$BC$1,0),FALSE)</f>
        <v>..</v>
      </c>
    </row>
    <row r="4001" spans="1:4" x14ac:dyDescent="0.45">
      <c r="A4001" t="s">
        <v>29</v>
      </c>
      <c r="B4001">
        <f t="shared" si="61"/>
        <v>2024</v>
      </c>
      <c r="C4001" t="str">
        <f>VLOOKUP($A4001&amp;C$1,Data!$A$2:$BC$533,MATCH(Intermediate!$B4001,Data!$A$1:$BC$1,0),FALSE)</f>
        <v>..</v>
      </c>
      <c r="D4001" t="str">
        <f>VLOOKUP($A4001&amp;D$1,Data!$A$2:$BC$533,MATCH(Intermediate!$B4001,Data!$A$1:$BC$1,0),FALSE)</f>
        <v>..</v>
      </c>
    </row>
    <row r="4002" spans="1:4" x14ac:dyDescent="0.45">
      <c r="A4002" t="s">
        <v>106</v>
      </c>
      <c r="B4002">
        <f t="shared" si="61"/>
        <v>1975</v>
      </c>
      <c r="C4002" t="str">
        <f>VLOOKUP($A4002&amp;C$1,Data!$A$2:$BC$533,MATCH(Intermediate!$B4002,Data!$A$1:$BC$1,0),FALSE)</f>
        <v>..</v>
      </c>
      <c r="D4002" t="str">
        <f>VLOOKUP($A4002&amp;D$1,Data!$A$2:$BC$533,MATCH(Intermediate!$B4002,Data!$A$1:$BC$1,0),FALSE)</f>
        <v>..</v>
      </c>
    </row>
    <row r="4003" spans="1:4" x14ac:dyDescent="0.45">
      <c r="A4003" t="s">
        <v>106</v>
      </c>
      <c r="B4003">
        <f t="shared" si="61"/>
        <v>1976</v>
      </c>
      <c r="C4003" t="str">
        <f>VLOOKUP($A4003&amp;C$1,Data!$A$2:$BC$533,MATCH(Intermediate!$B4003,Data!$A$1:$BC$1,0),FALSE)</f>
        <v>..</v>
      </c>
      <c r="D4003" t="str">
        <f>VLOOKUP($A4003&amp;D$1,Data!$A$2:$BC$533,MATCH(Intermediate!$B4003,Data!$A$1:$BC$1,0),FALSE)</f>
        <v>..</v>
      </c>
    </row>
    <row r="4004" spans="1:4" x14ac:dyDescent="0.45">
      <c r="A4004" t="s">
        <v>106</v>
      </c>
      <c r="B4004">
        <f t="shared" si="61"/>
        <v>1977</v>
      </c>
      <c r="C4004" t="str">
        <f>VLOOKUP($A4004&amp;C$1,Data!$A$2:$BC$533,MATCH(Intermediate!$B4004,Data!$A$1:$BC$1,0),FALSE)</f>
        <v>..</v>
      </c>
      <c r="D4004" t="str">
        <f>VLOOKUP($A4004&amp;D$1,Data!$A$2:$BC$533,MATCH(Intermediate!$B4004,Data!$A$1:$BC$1,0),FALSE)</f>
        <v>..</v>
      </c>
    </row>
    <row r="4005" spans="1:4" x14ac:dyDescent="0.45">
      <c r="A4005" t="s">
        <v>106</v>
      </c>
      <c r="B4005">
        <f t="shared" si="61"/>
        <v>1978</v>
      </c>
      <c r="C4005" t="str">
        <f>VLOOKUP($A4005&amp;C$1,Data!$A$2:$BC$533,MATCH(Intermediate!$B4005,Data!$A$1:$BC$1,0),FALSE)</f>
        <v>..</v>
      </c>
      <c r="D4005" t="str">
        <f>VLOOKUP($A4005&amp;D$1,Data!$A$2:$BC$533,MATCH(Intermediate!$B4005,Data!$A$1:$BC$1,0),FALSE)</f>
        <v>..</v>
      </c>
    </row>
    <row r="4006" spans="1:4" x14ac:dyDescent="0.45">
      <c r="A4006" t="s">
        <v>106</v>
      </c>
      <c r="B4006">
        <f t="shared" si="61"/>
        <v>1979</v>
      </c>
      <c r="C4006" t="str">
        <f>VLOOKUP($A4006&amp;C$1,Data!$A$2:$BC$533,MATCH(Intermediate!$B4006,Data!$A$1:$BC$1,0),FALSE)</f>
        <v>..</v>
      </c>
      <c r="D4006" t="str">
        <f>VLOOKUP($A4006&amp;D$1,Data!$A$2:$BC$533,MATCH(Intermediate!$B4006,Data!$A$1:$BC$1,0),FALSE)</f>
        <v>..</v>
      </c>
    </row>
    <row r="4007" spans="1:4" x14ac:dyDescent="0.45">
      <c r="A4007" t="s">
        <v>106</v>
      </c>
      <c r="B4007">
        <f t="shared" si="61"/>
        <v>1980</v>
      </c>
      <c r="C4007" t="str">
        <f>VLOOKUP($A4007&amp;C$1,Data!$A$2:$BC$533,MATCH(Intermediate!$B4007,Data!$A$1:$BC$1,0),FALSE)</f>
        <v>..</v>
      </c>
      <c r="D4007" t="str">
        <f>VLOOKUP($A4007&amp;D$1,Data!$A$2:$BC$533,MATCH(Intermediate!$B4007,Data!$A$1:$BC$1,0),FALSE)</f>
        <v>..</v>
      </c>
    </row>
    <row r="4008" spans="1:4" x14ac:dyDescent="0.45">
      <c r="A4008" t="s">
        <v>106</v>
      </c>
      <c r="B4008">
        <f t="shared" si="61"/>
        <v>1981</v>
      </c>
      <c r="C4008" t="str">
        <f>VLOOKUP($A4008&amp;C$1,Data!$A$2:$BC$533,MATCH(Intermediate!$B4008,Data!$A$1:$BC$1,0),FALSE)</f>
        <v>..</v>
      </c>
      <c r="D4008" t="str">
        <f>VLOOKUP($A4008&amp;D$1,Data!$A$2:$BC$533,MATCH(Intermediate!$B4008,Data!$A$1:$BC$1,0),FALSE)</f>
        <v>..</v>
      </c>
    </row>
    <row r="4009" spans="1:4" x14ac:dyDescent="0.45">
      <c r="A4009" t="s">
        <v>106</v>
      </c>
      <c r="B4009">
        <f t="shared" si="61"/>
        <v>1982</v>
      </c>
      <c r="C4009" t="str">
        <f>VLOOKUP($A4009&amp;C$1,Data!$A$2:$BC$533,MATCH(Intermediate!$B4009,Data!$A$1:$BC$1,0),FALSE)</f>
        <v>..</v>
      </c>
      <c r="D4009" t="str">
        <f>VLOOKUP($A4009&amp;D$1,Data!$A$2:$BC$533,MATCH(Intermediate!$B4009,Data!$A$1:$BC$1,0),FALSE)</f>
        <v>..</v>
      </c>
    </row>
    <row r="4010" spans="1:4" x14ac:dyDescent="0.45">
      <c r="A4010" t="s">
        <v>106</v>
      </c>
      <c r="B4010">
        <f t="shared" si="61"/>
        <v>1983</v>
      </c>
      <c r="C4010" t="str">
        <f>VLOOKUP($A4010&amp;C$1,Data!$A$2:$BC$533,MATCH(Intermediate!$B4010,Data!$A$1:$BC$1,0),FALSE)</f>
        <v>..</v>
      </c>
      <c r="D4010" t="str">
        <f>VLOOKUP($A4010&amp;D$1,Data!$A$2:$BC$533,MATCH(Intermediate!$B4010,Data!$A$1:$BC$1,0),FALSE)</f>
        <v>..</v>
      </c>
    </row>
    <row r="4011" spans="1:4" x14ac:dyDescent="0.45">
      <c r="A4011" t="s">
        <v>106</v>
      </c>
      <c r="B4011">
        <f t="shared" si="61"/>
        <v>1984</v>
      </c>
      <c r="C4011" t="str">
        <f>VLOOKUP($A4011&amp;C$1,Data!$A$2:$BC$533,MATCH(Intermediate!$B4011,Data!$A$1:$BC$1,0),FALSE)</f>
        <v>..</v>
      </c>
      <c r="D4011" t="str">
        <f>VLOOKUP($A4011&amp;D$1,Data!$A$2:$BC$533,MATCH(Intermediate!$B4011,Data!$A$1:$BC$1,0),FALSE)</f>
        <v>..</v>
      </c>
    </row>
    <row r="4012" spans="1:4" x14ac:dyDescent="0.45">
      <c r="A4012" t="s">
        <v>106</v>
      </c>
      <c r="B4012">
        <f t="shared" si="61"/>
        <v>1985</v>
      </c>
      <c r="C4012" t="str">
        <f>VLOOKUP($A4012&amp;C$1,Data!$A$2:$BC$533,MATCH(Intermediate!$B4012,Data!$A$1:$BC$1,0),FALSE)</f>
        <v>..</v>
      </c>
      <c r="D4012" t="str">
        <f>VLOOKUP($A4012&amp;D$1,Data!$A$2:$BC$533,MATCH(Intermediate!$B4012,Data!$A$1:$BC$1,0),FALSE)</f>
        <v>..</v>
      </c>
    </row>
    <row r="4013" spans="1:4" x14ac:dyDescent="0.45">
      <c r="A4013" t="s">
        <v>106</v>
      </c>
      <c r="B4013">
        <f t="shared" si="61"/>
        <v>1986</v>
      </c>
      <c r="C4013" t="str">
        <f>VLOOKUP($A4013&amp;C$1,Data!$A$2:$BC$533,MATCH(Intermediate!$B4013,Data!$A$1:$BC$1,0),FALSE)</f>
        <v>..</v>
      </c>
      <c r="D4013" t="str">
        <f>VLOOKUP($A4013&amp;D$1,Data!$A$2:$BC$533,MATCH(Intermediate!$B4013,Data!$A$1:$BC$1,0),FALSE)</f>
        <v>..</v>
      </c>
    </row>
    <row r="4014" spans="1:4" x14ac:dyDescent="0.45">
      <c r="A4014" t="s">
        <v>106</v>
      </c>
      <c r="B4014">
        <f t="shared" si="61"/>
        <v>1987</v>
      </c>
      <c r="C4014" t="str">
        <f>VLOOKUP($A4014&amp;C$1,Data!$A$2:$BC$533,MATCH(Intermediate!$B4014,Data!$A$1:$BC$1,0),FALSE)</f>
        <v>..</v>
      </c>
      <c r="D4014" t="str">
        <f>VLOOKUP($A4014&amp;D$1,Data!$A$2:$BC$533,MATCH(Intermediate!$B4014,Data!$A$1:$BC$1,0),FALSE)</f>
        <v>..</v>
      </c>
    </row>
    <row r="4015" spans="1:4" x14ac:dyDescent="0.45">
      <c r="A4015" t="s">
        <v>106</v>
      </c>
      <c r="B4015">
        <f t="shared" si="61"/>
        <v>1988</v>
      </c>
      <c r="C4015" t="str">
        <f>VLOOKUP($A4015&amp;C$1,Data!$A$2:$BC$533,MATCH(Intermediate!$B4015,Data!$A$1:$BC$1,0),FALSE)</f>
        <v>..</v>
      </c>
      <c r="D4015" t="str">
        <f>VLOOKUP($A4015&amp;D$1,Data!$A$2:$BC$533,MATCH(Intermediate!$B4015,Data!$A$1:$BC$1,0),FALSE)</f>
        <v>..</v>
      </c>
    </row>
    <row r="4016" spans="1:4" x14ac:dyDescent="0.45">
      <c r="A4016" t="s">
        <v>106</v>
      </c>
      <c r="B4016">
        <f t="shared" si="61"/>
        <v>1989</v>
      </c>
      <c r="C4016" t="str">
        <f>VLOOKUP($A4016&amp;C$1,Data!$A$2:$BC$533,MATCH(Intermediate!$B4016,Data!$A$1:$BC$1,0),FALSE)</f>
        <v>..</v>
      </c>
      <c r="D4016" t="str">
        <f>VLOOKUP($A4016&amp;D$1,Data!$A$2:$BC$533,MATCH(Intermediate!$B4016,Data!$A$1:$BC$1,0),FALSE)</f>
        <v>..</v>
      </c>
    </row>
    <row r="4017" spans="1:4" x14ac:dyDescent="0.45">
      <c r="A4017" t="s">
        <v>106</v>
      </c>
      <c r="B4017">
        <f t="shared" si="61"/>
        <v>1990</v>
      </c>
      <c r="C4017" t="str">
        <f>VLOOKUP($A4017&amp;C$1,Data!$A$2:$BC$533,MATCH(Intermediate!$B4017,Data!$A$1:$BC$1,0),FALSE)</f>
        <v>..</v>
      </c>
      <c r="D4017">
        <f>VLOOKUP($A4017&amp;D$1,Data!$A$2:$BC$533,MATCH(Intermediate!$B4017,Data!$A$1:$BC$1,0),FALSE)</f>
        <v>3329.5967707294567</v>
      </c>
    </row>
    <row r="4018" spans="1:4" x14ac:dyDescent="0.45">
      <c r="A4018" t="s">
        <v>106</v>
      </c>
      <c r="B4018">
        <f t="shared" si="61"/>
        <v>1991</v>
      </c>
      <c r="C4018" t="str">
        <f>VLOOKUP($A4018&amp;C$1,Data!$A$2:$BC$533,MATCH(Intermediate!$B4018,Data!$A$1:$BC$1,0),FALSE)</f>
        <v>..</v>
      </c>
      <c r="D4018">
        <f>VLOOKUP($A4018&amp;D$1,Data!$A$2:$BC$533,MATCH(Intermediate!$B4018,Data!$A$1:$BC$1,0),FALSE)</f>
        <v>3472.7630881809373</v>
      </c>
    </row>
    <row r="4019" spans="1:4" x14ac:dyDescent="0.45">
      <c r="A4019" t="s">
        <v>106</v>
      </c>
      <c r="B4019">
        <f t="shared" si="61"/>
        <v>1992</v>
      </c>
      <c r="C4019" t="str">
        <f>VLOOKUP($A4019&amp;C$1,Data!$A$2:$BC$533,MATCH(Intermediate!$B4019,Data!$A$1:$BC$1,0),FALSE)</f>
        <v>..</v>
      </c>
      <c r="D4019">
        <f>VLOOKUP($A4019&amp;D$1,Data!$A$2:$BC$533,MATCH(Intermediate!$B4019,Data!$A$1:$BC$1,0),FALSE)</f>
        <v>3626.115303023761</v>
      </c>
    </row>
    <row r="4020" spans="1:4" x14ac:dyDescent="0.45">
      <c r="A4020" t="s">
        <v>106</v>
      </c>
      <c r="B4020">
        <f t="shared" si="61"/>
        <v>1993</v>
      </c>
      <c r="C4020" t="str">
        <f>VLOOKUP($A4020&amp;C$1,Data!$A$2:$BC$533,MATCH(Intermediate!$B4020,Data!$A$1:$BC$1,0),FALSE)</f>
        <v>..</v>
      </c>
      <c r="D4020">
        <f>VLOOKUP($A4020&amp;D$1,Data!$A$2:$BC$533,MATCH(Intermediate!$B4020,Data!$A$1:$BC$1,0),FALSE)</f>
        <v>3756.2691280572749</v>
      </c>
    </row>
    <row r="4021" spans="1:4" x14ac:dyDescent="0.45">
      <c r="A4021" t="s">
        <v>106</v>
      </c>
      <c r="B4021">
        <f t="shared" ref="B4021:B4084" si="62">B3971</f>
        <v>1994</v>
      </c>
      <c r="C4021" t="str">
        <f>VLOOKUP($A4021&amp;C$1,Data!$A$2:$BC$533,MATCH(Intermediate!$B4021,Data!$A$1:$BC$1,0),FALSE)</f>
        <v>..</v>
      </c>
      <c r="D4021">
        <f>VLOOKUP($A4021&amp;D$1,Data!$A$2:$BC$533,MATCH(Intermediate!$B4021,Data!$A$1:$BC$1,0),FALSE)</f>
        <v>3886.3336845140807</v>
      </c>
    </row>
    <row r="4022" spans="1:4" x14ac:dyDescent="0.45">
      <c r="A4022" t="s">
        <v>106</v>
      </c>
      <c r="B4022">
        <f t="shared" si="62"/>
        <v>1995</v>
      </c>
      <c r="C4022" t="str">
        <f>VLOOKUP($A4022&amp;C$1,Data!$A$2:$BC$533,MATCH(Intermediate!$B4022,Data!$A$1:$BC$1,0),FALSE)</f>
        <v>..</v>
      </c>
      <c r="D4022">
        <f>VLOOKUP($A4022&amp;D$1,Data!$A$2:$BC$533,MATCH(Intermediate!$B4022,Data!$A$1:$BC$1,0),FALSE)</f>
        <v>4055.438652975603</v>
      </c>
    </row>
    <row r="4023" spans="1:4" x14ac:dyDescent="0.45">
      <c r="A4023" t="s">
        <v>106</v>
      </c>
      <c r="B4023">
        <f t="shared" si="62"/>
        <v>1996</v>
      </c>
      <c r="C4023" t="str">
        <f>VLOOKUP($A4023&amp;C$1,Data!$A$2:$BC$533,MATCH(Intermediate!$B4023,Data!$A$1:$BC$1,0),FALSE)</f>
        <v>..</v>
      </c>
      <c r="D4023">
        <f>VLOOKUP($A4023&amp;D$1,Data!$A$2:$BC$533,MATCH(Intermediate!$B4023,Data!$A$1:$BC$1,0),FALSE)</f>
        <v>4143.1482938905092</v>
      </c>
    </row>
    <row r="4024" spans="1:4" x14ac:dyDescent="0.45">
      <c r="A4024" t="s">
        <v>106</v>
      </c>
      <c r="B4024">
        <f t="shared" si="62"/>
        <v>1997</v>
      </c>
      <c r="C4024" t="str">
        <f>VLOOKUP($A4024&amp;C$1,Data!$A$2:$BC$533,MATCH(Intermediate!$B4024,Data!$A$1:$BC$1,0),FALSE)</f>
        <v>..</v>
      </c>
      <c r="D4024">
        <f>VLOOKUP($A4024&amp;D$1,Data!$A$2:$BC$533,MATCH(Intermediate!$B4024,Data!$A$1:$BC$1,0),FALSE)</f>
        <v>4287.432477757362</v>
      </c>
    </row>
    <row r="4025" spans="1:4" x14ac:dyDescent="0.45">
      <c r="A4025" t="s">
        <v>106</v>
      </c>
      <c r="B4025">
        <f t="shared" si="62"/>
        <v>1998</v>
      </c>
      <c r="C4025" t="str">
        <f>VLOOKUP($A4025&amp;C$1,Data!$A$2:$BC$533,MATCH(Intermediate!$B4025,Data!$A$1:$BC$1,0),FALSE)</f>
        <v>..</v>
      </c>
      <c r="D4025">
        <f>VLOOKUP($A4025&amp;D$1,Data!$A$2:$BC$533,MATCH(Intermediate!$B4025,Data!$A$1:$BC$1,0),FALSE)</f>
        <v>4437.1246077470378</v>
      </c>
    </row>
    <row r="4026" spans="1:4" x14ac:dyDescent="0.45">
      <c r="A4026" t="s">
        <v>106</v>
      </c>
      <c r="B4026">
        <f t="shared" si="62"/>
        <v>1999</v>
      </c>
      <c r="C4026" t="str">
        <f>VLOOKUP($A4026&amp;C$1,Data!$A$2:$BC$533,MATCH(Intermediate!$B4026,Data!$A$1:$BC$1,0),FALSE)</f>
        <v>..</v>
      </c>
      <c r="D4026">
        <f>VLOOKUP($A4026&amp;D$1,Data!$A$2:$BC$533,MATCH(Intermediate!$B4026,Data!$A$1:$BC$1,0),FALSE)</f>
        <v>4556.9206521254291</v>
      </c>
    </row>
    <row r="4027" spans="1:4" x14ac:dyDescent="0.45">
      <c r="A4027" t="s">
        <v>106</v>
      </c>
      <c r="B4027">
        <f t="shared" si="62"/>
        <v>2000</v>
      </c>
      <c r="C4027" t="str">
        <f>VLOOKUP($A4027&amp;C$1,Data!$A$2:$BC$533,MATCH(Intermediate!$B4027,Data!$A$1:$BC$1,0),FALSE)</f>
        <v>..</v>
      </c>
      <c r="D4027">
        <f>VLOOKUP($A4027&amp;D$1,Data!$A$2:$BC$533,MATCH(Intermediate!$B4027,Data!$A$1:$BC$1,0),FALSE)</f>
        <v>4714.9666620084845</v>
      </c>
    </row>
    <row r="4028" spans="1:4" x14ac:dyDescent="0.45">
      <c r="A4028" t="s">
        <v>106</v>
      </c>
      <c r="B4028">
        <f t="shared" si="62"/>
        <v>2001</v>
      </c>
      <c r="C4028">
        <f>VLOOKUP($A4028&amp;C$1,Data!$A$2:$BC$533,MATCH(Intermediate!$B4028,Data!$A$1:$BC$1,0),FALSE)</f>
        <v>22.766713191786721</v>
      </c>
      <c r="D4028">
        <f>VLOOKUP($A4028&amp;D$1,Data!$A$2:$BC$533,MATCH(Intermediate!$B4028,Data!$A$1:$BC$1,0),FALSE)</f>
        <v>4821.5459848677492</v>
      </c>
    </row>
    <row r="4029" spans="1:4" x14ac:dyDescent="0.45">
      <c r="A4029" t="s">
        <v>106</v>
      </c>
      <c r="B4029">
        <f t="shared" si="62"/>
        <v>2002</v>
      </c>
      <c r="C4029">
        <f>VLOOKUP($A4029&amp;C$1,Data!$A$2:$BC$533,MATCH(Intermediate!$B4029,Data!$A$1:$BC$1,0),FALSE)</f>
        <v>21.56157222042787</v>
      </c>
      <c r="D4029">
        <f>VLOOKUP($A4029&amp;D$1,Data!$A$2:$BC$533,MATCH(Intermediate!$B4029,Data!$A$1:$BC$1,0),FALSE)</f>
        <v>4969.257449444478</v>
      </c>
    </row>
    <row r="4030" spans="1:4" x14ac:dyDescent="0.45">
      <c r="A4030" t="s">
        <v>106</v>
      </c>
      <c r="B4030">
        <f t="shared" si="62"/>
        <v>2003</v>
      </c>
      <c r="C4030">
        <f>VLOOKUP($A4030&amp;C$1,Data!$A$2:$BC$533,MATCH(Intermediate!$B4030,Data!$A$1:$BC$1,0),FALSE)</f>
        <v>26.654408129856183</v>
      </c>
      <c r="D4030">
        <f>VLOOKUP($A4030&amp;D$1,Data!$A$2:$BC$533,MATCH(Intermediate!$B4030,Data!$A$1:$BC$1,0),FALSE)</f>
        <v>5081.3800558565663</v>
      </c>
    </row>
    <row r="4031" spans="1:4" x14ac:dyDescent="0.45">
      <c r="A4031" t="s">
        <v>106</v>
      </c>
      <c r="B4031">
        <f t="shared" si="62"/>
        <v>2004</v>
      </c>
      <c r="C4031">
        <f>VLOOKUP($A4031&amp;C$1,Data!$A$2:$BC$533,MATCH(Intermediate!$B4031,Data!$A$1:$BC$1,0),FALSE)</f>
        <v>26.630845251031555</v>
      </c>
      <c r="D4031">
        <f>VLOOKUP($A4031&amp;D$1,Data!$A$2:$BC$533,MATCH(Intermediate!$B4031,Data!$A$1:$BC$1,0),FALSE)</f>
        <v>5263.4465491189967</v>
      </c>
    </row>
    <row r="4032" spans="1:4" x14ac:dyDescent="0.45">
      <c r="A4032" t="s">
        <v>106</v>
      </c>
      <c r="B4032">
        <f t="shared" si="62"/>
        <v>2005</v>
      </c>
      <c r="C4032">
        <f>VLOOKUP($A4032&amp;C$1,Data!$A$2:$BC$533,MATCH(Intermediate!$B4032,Data!$A$1:$BC$1,0),FALSE)</f>
        <v>25.766444051519784</v>
      </c>
      <c r="D4032">
        <f>VLOOKUP($A4032&amp;D$1,Data!$A$2:$BC$533,MATCH(Intermediate!$B4032,Data!$A$1:$BC$1,0),FALSE)</f>
        <v>5486.2777698628142</v>
      </c>
    </row>
    <row r="4033" spans="1:4" x14ac:dyDescent="0.45">
      <c r="A4033" t="s">
        <v>106</v>
      </c>
      <c r="B4033">
        <f t="shared" si="62"/>
        <v>2006</v>
      </c>
      <c r="C4033">
        <f>VLOOKUP($A4033&amp;C$1,Data!$A$2:$BC$533,MATCH(Intermediate!$B4033,Data!$A$1:$BC$1,0),FALSE)</f>
        <v>28.828493127966926</v>
      </c>
      <c r="D4033">
        <f>VLOOKUP($A4033&amp;D$1,Data!$A$2:$BC$533,MATCH(Intermediate!$B4033,Data!$A$1:$BC$1,0),FALSE)</f>
        <v>5833.3869180176025</v>
      </c>
    </row>
    <row r="4034" spans="1:4" x14ac:dyDescent="0.45">
      <c r="A4034" t="s">
        <v>106</v>
      </c>
      <c r="B4034">
        <f t="shared" si="62"/>
        <v>2007</v>
      </c>
      <c r="C4034">
        <f>VLOOKUP($A4034&amp;C$1,Data!$A$2:$BC$533,MATCH(Intermediate!$B4034,Data!$A$1:$BC$1,0),FALSE)</f>
        <v>28.641025951501696</v>
      </c>
      <c r="D4034">
        <f>VLOOKUP($A4034&amp;D$1,Data!$A$2:$BC$533,MATCH(Intermediate!$B4034,Data!$A$1:$BC$1,0),FALSE)</f>
        <v>6238.3397694650384</v>
      </c>
    </row>
    <row r="4035" spans="1:4" x14ac:dyDescent="0.45">
      <c r="A4035" t="s">
        <v>106</v>
      </c>
      <c r="B4035">
        <f t="shared" si="62"/>
        <v>2008</v>
      </c>
      <c r="C4035">
        <f>VLOOKUP($A4035&amp;C$1,Data!$A$2:$BC$533,MATCH(Intermediate!$B4035,Data!$A$1:$BC$1,0),FALSE)</f>
        <v>27.761359296568788</v>
      </c>
      <c r="D4035">
        <f>VLOOKUP($A4035&amp;D$1,Data!$A$2:$BC$533,MATCH(Intermediate!$B4035,Data!$A$1:$BC$1,0),FALSE)</f>
        <v>6434.5070374609395</v>
      </c>
    </row>
    <row r="4036" spans="1:4" x14ac:dyDescent="0.45">
      <c r="A4036" t="s">
        <v>106</v>
      </c>
      <c r="B4036">
        <f t="shared" si="62"/>
        <v>2009</v>
      </c>
      <c r="C4036">
        <f>VLOOKUP($A4036&amp;C$1,Data!$A$2:$BC$533,MATCH(Intermediate!$B4036,Data!$A$1:$BC$1,0),FALSE)</f>
        <v>25.756360064817457</v>
      </c>
      <c r="D4036">
        <f>VLOOKUP($A4036&amp;D$1,Data!$A$2:$BC$533,MATCH(Intermediate!$B4036,Data!$A$1:$BC$1,0),FALSE)</f>
        <v>6376.741062979333</v>
      </c>
    </row>
    <row r="4037" spans="1:4" x14ac:dyDescent="0.45">
      <c r="A4037" t="s">
        <v>106</v>
      </c>
      <c r="B4037">
        <f t="shared" si="62"/>
        <v>2010</v>
      </c>
      <c r="C4037">
        <f>VLOOKUP($A4037&amp;C$1,Data!$A$2:$BC$533,MATCH(Intermediate!$B4037,Data!$A$1:$BC$1,0),FALSE)</f>
        <v>24.21806010374727</v>
      </c>
      <c r="D4037">
        <f>VLOOKUP($A4037&amp;D$1,Data!$A$2:$BC$533,MATCH(Intermediate!$B4037,Data!$A$1:$BC$1,0),FALSE)</f>
        <v>6510.0998094996348</v>
      </c>
    </row>
    <row r="4038" spans="1:4" x14ac:dyDescent="0.45">
      <c r="A4038" t="s">
        <v>106</v>
      </c>
      <c r="B4038">
        <f t="shared" si="62"/>
        <v>2011</v>
      </c>
      <c r="C4038">
        <f>VLOOKUP($A4038&amp;C$1,Data!$A$2:$BC$533,MATCH(Intermediate!$B4038,Data!$A$1:$BC$1,0),FALSE)</f>
        <v>23.96393766140184</v>
      </c>
      <c r="D4038">
        <f>VLOOKUP($A4038&amp;D$1,Data!$A$2:$BC$533,MATCH(Intermediate!$B4038,Data!$A$1:$BC$1,0),FALSE)</f>
        <v>6784.4471295362146</v>
      </c>
    </row>
    <row r="4039" spans="1:4" x14ac:dyDescent="0.45">
      <c r="A4039" t="s">
        <v>106</v>
      </c>
      <c r="B4039">
        <f t="shared" si="62"/>
        <v>2012</v>
      </c>
      <c r="C4039">
        <f>VLOOKUP($A4039&amp;C$1,Data!$A$2:$BC$533,MATCH(Intermediate!$B4039,Data!$A$1:$BC$1,0),FALSE)</f>
        <v>32.172083037967944</v>
      </c>
      <c r="D4039">
        <f>VLOOKUP($A4039&amp;D$1,Data!$A$2:$BC$533,MATCH(Intermediate!$B4039,Data!$A$1:$BC$1,0),FALSE)</f>
        <v>7258.3166746788329</v>
      </c>
    </row>
    <row r="4040" spans="1:4" x14ac:dyDescent="0.45">
      <c r="A4040" t="s">
        <v>106</v>
      </c>
      <c r="B4040">
        <f t="shared" si="62"/>
        <v>2013</v>
      </c>
      <c r="C4040">
        <f>VLOOKUP($A4040&amp;C$1,Data!$A$2:$BC$533,MATCH(Intermediate!$B4040,Data!$A$1:$BC$1,0),FALSE)</f>
        <v>33.130942276328568</v>
      </c>
      <c r="D4040">
        <f>VLOOKUP($A4040&amp;D$1,Data!$A$2:$BC$533,MATCH(Intermediate!$B4040,Data!$A$1:$BC$1,0),FALSE)</f>
        <v>7699.949190481675</v>
      </c>
    </row>
    <row r="4041" spans="1:4" x14ac:dyDescent="0.45">
      <c r="A4041" t="s">
        <v>106</v>
      </c>
      <c r="B4041">
        <f t="shared" si="62"/>
        <v>2014</v>
      </c>
      <c r="C4041">
        <f>VLOOKUP($A4041&amp;C$1,Data!$A$2:$BC$533,MATCH(Intermediate!$B4041,Data!$A$1:$BC$1,0),FALSE)</f>
        <v>33.496152123778806</v>
      </c>
      <c r="D4041">
        <f>VLOOKUP($A4041&amp;D$1,Data!$A$2:$BC$533,MATCH(Intermediate!$B4041,Data!$A$1:$BC$1,0),FALSE)</f>
        <v>8236.6584372860179</v>
      </c>
    </row>
    <row r="4042" spans="1:4" x14ac:dyDescent="0.45">
      <c r="A4042" t="s">
        <v>106</v>
      </c>
      <c r="B4042">
        <f t="shared" si="62"/>
        <v>2015</v>
      </c>
      <c r="C4042">
        <f>VLOOKUP($A4042&amp;C$1,Data!$A$2:$BC$533,MATCH(Intermediate!$B4042,Data!$A$1:$BC$1,0),FALSE)</f>
        <v>35.26220633542848</v>
      </c>
      <c r="D4042">
        <f>VLOOKUP($A4042&amp;D$1,Data!$A$2:$BC$533,MATCH(Intermediate!$B4042,Data!$A$1:$BC$1,0),FALSE)</f>
        <v>8934.0023546621505</v>
      </c>
    </row>
    <row r="4043" spans="1:4" x14ac:dyDescent="0.45">
      <c r="A4043" t="s">
        <v>106</v>
      </c>
      <c r="B4043">
        <f t="shared" si="62"/>
        <v>2016</v>
      </c>
      <c r="C4043">
        <f>VLOOKUP($A4043&amp;C$1,Data!$A$2:$BC$533,MATCH(Intermediate!$B4043,Data!$A$1:$BC$1,0),FALSE)</f>
        <v>35.702849367820136</v>
      </c>
      <c r="D4043">
        <f>VLOOKUP($A4043&amp;D$1,Data!$A$2:$BC$533,MATCH(Intermediate!$B4043,Data!$A$1:$BC$1,0),FALSE)</f>
        <v>9201.4276859388501</v>
      </c>
    </row>
    <row r="4044" spans="1:4" x14ac:dyDescent="0.45">
      <c r="A4044" t="s">
        <v>106</v>
      </c>
      <c r="B4044">
        <f t="shared" si="62"/>
        <v>2017</v>
      </c>
      <c r="C4044">
        <f>VLOOKUP($A4044&amp;C$1,Data!$A$2:$BC$533,MATCH(Intermediate!$B4044,Data!$A$1:$BC$1,0),FALSE)</f>
        <v>35.167636344727917</v>
      </c>
      <c r="D4044">
        <f>VLOOKUP($A4044&amp;D$1,Data!$A$2:$BC$533,MATCH(Intermediate!$B4044,Data!$A$1:$BC$1,0),FALSE)</f>
        <v>9560.174281161424</v>
      </c>
    </row>
    <row r="4045" spans="1:4" x14ac:dyDescent="0.45">
      <c r="A4045" t="s">
        <v>106</v>
      </c>
      <c r="B4045">
        <f t="shared" si="62"/>
        <v>2018</v>
      </c>
      <c r="C4045">
        <f>VLOOKUP($A4045&amp;C$1,Data!$A$2:$BC$533,MATCH(Intermediate!$B4045,Data!$A$1:$BC$1,0),FALSE)</f>
        <v>35.048902334519262</v>
      </c>
      <c r="D4045">
        <f>VLOOKUP($A4045&amp;D$1,Data!$A$2:$BC$533,MATCH(Intermediate!$B4045,Data!$A$1:$BC$1,0),FALSE)</f>
        <v>9946.8038592333141</v>
      </c>
    </row>
    <row r="4046" spans="1:4" x14ac:dyDescent="0.45">
      <c r="A4046" t="s">
        <v>106</v>
      </c>
      <c r="B4046">
        <f t="shared" si="62"/>
        <v>2019</v>
      </c>
      <c r="C4046">
        <f>VLOOKUP($A4046&amp;C$1,Data!$A$2:$BC$533,MATCH(Intermediate!$B4046,Data!$A$1:$BC$1,0),FALSE)</f>
        <v>34.077233011511254</v>
      </c>
      <c r="D4046">
        <f>VLOOKUP($A4046&amp;D$1,Data!$A$2:$BC$533,MATCH(Intermediate!$B4046,Data!$A$1:$BC$1,0),FALSE)</f>
        <v>10755.878091116596</v>
      </c>
    </row>
    <row r="4047" spans="1:4" x14ac:dyDescent="0.45">
      <c r="A4047" t="s">
        <v>106</v>
      </c>
      <c r="B4047">
        <f t="shared" si="62"/>
        <v>2020</v>
      </c>
      <c r="C4047">
        <f>VLOOKUP($A4047&amp;C$1,Data!$A$2:$BC$533,MATCH(Intermediate!$B4047,Data!$A$1:$BC$1,0),FALSE)</f>
        <v>35.850729526517412</v>
      </c>
      <c r="D4047">
        <f>VLOOKUP($A4047&amp;D$1,Data!$A$2:$BC$533,MATCH(Intermediate!$B4047,Data!$A$1:$BC$1,0),FALSE)</f>
        <v>10947.370561896851</v>
      </c>
    </row>
    <row r="4048" spans="1:4" x14ac:dyDescent="0.45">
      <c r="A4048" t="s">
        <v>106</v>
      </c>
      <c r="B4048">
        <f t="shared" si="62"/>
        <v>2021</v>
      </c>
      <c r="C4048">
        <f>VLOOKUP($A4048&amp;C$1,Data!$A$2:$BC$533,MATCH(Intermediate!$B4048,Data!$A$1:$BC$1,0),FALSE)</f>
        <v>35.66149038954228</v>
      </c>
      <c r="D4048">
        <f>VLOOKUP($A4048&amp;D$1,Data!$A$2:$BC$533,MATCH(Intermediate!$B4048,Data!$A$1:$BC$1,0),FALSE)</f>
        <v>11825.140920078225</v>
      </c>
    </row>
    <row r="4049" spans="1:4" x14ac:dyDescent="0.45">
      <c r="A4049" t="s">
        <v>106</v>
      </c>
      <c r="B4049">
        <f t="shared" si="62"/>
        <v>2022</v>
      </c>
      <c r="C4049">
        <f>VLOOKUP($A4049&amp;C$1,Data!$A$2:$BC$533,MATCH(Intermediate!$B4049,Data!$A$1:$BC$1,0),FALSE)</f>
        <v>36.594842783506834</v>
      </c>
      <c r="D4049">
        <f>VLOOKUP($A4049&amp;D$1,Data!$A$2:$BC$533,MATCH(Intermediate!$B4049,Data!$A$1:$BC$1,0),FALSE)</f>
        <v>13014.014981081598</v>
      </c>
    </row>
    <row r="4050" spans="1:4" x14ac:dyDescent="0.45">
      <c r="A4050" t="s">
        <v>106</v>
      </c>
      <c r="B4050">
        <f t="shared" si="62"/>
        <v>2023</v>
      </c>
      <c r="C4050">
        <f>VLOOKUP($A4050&amp;C$1,Data!$A$2:$BC$533,MATCH(Intermediate!$B4050,Data!$A$1:$BC$1,0),FALSE)</f>
        <v>37.132097915676319</v>
      </c>
      <c r="D4050">
        <f>VLOOKUP($A4050&amp;D$1,Data!$A$2:$BC$533,MATCH(Intermediate!$B4050,Data!$A$1:$BC$1,0),FALSE)</f>
        <v>13745.362593353326</v>
      </c>
    </row>
    <row r="4051" spans="1:4" x14ac:dyDescent="0.45">
      <c r="A4051" t="s">
        <v>106</v>
      </c>
      <c r="B4051">
        <f t="shared" si="62"/>
        <v>2024</v>
      </c>
      <c r="C4051">
        <f>VLOOKUP($A4051&amp;C$1,Data!$A$2:$BC$533,MATCH(Intermediate!$B4051,Data!$A$1:$BC$1,0),FALSE)</f>
        <v>36.78348451985223</v>
      </c>
      <c r="D4051">
        <f>VLOOKUP($A4051&amp;D$1,Data!$A$2:$BC$533,MATCH(Intermediate!$B4051,Data!$A$1:$BC$1,0),FALSE)</f>
        <v>14368.660124188542</v>
      </c>
    </row>
    <row r="4052" spans="1:4" x14ac:dyDescent="0.45">
      <c r="A4052" t="s">
        <v>446</v>
      </c>
      <c r="B4052">
        <f t="shared" si="62"/>
        <v>1975</v>
      </c>
      <c r="C4052" t="str">
        <f>VLOOKUP($A4052&amp;C$1,Data!$A$2:$BC$533,MATCH(Intermediate!$B4052,Data!$A$1:$BC$1,0),FALSE)</f>
        <v>..</v>
      </c>
      <c r="D4052" t="str">
        <f>VLOOKUP($A4052&amp;D$1,Data!$A$2:$BC$533,MATCH(Intermediate!$B4052,Data!$A$1:$BC$1,0),FALSE)</f>
        <v>..</v>
      </c>
    </row>
    <row r="4053" spans="1:4" x14ac:dyDescent="0.45">
      <c r="A4053" t="s">
        <v>446</v>
      </c>
      <c r="B4053">
        <f t="shared" si="62"/>
        <v>1976</v>
      </c>
      <c r="C4053" t="str">
        <f>VLOOKUP($A4053&amp;C$1,Data!$A$2:$BC$533,MATCH(Intermediate!$B4053,Data!$A$1:$BC$1,0),FALSE)</f>
        <v>..</v>
      </c>
      <c r="D4053" t="str">
        <f>VLOOKUP($A4053&amp;D$1,Data!$A$2:$BC$533,MATCH(Intermediate!$B4053,Data!$A$1:$BC$1,0),FALSE)</f>
        <v>..</v>
      </c>
    </row>
    <row r="4054" spans="1:4" x14ac:dyDescent="0.45">
      <c r="A4054" t="s">
        <v>446</v>
      </c>
      <c r="B4054">
        <f t="shared" si="62"/>
        <v>1977</v>
      </c>
      <c r="C4054" t="str">
        <f>VLOOKUP($A4054&amp;C$1,Data!$A$2:$BC$533,MATCH(Intermediate!$B4054,Data!$A$1:$BC$1,0),FALSE)</f>
        <v>..</v>
      </c>
      <c r="D4054" t="str">
        <f>VLOOKUP($A4054&amp;D$1,Data!$A$2:$BC$533,MATCH(Intermediate!$B4054,Data!$A$1:$BC$1,0),FALSE)</f>
        <v>..</v>
      </c>
    </row>
    <row r="4055" spans="1:4" x14ac:dyDescent="0.45">
      <c r="A4055" t="s">
        <v>446</v>
      </c>
      <c r="B4055">
        <f t="shared" si="62"/>
        <v>1978</v>
      </c>
      <c r="C4055" t="str">
        <f>VLOOKUP($A4055&amp;C$1,Data!$A$2:$BC$533,MATCH(Intermediate!$B4055,Data!$A$1:$BC$1,0),FALSE)</f>
        <v>..</v>
      </c>
      <c r="D4055" t="str">
        <f>VLOOKUP($A4055&amp;D$1,Data!$A$2:$BC$533,MATCH(Intermediate!$B4055,Data!$A$1:$BC$1,0),FALSE)</f>
        <v>..</v>
      </c>
    </row>
    <row r="4056" spans="1:4" x14ac:dyDescent="0.45">
      <c r="A4056" t="s">
        <v>446</v>
      </c>
      <c r="B4056">
        <f t="shared" si="62"/>
        <v>1979</v>
      </c>
      <c r="C4056" t="str">
        <f>VLOOKUP($A4056&amp;C$1,Data!$A$2:$BC$533,MATCH(Intermediate!$B4056,Data!$A$1:$BC$1,0),FALSE)</f>
        <v>..</v>
      </c>
      <c r="D4056" t="str">
        <f>VLOOKUP($A4056&amp;D$1,Data!$A$2:$BC$533,MATCH(Intermediate!$B4056,Data!$A$1:$BC$1,0),FALSE)</f>
        <v>..</v>
      </c>
    </row>
    <row r="4057" spans="1:4" x14ac:dyDescent="0.45">
      <c r="A4057" t="s">
        <v>446</v>
      </c>
      <c r="B4057">
        <f t="shared" si="62"/>
        <v>1980</v>
      </c>
      <c r="C4057" t="str">
        <f>VLOOKUP($A4057&amp;C$1,Data!$A$2:$BC$533,MATCH(Intermediate!$B4057,Data!$A$1:$BC$1,0),FALSE)</f>
        <v>..</v>
      </c>
      <c r="D4057" t="str">
        <f>VLOOKUP($A4057&amp;D$1,Data!$A$2:$BC$533,MATCH(Intermediate!$B4057,Data!$A$1:$BC$1,0),FALSE)</f>
        <v>..</v>
      </c>
    </row>
    <row r="4058" spans="1:4" x14ac:dyDescent="0.45">
      <c r="A4058" t="s">
        <v>446</v>
      </c>
      <c r="B4058">
        <f t="shared" si="62"/>
        <v>1981</v>
      </c>
      <c r="C4058" t="str">
        <f>VLOOKUP($A4058&amp;C$1,Data!$A$2:$BC$533,MATCH(Intermediate!$B4058,Data!$A$1:$BC$1,0),FALSE)</f>
        <v>..</v>
      </c>
      <c r="D4058" t="str">
        <f>VLOOKUP($A4058&amp;D$1,Data!$A$2:$BC$533,MATCH(Intermediate!$B4058,Data!$A$1:$BC$1,0),FALSE)</f>
        <v>..</v>
      </c>
    </row>
    <row r="4059" spans="1:4" x14ac:dyDescent="0.45">
      <c r="A4059" t="s">
        <v>446</v>
      </c>
      <c r="B4059">
        <f t="shared" si="62"/>
        <v>1982</v>
      </c>
      <c r="C4059" t="str">
        <f>VLOOKUP($A4059&amp;C$1,Data!$A$2:$BC$533,MATCH(Intermediate!$B4059,Data!$A$1:$BC$1,0),FALSE)</f>
        <v>..</v>
      </c>
      <c r="D4059" t="str">
        <f>VLOOKUP($A4059&amp;D$1,Data!$A$2:$BC$533,MATCH(Intermediate!$B4059,Data!$A$1:$BC$1,0),FALSE)</f>
        <v>..</v>
      </c>
    </row>
    <row r="4060" spans="1:4" x14ac:dyDescent="0.45">
      <c r="A4060" t="s">
        <v>446</v>
      </c>
      <c r="B4060">
        <f t="shared" si="62"/>
        <v>1983</v>
      </c>
      <c r="C4060" t="str">
        <f>VLOOKUP($A4060&amp;C$1,Data!$A$2:$BC$533,MATCH(Intermediate!$B4060,Data!$A$1:$BC$1,0),FALSE)</f>
        <v>..</v>
      </c>
      <c r="D4060" t="str">
        <f>VLOOKUP($A4060&amp;D$1,Data!$A$2:$BC$533,MATCH(Intermediate!$B4060,Data!$A$1:$BC$1,0),FALSE)</f>
        <v>..</v>
      </c>
    </row>
    <row r="4061" spans="1:4" x14ac:dyDescent="0.45">
      <c r="A4061" t="s">
        <v>446</v>
      </c>
      <c r="B4061">
        <f t="shared" si="62"/>
        <v>1984</v>
      </c>
      <c r="C4061" t="str">
        <f>VLOOKUP($A4061&amp;C$1,Data!$A$2:$BC$533,MATCH(Intermediate!$B4061,Data!$A$1:$BC$1,0),FALSE)</f>
        <v>..</v>
      </c>
      <c r="D4061" t="str">
        <f>VLOOKUP($A4061&amp;D$1,Data!$A$2:$BC$533,MATCH(Intermediate!$B4061,Data!$A$1:$BC$1,0),FALSE)</f>
        <v>..</v>
      </c>
    </row>
    <row r="4062" spans="1:4" x14ac:dyDescent="0.45">
      <c r="A4062" t="s">
        <v>446</v>
      </c>
      <c r="B4062">
        <f t="shared" si="62"/>
        <v>1985</v>
      </c>
      <c r="C4062" t="str">
        <f>VLOOKUP($A4062&amp;C$1,Data!$A$2:$BC$533,MATCH(Intermediate!$B4062,Data!$A$1:$BC$1,0),FALSE)</f>
        <v>..</v>
      </c>
      <c r="D4062" t="str">
        <f>VLOOKUP($A4062&amp;D$1,Data!$A$2:$BC$533,MATCH(Intermediate!$B4062,Data!$A$1:$BC$1,0),FALSE)</f>
        <v>..</v>
      </c>
    </row>
    <row r="4063" spans="1:4" x14ac:dyDescent="0.45">
      <c r="A4063" t="s">
        <v>446</v>
      </c>
      <c r="B4063">
        <f t="shared" si="62"/>
        <v>1986</v>
      </c>
      <c r="C4063" t="str">
        <f>VLOOKUP($A4063&amp;C$1,Data!$A$2:$BC$533,MATCH(Intermediate!$B4063,Data!$A$1:$BC$1,0),FALSE)</f>
        <v>..</v>
      </c>
      <c r="D4063" t="str">
        <f>VLOOKUP($A4063&amp;D$1,Data!$A$2:$BC$533,MATCH(Intermediate!$B4063,Data!$A$1:$BC$1,0),FALSE)</f>
        <v>..</v>
      </c>
    </row>
    <row r="4064" spans="1:4" x14ac:dyDescent="0.45">
      <c r="A4064" t="s">
        <v>446</v>
      </c>
      <c r="B4064">
        <f t="shared" si="62"/>
        <v>1987</v>
      </c>
      <c r="C4064" t="str">
        <f>VLOOKUP($A4064&amp;C$1,Data!$A$2:$BC$533,MATCH(Intermediate!$B4064,Data!$A$1:$BC$1,0),FALSE)</f>
        <v>..</v>
      </c>
      <c r="D4064" t="str">
        <f>VLOOKUP($A4064&amp;D$1,Data!$A$2:$BC$533,MATCH(Intermediate!$B4064,Data!$A$1:$BC$1,0),FALSE)</f>
        <v>..</v>
      </c>
    </row>
    <row r="4065" spans="1:4" x14ac:dyDescent="0.45">
      <c r="A4065" t="s">
        <v>446</v>
      </c>
      <c r="B4065">
        <f t="shared" si="62"/>
        <v>1988</v>
      </c>
      <c r="C4065" t="str">
        <f>VLOOKUP($A4065&amp;C$1,Data!$A$2:$BC$533,MATCH(Intermediate!$B4065,Data!$A$1:$BC$1,0),FALSE)</f>
        <v>..</v>
      </c>
      <c r="D4065" t="str">
        <f>VLOOKUP($A4065&amp;D$1,Data!$A$2:$BC$533,MATCH(Intermediate!$B4065,Data!$A$1:$BC$1,0),FALSE)</f>
        <v>..</v>
      </c>
    </row>
    <row r="4066" spans="1:4" x14ac:dyDescent="0.45">
      <c r="A4066" t="s">
        <v>446</v>
      </c>
      <c r="B4066">
        <f t="shared" si="62"/>
        <v>1989</v>
      </c>
      <c r="C4066" t="str">
        <f>VLOOKUP($A4066&amp;C$1,Data!$A$2:$BC$533,MATCH(Intermediate!$B4066,Data!$A$1:$BC$1,0),FALSE)</f>
        <v>..</v>
      </c>
      <c r="D4066" t="str">
        <f>VLOOKUP($A4066&amp;D$1,Data!$A$2:$BC$533,MATCH(Intermediate!$B4066,Data!$A$1:$BC$1,0),FALSE)</f>
        <v>..</v>
      </c>
    </row>
    <row r="4067" spans="1:4" x14ac:dyDescent="0.45">
      <c r="A4067" t="s">
        <v>446</v>
      </c>
      <c r="B4067">
        <f t="shared" si="62"/>
        <v>1990</v>
      </c>
      <c r="C4067" t="str">
        <f>VLOOKUP($A4067&amp;C$1,Data!$A$2:$BC$533,MATCH(Intermediate!$B4067,Data!$A$1:$BC$1,0),FALSE)</f>
        <v>..</v>
      </c>
      <c r="D4067">
        <f>VLOOKUP($A4067&amp;D$1,Data!$A$2:$BC$533,MATCH(Intermediate!$B4067,Data!$A$1:$BC$1,0),FALSE)</f>
        <v>870.74422264883333</v>
      </c>
    </row>
    <row r="4068" spans="1:4" x14ac:dyDescent="0.45">
      <c r="A4068" t="s">
        <v>446</v>
      </c>
      <c r="B4068">
        <f t="shared" si="62"/>
        <v>1991</v>
      </c>
      <c r="C4068">
        <f>VLOOKUP($A4068&amp;C$1,Data!$A$2:$BC$533,MATCH(Intermediate!$B4068,Data!$A$1:$BC$1,0),FALSE)</f>
        <v>2.4014400242800003</v>
      </c>
      <c r="D4068">
        <f>VLOOKUP($A4068&amp;D$1,Data!$A$2:$BC$533,MATCH(Intermediate!$B4068,Data!$A$1:$BC$1,0),FALSE)</f>
        <v>887.47095999652549</v>
      </c>
    </row>
    <row r="4069" spans="1:4" x14ac:dyDescent="0.45">
      <c r="A4069" t="s">
        <v>446</v>
      </c>
      <c r="B4069">
        <f t="shared" si="62"/>
        <v>1992</v>
      </c>
      <c r="C4069">
        <f>VLOOKUP($A4069&amp;C$1,Data!$A$2:$BC$533,MATCH(Intermediate!$B4069,Data!$A$1:$BC$1,0),FALSE)</f>
        <v>2.4753447038215137</v>
      </c>
      <c r="D4069">
        <f>VLOOKUP($A4069&amp;D$1,Data!$A$2:$BC$533,MATCH(Intermediate!$B4069,Data!$A$1:$BC$1,0),FALSE)</f>
        <v>907.93940642114535</v>
      </c>
    </row>
    <row r="4070" spans="1:4" x14ac:dyDescent="0.45">
      <c r="A4070" t="s">
        <v>446</v>
      </c>
      <c r="B4070">
        <f t="shared" si="62"/>
        <v>1993</v>
      </c>
      <c r="C4070">
        <f>VLOOKUP($A4070&amp;C$1,Data!$A$2:$BC$533,MATCH(Intermediate!$B4070,Data!$A$1:$BC$1,0),FALSE)</f>
        <v>2.8536292440965836</v>
      </c>
      <c r="D4070">
        <f>VLOOKUP($A4070&amp;D$1,Data!$A$2:$BC$533,MATCH(Intermediate!$B4070,Data!$A$1:$BC$1,0),FALSE)</f>
        <v>947.05823556776375</v>
      </c>
    </row>
    <row r="4071" spans="1:4" x14ac:dyDescent="0.45">
      <c r="A4071" t="s">
        <v>446</v>
      </c>
      <c r="B4071">
        <f t="shared" si="62"/>
        <v>1994</v>
      </c>
      <c r="C4071">
        <f>VLOOKUP($A4071&amp;C$1,Data!$A$2:$BC$533,MATCH(Intermediate!$B4071,Data!$A$1:$BC$1,0),FALSE)</f>
        <v>3.0002579015788786</v>
      </c>
      <c r="D4071">
        <f>VLOOKUP($A4071&amp;D$1,Data!$A$2:$BC$533,MATCH(Intermediate!$B4071,Data!$A$1:$BC$1,0),FALSE)</f>
        <v>975.98002294389028</v>
      </c>
    </row>
    <row r="4072" spans="1:4" x14ac:dyDescent="0.45">
      <c r="A4072" t="s">
        <v>446</v>
      </c>
      <c r="B4072">
        <f t="shared" si="62"/>
        <v>1995</v>
      </c>
      <c r="C4072">
        <f>VLOOKUP($A4072&amp;C$1,Data!$A$2:$BC$533,MATCH(Intermediate!$B4072,Data!$A$1:$BC$1,0),FALSE)</f>
        <v>3.3995642327401447</v>
      </c>
      <c r="D4072">
        <f>VLOOKUP($A4072&amp;D$1,Data!$A$2:$BC$533,MATCH(Intermediate!$B4072,Data!$A$1:$BC$1,0),FALSE)</f>
        <v>1013.6323237287754</v>
      </c>
    </row>
    <row r="4073" spans="1:4" x14ac:dyDescent="0.45">
      <c r="A4073" t="s">
        <v>446</v>
      </c>
      <c r="B4073">
        <f t="shared" si="62"/>
        <v>1996</v>
      </c>
      <c r="C4073">
        <f>VLOOKUP($A4073&amp;C$1,Data!$A$2:$BC$533,MATCH(Intermediate!$B4073,Data!$A$1:$BC$1,0),FALSE)</f>
        <v>3.3268409766280231</v>
      </c>
      <c r="D4073">
        <f>VLOOKUP($A4073&amp;D$1,Data!$A$2:$BC$533,MATCH(Intermediate!$B4073,Data!$A$1:$BC$1,0),FALSE)</f>
        <v>1048.1582391527361</v>
      </c>
    </row>
    <row r="4074" spans="1:4" x14ac:dyDescent="0.45">
      <c r="A4074" t="s">
        <v>446</v>
      </c>
      <c r="B4074">
        <f t="shared" si="62"/>
        <v>1997</v>
      </c>
      <c r="C4074">
        <f>VLOOKUP($A4074&amp;C$1,Data!$A$2:$BC$533,MATCH(Intermediate!$B4074,Data!$A$1:$BC$1,0),FALSE)</f>
        <v>3.1017311854282332</v>
      </c>
      <c r="D4074">
        <f>VLOOKUP($A4074&amp;D$1,Data!$A$2:$BC$533,MATCH(Intermediate!$B4074,Data!$A$1:$BC$1,0),FALSE)</f>
        <v>1098.668685120118</v>
      </c>
    </row>
    <row r="4075" spans="1:4" x14ac:dyDescent="0.45">
      <c r="A4075" t="s">
        <v>446</v>
      </c>
      <c r="B4075">
        <f t="shared" si="62"/>
        <v>1998</v>
      </c>
      <c r="C4075">
        <f>VLOOKUP($A4075&amp;C$1,Data!$A$2:$BC$533,MATCH(Intermediate!$B4075,Data!$A$1:$BC$1,0),FALSE)</f>
        <v>2.5056348623265334</v>
      </c>
      <c r="D4075">
        <f>VLOOKUP($A4075&amp;D$1,Data!$A$2:$BC$533,MATCH(Intermediate!$B4075,Data!$A$1:$BC$1,0),FALSE)</f>
        <v>1130.0430385776956</v>
      </c>
    </row>
    <row r="4076" spans="1:4" x14ac:dyDescent="0.45">
      <c r="A4076" t="s">
        <v>446</v>
      </c>
      <c r="B4076">
        <f t="shared" si="62"/>
        <v>1999</v>
      </c>
      <c r="C4076" t="str">
        <f>VLOOKUP($A4076&amp;C$1,Data!$A$2:$BC$533,MATCH(Intermediate!$B4076,Data!$A$1:$BC$1,0),FALSE)</f>
        <v>..</v>
      </c>
      <c r="D4076">
        <f>VLOOKUP($A4076&amp;D$1,Data!$A$2:$BC$533,MATCH(Intermediate!$B4076,Data!$A$1:$BC$1,0),FALSE)</f>
        <v>1163.3600931269373</v>
      </c>
    </row>
    <row r="4077" spans="1:4" x14ac:dyDescent="0.45">
      <c r="A4077" t="s">
        <v>446</v>
      </c>
      <c r="B4077">
        <f t="shared" si="62"/>
        <v>2000</v>
      </c>
      <c r="C4077">
        <f>VLOOKUP($A4077&amp;C$1,Data!$A$2:$BC$533,MATCH(Intermediate!$B4077,Data!$A$1:$BC$1,0),FALSE)</f>
        <v>2.7353720931041305</v>
      </c>
      <c r="D4077">
        <f>VLOOKUP($A4077&amp;D$1,Data!$A$2:$BC$533,MATCH(Intermediate!$B4077,Data!$A$1:$BC$1,0),FALSE)</f>
        <v>1195.8061145334527</v>
      </c>
    </row>
    <row r="4078" spans="1:4" x14ac:dyDescent="0.45">
      <c r="A4078" t="s">
        <v>446</v>
      </c>
      <c r="B4078">
        <f t="shared" si="62"/>
        <v>2001</v>
      </c>
      <c r="C4078">
        <f>VLOOKUP($A4078&amp;C$1,Data!$A$2:$BC$533,MATCH(Intermediate!$B4078,Data!$A$1:$BC$1,0),FALSE)</f>
        <v>2.7715759976535184</v>
      </c>
      <c r="D4078">
        <f>VLOOKUP($A4078&amp;D$1,Data!$A$2:$BC$533,MATCH(Intermediate!$B4078,Data!$A$1:$BC$1,0),FALSE)</f>
        <v>1250.9705972023114</v>
      </c>
    </row>
    <row r="4079" spans="1:4" x14ac:dyDescent="0.45">
      <c r="A4079" t="s">
        <v>446</v>
      </c>
      <c r="B4079">
        <f t="shared" si="62"/>
        <v>2002</v>
      </c>
      <c r="C4079">
        <f>VLOOKUP($A4079&amp;C$1,Data!$A$2:$BC$533,MATCH(Intermediate!$B4079,Data!$A$1:$BC$1,0),FALSE)</f>
        <v>2.8453144072105823</v>
      </c>
      <c r="D4079">
        <f>VLOOKUP($A4079&amp;D$1,Data!$A$2:$BC$533,MATCH(Intermediate!$B4079,Data!$A$1:$BC$1,0),FALSE)</f>
        <v>1315.3666937168441</v>
      </c>
    </row>
    <row r="4080" spans="1:4" x14ac:dyDescent="0.45">
      <c r="A4080" t="s">
        <v>446</v>
      </c>
      <c r="B4080">
        <f t="shared" si="62"/>
        <v>2003</v>
      </c>
      <c r="C4080">
        <f>VLOOKUP($A4080&amp;C$1,Data!$A$2:$BC$533,MATCH(Intermediate!$B4080,Data!$A$1:$BC$1,0),FALSE)</f>
        <v>2.8989295267101709</v>
      </c>
      <c r="D4080">
        <f>VLOOKUP($A4080&amp;D$1,Data!$A$2:$BC$533,MATCH(Intermediate!$B4080,Data!$A$1:$BC$1,0),FALSE)</f>
        <v>1327.9677654105421</v>
      </c>
    </row>
    <row r="4081" spans="1:4" x14ac:dyDescent="0.45">
      <c r="A4081" t="s">
        <v>446</v>
      </c>
      <c r="B4081">
        <f t="shared" si="62"/>
        <v>2004</v>
      </c>
      <c r="C4081">
        <f>VLOOKUP($A4081&amp;C$1,Data!$A$2:$BC$533,MATCH(Intermediate!$B4081,Data!$A$1:$BC$1,0),FALSE)</f>
        <v>2.5962291097106585</v>
      </c>
      <c r="D4081">
        <f>VLOOKUP($A4081&amp;D$1,Data!$A$2:$BC$533,MATCH(Intermediate!$B4081,Data!$A$1:$BC$1,0),FALSE)</f>
        <v>1366.0316023923535</v>
      </c>
    </row>
    <row r="4082" spans="1:4" x14ac:dyDescent="0.45">
      <c r="A4082" t="s">
        <v>446</v>
      </c>
      <c r="B4082">
        <f t="shared" si="62"/>
        <v>2005</v>
      </c>
      <c r="C4082">
        <f>VLOOKUP($A4082&amp;C$1,Data!$A$2:$BC$533,MATCH(Intermediate!$B4082,Data!$A$1:$BC$1,0),FALSE)</f>
        <v>3.8791565428026553</v>
      </c>
      <c r="D4082">
        <f>VLOOKUP($A4082&amp;D$1,Data!$A$2:$BC$533,MATCH(Intermediate!$B4082,Data!$A$1:$BC$1,0),FALSE)</f>
        <v>1422.3508819892154</v>
      </c>
    </row>
    <row r="4083" spans="1:4" x14ac:dyDescent="0.45">
      <c r="A4083" t="s">
        <v>446</v>
      </c>
      <c r="B4083">
        <f t="shared" si="62"/>
        <v>2006</v>
      </c>
      <c r="C4083">
        <f>VLOOKUP($A4083&amp;C$1,Data!$A$2:$BC$533,MATCH(Intermediate!$B4083,Data!$A$1:$BC$1,0),FALSE)</f>
        <v>4.6047607358513654</v>
      </c>
      <c r="D4083">
        <f>VLOOKUP($A4083&amp;D$1,Data!$A$2:$BC$533,MATCH(Intermediate!$B4083,Data!$A$1:$BC$1,0),FALSE)</f>
        <v>1452.9608316418678</v>
      </c>
    </row>
    <row r="4084" spans="1:4" x14ac:dyDescent="0.45">
      <c r="A4084" t="s">
        <v>446</v>
      </c>
      <c r="B4084">
        <f t="shared" si="62"/>
        <v>2007</v>
      </c>
      <c r="C4084">
        <f>VLOOKUP($A4084&amp;C$1,Data!$A$2:$BC$533,MATCH(Intermediate!$B4084,Data!$A$1:$BC$1,0),FALSE)</f>
        <v>3.2626394386080051</v>
      </c>
      <c r="D4084">
        <f>VLOOKUP($A4084&amp;D$1,Data!$A$2:$BC$533,MATCH(Intermediate!$B4084,Data!$A$1:$BC$1,0),FALSE)</f>
        <v>1557.5858486886261</v>
      </c>
    </row>
    <row r="4085" spans="1:4" x14ac:dyDescent="0.45">
      <c r="A4085" t="s">
        <v>446</v>
      </c>
      <c r="B4085">
        <f t="shared" ref="B4085:B4148" si="63">B4035</f>
        <v>2008</v>
      </c>
      <c r="C4085">
        <f>VLOOKUP($A4085&amp;C$1,Data!$A$2:$BC$533,MATCH(Intermediate!$B4085,Data!$A$1:$BC$1,0),FALSE)</f>
        <v>3.2394314668386279</v>
      </c>
      <c r="D4085">
        <f>VLOOKUP($A4085&amp;D$1,Data!$A$2:$BC$533,MATCH(Intermediate!$B4085,Data!$A$1:$BC$1,0),FALSE)</f>
        <v>1613.6988451893637</v>
      </c>
    </row>
    <row r="4086" spans="1:4" x14ac:dyDescent="0.45">
      <c r="A4086" t="s">
        <v>446</v>
      </c>
      <c r="B4086">
        <f t="shared" si="63"/>
        <v>2009</v>
      </c>
      <c r="C4086">
        <f>VLOOKUP($A4086&amp;C$1,Data!$A$2:$BC$533,MATCH(Intermediate!$B4086,Data!$A$1:$BC$1,0),FALSE)</f>
        <v>2.6598686659776889</v>
      </c>
      <c r="D4086">
        <f>VLOOKUP($A4086&amp;D$1,Data!$A$2:$BC$533,MATCH(Intermediate!$B4086,Data!$A$1:$BC$1,0),FALSE)</f>
        <v>1566.7008924776455</v>
      </c>
    </row>
    <row r="4087" spans="1:4" x14ac:dyDescent="0.45">
      <c r="A4087" t="s">
        <v>446</v>
      </c>
      <c r="B4087">
        <f t="shared" si="63"/>
        <v>2010</v>
      </c>
      <c r="C4087">
        <f>VLOOKUP($A4087&amp;C$1,Data!$A$2:$BC$533,MATCH(Intermediate!$B4087,Data!$A$1:$BC$1,0),FALSE)</f>
        <v>3.9427019919574633</v>
      </c>
      <c r="D4087">
        <f>VLOOKUP($A4087&amp;D$1,Data!$A$2:$BC$533,MATCH(Intermediate!$B4087,Data!$A$1:$BC$1,0),FALSE)</f>
        <v>1621.6916114124235</v>
      </c>
    </row>
    <row r="4088" spans="1:4" x14ac:dyDescent="0.45">
      <c r="A4088" t="s">
        <v>446</v>
      </c>
      <c r="B4088">
        <f t="shared" si="63"/>
        <v>2011</v>
      </c>
      <c r="C4088">
        <f>VLOOKUP($A4088&amp;C$1,Data!$A$2:$BC$533,MATCH(Intermediate!$B4088,Data!$A$1:$BC$1,0),FALSE)</f>
        <v>6.8178937916267026</v>
      </c>
      <c r="D4088">
        <f>VLOOKUP($A4088&amp;D$1,Data!$A$2:$BC$533,MATCH(Intermediate!$B4088,Data!$A$1:$BC$1,0),FALSE)</f>
        <v>1705.2711043804861</v>
      </c>
    </row>
    <row r="4089" spans="1:4" x14ac:dyDescent="0.45">
      <c r="A4089" t="s">
        <v>446</v>
      </c>
      <c r="B4089">
        <f t="shared" si="63"/>
        <v>2012</v>
      </c>
      <c r="C4089">
        <f>VLOOKUP($A4089&amp;C$1,Data!$A$2:$BC$533,MATCH(Intermediate!$B4089,Data!$A$1:$BC$1,0),FALSE)</f>
        <v>5.9185801595018477</v>
      </c>
      <c r="D4089">
        <f>VLOOKUP($A4089&amp;D$1,Data!$A$2:$BC$533,MATCH(Intermediate!$B4089,Data!$A$1:$BC$1,0),FALSE)</f>
        <v>1789.9747303356132</v>
      </c>
    </row>
    <row r="4090" spans="1:4" x14ac:dyDescent="0.45">
      <c r="A4090" t="s">
        <v>446</v>
      </c>
      <c r="B4090">
        <f t="shared" si="63"/>
        <v>2013</v>
      </c>
      <c r="C4090">
        <f>VLOOKUP($A4090&amp;C$1,Data!$A$2:$BC$533,MATCH(Intermediate!$B4090,Data!$A$1:$BC$1,0),FALSE)</f>
        <v>7.3418200738409851</v>
      </c>
      <c r="D4090">
        <f>VLOOKUP($A4090&amp;D$1,Data!$A$2:$BC$533,MATCH(Intermediate!$B4090,Data!$A$1:$BC$1,0),FALSE)</f>
        <v>1842.0022773740914</v>
      </c>
    </row>
    <row r="4091" spans="1:4" x14ac:dyDescent="0.45">
      <c r="A4091" t="s">
        <v>446</v>
      </c>
      <c r="B4091">
        <f t="shared" si="63"/>
        <v>2014</v>
      </c>
      <c r="C4091">
        <f>VLOOKUP($A4091&amp;C$1,Data!$A$2:$BC$533,MATCH(Intermediate!$B4091,Data!$A$1:$BC$1,0),FALSE)</f>
        <v>9.935703108680439</v>
      </c>
      <c r="D4091">
        <f>VLOOKUP($A4091&amp;D$1,Data!$A$2:$BC$533,MATCH(Intermediate!$B4091,Data!$A$1:$BC$1,0),FALSE)</f>
        <v>1873.2141305895714</v>
      </c>
    </row>
    <row r="4092" spans="1:4" x14ac:dyDescent="0.45">
      <c r="A4092" t="s">
        <v>446</v>
      </c>
      <c r="B4092">
        <f t="shared" si="63"/>
        <v>2015</v>
      </c>
      <c r="C4092">
        <f>VLOOKUP($A4092&amp;C$1,Data!$A$2:$BC$533,MATCH(Intermediate!$B4092,Data!$A$1:$BC$1,0),FALSE)</f>
        <v>11.820849950981062</v>
      </c>
      <c r="D4092">
        <f>VLOOKUP($A4092&amp;D$1,Data!$A$2:$BC$533,MATCH(Intermediate!$B4092,Data!$A$1:$BC$1,0),FALSE)</f>
        <v>1929.6809133218671</v>
      </c>
    </row>
    <row r="4093" spans="1:4" x14ac:dyDescent="0.45">
      <c r="A4093" t="s">
        <v>446</v>
      </c>
      <c r="B4093">
        <f t="shared" si="63"/>
        <v>2016</v>
      </c>
      <c r="C4093">
        <f>VLOOKUP($A4093&amp;C$1,Data!$A$2:$BC$533,MATCH(Intermediate!$B4093,Data!$A$1:$BC$1,0),FALSE)</f>
        <v>10.772259870663991</v>
      </c>
      <c r="D4093">
        <f>VLOOKUP($A4093&amp;D$1,Data!$A$2:$BC$533,MATCH(Intermediate!$B4093,Data!$A$1:$BC$1,0),FALSE)</f>
        <v>2255.3261799261536</v>
      </c>
    </row>
    <row r="4094" spans="1:4" x14ac:dyDescent="0.45">
      <c r="A4094" t="s">
        <v>446</v>
      </c>
      <c r="B4094">
        <f t="shared" si="63"/>
        <v>2017</v>
      </c>
      <c r="C4094">
        <f>VLOOKUP($A4094&amp;C$1,Data!$A$2:$BC$533,MATCH(Intermediate!$B4094,Data!$A$1:$BC$1,0),FALSE)</f>
        <v>9.1156915280241115</v>
      </c>
      <c r="D4094">
        <f>VLOOKUP($A4094&amp;D$1,Data!$A$2:$BC$533,MATCH(Intermediate!$B4094,Data!$A$1:$BC$1,0),FALSE)</f>
        <v>2687.0950482717089</v>
      </c>
    </row>
    <row r="4095" spans="1:4" x14ac:dyDescent="0.45">
      <c r="A4095" t="s">
        <v>446</v>
      </c>
      <c r="B4095">
        <f t="shared" si="63"/>
        <v>2018</v>
      </c>
      <c r="C4095">
        <f>VLOOKUP($A4095&amp;C$1,Data!$A$2:$BC$533,MATCH(Intermediate!$B4095,Data!$A$1:$BC$1,0),FALSE)</f>
        <v>9.6517376716893803</v>
      </c>
      <c r="D4095">
        <f>VLOOKUP($A4095&amp;D$1,Data!$A$2:$BC$533,MATCH(Intermediate!$B4095,Data!$A$1:$BC$1,0),FALSE)</f>
        <v>2844.4642767054875</v>
      </c>
    </row>
    <row r="4096" spans="1:4" x14ac:dyDescent="0.45">
      <c r="A4096" t="s">
        <v>446</v>
      </c>
      <c r="B4096">
        <f t="shared" si="63"/>
        <v>2019</v>
      </c>
      <c r="C4096">
        <f>VLOOKUP($A4096&amp;C$1,Data!$A$2:$BC$533,MATCH(Intermediate!$B4096,Data!$A$1:$BC$1,0),FALSE)</f>
        <v>10.291896851841086</v>
      </c>
      <c r="D4096">
        <f>VLOOKUP($A4096&amp;D$1,Data!$A$2:$BC$533,MATCH(Intermediate!$B4096,Data!$A$1:$BC$1,0),FALSE)</f>
        <v>3105.827890154429</v>
      </c>
    </row>
    <row r="4097" spans="1:4" x14ac:dyDescent="0.45">
      <c r="A4097" t="s">
        <v>446</v>
      </c>
      <c r="B4097">
        <f t="shared" si="63"/>
        <v>2020</v>
      </c>
      <c r="C4097">
        <f>VLOOKUP($A4097&amp;C$1,Data!$A$2:$BC$533,MATCH(Intermediate!$B4097,Data!$A$1:$BC$1,0),FALSE)</f>
        <v>10.023093219126412</v>
      </c>
      <c r="D4097">
        <f>VLOOKUP($A4097&amp;D$1,Data!$A$2:$BC$533,MATCH(Intermediate!$B4097,Data!$A$1:$BC$1,0),FALSE)</f>
        <v>3331.8566300380062</v>
      </c>
    </row>
    <row r="4098" spans="1:4" x14ac:dyDescent="0.45">
      <c r="A4098" t="s">
        <v>446</v>
      </c>
      <c r="B4098">
        <f t="shared" si="63"/>
        <v>2021</v>
      </c>
      <c r="C4098">
        <f>VLOOKUP($A4098&amp;C$1,Data!$A$2:$BC$533,MATCH(Intermediate!$B4098,Data!$A$1:$BC$1,0),FALSE)</f>
        <v>9.0935827049965141</v>
      </c>
      <c r="D4098">
        <f>VLOOKUP($A4098&amp;D$1,Data!$A$2:$BC$533,MATCH(Intermediate!$B4098,Data!$A$1:$BC$1,0),FALSE)</f>
        <v>3738.8051255133023</v>
      </c>
    </row>
    <row r="4099" spans="1:4" x14ac:dyDescent="0.45">
      <c r="A4099" t="s">
        <v>446</v>
      </c>
      <c r="B4099">
        <f t="shared" si="63"/>
        <v>2022</v>
      </c>
      <c r="C4099" t="str">
        <f>VLOOKUP($A4099&amp;C$1,Data!$A$2:$BC$533,MATCH(Intermediate!$B4099,Data!$A$1:$BC$1,0),FALSE)</f>
        <v>..</v>
      </c>
      <c r="D4099">
        <f>VLOOKUP($A4099&amp;D$1,Data!$A$2:$BC$533,MATCH(Intermediate!$B4099,Data!$A$1:$BC$1,0),FALSE)</f>
        <v>4062.3613643792173</v>
      </c>
    </row>
    <row r="4100" spans="1:4" x14ac:dyDescent="0.45">
      <c r="A4100" t="s">
        <v>446</v>
      </c>
      <c r="B4100">
        <f t="shared" si="63"/>
        <v>2023</v>
      </c>
      <c r="C4100" t="str">
        <f>VLOOKUP($A4100&amp;C$1,Data!$A$2:$BC$533,MATCH(Intermediate!$B4100,Data!$A$1:$BC$1,0),FALSE)</f>
        <v>..</v>
      </c>
      <c r="D4100">
        <f>VLOOKUP($A4100&amp;D$1,Data!$A$2:$BC$533,MATCH(Intermediate!$B4100,Data!$A$1:$BC$1,0),FALSE)</f>
        <v>4333.7461731262638</v>
      </c>
    </row>
    <row r="4101" spans="1:4" x14ac:dyDescent="0.45">
      <c r="A4101" t="s">
        <v>446</v>
      </c>
      <c r="B4101">
        <f t="shared" si="63"/>
        <v>2024</v>
      </c>
      <c r="C4101" t="str">
        <f>VLOOKUP($A4101&amp;C$1,Data!$A$2:$BC$533,MATCH(Intermediate!$B4101,Data!$A$1:$BC$1,0),FALSE)</f>
        <v>..</v>
      </c>
      <c r="D4101">
        <f>VLOOKUP($A4101&amp;D$1,Data!$A$2:$BC$533,MATCH(Intermediate!$B4101,Data!$A$1:$BC$1,0),FALSE)</f>
        <v>4579.1018731154109</v>
      </c>
    </row>
    <row r="4102" spans="1:4" x14ac:dyDescent="0.45">
      <c r="A4102" t="s">
        <v>125</v>
      </c>
      <c r="B4102">
        <f t="shared" si="63"/>
        <v>1975</v>
      </c>
      <c r="C4102" t="str">
        <f>VLOOKUP($A4102&amp;C$1,Data!$A$2:$BC$533,MATCH(Intermediate!$B4102,Data!$A$1:$BC$1,0),FALSE)</f>
        <v>..</v>
      </c>
      <c r="D4102" t="str">
        <f>VLOOKUP($A4102&amp;D$1,Data!$A$2:$BC$533,MATCH(Intermediate!$B4102,Data!$A$1:$BC$1,0),FALSE)</f>
        <v>..</v>
      </c>
    </row>
    <row r="4103" spans="1:4" x14ac:dyDescent="0.45">
      <c r="A4103" t="s">
        <v>125</v>
      </c>
      <c r="B4103">
        <f t="shared" si="63"/>
        <v>1976</v>
      </c>
      <c r="C4103" t="str">
        <f>VLOOKUP($A4103&amp;C$1,Data!$A$2:$BC$533,MATCH(Intermediate!$B4103,Data!$A$1:$BC$1,0),FALSE)</f>
        <v>..</v>
      </c>
      <c r="D4103" t="str">
        <f>VLOOKUP($A4103&amp;D$1,Data!$A$2:$BC$533,MATCH(Intermediate!$B4103,Data!$A$1:$BC$1,0),FALSE)</f>
        <v>..</v>
      </c>
    </row>
    <row r="4104" spans="1:4" x14ac:dyDescent="0.45">
      <c r="A4104" t="s">
        <v>125</v>
      </c>
      <c r="B4104">
        <f t="shared" si="63"/>
        <v>1977</v>
      </c>
      <c r="C4104" t="str">
        <f>VLOOKUP($A4104&amp;C$1,Data!$A$2:$BC$533,MATCH(Intermediate!$B4104,Data!$A$1:$BC$1,0),FALSE)</f>
        <v>..</v>
      </c>
      <c r="D4104" t="str">
        <f>VLOOKUP($A4104&amp;D$1,Data!$A$2:$BC$533,MATCH(Intermediate!$B4104,Data!$A$1:$BC$1,0),FALSE)</f>
        <v>..</v>
      </c>
    </row>
    <row r="4105" spans="1:4" x14ac:dyDescent="0.45">
      <c r="A4105" t="s">
        <v>125</v>
      </c>
      <c r="B4105">
        <f t="shared" si="63"/>
        <v>1978</v>
      </c>
      <c r="C4105" t="str">
        <f>VLOOKUP($A4105&amp;C$1,Data!$A$2:$BC$533,MATCH(Intermediate!$B4105,Data!$A$1:$BC$1,0),FALSE)</f>
        <v>..</v>
      </c>
      <c r="D4105" t="str">
        <f>VLOOKUP($A4105&amp;D$1,Data!$A$2:$BC$533,MATCH(Intermediate!$B4105,Data!$A$1:$BC$1,0),FALSE)</f>
        <v>..</v>
      </c>
    </row>
    <row r="4106" spans="1:4" x14ac:dyDescent="0.45">
      <c r="A4106" t="s">
        <v>125</v>
      </c>
      <c r="B4106">
        <f t="shared" si="63"/>
        <v>1979</v>
      </c>
      <c r="C4106" t="str">
        <f>VLOOKUP($A4106&amp;C$1,Data!$A$2:$BC$533,MATCH(Intermediate!$B4106,Data!$A$1:$BC$1,0),FALSE)</f>
        <v>..</v>
      </c>
      <c r="D4106" t="str">
        <f>VLOOKUP($A4106&amp;D$1,Data!$A$2:$BC$533,MATCH(Intermediate!$B4106,Data!$A$1:$BC$1,0),FALSE)</f>
        <v>..</v>
      </c>
    </row>
    <row r="4107" spans="1:4" x14ac:dyDescent="0.45">
      <c r="A4107" t="s">
        <v>125</v>
      </c>
      <c r="B4107">
        <f t="shared" si="63"/>
        <v>1980</v>
      </c>
      <c r="C4107" t="str">
        <f>VLOOKUP($A4107&amp;C$1,Data!$A$2:$BC$533,MATCH(Intermediate!$B4107,Data!$A$1:$BC$1,0),FALSE)</f>
        <v>..</v>
      </c>
      <c r="D4107" t="str">
        <f>VLOOKUP($A4107&amp;D$1,Data!$A$2:$BC$533,MATCH(Intermediate!$B4107,Data!$A$1:$BC$1,0),FALSE)</f>
        <v>..</v>
      </c>
    </row>
    <row r="4108" spans="1:4" x14ac:dyDescent="0.45">
      <c r="A4108" t="s">
        <v>125</v>
      </c>
      <c r="B4108">
        <f t="shared" si="63"/>
        <v>1981</v>
      </c>
      <c r="C4108" t="str">
        <f>VLOOKUP($A4108&amp;C$1,Data!$A$2:$BC$533,MATCH(Intermediate!$B4108,Data!$A$1:$BC$1,0),FALSE)</f>
        <v>..</v>
      </c>
      <c r="D4108" t="str">
        <f>VLOOKUP($A4108&amp;D$1,Data!$A$2:$BC$533,MATCH(Intermediate!$B4108,Data!$A$1:$BC$1,0),FALSE)</f>
        <v>..</v>
      </c>
    </row>
    <row r="4109" spans="1:4" x14ac:dyDescent="0.45">
      <c r="A4109" t="s">
        <v>125</v>
      </c>
      <c r="B4109">
        <f t="shared" si="63"/>
        <v>1982</v>
      </c>
      <c r="C4109" t="str">
        <f>VLOOKUP($A4109&amp;C$1,Data!$A$2:$BC$533,MATCH(Intermediate!$B4109,Data!$A$1:$BC$1,0),FALSE)</f>
        <v>..</v>
      </c>
      <c r="D4109" t="str">
        <f>VLOOKUP($A4109&amp;D$1,Data!$A$2:$BC$533,MATCH(Intermediate!$B4109,Data!$A$1:$BC$1,0),FALSE)</f>
        <v>..</v>
      </c>
    </row>
    <row r="4110" spans="1:4" x14ac:dyDescent="0.45">
      <c r="A4110" t="s">
        <v>125</v>
      </c>
      <c r="B4110">
        <f t="shared" si="63"/>
        <v>1983</v>
      </c>
      <c r="C4110" t="str">
        <f>VLOOKUP($A4110&amp;C$1,Data!$A$2:$BC$533,MATCH(Intermediate!$B4110,Data!$A$1:$BC$1,0),FALSE)</f>
        <v>..</v>
      </c>
      <c r="D4110" t="str">
        <f>VLOOKUP($A4110&amp;D$1,Data!$A$2:$BC$533,MATCH(Intermediate!$B4110,Data!$A$1:$BC$1,0),FALSE)</f>
        <v>..</v>
      </c>
    </row>
    <row r="4111" spans="1:4" x14ac:dyDescent="0.45">
      <c r="A4111" t="s">
        <v>125</v>
      </c>
      <c r="B4111">
        <f t="shared" si="63"/>
        <v>1984</v>
      </c>
      <c r="C4111" t="str">
        <f>VLOOKUP($A4111&amp;C$1,Data!$A$2:$BC$533,MATCH(Intermediate!$B4111,Data!$A$1:$BC$1,0),FALSE)</f>
        <v>..</v>
      </c>
      <c r="D4111" t="str">
        <f>VLOOKUP($A4111&amp;D$1,Data!$A$2:$BC$533,MATCH(Intermediate!$B4111,Data!$A$1:$BC$1,0),FALSE)</f>
        <v>..</v>
      </c>
    </row>
    <row r="4112" spans="1:4" x14ac:dyDescent="0.45">
      <c r="A4112" t="s">
        <v>125</v>
      </c>
      <c r="B4112">
        <f t="shared" si="63"/>
        <v>1985</v>
      </c>
      <c r="C4112" t="str">
        <f>VLOOKUP($A4112&amp;C$1,Data!$A$2:$BC$533,MATCH(Intermediate!$B4112,Data!$A$1:$BC$1,0),FALSE)</f>
        <v>..</v>
      </c>
      <c r="D4112" t="str">
        <f>VLOOKUP($A4112&amp;D$1,Data!$A$2:$BC$533,MATCH(Intermediate!$B4112,Data!$A$1:$BC$1,0),FALSE)</f>
        <v>..</v>
      </c>
    </row>
    <row r="4113" spans="1:4" x14ac:dyDescent="0.45">
      <c r="A4113" t="s">
        <v>125</v>
      </c>
      <c r="B4113">
        <f t="shared" si="63"/>
        <v>1986</v>
      </c>
      <c r="C4113">
        <f>VLOOKUP($A4113&amp;C$1,Data!$A$2:$BC$533,MATCH(Intermediate!$B4113,Data!$A$1:$BC$1,0),FALSE)</f>
        <v>7.4779757169523871</v>
      </c>
      <c r="D4113" t="str">
        <f>VLOOKUP($A4113&amp;D$1,Data!$A$2:$BC$533,MATCH(Intermediate!$B4113,Data!$A$1:$BC$1,0),FALSE)</f>
        <v>..</v>
      </c>
    </row>
    <row r="4114" spans="1:4" x14ac:dyDescent="0.45">
      <c r="A4114" t="s">
        <v>125</v>
      </c>
      <c r="B4114">
        <f t="shared" si="63"/>
        <v>1987</v>
      </c>
      <c r="C4114">
        <f>VLOOKUP($A4114&amp;C$1,Data!$A$2:$BC$533,MATCH(Intermediate!$B4114,Data!$A$1:$BC$1,0),FALSE)</f>
        <v>6.4327862263143061</v>
      </c>
      <c r="D4114" t="str">
        <f>VLOOKUP($A4114&amp;D$1,Data!$A$2:$BC$533,MATCH(Intermediate!$B4114,Data!$A$1:$BC$1,0),FALSE)</f>
        <v>..</v>
      </c>
    </row>
    <row r="4115" spans="1:4" x14ac:dyDescent="0.45">
      <c r="A4115" t="s">
        <v>125</v>
      </c>
      <c r="B4115">
        <f t="shared" si="63"/>
        <v>1988</v>
      </c>
      <c r="C4115">
        <f>VLOOKUP($A4115&amp;C$1,Data!$A$2:$BC$533,MATCH(Intermediate!$B4115,Data!$A$1:$BC$1,0),FALSE)</f>
        <v>6.5027388309077674</v>
      </c>
      <c r="D4115" t="str">
        <f>VLOOKUP($A4115&amp;D$1,Data!$A$2:$BC$533,MATCH(Intermediate!$B4115,Data!$A$1:$BC$1,0),FALSE)</f>
        <v>..</v>
      </c>
    </row>
    <row r="4116" spans="1:4" x14ac:dyDescent="0.45">
      <c r="A4116" t="s">
        <v>125</v>
      </c>
      <c r="B4116">
        <f t="shared" si="63"/>
        <v>1989</v>
      </c>
      <c r="C4116">
        <f>VLOOKUP($A4116&amp;C$1,Data!$A$2:$BC$533,MATCH(Intermediate!$B4116,Data!$A$1:$BC$1,0),FALSE)</f>
        <v>6.7849760263942889</v>
      </c>
      <c r="D4116" t="str">
        <f>VLOOKUP($A4116&amp;D$1,Data!$A$2:$BC$533,MATCH(Intermediate!$B4116,Data!$A$1:$BC$1,0),FALSE)</f>
        <v>..</v>
      </c>
    </row>
    <row r="4117" spans="1:4" x14ac:dyDescent="0.45">
      <c r="A4117" t="s">
        <v>125</v>
      </c>
      <c r="B4117">
        <f t="shared" si="63"/>
        <v>1990</v>
      </c>
      <c r="C4117">
        <f>VLOOKUP($A4117&amp;C$1,Data!$A$2:$BC$533,MATCH(Intermediate!$B4117,Data!$A$1:$BC$1,0),FALSE)</f>
        <v>8.4647871092902047</v>
      </c>
      <c r="D4117">
        <f>VLOOKUP($A4117&amp;D$1,Data!$A$2:$BC$533,MATCH(Intermediate!$B4117,Data!$A$1:$BC$1,0),FALSE)</f>
        <v>824.10225061980225</v>
      </c>
    </row>
    <row r="4118" spans="1:4" x14ac:dyDescent="0.45">
      <c r="A4118" t="s">
        <v>125</v>
      </c>
      <c r="B4118">
        <f t="shared" si="63"/>
        <v>1991</v>
      </c>
      <c r="C4118">
        <f>VLOOKUP($A4118&amp;C$1,Data!$A$2:$BC$533,MATCH(Intermediate!$B4118,Data!$A$1:$BC$1,0),FALSE)</f>
        <v>5.1289747729072834</v>
      </c>
      <c r="D4118">
        <f>VLOOKUP($A4118&amp;D$1,Data!$A$2:$BC$533,MATCH(Intermediate!$B4118,Data!$A$1:$BC$1,0),FALSE)</f>
        <v>876.54418393070762</v>
      </c>
    </row>
    <row r="4119" spans="1:4" x14ac:dyDescent="0.45">
      <c r="A4119" t="s">
        <v>125</v>
      </c>
      <c r="B4119">
        <f t="shared" si="63"/>
        <v>1992</v>
      </c>
      <c r="C4119">
        <f>VLOOKUP($A4119&amp;C$1,Data!$A$2:$BC$533,MATCH(Intermediate!$B4119,Data!$A$1:$BC$1,0),FALSE)</f>
        <v>3.9071789573032429</v>
      </c>
      <c r="D4119">
        <f>VLOOKUP($A4119&amp;D$1,Data!$A$2:$BC$533,MATCH(Intermediate!$B4119,Data!$A$1:$BC$1,0),FALSE)</f>
        <v>880.08656453610024</v>
      </c>
    </row>
    <row r="4120" spans="1:4" x14ac:dyDescent="0.45">
      <c r="A4120" t="s">
        <v>125</v>
      </c>
      <c r="B4120">
        <f t="shared" si="63"/>
        <v>1993</v>
      </c>
      <c r="C4120">
        <f>VLOOKUP($A4120&amp;C$1,Data!$A$2:$BC$533,MATCH(Intermediate!$B4120,Data!$A$1:$BC$1,0),FALSE)</f>
        <v>4.572881939672425</v>
      </c>
      <c r="D4120">
        <f>VLOOKUP($A4120&amp;D$1,Data!$A$2:$BC$533,MATCH(Intermediate!$B4120,Data!$A$1:$BC$1,0),FALSE)</f>
        <v>889.98924339754922</v>
      </c>
    </row>
    <row r="4121" spans="1:4" x14ac:dyDescent="0.45">
      <c r="A4121" t="s">
        <v>125</v>
      </c>
      <c r="B4121">
        <f t="shared" si="63"/>
        <v>1994</v>
      </c>
      <c r="C4121">
        <f>VLOOKUP($A4121&amp;C$1,Data!$A$2:$BC$533,MATCH(Intermediate!$B4121,Data!$A$1:$BC$1,0),FALSE)</f>
        <v>5.4958790300721745</v>
      </c>
      <c r="D4121">
        <f>VLOOKUP($A4121&amp;D$1,Data!$A$2:$BC$533,MATCH(Intermediate!$B4121,Data!$A$1:$BC$1,0),FALSE)</f>
        <v>909.48658446527463</v>
      </c>
    </row>
    <row r="4122" spans="1:4" x14ac:dyDescent="0.45">
      <c r="A4122" t="s">
        <v>125</v>
      </c>
      <c r="B4122">
        <f t="shared" si="63"/>
        <v>1995</v>
      </c>
      <c r="C4122">
        <f>VLOOKUP($A4122&amp;C$1,Data!$A$2:$BC$533,MATCH(Intermediate!$B4122,Data!$A$1:$BC$1,0),FALSE)</f>
        <v>3.3391278988497031</v>
      </c>
      <c r="D4122">
        <f>VLOOKUP($A4122&amp;D$1,Data!$A$2:$BC$533,MATCH(Intermediate!$B4122,Data!$A$1:$BC$1,0),FALSE)</f>
        <v>945.24670622847304</v>
      </c>
    </row>
    <row r="4123" spans="1:4" x14ac:dyDescent="0.45">
      <c r="A4123" t="s">
        <v>125</v>
      </c>
      <c r="B4123">
        <f t="shared" si="63"/>
        <v>1996</v>
      </c>
      <c r="C4123">
        <f>VLOOKUP($A4123&amp;C$1,Data!$A$2:$BC$533,MATCH(Intermediate!$B4123,Data!$A$1:$BC$1,0),FALSE)</f>
        <v>2.5745972735204612</v>
      </c>
      <c r="D4123">
        <f>VLOOKUP($A4123&amp;D$1,Data!$A$2:$BC$533,MATCH(Intermediate!$B4123,Data!$A$1:$BC$1,0),FALSE)</f>
        <v>1052.0518795894911</v>
      </c>
    </row>
    <row r="4124" spans="1:4" x14ac:dyDescent="0.45">
      <c r="A4124" t="s">
        <v>125</v>
      </c>
      <c r="B4124">
        <f t="shared" si="63"/>
        <v>1997</v>
      </c>
      <c r="C4124">
        <f>VLOOKUP($A4124&amp;C$1,Data!$A$2:$BC$533,MATCH(Intermediate!$B4124,Data!$A$1:$BC$1,0),FALSE)</f>
        <v>2.7244383153296146</v>
      </c>
      <c r="D4124">
        <f>VLOOKUP($A4124&amp;D$1,Data!$A$2:$BC$533,MATCH(Intermediate!$B4124,Data!$A$1:$BC$1,0),FALSE)</f>
        <v>1118.2335597706631</v>
      </c>
    </row>
    <row r="4125" spans="1:4" x14ac:dyDescent="0.45">
      <c r="A4125" t="s">
        <v>125</v>
      </c>
      <c r="B4125">
        <f t="shared" si="63"/>
        <v>1998</v>
      </c>
      <c r="C4125">
        <f>VLOOKUP($A4125&amp;C$1,Data!$A$2:$BC$533,MATCH(Intermediate!$B4125,Data!$A$1:$BC$1,0),FALSE)</f>
        <v>3.6019103064795139</v>
      </c>
      <c r="D4125">
        <f>VLOOKUP($A4125&amp;D$1,Data!$A$2:$BC$533,MATCH(Intermediate!$B4125,Data!$A$1:$BC$1,0),FALSE)</f>
        <v>860.79000870606478</v>
      </c>
    </row>
    <row r="4126" spans="1:4" x14ac:dyDescent="0.45">
      <c r="A4126" t="s">
        <v>125</v>
      </c>
      <c r="B4126">
        <f t="shared" si="63"/>
        <v>1999</v>
      </c>
      <c r="C4126">
        <f>VLOOKUP($A4126&amp;C$1,Data!$A$2:$BC$533,MATCH(Intermediate!$B4126,Data!$A$1:$BC$1,0),FALSE)</f>
        <v>2.7638031181652383</v>
      </c>
      <c r="D4126">
        <f>VLOOKUP($A4126&amp;D$1,Data!$A$2:$BC$533,MATCH(Intermediate!$B4126,Data!$A$1:$BC$1,0),FALSE)</f>
        <v>1000.6056871334446</v>
      </c>
    </row>
    <row r="4127" spans="1:4" x14ac:dyDescent="0.45">
      <c r="A4127" t="s">
        <v>125</v>
      </c>
      <c r="B4127">
        <f t="shared" si="63"/>
        <v>2000</v>
      </c>
      <c r="C4127">
        <f>VLOOKUP($A4127&amp;C$1,Data!$A$2:$BC$533,MATCH(Intermediate!$B4127,Data!$A$1:$BC$1,0),FALSE)</f>
        <v>4.3612078436758059</v>
      </c>
      <c r="D4127">
        <f>VLOOKUP($A4127&amp;D$1,Data!$A$2:$BC$533,MATCH(Intermediate!$B4127,Data!$A$1:$BC$1,0),FALSE)</f>
        <v>1013.9734918333053</v>
      </c>
    </row>
    <row r="4128" spans="1:4" x14ac:dyDescent="0.45">
      <c r="A4128" t="s">
        <v>125</v>
      </c>
      <c r="B4128">
        <f t="shared" si="63"/>
        <v>2001</v>
      </c>
      <c r="C4128">
        <f>VLOOKUP($A4128&amp;C$1,Data!$A$2:$BC$533,MATCH(Intermediate!$B4128,Data!$A$1:$BC$1,0),FALSE)</f>
        <v>0.38307701198572175</v>
      </c>
      <c r="D4128">
        <f>VLOOKUP($A4128&amp;D$1,Data!$A$2:$BC$533,MATCH(Intermediate!$B4128,Data!$A$1:$BC$1,0),FALSE)</f>
        <v>1063.5722830852947</v>
      </c>
    </row>
    <row r="4129" spans="1:4" x14ac:dyDescent="0.45">
      <c r="A4129" t="s">
        <v>125</v>
      </c>
      <c r="B4129">
        <f t="shared" si="63"/>
        <v>2002</v>
      </c>
      <c r="C4129">
        <f>VLOOKUP($A4129&amp;C$1,Data!$A$2:$BC$533,MATCH(Intermediate!$B4129,Data!$A$1:$BC$1,0),FALSE)</f>
        <v>1.3003729790079723</v>
      </c>
      <c r="D4129">
        <f>VLOOKUP($A4129&amp;D$1,Data!$A$2:$BC$533,MATCH(Intermediate!$B4129,Data!$A$1:$BC$1,0),FALSE)</f>
        <v>1095.2230583348758</v>
      </c>
    </row>
    <row r="4130" spans="1:4" x14ac:dyDescent="0.45">
      <c r="A4130" t="s">
        <v>125</v>
      </c>
      <c r="B4130">
        <f t="shared" si="63"/>
        <v>2003</v>
      </c>
      <c r="C4130">
        <f>VLOOKUP($A4130&amp;C$1,Data!$A$2:$BC$533,MATCH(Intermediate!$B4130,Data!$A$1:$BC$1,0),FALSE)</f>
        <v>0.63690108632626741</v>
      </c>
      <c r="D4130">
        <f>VLOOKUP($A4130&amp;D$1,Data!$A$2:$BC$533,MATCH(Intermediate!$B4130,Data!$A$1:$BC$1,0),FALSE)</f>
        <v>1088.7426567531948</v>
      </c>
    </row>
    <row r="4131" spans="1:4" x14ac:dyDescent="0.45">
      <c r="A4131" t="s">
        <v>125</v>
      </c>
      <c r="B4131">
        <f t="shared" si="63"/>
        <v>2004</v>
      </c>
      <c r="C4131">
        <f>VLOOKUP($A4131&amp;C$1,Data!$A$2:$BC$533,MATCH(Intermediate!$B4131,Data!$A$1:$BC$1,0),FALSE)</f>
        <v>1.140614662052599</v>
      </c>
      <c r="D4131">
        <f>VLOOKUP($A4131&amp;D$1,Data!$A$2:$BC$533,MATCH(Intermediate!$B4131,Data!$A$1:$BC$1,0),FALSE)</f>
        <v>1105.3432284144076</v>
      </c>
    </row>
    <row r="4132" spans="1:4" x14ac:dyDescent="0.45">
      <c r="A4132" t="s">
        <v>125</v>
      </c>
      <c r="B4132">
        <f t="shared" si="63"/>
        <v>2005</v>
      </c>
      <c r="C4132">
        <f>VLOOKUP($A4132&amp;C$1,Data!$A$2:$BC$533,MATCH(Intermediate!$B4132,Data!$A$1:$BC$1,0),FALSE)</f>
        <v>1.4646877274411649</v>
      </c>
      <c r="D4132">
        <f>VLOOKUP($A4132&amp;D$1,Data!$A$2:$BC$533,MATCH(Intermediate!$B4132,Data!$A$1:$BC$1,0),FALSE)</f>
        <v>1186.626313547368</v>
      </c>
    </row>
    <row r="4133" spans="1:4" x14ac:dyDescent="0.45">
      <c r="A4133" t="s">
        <v>125</v>
      </c>
      <c r="B4133">
        <f t="shared" si="63"/>
        <v>2006</v>
      </c>
      <c r="C4133">
        <f>VLOOKUP($A4133&amp;C$1,Data!$A$2:$BC$533,MATCH(Intermediate!$B4133,Data!$A$1:$BC$1,0),FALSE)</f>
        <v>2.1791679860980793</v>
      </c>
      <c r="D4133">
        <f>VLOOKUP($A4133&amp;D$1,Data!$A$2:$BC$533,MATCH(Intermediate!$B4133,Data!$A$1:$BC$1,0),FALSE)</f>
        <v>1225.9182457679224</v>
      </c>
    </row>
    <row r="4134" spans="1:4" x14ac:dyDescent="0.45">
      <c r="A4134" t="s">
        <v>125</v>
      </c>
      <c r="B4134">
        <f t="shared" si="63"/>
        <v>2007</v>
      </c>
      <c r="C4134">
        <f>VLOOKUP($A4134&amp;C$1,Data!$A$2:$BC$533,MATCH(Intermediate!$B4134,Data!$A$1:$BC$1,0),FALSE)</f>
        <v>3.2143957296009025</v>
      </c>
      <c r="D4134">
        <f>VLOOKUP($A4134&amp;D$1,Data!$A$2:$BC$533,MATCH(Intermediate!$B4134,Data!$A$1:$BC$1,0),FALSE)</f>
        <v>1259.6056068922028</v>
      </c>
    </row>
    <row r="4135" spans="1:4" x14ac:dyDescent="0.45">
      <c r="A4135" t="s">
        <v>125</v>
      </c>
      <c r="B4135">
        <f t="shared" si="63"/>
        <v>2008</v>
      </c>
      <c r="C4135">
        <f>VLOOKUP($A4135&amp;C$1,Data!$A$2:$BC$533,MATCH(Intermediate!$B4135,Data!$A$1:$BC$1,0),FALSE)</f>
        <v>5.1219328734522067</v>
      </c>
      <c r="D4135">
        <f>VLOOKUP($A4135&amp;D$1,Data!$A$2:$BC$533,MATCH(Intermediate!$B4135,Data!$A$1:$BC$1,0),FALSE)</f>
        <v>1308.5355669971666</v>
      </c>
    </row>
    <row r="4136" spans="1:4" x14ac:dyDescent="0.45">
      <c r="A4136" t="s">
        <v>125</v>
      </c>
      <c r="B4136">
        <f t="shared" si="63"/>
        <v>2009</v>
      </c>
      <c r="C4136">
        <f>VLOOKUP($A4136&amp;C$1,Data!$A$2:$BC$533,MATCH(Intermediate!$B4136,Data!$A$1:$BC$1,0),FALSE)</f>
        <v>4.4314382538355375</v>
      </c>
      <c r="D4136">
        <f>VLOOKUP($A4136&amp;D$1,Data!$A$2:$BC$533,MATCH(Intermediate!$B4136,Data!$A$1:$BC$1,0),FALSE)</f>
        <v>1314.9707866195547</v>
      </c>
    </row>
    <row r="4137" spans="1:4" x14ac:dyDescent="0.45">
      <c r="A4137" t="s">
        <v>125</v>
      </c>
      <c r="B4137">
        <f t="shared" si="63"/>
        <v>2010</v>
      </c>
      <c r="C4137">
        <f>VLOOKUP($A4137&amp;C$1,Data!$A$2:$BC$533,MATCH(Intermediate!$B4137,Data!$A$1:$BC$1,0),FALSE)</f>
        <v>6.3595348790891961</v>
      </c>
      <c r="D4137">
        <f>VLOOKUP($A4137&amp;D$1,Data!$A$2:$BC$533,MATCH(Intermediate!$B4137,Data!$A$1:$BC$1,0),FALSE)</f>
        <v>1369.6891706612082</v>
      </c>
    </row>
    <row r="4138" spans="1:4" x14ac:dyDescent="0.45">
      <c r="A4138" t="s">
        <v>125</v>
      </c>
      <c r="B4138">
        <f t="shared" si="63"/>
        <v>2011</v>
      </c>
      <c r="C4138">
        <f>VLOOKUP($A4138&amp;C$1,Data!$A$2:$BC$533,MATCH(Intermediate!$B4138,Data!$A$1:$BC$1,0),FALSE)</f>
        <v>8.686605439926721</v>
      </c>
      <c r="D4138">
        <f>VLOOKUP($A4138&amp;D$1,Data!$A$2:$BC$533,MATCH(Intermediate!$B4138,Data!$A$1:$BC$1,0),FALSE)</f>
        <v>1471.7627987907167</v>
      </c>
    </row>
    <row r="4139" spans="1:4" x14ac:dyDescent="0.45">
      <c r="A4139" t="s">
        <v>125</v>
      </c>
      <c r="B4139">
        <f t="shared" si="63"/>
        <v>2012</v>
      </c>
      <c r="C4139">
        <f>VLOOKUP($A4139&amp;C$1,Data!$A$2:$BC$533,MATCH(Intermediate!$B4139,Data!$A$1:$BC$1,0),FALSE)</f>
        <v>12.223724414401211</v>
      </c>
      <c r="D4139">
        <f>VLOOKUP($A4139&amp;D$1,Data!$A$2:$BC$533,MATCH(Intermediate!$B4139,Data!$A$1:$BC$1,0),FALSE)</f>
        <v>1401.8499404414817</v>
      </c>
    </row>
    <row r="4140" spans="1:4" x14ac:dyDescent="0.45">
      <c r="A4140" t="s">
        <v>125</v>
      </c>
      <c r="B4140">
        <f t="shared" si="63"/>
        <v>2013</v>
      </c>
      <c r="C4140">
        <f>VLOOKUP($A4140&amp;C$1,Data!$A$2:$BC$533,MATCH(Intermediate!$B4140,Data!$A$1:$BC$1,0),FALSE)</f>
        <v>11.986495696458125</v>
      </c>
      <c r="D4140">
        <f>VLOOKUP($A4140&amp;D$1,Data!$A$2:$BC$533,MATCH(Intermediate!$B4140,Data!$A$1:$BC$1,0),FALSE)</f>
        <v>1415.8251193537858</v>
      </c>
    </row>
    <row r="4141" spans="1:4" x14ac:dyDescent="0.45">
      <c r="A4141" t="s">
        <v>125</v>
      </c>
      <c r="B4141">
        <f t="shared" si="63"/>
        <v>2014</v>
      </c>
      <c r="C4141">
        <f>VLOOKUP($A4141&amp;C$1,Data!$A$2:$BC$533,MATCH(Intermediate!$B4141,Data!$A$1:$BC$1,0),FALSE)</f>
        <v>13.433899612692613</v>
      </c>
      <c r="D4141">
        <f>VLOOKUP($A4141&amp;D$1,Data!$A$2:$BC$533,MATCH(Intermediate!$B4141,Data!$A$1:$BC$1,0),FALSE)</f>
        <v>1455.9081366519285</v>
      </c>
    </row>
    <row r="4142" spans="1:4" x14ac:dyDescent="0.45">
      <c r="A4142" t="s">
        <v>125</v>
      </c>
      <c r="B4142">
        <f t="shared" si="63"/>
        <v>2015</v>
      </c>
      <c r="C4142">
        <f>VLOOKUP($A4142&amp;C$1,Data!$A$2:$BC$533,MATCH(Intermediate!$B4142,Data!$A$1:$BC$1,0),FALSE)</f>
        <v>7.7799563478297458</v>
      </c>
      <c r="D4142">
        <f>VLOOKUP($A4142&amp;D$1,Data!$A$2:$BC$533,MATCH(Intermediate!$B4142,Data!$A$1:$BC$1,0),FALSE)</f>
        <v>1729.9426031012326</v>
      </c>
    </row>
    <row r="4143" spans="1:4" x14ac:dyDescent="0.45">
      <c r="A4143" t="s">
        <v>125</v>
      </c>
      <c r="B4143">
        <f t="shared" si="63"/>
        <v>2016</v>
      </c>
      <c r="C4143">
        <f>VLOOKUP($A4143&amp;C$1,Data!$A$2:$BC$533,MATCH(Intermediate!$B4143,Data!$A$1:$BC$1,0),FALSE)</f>
        <v>7.0058628060382366</v>
      </c>
      <c r="D4143">
        <f>VLOOKUP($A4143&amp;D$1,Data!$A$2:$BC$533,MATCH(Intermediate!$B4143,Data!$A$1:$BC$1,0),FALSE)</f>
        <v>1824.3730977070991</v>
      </c>
    </row>
    <row r="4144" spans="1:4" x14ac:dyDescent="0.45">
      <c r="A4144" t="s">
        <v>125</v>
      </c>
      <c r="B4144">
        <f t="shared" si="63"/>
        <v>2017</v>
      </c>
      <c r="C4144">
        <f>VLOOKUP($A4144&amp;C$1,Data!$A$2:$BC$533,MATCH(Intermediate!$B4144,Data!$A$1:$BC$1,0),FALSE)</f>
        <v>11.709057441023779</v>
      </c>
      <c r="D4144">
        <f>VLOOKUP($A4144&amp;D$1,Data!$A$2:$BC$533,MATCH(Intermediate!$B4144,Data!$A$1:$BC$1,0),FALSE)</f>
        <v>2081.8128722768502</v>
      </c>
    </row>
    <row r="4145" spans="1:4" x14ac:dyDescent="0.45">
      <c r="A4145" t="s">
        <v>125</v>
      </c>
      <c r="B4145">
        <f t="shared" si="63"/>
        <v>2018</v>
      </c>
      <c r="C4145">
        <f>VLOOKUP($A4145&amp;C$1,Data!$A$2:$BC$533,MATCH(Intermediate!$B4145,Data!$A$1:$BC$1,0),FALSE)</f>
        <v>13.853517405165203</v>
      </c>
      <c r="D4145">
        <f>VLOOKUP($A4145&amp;D$1,Data!$A$2:$BC$533,MATCH(Intermediate!$B4145,Data!$A$1:$BC$1,0),FALSE)</f>
        <v>2057.9696912914574</v>
      </c>
    </row>
    <row r="4146" spans="1:4" x14ac:dyDescent="0.45">
      <c r="A4146" t="s">
        <v>125</v>
      </c>
      <c r="B4146">
        <f t="shared" si="63"/>
        <v>2019</v>
      </c>
      <c r="C4146">
        <f>VLOOKUP($A4146&amp;C$1,Data!$A$2:$BC$533,MATCH(Intermediate!$B4146,Data!$A$1:$BC$1,0),FALSE)</f>
        <v>13.40987202177701</v>
      </c>
      <c r="D4146">
        <f>VLOOKUP($A4146&amp;D$1,Data!$A$2:$BC$533,MATCH(Intermediate!$B4146,Data!$A$1:$BC$1,0),FALSE)</f>
        <v>2236.811103510151</v>
      </c>
    </row>
    <row r="4147" spans="1:4" x14ac:dyDescent="0.45">
      <c r="A4147" t="s">
        <v>125</v>
      </c>
      <c r="B4147">
        <f t="shared" si="63"/>
        <v>2020</v>
      </c>
      <c r="C4147">
        <f>VLOOKUP($A4147&amp;C$1,Data!$A$2:$BC$533,MATCH(Intermediate!$B4147,Data!$A$1:$BC$1,0),FALSE)</f>
        <v>13.783319868705243</v>
      </c>
      <c r="D4147">
        <f>VLOOKUP($A4147&amp;D$1,Data!$A$2:$BC$533,MATCH(Intermediate!$B4147,Data!$A$1:$BC$1,0),FALSE)</f>
        <v>2310.3743073155665</v>
      </c>
    </row>
    <row r="4148" spans="1:4" x14ac:dyDescent="0.45">
      <c r="A4148" t="s">
        <v>125</v>
      </c>
      <c r="B4148">
        <f t="shared" si="63"/>
        <v>2021</v>
      </c>
      <c r="C4148">
        <f>VLOOKUP($A4148&amp;C$1,Data!$A$2:$BC$533,MATCH(Intermediate!$B4148,Data!$A$1:$BC$1,0),FALSE)</f>
        <v>13.495473710775657</v>
      </c>
      <c r="D4148">
        <f>VLOOKUP($A4148&amp;D$1,Data!$A$2:$BC$533,MATCH(Intermediate!$B4148,Data!$A$1:$BC$1,0),FALSE)</f>
        <v>2483.8506293464893</v>
      </c>
    </row>
    <row r="4149" spans="1:4" x14ac:dyDescent="0.45">
      <c r="A4149" t="s">
        <v>125</v>
      </c>
      <c r="B4149">
        <f t="shared" ref="B4149:B4212" si="64">B4099</f>
        <v>2022</v>
      </c>
      <c r="C4149">
        <f>VLOOKUP($A4149&amp;C$1,Data!$A$2:$BC$533,MATCH(Intermediate!$B4149,Data!$A$1:$BC$1,0),FALSE)</f>
        <v>14.720967492186599</v>
      </c>
      <c r="D4149">
        <f>VLOOKUP($A4149&amp;D$1,Data!$A$2:$BC$533,MATCH(Intermediate!$B4149,Data!$A$1:$BC$1,0),FALSE)</f>
        <v>2747.2541955989827</v>
      </c>
    </row>
    <row r="4150" spans="1:4" x14ac:dyDescent="0.45">
      <c r="A4150" t="s">
        <v>125</v>
      </c>
      <c r="B4150">
        <f t="shared" si="64"/>
        <v>2023</v>
      </c>
      <c r="C4150">
        <f>VLOOKUP($A4150&amp;C$1,Data!$A$2:$BC$533,MATCH(Intermediate!$B4150,Data!$A$1:$BC$1,0),FALSE)</f>
        <v>12.57673033554966</v>
      </c>
      <c r="D4150">
        <f>VLOOKUP($A4150&amp;D$1,Data!$A$2:$BC$533,MATCH(Intermediate!$B4150,Data!$A$1:$BC$1,0),FALSE)</f>
        <v>2907.1408912252427</v>
      </c>
    </row>
    <row r="4151" spans="1:4" x14ac:dyDescent="0.45">
      <c r="A4151" t="s">
        <v>125</v>
      </c>
      <c r="B4151">
        <f t="shared" si="64"/>
        <v>2024</v>
      </c>
      <c r="C4151">
        <f>VLOOKUP($A4151&amp;C$1,Data!$A$2:$BC$533,MATCH(Intermediate!$B4151,Data!$A$1:$BC$1,0),FALSE)</f>
        <v>11.119557547756703</v>
      </c>
      <c r="D4151">
        <f>VLOOKUP($A4151&amp;D$1,Data!$A$2:$BC$533,MATCH(Intermediate!$B4151,Data!$A$1:$BC$1,0),FALSE)</f>
        <v>3052.6911365572778</v>
      </c>
    </row>
    <row r="4152" spans="1:4" x14ac:dyDescent="0.45">
      <c r="A4152" t="s">
        <v>414</v>
      </c>
      <c r="B4152">
        <f t="shared" si="64"/>
        <v>1975</v>
      </c>
      <c r="C4152" t="str">
        <f>VLOOKUP($A4152&amp;C$1,Data!$A$2:$BC$533,MATCH(Intermediate!$B4152,Data!$A$1:$BC$1,0),FALSE)</f>
        <v>..</v>
      </c>
      <c r="D4152" t="str">
        <f>VLOOKUP($A4152&amp;D$1,Data!$A$2:$BC$533,MATCH(Intermediate!$B4152,Data!$A$1:$BC$1,0),FALSE)</f>
        <v>..</v>
      </c>
    </row>
    <row r="4153" spans="1:4" x14ac:dyDescent="0.45">
      <c r="A4153" t="s">
        <v>414</v>
      </c>
      <c r="B4153">
        <f t="shared" si="64"/>
        <v>1976</v>
      </c>
      <c r="C4153" t="str">
        <f>VLOOKUP($A4153&amp;C$1,Data!$A$2:$BC$533,MATCH(Intermediate!$B4153,Data!$A$1:$BC$1,0),FALSE)</f>
        <v>..</v>
      </c>
      <c r="D4153" t="str">
        <f>VLOOKUP($A4153&amp;D$1,Data!$A$2:$BC$533,MATCH(Intermediate!$B4153,Data!$A$1:$BC$1,0),FALSE)</f>
        <v>..</v>
      </c>
    </row>
    <row r="4154" spans="1:4" x14ac:dyDescent="0.45">
      <c r="A4154" t="s">
        <v>414</v>
      </c>
      <c r="B4154">
        <f t="shared" si="64"/>
        <v>1977</v>
      </c>
      <c r="C4154" t="str">
        <f>VLOOKUP($A4154&amp;C$1,Data!$A$2:$BC$533,MATCH(Intermediate!$B4154,Data!$A$1:$BC$1,0),FALSE)</f>
        <v>..</v>
      </c>
      <c r="D4154" t="str">
        <f>VLOOKUP($A4154&amp;D$1,Data!$A$2:$BC$533,MATCH(Intermediate!$B4154,Data!$A$1:$BC$1,0),FALSE)</f>
        <v>..</v>
      </c>
    </row>
    <row r="4155" spans="1:4" x14ac:dyDescent="0.45">
      <c r="A4155" t="s">
        <v>414</v>
      </c>
      <c r="B4155">
        <f t="shared" si="64"/>
        <v>1978</v>
      </c>
      <c r="C4155" t="str">
        <f>VLOOKUP($A4155&amp;C$1,Data!$A$2:$BC$533,MATCH(Intermediate!$B4155,Data!$A$1:$BC$1,0),FALSE)</f>
        <v>..</v>
      </c>
      <c r="D4155" t="str">
        <f>VLOOKUP($A4155&amp;D$1,Data!$A$2:$BC$533,MATCH(Intermediate!$B4155,Data!$A$1:$BC$1,0),FALSE)</f>
        <v>..</v>
      </c>
    </row>
    <row r="4156" spans="1:4" x14ac:dyDescent="0.45">
      <c r="A4156" t="s">
        <v>414</v>
      </c>
      <c r="B4156">
        <f t="shared" si="64"/>
        <v>1979</v>
      </c>
      <c r="C4156" t="str">
        <f>VLOOKUP($A4156&amp;C$1,Data!$A$2:$BC$533,MATCH(Intermediate!$B4156,Data!$A$1:$BC$1,0),FALSE)</f>
        <v>..</v>
      </c>
      <c r="D4156" t="str">
        <f>VLOOKUP($A4156&amp;D$1,Data!$A$2:$BC$533,MATCH(Intermediate!$B4156,Data!$A$1:$BC$1,0),FALSE)</f>
        <v>..</v>
      </c>
    </row>
    <row r="4157" spans="1:4" x14ac:dyDescent="0.45">
      <c r="A4157" t="s">
        <v>414</v>
      </c>
      <c r="B4157">
        <f t="shared" si="64"/>
        <v>1980</v>
      </c>
      <c r="C4157">
        <f>VLOOKUP($A4157&amp;C$1,Data!$A$2:$BC$533,MATCH(Intermediate!$B4157,Data!$A$1:$BC$1,0),FALSE)</f>
        <v>17.941578249336871</v>
      </c>
      <c r="D4157" t="str">
        <f>VLOOKUP($A4157&amp;D$1,Data!$A$2:$BC$533,MATCH(Intermediate!$B4157,Data!$A$1:$BC$1,0),FALSE)</f>
        <v>..</v>
      </c>
    </row>
    <row r="4158" spans="1:4" x14ac:dyDescent="0.45">
      <c r="A4158" t="s">
        <v>414</v>
      </c>
      <c r="B4158">
        <f t="shared" si="64"/>
        <v>1981</v>
      </c>
      <c r="C4158">
        <f>VLOOKUP($A4158&amp;C$1,Data!$A$2:$BC$533,MATCH(Intermediate!$B4158,Data!$A$1:$BC$1,0),FALSE)</f>
        <v>21.81834826664673</v>
      </c>
      <c r="D4158" t="str">
        <f>VLOOKUP($A4158&amp;D$1,Data!$A$2:$BC$533,MATCH(Intermediate!$B4158,Data!$A$1:$BC$1,0),FALSE)</f>
        <v>..</v>
      </c>
    </row>
    <row r="4159" spans="1:4" x14ac:dyDescent="0.45">
      <c r="A4159" t="s">
        <v>414</v>
      </c>
      <c r="B4159">
        <f t="shared" si="64"/>
        <v>1982</v>
      </c>
      <c r="C4159">
        <f>VLOOKUP($A4159&amp;C$1,Data!$A$2:$BC$533,MATCH(Intermediate!$B4159,Data!$A$1:$BC$1,0),FALSE)</f>
        <v>29.386652835408022</v>
      </c>
      <c r="D4159" t="str">
        <f>VLOOKUP($A4159&amp;D$1,Data!$A$2:$BC$533,MATCH(Intermediate!$B4159,Data!$A$1:$BC$1,0),FALSE)</f>
        <v>..</v>
      </c>
    </row>
    <row r="4160" spans="1:4" x14ac:dyDescent="0.45">
      <c r="A4160" t="s">
        <v>414</v>
      </c>
      <c r="B4160">
        <f t="shared" si="64"/>
        <v>1983</v>
      </c>
      <c r="C4160">
        <f>VLOOKUP($A4160&amp;C$1,Data!$A$2:$BC$533,MATCH(Intermediate!$B4160,Data!$A$1:$BC$1,0),FALSE)</f>
        <v>33.666485013623976</v>
      </c>
      <c r="D4160" t="str">
        <f>VLOOKUP($A4160&amp;D$1,Data!$A$2:$BC$533,MATCH(Intermediate!$B4160,Data!$A$1:$BC$1,0),FALSE)</f>
        <v>..</v>
      </c>
    </row>
    <row r="4161" spans="1:4" x14ac:dyDescent="0.45">
      <c r="A4161" t="s">
        <v>414</v>
      </c>
      <c r="B4161">
        <f t="shared" si="64"/>
        <v>1984</v>
      </c>
      <c r="C4161">
        <f>VLOOKUP($A4161&amp;C$1,Data!$A$2:$BC$533,MATCH(Intermediate!$B4161,Data!$A$1:$BC$1,0),FALSE)</f>
        <v>34.780334649408616</v>
      </c>
      <c r="D4161" t="str">
        <f>VLOOKUP($A4161&amp;D$1,Data!$A$2:$BC$533,MATCH(Intermediate!$B4161,Data!$A$1:$BC$1,0),FALSE)</f>
        <v>..</v>
      </c>
    </row>
    <row r="4162" spans="1:4" x14ac:dyDescent="0.45">
      <c r="A4162" t="s">
        <v>414</v>
      </c>
      <c r="B4162">
        <f t="shared" si="64"/>
        <v>1985</v>
      </c>
      <c r="C4162">
        <f>VLOOKUP($A4162&amp;C$1,Data!$A$2:$BC$533,MATCH(Intermediate!$B4162,Data!$A$1:$BC$1,0),FALSE)</f>
        <v>33.594307692307687</v>
      </c>
      <c r="D4162" t="str">
        <f>VLOOKUP($A4162&amp;D$1,Data!$A$2:$BC$533,MATCH(Intermediate!$B4162,Data!$A$1:$BC$1,0),FALSE)</f>
        <v>..</v>
      </c>
    </row>
    <row r="4163" spans="1:4" x14ac:dyDescent="0.45">
      <c r="A4163" t="s">
        <v>414</v>
      </c>
      <c r="B4163">
        <f t="shared" si="64"/>
        <v>1986</v>
      </c>
      <c r="C4163">
        <f>VLOOKUP($A4163&amp;C$1,Data!$A$2:$BC$533,MATCH(Intermediate!$B4163,Data!$A$1:$BC$1,0),FALSE)</f>
        <v>38.042536315324256</v>
      </c>
      <c r="D4163" t="str">
        <f>VLOOKUP($A4163&amp;D$1,Data!$A$2:$BC$533,MATCH(Intermediate!$B4163,Data!$A$1:$BC$1,0),FALSE)</f>
        <v>..</v>
      </c>
    </row>
    <row r="4164" spans="1:4" x14ac:dyDescent="0.45">
      <c r="A4164" t="s">
        <v>414</v>
      </c>
      <c r="B4164">
        <f t="shared" si="64"/>
        <v>1987</v>
      </c>
      <c r="C4164">
        <f>VLOOKUP($A4164&amp;C$1,Data!$A$2:$BC$533,MATCH(Intermediate!$B4164,Data!$A$1:$BC$1,0),FALSE)</f>
        <v>34.249322755415172</v>
      </c>
      <c r="D4164" t="str">
        <f>VLOOKUP($A4164&amp;D$1,Data!$A$2:$BC$533,MATCH(Intermediate!$B4164,Data!$A$1:$BC$1,0),FALSE)</f>
        <v>..</v>
      </c>
    </row>
    <row r="4165" spans="1:4" x14ac:dyDescent="0.45">
      <c r="A4165" t="s">
        <v>414</v>
      </c>
      <c r="B4165">
        <f t="shared" si="64"/>
        <v>1988</v>
      </c>
      <c r="C4165">
        <f>VLOOKUP($A4165&amp;C$1,Data!$A$2:$BC$533,MATCH(Intermediate!$B4165,Data!$A$1:$BC$1,0),FALSE)</f>
        <v>45.358845948739628</v>
      </c>
      <c r="D4165" t="str">
        <f>VLOOKUP($A4165&amp;D$1,Data!$A$2:$BC$533,MATCH(Intermediate!$B4165,Data!$A$1:$BC$1,0),FALSE)</f>
        <v>..</v>
      </c>
    </row>
    <row r="4166" spans="1:4" x14ac:dyDescent="0.45">
      <c r="A4166" t="s">
        <v>414</v>
      </c>
      <c r="B4166">
        <f t="shared" si="64"/>
        <v>1989</v>
      </c>
      <c r="C4166">
        <f>VLOOKUP($A4166&amp;C$1,Data!$A$2:$BC$533,MATCH(Intermediate!$B4166,Data!$A$1:$BC$1,0),FALSE)</f>
        <v>28.298481798556541</v>
      </c>
      <c r="D4166" t="str">
        <f>VLOOKUP($A4166&amp;D$1,Data!$A$2:$BC$533,MATCH(Intermediate!$B4166,Data!$A$1:$BC$1,0),FALSE)</f>
        <v>..</v>
      </c>
    </row>
    <row r="4167" spans="1:4" x14ac:dyDescent="0.45">
      <c r="A4167" t="s">
        <v>414</v>
      </c>
      <c r="B4167">
        <f t="shared" si="64"/>
        <v>1990</v>
      </c>
      <c r="C4167">
        <f>VLOOKUP($A4167&amp;C$1,Data!$A$2:$BC$533,MATCH(Intermediate!$B4167,Data!$A$1:$BC$1,0),FALSE)</f>
        <v>29.609793665233081</v>
      </c>
      <c r="D4167">
        <f>VLOOKUP($A4167&amp;D$1,Data!$A$2:$BC$533,MATCH(Intermediate!$B4167,Data!$A$1:$BC$1,0),FALSE)</f>
        <v>3021.609514722084</v>
      </c>
    </row>
    <row r="4168" spans="1:4" x14ac:dyDescent="0.45">
      <c r="A4168" t="s">
        <v>414</v>
      </c>
      <c r="B4168">
        <f t="shared" si="64"/>
        <v>1991</v>
      </c>
      <c r="C4168">
        <f>VLOOKUP($A4168&amp;C$1,Data!$A$2:$BC$533,MATCH(Intermediate!$B4168,Data!$A$1:$BC$1,0),FALSE)</f>
        <v>18.730493250526102</v>
      </c>
      <c r="D4168">
        <f>VLOOKUP($A4168&amp;D$1,Data!$A$2:$BC$533,MATCH(Intermediate!$B4168,Data!$A$1:$BC$1,0),FALSE)</f>
        <v>3322.0361528009716</v>
      </c>
    </row>
    <row r="4169" spans="1:4" x14ac:dyDescent="0.45">
      <c r="A4169" t="s">
        <v>414</v>
      </c>
      <c r="B4169">
        <f t="shared" si="64"/>
        <v>1992</v>
      </c>
      <c r="C4169">
        <f>VLOOKUP($A4169&amp;C$1,Data!$A$2:$BC$533,MATCH(Intermediate!$B4169,Data!$A$1:$BC$1,0),FALSE)</f>
        <v>21.472099542089271</v>
      </c>
      <c r="D4169">
        <f>VLOOKUP($A4169&amp;D$1,Data!$A$2:$BC$533,MATCH(Intermediate!$B4169,Data!$A$1:$BC$1,0),FALSE)</f>
        <v>3651.3245144550078</v>
      </c>
    </row>
    <row r="4170" spans="1:4" x14ac:dyDescent="0.45">
      <c r="A4170" t="s">
        <v>414</v>
      </c>
      <c r="B4170">
        <f t="shared" si="64"/>
        <v>1993</v>
      </c>
      <c r="C4170">
        <f>VLOOKUP($A4170&amp;C$1,Data!$A$2:$BC$533,MATCH(Intermediate!$B4170,Data!$A$1:$BC$1,0),FALSE)</f>
        <v>20.898482849604221</v>
      </c>
      <c r="D4170">
        <f>VLOOKUP($A4170&amp;D$1,Data!$A$2:$BC$533,MATCH(Intermediate!$B4170,Data!$A$1:$BC$1,0),FALSE)</f>
        <v>4027.0477234701675</v>
      </c>
    </row>
    <row r="4171" spans="1:4" x14ac:dyDescent="0.45">
      <c r="A4171" t="s">
        <v>414</v>
      </c>
      <c r="B4171">
        <f t="shared" si="64"/>
        <v>1994</v>
      </c>
      <c r="C4171">
        <f>VLOOKUP($A4171&amp;C$1,Data!$A$2:$BC$533,MATCH(Intermediate!$B4171,Data!$A$1:$BC$1,0),FALSE)</f>
        <v>21.852460806406604</v>
      </c>
      <c r="D4171">
        <f>VLOOKUP($A4171&amp;D$1,Data!$A$2:$BC$533,MATCH(Intermediate!$B4171,Data!$A$1:$BC$1,0),FALSE)</f>
        <v>4447.1007974059075</v>
      </c>
    </row>
    <row r="4172" spans="1:4" x14ac:dyDescent="0.45">
      <c r="A4172" t="s">
        <v>414</v>
      </c>
      <c r="B4172">
        <f t="shared" si="64"/>
        <v>1995</v>
      </c>
      <c r="C4172">
        <f>VLOOKUP($A4172&amp;C$1,Data!$A$2:$BC$533,MATCH(Intermediate!$B4172,Data!$A$1:$BC$1,0),FALSE)</f>
        <v>28.007134836744964</v>
      </c>
      <c r="D4172">
        <f>VLOOKUP($A4172&amp;D$1,Data!$A$2:$BC$533,MATCH(Intermediate!$B4172,Data!$A$1:$BC$1,0),FALSE)</f>
        <v>4752.6524055182108</v>
      </c>
    </row>
    <row r="4173" spans="1:4" x14ac:dyDescent="0.45">
      <c r="A4173" t="s">
        <v>414</v>
      </c>
      <c r="B4173">
        <f t="shared" si="64"/>
        <v>1996</v>
      </c>
      <c r="C4173">
        <f>VLOOKUP($A4173&amp;C$1,Data!$A$2:$BC$533,MATCH(Intermediate!$B4173,Data!$A$1:$BC$1,0),FALSE)</f>
        <v>42.047977975093218</v>
      </c>
      <c r="D4173">
        <f>VLOOKUP($A4173&amp;D$1,Data!$A$2:$BC$533,MATCH(Intermediate!$B4173,Data!$A$1:$BC$1,0),FALSE)</f>
        <v>5209.9947715529415</v>
      </c>
    </row>
    <row r="4174" spans="1:4" x14ac:dyDescent="0.45">
      <c r="A4174" t="s">
        <v>414</v>
      </c>
      <c r="B4174">
        <f t="shared" si="64"/>
        <v>1997</v>
      </c>
      <c r="C4174">
        <f>VLOOKUP($A4174&amp;C$1,Data!$A$2:$BC$533,MATCH(Intermediate!$B4174,Data!$A$1:$BC$1,0),FALSE)</f>
        <v>48.240114344024128</v>
      </c>
      <c r="D4174">
        <f>VLOOKUP($A4174&amp;D$1,Data!$A$2:$BC$533,MATCH(Intermediate!$B4174,Data!$A$1:$BC$1,0),FALSE)</f>
        <v>5614.7128999148099</v>
      </c>
    </row>
    <row r="4175" spans="1:4" x14ac:dyDescent="0.45">
      <c r="A4175" t="s">
        <v>414</v>
      </c>
      <c r="B4175">
        <f t="shared" si="64"/>
        <v>1998</v>
      </c>
      <c r="C4175">
        <f>VLOOKUP($A4175&amp;C$1,Data!$A$2:$BC$533,MATCH(Intermediate!$B4175,Data!$A$1:$BC$1,0),FALSE)</f>
        <v>56.069491764388225</v>
      </c>
      <c r="D4175">
        <f>VLOOKUP($A4175&amp;D$1,Data!$A$2:$BC$533,MATCH(Intermediate!$B4175,Data!$A$1:$BC$1,0),FALSE)</f>
        <v>5572.6744085464143</v>
      </c>
    </row>
    <row r="4176" spans="1:4" x14ac:dyDescent="0.45">
      <c r="A4176" t="s">
        <v>414</v>
      </c>
      <c r="B4176">
        <f t="shared" si="64"/>
        <v>1999</v>
      </c>
      <c r="C4176">
        <f>VLOOKUP($A4176&amp;C$1,Data!$A$2:$BC$533,MATCH(Intermediate!$B4176,Data!$A$1:$BC$1,0),FALSE)</f>
        <v>57.075159433309786</v>
      </c>
      <c r="D4176">
        <f>VLOOKUP($A4176&amp;D$1,Data!$A$2:$BC$533,MATCH(Intermediate!$B4176,Data!$A$1:$BC$1,0),FALSE)</f>
        <v>5811.9997076410018</v>
      </c>
    </row>
    <row r="4177" spans="1:4" x14ac:dyDescent="0.45">
      <c r="A4177" t="s">
        <v>414</v>
      </c>
      <c r="B4177">
        <f t="shared" si="64"/>
        <v>2000</v>
      </c>
      <c r="C4177">
        <f>VLOOKUP($A4177&amp;C$1,Data!$A$2:$BC$533,MATCH(Intermediate!$B4177,Data!$A$1:$BC$1,0),FALSE)</f>
        <v>57.122849803552441</v>
      </c>
      <c r="D4177">
        <f>VLOOKUP($A4177&amp;D$1,Data!$A$2:$BC$533,MATCH(Intermediate!$B4177,Data!$A$1:$BC$1,0),FALSE)</f>
        <v>5859.9179190293335</v>
      </c>
    </row>
    <row r="4178" spans="1:4" x14ac:dyDescent="0.45">
      <c r="A4178" t="s">
        <v>414</v>
      </c>
      <c r="B4178">
        <f t="shared" si="64"/>
        <v>2001</v>
      </c>
      <c r="C4178">
        <f>VLOOKUP($A4178&amp;C$1,Data!$A$2:$BC$533,MATCH(Intermediate!$B4178,Data!$A$1:$BC$1,0),FALSE)</f>
        <v>60.720859524241448</v>
      </c>
      <c r="D4178">
        <f>VLOOKUP($A4178&amp;D$1,Data!$A$2:$BC$533,MATCH(Intermediate!$B4178,Data!$A$1:$BC$1,0),FALSE)</f>
        <v>6131.2968302102981</v>
      </c>
    </row>
    <row r="4179" spans="1:4" x14ac:dyDescent="0.45">
      <c r="A4179" t="s">
        <v>414</v>
      </c>
      <c r="B4179">
        <f t="shared" si="64"/>
        <v>2002</v>
      </c>
      <c r="C4179">
        <f>VLOOKUP($A4179&amp;C$1,Data!$A$2:$BC$533,MATCH(Intermediate!$B4179,Data!$A$1:$BC$1,0),FALSE)</f>
        <v>62.119101553400789</v>
      </c>
      <c r="D4179">
        <f>VLOOKUP($A4179&amp;D$1,Data!$A$2:$BC$533,MATCH(Intermediate!$B4179,Data!$A$1:$BC$1,0),FALSE)</f>
        <v>6303.9037219992279</v>
      </c>
    </row>
    <row r="4180" spans="1:4" x14ac:dyDescent="0.45">
      <c r="A4180" t="s">
        <v>414</v>
      </c>
      <c r="B4180">
        <f t="shared" si="64"/>
        <v>2003</v>
      </c>
      <c r="C4180">
        <f>VLOOKUP($A4180&amp;C$1,Data!$A$2:$BC$533,MATCH(Intermediate!$B4180,Data!$A$1:$BC$1,0),FALSE)</f>
        <v>57.547980399843127</v>
      </c>
      <c r="D4180">
        <f>VLOOKUP($A4180&amp;D$1,Data!$A$2:$BC$533,MATCH(Intermediate!$B4180,Data!$A$1:$BC$1,0),FALSE)</f>
        <v>6392.3331579922215</v>
      </c>
    </row>
    <row r="4181" spans="1:4" x14ac:dyDescent="0.45">
      <c r="A4181" t="s">
        <v>414</v>
      </c>
      <c r="B4181">
        <f t="shared" si="64"/>
        <v>2004</v>
      </c>
      <c r="C4181">
        <f>VLOOKUP($A4181&amp;C$1,Data!$A$2:$BC$533,MATCH(Intermediate!$B4181,Data!$A$1:$BC$1,0),FALSE)</f>
        <v>53.201048862077918</v>
      </c>
      <c r="D4181">
        <f>VLOOKUP($A4181&amp;D$1,Data!$A$2:$BC$533,MATCH(Intermediate!$B4181,Data!$A$1:$BC$1,0),FALSE)</f>
        <v>6672.8229943854421</v>
      </c>
    </row>
    <row r="4182" spans="1:4" x14ac:dyDescent="0.45">
      <c r="A4182" t="s">
        <v>414</v>
      </c>
      <c r="B4182">
        <f t="shared" si="64"/>
        <v>2005</v>
      </c>
      <c r="C4182">
        <f>VLOOKUP($A4182&amp;C$1,Data!$A$2:$BC$533,MATCH(Intermediate!$B4182,Data!$A$1:$BC$1,0),FALSE)</f>
        <v>57.122427428262966</v>
      </c>
      <c r="D4182">
        <f>VLOOKUP($A4182&amp;D$1,Data!$A$2:$BC$533,MATCH(Intermediate!$B4182,Data!$A$1:$BC$1,0),FALSE)</f>
        <v>6761.1179841321955</v>
      </c>
    </row>
    <row r="4183" spans="1:4" x14ac:dyDescent="0.45">
      <c r="A4183" t="s">
        <v>414</v>
      </c>
      <c r="B4183">
        <f t="shared" si="64"/>
        <v>2006</v>
      </c>
      <c r="C4183">
        <f>VLOOKUP($A4183&amp;C$1,Data!$A$2:$BC$533,MATCH(Intermediate!$B4183,Data!$A$1:$BC$1,0),FALSE)</f>
        <v>22.658160578510813</v>
      </c>
      <c r="D4183">
        <f>VLOOKUP($A4183&amp;D$1,Data!$A$2:$BC$533,MATCH(Intermediate!$B4183,Data!$A$1:$BC$1,0),FALSE)</f>
        <v>7345.9402821222375</v>
      </c>
    </row>
    <row r="4184" spans="1:4" x14ac:dyDescent="0.45">
      <c r="A4184" t="s">
        <v>414</v>
      </c>
      <c r="B4184">
        <f t="shared" si="64"/>
        <v>2007</v>
      </c>
      <c r="C4184">
        <f>VLOOKUP($A4184&amp;C$1,Data!$A$2:$BC$533,MATCH(Intermediate!$B4184,Data!$A$1:$BC$1,0),FALSE)</f>
        <v>22.35727946464279</v>
      </c>
      <c r="D4184">
        <f>VLOOKUP($A4184&amp;D$1,Data!$A$2:$BC$533,MATCH(Intermediate!$B4184,Data!$A$1:$BC$1,0),FALSE)</f>
        <v>8110.0299989656705</v>
      </c>
    </row>
    <row r="4185" spans="1:4" x14ac:dyDescent="0.45">
      <c r="A4185" t="s">
        <v>414</v>
      </c>
      <c r="B4185">
        <f t="shared" si="64"/>
        <v>2008</v>
      </c>
      <c r="C4185">
        <f>VLOOKUP($A4185&amp;C$1,Data!$A$2:$BC$533,MATCH(Intermediate!$B4185,Data!$A$1:$BC$1,0),FALSE)</f>
        <v>21.839397499575508</v>
      </c>
      <c r="D4185">
        <f>VLOOKUP($A4185&amp;D$1,Data!$A$2:$BC$533,MATCH(Intermediate!$B4185,Data!$A$1:$BC$1,0),FALSE)</f>
        <v>8436.5143844254271</v>
      </c>
    </row>
    <row r="4186" spans="1:4" x14ac:dyDescent="0.45">
      <c r="A4186" t="s">
        <v>414</v>
      </c>
      <c r="B4186">
        <f t="shared" si="64"/>
        <v>2009</v>
      </c>
      <c r="C4186">
        <f>VLOOKUP($A4186&amp;C$1,Data!$A$2:$BC$533,MATCH(Intermediate!$B4186,Data!$A$1:$BC$1,0),FALSE)</f>
        <v>23.348039871320879</v>
      </c>
      <c r="D4186">
        <f>VLOOKUP($A4186&amp;D$1,Data!$A$2:$BC$533,MATCH(Intermediate!$B4186,Data!$A$1:$BC$1,0),FALSE)</f>
        <v>8824.4896016247731</v>
      </c>
    </row>
    <row r="4187" spans="1:4" x14ac:dyDescent="0.45">
      <c r="A4187" t="s">
        <v>414</v>
      </c>
      <c r="B4187">
        <f t="shared" si="64"/>
        <v>2010</v>
      </c>
      <c r="C4187">
        <f>VLOOKUP($A4187&amp;C$1,Data!$A$2:$BC$533,MATCH(Intermediate!$B4187,Data!$A$1:$BC$1,0),FALSE)</f>
        <v>24.513802308780029</v>
      </c>
      <c r="D4187">
        <f>VLOOKUP($A4187&amp;D$1,Data!$A$2:$BC$533,MATCH(Intermediate!$B4187,Data!$A$1:$BC$1,0),FALSE)</f>
        <v>9336.5983021259435</v>
      </c>
    </row>
    <row r="4188" spans="1:4" x14ac:dyDescent="0.45">
      <c r="A4188" t="s">
        <v>414</v>
      </c>
      <c r="B4188">
        <f t="shared" si="64"/>
        <v>2011</v>
      </c>
      <c r="C4188">
        <f>VLOOKUP($A4188&amp;C$1,Data!$A$2:$BC$533,MATCH(Intermediate!$B4188,Data!$A$1:$BC$1,0),FALSE)</f>
        <v>26.437198890589254</v>
      </c>
      <c r="D4188">
        <f>VLOOKUP($A4188&amp;D$1,Data!$A$2:$BC$533,MATCH(Intermediate!$B4188,Data!$A$1:$BC$1,0),FALSE)</f>
        <v>10066.072975359777</v>
      </c>
    </row>
    <row r="4189" spans="1:4" x14ac:dyDescent="0.45">
      <c r="A4189" t="s">
        <v>414</v>
      </c>
      <c r="B4189">
        <f t="shared" si="64"/>
        <v>2012</v>
      </c>
      <c r="C4189">
        <f>VLOOKUP($A4189&amp;C$1,Data!$A$2:$BC$533,MATCH(Intermediate!$B4189,Data!$A$1:$BC$1,0),FALSE)</f>
        <v>28.767813232511084</v>
      </c>
      <c r="D4189">
        <f>VLOOKUP($A4189&amp;D$1,Data!$A$2:$BC$533,MATCH(Intermediate!$B4189,Data!$A$1:$BC$1,0),FALSE)</f>
        <v>10626.825667446348</v>
      </c>
    </row>
    <row r="4190" spans="1:4" x14ac:dyDescent="0.45">
      <c r="A4190" t="s">
        <v>414</v>
      </c>
      <c r="B4190">
        <f t="shared" si="64"/>
        <v>2013</v>
      </c>
      <c r="C4190">
        <f>VLOOKUP($A4190&amp;C$1,Data!$A$2:$BC$533,MATCH(Intermediate!$B4190,Data!$A$1:$BC$1,0),FALSE)</f>
        <v>31.973340785609821</v>
      </c>
      <c r="D4190">
        <f>VLOOKUP($A4190&amp;D$1,Data!$A$2:$BC$533,MATCH(Intermediate!$B4190,Data!$A$1:$BC$1,0),FALSE)</f>
        <v>11199.887474408901</v>
      </c>
    </row>
    <row r="4191" spans="1:4" x14ac:dyDescent="0.45">
      <c r="A4191" t="s">
        <v>414</v>
      </c>
      <c r="B4191">
        <f t="shared" si="64"/>
        <v>2014</v>
      </c>
      <c r="C4191">
        <f>VLOOKUP($A4191&amp;C$1,Data!$A$2:$BC$533,MATCH(Intermediate!$B4191,Data!$A$1:$BC$1,0),FALSE)</f>
        <v>36.659874054302513</v>
      </c>
      <c r="D4191">
        <f>VLOOKUP($A4191&amp;D$1,Data!$A$2:$BC$533,MATCH(Intermediate!$B4191,Data!$A$1:$BC$1,0),FALSE)</f>
        <v>11145.029119872392</v>
      </c>
    </row>
    <row r="4192" spans="1:4" x14ac:dyDescent="0.45">
      <c r="A4192" t="s">
        <v>414</v>
      </c>
      <c r="B4192">
        <f t="shared" si="64"/>
        <v>2015</v>
      </c>
      <c r="C4192">
        <f>VLOOKUP($A4192&amp;C$1,Data!$A$2:$BC$533,MATCH(Intermediate!$B4192,Data!$A$1:$BC$1,0),FALSE)</f>
        <v>36.502241062668951</v>
      </c>
      <c r="D4192">
        <f>VLOOKUP($A4192&amp;D$1,Data!$A$2:$BC$533,MATCH(Intermediate!$B4192,Data!$A$1:$BC$1,0),FALSE)</f>
        <v>11408.473901348996</v>
      </c>
    </row>
    <row r="4193" spans="1:4" x14ac:dyDescent="0.45">
      <c r="A4193" t="s">
        <v>414</v>
      </c>
      <c r="B4193">
        <f t="shared" si="64"/>
        <v>2016</v>
      </c>
      <c r="C4193">
        <f>VLOOKUP($A4193&amp;C$1,Data!$A$2:$BC$533,MATCH(Intermediate!$B4193,Data!$A$1:$BC$1,0),FALSE)</f>
        <v>34.952728405902924</v>
      </c>
      <c r="D4193">
        <f>VLOOKUP($A4193&amp;D$1,Data!$A$2:$BC$533,MATCH(Intermediate!$B4193,Data!$A$1:$BC$1,0),FALSE)</f>
        <v>11516.379828957728</v>
      </c>
    </row>
    <row r="4194" spans="1:4" x14ac:dyDescent="0.45">
      <c r="A4194" t="s">
        <v>414</v>
      </c>
      <c r="B4194">
        <f t="shared" si="64"/>
        <v>2017</v>
      </c>
      <c r="C4194">
        <f>VLOOKUP($A4194&amp;C$1,Data!$A$2:$BC$533,MATCH(Intermediate!$B4194,Data!$A$1:$BC$1,0),FALSE)</f>
        <v>34.069386627583128</v>
      </c>
      <c r="D4194">
        <f>VLOOKUP($A4194&amp;D$1,Data!$A$2:$BC$533,MATCH(Intermediate!$B4194,Data!$A$1:$BC$1,0),FALSE)</f>
        <v>12243.222596854139</v>
      </c>
    </row>
    <row r="4195" spans="1:4" x14ac:dyDescent="0.45">
      <c r="A4195" t="s">
        <v>414</v>
      </c>
      <c r="B4195">
        <f t="shared" si="64"/>
        <v>2018</v>
      </c>
      <c r="C4195">
        <f>VLOOKUP($A4195&amp;C$1,Data!$A$2:$BC$533,MATCH(Intermediate!$B4195,Data!$A$1:$BC$1,0),FALSE)</f>
        <v>36.570442407775182</v>
      </c>
      <c r="D4195">
        <f>VLOOKUP($A4195&amp;D$1,Data!$A$2:$BC$533,MATCH(Intermediate!$B4195,Data!$A$1:$BC$1,0),FALSE)</f>
        <v>12442.508718587647</v>
      </c>
    </row>
    <row r="4196" spans="1:4" x14ac:dyDescent="0.45">
      <c r="A4196" t="s">
        <v>414</v>
      </c>
      <c r="B4196">
        <f t="shared" si="64"/>
        <v>2019</v>
      </c>
      <c r="C4196">
        <f>VLOOKUP($A4196&amp;C$1,Data!$A$2:$BC$533,MATCH(Intermediate!$B4196,Data!$A$1:$BC$1,0),FALSE)</f>
        <v>37.092747131029199</v>
      </c>
      <c r="D4196">
        <f>VLOOKUP($A4196&amp;D$1,Data!$A$2:$BC$533,MATCH(Intermediate!$B4196,Data!$A$1:$BC$1,0),FALSE)</f>
        <v>13240.971376115518</v>
      </c>
    </row>
    <row r="4197" spans="1:4" x14ac:dyDescent="0.45">
      <c r="A4197" t="s">
        <v>414</v>
      </c>
      <c r="B4197">
        <f t="shared" si="64"/>
        <v>2020</v>
      </c>
      <c r="C4197">
        <f>VLOOKUP($A4197&amp;C$1,Data!$A$2:$BC$533,MATCH(Intermediate!$B4197,Data!$A$1:$BC$1,0),FALSE)</f>
        <v>39.175718039231846</v>
      </c>
      <c r="D4197">
        <f>VLOOKUP($A4197&amp;D$1,Data!$A$2:$BC$533,MATCH(Intermediate!$B4197,Data!$A$1:$BC$1,0),FALSE)</f>
        <v>16819.422871469465</v>
      </c>
    </row>
    <row r="4198" spans="1:4" x14ac:dyDescent="0.45">
      <c r="A4198" t="s">
        <v>414</v>
      </c>
      <c r="B4198">
        <f t="shared" si="64"/>
        <v>2021</v>
      </c>
      <c r="C4198">
        <f>VLOOKUP($A4198&amp;C$1,Data!$A$2:$BC$533,MATCH(Intermediate!$B4198,Data!$A$1:$BC$1,0),FALSE)</f>
        <v>30.828624719599024</v>
      </c>
      <c r="D4198">
        <f>VLOOKUP($A4198&amp;D$1,Data!$A$2:$BC$533,MATCH(Intermediate!$B4198,Data!$A$1:$BC$1,0),FALSE)</f>
        <v>22865.927096888197</v>
      </c>
    </row>
    <row r="4199" spans="1:4" x14ac:dyDescent="0.45">
      <c r="A4199" t="s">
        <v>414</v>
      </c>
      <c r="B4199">
        <f t="shared" si="64"/>
        <v>2022</v>
      </c>
      <c r="C4199">
        <f>VLOOKUP($A4199&amp;C$1,Data!$A$2:$BC$533,MATCH(Intermediate!$B4199,Data!$A$1:$BC$1,0),FALSE)</f>
        <v>20.187564075104017</v>
      </c>
      <c r="D4199">
        <f>VLOOKUP($A4199&amp;D$1,Data!$A$2:$BC$533,MATCH(Intermediate!$B4199,Data!$A$1:$BC$1,0),FALSE)</f>
        <v>39710.969560753052</v>
      </c>
    </row>
    <row r="4200" spans="1:4" x14ac:dyDescent="0.45">
      <c r="A4200" t="s">
        <v>414</v>
      </c>
      <c r="B4200">
        <f t="shared" si="64"/>
        <v>2023</v>
      </c>
      <c r="C4200">
        <f>VLOOKUP($A4200&amp;C$1,Data!$A$2:$BC$533,MATCH(Intermediate!$B4200,Data!$A$1:$BC$1,0),FALSE)</f>
        <v>19.928578405544084</v>
      </c>
      <c r="D4200">
        <f>VLOOKUP($A4200&amp;D$1,Data!$A$2:$BC$533,MATCH(Intermediate!$B4200,Data!$A$1:$BC$1,0),FALSE)</f>
        <v>54729.036515636559</v>
      </c>
    </row>
    <row r="4201" spans="1:4" x14ac:dyDescent="0.45">
      <c r="A4201" t="s">
        <v>414</v>
      </c>
      <c r="B4201">
        <f t="shared" si="64"/>
        <v>2024</v>
      </c>
      <c r="C4201">
        <f>VLOOKUP($A4201&amp;C$1,Data!$A$2:$BC$533,MATCH(Intermediate!$B4201,Data!$A$1:$BC$1,0),FALSE)</f>
        <v>14.846921310406447</v>
      </c>
      <c r="D4201">
        <f>VLOOKUP($A4201&amp;D$1,Data!$A$2:$BC$533,MATCH(Intermediate!$B4201,Data!$A$1:$BC$1,0),FALSE)</f>
        <v>79905.744252197284</v>
      </c>
    </row>
    <row r="4202" spans="1:4" x14ac:dyDescent="0.45">
      <c r="A4202" t="s">
        <v>71</v>
      </c>
      <c r="B4202">
        <f t="shared" si="64"/>
        <v>1975</v>
      </c>
      <c r="C4202">
        <f>VLOOKUP($A4202&amp;C$1,Data!$A$2:$BC$533,MATCH(Intermediate!$B4202,Data!$A$1:$BC$1,0),FALSE)</f>
        <v>15.016289991194601</v>
      </c>
      <c r="D4202" t="str">
        <f>VLOOKUP($A4202&amp;D$1,Data!$A$2:$BC$533,MATCH(Intermediate!$B4202,Data!$A$1:$BC$1,0),FALSE)</f>
        <v>..</v>
      </c>
    </row>
    <row r="4203" spans="1:4" x14ac:dyDescent="0.45">
      <c r="A4203" t="s">
        <v>71</v>
      </c>
      <c r="B4203">
        <f t="shared" si="64"/>
        <v>1976</v>
      </c>
      <c r="C4203">
        <f>VLOOKUP($A4203&amp;C$1,Data!$A$2:$BC$533,MATCH(Intermediate!$B4203,Data!$A$1:$BC$1,0),FALSE)</f>
        <v>14.476678043230946</v>
      </c>
      <c r="D4203" t="str">
        <f>VLOOKUP($A4203&amp;D$1,Data!$A$2:$BC$533,MATCH(Intermediate!$B4203,Data!$A$1:$BC$1,0),FALSE)</f>
        <v>..</v>
      </c>
    </row>
    <row r="4204" spans="1:4" x14ac:dyDescent="0.45">
      <c r="A4204" t="s">
        <v>71</v>
      </c>
      <c r="B4204">
        <f t="shared" si="64"/>
        <v>1977</v>
      </c>
      <c r="C4204">
        <f>VLOOKUP($A4204&amp;C$1,Data!$A$2:$BC$533,MATCH(Intermediate!$B4204,Data!$A$1:$BC$1,0),FALSE)</f>
        <v>16.146652587117213</v>
      </c>
      <c r="D4204" t="str">
        <f>VLOOKUP($A4204&amp;D$1,Data!$A$2:$BC$533,MATCH(Intermediate!$B4204,Data!$A$1:$BC$1,0),FALSE)</f>
        <v>..</v>
      </c>
    </row>
    <row r="4205" spans="1:4" x14ac:dyDescent="0.45">
      <c r="A4205" t="s">
        <v>71</v>
      </c>
      <c r="B4205">
        <f t="shared" si="64"/>
        <v>1978</v>
      </c>
      <c r="C4205">
        <f>VLOOKUP($A4205&amp;C$1,Data!$A$2:$BC$533,MATCH(Intermediate!$B4205,Data!$A$1:$BC$1,0),FALSE)</f>
        <v>20.808766167111475</v>
      </c>
      <c r="D4205" t="str">
        <f>VLOOKUP($A4205&amp;D$1,Data!$A$2:$BC$533,MATCH(Intermediate!$B4205,Data!$A$1:$BC$1,0),FALSE)</f>
        <v>..</v>
      </c>
    </row>
    <row r="4206" spans="1:4" x14ac:dyDescent="0.45">
      <c r="A4206" t="s">
        <v>71</v>
      </c>
      <c r="B4206">
        <f t="shared" si="64"/>
        <v>1979</v>
      </c>
      <c r="C4206">
        <f>VLOOKUP($A4206&amp;C$1,Data!$A$2:$BC$533,MATCH(Intermediate!$B4206,Data!$A$1:$BC$1,0),FALSE)</f>
        <v>19.269665000925414</v>
      </c>
      <c r="D4206" t="str">
        <f>VLOOKUP($A4206&amp;D$1,Data!$A$2:$BC$533,MATCH(Intermediate!$B4206,Data!$A$1:$BC$1,0),FALSE)</f>
        <v>..</v>
      </c>
    </row>
    <row r="4207" spans="1:4" x14ac:dyDescent="0.45">
      <c r="A4207" t="s">
        <v>71</v>
      </c>
      <c r="B4207">
        <f t="shared" si="64"/>
        <v>1980</v>
      </c>
      <c r="C4207">
        <f>VLOOKUP($A4207&amp;C$1,Data!$A$2:$BC$533,MATCH(Intermediate!$B4207,Data!$A$1:$BC$1,0),FALSE)</f>
        <v>16.537375343257697</v>
      </c>
      <c r="D4207" t="str">
        <f>VLOOKUP($A4207&amp;D$1,Data!$A$2:$BC$533,MATCH(Intermediate!$B4207,Data!$A$1:$BC$1,0),FALSE)</f>
        <v>..</v>
      </c>
    </row>
    <row r="4208" spans="1:4" x14ac:dyDescent="0.45">
      <c r="A4208" t="s">
        <v>71</v>
      </c>
      <c r="B4208">
        <f t="shared" si="64"/>
        <v>1981</v>
      </c>
      <c r="C4208">
        <f>VLOOKUP($A4208&amp;C$1,Data!$A$2:$BC$533,MATCH(Intermediate!$B4208,Data!$A$1:$BC$1,0),FALSE)</f>
        <v>17.667500337974854</v>
      </c>
      <c r="D4208" t="str">
        <f>VLOOKUP($A4208&amp;D$1,Data!$A$2:$BC$533,MATCH(Intermediate!$B4208,Data!$A$1:$BC$1,0),FALSE)</f>
        <v>..</v>
      </c>
    </row>
    <row r="4209" spans="1:4" x14ac:dyDescent="0.45">
      <c r="A4209" t="s">
        <v>71</v>
      </c>
      <c r="B4209">
        <f t="shared" si="64"/>
        <v>1982</v>
      </c>
      <c r="C4209">
        <f>VLOOKUP($A4209&amp;C$1,Data!$A$2:$BC$533,MATCH(Intermediate!$B4209,Data!$A$1:$BC$1,0),FALSE)</f>
        <v>17.656640889974224</v>
      </c>
      <c r="D4209" t="str">
        <f>VLOOKUP($A4209&amp;D$1,Data!$A$2:$BC$533,MATCH(Intermediate!$B4209,Data!$A$1:$BC$1,0),FALSE)</f>
        <v>..</v>
      </c>
    </row>
    <row r="4210" spans="1:4" x14ac:dyDescent="0.45">
      <c r="A4210" t="s">
        <v>71</v>
      </c>
      <c r="B4210">
        <f t="shared" si="64"/>
        <v>1983</v>
      </c>
      <c r="C4210">
        <f>VLOOKUP($A4210&amp;C$1,Data!$A$2:$BC$533,MATCH(Intermediate!$B4210,Data!$A$1:$BC$1,0),FALSE)</f>
        <v>14.810803153486079</v>
      </c>
      <c r="D4210" t="str">
        <f>VLOOKUP($A4210&amp;D$1,Data!$A$2:$BC$533,MATCH(Intermediate!$B4210,Data!$A$1:$BC$1,0),FALSE)</f>
        <v>..</v>
      </c>
    </row>
    <row r="4211" spans="1:4" x14ac:dyDescent="0.45">
      <c r="A4211" t="s">
        <v>71</v>
      </c>
      <c r="B4211">
        <f t="shared" si="64"/>
        <v>1984</v>
      </c>
      <c r="C4211">
        <f>VLOOKUP($A4211&amp;C$1,Data!$A$2:$BC$533,MATCH(Intermediate!$B4211,Data!$A$1:$BC$1,0),FALSE)</f>
        <v>14.366765774694418</v>
      </c>
      <c r="D4211" t="str">
        <f>VLOOKUP($A4211&amp;D$1,Data!$A$2:$BC$533,MATCH(Intermediate!$B4211,Data!$A$1:$BC$1,0),FALSE)</f>
        <v>..</v>
      </c>
    </row>
    <row r="4212" spans="1:4" x14ac:dyDescent="0.45">
      <c r="A4212" t="s">
        <v>71</v>
      </c>
      <c r="B4212">
        <f t="shared" si="64"/>
        <v>1985</v>
      </c>
      <c r="C4212">
        <f>VLOOKUP($A4212&amp;C$1,Data!$A$2:$BC$533,MATCH(Intermediate!$B4212,Data!$A$1:$BC$1,0),FALSE)</f>
        <v>13.606977207126505</v>
      </c>
      <c r="D4212" t="str">
        <f>VLOOKUP($A4212&amp;D$1,Data!$A$2:$BC$533,MATCH(Intermediate!$B4212,Data!$A$1:$BC$1,0),FALSE)</f>
        <v>..</v>
      </c>
    </row>
    <row r="4213" spans="1:4" x14ac:dyDescent="0.45">
      <c r="A4213" t="s">
        <v>71</v>
      </c>
      <c r="B4213">
        <f t="shared" ref="B4213:B4276" si="65">B4163</f>
        <v>1986</v>
      </c>
      <c r="C4213">
        <f>VLOOKUP($A4213&amp;C$1,Data!$A$2:$BC$533,MATCH(Intermediate!$B4213,Data!$A$1:$BC$1,0),FALSE)</f>
        <v>11.560198446937015</v>
      </c>
      <c r="D4213" t="str">
        <f>VLOOKUP($A4213&amp;D$1,Data!$A$2:$BC$533,MATCH(Intermediate!$B4213,Data!$A$1:$BC$1,0),FALSE)</f>
        <v>..</v>
      </c>
    </row>
    <row r="4214" spans="1:4" x14ac:dyDescent="0.45">
      <c r="A4214" t="s">
        <v>71</v>
      </c>
      <c r="B4214">
        <f t="shared" si="65"/>
        <v>1987</v>
      </c>
      <c r="C4214">
        <f>VLOOKUP($A4214&amp;C$1,Data!$A$2:$BC$533,MATCH(Intermediate!$B4214,Data!$A$1:$BC$1,0),FALSE)</f>
        <v>12.652989449003519</v>
      </c>
      <c r="D4214" t="str">
        <f>VLOOKUP($A4214&amp;D$1,Data!$A$2:$BC$533,MATCH(Intermediate!$B4214,Data!$A$1:$BC$1,0),FALSE)</f>
        <v>..</v>
      </c>
    </row>
    <row r="4215" spans="1:4" x14ac:dyDescent="0.45">
      <c r="A4215" t="s">
        <v>71</v>
      </c>
      <c r="B4215">
        <f t="shared" si="65"/>
        <v>1988</v>
      </c>
      <c r="C4215">
        <f>VLOOKUP($A4215&amp;C$1,Data!$A$2:$BC$533,MATCH(Intermediate!$B4215,Data!$A$1:$BC$1,0),FALSE)</f>
        <v>11.796053355434436</v>
      </c>
      <c r="D4215" t="str">
        <f>VLOOKUP($A4215&amp;D$1,Data!$A$2:$BC$533,MATCH(Intermediate!$B4215,Data!$A$1:$BC$1,0),FALSE)</f>
        <v>..</v>
      </c>
    </row>
    <row r="4216" spans="1:4" x14ac:dyDescent="0.45">
      <c r="A4216" t="s">
        <v>71</v>
      </c>
      <c r="B4216">
        <f t="shared" si="65"/>
        <v>1989</v>
      </c>
      <c r="C4216">
        <f>VLOOKUP($A4216&amp;C$1,Data!$A$2:$BC$533,MATCH(Intermediate!$B4216,Data!$A$1:$BC$1,0),FALSE)</f>
        <v>13.350352771927707</v>
      </c>
      <c r="D4216" t="str">
        <f>VLOOKUP($A4216&amp;D$1,Data!$A$2:$BC$533,MATCH(Intermediate!$B4216,Data!$A$1:$BC$1,0),FALSE)</f>
        <v>..</v>
      </c>
    </row>
    <row r="4217" spans="1:4" x14ac:dyDescent="0.45">
      <c r="A4217" t="s">
        <v>71</v>
      </c>
      <c r="B4217">
        <f t="shared" si="65"/>
        <v>1990</v>
      </c>
      <c r="C4217">
        <f>VLOOKUP($A4217&amp;C$1,Data!$A$2:$BC$533,MATCH(Intermediate!$B4217,Data!$A$1:$BC$1,0),FALSE)</f>
        <v>11.630694258657572</v>
      </c>
      <c r="D4217">
        <f>VLOOKUP($A4217&amp;D$1,Data!$A$2:$BC$533,MATCH(Intermediate!$B4217,Data!$A$1:$BC$1,0),FALSE)</f>
        <v>2202.2277471918983</v>
      </c>
    </row>
    <row r="4218" spans="1:4" x14ac:dyDescent="0.45">
      <c r="A4218" t="s">
        <v>71</v>
      </c>
      <c r="B4218">
        <f t="shared" si="65"/>
        <v>1991</v>
      </c>
      <c r="C4218">
        <f>VLOOKUP($A4218&amp;C$1,Data!$A$2:$BC$533,MATCH(Intermediate!$B4218,Data!$A$1:$BC$1,0),FALSE)</f>
        <v>10.301488078774133</v>
      </c>
      <c r="D4218">
        <f>VLOOKUP($A4218&amp;D$1,Data!$A$2:$BC$533,MATCH(Intermediate!$B4218,Data!$A$1:$BC$1,0),FALSE)</f>
        <v>2272.7622718592211</v>
      </c>
    </row>
    <row r="4219" spans="1:4" x14ac:dyDescent="0.45">
      <c r="A4219" t="s">
        <v>71</v>
      </c>
      <c r="B4219">
        <f t="shared" si="65"/>
        <v>1992</v>
      </c>
      <c r="C4219">
        <f>VLOOKUP($A4219&amp;C$1,Data!$A$2:$BC$533,MATCH(Intermediate!$B4219,Data!$A$1:$BC$1,0),FALSE)</f>
        <v>10.147854657904908</v>
      </c>
      <c r="D4219">
        <f>VLOOKUP($A4219&amp;D$1,Data!$A$2:$BC$533,MATCH(Intermediate!$B4219,Data!$A$1:$BC$1,0),FALSE)</f>
        <v>2157.5971330494676</v>
      </c>
    </row>
    <row r="4220" spans="1:4" x14ac:dyDescent="0.45">
      <c r="A4220" t="s">
        <v>71</v>
      </c>
      <c r="B4220">
        <f t="shared" si="65"/>
        <v>1993</v>
      </c>
      <c r="C4220">
        <f>VLOOKUP($A4220&amp;C$1,Data!$A$2:$BC$533,MATCH(Intermediate!$B4220,Data!$A$1:$BC$1,0),FALSE)</f>
        <v>10.863915033244107</v>
      </c>
      <c r="D4220">
        <f>VLOOKUP($A4220&amp;D$1,Data!$A$2:$BC$533,MATCH(Intermediate!$B4220,Data!$A$1:$BC$1,0),FALSE)</f>
        <v>2048.2434532758184</v>
      </c>
    </row>
    <row r="4221" spans="1:4" x14ac:dyDescent="0.45">
      <c r="A4221" t="s">
        <v>71</v>
      </c>
      <c r="B4221">
        <f t="shared" si="65"/>
        <v>1994</v>
      </c>
      <c r="C4221">
        <f>VLOOKUP($A4221&amp;C$1,Data!$A$2:$BC$533,MATCH(Intermediate!$B4221,Data!$A$1:$BC$1,0),FALSE)</f>
        <v>10.17929221815451</v>
      </c>
      <c r="D4221">
        <f>VLOOKUP($A4221&amp;D$1,Data!$A$2:$BC$533,MATCH(Intermediate!$B4221,Data!$A$1:$BC$1,0),FALSE)</f>
        <v>1806.8230358226133</v>
      </c>
    </row>
    <row r="4222" spans="1:4" x14ac:dyDescent="0.45">
      <c r="A4222" t="s">
        <v>71</v>
      </c>
      <c r="B4222">
        <f t="shared" si="65"/>
        <v>1995</v>
      </c>
      <c r="C4222">
        <f>VLOOKUP($A4222&amp;C$1,Data!$A$2:$BC$533,MATCH(Intermediate!$B4222,Data!$A$1:$BC$1,0),FALSE)</f>
        <v>12.454132138460212</v>
      </c>
      <c r="D4222">
        <f>VLOOKUP($A4222&amp;D$1,Data!$A$2:$BC$533,MATCH(Intermediate!$B4222,Data!$A$1:$BC$1,0),FALSE)</f>
        <v>1989.016473808822</v>
      </c>
    </row>
    <row r="4223" spans="1:4" x14ac:dyDescent="0.45">
      <c r="A4223" t="s">
        <v>71</v>
      </c>
      <c r="B4223">
        <f t="shared" si="65"/>
        <v>1996</v>
      </c>
      <c r="C4223">
        <f>VLOOKUP($A4223&amp;C$1,Data!$A$2:$BC$533,MATCH(Intermediate!$B4223,Data!$A$1:$BC$1,0),FALSE)</f>
        <v>12.7900707440993</v>
      </c>
      <c r="D4223">
        <f>VLOOKUP($A4223&amp;D$1,Data!$A$2:$BC$533,MATCH(Intermediate!$B4223,Data!$A$1:$BC$1,0),FALSE)</f>
        <v>2069.6145413212384</v>
      </c>
    </row>
    <row r="4224" spans="1:4" x14ac:dyDescent="0.45">
      <c r="A4224" t="s">
        <v>71</v>
      </c>
      <c r="B4224">
        <f t="shared" si="65"/>
        <v>1997</v>
      </c>
      <c r="C4224">
        <f>VLOOKUP($A4224&amp;C$1,Data!$A$2:$BC$533,MATCH(Intermediate!$B4224,Data!$A$1:$BC$1,0),FALSE)</f>
        <v>15.688766248194645</v>
      </c>
      <c r="D4224">
        <f>VLOOKUP($A4224&amp;D$1,Data!$A$2:$BC$533,MATCH(Intermediate!$B4224,Data!$A$1:$BC$1,0),FALSE)</f>
        <v>2121.8494007525246</v>
      </c>
    </row>
    <row r="4225" spans="1:4" x14ac:dyDescent="0.45">
      <c r="A4225" t="s">
        <v>71</v>
      </c>
      <c r="B4225">
        <f t="shared" si="65"/>
        <v>1998</v>
      </c>
      <c r="C4225">
        <f>VLOOKUP($A4225&amp;C$1,Data!$A$2:$BC$533,MATCH(Intermediate!$B4225,Data!$A$1:$BC$1,0),FALSE)</f>
        <v>14.135657253520009</v>
      </c>
      <c r="D4225">
        <f>VLOOKUP($A4225&amp;D$1,Data!$A$2:$BC$533,MATCH(Intermediate!$B4225,Data!$A$1:$BC$1,0),FALSE)</f>
        <v>2152.0036630753698</v>
      </c>
    </row>
    <row r="4226" spans="1:4" x14ac:dyDescent="0.45">
      <c r="A4226" t="s">
        <v>71</v>
      </c>
      <c r="B4226">
        <f t="shared" si="65"/>
        <v>1999</v>
      </c>
      <c r="C4226">
        <f>VLOOKUP($A4226&amp;C$1,Data!$A$2:$BC$533,MATCH(Intermediate!$B4226,Data!$A$1:$BC$1,0),FALSE)</f>
        <v>14.462428162994195</v>
      </c>
      <c r="D4226">
        <f>VLOOKUP($A4226&amp;D$1,Data!$A$2:$BC$533,MATCH(Intermediate!$B4226,Data!$A$1:$BC$1,0),FALSE)</f>
        <v>2200.5895348560612</v>
      </c>
    </row>
    <row r="4227" spans="1:4" x14ac:dyDescent="0.45">
      <c r="A4227" t="s">
        <v>71</v>
      </c>
      <c r="B4227">
        <f t="shared" si="65"/>
        <v>2000</v>
      </c>
      <c r="C4227">
        <f>VLOOKUP($A4227&amp;C$1,Data!$A$2:$BC$533,MATCH(Intermediate!$B4227,Data!$A$1:$BC$1,0),FALSE)</f>
        <v>9.0179713441747751</v>
      </c>
      <c r="D4227">
        <f>VLOOKUP($A4227&amp;D$1,Data!$A$2:$BC$533,MATCH(Intermediate!$B4227,Data!$A$1:$BC$1,0),FALSE)</f>
        <v>2228.5013363773101</v>
      </c>
    </row>
    <row r="4228" spans="1:4" x14ac:dyDescent="0.45">
      <c r="A4228" t="s">
        <v>71</v>
      </c>
      <c r="B4228">
        <f t="shared" si="65"/>
        <v>2001</v>
      </c>
      <c r="C4228">
        <f>VLOOKUP($A4228&amp;C$1,Data!$A$2:$BC$533,MATCH(Intermediate!$B4228,Data!$A$1:$BC$1,0),FALSE)</f>
        <v>8.343350618351387</v>
      </c>
      <c r="D4228">
        <f>VLOOKUP($A4228&amp;D$1,Data!$A$2:$BC$533,MATCH(Intermediate!$B4228,Data!$A$1:$BC$1,0),FALSE)</f>
        <v>2229.8439672307486</v>
      </c>
    </row>
    <row r="4229" spans="1:4" x14ac:dyDescent="0.45">
      <c r="A4229" t="s">
        <v>71</v>
      </c>
      <c r="B4229">
        <f t="shared" si="65"/>
        <v>2002</v>
      </c>
      <c r="C4229">
        <f>VLOOKUP($A4229&amp;C$1,Data!$A$2:$BC$533,MATCH(Intermediate!$B4229,Data!$A$1:$BC$1,0),FALSE)</f>
        <v>9.8269804654063524</v>
      </c>
      <c r="D4229">
        <f>VLOOKUP($A4229&amp;D$1,Data!$A$2:$BC$533,MATCH(Intermediate!$B4229,Data!$A$1:$BC$1,0),FALSE)</f>
        <v>2247.9789661465406</v>
      </c>
    </row>
    <row r="4230" spans="1:4" x14ac:dyDescent="0.45">
      <c r="A4230" t="s">
        <v>71</v>
      </c>
      <c r="B4230">
        <f t="shared" si="65"/>
        <v>2003</v>
      </c>
      <c r="C4230">
        <f>VLOOKUP($A4230&amp;C$1,Data!$A$2:$BC$533,MATCH(Intermediate!$B4230,Data!$A$1:$BC$1,0),FALSE)</f>
        <v>9.6739642560374879</v>
      </c>
      <c r="D4230">
        <f>VLOOKUP($A4230&amp;D$1,Data!$A$2:$BC$533,MATCH(Intermediate!$B4230,Data!$A$1:$BC$1,0),FALSE)</f>
        <v>2330.9187393338293</v>
      </c>
    </row>
    <row r="4231" spans="1:4" x14ac:dyDescent="0.45">
      <c r="A4231" t="s">
        <v>71</v>
      </c>
      <c r="B4231">
        <f t="shared" si="65"/>
        <v>2004</v>
      </c>
      <c r="C4231">
        <f>VLOOKUP($A4231&amp;C$1,Data!$A$2:$BC$533,MATCH(Intermediate!$B4231,Data!$A$1:$BC$1,0),FALSE)</f>
        <v>8.2813738072394329</v>
      </c>
      <c r="D4231">
        <f>VLOOKUP($A4231&amp;D$1,Data!$A$2:$BC$533,MATCH(Intermediate!$B4231,Data!$A$1:$BC$1,0),FALSE)</f>
        <v>2322.1978679869126</v>
      </c>
    </row>
    <row r="4232" spans="1:4" x14ac:dyDescent="0.45">
      <c r="A4232" t="s">
        <v>71</v>
      </c>
      <c r="B4232">
        <f t="shared" si="65"/>
        <v>2005</v>
      </c>
      <c r="C4232">
        <f>VLOOKUP($A4232&amp;C$1,Data!$A$2:$BC$533,MATCH(Intermediate!$B4232,Data!$A$1:$BC$1,0),FALSE)</f>
        <v>8.862702922071632</v>
      </c>
      <c r="D4232">
        <f>VLOOKUP($A4232&amp;D$1,Data!$A$2:$BC$533,MATCH(Intermediate!$B4232,Data!$A$1:$BC$1,0),FALSE)</f>
        <v>2427.4480855139336</v>
      </c>
    </row>
    <row r="4233" spans="1:4" x14ac:dyDescent="0.45">
      <c r="A4233" t="s">
        <v>71</v>
      </c>
      <c r="B4233">
        <f t="shared" si="65"/>
        <v>2006</v>
      </c>
      <c r="C4233">
        <f>VLOOKUP($A4233&amp;C$1,Data!$A$2:$BC$533,MATCH(Intermediate!$B4233,Data!$A$1:$BC$1,0),FALSE)</f>
        <v>8.4702035208807871</v>
      </c>
      <c r="D4233">
        <f>VLOOKUP($A4233&amp;D$1,Data!$A$2:$BC$533,MATCH(Intermediate!$B4233,Data!$A$1:$BC$1,0),FALSE)</f>
        <v>2503.6593268197821</v>
      </c>
    </row>
    <row r="4234" spans="1:4" x14ac:dyDescent="0.45">
      <c r="A4234" t="s">
        <v>71</v>
      </c>
      <c r="B4234">
        <f t="shared" si="65"/>
        <v>2007</v>
      </c>
      <c r="C4234">
        <f>VLOOKUP($A4234&amp;C$1,Data!$A$2:$BC$533,MATCH(Intermediate!$B4234,Data!$A$1:$BC$1,0),FALSE)</f>
        <v>8.0621651109806898</v>
      </c>
      <c r="D4234">
        <f>VLOOKUP($A4234&amp;D$1,Data!$A$2:$BC$533,MATCH(Intermediate!$B4234,Data!$A$1:$BC$1,0),FALSE)</f>
        <v>2647.4953861343033</v>
      </c>
    </row>
    <row r="4235" spans="1:4" x14ac:dyDescent="0.45">
      <c r="A4235" t="s">
        <v>71</v>
      </c>
      <c r="B4235">
        <f t="shared" si="65"/>
        <v>2008</v>
      </c>
      <c r="C4235">
        <f>VLOOKUP($A4235&amp;C$1,Data!$A$2:$BC$533,MATCH(Intermediate!$B4235,Data!$A$1:$BC$1,0),FALSE)</f>
        <v>8.6820920265016461</v>
      </c>
      <c r="D4235">
        <f>VLOOKUP($A4235&amp;D$1,Data!$A$2:$BC$533,MATCH(Intermediate!$B4235,Data!$A$1:$BC$1,0),FALSE)</f>
        <v>2724.4592282663311</v>
      </c>
    </row>
    <row r="4236" spans="1:4" x14ac:dyDescent="0.45">
      <c r="A4236" t="s">
        <v>71</v>
      </c>
      <c r="B4236">
        <f t="shared" si="65"/>
        <v>2009</v>
      </c>
      <c r="C4236">
        <f>VLOOKUP($A4236&amp;C$1,Data!$A$2:$BC$533,MATCH(Intermediate!$B4236,Data!$A$1:$BC$1,0),FALSE)</f>
        <v>8.21108523727505</v>
      </c>
      <c r="D4236">
        <f>VLOOKUP($A4236&amp;D$1,Data!$A$2:$BC$533,MATCH(Intermediate!$B4236,Data!$A$1:$BC$1,0),FALSE)</f>
        <v>2855.1597138549378</v>
      </c>
    </row>
    <row r="4237" spans="1:4" x14ac:dyDescent="0.45">
      <c r="A4237" t="s">
        <v>71</v>
      </c>
      <c r="B4237">
        <f t="shared" si="65"/>
        <v>2010</v>
      </c>
      <c r="C4237">
        <f>VLOOKUP($A4237&amp;C$1,Data!$A$2:$BC$533,MATCH(Intermediate!$B4237,Data!$A$1:$BC$1,0),FALSE)</f>
        <v>7.7970396746365331</v>
      </c>
      <c r="D4237">
        <f>VLOOKUP($A4237&amp;D$1,Data!$A$2:$BC$533,MATCH(Intermediate!$B4237,Data!$A$1:$BC$1,0),FALSE)</f>
        <v>2694.9110413731546</v>
      </c>
    </row>
    <row r="4238" spans="1:4" x14ac:dyDescent="0.45">
      <c r="A4238" t="s">
        <v>71</v>
      </c>
      <c r="B4238">
        <f t="shared" si="65"/>
        <v>2011</v>
      </c>
      <c r="C4238">
        <f>VLOOKUP($A4238&amp;C$1,Data!$A$2:$BC$533,MATCH(Intermediate!$B4238,Data!$A$1:$BC$1,0),FALSE)</f>
        <v>8.5187800354740677</v>
      </c>
      <c r="D4238">
        <f>VLOOKUP($A4238&amp;D$1,Data!$A$2:$BC$533,MATCH(Intermediate!$B4238,Data!$A$1:$BC$1,0),FALSE)</f>
        <v>2858.1964597943474</v>
      </c>
    </row>
    <row r="4239" spans="1:4" x14ac:dyDescent="0.45">
      <c r="A4239" t="s">
        <v>71</v>
      </c>
      <c r="B4239">
        <f t="shared" si="65"/>
        <v>2012</v>
      </c>
      <c r="C4239">
        <f>VLOOKUP($A4239&amp;C$1,Data!$A$2:$BC$533,MATCH(Intermediate!$B4239,Data!$A$1:$BC$1,0),FALSE)</f>
        <v>10.814964045335019</v>
      </c>
      <c r="D4239">
        <f>VLOOKUP($A4239&amp;D$1,Data!$A$2:$BC$533,MATCH(Intermediate!$B4239,Data!$A$1:$BC$1,0),FALSE)</f>
        <v>2830.1908055970912</v>
      </c>
    </row>
    <row r="4240" spans="1:4" x14ac:dyDescent="0.45">
      <c r="A4240" t="s">
        <v>71</v>
      </c>
      <c r="B4240">
        <f t="shared" si="65"/>
        <v>2013</v>
      </c>
      <c r="C4240">
        <f>VLOOKUP($A4240&amp;C$1,Data!$A$2:$BC$533,MATCH(Intermediate!$B4240,Data!$A$1:$BC$1,0),FALSE)</f>
        <v>10.761527608902513</v>
      </c>
      <c r="D4240">
        <f>VLOOKUP($A4240&amp;D$1,Data!$A$2:$BC$533,MATCH(Intermediate!$B4240,Data!$A$1:$BC$1,0),FALSE)</f>
        <v>3042.4970687870987</v>
      </c>
    </row>
    <row r="4241" spans="1:4" x14ac:dyDescent="0.45">
      <c r="A4241" t="s">
        <v>71</v>
      </c>
      <c r="B4241">
        <f t="shared" si="65"/>
        <v>2014</v>
      </c>
      <c r="C4241">
        <f>VLOOKUP($A4241&amp;C$1,Data!$A$2:$BC$533,MATCH(Intermediate!$B4241,Data!$A$1:$BC$1,0),FALSE)</f>
        <v>11.4152315549394</v>
      </c>
      <c r="D4241">
        <f>VLOOKUP($A4241&amp;D$1,Data!$A$2:$BC$533,MATCH(Intermediate!$B4241,Data!$A$1:$BC$1,0),FALSE)</f>
        <v>3075.738438370623</v>
      </c>
    </row>
    <row r="4242" spans="1:4" x14ac:dyDescent="0.45">
      <c r="A4242" t="s">
        <v>71</v>
      </c>
      <c r="B4242">
        <f t="shared" si="65"/>
        <v>2015</v>
      </c>
      <c r="C4242">
        <f>VLOOKUP($A4242&amp;C$1,Data!$A$2:$BC$533,MATCH(Intermediate!$B4242,Data!$A$1:$BC$1,0),FALSE)</f>
        <v>10.767926773068623</v>
      </c>
      <c r="D4242">
        <f>VLOOKUP($A4242&amp;D$1,Data!$A$2:$BC$533,MATCH(Intermediate!$B4242,Data!$A$1:$BC$1,0),FALSE)</f>
        <v>3025.8346172825841</v>
      </c>
    </row>
    <row r="4243" spans="1:4" x14ac:dyDescent="0.45">
      <c r="A4243" t="s">
        <v>71</v>
      </c>
      <c r="B4243">
        <f t="shared" si="65"/>
        <v>2016</v>
      </c>
      <c r="C4243">
        <f>VLOOKUP($A4243&amp;C$1,Data!$A$2:$BC$533,MATCH(Intermediate!$B4243,Data!$A$1:$BC$1,0),FALSE)</f>
        <v>10.455275707121707</v>
      </c>
      <c r="D4243">
        <f>VLOOKUP($A4243&amp;D$1,Data!$A$2:$BC$533,MATCH(Intermediate!$B4243,Data!$A$1:$BC$1,0),FALSE)</f>
        <v>3253.4717864161362</v>
      </c>
    </row>
    <row r="4244" spans="1:4" x14ac:dyDescent="0.45">
      <c r="A4244" t="s">
        <v>71</v>
      </c>
      <c r="B4244">
        <f t="shared" si="65"/>
        <v>2017</v>
      </c>
      <c r="C4244">
        <f>VLOOKUP($A4244&amp;C$1,Data!$A$2:$BC$533,MATCH(Intermediate!$B4244,Data!$A$1:$BC$1,0),FALSE)</f>
        <v>9.8263189731595784</v>
      </c>
      <c r="D4244">
        <f>VLOOKUP($A4244&amp;D$1,Data!$A$2:$BC$533,MATCH(Intermediate!$B4244,Data!$A$1:$BC$1,0),FALSE)</f>
        <v>3339.3888465344608</v>
      </c>
    </row>
    <row r="4245" spans="1:4" x14ac:dyDescent="0.45">
      <c r="A4245" t="s">
        <v>71</v>
      </c>
      <c r="B4245">
        <f t="shared" si="65"/>
        <v>2018</v>
      </c>
      <c r="C4245">
        <f>VLOOKUP($A4245&amp;C$1,Data!$A$2:$BC$533,MATCH(Intermediate!$B4245,Data!$A$1:$BC$1,0),FALSE)</f>
        <v>11.206330653387386</v>
      </c>
      <c r="D4245">
        <f>VLOOKUP($A4245&amp;D$1,Data!$A$2:$BC$533,MATCH(Intermediate!$B4245,Data!$A$1:$BC$1,0),FALSE)</f>
        <v>3196.9738637061419</v>
      </c>
    </row>
    <row r="4246" spans="1:4" x14ac:dyDescent="0.45">
      <c r="A4246" t="s">
        <v>71</v>
      </c>
      <c r="B4246">
        <f t="shared" si="65"/>
        <v>2019</v>
      </c>
      <c r="C4246">
        <f>VLOOKUP($A4246&amp;C$1,Data!$A$2:$BC$533,MATCH(Intermediate!$B4246,Data!$A$1:$BC$1,0),FALSE)</f>
        <v>10.368700865904753</v>
      </c>
      <c r="D4246">
        <f>VLOOKUP($A4246&amp;D$1,Data!$A$2:$BC$533,MATCH(Intermediate!$B4246,Data!$A$1:$BC$1,0),FALSE)</f>
        <v>3236.9749250460732</v>
      </c>
    </row>
    <row r="4247" spans="1:4" x14ac:dyDescent="0.45">
      <c r="A4247" t="s">
        <v>71</v>
      </c>
      <c r="B4247">
        <f t="shared" si="65"/>
        <v>2020</v>
      </c>
      <c r="C4247">
        <f>VLOOKUP($A4247&amp;C$1,Data!$A$2:$BC$533,MATCH(Intermediate!$B4247,Data!$A$1:$BC$1,0),FALSE)</f>
        <v>8.6093359694295728</v>
      </c>
      <c r="D4247">
        <f>VLOOKUP($A4247&amp;D$1,Data!$A$2:$BC$533,MATCH(Intermediate!$B4247,Data!$A$1:$BC$1,0),FALSE)</f>
        <v>3103.1806631246159</v>
      </c>
    </row>
    <row r="4248" spans="1:4" x14ac:dyDescent="0.45">
      <c r="A4248" t="s">
        <v>71</v>
      </c>
      <c r="B4248">
        <f t="shared" si="65"/>
        <v>2021</v>
      </c>
      <c r="C4248">
        <f>VLOOKUP($A4248&amp;C$1,Data!$A$2:$BC$533,MATCH(Intermediate!$B4248,Data!$A$1:$BC$1,0),FALSE)</f>
        <v>8.3389441178697457</v>
      </c>
      <c r="D4248">
        <f>VLOOKUP($A4248&amp;D$1,Data!$A$2:$BC$533,MATCH(Intermediate!$B4248,Data!$A$1:$BC$1,0),FALSE)</f>
        <v>3134.9501493841681</v>
      </c>
    </row>
    <row r="4249" spans="1:4" x14ac:dyDescent="0.45">
      <c r="A4249" t="s">
        <v>71</v>
      </c>
      <c r="B4249">
        <f t="shared" si="65"/>
        <v>2022</v>
      </c>
      <c r="C4249">
        <f>VLOOKUP($A4249&amp;C$1,Data!$A$2:$BC$533,MATCH(Intermediate!$B4249,Data!$A$1:$BC$1,0),FALSE)</f>
        <v>8.2390504896366465</v>
      </c>
      <c r="D4249">
        <f>VLOOKUP($A4249&amp;D$1,Data!$A$2:$BC$533,MATCH(Intermediate!$B4249,Data!$A$1:$BC$1,0),FALSE)</f>
        <v>3264.9335440790578</v>
      </c>
    </row>
    <row r="4250" spans="1:4" x14ac:dyDescent="0.45">
      <c r="A4250" t="s">
        <v>71</v>
      </c>
      <c r="B4250">
        <f t="shared" si="65"/>
        <v>2023</v>
      </c>
      <c r="C4250">
        <f>VLOOKUP($A4250&amp;C$1,Data!$A$2:$BC$533,MATCH(Intermediate!$B4250,Data!$A$1:$BC$1,0),FALSE)</f>
        <v>5.1681119160121582</v>
      </c>
      <c r="D4250">
        <f>VLOOKUP($A4250&amp;D$1,Data!$A$2:$BC$533,MATCH(Intermediate!$B4250,Data!$A$1:$BC$1,0),FALSE)</f>
        <v>3281.2123207151521</v>
      </c>
    </row>
    <row r="4251" spans="1:4" x14ac:dyDescent="0.45">
      <c r="A4251" t="s">
        <v>71</v>
      </c>
      <c r="B4251">
        <f t="shared" si="65"/>
        <v>2024</v>
      </c>
      <c r="C4251">
        <f>VLOOKUP($A4251&amp;C$1,Data!$A$2:$BC$533,MATCH(Intermediate!$B4251,Data!$A$1:$BC$1,0),FALSE)</f>
        <v>4.1142520577425934</v>
      </c>
      <c r="D4251">
        <f>VLOOKUP($A4251&amp;D$1,Data!$A$2:$BC$533,MATCH(Intermediate!$B4251,Data!$A$1:$BC$1,0),FALSE)</f>
        <v>3183.4590903340386</v>
      </c>
    </row>
    <row r="4252" spans="1:4" x14ac:dyDescent="0.45">
      <c r="A4252" t="s">
        <v>49</v>
      </c>
      <c r="B4252">
        <f t="shared" si="65"/>
        <v>1975</v>
      </c>
      <c r="C4252" t="str">
        <f>VLOOKUP($A4252&amp;C$1,Data!$A$2:$BC$533,MATCH(Intermediate!$B4252,Data!$A$1:$BC$1,0),FALSE)</f>
        <v>..</v>
      </c>
      <c r="D4252" t="str">
        <f>VLOOKUP($A4252&amp;D$1,Data!$A$2:$BC$533,MATCH(Intermediate!$B4252,Data!$A$1:$BC$1,0),FALSE)</f>
        <v>..</v>
      </c>
    </row>
    <row r="4253" spans="1:4" x14ac:dyDescent="0.45">
      <c r="A4253" t="s">
        <v>49</v>
      </c>
      <c r="B4253">
        <f t="shared" si="65"/>
        <v>1976</v>
      </c>
      <c r="C4253" t="str">
        <f>VLOOKUP($A4253&amp;C$1,Data!$A$2:$BC$533,MATCH(Intermediate!$B4253,Data!$A$1:$BC$1,0),FALSE)</f>
        <v>..</v>
      </c>
      <c r="D4253" t="str">
        <f>VLOOKUP($A4253&amp;D$1,Data!$A$2:$BC$533,MATCH(Intermediate!$B4253,Data!$A$1:$BC$1,0),FALSE)</f>
        <v>..</v>
      </c>
    </row>
    <row r="4254" spans="1:4" x14ac:dyDescent="0.45">
      <c r="A4254" t="s">
        <v>49</v>
      </c>
      <c r="B4254">
        <f t="shared" si="65"/>
        <v>1977</v>
      </c>
      <c r="C4254" t="str">
        <f>VLOOKUP($A4254&amp;C$1,Data!$A$2:$BC$533,MATCH(Intermediate!$B4254,Data!$A$1:$BC$1,0),FALSE)</f>
        <v>..</v>
      </c>
      <c r="D4254" t="str">
        <f>VLOOKUP($A4254&amp;D$1,Data!$A$2:$BC$533,MATCH(Intermediate!$B4254,Data!$A$1:$BC$1,0),FALSE)</f>
        <v>..</v>
      </c>
    </row>
    <row r="4255" spans="1:4" x14ac:dyDescent="0.45">
      <c r="A4255" t="s">
        <v>49</v>
      </c>
      <c r="B4255">
        <f t="shared" si="65"/>
        <v>1978</v>
      </c>
      <c r="C4255" t="str">
        <f>VLOOKUP($A4255&amp;C$1,Data!$A$2:$BC$533,MATCH(Intermediate!$B4255,Data!$A$1:$BC$1,0),FALSE)</f>
        <v>..</v>
      </c>
      <c r="D4255" t="str">
        <f>VLOOKUP($A4255&amp;D$1,Data!$A$2:$BC$533,MATCH(Intermediate!$B4255,Data!$A$1:$BC$1,0),FALSE)</f>
        <v>..</v>
      </c>
    </row>
    <row r="4256" spans="1:4" x14ac:dyDescent="0.45">
      <c r="A4256" t="s">
        <v>49</v>
      </c>
      <c r="B4256">
        <f t="shared" si="65"/>
        <v>1979</v>
      </c>
      <c r="C4256" t="str">
        <f>VLOOKUP($A4256&amp;C$1,Data!$A$2:$BC$533,MATCH(Intermediate!$B4256,Data!$A$1:$BC$1,0),FALSE)</f>
        <v>..</v>
      </c>
      <c r="D4256" t="str">
        <f>VLOOKUP($A4256&amp;D$1,Data!$A$2:$BC$533,MATCH(Intermediate!$B4256,Data!$A$1:$BC$1,0),FALSE)</f>
        <v>..</v>
      </c>
    </row>
    <row r="4257" spans="1:4" x14ac:dyDescent="0.45">
      <c r="A4257" t="s">
        <v>49</v>
      </c>
      <c r="B4257">
        <f t="shared" si="65"/>
        <v>1980</v>
      </c>
      <c r="C4257" t="str">
        <f>VLOOKUP($A4257&amp;C$1,Data!$A$2:$BC$533,MATCH(Intermediate!$B4257,Data!$A$1:$BC$1,0),FALSE)</f>
        <v>..</v>
      </c>
      <c r="D4257" t="str">
        <f>VLOOKUP($A4257&amp;D$1,Data!$A$2:$BC$533,MATCH(Intermediate!$B4257,Data!$A$1:$BC$1,0),FALSE)</f>
        <v>..</v>
      </c>
    </row>
    <row r="4258" spans="1:4" x14ac:dyDescent="0.45">
      <c r="A4258" t="s">
        <v>49</v>
      </c>
      <c r="B4258">
        <f t="shared" si="65"/>
        <v>1981</v>
      </c>
      <c r="C4258" t="str">
        <f>VLOOKUP($A4258&amp;C$1,Data!$A$2:$BC$533,MATCH(Intermediate!$B4258,Data!$A$1:$BC$1,0),FALSE)</f>
        <v>..</v>
      </c>
      <c r="D4258" t="str">
        <f>VLOOKUP($A4258&amp;D$1,Data!$A$2:$BC$533,MATCH(Intermediate!$B4258,Data!$A$1:$BC$1,0),FALSE)</f>
        <v>..</v>
      </c>
    </row>
    <row r="4259" spans="1:4" x14ac:dyDescent="0.45">
      <c r="A4259" t="s">
        <v>49</v>
      </c>
      <c r="B4259">
        <f t="shared" si="65"/>
        <v>1982</v>
      </c>
      <c r="C4259" t="str">
        <f>VLOOKUP($A4259&amp;C$1,Data!$A$2:$BC$533,MATCH(Intermediate!$B4259,Data!$A$1:$BC$1,0),FALSE)</f>
        <v>..</v>
      </c>
      <c r="D4259" t="str">
        <f>VLOOKUP($A4259&amp;D$1,Data!$A$2:$BC$533,MATCH(Intermediate!$B4259,Data!$A$1:$BC$1,0),FALSE)</f>
        <v>..</v>
      </c>
    </row>
    <row r="4260" spans="1:4" x14ac:dyDescent="0.45">
      <c r="A4260" t="s">
        <v>49</v>
      </c>
      <c r="B4260">
        <f t="shared" si="65"/>
        <v>1983</v>
      </c>
      <c r="C4260" t="str">
        <f>VLOOKUP($A4260&amp;C$1,Data!$A$2:$BC$533,MATCH(Intermediate!$B4260,Data!$A$1:$BC$1,0),FALSE)</f>
        <v>..</v>
      </c>
      <c r="D4260" t="str">
        <f>VLOOKUP($A4260&amp;D$1,Data!$A$2:$BC$533,MATCH(Intermediate!$B4260,Data!$A$1:$BC$1,0),FALSE)</f>
        <v>..</v>
      </c>
    </row>
    <row r="4261" spans="1:4" x14ac:dyDescent="0.45">
      <c r="A4261" t="s">
        <v>49</v>
      </c>
      <c r="B4261">
        <f t="shared" si="65"/>
        <v>1984</v>
      </c>
      <c r="C4261" t="str">
        <f>VLOOKUP($A4261&amp;C$1,Data!$A$2:$BC$533,MATCH(Intermediate!$B4261,Data!$A$1:$BC$1,0),FALSE)</f>
        <v>..</v>
      </c>
      <c r="D4261" t="str">
        <f>VLOOKUP($A4261&amp;D$1,Data!$A$2:$BC$533,MATCH(Intermediate!$B4261,Data!$A$1:$BC$1,0),FALSE)</f>
        <v>..</v>
      </c>
    </row>
    <row r="4262" spans="1:4" x14ac:dyDescent="0.45">
      <c r="A4262" t="s">
        <v>49</v>
      </c>
      <c r="B4262">
        <f t="shared" si="65"/>
        <v>1985</v>
      </c>
      <c r="C4262" t="str">
        <f>VLOOKUP($A4262&amp;C$1,Data!$A$2:$BC$533,MATCH(Intermediate!$B4262,Data!$A$1:$BC$1,0),FALSE)</f>
        <v>..</v>
      </c>
      <c r="D4262" t="str">
        <f>VLOOKUP($A4262&amp;D$1,Data!$A$2:$BC$533,MATCH(Intermediate!$B4262,Data!$A$1:$BC$1,0),FALSE)</f>
        <v>..</v>
      </c>
    </row>
    <row r="4263" spans="1:4" x14ac:dyDescent="0.45">
      <c r="A4263" t="s">
        <v>49</v>
      </c>
      <c r="B4263">
        <f t="shared" si="65"/>
        <v>1986</v>
      </c>
      <c r="C4263" t="str">
        <f>VLOOKUP($A4263&amp;C$1,Data!$A$2:$BC$533,MATCH(Intermediate!$B4263,Data!$A$1:$BC$1,0),FALSE)</f>
        <v>..</v>
      </c>
      <c r="D4263" t="str">
        <f>VLOOKUP($A4263&amp;D$1,Data!$A$2:$BC$533,MATCH(Intermediate!$B4263,Data!$A$1:$BC$1,0),FALSE)</f>
        <v>..</v>
      </c>
    </row>
    <row r="4264" spans="1:4" x14ac:dyDescent="0.45">
      <c r="A4264" t="s">
        <v>49</v>
      </c>
      <c r="B4264">
        <f t="shared" si="65"/>
        <v>1987</v>
      </c>
      <c r="C4264" t="str">
        <f>VLOOKUP($A4264&amp;C$1,Data!$A$2:$BC$533,MATCH(Intermediate!$B4264,Data!$A$1:$BC$1,0),FALSE)</f>
        <v>..</v>
      </c>
      <c r="D4264" t="str">
        <f>VLOOKUP($A4264&amp;D$1,Data!$A$2:$BC$533,MATCH(Intermediate!$B4264,Data!$A$1:$BC$1,0),FALSE)</f>
        <v>..</v>
      </c>
    </row>
    <row r="4265" spans="1:4" x14ac:dyDescent="0.45">
      <c r="A4265" t="s">
        <v>49</v>
      </c>
      <c r="B4265">
        <f t="shared" si="65"/>
        <v>1988</v>
      </c>
      <c r="C4265" t="str">
        <f>VLOOKUP($A4265&amp;C$1,Data!$A$2:$BC$533,MATCH(Intermediate!$B4265,Data!$A$1:$BC$1,0),FALSE)</f>
        <v>..</v>
      </c>
      <c r="D4265" t="str">
        <f>VLOOKUP($A4265&amp;D$1,Data!$A$2:$BC$533,MATCH(Intermediate!$B4265,Data!$A$1:$BC$1,0),FALSE)</f>
        <v>..</v>
      </c>
    </row>
    <row r="4266" spans="1:4" x14ac:dyDescent="0.45">
      <c r="A4266" t="s">
        <v>49</v>
      </c>
      <c r="B4266">
        <f t="shared" si="65"/>
        <v>1989</v>
      </c>
      <c r="C4266" t="str">
        <f>VLOOKUP($A4266&amp;C$1,Data!$A$2:$BC$533,MATCH(Intermediate!$B4266,Data!$A$1:$BC$1,0),FALSE)</f>
        <v>..</v>
      </c>
      <c r="D4266" t="str">
        <f>VLOOKUP($A4266&amp;D$1,Data!$A$2:$BC$533,MATCH(Intermediate!$B4266,Data!$A$1:$BC$1,0),FALSE)</f>
        <v>..</v>
      </c>
    </row>
    <row r="4267" spans="1:4" x14ac:dyDescent="0.45">
      <c r="A4267" t="s">
        <v>49</v>
      </c>
      <c r="B4267">
        <f t="shared" si="65"/>
        <v>1990</v>
      </c>
      <c r="C4267" t="str">
        <f>VLOOKUP($A4267&amp;C$1,Data!$A$2:$BC$533,MATCH(Intermediate!$B4267,Data!$A$1:$BC$1,0),FALSE)</f>
        <v>..</v>
      </c>
      <c r="D4267">
        <f>VLOOKUP($A4267&amp;D$1,Data!$A$2:$BC$533,MATCH(Intermediate!$B4267,Data!$A$1:$BC$1,0),FALSE)</f>
        <v>2039.6945639065725</v>
      </c>
    </row>
    <row r="4268" spans="1:4" x14ac:dyDescent="0.45">
      <c r="A4268" t="s">
        <v>49</v>
      </c>
      <c r="B4268">
        <f t="shared" si="65"/>
        <v>1991</v>
      </c>
      <c r="C4268" t="str">
        <f>VLOOKUP($A4268&amp;C$1,Data!$A$2:$BC$533,MATCH(Intermediate!$B4268,Data!$A$1:$BC$1,0),FALSE)</f>
        <v>..</v>
      </c>
      <c r="D4268">
        <f>VLOOKUP($A4268&amp;D$1,Data!$A$2:$BC$533,MATCH(Intermediate!$B4268,Data!$A$1:$BC$1,0),FALSE)</f>
        <v>1981.6613115319228</v>
      </c>
    </row>
    <row r="4269" spans="1:4" x14ac:dyDescent="0.45">
      <c r="A4269" t="s">
        <v>49</v>
      </c>
      <c r="B4269">
        <f t="shared" si="65"/>
        <v>1992</v>
      </c>
      <c r="C4269" t="str">
        <f>VLOOKUP($A4269&amp;C$1,Data!$A$2:$BC$533,MATCH(Intermediate!$B4269,Data!$A$1:$BC$1,0),FALSE)</f>
        <v>..</v>
      </c>
      <c r="D4269">
        <f>VLOOKUP($A4269&amp;D$1,Data!$A$2:$BC$533,MATCH(Intermediate!$B4269,Data!$A$1:$BC$1,0),FALSE)</f>
        <v>2089.7095079490682</v>
      </c>
    </row>
    <row r="4270" spans="1:4" x14ac:dyDescent="0.45">
      <c r="A4270" t="s">
        <v>49</v>
      </c>
      <c r="B4270">
        <f t="shared" si="65"/>
        <v>1993</v>
      </c>
      <c r="C4270" t="str">
        <f>VLOOKUP($A4270&amp;C$1,Data!$A$2:$BC$533,MATCH(Intermediate!$B4270,Data!$A$1:$BC$1,0),FALSE)</f>
        <v>..</v>
      </c>
      <c r="D4270">
        <f>VLOOKUP($A4270&amp;D$1,Data!$A$2:$BC$533,MATCH(Intermediate!$B4270,Data!$A$1:$BC$1,0),FALSE)</f>
        <v>2214.4257770949407</v>
      </c>
    </row>
    <row r="4271" spans="1:4" x14ac:dyDescent="0.45">
      <c r="A4271" t="s">
        <v>49</v>
      </c>
      <c r="B4271">
        <f t="shared" si="65"/>
        <v>1994</v>
      </c>
      <c r="C4271" t="str">
        <f>VLOOKUP($A4271&amp;C$1,Data!$A$2:$BC$533,MATCH(Intermediate!$B4271,Data!$A$1:$BC$1,0),FALSE)</f>
        <v>..</v>
      </c>
      <c r="D4271">
        <f>VLOOKUP($A4271&amp;D$1,Data!$A$2:$BC$533,MATCH(Intermediate!$B4271,Data!$A$1:$BC$1,0),FALSE)</f>
        <v>2203.130496463712</v>
      </c>
    </row>
    <row r="4272" spans="1:4" x14ac:dyDescent="0.45">
      <c r="A4272" t="s">
        <v>49</v>
      </c>
      <c r="B4272">
        <f t="shared" si="65"/>
        <v>1995</v>
      </c>
      <c r="C4272" t="str">
        <f>VLOOKUP($A4272&amp;C$1,Data!$A$2:$BC$533,MATCH(Intermediate!$B4272,Data!$A$1:$BC$1,0),FALSE)</f>
        <v>..</v>
      </c>
      <c r="D4272">
        <f>VLOOKUP($A4272&amp;D$1,Data!$A$2:$BC$533,MATCH(Intermediate!$B4272,Data!$A$1:$BC$1,0),FALSE)</f>
        <v>2321.7926257950735</v>
      </c>
    </row>
    <row r="4273" spans="1:4" x14ac:dyDescent="0.45">
      <c r="A4273" t="s">
        <v>49</v>
      </c>
      <c r="B4273">
        <f t="shared" si="65"/>
        <v>1996</v>
      </c>
      <c r="C4273" t="str">
        <f>VLOOKUP($A4273&amp;C$1,Data!$A$2:$BC$533,MATCH(Intermediate!$B4273,Data!$A$1:$BC$1,0),FALSE)</f>
        <v>..</v>
      </c>
      <c r="D4273">
        <f>VLOOKUP($A4273&amp;D$1,Data!$A$2:$BC$533,MATCH(Intermediate!$B4273,Data!$A$1:$BC$1,0),FALSE)</f>
        <v>2341.4964795706514</v>
      </c>
    </row>
    <row r="4274" spans="1:4" x14ac:dyDescent="0.45">
      <c r="A4274" t="s">
        <v>49</v>
      </c>
      <c r="B4274">
        <f t="shared" si="65"/>
        <v>1997</v>
      </c>
      <c r="C4274" t="str">
        <f>VLOOKUP($A4274&amp;C$1,Data!$A$2:$BC$533,MATCH(Intermediate!$B4274,Data!$A$1:$BC$1,0),FALSE)</f>
        <v>..</v>
      </c>
      <c r="D4274">
        <f>VLOOKUP($A4274&amp;D$1,Data!$A$2:$BC$533,MATCH(Intermediate!$B4274,Data!$A$1:$BC$1,0),FALSE)</f>
        <v>2422.6620279965291</v>
      </c>
    </row>
    <row r="4275" spans="1:4" x14ac:dyDescent="0.45">
      <c r="A4275" t="s">
        <v>49</v>
      </c>
      <c r="B4275">
        <f t="shared" si="65"/>
        <v>1998</v>
      </c>
      <c r="C4275" t="str">
        <f>VLOOKUP($A4275&amp;C$1,Data!$A$2:$BC$533,MATCH(Intermediate!$B4275,Data!$A$1:$BC$1,0),FALSE)</f>
        <v>..</v>
      </c>
      <c r="D4275">
        <f>VLOOKUP($A4275&amp;D$1,Data!$A$2:$BC$533,MATCH(Intermediate!$B4275,Data!$A$1:$BC$1,0),FALSE)</f>
        <v>2471.5032820195711</v>
      </c>
    </row>
    <row r="4276" spans="1:4" x14ac:dyDescent="0.45">
      <c r="A4276" t="s">
        <v>49</v>
      </c>
      <c r="B4276">
        <f t="shared" si="65"/>
        <v>1999</v>
      </c>
      <c r="C4276" t="str">
        <f>VLOOKUP($A4276&amp;C$1,Data!$A$2:$BC$533,MATCH(Intermediate!$B4276,Data!$A$1:$BC$1,0),FALSE)</f>
        <v>..</v>
      </c>
      <c r="D4276">
        <f>VLOOKUP($A4276&amp;D$1,Data!$A$2:$BC$533,MATCH(Intermediate!$B4276,Data!$A$1:$BC$1,0),FALSE)</f>
        <v>2423.4972788202954</v>
      </c>
    </row>
    <row r="4277" spans="1:4" x14ac:dyDescent="0.45">
      <c r="A4277" t="s">
        <v>49</v>
      </c>
      <c r="B4277">
        <f t="shared" ref="B4277:B4340" si="66">B4227</f>
        <v>2000</v>
      </c>
      <c r="C4277" t="str">
        <f>VLOOKUP($A4277&amp;C$1,Data!$A$2:$BC$533,MATCH(Intermediate!$B4277,Data!$A$1:$BC$1,0),FALSE)</f>
        <v>..</v>
      </c>
      <c r="D4277">
        <f>VLOOKUP($A4277&amp;D$1,Data!$A$2:$BC$533,MATCH(Intermediate!$B4277,Data!$A$1:$BC$1,0),FALSE)</f>
        <v>2587.4225393042711</v>
      </c>
    </row>
    <row r="4278" spans="1:4" x14ac:dyDescent="0.45">
      <c r="A4278" t="s">
        <v>49</v>
      </c>
      <c r="B4278">
        <f t="shared" si="66"/>
        <v>2001</v>
      </c>
      <c r="C4278">
        <f>VLOOKUP($A4278&amp;C$1,Data!$A$2:$BC$533,MATCH(Intermediate!$B4278,Data!$A$1:$BC$1,0),FALSE)</f>
        <v>36.683566205737925</v>
      </c>
      <c r="D4278">
        <f>VLOOKUP($A4278&amp;D$1,Data!$A$2:$BC$533,MATCH(Intermediate!$B4278,Data!$A$1:$BC$1,0),FALSE)</f>
        <v>2645.2547755561732</v>
      </c>
    </row>
    <row r="4279" spans="1:4" x14ac:dyDescent="0.45">
      <c r="A4279" t="s">
        <v>49</v>
      </c>
      <c r="B4279">
        <f t="shared" si="66"/>
        <v>2002</v>
      </c>
      <c r="C4279">
        <f>VLOOKUP($A4279&amp;C$1,Data!$A$2:$BC$533,MATCH(Intermediate!$B4279,Data!$A$1:$BC$1,0),FALSE)</f>
        <v>36.032065600314937</v>
      </c>
      <c r="D4279">
        <f>VLOOKUP($A4279&amp;D$1,Data!$A$2:$BC$533,MATCH(Intermediate!$B4279,Data!$A$1:$BC$1,0),FALSE)</f>
        <v>2714.5663201945017</v>
      </c>
    </row>
    <row r="4280" spans="1:4" x14ac:dyDescent="0.45">
      <c r="A4280" t="s">
        <v>49</v>
      </c>
      <c r="B4280">
        <f t="shared" si="66"/>
        <v>2003</v>
      </c>
      <c r="C4280">
        <f>VLOOKUP($A4280&amp;C$1,Data!$A$2:$BC$533,MATCH(Intermediate!$B4280,Data!$A$1:$BC$1,0),FALSE)</f>
        <v>37.191046381844068</v>
      </c>
      <c r="D4280">
        <f>VLOOKUP($A4280&amp;D$1,Data!$A$2:$BC$533,MATCH(Intermediate!$B4280,Data!$A$1:$BC$1,0),FALSE)</f>
        <v>2820.7140442352402</v>
      </c>
    </row>
    <row r="4281" spans="1:4" x14ac:dyDescent="0.45">
      <c r="A4281" t="s">
        <v>49</v>
      </c>
      <c r="B4281">
        <f t="shared" si="66"/>
        <v>2004</v>
      </c>
      <c r="C4281">
        <f>VLOOKUP($A4281&amp;C$1,Data!$A$2:$BC$533,MATCH(Intermediate!$B4281,Data!$A$1:$BC$1,0),FALSE)</f>
        <v>37.814368185208309</v>
      </c>
      <c r="D4281">
        <f>VLOOKUP($A4281&amp;D$1,Data!$A$2:$BC$533,MATCH(Intermediate!$B4281,Data!$A$1:$BC$1,0),FALSE)</f>
        <v>3001.2967132043868</v>
      </c>
    </row>
    <row r="4282" spans="1:4" x14ac:dyDescent="0.45">
      <c r="A4282" t="s">
        <v>49</v>
      </c>
      <c r="B4282">
        <f t="shared" si="66"/>
        <v>2005</v>
      </c>
      <c r="C4282">
        <f>VLOOKUP($A4282&amp;C$1,Data!$A$2:$BC$533,MATCH(Intermediate!$B4282,Data!$A$1:$BC$1,0),FALSE)</f>
        <v>38.841758065535345</v>
      </c>
      <c r="D4282">
        <f>VLOOKUP($A4282&amp;D$1,Data!$A$2:$BC$533,MATCH(Intermediate!$B4282,Data!$A$1:$BC$1,0),FALSE)</f>
        <v>3203.9591899072375</v>
      </c>
    </row>
    <row r="4283" spans="1:4" x14ac:dyDescent="0.45">
      <c r="A4283" t="s">
        <v>49</v>
      </c>
      <c r="B4283">
        <f t="shared" si="66"/>
        <v>2006</v>
      </c>
      <c r="C4283">
        <f>VLOOKUP($A4283&amp;C$1,Data!$A$2:$BC$533,MATCH(Intermediate!$B4283,Data!$A$1:$BC$1,0),FALSE)</f>
        <v>44.729353158023443</v>
      </c>
      <c r="D4283">
        <f>VLOOKUP($A4283&amp;D$1,Data!$A$2:$BC$533,MATCH(Intermediate!$B4283,Data!$A$1:$BC$1,0),FALSE)</f>
        <v>3437.6229634490273</v>
      </c>
    </row>
    <row r="4284" spans="1:4" x14ac:dyDescent="0.45">
      <c r="A4284" t="s">
        <v>49</v>
      </c>
      <c r="B4284">
        <f t="shared" si="66"/>
        <v>2007</v>
      </c>
      <c r="C4284">
        <f>VLOOKUP($A4284&amp;C$1,Data!$A$2:$BC$533,MATCH(Intermediate!$B4284,Data!$A$1:$BC$1,0),FALSE)</f>
        <v>52.270420067944045</v>
      </c>
      <c r="D4284">
        <f>VLOOKUP($A4284&amp;D$1,Data!$A$2:$BC$533,MATCH(Intermediate!$B4284,Data!$A$1:$BC$1,0),FALSE)</f>
        <v>3664.0882849454019</v>
      </c>
    </row>
    <row r="4285" spans="1:4" x14ac:dyDescent="0.45">
      <c r="A4285" t="s">
        <v>49</v>
      </c>
      <c r="B4285">
        <f t="shared" si="66"/>
        <v>2008</v>
      </c>
      <c r="C4285">
        <f>VLOOKUP($A4285&amp;C$1,Data!$A$2:$BC$533,MATCH(Intermediate!$B4285,Data!$A$1:$BC$1,0),FALSE)</f>
        <v>51.291832674052998</v>
      </c>
      <c r="D4285">
        <f>VLOOKUP($A4285&amp;D$1,Data!$A$2:$BC$533,MATCH(Intermediate!$B4285,Data!$A$1:$BC$1,0),FALSE)</f>
        <v>3806.3470637384294</v>
      </c>
    </row>
    <row r="4286" spans="1:4" x14ac:dyDescent="0.45">
      <c r="A4286" t="s">
        <v>49</v>
      </c>
      <c r="B4286">
        <f t="shared" si="66"/>
        <v>2009</v>
      </c>
      <c r="C4286">
        <f>VLOOKUP($A4286&amp;C$1,Data!$A$2:$BC$533,MATCH(Intermediate!$B4286,Data!$A$1:$BC$1,0),FALSE)</f>
        <v>50.338220174897927</v>
      </c>
      <c r="D4286">
        <f>VLOOKUP($A4286&amp;D$1,Data!$A$2:$BC$533,MATCH(Intermediate!$B4286,Data!$A$1:$BC$1,0),FALSE)</f>
        <v>3655.7970138310561</v>
      </c>
    </row>
    <row r="4287" spans="1:4" x14ac:dyDescent="0.45">
      <c r="A4287" t="s">
        <v>49</v>
      </c>
      <c r="B4287">
        <f t="shared" si="66"/>
        <v>2010</v>
      </c>
      <c r="C4287">
        <f>VLOOKUP($A4287&amp;C$1,Data!$A$2:$BC$533,MATCH(Intermediate!$B4287,Data!$A$1:$BC$1,0),FALSE)</f>
        <v>47.462247077719297</v>
      </c>
      <c r="D4287">
        <f>VLOOKUP($A4287&amp;D$1,Data!$A$2:$BC$533,MATCH(Intermediate!$B4287,Data!$A$1:$BC$1,0),FALSE)</f>
        <v>3757.5464206244992</v>
      </c>
    </row>
    <row r="4288" spans="1:4" x14ac:dyDescent="0.45">
      <c r="A4288" t="s">
        <v>49</v>
      </c>
      <c r="B4288">
        <f t="shared" si="66"/>
        <v>2011</v>
      </c>
      <c r="C4288">
        <f>VLOOKUP($A4288&amp;C$1,Data!$A$2:$BC$533,MATCH(Intermediate!$B4288,Data!$A$1:$BC$1,0),FALSE)</f>
        <v>47.309231030669693</v>
      </c>
      <c r="D4288">
        <f>VLOOKUP($A4288&amp;D$1,Data!$A$2:$BC$533,MATCH(Intermediate!$B4288,Data!$A$1:$BC$1,0),FALSE)</f>
        <v>3900.7113617333762</v>
      </c>
    </row>
    <row r="4289" spans="1:4" x14ac:dyDescent="0.45">
      <c r="A4289" t="s">
        <v>49</v>
      </c>
      <c r="B4289">
        <f t="shared" si="66"/>
        <v>2012</v>
      </c>
      <c r="C4289">
        <f>VLOOKUP($A4289&amp;C$1,Data!$A$2:$BC$533,MATCH(Intermediate!$B4289,Data!$A$1:$BC$1,0),FALSE)</f>
        <v>51.275648230744551</v>
      </c>
      <c r="D4289">
        <f>VLOOKUP($A4289&amp;D$1,Data!$A$2:$BC$533,MATCH(Intermediate!$B4289,Data!$A$1:$BC$1,0),FALSE)</f>
        <v>4016.3460910180079</v>
      </c>
    </row>
    <row r="4290" spans="1:4" x14ac:dyDescent="0.45">
      <c r="A4290" t="s">
        <v>49</v>
      </c>
      <c r="B4290">
        <f t="shared" si="66"/>
        <v>2013</v>
      </c>
      <c r="C4290">
        <f>VLOOKUP($A4290&amp;C$1,Data!$A$2:$BC$533,MATCH(Intermediate!$B4290,Data!$A$1:$BC$1,0),FALSE)</f>
        <v>54.722686817914415</v>
      </c>
      <c r="D4290">
        <f>VLOOKUP($A4290&amp;D$1,Data!$A$2:$BC$533,MATCH(Intermediate!$B4290,Data!$A$1:$BC$1,0),FALSE)</f>
        <v>4137.3268237781031</v>
      </c>
    </row>
    <row r="4291" spans="1:4" x14ac:dyDescent="0.45">
      <c r="A4291" t="s">
        <v>49</v>
      </c>
      <c r="B4291">
        <f t="shared" si="66"/>
        <v>2014</v>
      </c>
      <c r="C4291">
        <f>VLOOKUP($A4291&amp;C$1,Data!$A$2:$BC$533,MATCH(Intermediate!$B4291,Data!$A$1:$BC$1,0),FALSE)</f>
        <v>55.08693720491614</v>
      </c>
      <c r="D4291">
        <f>VLOOKUP($A4291&amp;D$1,Data!$A$2:$BC$533,MATCH(Intermediate!$B4291,Data!$A$1:$BC$1,0),FALSE)</f>
        <v>4460.0574283317519</v>
      </c>
    </row>
    <row r="4292" spans="1:4" x14ac:dyDescent="0.45">
      <c r="A4292" t="s">
        <v>49</v>
      </c>
      <c r="B4292">
        <f t="shared" si="66"/>
        <v>2015</v>
      </c>
      <c r="C4292">
        <f>VLOOKUP($A4292&amp;C$1,Data!$A$2:$BC$533,MATCH(Intermediate!$B4292,Data!$A$1:$BC$1,0),FALSE)</f>
        <v>54.59360022381523</v>
      </c>
      <c r="D4292">
        <f>VLOOKUP($A4292&amp;D$1,Data!$A$2:$BC$533,MATCH(Intermediate!$B4292,Data!$A$1:$BC$1,0),FALSE)</f>
        <v>4845.5956652112545</v>
      </c>
    </row>
    <row r="4293" spans="1:4" x14ac:dyDescent="0.45">
      <c r="A4293" t="s">
        <v>49</v>
      </c>
      <c r="B4293">
        <f t="shared" si="66"/>
        <v>2016</v>
      </c>
      <c r="C4293">
        <f>VLOOKUP($A4293&amp;C$1,Data!$A$2:$BC$533,MATCH(Intermediate!$B4293,Data!$A$1:$BC$1,0),FALSE)</f>
        <v>57.835402364226709</v>
      </c>
      <c r="D4293">
        <f>VLOOKUP($A4293&amp;D$1,Data!$A$2:$BC$533,MATCH(Intermediate!$B4293,Data!$A$1:$BC$1,0),FALSE)</f>
        <v>5186.1589741716134</v>
      </c>
    </row>
    <row r="4294" spans="1:4" x14ac:dyDescent="0.45">
      <c r="A4294" t="s">
        <v>49</v>
      </c>
      <c r="B4294">
        <f t="shared" si="66"/>
        <v>2017</v>
      </c>
      <c r="C4294">
        <f>VLOOKUP($A4294&amp;C$1,Data!$A$2:$BC$533,MATCH(Intermediate!$B4294,Data!$A$1:$BC$1,0),FALSE)</f>
        <v>57.790197497975541</v>
      </c>
      <c r="D4294">
        <f>VLOOKUP($A4294&amp;D$1,Data!$A$2:$BC$533,MATCH(Intermediate!$B4294,Data!$A$1:$BC$1,0),FALSE)</f>
        <v>5620.6545524773264</v>
      </c>
    </row>
    <row r="4295" spans="1:4" x14ac:dyDescent="0.45">
      <c r="A4295" t="s">
        <v>49</v>
      </c>
      <c r="B4295">
        <f t="shared" si="66"/>
        <v>2018</v>
      </c>
      <c r="C4295">
        <f>VLOOKUP($A4295&amp;C$1,Data!$A$2:$BC$533,MATCH(Intermediate!$B4295,Data!$A$1:$BC$1,0),FALSE)</f>
        <v>62.814959714930119</v>
      </c>
      <c r="D4295">
        <f>VLOOKUP($A4295&amp;D$1,Data!$A$2:$BC$533,MATCH(Intermediate!$B4295,Data!$A$1:$BC$1,0),FALSE)</f>
        <v>5633.3832384518964</v>
      </c>
    </row>
    <row r="4296" spans="1:4" x14ac:dyDescent="0.45">
      <c r="A4296" t="s">
        <v>49</v>
      </c>
      <c r="B4296">
        <f t="shared" si="66"/>
        <v>2019</v>
      </c>
      <c r="C4296">
        <f>VLOOKUP($A4296&amp;C$1,Data!$A$2:$BC$533,MATCH(Intermediate!$B4296,Data!$A$1:$BC$1,0),FALSE)</f>
        <v>64.463032832520526</v>
      </c>
      <c r="D4296">
        <f>VLOOKUP($A4296&amp;D$1,Data!$A$2:$BC$533,MATCH(Intermediate!$B4296,Data!$A$1:$BC$1,0),FALSE)</f>
        <v>5784.9308105711079</v>
      </c>
    </row>
    <row r="4297" spans="1:4" x14ac:dyDescent="0.45">
      <c r="A4297" t="s">
        <v>49</v>
      </c>
      <c r="B4297">
        <f t="shared" si="66"/>
        <v>2020</v>
      </c>
      <c r="C4297">
        <f>VLOOKUP($A4297&amp;C$1,Data!$A$2:$BC$533,MATCH(Intermediate!$B4297,Data!$A$1:$BC$1,0),FALSE)</f>
        <v>71.230463681208406</v>
      </c>
      <c r="D4297">
        <f>VLOOKUP($A4297&amp;D$1,Data!$A$2:$BC$533,MATCH(Intermediate!$B4297,Data!$A$1:$BC$1,0),FALSE)</f>
        <v>5384.6983198303815</v>
      </c>
    </row>
    <row r="4298" spans="1:4" x14ac:dyDescent="0.45">
      <c r="A4298" t="s">
        <v>49</v>
      </c>
      <c r="B4298">
        <f t="shared" si="66"/>
        <v>2021</v>
      </c>
      <c r="C4298">
        <f>VLOOKUP($A4298&amp;C$1,Data!$A$2:$BC$533,MATCH(Intermediate!$B4298,Data!$A$1:$BC$1,0),FALSE)</f>
        <v>67.727047186198561</v>
      </c>
      <c r="D4298">
        <f>VLOOKUP($A4298&amp;D$1,Data!$A$2:$BC$533,MATCH(Intermediate!$B4298,Data!$A$1:$BC$1,0),FALSE)</f>
        <v>6202.9807881203687</v>
      </c>
    </row>
    <row r="4299" spans="1:4" x14ac:dyDescent="0.45">
      <c r="A4299" t="s">
        <v>49</v>
      </c>
      <c r="B4299">
        <f t="shared" si="66"/>
        <v>2022</v>
      </c>
      <c r="C4299">
        <f>VLOOKUP($A4299&amp;C$1,Data!$A$2:$BC$533,MATCH(Intermediate!$B4299,Data!$A$1:$BC$1,0),FALSE)</f>
        <v>70.084162623948387</v>
      </c>
      <c r="D4299">
        <f>VLOOKUP($A4299&amp;D$1,Data!$A$2:$BC$533,MATCH(Intermediate!$B4299,Data!$A$1:$BC$1,0),FALSE)</f>
        <v>6805.493582945538</v>
      </c>
    </row>
    <row r="4300" spans="1:4" x14ac:dyDescent="0.45">
      <c r="A4300" t="s">
        <v>49</v>
      </c>
      <c r="B4300">
        <f t="shared" si="66"/>
        <v>2023</v>
      </c>
      <c r="C4300">
        <f>VLOOKUP($A4300&amp;C$1,Data!$A$2:$BC$533,MATCH(Intermediate!$B4300,Data!$A$1:$BC$1,0),FALSE)</f>
        <v>75.630824775683408</v>
      </c>
      <c r="D4300">
        <f>VLOOKUP($A4300&amp;D$1,Data!$A$2:$BC$533,MATCH(Intermediate!$B4300,Data!$A$1:$BC$1,0),FALSE)</f>
        <v>7178.3390678152218</v>
      </c>
    </row>
    <row r="4301" spans="1:4" x14ac:dyDescent="0.45">
      <c r="A4301" t="s">
        <v>49</v>
      </c>
      <c r="B4301">
        <f t="shared" si="66"/>
        <v>2024</v>
      </c>
      <c r="C4301">
        <f>VLOOKUP($A4301&amp;C$1,Data!$A$2:$BC$533,MATCH(Intermediate!$B4301,Data!$A$1:$BC$1,0),FALSE)</f>
        <v>78.223440422739998</v>
      </c>
      <c r="D4301">
        <f>VLOOKUP($A4301&amp;D$1,Data!$A$2:$BC$533,MATCH(Intermediate!$B4301,Data!$A$1:$BC$1,0),FALSE)</f>
        <v>7486.0186961644476</v>
      </c>
    </row>
    <row r="4302" spans="1:4" x14ac:dyDescent="0.45">
      <c r="A4302" t="s">
        <v>256</v>
      </c>
      <c r="B4302">
        <f t="shared" si="66"/>
        <v>1975</v>
      </c>
      <c r="C4302" t="str">
        <f>VLOOKUP($A4302&amp;C$1,Data!$A$2:$BC$533,MATCH(Intermediate!$B4302,Data!$A$1:$BC$1,0),FALSE)</f>
        <v>..</v>
      </c>
      <c r="D4302" t="str">
        <f>VLOOKUP($A4302&amp;D$1,Data!$A$2:$BC$533,MATCH(Intermediate!$B4302,Data!$A$1:$BC$1,0),FALSE)</f>
        <v>..</v>
      </c>
    </row>
    <row r="4303" spans="1:4" x14ac:dyDescent="0.45">
      <c r="A4303" t="s">
        <v>256</v>
      </c>
      <c r="B4303">
        <f t="shared" si="66"/>
        <v>1976</v>
      </c>
      <c r="C4303" t="str">
        <f>VLOOKUP($A4303&amp;C$1,Data!$A$2:$BC$533,MATCH(Intermediate!$B4303,Data!$A$1:$BC$1,0),FALSE)</f>
        <v>..</v>
      </c>
      <c r="D4303" t="str">
        <f>VLOOKUP($A4303&amp;D$1,Data!$A$2:$BC$533,MATCH(Intermediate!$B4303,Data!$A$1:$BC$1,0),FALSE)</f>
        <v>..</v>
      </c>
    </row>
    <row r="4304" spans="1:4" x14ac:dyDescent="0.45">
      <c r="A4304" t="s">
        <v>256</v>
      </c>
      <c r="B4304">
        <f t="shared" si="66"/>
        <v>1977</v>
      </c>
      <c r="C4304" t="str">
        <f>VLOOKUP($A4304&amp;C$1,Data!$A$2:$BC$533,MATCH(Intermediate!$B4304,Data!$A$1:$BC$1,0),FALSE)</f>
        <v>..</v>
      </c>
      <c r="D4304" t="str">
        <f>VLOOKUP($A4304&amp;D$1,Data!$A$2:$BC$533,MATCH(Intermediate!$B4304,Data!$A$1:$BC$1,0),FALSE)</f>
        <v>..</v>
      </c>
    </row>
    <row r="4305" spans="1:4" x14ac:dyDescent="0.45">
      <c r="A4305" t="s">
        <v>256</v>
      </c>
      <c r="B4305">
        <f t="shared" si="66"/>
        <v>1978</v>
      </c>
      <c r="C4305" t="str">
        <f>VLOOKUP($A4305&amp;C$1,Data!$A$2:$BC$533,MATCH(Intermediate!$B4305,Data!$A$1:$BC$1,0),FALSE)</f>
        <v>..</v>
      </c>
      <c r="D4305" t="str">
        <f>VLOOKUP($A4305&amp;D$1,Data!$A$2:$BC$533,MATCH(Intermediate!$B4305,Data!$A$1:$BC$1,0),FALSE)</f>
        <v>..</v>
      </c>
    </row>
    <row r="4306" spans="1:4" x14ac:dyDescent="0.45">
      <c r="A4306" t="s">
        <v>256</v>
      </c>
      <c r="B4306">
        <f t="shared" si="66"/>
        <v>1979</v>
      </c>
      <c r="C4306" t="str">
        <f>VLOOKUP($A4306&amp;C$1,Data!$A$2:$BC$533,MATCH(Intermediate!$B4306,Data!$A$1:$BC$1,0),FALSE)</f>
        <v>..</v>
      </c>
      <c r="D4306" t="str">
        <f>VLOOKUP($A4306&amp;D$1,Data!$A$2:$BC$533,MATCH(Intermediate!$B4306,Data!$A$1:$BC$1,0),FALSE)</f>
        <v>..</v>
      </c>
    </row>
    <row r="4307" spans="1:4" x14ac:dyDescent="0.45">
      <c r="A4307" t="s">
        <v>256</v>
      </c>
      <c r="B4307">
        <f t="shared" si="66"/>
        <v>1980</v>
      </c>
      <c r="C4307" t="str">
        <f>VLOOKUP($A4307&amp;C$1,Data!$A$2:$BC$533,MATCH(Intermediate!$B4307,Data!$A$1:$BC$1,0),FALSE)</f>
        <v>..</v>
      </c>
      <c r="D4307" t="str">
        <f>VLOOKUP($A4307&amp;D$1,Data!$A$2:$BC$533,MATCH(Intermediate!$B4307,Data!$A$1:$BC$1,0),FALSE)</f>
        <v>..</v>
      </c>
    </row>
    <row r="4308" spans="1:4" x14ac:dyDescent="0.45">
      <c r="A4308" t="s">
        <v>256</v>
      </c>
      <c r="B4308">
        <f t="shared" si="66"/>
        <v>1981</v>
      </c>
      <c r="C4308" t="str">
        <f>VLOOKUP($A4308&amp;C$1,Data!$A$2:$BC$533,MATCH(Intermediate!$B4308,Data!$A$1:$BC$1,0),FALSE)</f>
        <v>..</v>
      </c>
      <c r="D4308" t="str">
        <f>VLOOKUP($A4308&amp;D$1,Data!$A$2:$BC$533,MATCH(Intermediate!$B4308,Data!$A$1:$BC$1,0),FALSE)</f>
        <v>..</v>
      </c>
    </row>
    <row r="4309" spans="1:4" x14ac:dyDescent="0.45">
      <c r="A4309" t="s">
        <v>256</v>
      </c>
      <c r="B4309">
        <f t="shared" si="66"/>
        <v>1982</v>
      </c>
      <c r="C4309" t="str">
        <f>VLOOKUP($A4309&amp;C$1,Data!$A$2:$BC$533,MATCH(Intermediate!$B4309,Data!$A$1:$BC$1,0),FALSE)</f>
        <v>..</v>
      </c>
      <c r="D4309" t="str">
        <f>VLOOKUP($A4309&amp;D$1,Data!$A$2:$BC$533,MATCH(Intermediate!$B4309,Data!$A$1:$BC$1,0),FALSE)</f>
        <v>..</v>
      </c>
    </row>
    <row r="4310" spans="1:4" x14ac:dyDescent="0.45">
      <c r="A4310" t="s">
        <v>256</v>
      </c>
      <c r="B4310">
        <f t="shared" si="66"/>
        <v>1983</v>
      </c>
      <c r="C4310" t="str">
        <f>VLOOKUP($A4310&amp;C$1,Data!$A$2:$BC$533,MATCH(Intermediate!$B4310,Data!$A$1:$BC$1,0),FALSE)</f>
        <v>..</v>
      </c>
      <c r="D4310" t="str">
        <f>VLOOKUP($A4310&amp;D$1,Data!$A$2:$BC$533,MATCH(Intermediate!$B4310,Data!$A$1:$BC$1,0),FALSE)</f>
        <v>..</v>
      </c>
    </row>
    <row r="4311" spans="1:4" x14ac:dyDescent="0.45">
      <c r="A4311" t="s">
        <v>256</v>
      </c>
      <c r="B4311">
        <f t="shared" si="66"/>
        <v>1984</v>
      </c>
      <c r="C4311" t="str">
        <f>VLOOKUP($A4311&amp;C$1,Data!$A$2:$BC$533,MATCH(Intermediate!$B4311,Data!$A$1:$BC$1,0),FALSE)</f>
        <v>..</v>
      </c>
      <c r="D4311" t="str">
        <f>VLOOKUP($A4311&amp;D$1,Data!$A$2:$BC$533,MATCH(Intermediate!$B4311,Data!$A$1:$BC$1,0),FALSE)</f>
        <v>..</v>
      </c>
    </row>
    <row r="4312" spans="1:4" x14ac:dyDescent="0.45">
      <c r="A4312" t="s">
        <v>256</v>
      </c>
      <c r="B4312">
        <f t="shared" si="66"/>
        <v>1985</v>
      </c>
      <c r="C4312" t="str">
        <f>VLOOKUP($A4312&amp;C$1,Data!$A$2:$BC$533,MATCH(Intermediate!$B4312,Data!$A$1:$BC$1,0),FALSE)</f>
        <v>..</v>
      </c>
      <c r="D4312" t="str">
        <f>VLOOKUP($A4312&amp;D$1,Data!$A$2:$BC$533,MATCH(Intermediate!$B4312,Data!$A$1:$BC$1,0),FALSE)</f>
        <v>..</v>
      </c>
    </row>
    <row r="4313" spans="1:4" x14ac:dyDescent="0.45">
      <c r="A4313" t="s">
        <v>256</v>
      </c>
      <c r="B4313">
        <f t="shared" si="66"/>
        <v>1986</v>
      </c>
      <c r="C4313" t="str">
        <f>VLOOKUP($A4313&amp;C$1,Data!$A$2:$BC$533,MATCH(Intermediate!$B4313,Data!$A$1:$BC$1,0),FALSE)</f>
        <v>..</v>
      </c>
      <c r="D4313" t="str">
        <f>VLOOKUP($A4313&amp;D$1,Data!$A$2:$BC$533,MATCH(Intermediate!$B4313,Data!$A$1:$BC$1,0),FALSE)</f>
        <v>..</v>
      </c>
    </row>
    <row r="4314" spans="1:4" x14ac:dyDescent="0.45">
      <c r="A4314" t="s">
        <v>256</v>
      </c>
      <c r="B4314">
        <f t="shared" si="66"/>
        <v>1987</v>
      </c>
      <c r="C4314" t="str">
        <f>VLOOKUP($A4314&amp;C$1,Data!$A$2:$BC$533,MATCH(Intermediate!$B4314,Data!$A$1:$BC$1,0),FALSE)</f>
        <v>..</v>
      </c>
      <c r="D4314" t="str">
        <f>VLOOKUP($A4314&amp;D$1,Data!$A$2:$BC$533,MATCH(Intermediate!$B4314,Data!$A$1:$BC$1,0),FALSE)</f>
        <v>..</v>
      </c>
    </row>
    <row r="4315" spans="1:4" x14ac:dyDescent="0.45">
      <c r="A4315" t="s">
        <v>256</v>
      </c>
      <c r="B4315">
        <f t="shared" si="66"/>
        <v>1988</v>
      </c>
      <c r="C4315" t="str">
        <f>VLOOKUP($A4315&amp;C$1,Data!$A$2:$BC$533,MATCH(Intermediate!$B4315,Data!$A$1:$BC$1,0),FALSE)</f>
        <v>..</v>
      </c>
      <c r="D4315" t="str">
        <f>VLOOKUP($A4315&amp;D$1,Data!$A$2:$BC$533,MATCH(Intermediate!$B4315,Data!$A$1:$BC$1,0),FALSE)</f>
        <v>..</v>
      </c>
    </row>
    <row r="4316" spans="1:4" x14ac:dyDescent="0.45">
      <c r="A4316" t="s">
        <v>256</v>
      </c>
      <c r="B4316">
        <f t="shared" si="66"/>
        <v>1989</v>
      </c>
      <c r="C4316" t="str">
        <f>VLOOKUP($A4316&amp;C$1,Data!$A$2:$BC$533,MATCH(Intermediate!$B4316,Data!$A$1:$BC$1,0),FALSE)</f>
        <v>..</v>
      </c>
      <c r="D4316" t="str">
        <f>VLOOKUP($A4316&amp;D$1,Data!$A$2:$BC$533,MATCH(Intermediate!$B4316,Data!$A$1:$BC$1,0),FALSE)</f>
        <v>..</v>
      </c>
    </row>
    <row r="4317" spans="1:4" x14ac:dyDescent="0.45">
      <c r="A4317" t="s">
        <v>256</v>
      </c>
      <c r="B4317">
        <f t="shared" si="66"/>
        <v>1990</v>
      </c>
      <c r="C4317">
        <f>VLOOKUP($A4317&amp;C$1,Data!$A$2:$BC$533,MATCH(Intermediate!$B4317,Data!$A$1:$BC$1,0),FALSE)</f>
        <v>160.53823407692204</v>
      </c>
      <c r="D4317">
        <f>VLOOKUP($A4317&amp;D$1,Data!$A$2:$BC$533,MATCH(Intermediate!$B4317,Data!$A$1:$BC$1,0),FALSE)</f>
        <v>18251.781411061485</v>
      </c>
    </row>
    <row r="4318" spans="1:4" x14ac:dyDescent="0.45">
      <c r="A4318" t="s">
        <v>256</v>
      </c>
      <c r="B4318">
        <f t="shared" si="66"/>
        <v>1991</v>
      </c>
      <c r="C4318">
        <f>VLOOKUP($A4318&amp;C$1,Data!$A$2:$BC$533,MATCH(Intermediate!$B4318,Data!$A$1:$BC$1,0),FALSE)</f>
        <v>137.25537845551213</v>
      </c>
      <c r="D4318">
        <f>VLOOKUP($A4318&amp;D$1,Data!$A$2:$BC$533,MATCH(Intermediate!$B4318,Data!$A$1:$BC$1,0),FALSE)</f>
        <v>19780.228298921305</v>
      </c>
    </row>
    <row r="4319" spans="1:4" x14ac:dyDescent="0.45">
      <c r="A4319" t="s">
        <v>256</v>
      </c>
      <c r="B4319">
        <f t="shared" si="66"/>
        <v>1992</v>
      </c>
      <c r="C4319">
        <f>VLOOKUP($A4319&amp;C$1,Data!$A$2:$BC$533,MATCH(Intermediate!$B4319,Data!$A$1:$BC$1,0),FALSE)</f>
        <v>129.52101891888543</v>
      </c>
      <c r="D4319">
        <f>VLOOKUP($A4319&amp;D$1,Data!$A$2:$BC$533,MATCH(Intermediate!$B4319,Data!$A$1:$BC$1,0),FALSE)</f>
        <v>21312.678442431956</v>
      </c>
    </row>
    <row r="4320" spans="1:4" x14ac:dyDescent="0.45">
      <c r="A4320" t="s">
        <v>256</v>
      </c>
      <c r="B4320">
        <f t="shared" si="66"/>
        <v>1993</v>
      </c>
      <c r="C4320">
        <f>VLOOKUP($A4320&amp;C$1,Data!$A$2:$BC$533,MATCH(Intermediate!$B4320,Data!$A$1:$BC$1,0),FALSE)</f>
        <v>134.90886241823398</v>
      </c>
      <c r="D4320">
        <f>VLOOKUP($A4320&amp;D$1,Data!$A$2:$BC$533,MATCH(Intermediate!$B4320,Data!$A$1:$BC$1,0),FALSE)</f>
        <v>22776.189180187255</v>
      </c>
    </row>
    <row r="4321" spans="1:4" x14ac:dyDescent="0.45">
      <c r="A4321" t="s">
        <v>256</v>
      </c>
      <c r="B4321">
        <f t="shared" si="66"/>
        <v>1994</v>
      </c>
      <c r="C4321">
        <f>VLOOKUP($A4321&amp;C$1,Data!$A$2:$BC$533,MATCH(Intermediate!$B4321,Data!$A$1:$BC$1,0),FALSE)</f>
        <v>143.51864025685731</v>
      </c>
      <c r="D4321">
        <f>VLOOKUP($A4321&amp;D$1,Data!$A$2:$BC$533,MATCH(Intermediate!$B4321,Data!$A$1:$BC$1,0),FALSE)</f>
        <v>24117.336393736252</v>
      </c>
    </row>
    <row r="4322" spans="1:4" x14ac:dyDescent="0.45">
      <c r="A4322" t="s">
        <v>256</v>
      </c>
      <c r="B4322">
        <f t="shared" si="66"/>
        <v>1995</v>
      </c>
      <c r="C4322">
        <f>VLOOKUP($A4322&amp;C$1,Data!$A$2:$BC$533,MATCH(Intermediate!$B4322,Data!$A$1:$BC$1,0),FALSE)</f>
        <v>149.41224622566813</v>
      </c>
      <c r="D4322">
        <f>VLOOKUP($A4322&amp;D$1,Data!$A$2:$BC$533,MATCH(Intermediate!$B4322,Data!$A$1:$BC$1,0),FALSE)</f>
        <v>24713.247046494122</v>
      </c>
    </row>
    <row r="4323" spans="1:4" x14ac:dyDescent="0.45">
      <c r="A4323" t="s">
        <v>256</v>
      </c>
      <c r="B4323">
        <f t="shared" si="66"/>
        <v>1996</v>
      </c>
      <c r="C4323">
        <f>VLOOKUP($A4323&amp;C$1,Data!$A$2:$BC$533,MATCH(Intermediate!$B4323,Data!$A$1:$BC$1,0),FALSE)</f>
        <v>156.66788904080869</v>
      </c>
      <c r="D4323">
        <f>VLOOKUP($A4323&amp;D$1,Data!$A$2:$BC$533,MATCH(Intermediate!$B4323,Data!$A$1:$BC$1,0),FALSE)</f>
        <v>25098.25592707107</v>
      </c>
    </row>
    <row r="4324" spans="1:4" x14ac:dyDescent="0.45">
      <c r="A4324" t="s">
        <v>256</v>
      </c>
      <c r="B4324">
        <f t="shared" si="66"/>
        <v>1997</v>
      </c>
      <c r="C4324">
        <f>VLOOKUP($A4324&amp;C$1,Data!$A$2:$BC$533,MATCH(Intermediate!$B4324,Data!$A$1:$BC$1,0),FALSE)</f>
        <v>169.28000710809178</v>
      </c>
      <c r="D4324">
        <f>VLOOKUP($A4324&amp;D$1,Data!$A$2:$BC$533,MATCH(Intermediate!$B4324,Data!$A$1:$BC$1,0),FALSE)</f>
        <v>26610.615978358877</v>
      </c>
    </row>
    <row r="4325" spans="1:4" x14ac:dyDescent="0.45">
      <c r="A4325" t="s">
        <v>256</v>
      </c>
      <c r="B4325">
        <f t="shared" si="66"/>
        <v>1998</v>
      </c>
      <c r="C4325">
        <f>VLOOKUP($A4325&amp;C$1,Data!$A$2:$BC$533,MATCH(Intermediate!$B4325,Data!$A$1:$BC$1,0),FALSE)</f>
        <v>166.80470676735416</v>
      </c>
      <c r="D4325">
        <f>VLOOKUP($A4325&amp;D$1,Data!$A$2:$BC$533,MATCH(Intermediate!$B4325,Data!$A$1:$BC$1,0),FALSE)</f>
        <v>25116.128767072183</v>
      </c>
    </row>
    <row r="4326" spans="1:4" x14ac:dyDescent="0.45">
      <c r="A4326" t="s">
        <v>256</v>
      </c>
      <c r="B4326">
        <f t="shared" si="66"/>
        <v>1999</v>
      </c>
      <c r="C4326">
        <f>VLOOKUP($A4326&amp;C$1,Data!$A$2:$BC$533,MATCH(Intermediate!$B4326,Data!$A$1:$BC$1,0),FALSE)</f>
        <v>152.79265225755981</v>
      </c>
      <c r="D4326">
        <f>VLOOKUP($A4326&amp;D$1,Data!$A$2:$BC$533,MATCH(Intermediate!$B4326,Data!$A$1:$BC$1,0),FALSE)</f>
        <v>25861.843946442004</v>
      </c>
    </row>
    <row r="4327" spans="1:4" x14ac:dyDescent="0.45">
      <c r="A4327" t="s">
        <v>256</v>
      </c>
      <c r="B4327">
        <f t="shared" si="66"/>
        <v>2000</v>
      </c>
      <c r="C4327">
        <f>VLOOKUP($A4327&amp;C$1,Data!$A$2:$BC$533,MATCH(Intermediate!$B4327,Data!$A$1:$BC$1,0),FALSE)</f>
        <v>150.35136422327909</v>
      </c>
      <c r="D4327">
        <f>VLOOKUP($A4327&amp;D$1,Data!$A$2:$BC$533,MATCH(Intermediate!$B4327,Data!$A$1:$BC$1,0),FALSE)</f>
        <v>28224.531899537276</v>
      </c>
    </row>
    <row r="4328" spans="1:4" x14ac:dyDescent="0.45">
      <c r="A4328" t="s">
        <v>256</v>
      </c>
      <c r="B4328">
        <f t="shared" si="66"/>
        <v>2001</v>
      </c>
      <c r="C4328">
        <f>VLOOKUP($A4328&amp;C$1,Data!$A$2:$BC$533,MATCH(Intermediate!$B4328,Data!$A$1:$BC$1,0),FALSE)</f>
        <v>148.97663127809122</v>
      </c>
      <c r="D4328">
        <f>VLOOKUP($A4328&amp;D$1,Data!$A$2:$BC$533,MATCH(Intermediate!$B4328,Data!$A$1:$BC$1,0),FALSE)</f>
        <v>28808.837007878446</v>
      </c>
    </row>
    <row r="4329" spans="1:4" x14ac:dyDescent="0.45">
      <c r="A4329" t="s">
        <v>256</v>
      </c>
      <c r="B4329">
        <f t="shared" si="66"/>
        <v>2002</v>
      </c>
      <c r="C4329">
        <f>VLOOKUP($A4329&amp;C$1,Data!$A$2:$BC$533,MATCH(Intermediate!$B4329,Data!$A$1:$BC$1,0),FALSE)</f>
        <v>145.70782300104599</v>
      </c>
      <c r="D4329">
        <f>VLOOKUP($A4329&amp;D$1,Data!$A$2:$BC$533,MATCH(Intermediate!$B4329,Data!$A$1:$BC$1,0),FALSE)</f>
        <v>29609.802586038295</v>
      </c>
    </row>
    <row r="4330" spans="1:4" x14ac:dyDescent="0.45">
      <c r="A4330" t="s">
        <v>256</v>
      </c>
      <c r="B4330">
        <f t="shared" si="66"/>
        <v>2003</v>
      </c>
      <c r="C4330">
        <f>VLOOKUP($A4330&amp;C$1,Data!$A$2:$BC$533,MATCH(Intermediate!$B4330,Data!$A$1:$BC$1,0),FALSE)</f>
        <v>146.23146437128631</v>
      </c>
      <c r="D4330">
        <f>VLOOKUP($A4330&amp;D$1,Data!$A$2:$BC$533,MATCH(Intermediate!$B4330,Data!$A$1:$BC$1,0),FALSE)</f>
        <v>31178.709958787509</v>
      </c>
    </row>
    <row r="4331" spans="1:4" x14ac:dyDescent="0.45">
      <c r="A4331" t="s">
        <v>256</v>
      </c>
      <c r="B4331">
        <f t="shared" si="66"/>
        <v>2004</v>
      </c>
      <c r="C4331">
        <f>VLOOKUP($A4331&amp;C$1,Data!$A$2:$BC$533,MATCH(Intermediate!$B4331,Data!$A$1:$BC$1,0),FALSE)</f>
        <v>144.76196413072944</v>
      </c>
      <c r="D4331">
        <f>VLOOKUP($A4331&amp;D$1,Data!$A$2:$BC$533,MATCH(Intermediate!$B4331,Data!$A$1:$BC$1,0),FALSE)</f>
        <v>34532.262021689923</v>
      </c>
    </row>
    <row r="4332" spans="1:4" x14ac:dyDescent="0.45">
      <c r="A4332" t="s">
        <v>256</v>
      </c>
      <c r="B4332">
        <f t="shared" si="66"/>
        <v>2005</v>
      </c>
      <c r="C4332">
        <f>VLOOKUP($A4332&amp;C$1,Data!$A$2:$BC$533,MATCH(Intermediate!$B4332,Data!$A$1:$BC$1,0),FALSE)</f>
        <v>143.12769981410995</v>
      </c>
      <c r="D4332">
        <f>VLOOKUP($A4332&amp;D$1,Data!$A$2:$BC$533,MATCH(Intermediate!$B4332,Data!$A$1:$BC$1,0),FALSE)</f>
        <v>38079.582078576837</v>
      </c>
    </row>
    <row r="4333" spans="1:4" x14ac:dyDescent="0.45">
      <c r="A4333" t="s">
        <v>256</v>
      </c>
      <c r="B4333">
        <f t="shared" si="66"/>
        <v>2006</v>
      </c>
      <c r="C4333">
        <f>VLOOKUP($A4333&amp;C$1,Data!$A$2:$BC$533,MATCH(Intermediate!$B4333,Data!$A$1:$BC$1,0),FALSE)</f>
        <v>136.8003204175206</v>
      </c>
      <c r="D4333">
        <f>VLOOKUP($A4333&amp;D$1,Data!$A$2:$BC$533,MATCH(Intermediate!$B4333,Data!$A$1:$BC$1,0),FALSE)</f>
        <v>41745.491475052564</v>
      </c>
    </row>
    <row r="4334" spans="1:4" x14ac:dyDescent="0.45">
      <c r="A4334" t="s">
        <v>256</v>
      </c>
      <c r="B4334">
        <f t="shared" si="66"/>
        <v>2007</v>
      </c>
      <c r="C4334">
        <f>VLOOKUP($A4334&amp;C$1,Data!$A$2:$BC$533,MATCH(Intermediate!$B4334,Data!$A$1:$BC$1,0),FALSE)</f>
        <v>136.67974285721209</v>
      </c>
      <c r="D4334">
        <f>VLOOKUP($A4334&amp;D$1,Data!$A$2:$BC$533,MATCH(Intermediate!$B4334,Data!$A$1:$BC$1,0),FALSE)</f>
        <v>45257.664279427816</v>
      </c>
    </row>
    <row r="4335" spans="1:4" x14ac:dyDescent="0.45">
      <c r="A4335" t="s">
        <v>256</v>
      </c>
      <c r="B4335">
        <f t="shared" si="66"/>
        <v>2008</v>
      </c>
      <c r="C4335">
        <f>VLOOKUP($A4335&amp;C$1,Data!$A$2:$BC$533,MATCH(Intermediate!$B4335,Data!$A$1:$BC$1,0),FALSE)</f>
        <v>140.28575268801461</v>
      </c>
      <c r="D4335">
        <f>VLOOKUP($A4335&amp;D$1,Data!$A$2:$BC$533,MATCH(Intermediate!$B4335,Data!$A$1:$BC$1,0),FALSE)</f>
        <v>46830.254105227003</v>
      </c>
    </row>
    <row r="4336" spans="1:4" x14ac:dyDescent="0.45">
      <c r="A4336" t="s">
        <v>256</v>
      </c>
      <c r="B4336">
        <f t="shared" si="66"/>
        <v>2009</v>
      </c>
      <c r="C4336">
        <f>VLOOKUP($A4336&amp;C$1,Data!$A$2:$BC$533,MATCH(Intermediate!$B4336,Data!$A$1:$BC$1,0),FALSE)</f>
        <v>155.42616111544709</v>
      </c>
      <c r="D4336">
        <f>VLOOKUP($A4336&amp;D$1,Data!$A$2:$BC$533,MATCH(Intermediate!$B4336,Data!$A$1:$BC$1,0),FALSE)</f>
        <v>45861.498437181501</v>
      </c>
    </row>
    <row r="4337" spans="1:4" x14ac:dyDescent="0.45">
      <c r="A4337" t="s">
        <v>256</v>
      </c>
      <c r="B4337">
        <f t="shared" si="66"/>
        <v>2010</v>
      </c>
      <c r="C4337">
        <f>VLOOKUP($A4337&amp;C$1,Data!$A$2:$BC$533,MATCH(Intermediate!$B4337,Data!$A$1:$BC$1,0),FALSE)</f>
        <v>185.58191267173027</v>
      </c>
      <c r="D4337">
        <f>VLOOKUP($A4337&amp;D$1,Data!$A$2:$BC$533,MATCH(Intermediate!$B4337,Data!$A$1:$BC$1,0),FALSE)</f>
        <v>49197.658992769328</v>
      </c>
    </row>
    <row r="4338" spans="1:4" x14ac:dyDescent="0.45">
      <c r="A4338" t="s">
        <v>256</v>
      </c>
      <c r="B4338">
        <f t="shared" si="66"/>
        <v>2011</v>
      </c>
      <c r="C4338">
        <f>VLOOKUP($A4338&amp;C$1,Data!$A$2:$BC$533,MATCH(Intermediate!$B4338,Data!$A$1:$BC$1,0),FALSE)</f>
        <v>202.29274551159776</v>
      </c>
      <c r="D4338">
        <f>VLOOKUP($A4338&amp;D$1,Data!$A$2:$BC$533,MATCH(Intermediate!$B4338,Data!$A$1:$BC$1,0),FALSE)</f>
        <v>52277.466443284298</v>
      </c>
    </row>
    <row r="4339" spans="1:4" x14ac:dyDescent="0.45">
      <c r="A4339" t="s">
        <v>256</v>
      </c>
      <c r="B4339">
        <f t="shared" si="66"/>
        <v>2012</v>
      </c>
      <c r="C4339">
        <f>VLOOKUP($A4339&amp;C$1,Data!$A$2:$BC$533,MATCH(Intermediate!$B4339,Data!$A$1:$BC$1,0),FALSE)</f>
        <v>198.53150507668161</v>
      </c>
      <c r="D4339">
        <f>VLOOKUP($A4339&amp;D$1,Data!$A$2:$BC$533,MATCH(Intermediate!$B4339,Data!$A$1:$BC$1,0),FALSE)</f>
        <v>52149.681269420595</v>
      </c>
    </row>
    <row r="4340" spans="1:4" x14ac:dyDescent="0.45">
      <c r="A4340" t="s">
        <v>256</v>
      </c>
      <c r="B4340">
        <f t="shared" si="66"/>
        <v>2013</v>
      </c>
      <c r="C4340">
        <f>VLOOKUP($A4340&amp;C$1,Data!$A$2:$BC$533,MATCH(Intermediate!$B4340,Data!$A$1:$BC$1,0),FALSE)</f>
        <v>218.16039208625523</v>
      </c>
      <c r="D4340">
        <f>VLOOKUP($A4340&amp;D$1,Data!$A$2:$BC$533,MATCH(Intermediate!$B4340,Data!$A$1:$BC$1,0),FALSE)</f>
        <v>53517.419549887993</v>
      </c>
    </row>
    <row r="4341" spans="1:4" x14ac:dyDescent="0.45">
      <c r="A4341" t="s">
        <v>256</v>
      </c>
      <c r="B4341">
        <f t="shared" ref="B4341:B4404" si="67">B4291</f>
        <v>2014</v>
      </c>
      <c r="C4341">
        <f>VLOOKUP($A4341&amp;C$1,Data!$A$2:$BC$533,MATCH(Intermediate!$B4341,Data!$A$1:$BC$1,0),FALSE)</f>
        <v>233.21100117035138</v>
      </c>
      <c r="D4341">
        <f>VLOOKUP($A4341&amp;D$1,Data!$A$2:$BC$533,MATCH(Intermediate!$B4341,Data!$A$1:$BC$1,0),FALSE)</f>
        <v>54514.926805981908</v>
      </c>
    </row>
    <row r="4342" spans="1:4" x14ac:dyDescent="0.45">
      <c r="A4342" t="s">
        <v>256</v>
      </c>
      <c r="B4342">
        <f t="shared" si="67"/>
        <v>2015</v>
      </c>
      <c r="C4342">
        <f>VLOOKUP($A4342&amp;C$1,Data!$A$2:$BC$533,MATCH(Intermediate!$B4342,Data!$A$1:$BC$1,0),FALSE)</f>
        <v>207.89932818519938</v>
      </c>
      <c r="D4342">
        <f>VLOOKUP($A4342&amp;D$1,Data!$A$2:$BC$533,MATCH(Intermediate!$B4342,Data!$A$1:$BC$1,0),FALSE)</f>
        <v>56043.042695697033</v>
      </c>
    </row>
    <row r="4343" spans="1:4" x14ac:dyDescent="0.45">
      <c r="A4343" t="s">
        <v>256</v>
      </c>
      <c r="B4343">
        <f t="shared" si="67"/>
        <v>2016</v>
      </c>
      <c r="C4343">
        <f>VLOOKUP($A4343&amp;C$1,Data!$A$2:$BC$533,MATCH(Intermediate!$B4343,Data!$A$1:$BC$1,0),FALSE)</f>
        <v>214.30017883255346</v>
      </c>
      <c r="D4343">
        <f>VLOOKUP($A4343&amp;D$1,Data!$A$2:$BC$533,MATCH(Intermediate!$B4343,Data!$A$1:$BC$1,0),FALSE)</f>
        <v>56761.482413222351</v>
      </c>
    </row>
    <row r="4344" spans="1:4" x14ac:dyDescent="0.45">
      <c r="A4344" t="s">
        <v>256</v>
      </c>
      <c r="B4344">
        <f t="shared" si="67"/>
        <v>2017</v>
      </c>
      <c r="C4344">
        <f>VLOOKUP($A4344&amp;C$1,Data!$A$2:$BC$533,MATCH(Intermediate!$B4344,Data!$A$1:$BC$1,0),FALSE)</f>
        <v>223.37186641204298</v>
      </c>
      <c r="D4344">
        <f>VLOOKUP($A4344&amp;D$1,Data!$A$2:$BC$533,MATCH(Intermediate!$B4344,Data!$A$1:$BC$1,0),FALSE)</f>
        <v>59260.913176193761</v>
      </c>
    </row>
    <row r="4345" spans="1:4" x14ac:dyDescent="0.45">
      <c r="A4345" t="s">
        <v>256</v>
      </c>
      <c r="B4345">
        <f t="shared" si="67"/>
        <v>2018</v>
      </c>
      <c r="C4345">
        <f>VLOOKUP($A4345&amp;C$1,Data!$A$2:$BC$533,MATCH(Intermediate!$B4345,Data!$A$1:$BC$1,0),FALSE)</f>
        <v>219.90812325048518</v>
      </c>
      <c r="D4345">
        <f>VLOOKUP($A4345&amp;D$1,Data!$A$2:$BC$533,MATCH(Intermediate!$B4345,Data!$A$1:$BC$1,0),FALSE)</f>
        <v>60900.275292453734</v>
      </c>
    </row>
    <row r="4346" spans="1:4" x14ac:dyDescent="0.45">
      <c r="A4346" t="s">
        <v>256</v>
      </c>
      <c r="B4346">
        <f t="shared" si="67"/>
        <v>2019</v>
      </c>
      <c r="C4346">
        <f>VLOOKUP($A4346&amp;C$1,Data!$A$2:$BC$533,MATCH(Intermediate!$B4346,Data!$A$1:$BC$1,0),FALSE)</f>
        <v>236.74007157062405</v>
      </c>
      <c r="D4346">
        <f>VLOOKUP($A4346&amp;D$1,Data!$A$2:$BC$533,MATCH(Intermediate!$B4346,Data!$A$1:$BC$1,0),FALSE)</f>
        <v>61221.419540070128</v>
      </c>
    </row>
    <row r="4347" spans="1:4" x14ac:dyDescent="0.45">
      <c r="A4347" t="s">
        <v>256</v>
      </c>
      <c r="B4347">
        <f t="shared" si="67"/>
        <v>2020</v>
      </c>
      <c r="C4347">
        <f>VLOOKUP($A4347&amp;C$1,Data!$A$2:$BC$533,MATCH(Intermediate!$B4347,Data!$A$1:$BC$1,0),FALSE)</f>
        <v>258.9028416996382</v>
      </c>
      <c r="D4347">
        <f>VLOOKUP($A4347&amp;D$1,Data!$A$2:$BC$533,MATCH(Intermediate!$B4347,Data!$A$1:$BC$1,0),FALSE)</f>
        <v>58187.476407253474</v>
      </c>
    </row>
    <row r="4348" spans="1:4" x14ac:dyDescent="0.45">
      <c r="A4348" t="s">
        <v>256</v>
      </c>
      <c r="B4348">
        <f t="shared" si="67"/>
        <v>2021</v>
      </c>
      <c r="C4348">
        <f>VLOOKUP($A4348&amp;C$1,Data!$A$2:$BC$533,MATCH(Intermediate!$B4348,Data!$A$1:$BC$1,0),FALSE)</f>
        <v>259.18398820351518</v>
      </c>
      <c r="D4348">
        <f>VLOOKUP($A4348&amp;D$1,Data!$A$2:$BC$533,MATCH(Intermediate!$B4348,Data!$A$1:$BC$1,0),FALSE)</f>
        <v>65884.937626060288</v>
      </c>
    </row>
    <row r="4349" spans="1:4" x14ac:dyDescent="0.45">
      <c r="A4349" t="s">
        <v>256</v>
      </c>
      <c r="B4349">
        <f t="shared" si="67"/>
        <v>2022</v>
      </c>
      <c r="C4349">
        <f>VLOOKUP($A4349&amp;C$1,Data!$A$2:$BC$533,MATCH(Intermediate!$B4349,Data!$A$1:$BC$1,0),FALSE)</f>
        <v>264.44211064629053</v>
      </c>
      <c r="D4349">
        <f>VLOOKUP($A4349&amp;D$1,Data!$A$2:$BC$533,MATCH(Intermediate!$B4349,Data!$A$1:$BC$1,0),FALSE)</f>
        <v>68602.149100847484</v>
      </c>
    </row>
    <row r="4350" spans="1:4" x14ac:dyDescent="0.45">
      <c r="A4350" t="s">
        <v>256</v>
      </c>
      <c r="B4350">
        <f t="shared" si="67"/>
        <v>2023</v>
      </c>
      <c r="C4350">
        <f>VLOOKUP($A4350&amp;C$1,Data!$A$2:$BC$533,MATCH(Intermediate!$B4350,Data!$A$1:$BC$1,0),FALSE)</f>
        <v>248.59269517839411</v>
      </c>
      <c r="D4350">
        <f>VLOOKUP($A4350&amp;D$1,Data!$A$2:$BC$533,MATCH(Intermediate!$B4350,Data!$A$1:$BC$1,0),FALSE)</f>
        <v>71505.851568719445</v>
      </c>
    </row>
    <row r="4351" spans="1:4" x14ac:dyDescent="0.45">
      <c r="A4351" t="s">
        <v>256</v>
      </c>
      <c r="B4351">
        <f t="shared" si="67"/>
        <v>2024</v>
      </c>
      <c r="C4351">
        <f>VLOOKUP($A4351&amp;C$1,Data!$A$2:$BC$533,MATCH(Intermediate!$B4351,Data!$A$1:$BC$1,0),FALSE)</f>
        <v>230.89967230019079</v>
      </c>
      <c r="D4351">
        <f>VLOOKUP($A4351&amp;D$1,Data!$A$2:$BC$533,MATCH(Intermediate!$B4351,Data!$A$1:$BC$1,0),FALSE)</f>
        <v>75215.746278056016</v>
      </c>
    </row>
    <row r="4352" spans="1:4" x14ac:dyDescent="0.45">
      <c r="A4352" t="s">
        <v>496</v>
      </c>
      <c r="B4352">
        <f t="shared" si="67"/>
        <v>1975</v>
      </c>
      <c r="C4352" t="str">
        <f>VLOOKUP($A4352&amp;C$1,Data!$A$2:$BC$533,MATCH(Intermediate!$B4352,Data!$A$1:$BC$1,0),FALSE)</f>
        <v>..</v>
      </c>
      <c r="D4352" t="str">
        <f>VLOOKUP($A4352&amp;D$1,Data!$A$2:$BC$533,MATCH(Intermediate!$B4352,Data!$A$1:$BC$1,0),FALSE)</f>
        <v>..</v>
      </c>
    </row>
    <row r="4353" spans="1:4" x14ac:dyDescent="0.45">
      <c r="A4353" t="s">
        <v>496</v>
      </c>
      <c r="B4353">
        <f t="shared" si="67"/>
        <v>1976</v>
      </c>
      <c r="C4353" t="str">
        <f>VLOOKUP($A4353&amp;C$1,Data!$A$2:$BC$533,MATCH(Intermediate!$B4353,Data!$A$1:$BC$1,0),FALSE)</f>
        <v>..</v>
      </c>
      <c r="D4353" t="str">
        <f>VLOOKUP($A4353&amp;D$1,Data!$A$2:$BC$533,MATCH(Intermediate!$B4353,Data!$A$1:$BC$1,0),FALSE)</f>
        <v>..</v>
      </c>
    </row>
    <row r="4354" spans="1:4" x14ac:dyDescent="0.45">
      <c r="A4354" t="s">
        <v>496</v>
      </c>
      <c r="B4354">
        <f t="shared" si="67"/>
        <v>1977</v>
      </c>
      <c r="C4354" t="str">
        <f>VLOOKUP($A4354&amp;C$1,Data!$A$2:$BC$533,MATCH(Intermediate!$B4354,Data!$A$1:$BC$1,0),FALSE)</f>
        <v>..</v>
      </c>
      <c r="D4354" t="str">
        <f>VLOOKUP($A4354&amp;D$1,Data!$A$2:$BC$533,MATCH(Intermediate!$B4354,Data!$A$1:$BC$1,0),FALSE)</f>
        <v>..</v>
      </c>
    </row>
    <row r="4355" spans="1:4" x14ac:dyDescent="0.45">
      <c r="A4355" t="s">
        <v>496</v>
      </c>
      <c r="B4355">
        <f t="shared" si="67"/>
        <v>1978</v>
      </c>
      <c r="C4355" t="str">
        <f>VLOOKUP($A4355&amp;C$1,Data!$A$2:$BC$533,MATCH(Intermediate!$B4355,Data!$A$1:$BC$1,0),FALSE)</f>
        <v>..</v>
      </c>
      <c r="D4355" t="str">
        <f>VLOOKUP($A4355&amp;D$1,Data!$A$2:$BC$533,MATCH(Intermediate!$B4355,Data!$A$1:$BC$1,0),FALSE)</f>
        <v>..</v>
      </c>
    </row>
    <row r="4356" spans="1:4" x14ac:dyDescent="0.45">
      <c r="A4356" t="s">
        <v>496</v>
      </c>
      <c r="B4356">
        <f t="shared" si="67"/>
        <v>1979</v>
      </c>
      <c r="C4356" t="str">
        <f>VLOOKUP($A4356&amp;C$1,Data!$A$2:$BC$533,MATCH(Intermediate!$B4356,Data!$A$1:$BC$1,0),FALSE)</f>
        <v>..</v>
      </c>
      <c r="D4356" t="str">
        <f>VLOOKUP($A4356&amp;D$1,Data!$A$2:$BC$533,MATCH(Intermediate!$B4356,Data!$A$1:$BC$1,0),FALSE)</f>
        <v>..</v>
      </c>
    </row>
    <row r="4357" spans="1:4" x14ac:dyDescent="0.45">
      <c r="A4357" t="s">
        <v>496</v>
      </c>
      <c r="B4357">
        <f t="shared" si="67"/>
        <v>1980</v>
      </c>
      <c r="C4357" t="str">
        <f>VLOOKUP($A4357&amp;C$1,Data!$A$2:$BC$533,MATCH(Intermediate!$B4357,Data!$A$1:$BC$1,0),FALSE)</f>
        <v>..</v>
      </c>
      <c r="D4357" t="str">
        <f>VLOOKUP($A4357&amp;D$1,Data!$A$2:$BC$533,MATCH(Intermediate!$B4357,Data!$A$1:$BC$1,0),FALSE)</f>
        <v>..</v>
      </c>
    </row>
    <row r="4358" spans="1:4" x14ac:dyDescent="0.45">
      <c r="A4358" t="s">
        <v>496</v>
      </c>
      <c r="B4358">
        <f t="shared" si="67"/>
        <v>1981</v>
      </c>
      <c r="C4358" t="str">
        <f>VLOOKUP($A4358&amp;C$1,Data!$A$2:$BC$533,MATCH(Intermediate!$B4358,Data!$A$1:$BC$1,0),FALSE)</f>
        <v>..</v>
      </c>
      <c r="D4358" t="str">
        <f>VLOOKUP($A4358&amp;D$1,Data!$A$2:$BC$533,MATCH(Intermediate!$B4358,Data!$A$1:$BC$1,0),FALSE)</f>
        <v>..</v>
      </c>
    </row>
    <row r="4359" spans="1:4" x14ac:dyDescent="0.45">
      <c r="A4359" t="s">
        <v>496</v>
      </c>
      <c r="B4359">
        <f t="shared" si="67"/>
        <v>1982</v>
      </c>
      <c r="C4359">
        <f>VLOOKUP($A4359&amp;C$1,Data!$A$2:$BC$533,MATCH(Intermediate!$B4359,Data!$A$1:$BC$1,0),FALSE)</f>
        <v>46.342495207725612</v>
      </c>
      <c r="D4359" t="str">
        <f>VLOOKUP($A4359&amp;D$1,Data!$A$2:$BC$533,MATCH(Intermediate!$B4359,Data!$A$1:$BC$1,0),FALSE)</f>
        <v>..</v>
      </c>
    </row>
    <row r="4360" spans="1:4" x14ac:dyDescent="0.45">
      <c r="A4360" t="s">
        <v>496</v>
      </c>
      <c r="B4360">
        <f t="shared" si="67"/>
        <v>1983</v>
      </c>
      <c r="C4360">
        <f>VLOOKUP($A4360&amp;C$1,Data!$A$2:$BC$533,MATCH(Intermediate!$B4360,Data!$A$1:$BC$1,0),FALSE)</f>
        <v>46.796945567970646</v>
      </c>
      <c r="D4360" t="str">
        <f>VLOOKUP($A4360&amp;D$1,Data!$A$2:$BC$533,MATCH(Intermediate!$B4360,Data!$A$1:$BC$1,0),FALSE)</f>
        <v>..</v>
      </c>
    </row>
    <row r="4361" spans="1:4" x14ac:dyDescent="0.45">
      <c r="A4361" t="s">
        <v>496</v>
      </c>
      <c r="B4361">
        <f t="shared" si="67"/>
        <v>1984</v>
      </c>
      <c r="C4361">
        <f>VLOOKUP($A4361&amp;C$1,Data!$A$2:$BC$533,MATCH(Intermediate!$B4361,Data!$A$1:$BC$1,0),FALSE)</f>
        <v>46.968622132154501</v>
      </c>
      <c r="D4361" t="str">
        <f>VLOOKUP($A4361&amp;D$1,Data!$A$2:$BC$533,MATCH(Intermediate!$B4361,Data!$A$1:$BC$1,0),FALSE)</f>
        <v>..</v>
      </c>
    </row>
    <row r="4362" spans="1:4" x14ac:dyDescent="0.45">
      <c r="A4362" t="s">
        <v>496</v>
      </c>
      <c r="B4362">
        <f t="shared" si="67"/>
        <v>1985</v>
      </c>
      <c r="C4362">
        <f>VLOOKUP($A4362&amp;C$1,Data!$A$2:$BC$533,MATCH(Intermediate!$B4362,Data!$A$1:$BC$1,0),FALSE)</f>
        <v>49.263972648803467</v>
      </c>
      <c r="D4362" t="str">
        <f>VLOOKUP($A4362&amp;D$1,Data!$A$2:$BC$533,MATCH(Intermediate!$B4362,Data!$A$1:$BC$1,0),FALSE)</f>
        <v>..</v>
      </c>
    </row>
    <row r="4363" spans="1:4" x14ac:dyDescent="0.45">
      <c r="A4363" t="s">
        <v>496</v>
      </c>
      <c r="B4363">
        <f t="shared" si="67"/>
        <v>1986</v>
      </c>
      <c r="C4363">
        <f>VLOOKUP($A4363&amp;C$1,Data!$A$2:$BC$533,MATCH(Intermediate!$B4363,Data!$A$1:$BC$1,0),FALSE)</f>
        <v>52.339410557868206</v>
      </c>
      <c r="D4363" t="str">
        <f>VLOOKUP($A4363&amp;D$1,Data!$A$2:$BC$533,MATCH(Intermediate!$B4363,Data!$A$1:$BC$1,0),FALSE)</f>
        <v>..</v>
      </c>
    </row>
    <row r="4364" spans="1:4" x14ac:dyDescent="0.45">
      <c r="A4364" t="s">
        <v>496</v>
      </c>
      <c r="B4364">
        <f t="shared" si="67"/>
        <v>1987</v>
      </c>
      <c r="C4364">
        <f>VLOOKUP($A4364&amp;C$1,Data!$A$2:$BC$533,MATCH(Intermediate!$B4364,Data!$A$1:$BC$1,0),FALSE)</f>
        <v>50.911002571328112</v>
      </c>
      <c r="D4364" t="str">
        <f>VLOOKUP($A4364&amp;D$1,Data!$A$2:$BC$533,MATCH(Intermediate!$B4364,Data!$A$1:$BC$1,0),FALSE)</f>
        <v>..</v>
      </c>
    </row>
    <row r="4365" spans="1:4" x14ac:dyDescent="0.45">
      <c r="A4365" t="s">
        <v>496</v>
      </c>
      <c r="B4365">
        <f t="shared" si="67"/>
        <v>1988</v>
      </c>
      <c r="C4365">
        <f>VLOOKUP($A4365&amp;C$1,Data!$A$2:$BC$533,MATCH(Intermediate!$B4365,Data!$A$1:$BC$1,0),FALSE)</f>
        <v>44.875476486323898</v>
      </c>
      <c r="D4365" t="str">
        <f>VLOOKUP($A4365&amp;D$1,Data!$A$2:$BC$533,MATCH(Intermediate!$B4365,Data!$A$1:$BC$1,0),FALSE)</f>
        <v>..</v>
      </c>
    </row>
    <row r="4366" spans="1:4" x14ac:dyDescent="0.45">
      <c r="A4366" t="s">
        <v>496</v>
      </c>
      <c r="B4366">
        <f t="shared" si="67"/>
        <v>1989</v>
      </c>
      <c r="C4366">
        <f>VLOOKUP($A4366&amp;C$1,Data!$A$2:$BC$533,MATCH(Intermediate!$B4366,Data!$A$1:$BC$1,0),FALSE)</f>
        <v>45.125003316217324</v>
      </c>
      <c r="D4366" t="str">
        <f>VLOOKUP($A4366&amp;D$1,Data!$A$2:$BC$533,MATCH(Intermediate!$B4366,Data!$A$1:$BC$1,0),FALSE)</f>
        <v>..</v>
      </c>
    </row>
    <row r="4367" spans="1:4" x14ac:dyDescent="0.45">
      <c r="A4367" t="s">
        <v>496</v>
      </c>
      <c r="B4367">
        <f t="shared" si="67"/>
        <v>1990</v>
      </c>
      <c r="C4367">
        <f>VLOOKUP($A4367&amp;C$1,Data!$A$2:$BC$533,MATCH(Intermediate!$B4367,Data!$A$1:$BC$1,0),FALSE)</f>
        <v>44.672166927177024</v>
      </c>
      <c r="D4367">
        <f>VLOOKUP($A4367&amp;D$1,Data!$A$2:$BC$533,MATCH(Intermediate!$B4367,Data!$A$1:$BC$1,0),FALSE)</f>
        <v>9163.0313075488903</v>
      </c>
    </row>
    <row r="4368" spans="1:4" x14ac:dyDescent="0.45">
      <c r="A4368" t="s">
        <v>496</v>
      </c>
      <c r="B4368">
        <f t="shared" si="67"/>
        <v>1991</v>
      </c>
      <c r="C4368">
        <f>VLOOKUP($A4368&amp;C$1,Data!$A$2:$BC$533,MATCH(Intermediate!$B4368,Data!$A$1:$BC$1,0),FALSE)</f>
        <v>37.554183549152711</v>
      </c>
      <c r="D4368">
        <f>VLOOKUP($A4368&amp;D$1,Data!$A$2:$BC$533,MATCH(Intermediate!$B4368,Data!$A$1:$BC$1,0),FALSE)</f>
        <v>8346.8587811733796</v>
      </c>
    </row>
    <row r="4369" spans="1:4" x14ac:dyDescent="0.45">
      <c r="A4369" t="s">
        <v>496</v>
      </c>
      <c r="B4369">
        <f t="shared" si="67"/>
        <v>1992</v>
      </c>
      <c r="C4369">
        <f>VLOOKUP($A4369&amp;C$1,Data!$A$2:$BC$533,MATCH(Intermediate!$B4369,Data!$A$1:$BC$1,0),FALSE)</f>
        <v>32.040691978884027</v>
      </c>
      <c r="D4369">
        <f>VLOOKUP($A4369&amp;D$1,Data!$A$2:$BC$533,MATCH(Intermediate!$B4369,Data!$A$1:$BC$1,0),FALSE)</f>
        <v>8278.724786502542</v>
      </c>
    </row>
    <row r="4370" spans="1:4" x14ac:dyDescent="0.45">
      <c r="A4370" t="s">
        <v>496</v>
      </c>
      <c r="B4370">
        <f t="shared" si="67"/>
        <v>1993</v>
      </c>
      <c r="C4370">
        <f>VLOOKUP($A4370&amp;C$1,Data!$A$2:$BC$533,MATCH(Intermediate!$B4370,Data!$A$1:$BC$1,0),FALSE)</f>
        <v>27.241624904983304</v>
      </c>
      <c r="D4370">
        <f>VLOOKUP($A4370&amp;D$1,Data!$A$2:$BC$533,MATCH(Intermediate!$B4370,Data!$A$1:$BC$1,0),FALSE)</f>
        <v>8435.747690876553</v>
      </c>
    </row>
    <row r="4371" spans="1:4" x14ac:dyDescent="0.45">
      <c r="A4371" t="s">
        <v>496</v>
      </c>
      <c r="B4371">
        <f t="shared" si="67"/>
        <v>1994</v>
      </c>
      <c r="C4371">
        <f>VLOOKUP($A4371&amp;C$1,Data!$A$2:$BC$533,MATCH(Intermediate!$B4371,Data!$A$1:$BC$1,0),FALSE)</f>
        <v>25.419225249615291</v>
      </c>
      <c r="D4371">
        <f>VLOOKUP($A4371&amp;D$1,Data!$A$2:$BC$533,MATCH(Intermediate!$B4371,Data!$A$1:$BC$1,0),FALSE)</f>
        <v>8881.9599693566961</v>
      </c>
    </row>
    <row r="4372" spans="1:4" x14ac:dyDescent="0.45">
      <c r="A4372" t="s">
        <v>496</v>
      </c>
      <c r="B4372">
        <f t="shared" si="67"/>
        <v>1995</v>
      </c>
      <c r="C4372">
        <f>VLOOKUP($A4372&amp;C$1,Data!$A$2:$BC$533,MATCH(Intermediate!$B4372,Data!$A$1:$BC$1,0),FALSE)</f>
        <v>21.635894899637677</v>
      </c>
      <c r="D4372">
        <f>VLOOKUP($A4372&amp;D$1,Data!$A$2:$BC$533,MATCH(Intermediate!$B4372,Data!$A$1:$BC$1,0),FALSE)</f>
        <v>9216.1006162073154</v>
      </c>
    </row>
    <row r="4373" spans="1:4" x14ac:dyDescent="0.45">
      <c r="A4373" t="s">
        <v>496</v>
      </c>
      <c r="B4373">
        <f t="shared" si="67"/>
        <v>1996</v>
      </c>
      <c r="C4373">
        <f>VLOOKUP($A4373&amp;C$1,Data!$A$2:$BC$533,MATCH(Intermediate!$B4373,Data!$A$1:$BC$1,0),FALSE)</f>
        <v>21.28063706633916</v>
      </c>
      <c r="D4373">
        <f>VLOOKUP($A4373&amp;D$1,Data!$A$2:$BC$533,MATCH(Intermediate!$B4373,Data!$A$1:$BC$1,0),FALSE)</f>
        <v>9384.0809096499888</v>
      </c>
    </row>
    <row r="4374" spans="1:4" x14ac:dyDescent="0.45">
      <c r="A4374" t="s">
        <v>496</v>
      </c>
      <c r="B4374">
        <f t="shared" si="67"/>
        <v>1997</v>
      </c>
      <c r="C4374">
        <f>VLOOKUP($A4374&amp;C$1,Data!$A$2:$BC$533,MATCH(Intermediate!$B4374,Data!$A$1:$BC$1,0),FALSE)</f>
        <v>23.466037313888005</v>
      </c>
      <c r="D4374">
        <f>VLOOKUP($A4374&amp;D$1,Data!$A$2:$BC$533,MATCH(Intermediate!$B4374,Data!$A$1:$BC$1,0),FALSE)</f>
        <v>9844.1293636442242</v>
      </c>
    </row>
    <row r="4375" spans="1:4" x14ac:dyDescent="0.45">
      <c r="A4375" t="s">
        <v>496</v>
      </c>
      <c r="B4375">
        <f t="shared" si="67"/>
        <v>1998</v>
      </c>
      <c r="C4375">
        <f>VLOOKUP($A4375&amp;C$1,Data!$A$2:$BC$533,MATCH(Intermediate!$B4375,Data!$A$1:$BC$1,0),FALSE)</f>
        <v>23.339682608883958</v>
      </c>
      <c r="D4375">
        <f>VLOOKUP($A4375&amp;D$1,Data!$A$2:$BC$533,MATCH(Intermediate!$B4375,Data!$A$1:$BC$1,0),FALSE)</f>
        <v>10414.600871494244</v>
      </c>
    </row>
    <row r="4376" spans="1:4" x14ac:dyDescent="0.45">
      <c r="A4376" t="s">
        <v>496</v>
      </c>
      <c r="B4376">
        <f t="shared" si="67"/>
        <v>1999</v>
      </c>
      <c r="C4376">
        <f>VLOOKUP($A4376&amp;C$1,Data!$A$2:$BC$533,MATCH(Intermediate!$B4376,Data!$A$1:$BC$1,0),FALSE)</f>
        <v>25.465151547382874</v>
      </c>
      <c r="D4376">
        <f>VLOOKUP($A4376&amp;D$1,Data!$A$2:$BC$533,MATCH(Intermediate!$B4376,Data!$A$1:$BC$1,0),FALSE)</f>
        <v>10892.485610446836</v>
      </c>
    </row>
    <row r="4377" spans="1:4" x14ac:dyDescent="0.45">
      <c r="A4377" t="s">
        <v>496</v>
      </c>
      <c r="B4377">
        <f t="shared" si="67"/>
        <v>2000</v>
      </c>
      <c r="C4377">
        <f>VLOOKUP($A4377&amp;C$1,Data!$A$2:$BC$533,MATCH(Intermediate!$B4377,Data!$A$1:$BC$1,0),FALSE)</f>
        <v>31.845911288805993</v>
      </c>
      <c r="D4377">
        <f>VLOOKUP($A4377&amp;D$1,Data!$A$2:$BC$533,MATCH(Intermediate!$B4377,Data!$A$1:$BC$1,0),FALSE)</f>
        <v>11869.131588939794</v>
      </c>
    </row>
    <row r="4378" spans="1:4" x14ac:dyDescent="0.45">
      <c r="A4378" t="s">
        <v>496</v>
      </c>
      <c r="B4378">
        <f t="shared" si="67"/>
        <v>2001</v>
      </c>
      <c r="C4378">
        <f>VLOOKUP($A4378&amp;C$1,Data!$A$2:$BC$533,MATCH(Intermediate!$B4378,Data!$A$1:$BC$1,0),FALSE)</f>
        <v>32.612563833927574</v>
      </c>
      <c r="D4378">
        <f>VLOOKUP($A4378&amp;D$1,Data!$A$2:$BC$533,MATCH(Intermediate!$B4378,Data!$A$1:$BC$1,0),FALSE)</f>
        <v>13224.136546959562</v>
      </c>
    </row>
    <row r="4379" spans="1:4" x14ac:dyDescent="0.45">
      <c r="A4379" t="s">
        <v>496</v>
      </c>
      <c r="B4379">
        <f t="shared" si="67"/>
        <v>2002</v>
      </c>
      <c r="C4379">
        <f>VLOOKUP($A4379&amp;C$1,Data!$A$2:$BC$533,MATCH(Intermediate!$B4379,Data!$A$1:$BC$1,0),FALSE)</f>
        <v>34.344310747010759</v>
      </c>
      <c r="D4379">
        <f>VLOOKUP($A4379&amp;D$1,Data!$A$2:$BC$533,MATCH(Intermediate!$B4379,Data!$A$1:$BC$1,0),FALSE)</f>
        <v>14532.30751820878</v>
      </c>
    </row>
    <row r="4380" spans="1:4" x14ac:dyDescent="0.45">
      <c r="A4380" t="s">
        <v>496</v>
      </c>
      <c r="B4380">
        <f t="shared" si="67"/>
        <v>2003</v>
      </c>
      <c r="C4380">
        <f>VLOOKUP($A4380&amp;C$1,Data!$A$2:$BC$533,MATCH(Intermediate!$B4380,Data!$A$1:$BC$1,0),FALSE)</f>
        <v>36.510013854313456</v>
      </c>
      <c r="D4380">
        <f>VLOOKUP($A4380&amp;D$1,Data!$A$2:$BC$533,MATCH(Intermediate!$B4380,Data!$A$1:$BC$1,0),FALSE)</f>
        <v>15461.932474992609</v>
      </c>
    </row>
    <row r="4381" spans="1:4" x14ac:dyDescent="0.45">
      <c r="A4381" t="s">
        <v>496</v>
      </c>
      <c r="B4381">
        <f t="shared" si="67"/>
        <v>2004</v>
      </c>
      <c r="C4381">
        <f>VLOOKUP($A4381&amp;C$1,Data!$A$2:$BC$533,MATCH(Intermediate!$B4381,Data!$A$1:$BC$1,0),FALSE)</f>
        <v>38.949096651547151</v>
      </c>
      <c r="D4381">
        <f>VLOOKUP($A4381&amp;D$1,Data!$A$2:$BC$533,MATCH(Intermediate!$B4381,Data!$A$1:$BC$1,0),FALSE)</f>
        <v>16252.830643801159</v>
      </c>
    </row>
    <row r="4382" spans="1:4" x14ac:dyDescent="0.45">
      <c r="A4382" t="s">
        <v>496</v>
      </c>
      <c r="B4382">
        <f t="shared" si="67"/>
        <v>2005</v>
      </c>
      <c r="C4382">
        <f>VLOOKUP($A4382&amp;C$1,Data!$A$2:$BC$533,MATCH(Intermediate!$B4382,Data!$A$1:$BC$1,0),FALSE)</f>
        <v>43.254531800720251</v>
      </c>
      <c r="D4382">
        <f>VLOOKUP($A4382&amp;D$1,Data!$A$2:$BC$533,MATCH(Intermediate!$B4382,Data!$A$1:$BC$1,0),FALSE)</f>
        <v>17091.276131819348</v>
      </c>
    </row>
    <row r="4383" spans="1:4" x14ac:dyDescent="0.45">
      <c r="A4383" t="s">
        <v>496</v>
      </c>
      <c r="B4383">
        <f t="shared" si="67"/>
        <v>2006</v>
      </c>
      <c r="C4383">
        <f>VLOOKUP($A4383&amp;C$1,Data!$A$2:$BC$533,MATCH(Intermediate!$B4383,Data!$A$1:$BC$1,0),FALSE)</f>
        <v>47.279178736868502</v>
      </c>
      <c r="D4383">
        <f>VLOOKUP($A4383&amp;D$1,Data!$A$2:$BC$533,MATCH(Intermediate!$B4383,Data!$A$1:$BC$1,0),FALSE)</f>
        <v>18365.917175501789</v>
      </c>
    </row>
    <row r="4384" spans="1:4" x14ac:dyDescent="0.45">
      <c r="A4384" t="s">
        <v>496</v>
      </c>
      <c r="B4384">
        <f t="shared" si="67"/>
        <v>2007</v>
      </c>
      <c r="C4384">
        <f>VLOOKUP($A4384&amp;C$1,Data!$A$2:$BC$533,MATCH(Intermediate!$B4384,Data!$A$1:$BC$1,0),FALSE)</f>
        <v>53.198022849207341</v>
      </c>
      <c r="D4384">
        <f>VLOOKUP($A4384&amp;D$1,Data!$A$2:$BC$533,MATCH(Intermediate!$B4384,Data!$A$1:$BC$1,0),FALSE)</f>
        <v>19089.990268952828</v>
      </c>
    </row>
    <row r="4385" spans="1:4" x14ac:dyDescent="0.45">
      <c r="A4385" t="s">
        <v>496</v>
      </c>
      <c r="B4385">
        <f t="shared" si="67"/>
        <v>2008</v>
      </c>
      <c r="C4385">
        <f>VLOOKUP($A4385&amp;C$1,Data!$A$2:$BC$533,MATCH(Intermediate!$B4385,Data!$A$1:$BC$1,0),FALSE)</f>
        <v>59.360285679359848</v>
      </c>
      <c r="D4385">
        <f>VLOOKUP($A4385&amp;D$1,Data!$A$2:$BC$533,MATCH(Intermediate!$B4385,Data!$A$1:$BC$1,0),FALSE)</f>
        <v>20708.7615120316</v>
      </c>
    </row>
    <row r="4386" spans="1:4" x14ac:dyDescent="0.45">
      <c r="A4386" t="s">
        <v>496</v>
      </c>
      <c r="B4386">
        <f t="shared" si="67"/>
        <v>2009</v>
      </c>
      <c r="C4386">
        <f>VLOOKUP($A4386&amp;C$1,Data!$A$2:$BC$533,MATCH(Intermediate!$B4386,Data!$A$1:$BC$1,0),FALSE)</f>
        <v>59.902839903580954</v>
      </c>
      <c r="D4386">
        <f>VLOOKUP($A4386&amp;D$1,Data!$A$2:$BC$533,MATCH(Intermediate!$B4386,Data!$A$1:$BC$1,0),FALSE)</f>
        <v>20680.672425053079</v>
      </c>
    </row>
    <row r="4387" spans="1:4" x14ac:dyDescent="0.45">
      <c r="A4387" t="s">
        <v>496</v>
      </c>
      <c r="B4387">
        <f t="shared" si="67"/>
        <v>2010</v>
      </c>
      <c r="C4387">
        <f>VLOOKUP($A4387&amp;C$1,Data!$A$2:$BC$533,MATCH(Intermediate!$B4387,Data!$A$1:$BC$1,0),FALSE)</f>
        <v>60.320917567150403</v>
      </c>
      <c r="D4387">
        <f>VLOOKUP($A4387&amp;D$1,Data!$A$2:$BC$533,MATCH(Intermediate!$B4387,Data!$A$1:$BC$1,0),FALSE)</f>
        <v>21693.402066343111</v>
      </c>
    </row>
    <row r="4388" spans="1:4" x14ac:dyDescent="0.45">
      <c r="A4388" t="s">
        <v>496</v>
      </c>
      <c r="B4388">
        <f t="shared" si="67"/>
        <v>2011</v>
      </c>
      <c r="C4388">
        <f>VLOOKUP($A4388&amp;C$1,Data!$A$2:$BC$533,MATCH(Intermediate!$B4388,Data!$A$1:$BC$1,0),FALSE)</f>
        <v>58.447005320919487</v>
      </c>
      <c r="D4388">
        <f>VLOOKUP($A4388&amp;D$1,Data!$A$2:$BC$533,MATCH(Intermediate!$B4388,Data!$A$1:$BC$1,0),FALSE)</f>
        <v>22992.218465758368</v>
      </c>
    </row>
    <row r="4389" spans="1:4" x14ac:dyDescent="0.45">
      <c r="A4389" t="s">
        <v>496</v>
      </c>
      <c r="B4389">
        <f t="shared" si="67"/>
        <v>2012</v>
      </c>
      <c r="C4389">
        <f>VLOOKUP($A4389&amp;C$1,Data!$A$2:$BC$533,MATCH(Intermediate!$B4389,Data!$A$1:$BC$1,0),FALSE)</f>
        <v>50.416661695919387</v>
      </c>
      <c r="D4389">
        <f>VLOOKUP($A4389&amp;D$1,Data!$A$2:$BC$533,MATCH(Intermediate!$B4389,Data!$A$1:$BC$1,0),FALSE)</f>
        <v>23205.310668404007</v>
      </c>
    </row>
    <row r="4390" spans="1:4" x14ac:dyDescent="0.45">
      <c r="A4390" t="s">
        <v>496</v>
      </c>
      <c r="B4390">
        <f t="shared" si="67"/>
        <v>2013</v>
      </c>
      <c r="C4390">
        <f>VLOOKUP($A4390&amp;C$1,Data!$A$2:$BC$533,MATCH(Intermediate!$B4390,Data!$A$1:$BC$1,0),FALSE)</f>
        <v>46.096882400304992</v>
      </c>
      <c r="D4390">
        <f>VLOOKUP($A4390&amp;D$1,Data!$A$2:$BC$533,MATCH(Intermediate!$B4390,Data!$A$1:$BC$1,0),FALSE)</f>
        <v>24591.638050305512</v>
      </c>
    </row>
    <row r="4391" spans="1:4" x14ac:dyDescent="0.45">
      <c r="A4391" t="s">
        <v>496</v>
      </c>
      <c r="B4391">
        <f t="shared" si="67"/>
        <v>2014</v>
      </c>
      <c r="C4391">
        <f>VLOOKUP($A4391&amp;C$1,Data!$A$2:$BC$533,MATCH(Intermediate!$B4391,Data!$A$1:$BC$1,0),FALSE)</f>
        <v>42.532027671318254</v>
      </c>
      <c r="D4391">
        <f>VLOOKUP($A4391&amp;D$1,Data!$A$2:$BC$533,MATCH(Intermediate!$B4391,Data!$A$1:$BC$1,0),FALSE)</f>
        <v>25796.210095925562</v>
      </c>
    </row>
    <row r="4392" spans="1:4" x14ac:dyDescent="0.45">
      <c r="A4392" t="s">
        <v>496</v>
      </c>
      <c r="B4392">
        <f t="shared" si="67"/>
        <v>2015</v>
      </c>
      <c r="C4392">
        <f>VLOOKUP($A4392&amp;C$1,Data!$A$2:$BC$533,MATCH(Intermediate!$B4392,Data!$A$1:$BC$1,0),FALSE)</f>
        <v>35.097671257094696</v>
      </c>
      <c r="D4392">
        <f>VLOOKUP($A4392&amp;D$1,Data!$A$2:$BC$533,MATCH(Intermediate!$B4392,Data!$A$1:$BC$1,0),FALSE)</f>
        <v>26944.959766686818</v>
      </c>
    </row>
    <row r="4393" spans="1:4" x14ac:dyDescent="0.45">
      <c r="A4393" t="s">
        <v>496</v>
      </c>
      <c r="B4393">
        <f t="shared" si="67"/>
        <v>2016</v>
      </c>
      <c r="C4393">
        <f>VLOOKUP($A4393&amp;C$1,Data!$A$2:$BC$533,MATCH(Intermediate!$B4393,Data!$A$1:$BC$1,0),FALSE)</f>
        <v>33.319154319789867</v>
      </c>
      <c r="D4393">
        <f>VLOOKUP($A4393&amp;D$1,Data!$A$2:$BC$533,MATCH(Intermediate!$B4393,Data!$A$1:$BC$1,0),FALSE)</f>
        <v>28178.945036691865</v>
      </c>
    </row>
    <row r="4394" spans="1:4" x14ac:dyDescent="0.45">
      <c r="A4394" t="s">
        <v>496</v>
      </c>
      <c r="B4394">
        <f t="shared" si="67"/>
        <v>2017</v>
      </c>
      <c r="C4394">
        <f>VLOOKUP($A4394&amp;C$1,Data!$A$2:$BC$533,MATCH(Intermediate!$B4394,Data!$A$1:$BC$1,0),FALSE)</f>
        <v>32.390860274330876</v>
      </c>
      <c r="D4394">
        <f>VLOOKUP($A4394&amp;D$1,Data!$A$2:$BC$533,MATCH(Intermediate!$B4394,Data!$A$1:$BC$1,0),FALSE)</f>
        <v>29728.012156880119</v>
      </c>
    </row>
    <row r="4395" spans="1:4" x14ac:dyDescent="0.45">
      <c r="A4395" t="s">
        <v>496</v>
      </c>
      <c r="B4395">
        <f t="shared" si="67"/>
        <v>2018</v>
      </c>
      <c r="C4395">
        <f>VLOOKUP($A4395&amp;C$1,Data!$A$2:$BC$533,MATCH(Intermediate!$B4395,Data!$A$1:$BC$1,0),FALSE)</f>
        <v>32.264978790459217</v>
      </c>
      <c r="D4395">
        <f>VLOOKUP($A4395&amp;D$1,Data!$A$2:$BC$533,MATCH(Intermediate!$B4395,Data!$A$1:$BC$1,0),FALSE)</f>
        <v>32258.25778925114</v>
      </c>
    </row>
    <row r="4396" spans="1:4" x14ac:dyDescent="0.45">
      <c r="A4396" t="s">
        <v>496</v>
      </c>
      <c r="B4396">
        <f t="shared" si="67"/>
        <v>2019</v>
      </c>
      <c r="C4396">
        <f>VLOOKUP($A4396&amp;C$1,Data!$A$2:$BC$533,MATCH(Intermediate!$B4396,Data!$A$1:$BC$1,0),FALSE)</f>
        <v>33.172105269832834</v>
      </c>
      <c r="D4396">
        <f>VLOOKUP($A4396&amp;D$1,Data!$A$2:$BC$533,MATCH(Intermediate!$B4396,Data!$A$1:$BC$1,0),FALSE)</f>
        <v>35627.231552085825</v>
      </c>
    </row>
    <row r="4397" spans="1:4" x14ac:dyDescent="0.45">
      <c r="A4397" t="s">
        <v>496</v>
      </c>
      <c r="B4397">
        <f t="shared" si="67"/>
        <v>2020</v>
      </c>
      <c r="C4397">
        <f>VLOOKUP($A4397&amp;C$1,Data!$A$2:$BC$533,MATCH(Intermediate!$B4397,Data!$A$1:$BC$1,0),FALSE)</f>
        <v>37.62960632125634</v>
      </c>
      <c r="D4397">
        <f>VLOOKUP($A4397&amp;D$1,Data!$A$2:$BC$533,MATCH(Intermediate!$B4397,Data!$A$1:$BC$1,0),FALSE)</f>
        <v>35583.58556756367</v>
      </c>
    </row>
    <row r="4398" spans="1:4" x14ac:dyDescent="0.45">
      <c r="A4398" t="s">
        <v>496</v>
      </c>
      <c r="B4398">
        <f t="shared" si="67"/>
        <v>2021</v>
      </c>
      <c r="C4398">
        <f>VLOOKUP($A4398&amp;C$1,Data!$A$2:$BC$533,MATCH(Intermediate!$B4398,Data!$A$1:$BC$1,0),FALSE)</f>
        <v>38.41258530840976</v>
      </c>
      <c r="D4398">
        <f>VLOOKUP($A4398&amp;D$1,Data!$A$2:$BC$533,MATCH(Intermediate!$B4398,Data!$A$1:$BC$1,0),FALSE)</f>
        <v>38887.190952715355</v>
      </c>
    </row>
    <row r="4399" spans="1:4" x14ac:dyDescent="0.45">
      <c r="A4399" t="s">
        <v>496</v>
      </c>
      <c r="B4399">
        <f t="shared" si="67"/>
        <v>2022</v>
      </c>
      <c r="C4399">
        <f>VLOOKUP($A4399&amp;C$1,Data!$A$2:$BC$533,MATCH(Intermediate!$B4399,Data!$A$1:$BC$1,0),FALSE)</f>
        <v>35.933614413087803</v>
      </c>
      <c r="D4399">
        <f>VLOOKUP($A4399&amp;D$1,Data!$A$2:$BC$533,MATCH(Intermediate!$B4399,Data!$A$1:$BC$1,0),FALSE)</f>
        <v>44012.267727429215</v>
      </c>
    </row>
    <row r="4400" spans="1:4" x14ac:dyDescent="0.45">
      <c r="A4400" t="s">
        <v>496</v>
      </c>
      <c r="B4400">
        <f t="shared" si="67"/>
        <v>2023</v>
      </c>
      <c r="C4400">
        <f>VLOOKUP($A4400&amp;C$1,Data!$A$2:$BC$533,MATCH(Intermediate!$B4400,Data!$A$1:$BC$1,0),FALSE)</f>
        <v>32.75331656725912</v>
      </c>
      <c r="D4400">
        <f>VLOOKUP($A4400&amp;D$1,Data!$A$2:$BC$533,MATCH(Intermediate!$B4400,Data!$A$1:$BC$1,0),FALSE)</f>
        <v>45367.598354525449</v>
      </c>
    </row>
    <row r="4401" spans="1:4" x14ac:dyDescent="0.45">
      <c r="A4401" t="s">
        <v>496</v>
      </c>
      <c r="B4401">
        <f t="shared" si="67"/>
        <v>2024</v>
      </c>
      <c r="C4401">
        <f>VLOOKUP($A4401&amp;C$1,Data!$A$2:$BC$533,MATCH(Intermediate!$B4401,Data!$A$1:$BC$1,0),FALSE)</f>
        <v>32.412174556452207</v>
      </c>
      <c r="D4401">
        <f>VLOOKUP($A4401&amp;D$1,Data!$A$2:$BC$533,MATCH(Intermediate!$B4401,Data!$A$1:$BC$1,0),FALSE)</f>
        <v>47635.895529922287</v>
      </c>
    </row>
    <row r="4402" spans="1:4" x14ac:dyDescent="0.45">
      <c r="A4402" t="s">
        <v>111</v>
      </c>
      <c r="B4402">
        <f t="shared" si="67"/>
        <v>1975</v>
      </c>
      <c r="C4402">
        <f>VLOOKUP($A4402&amp;C$1,Data!$A$2:$BC$533,MATCH(Intermediate!$B4402,Data!$A$1:$BC$1,0),FALSE)</f>
        <v>28.497937676629359</v>
      </c>
      <c r="D4402" t="str">
        <f>VLOOKUP($A4402&amp;D$1,Data!$A$2:$BC$533,MATCH(Intermediate!$B4402,Data!$A$1:$BC$1,0),FALSE)</f>
        <v>..</v>
      </c>
    </row>
    <row r="4403" spans="1:4" x14ac:dyDescent="0.45">
      <c r="A4403" t="s">
        <v>111</v>
      </c>
      <c r="B4403">
        <f t="shared" si="67"/>
        <v>1976</v>
      </c>
      <c r="C4403">
        <f>VLOOKUP($A4403&amp;C$1,Data!$A$2:$BC$533,MATCH(Intermediate!$B4403,Data!$A$1:$BC$1,0),FALSE)</f>
        <v>25.90037769945619</v>
      </c>
      <c r="D4403" t="str">
        <f>VLOOKUP($A4403&amp;D$1,Data!$A$2:$BC$533,MATCH(Intermediate!$B4403,Data!$A$1:$BC$1,0),FALSE)</f>
        <v>..</v>
      </c>
    </row>
    <row r="4404" spans="1:4" x14ac:dyDescent="0.45">
      <c r="A4404" t="s">
        <v>111</v>
      </c>
      <c r="B4404">
        <f t="shared" si="67"/>
        <v>1977</v>
      </c>
      <c r="C4404">
        <f>VLOOKUP($A4404&amp;C$1,Data!$A$2:$BC$533,MATCH(Intermediate!$B4404,Data!$A$1:$BC$1,0),FALSE)</f>
        <v>25.181793881780358</v>
      </c>
      <c r="D4404" t="str">
        <f>VLOOKUP($A4404&amp;D$1,Data!$A$2:$BC$533,MATCH(Intermediate!$B4404,Data!$A$1:$BC$1,0),FALSE)</f>
        <v>..</v>
      </c>
    </row>
    <row r="4405" spans="1:4" x14ac:dyDescent="0.45">
      <c r="A4405" t="s">
        <v>111</v>
      </c>
      <c r="B4405">
        <f t="shared" ref="B4405:B4468" si="68">B4355</f>
        <v>1978</v>
      </c>
      <c r="C4405">
        <f>VLOOKUP($A4405&amp;C$1,Data!$A$2:$BC$533,MATCH(Intermediate!$B4405,Data!$A$1:$BC$1,0),FALSE)</f>
        <v>24.236498746220896</v>
      </c>
      <c r="D4405" t="str">
        <f>VLOOKUP($A4405&amp;D$1,Data!$A$2:$BC$533,MATCH(Intermediate!$B4405,Data!$A$1:$BC$1,0),FALSE)</f>
        <v>..</v>
      </c>
    </row>
    <row r="4406" spans="1:4" x14ac:dyDescent="0.45">
      <c r="A4406" t="s">
        <v>111</v>
      </c>
      <c r="B4406">
        <f t="shared" si="68"/>
        <v>1979</v>
      </c>
      <c r="C4406">
        <f>VLOOKUP($A4406&amp;C$1,Data!$A$2:$BC$533,MATCH(Intermediate!$B4406,Data!$A$1:$BC$1,0),FALSE)</f>
        <v>25.878704374781091</v>
      </c>
      <c r="D4406" t="str">
        <f>VLOOKUP($A4406&amp;D$1,Data!$A$2:$BC$533,MATCH(Intermediate!$B4406,Data!$A$1:$BC$1,0),FALSE)</f>
        <v>..</v>
      </c>
    </row>
    <row r="4407" spans="1:4" x14ac:dyDescent="0.45">
      <c r="A4407" t="s">
        <v>111</v>
      </c>
      <c r="B4407">
        <f t="shared" si="68"/>
        <v>1980</v>
      </c>
      <c r="C4407">
        <f>VLOOKUP($A4407&amp;C$1,Data!$A$2:$BC$533,MATCH(Intermediate!$B4407,Data!$A$1:$BC$1,0),FALSE)</f>
        <v>26.562476017397106</v>
      </c>
      <c r="D4407" t="str">
        <f>VLOOKUP($A4407&amp;D$1,Data!$A$2:$BC$533,MATCH(Intermediate!$B4407,Data!$A$1:$BC$1,0),FALSE)</f>
        <v>..</v>
      </c>
    </row>
    <row r="4408" spans="1:4" x14ac:dyDescent="0.45">
      <c r="A4408" t="s">
        <v>111</v>
      </c>
      <c r="B4408">
        <f t="shared" si="68"/>
        <v>1981</v>
      </c>
      <c r="C4408">
        <f>VLOOKUP($A4408&amp;C$1,Data!$A$2:$BC$533,MATCH(Intermediate!$B4408,Data!$A$1:$BC$1,0),FALSE)</f>
        <v>29.100056594033102</v>
      </c>
      <c r="D4408" t="str">
        <f>VLOOKUP($A4408&amp;D$1,Data!$A$2:$BC$533,MATCH(Intermediate!$B4408,Data!$A$1:$BC$1,0),FALSE)</f>
        <v>..</v>
      </c>
    </row>
    <row r="4409" spans="1:4" x14ac:dyDescent="0.45">
      <c r="A4409" t="s">
        <v>111</v>
      </c>
      <c r="B4409">
        <f t="shared" si="68"/>
        <v>1982</v>
      </c>
      <c r="C4409">
        <f>VLOOKUP($A4409&amp;C$1,Data!$A$2:$BC$533,MATCH(Intermediate!$B4409,Data!$A$1:$BC$1,0),FALSE)</f>
        <v>36.128327847175356</v>
      </c>
      <c r="D4409" t="str">
        <f>VLOOKUP($A4409&amp;D$1,Data!$A$2:$BC$533,MATCH(Intermediate!$B4409,Data!$A$1:$BC$1,0),FALSE)</f>
        <v>..</v>
      </c>
    </row>
    <row r="4410" spans="1:4" x14ac:dyDescent="0.45">
      <c r="A4410" t="s">
        <v>111</v>
      </c>
      <c r="B4410">
        <f t="shared" si="68"/>
        <v>1983</v>
      </c>
      <c r="C4410">
        <f>VLOOKUP($A4410&amp;C$1,Data!$A$2:$BC$533,MATCH(Intermediate!$B4410,Data!$A$1:$BC$1,0),FALSE)</f>
        <v>38.020852563113422</v>
      </c>
      <c r="D4410" t="str">
        <f>VLOOKUP($A4410&amp;D$1,Data!$A$2:$BC$533,MATCH(Intermediate!$B4410,Data!$A$1:$BC$1,0),FALSE)</f>
        <v>..</v>
      </c>
    </row>
    <row r="4411" spans="1:4" x14ac:dyDescent="0.45">
      <c r="A4411" t="s">
        <v>111</v>
      </c>
      <c r="B4411">
        <f t="shared" si="68"/>
        <v>1984</v>
      </c>
      <c r="C4411">
        <f>VLOOKUP($A4411&amp;C$1,Data!$A$2:$BC$533,MATCH(Intermediate!$B4411,Data!$A$1:$BC$1,0),FALSE)</f>
        <v>39.408184278006352</v>
      </c>
      <c r="D4411" t="str">
        <f>VLOOKUP($A4411&amp;D$1,Data!$A$2:$BC$533,MATCH(Intermediate!$B4411,Data!$A$1:$BC$1,0),FALSE)</f>
        <v>..</v>
      </c>
    </row>
    <row r="4412" spans="1:4" x14ac:dyDescent="0.45">
      <c r="A4412" t="s">
        <v>111</v>
      </c>
      <c r="B4412">
        <f t="shared" si="68"/>
        <v>1985</v>
      </c>
      <c r="C4412">
        <f>VLOOKUP($A4412&amp;C$1,Data!$A$2:$BC$533,MATCH(Intermediate!$B4412,Data!$A$1:$BC$1,0),FALSE)</f>
        <v>37.926759116962828</v>
      </c>
      <c r="D4412" t="str">
        <f>VLOOKUP($A4412&amp;D$1,Data!$A$2:$BC$533,MATCH(Intermediate!$B4412,Data!$A$1:$BC$1,0),FALSE)</f>
        <v>..</v>
      </c>
    </row>
    <row r="4413" spans="1:4" x14ac:dyDescent="0.45">
      <c r="A4413" t="s">
        <v>111</v>
      </c>
      <c r="B4413">
        <f t="shared" si="68"/>
        <v>1986</v>
      </c>
      <c r="C4413">
        <f>VLOOKUP($A4413&amp;C$1,Data!$A$2:$BC$533,MATCH(Intermediate!$B4413,Data!$A$1:$BC$1,0),FALSE)</f>
        <v>33.03767124546934</v>
      </c>
      <c r="D4413" t="str">
        <f>VLOOKUP($A4413&amp;D$1,Data!$A$2:$BC$533,MATCH(Intermediate!$B4413,Data!$A$1:$BC$1,0),FALSE)</f>
        <v>..</v>
      </c>
    </row>
    <row r="4414" spans="1:4" x14ac:dyDescent="0.45">
      <c r="A4414" t="s">
        <v>111</v>
      </c>
      <c r="B4414">
        <f t="shared" si="68"/>
        <v>1987</v>
      </c>
      <c r="C4414">
        <f>VLOOKUP($A4414&amp;C$1,Data!$A$2:$BC$533,MATCH(Intermediate!$B4414,Data!$A$1:$BC$1,0),FALSE)</f>
        <v>35.475189531581677</v>
      </c>
      <c r="D4414" t="str">
        <f>VLOOKUP($A4414&amp;D$1,Data!$A$2:$BC$533,MATCH(Intermediate!$B4414,Data!$A$1:$BC$1,0),FALSE)</f>
        <v>..</v>
      </c>
    </row>
    <row r="4415" spans="1:4" x14ac:dyDescent="0.45">
      <c r="A4415" t="s">
        <v>111</v>
      </c>
      <c r="B4415">
        <f t="shared" si="68"/>
        <v>1988</v>
      </c>
      <c r="C4415">
        <f>VLOOKUP($A4415&amp;C$1,Data!$A$2:$BC$533,MATCH(Intermediate!$B4415,Data!$A$1:$BC$1,0),FALSE)</f>
        <v>39.55609719332638</v>
      </c>
      <c r="D4415" t="str">
        <f>VLOOKUP($A4415&amp;D$1,Data!$A$2:$BC$533,MATCH(Intermediate!$B4415,Data!$A$1:$BC$1,0),FALSE)</f>
        <v>..</v>
      </c>
    </row>
    <row r="4416" spans="1:4" x14ac:dyDescent="0.45">
      <c r="A4416" t="s">
        <v>111</v>
      </c>
      <c r="B4416">
        <f t="shared" si="68"/>
        <v>1989</v>
      </c>
      <c r="C4416">
        <f>VLOOKUP($A4416&amp;C$1,Data!$A$2:$BC$533,MATCH(Intermediate!$B4416,Data!$A$1:$BC$1,0),FALSE)</f>
        <v>45.835215491579149</v>
      </c>
      <c r="D4416" t="str">
        <f>VLOOKUP($A4416&amp;D$1,Data!$A$2:$BC$533,MATCH(Intermediate!$B4416,Data!$A$1:$BC$1,0),FALSE)</f>
        <v>..</v>
      </c>
    </row>
    <row r="4417" spans="1:4" x14ac:dyDescent="0.45">
      <c r="A4417" t="s">
        <v>111</v>
      </c>
      <c r="B4417">
        <f t="shared" si="68"/>
        <v>1990</v>
      </c>
      <c r="C4417">
        <f>VLOOKUP($A4417&amp;C$1,Data!$A$2:$BC$533,MATCH(Intermediate!$B4417,Data!$A$1:$BC$1,0),FALSE)</f>
        <v>41.8528642011999</v>
      </c>
      <c r="D4417">
        <f>VLOOKUP($A4417&amp;D$1,Data!$A$2:$BC$533,MATCH(Intermediate!$B4417,Data!$A$1:$BC$1,0),FALSE)</f>
        <v>21970.442346840122</v>
      </c>
    </row>
    <row r="4418" spans="1:4" x14ac:dyDescent="0.45">
      <c r="A4418" t="s">
        <v>111</v>
      </c>
      <c r="B4418">
        <f t="shared" si="68"/>
        <v>1991</v>
      </c>
      <c r="C4418">
        <f>VLOOKUP($A4418&amp;C$1,Data!$A$2:$BC$533,MATCH(Intermediate!$B4418,Data!$A$1:$BC$1,0),FALSE)</f>
        <v>43.068195014989399</v>
      </c>
      <c r="D4418">
        <f>VLOOKUP($A4418&amp;D$1,Data!$A$2:$BC$533,MATCH(Intermediate!$B4418,Data!$A$1:$BC$1,0),FALSE)</f>
        <v>22401.482777160792</v>
      </c>
    </row>
    <row r="4419" spans="1:4" x14ac:dyDescent="0.45">
      <c r="A4419" t="s">
        <v>111</v>
      </c>
      <c r="B4419">
        <f t="shared" si="68"/>
        <v>1992</v>
      </c>
      <c r="C4419">
        <f>VLOOKUP($A4419&amp;C$1,Data!$A$2:$BC$533,MATCH(Intermediate!$B4419,Data!$A$1:$BC$1,0),FALSE)</f>
        <v>46.150616710133711</v>
      </c>
      <c r="D4419">
        <f>VLOOKUP($A4419&amp;D$1,Data!$A$2:$BC$533,MATCH(Intermediate!$B4419,Data!$A$1:$BC$1,0),FALSE)</f>
        <v>21862.501577599181</v>
      </c>
    </row>
    <row r="4420" spans="1:4" x14ac:dyDescent="0.45">
      <c r="A4420" t="s">
        <v>111</v>
      </c>
      <c r="B4420">
        <f t="shared" si="68"/>
        <v>1993</v>
      </c>
      <c r="C4420">
        <f>VLOOKUP($A4420&amp;C$1,Data!$A$2:$BC$533,MATCH(Intermediate!$B4420,Data!$A$1:$BC$1,0),FALSE)</f>
        <v>46.140627390491581</v>
      </c>
      <c r="D4420">
        <f>VLOOKUP($A4420&amp;D$1,Data!$A$2:$BC$533,MATCH(Intermediate!$B4420,Data!$A$1:$BC$1,0),FALSE)</f>
        <v>22445.285694254551</v>
      </c>
    </row>
    <row r="4421" spans="1:4" x14ac:dyDescent="0.45">
      <c r="A4421" t="s">
        <v>111</v>
      </c>
      <c r="B4421">
        <f t="shared" si="68"/>
        <v>1994</v>
      </c>
      <c r="C4421">
        <f>VLOOKUP($A4421&amp;C$1,Data!$A$2:$BC$533,MATCH(Intermediate!$B4421,Data!$A$1:$BC$1,0),FALSE)</f>
        <v>44.006880447624255</v>
      </c>
      <c r="D4421">
        <f>VLOOKUP($A4421&amp;D$1,Data!$A$2:$BC$533,MATCH(Intermediate!$B4421,Data!$A$1:$BC$1,0),FALSE)</f>
        <v>23546.903870972237</v>
      </c>
    </row>
    <row r="4422" spans="1:4" x14ac:dyDescent="0.45">
      <c r="A4422" t="s">
        <v>111</v>
      </c>
      <c r="B4422">
        <f t="shared" si="68"/>
        <v>1995</v>
      </c>
      <c r="C4422">
        <f>VLOOKUP($A4422&amp;C$1,Data!$A$2:$BC$533,MATCH(Intermediate!$B4422,Data!$A$1:$BC$1,0),FALSE)</f>
        <v>45.437750627682114</v>
      </c>
      <c r="D4422">
        <f>VLOOKUP($A4422&amp;D$1,Data!$A$2:$BC$533,MATCH(Intermediate!$B4422,Data!$A$1:$BC$1,0),FALSE)</f>
        <v>23938.474203938425</v>
      </c>
    </row>
    <row r="4423" spans="1:4" x14ac:dyDescent="0.45">
      <c r="A4423" t="s">
        <v>111</v>
      </c>
      <c r="B4423">
        <f t="shared" si="68"/>
        <v>1996</v>
      </c>
      <c r="C4423">
        <f>VLOOKUP($A4423&amp;C$1,Data!$A$2:$BC$533,MATCH(Intermediate!$B4423,Data!$A$1:$BC$1,0),FALSE)</f>
        <v>48.033793493528727</v>
      </c>
      <c r="D4423">
        <f>VLOOKUP($A4423&amp;D$1,Data!$A$2:$BC$533,MATCH(Intermediate!$B4423,Data!$A$1:$BC$1,0),FALSE)</f>
        <v>24767.074283006124</v>
      </c>
    </row>
    <row r="4424" spans="1:4" x14ac:dyDescent="0.45">
      <c r="A4424" t="s">
        <v>111</v>
      </c>
      <c r="B4424">
        <f t="shared" si="68"/>
        <v>1997</v>
      </c>
      <c r="C4424">
        <f>VLOOKUP($A4424&amp;C$1,Data!$A$2:$BC$533,MATCH(Intermediate!$B4424,Data!$A$1:$BC$1,0),FALSE)</f>
        <v>65.028898740123282</v>
      </c>
      <c r="D4424">
        <f>VLOOKUP($A4424&amp;D$1,Data!$A$2:$BC$533,MATCH(Intermediate!$B4424,Data!$A$1:$BC$1,0),FALSE)</f>
        <v>26868.111498574592</v>
      </c>
    </row>
    <row r="4425" spans="1:4" x14ac:dyDescent="0.45">
      <c r="A4425" t="s">
        <v>111</v>
      </c>
      <c r="B4425">
        <f t="shared" si="68"/>
        <v>1998</v>
      </c>
      <c r="C4425">
        <f>VLOOKUP($A4425&amp;C$1,Data!$A$2:$BC$533,MATCH(Intermediate!$B4425,Data!$A$1:$BC$1,0),FALSE)</f>
        <v>62.373388100744734</v>
      </c>
      <c r="D4425">
        <f>VLOOKUP($A4425&amp;D$1,Data!$A$2:$BC$533,MATCH(Intermediate!$B4425,Data!$A$1:$BC$1,0),FALSE)</f>
        <v>28721.093221528285</v>
      </c>
    </row>
    <row r="4426" spans="1:4" x14ac:dyDescent="0.45">
      <c r="A4426" t="s">
        <v>111</v>
      </c>
      <c r="B4426">
        <f t="shared" si="68"/>
        <v>1999</v>
      </c>
      <c r="C4426">
        <f>VLOOKUP($A4426&amp;C$1,Data!$A$2:$BC$533,MATCH(Intermediate!$B4426,Data!$A$1:$BC$1,0),FALSE)</f>
        <v>70.967590898015558</v>
      </c>
      <c r="D4426">
        <f>VLOOKUP($A4426&amp;D$1,Data!$A$2:$BC$533,MATCH(Intermediate!$B4426,Data!$A$1:$BC$1,0),FALSE)</f>
        <v>29557.541826884619</v>
      </c>
    </row>
    <row r="4427" spans="1:4" x14ac:dyDescent="0.45">
      <c r="A4427" t="s">
        <v>111</v>
      </c>
      <c r="B4427">
        <f t="shared" si="68"/>
        <v>2000</v>
      </c>
      <c r="C4427">
        <f>VLOOKUP($A4427&amp;C$1,Data!$A$2:$BC$533,MATCH(Intermediate!$B4427,Data!$A$1:$BC$1,0),FALSE)</f>
        <v>93.529695134380319</v>
      </c>
      <c r="D4427">
        <f>VLOOKUP($A4427&amp;D$1,Data!$A$2:$BC$533,MATCH(Intermediate!$B4427,Data!$A$1:$BC$1,0),FALSE)</f>
        <v>29782.873810421461</v>
      </c>
    </row>
    <row r="4428" spans="1:4" x14ac:dyDescent="0.45">
      <c r="A4428" t="s">
        <v>111</v>
      </c>
      <c r="B4428">
        <f t="shared" si="68"/>
        <v>2001</v>
      </c>
      <c r="C4428">
        <f>VLOOKUP($A4428&amp;C$1,Data!$A$2:$BC$533,MATCH(Intermediate!$B4428,Data!$A$1:$BC$1,0),FALSE)</f>
        <v>95.100715357222114</v>
      </c>
      <c r="D4428">
        <f>VLOOKUP($A4428&amp;D$1,Data!$A$2:$BC$533,MATCH(Intermediate!$B4428,Data!$A$1:$BC$1,0),FALSE)</f>
        <v>31885.451073426448</v>
      </c>
    </row>
    <row r="4429" spans="1:4" x14ac:dyDescent="0.45">
      <c r="A4429" t="s">
        <v>111</v>
      </c>
      <c r="B4429">
        <f t="shared" si="68"/>
        <v>2002</v>
      </c>
      <c r="C4429">
        <f>VLOOKUP($A4429&amp;C$1,Data!$A$2:$BC$533,MATCH(Intermediate!$B4429,Data!$A$1:$BC$1,0),FALSE)</f>
        <v>100.55567341160207</v>
      </c>
      <c r="D4429">
        <f>VLOOKUP($A4429&amp;D$1,Data!$A$2:$BC$533,MATCH(Intermediate!$B4429,Data!$A$1:$BC$1,0),FALSE)</f>
        <v>32607.105879656829</v>
      </c>
    </row>
    <row r="4430" spans="1:4" x14ac:dyDescent="0.45">
      <c r="A4430" t="s">
        <v>111</v>
      </c>
      <c r="B4430">
        <f t="shared" si="68"/>
        <v>2003</v>
      </c>
      <c r="C4430">
        <f>VLOOKUP($A4430&amp;C$1,Data!$A$2:$BC$533,MATCH(Intermediate!$B4430,Data!$A$1:$BC$1,0),FALSE)</f>
        <v>125.14511565365258</v>
      </c>
      <c r="D4430">
        <f>VLOOKUP($A4430&amp;D$1,Data!$A$2:$BC$533,MATCH(Intermediate!$B4430,Data!$A$1:$BC$1,0),FALSE)</f>
        <v>32701.048947489209</v>
      </c>
    </row>
    <row r="4431" spans="1:4" x14ac:dyDescent="0.45">
      <c r="A4431" t="s">
        <v>111</v>
      </c>
      <c r="B4431">
        <f t="shared" si="68"/>
        <v>2004</v>
      </c>
      <c r="C4431">
        <f>VLOOKUP($A4431&amp;C$1,Data!$A$2:$BC$533,MATCH(Intermediate!$B4431,Data!$A$1:$BC$1,0),FALSE)</f>
        <v>157.79776774687411</v>
      </c>
      <c r="D4431">
        <f>VLOOKUP($A4431&amp;D$1,Data!$A$2:$BC$533,MATCH(Intermediate!$B4431,Data!$A$1:$BC$1,0),FALSE)</f>
        <v>35617.213597967588</v>
      </c>
    </row>
    <row r="4432" spans="1:4" x14ac:dyDescent="0.45">
      <c r="A4432" t="s">
        <v>111</v>
      </c>
      <c r="B4432">
        <f t="shared" si="68"/>
        <v>2005</v>
      </c>
      <c r="C4432">
        <f>VLOOKUP($A4432&amp;C$1,Data!$A$2:$BC$533,MATCH(Intermediate!$B4432,Data!$A$1:$BC$1,0),FALSE)</f>
        <v>239.56182308708526</v>
      </c>
      <c r="D4432">
        <f>VLOOKUP($A4432&amp;D$1,Data!$A$2:$BC$533,MATCH(Intermediate!$B4432,Data!$A$1:$BC$1,0),FALSE)</f>
        <v>37322.739927279254</v>
      </c>
    </row>
    <row r="4433" spans="1:4" x14ac:dyDescent="0.45">
      <c r="A4433" t="s">
        <v>111</v>
      </c>
      <c r="B4433">
        <f t="shared" si="68"/>
        <v>2006</v>
      </c>
      <c r="C4433">
        <f>VLOOKUP($A4433&amp;C$1,Data!$A$2:$BC$533,MATCH(Intermediate!$B4433,Data!$A$1:$BC$1,0),FALSE)</f>
        <v>304.57511274536159</v>
      </c>
      <c r="D4433">
        <f>VLOOKUP($A4433&amp;D$1,Data!$A$2:$BC$533,MATCH(Intermediate!$B4433,Data!$A$1:$BC$1,0),FALSE)</f>
        <v>39700.081709912534</v>
      </c>
    </row>
    <row r="4434" spans="1:4" x14ac:dyDescent="0.45">
      <c r="A4434" t="s">
        <v>111</v>
      </c>
      <c r="B4434">
        <f t="shared" si="68"/>
        <v>2007</v>
      </c>
      <c r="C4434">
        <f>VLOOKUP($A4434&amp;C$1,Data!$A$2:$BC$533,MATCH(Intermediate!$B4434,Data!$A$1:$BC$1,0),FALSE)</f>
        <v>246.60930733793361</v>
      </c>
      <c r="D4434">
        <f>VLOOKUP($A4434&amp;D$1,Data!$A$2:$BC$533,MATCH(Intermediate!$B4434,Data!$A$1:$BC$1,0),FALSE)</f>
        <v>41472.844935018387</v>
      </c>
    </row>
    <row r="4435" spans="1:4" x14ac:dyDescent="0.45">
      <c r="A4435" t="s">
        <v>111</v>
      </c>
      <c r="B4435">
        <f t="shared" si="68"/>
        <v>2008</v>
      </c>
      <c r="C4435">
        <f>VLOOKUP($A4435&amp;C$1,Data!$A$2:$BC$533,MATCH(Intermediate!$B4435,Data!$A$1:$BC$1,0),FALSE)</f>
        <v>192.82280052991553</v>
      </c>
      <c r="D4435">
        <f>VLOOKUP($A4435&amp;D$1,Data!$A$2:$BC$533,MATCH(Intermediate!$B4435,Data!$A$1:$BC$1,0),FALSE)</f>
        <v>43728.114056412305</v>
      </c>
    </row>
    <row r="4436" spans="1:4" x14ac:dyDescent="0.45">
      <c r="A4436" t="s">
        <v>111</v>
      </c>
      <c r="B4436">
        <f t="shared" si="68"/>
        <v>2009</v>
      </c>
      <c r="C4436">
        <f>VLOOKUP($A4436&amp;C$1,Data!$A$2:$BC$533,MATCH(Intermediate!$B4436,Data!$A$1:$BC$1,0),FALSE)</f>
        <v>172.58557395076258</v>
      </c>
      <c r="D4436">
        <f>VLOOKUP($A4436&amp;D$1,Data!$A$2:$BC$533,MATCH(Intermediate!$B4436,Data!$A$1:$BC$1,0),FALSE)</f>
        <v>41862.959925390642</v>
      </c>
    </row>
    <row r="4437" spans="1:4" x14ac:dyDescent="0.45">
      <c r="A4437" t="s">
        <v>111</v>
      </c>
      <c r="B4437">
        <f t="shared" si="68"/>
        <v>2010</v>
      </c>
      <c r="C4437">
        <f>VLOOKUP($A4437&amp;C$1,Data!$A$2:$BC$533,MATCH(Intermediate!$B4437,Data!$A$1:$BC$1,0),FALSE)</f>
        <v>159.58427061164764</v>
      </c>
      <c r="D4437">
        <f>VLOOKUP($A4437&amp;D$1,Data!$A$2:$BC$533,MATCH(Intermediate!$B4437,Data!$A$1:$BC$1,0),FALSE)</f>
        <v>39768.416959913891</v>
      </c>
    </row>
    <row r="4438" spans="1:4" x14ac:dyDescent="0.45">
      <c r="A4438" t="s">
        <v>111</v>
      </c>
      <c r="B4438">
        <f t="shared" si="68"/>
        <v>2011</v>
      </c>
      <c r="C4438">
        <f>VLOOKUP($A4438&amp;C$1,Data!$A$2:$BC$533,MATCH(Intermediate!$B4438,Data!$A$1:$BC$1,0),FALSE)</f>
        <v>136.38746608940568</v>
      </c>
      <c r="D4438">
        <f>VLOOKUP($A4438&amp;D$1,Data!$A$2:$BC$533,MATCH(Intermediate!$B4438,Data!$A$1:$BC$1,0),FALSE)</f>
        <v>40936.867830513031</v>
      </c>
    </row>
    <row r="4439" spans="1:4" x14ac:dyDescent="0.45">
      <c r="A4439" t="s">
        <v>111</v>
      </c>
      <c r="B4439">
        <f t="shared" si="68"/>
        <v>2012</v>
      </c>
      <c r="C4439">
        <f>VLOOKUP($A4439&amp;C$1,Data!$A$2:$BC$533,MATCH(Intermediate!$B4439,Data!$A$1:$BC$1,0),FALSE)</f>
        <v>117.83619366655435</v>
      </c>
      <c r="D4439">
        <f>VLOOKUP($A4439&amp;D$1,Data!$A$2:$BC$533,MATCH(Intermediate!$B4439,Data!$A$1:$BC$1,0),FALSE)</f>
        <v>42004.447611059659</v>
      </c>
    </row>
    <row r="4440" spans="1:4" x14ac:dyDescent="0.45">
      <c r="A4440" t="s">
        <v>111</v>
      </c>
      <c r="B4440">
        <f t="shared" si="68"/>
        <v>2013</v>
      </c>
      <c r="C4440">
        <f>VLOOKUP($A4440&amp;C$1,Data!$A$2:$BC$533,MATCH(Intermediate!$B4440,Data!$A$1:$BC$1,0),FALSE)</f>
        <v>107.17529605914812</v>
      </c>
      <c r="D4440">
        <f>VLOOKUP($A4440&amp;D$1,Data!$A$2:$BC$533,MATCH(Intermediate!$B4440,Data!$A$1:$BC$1,0),FALSE)</f>
        <v>44409.668953090353</v>
      </c>
    </row>
    <row r="4441" spans="1:4" x14ac:dyDescent="0.45">
      <c r="A4441" t="s">
        <v>111</v>
      </c>
      <c r="B4441">
        <f t="shared" si="68"/>
        <v>2014</v>
      </c>
      <c r="C4441">
        <f>VLOOKUP($A4441&amp;C$1,Data!$A$2:$BC$533,MATCH(Intermediate!$B4441,Data!$A$1:$BC$1,0),FALSE)</f>
        <v>94.234871975195944</v>
      </c>
      <c r="D4441">
        <f>VLOOKUP($A4441&amp;D$1,Data!$A$2:$BC$533,MATCH(Intermediate!$B4441,Data!$A$1:$BC$1,0),FALSE)</f>
        <v>45996.968747690131</v>
      </c>
    </row>
    <row r="4442" spans="1:4" x14ac:dyDescent="0.45">
      <c r="A4442" t="s">
        <v>111</v>
      </c>
      <c r="B4442">
        <f t="shared" si="68"/>
        <v>2015</v>
      </c>
      <c r="C4442">
        <f>VLOOKUP($A4442&amp;C$1,Data!$A$2:$BC$533,MATCH(Intermediate!$B4442,Data!$A$1:$BC$1,0),FALSE)</f>
        <v>87.233694506941575</v>
      </c>
      <c r="D4442">
        <f>VLOOKUP($A4442&amp;D$1,Data!$A$2:$BC$533,MATCH(Intermediate!$B4442,Data!$A$1:$BC$1,0),FALSE)</f>
        <v>49214.264861458367</v>
      </c>
    </row>
    <row r="4443" spans="1:4" x14ac:dyDescent="0.45">
      <c r="A4443" t="s">
        <v>111</v>
      </c>
      <c r="B4443">
        <f t="shared" si="68"/>
        <v>2016</v>
      </c>
      <c r="C4443">
        <f>VLOOKUP($A4443&amp;C$1,Data!$A$2:$BC$533,MATCH(Intermediate!$B4443,Data!$A$1:$BC$1,0),FALSE)</f>
        <v>84.189074136841128</v>
      </c>
      <c r="D4443">
        <f>VLOOKUP($A4443&amp;D$1,Data!$A$2:$BC$533,MATCH(Intermediate!$B4443,Data!$A$1:$BC$1,0),FALSE)</f>
        <v>53480.397194676443</v>
      </c>
    </row>
    <row r="4444" spans="1:4" x14ac:dyDescent="0.45">
      <c r="A4444" t="s">
        <v>111</v>
      </c>
      <c r="B4444">
        <f t="shared" si="68"/>
        <v>2017</v>
      </c>
      <c r="C4444">
        <f>VLOOKUP($A4444&amp;C$1,Data!$A$2:$BC$533,MATCH(Intermediate!$B4444,Data!$A$1:$BC$1,0),FALSE)</f>
        <v>86.824706156262835</v>
      </c>
      <c r="D4444">
        <f>VLOOKUP($A4444&amp;D$1,Data!$A$2:$BC$533,MATCH(Intermediate!$B4444,Data!$A$1:$BC$1,0),FALSE)</f>
        <v>55638.492059179407</v>
      </c>
    </row>
    <row r="4445" spans="1:4" x14ac:dyDescent="0.45">
      <c r="A4445" t="s">
        <v>111</v>
      </c>
      <c r="B4445">
        <f t="shared" si="68"/>
        <v>2018</v>
      </c>
      <c r="C4445">
        <f>VLOOKUP($A4445&amp;C$1,Data!$A$2:$BC$533,MATCH(Intermediate!$B4445,Data!$A$1:$BC$1,0),FALSE)</f>
        <v>90.912560526500101</v>
      </c>
      <c r="D4445">
        <f>VLOOKUP($A4445&amp;D$1,Data!$A$2:$BC$533,MATCH(Intermediate!$B4445,Data!$A$1:$BC$1,0),FALSE)</f>
        <v>57197.767624717504</v>
      </c>
    </row>
    <row r="4446" spans="1:4" x14ac:dyDescent="0.45">
      <c r="A4446" t="s">
        <v>111</v>
      </c>
      <c r="B4446">
        <f t="shared" si="68"/>
        <v>2019</v>
      </c>
      <c r="C4446">
        <f>VLOOKUP($A4446&amp;C$1,Data!$A$2:$BC$533,MATCH(Intermediate!$B4446,Data!$A$1:$BC$1,0),FALSE)</f>
        <v>88.793117875483702</v>
      </c>
      <c r="D4446">
        <f>VLOOKUP($A4446&amp;D$1,Data!$A$2:$BC$533,MATCH(Intermediate!$B4446,Data!$A$1:$BC$1,0),FALSE)</f>
        <v>60523.81794408249</v>
      </c>
    </row>
    <row r="4447" spans="1:4" x14ac:dyDescent="0.45">
      <c r="A4447" t="s">
        <v>111</v>
      </c>
      <c r="B4447">
        <f t="shared" si="68"/>
        <v>2020</v>
      </c>
      <c r="C4447">
        <f>VLOOKUP($A4447&amp;C$1,Data!$A$2:$BC$533,MATCH(Intermediate!$B4447,Data!$A$1:$BC$1,0),FALSE)</f>
        <v>100.25056156185825</v>
      </c>
      <c r="D4447">
        <f>VLOOKUP($A4447&amp;D$1,Data!$A$2:$BC$533,MATCH(Intermediate!$B4447,Data!$A$1:$BC$1,0),FALSE)</f>
        <v>55796.745466763234</v>
      </c>
    </row>
    <row r="4448" spans="1:4" x14ac:dyDescent="0.45">
      <c r="A4448" t="s">
        <v>111</v>
      </c>
      <c r="B4448">
        <f t="shared" si="68"/>
        <v>2021</v>
      </c>
      <c r="C4448">
        <f>VLOOKUP($A4448&amp;C$1,Data!$A$2:$BC$533,MATCH(Intermediate!$B4448,Data!$A$1:$BC$1,0),FALSE)</f>
        <v>101.31680737343778</v>
      </c>
      <c r="D4448">
        <f>VLOOKUP($A4448&amp;D$1,Data!$A$2:$BC$533,MATCH(Intermediate!$B4448,Data!$A$1:$BC$1,0),FALSE)</f>
        <v>61610.213274071466</v>
      </c>
    </row>
    <row r="4449" spans="1:4" x14ac:dyDescent="0.45">
      <c r="A4449" t="s">
        <v>111</v>
      </c>
      <c r="B4449">
        <f t="shared" si="68"/>
        <v>2022</v>
      </c>
      <c r="C4449">
        <f>VLOOKUP($A4449&amp;C$1,Data!$A$2:$BC$533,MATCH(Intermediate!$B4449,Data!$A$1:$BC$1,0),FALSE)</f>
        <v>94.586871636634015</v>
      </c>
      <c r="D4449">
        <f>VLOOKUP($A4449&amp;D$1,Data!$A$2:$BC$533,MATCH(Intermediate!$B4449,Data!$A$1:$BC$1,0),FALSE)</f>
        <v>73426.227783726848</v>
      </c>
    </row>
    <row r="4450" spans="1:4" x14ac:dyDescent="0.45">
      <c r="A4450" t="s">
        <v>111</v>
      </c>
      <c r="B4450">
        <f t="shared" si="68"/>
        <v>2023</v>
      </c>
      <c r="C4450">
        <f>VLOOKUP($A4450&amp;C$1,Data!$A$2:$BC$533,MATCH(Intermediate!$B4450,Data!$A$1:$BC$1,0),FALSE)</f>
        <v>88.988160289406053</v>
      </c>
      <c r="D4450">
        <f>VLOOKUP($A4450&amp;D$1,Data!$A$2:$BC$533,MATCH(Intermediate!$B4450,Data!$A$1:$BC$1,0),FALSE)</f>
        <v>76666.642084118939</v>
      </c>
    </row>
    <row r="4451" spans="1:4" x14ac:dyDescent="0.45">
      <c r="A4451" t="s">
        <v>111</v>
      </c>
      <c r="B4451">
        <f t="shared" si="68"/>
        <v>2024</v>
      </c>
      <c r="C4451">
        <f>VLOOKUP($A4451&amp;C$1,Data!$A$2:$BC$533,MATCH(Intermediate!$B4451,Data!$A$1:$BC$1,0),FALSE)</f>
        <v>90.337515063743282</v>
      </c>
      <c r="D4451">
        <f>VLOOKUP($A4451&amp;D$1,Data!$A$2:$BC$533,MATCH(Intermediate!$B4451,Data!$A$1:$BC$1,0),FALSE)</f>
        <v>78258.759250789022</v>
      </c>
    </row>
    <row r="4452" spans="1:4" x14ac:dyDescent="0.45">
      <c r="A4452" t="s">
        <v>471</v>
      </c>
      <c r="B4452">
        <f t="shared" si="68"/>
        <v>1975</v>
      </c>
      <c r="C4452">
        <f>VLOOKUP($A4452&amp;C$1,Data!$A$2:$BC$533,MATCH(Intermediate!$B4452,Data!$A$1:$BC$1,0),FALSE)</f>
        <v>14.933733329920596</v>
      </c>
      <c r="D4452" t="str">
        <f>VLOOKUP($A4452&amp;D$1,Data!$A$2:$BC$533,MATCH(Intermediate!$B4452,Data!$A$1:$BC$1,0),FALSE)</f>
        <v>..</v>
      </c>
    </row>
    <row r="4453" spans="1:4" x14ac:dyDescent="0.45">
      <c r="A4453" t="s">
        <v>471</v>
      </c>
      <c r="B4453">
        <f t="shared" si="68"/>
        <v>1976</v>
      </c>
      <c r="C4453">
        <f>VLOOKUP($A4453&amp;C$1,Data!$A$2:$BC$533,MATCH(Intermediate!$B4453,Data!$A$1:$BC$1,0),FALSE)</f>
        <v>17.887701698518196</v>
      </c>
      <c r="D4453" t="str">
        <f>VLOOKUP($A4453&amp;D$1,Data!$A$2:$BC$533,MATCH(Intermediate!$B4453,Data!$A$1:$BC$1,0),FALSE)</f>
        <v>..</v>
      </c>
    </row>
    <row r="4454" spans="1:4" x14ac:dyDescent="0.45">
      <c r="A4454" t="s">
        <v>471</v>
      </c>
      <c r="B4454">
        <f t="shared" si="68"/>
        <v>1977</v>
      </c>
      <c r="C4454">
        <f>VLOOKUP($A4454&amp;C$1,Data!$A$2:$BC$533,MATCH(Intermediate!$B4454,Data!$A$1:$BC$1,0),FALSE)</f>
        <v>18.041785188055854</v>
      </c>
      <c r="D4454" t="str">
        <f>VLOOKUP($A4454&amp;D$1,Data!$A$2:$BC$533,MATCH(Intermediate!$B4454,Data!$A$1:$BC$1,0),FALSE)</f>
        <v>..</v>
      </c>
    </row>
    <row r="4455" spans="1:4" x14ac:dyDescent="0.45">
      <c r="A4455" t="s">
        <v>471</v>
      </c>
      <c r="B4455">
        <f t="shared" si="68"/>
        <v>1978</v>
      </c>
      <c r="C4455">
        <f>VLOOKUP($A4455&amp;C$1,Data!$A$2:$BC$533,MATCH(Intermediate!$B4455,Data!$A$1:$BC$1,0),FALSE)</f>
        <v>19.695420697328863</v>
      </c>
      <c r="D4455" t="str">
        <f>VLOOKUP($A4455&amp;D$1,Data!$A$2:$BC$533,MATCH(Intermediate!$B4455,Data!$A$1:$BC$1,0),FALSE)</f>
        <v>..</v>
      </c>
    </row>
    <row r="4456" spans="1:4" x14ac:dyDescent="0.45">
      <c r="A4456" t="s">
        <v>471</v>
      </c>
      <c r="B4456">
        <f t="shared" si="68"/>
        <v>1979</v>
      </c>
      <c r="C4456">
        <f>VLOOKUP($A4456&amp;C$1,Data!$A$2:$BC$533,MATCH(Intermediate!$B4456,Data!$A$1:$BC$1,0),FALSE)</f>
        <v>20.956736238373406</v>
      </c>
      <c r="D4456" t="str">
        <f>VLOOKUP($A4456&amp;D$1,Data!$A$2:$BC$533,MATCH(Intermediate!$B4456,Data!$A$1:$BC$1,0),FALSE)</f>
        <v>..</v>
      </c>
    </row>
    <row r="4457" spans="1:4" x14ac:dyDescent="0.45">
      <c r="A4457" t="s">
        <v>471</v>
      </c>
      <c r="B4457">
        <f t="shared" si="68"/>
        <v>1980</v>
      </c>
      <c r="C4457">
        <f>VLOOKUP($A4457&amp;C$1,Data!$A$2:$BC$533,MATCH(Intermediate!$B4457,Data!$A$1:$BC$1,0),FALSE)</f>
        <v>20.543458953887122</v>
      </c>
      <c r="D4457" t="str">
        <f>VLOOKUP($A4457&amp;D$1,Data!$A$2:$BC$533,MATCH(Intermediate!$B4457,Data!$A$1:$BC$1,0),FALSE)</f>
        <v>..</v>
      </c>
    </row>
    <row r="4458" spans="1:4" x14ac:dyDescent="0.45">
      <c r="A4458" t="s">
        <v>471</v>
      </c>
      <c r="B4458">
        <f t="shared" si="68"/>
        <v>1981</v>
      </c>
      <c r="C4458">
        <f>VLOOKUP($A4458&amp;C$1,Data!$A$2:$BC$533,MATCH(Intermediate!$B4458,Data!$A$1:$BC$1,0),FALSE)</f>
        <v>21.225462447398733</v>
      </c>
      <c r="D4458" t="str">
        <f>VLOOKUP($A4458&amp;D$1,Data!$A$2:$BC$533,MATCH(Intermediate!$B4458,Data!$A$1:$BC$1,0),FALSE)</f>
        <v>..</v>
      </c>
    </row>
    <row r="4459" spans="1:4" x14ac:dyDescent="0.45">
      <c r="A4459" t="s">
        <v>471</v>
      </c>
      <c r="B4459">
        <f t="shared" si="68"/>
        <v>1982</v>
      </c>
      <c r="C4459">
        <f>VLOOKUP($A4459&amp;C$1,Data!$A$2:$BC$533,MATCH(Intermediate!$B4459,Data!$A$1:$BC$1,0),FALSE)</f>
        <v>22.68789891754308</v>
      </c>
      <c r="D4459" t="str">
        <f>VLOOKUP($A4459&amp;D$1,Data!$A$2:$BC$533,MATCH(Intermediate!$B4459,Data!$A$1:$BC$1,0),FALSE)</f>
        <v>..</v>
      </c>
    </row>
    <row r="4460" spans="1:4" x14ac:dyDescent="0.45">
      <c r="A4460" t="s">
        <v>471</v>
      </c>
      <c r="B4460">
        <f t="shared" si="68"/>
        <v>1983</v>
      </c>
      <c r="C4460">
        <f>VLOOKUP($A4460&amp;C$1,Data!$A$2:$BC$533,MATCH(Intermediate!$B4460,Data!$A$1:$BC$1,0),FALSE)</f>
        <v>22.892668764796788</v>
      </c>
      <c r="D4460" t="str">
        <f>VLOOKUP($A4460&amp;D$1,Data!$A$2:$BC$533,MATCH(Intermediate!$B4460,Data!$A$1:$BC$1,0),FALSE)</f>
        <v>..</v>
      </c>
    </row>
    <row r="4461" spans="1:4" x14ac:dyDescent="0.45">
      <c r="A4461" t="s">
        <v>471</v>
      </c>
      <c r="B4461">
        <f t="shared" si="68"/>
        <v>1984</v>
      </c>
      <c r="C4461">
        <f>VLOOKUP($A4461&amp;C$1,Data!$A$2:$BC$533,MATCH(Intermediate!$B4461,Data!$A$1:$BC$1,0),FALSE)</f>
        <v>24.282574644533756</v>
      </c>
      <c r="D4461" t="str">
        <f>VLOOKUP($A4461&amp;D$1,Data!$A$2:$BC$533,MATCH(Intermediate!$B4461,Data!$A$1:$BC$1,0),FALSE)</f>
        <v>..</v>
      </c>
    </row>
    <row r="4462" spans="1:4" x14ac:dyDescent="0.45">
      <c r="A4462" t="s">
        <v>471</v>
      </c>
      <c r="B4462">
        <f t="shared" si="68"/>
        <v>1985</v>
      </c>
      <c r="C4462">
        <f>VLOOKUP($A4462&amp;C$1,Data!$A$2:$BC$533,MATCH(Intermediate!$B4462,Data!$A$1:$BC$1,0),FALSE)</f>
        <v>24.563665159554333</v>
      </c>
      <c r="D4462" t="str">
        <f>VLOOKUP($A4462&amp;D$1,Data!$A$2:$BC$533,MATCH(Intermediate!$B4462,Data!$A$1:$BC$1,0),FALSE)</f>
        <v>..</v>
      </c>
    </row>
    <row r="4463" spans="1:4" x14ac:dyDescent="0.45">
      <c r="A4463" t="s">
        <v>471</v>
      </c>
      <c r="B4463">
        <f t="shared" si="68"/>
        <v>1986</v>
      </c>
      <c r="C4463">
        <f>VLOOKUP($A4463&amp;C$1,Data!$A$2:$BC$533,MATCH(Intermediate!$B4463,Data!$A$1:$BC$1,0),FALSE)</f>
        <v>25.801001096331845</v>
      </c>
      <c r="D4463" t="str">
        <f>VLOOKUP($A4463&amp;D$1,Data!$A$2:$BC$533,MATCH(Intermediate!$B4463,Data!$A$1:$BC$1,0),FALSE)</f>
        <v>..</v>
      </c>
    </row>
    <row r="4464" spans="1:4" x14ac:dyDescent="0.45">
      <c r="A4464" t="s">
        <v>471</v>
      </c>
      <c r="B4464">
        <f t="shared" si="68"/>
        <v>1987</v>
      </c>
      <c r="C4464">
        <f>VLOOKUP($A4464&amp;C$1,Data!$A$2:$BC$533,MATCH(Intermediate!$B4464,Data!$A$1:$BC$1,0),FALSE)</f>
        <v>25.382359512824188</v>
      </c>
      <c r="D4464" t="str">
        <f>VLOOKUP($A4464&amp;D$1,Data!$A$2:$BC$533,MATCH(Intermediate!$B4464,Data!$A$1:$BC$1,0),FALSE)</f>
        <v>..</v>
      </c>
    </row>
    <row r="4465" spans="1:4" x14ac:dyDescent="0.45">
      <c r="A4465" t="s">
        <v>471</v>
      </c>
      <c r="B4465">
        <f t="shared" si="68"/>
        <v>1988</v>
      </c>
      <c r="C4465">
        <f>VLOOKUP($A4465&amp;C$1,Data!$A$2:$BC$533,MATCH(Intermediate!$B4465,Data!$A$1:$BC$1,0),FALSE)</f>
        <v>25.275117440762617</v>
      </c>
      <c r="D4465" t="str">
        <f>VLOOKUP($A4465&amp;D$1,Data!$A$2:$BC$533,MATCH(Intermediate!$B4465,Data!$A$1:$BC$1,0),FALSE)</f>
        <v>..</v>
      </c>
    </row>
    <row r="4466" spans="1:4" x14ac:dyDescent="0.45">
      <c r="A4466" t="s">
        <v>471</v>
      </c>
      <c r="B4466">
        <f t="shared" si="68"/>
        <v>1989</v>
      </c>
      <c r="C4466">
        <f>VLOOKUP($A4466&amp;C$1,Data!$A$2:$BC$533,MATCH(Intermediate!$B4466,Data!$A$1:$BC$1,0),FALSE)</f>
        <v>26.589814009750746</v>
      </c>
      <c r="D4466" t="str">
        <f>VLOOKUP($A4466&amp;D$1,Data!$A$2:$BC$533,MATCH(Intermediate!$B4466,Data!$A$1:$BC$1,0),FALSE)</f>
        <v>..</v>
      </c>
    </row>
    <row r="4467" spans="1:4" x14ac:dyDescent="0.45">
      <c r="A4467" t="s">
        <v>471</v>
      </c>
      <c r="B4467">
        <f t="shared" si="68"/>
        <v>1990</v>
      </c>
      <c r="C4467">
        <f>VLOOKUP($A4467&amp;C$1,Data!$A$2:$BC$533,MATCH(Intermediate!$B4467,Data!$A$1:$BC$1,0),FALSE)</f>
        <v>24.916456569718619</v>
      </c>
      <c r="D4467">
        <f>VLOOKUP($A4467&amp;D$1,Data!$A$2:$BC$533,MATCH(Intermediate!$B4467,Data!$A$1:$BC$1,0),FALSE)</f>
        <v>1211.9825259623628</v>
      </c>
    </row>
    <row r="4468" spans="1:4" x14ac:dyDescent="0.45">
      <c r="A4468" t="s">
        <v>471</v>
      </c>
      <c r="B4468">
        <f t="shared" si="68"/>
        <v>1991</v>
      </c>
      <c r="C4468">
        <f>VLOOKUP($A4468&amp;C$1,Data!$A$2:$BC$533,MATCH(Intermediate!$B4468,Data!$A$1:$BC$1,0),FALSE)</f>
        <v>23.821744452682765</v>
      </c>
      <c r="D4468">
        <f>VLOOKUP($A4468&amp;D$1,Data!$A$2:$BC$533,MATCH(Intermediate!$B4468,Data!$A$1:$BC$1,0),FALSE)</f>
        <v>1239.0580055001692</v>
      </c>
    </row>
    <row r="4469" spans="1:4" x14ac:dyDescent="0.45">
      <c r="A4469" t="s">
        <v>471</v>
      </c>
      <c r="B4469">
        <f t="shared" ref="B4469:B4532" si="69">B4419</f>
        <v>1992</v>
      </c>
      <c r="C4469">
        <f>VLOOKUP($A4469&amp;C$1,Data!$A$2:$BC$533,MATCH(Intermediate!$B4469,Data!$A$1:$BC$1,0),FALSE)</f>
        <v>24.698240250739467</v>
      </c>
      <c r="D4469">
        <f>VLOOKUP($A4469&amp;D$1,Data!$A$2:$BC$533,MATCH(Intermediate!$B4469,Data!$A$1:$BC$1,0),FALSE)</f>
        <v>1308.600466489728</v>
      </c>
    </row>
    <row r="4470" spans="1:4" x14ac:dyDescent="0.45">
      <c r="A4470" t="s">
        <v>471</v>
      </c>
      <c r="B4470">
        <f t="shared" si="69"/>
        <v>1993</v>
      </c>
      <c r="C4470">
        <f>VLOOKUP($A4470&amp;C$1,Data!$A$2:$BC$533,MATCH(Intermediate!$B4470,Data!$A$1:$BC$1,0),FALSE)</f>
        <v>23.832055386716185</v>
      </c>
      <c r="D4470">
        <f>VLOOKUP($A4470&amp;D$1,Data!$A$2:$BC$533,MATCH(Intermediate!$B4470,Data!$A$1:$BC$1,0),FALSE)</f>
        <v>1374.1015289240395</v>
      </c>
    </row>
    <row r="4471" spans="1:4" x14ac:dyDescent="0.45">
      <c r="A4471" t="s">
        <v>471</v>
      </c>
      <c r="B4471">
        <f t="shared" si="69"/>
        <v>1994</v>
      </c>
      <c r="C4471">
        <f>VLOOKUP($A4471&amp;C$1,Data!$A$2:$BC$533,MATCH(Intermediate!$B4471,Data!$A$1:$BC$1,0),FALSE)</f>
        <v>23.647341404645513</v>
      </c>
      <c r="D4471">
        <f>VLOOKUP($A4471&amp;D$1,Data!$A$2:$BC$533,MATCH(Intermediate!$B4471,Data!$A$1:$BC$1,0),FALSE)</f>
        <v>1466.6042554144926</v>
      </c>
    </row>
    <row r="4472" spans="1:4" x14ac:dyDescent="0.45">
      <c r="A4472" t="s">
        <v>471</v>
      </c>
      <c r="B4472">
        <f t="shared" si="69"/>
        <v>1995</v>
      </c>
      <c r="C4472">
        <f>VLOOKUP($A4472&amp;C$1,Data!$A$2:$BC$533,MATCH(Intermediate!$B4472,Data!$A$1:$BC$1,0),FALSE)</f>
        <v>22.510774702358244</v>
      </c>
      <c r="D4472">
        <f>VLOOKUP($A4472&amp;D$1,Data!$A$2:$BC$533,MATCH(Intermediate!$B4472,Data!$A$1:$BC$1,0),FALSE)</f>
        <v>1578.6712441830839</v>
      </c>
    </row>
    <row r="4473" spans="1:4" x14ac:dyDescent="0.45">
      <c r="A4473" t="s">
        <v>471</v>
      </c>
      <c r="B4473">
        <f t="shared" si="69"/>
        <v>1996</v>
      </c>
      <c r="C4473">
        <f>VLOOKUP($A4473&amp;C$1,Data!$A$2:$BC$533,MATCH(Intermediate!$B4473,Data!$A$1:$BC$1,0),FALSE)</f>
        <v>23.402442036857753</v>
      </c>
      <c r="D4473">
        <f>VLOOKUP($A4473&amp;D$1,Data!$A$2:$BC$533,MATCH(Intermediate!$B4473,Data!$A$1:$BC$1,0),FALSE)</f>
        <v>1694.7398080485218</v>
      </c>
    </row>
    <row r="4474" spans="1:4" x14ac:dyDescent="0.45">
      <c r="A4474" t="s">
        <v>471</v>
      </c>
      <c r="B4474">
        <f t="shared" si="69"/>
        <v>1997</v>
      </c>
      <c r="C4474">
        <f>VLOOKUP($A4474&amp;C$1,Data!$A$2:$BC$533,MATCH(Intermediate!$B4474,Data!$A$1:$BC$1,0),FALSE)</f>
        <v>23.55532534622629</v>
      </c>
      <c r="D4474">
        <f>VLOOKUP($A4474&amp;D$1,Data!$A$2:$BC$533,MATCH(Intermediate!$B4474,Data!$A$1:$BC$1,0),FALSE)</f>
        <v>1758.8533618591614</v>
      </c>
    </row>
    <row r="4475" spans="1:4" x14ac:dyDescent="0.45">
      <c r="A4475" t="s">
        <v>471</v>
      </c>
      <c r="B4475">
        <f t="shared" si="69"/>
        <v>1998</v>
      </c>
      <c r="C4475">
        <f>VLOOKUP($A4475&amp;C$1,Data!$A$2:$BC$533,MATCH(Intermediate!$B4475,Data!$A$1:$BC$1,0),FALSE)</f>
        <v>23.677746857874478</v>
      </c>
      <c r="D4475">
        <f>VLOOKUP($A4475&amp;D$1,Data!$A$2:$BC$533,MATCH(Intermediate!$B4475,Data!$A$1:$BC$1,0),FALSE)</f>
        <v>1852.406490502972</v>
      </c>
    </row>
    <row r="4476" spans="1:4" x14ac:dyDescent="0.45">
      <c r="A4476" t="s">
        <v>471</v>
      </c>
      <c r="B4476">
        <f t="shared" si="69"/>
        <v>1999</v>
      </c>
      <c r="C4476">
        <f>VLOOKUP($A4476&amp;C$1,Data!$A$2:$BC$533,MATCH(Intermediate!$B4476,Data!$A$1:$BC$1,0),FALSE)</f>
        <v>25.422862207347148</v>
      </c>
      <c r="D4476">
        <f>VLOOKUP($A4476&amp;D$1,Data!$A$2:$BC$533,MATCH(Intermediate!$B4476,Data!$A$1:$BC$1,0),FALSE)</f>
        <v>2006.2728670260356</v>
      </c>
    </row>
    <row r="4477" spans="1:4" x14ac:dyDescent="0.45">
      <c r="A4477" t="s">
        <v>471</v>
      </c>
      <c r="B4477">
        <f t="shared" si="69"/>
        <v>2000</v>
      </c>
      <c r="C4477">
        <f>VLOOKUP($A4477&amp;C$1,Data!$A$2:$BC$533,MATCH(Intermediate!$B4477,Data!$A$1:$BC$1,0),FALSE)</f>
        <v>28.339551157518265</v>
      </c>
      <c r="D4477">
        <f>VLOOKUP($A4477&amp;D$1,Data!$A$2:$BC$533,MATCH(Intermediate!$B4477,Data!$A$1:$BC$1,0),FALSE)</f>
        <v>2090.858068944859</v>
      </c>
    </row>
    <row r="4478" spans="1:4" x14ac:dyDescent="0.45">
      <c r="A4478" t="s">
        <v>471</v>
      </c>
      <c r="B4478">
        <f t="shared" si="69"/>
        <v>2001</v>
      </c>
      <c r="C4478">
        <f>VLOOKUP($A4478&amp;C$1,Data!$A$2:$BC$533,MATCH(Intermediate!$B4478,Data!$A$1:$BC$1,0),FALSE)</f>
        <v>28.619415425410171</v>
      </c>
      <c r="D4478">
        <f>VLOOKUP($A4478&amp;D$1,Data!$A$2:$BC$533,MATCH(Intermediate!$B4478,Data!$A$1:$BC$1,0),FALSE)</f>
        <v>2199.5391044647768</v>
      </c>
    </row>
    <row r="4479" spans="1:4" x14ac:dyDescent="0.45">
      <c r="A4479" t="s">
        <v>471</v>
      </c>
      <c r="B4479">
        <f t="shared" si="69"/>
        <v>2002</v>
      </c>
      <c r="C4479">
        <f>VLOOKUP($A4479&amp;C$1,Data!$A$2:$BC$533,MATCH(Intermediate!$B4479,Data!$A$1:$BC$1,0),FALSE)</f>
        <v>32.306489073553749</v>
      </c>
      <c r="D4479">
        <f>VLOOKUP($A4479&amp;D$1,Data!$A$2:$BC$533,MATCH(Intermediate!$B4479,Data!$A$1:$BC$1,0),FALSE)</f>
        <v>2277.0697477505055</v>
      </c>
    </row>
    <row r="4480" spans="1:4" x14ac:dyDescent="0.45">
      <c r="A4480" t="s">
        <v>471</v>
      </c>
      <c r="B4480">
        <f t="shared" si="69"/>
        <v>2003</v>
      </c>
      <c r="C4480">
        <f>VLOOKUP($A4480&amp;C$1,Data!$A$2:$BC$533,MATCH(Intermediate!$B4480,Data!$A$1:$BC$1,0),FALSE)</f>
        <v>31.62626561864905</v>
      </c>
      <c r="D4480">
        <f>VLOOKUP($A4480&amp;D$1,Data!$A$2:$BC$533,MATCH(Intermediate!$B4480,Data!$A$1:$BC$1,0),FALSE)</f>
        <v>2461.4825161086128</v>
      </c>
    </row>
    <row r="4481" spans="1:4" x14ac:dyDescent="0.45">
      <c r="A4481" t="s">
        <v>471</v>
      </c>
      <c r="B4481">
        <f t="shared" si="69"/>
        <v>2004</v>
      </c>
      <c r="C4481">
        <f>VLOOKUP($A4481&amp;C$1,Data!$A$2:$BC$533,MATCH(Intermediate!$B4481,Data!$A$1:$BC$1,0),FALSE)</f>
        <v>36.19180385459677</v>
      </c>
      <c r="D4481">
        <f>VLOOKUP($A4481&amp;D$1,Data!$A$2:$BC$533,MATCH(Intermediate!$B4481,Data!$A$1:$BC$1,0),FALSE)</f>
        <v>2681.8611684125444</v>
      </c>
    </row>
    <row r="4482" spans="1:4" x14ac:dyDescent="0.45">
      <c r="A4482" t="s">
        <v>471</v>
      </c>
      <c r="B4482">
        <f t="shared" si="69"/>
        <v>2005</v>
      </c>
      <c r="C4482">
        <f>VLOOKUP($A4482&amp;C$1,Data!$A$2:$BC$533,MATCH(Intermediate!$B4482,Data!$A$1:$BC$1,0),FALSE)</f>
        <v>40.067980478057265</v>
      </c>
      <c r="D4482">
        <f>VLOOKUP($A4482&amp;D$1,Data!$A$2:$BC$533,MATCH(Intermediate!$B4482,Data!$A$1:$BC$1,0),FALSE)</f>
        <v>2936.8032201193287</v>
      </c>
    </row>
    <row r="4483" spans="1:4" x14ac:dyDescent="0.45">
      <c r="A4483" t="s">
        <v>471</v>
      </c>
      <c r="B4483">
        <f t="shared" si="69"/>
        <v>2006</v>
      </c>
      <c r="C4483">
        <f>VLOOKUP($A4483&amp;C$1,Data!$A$2:$BC$533,MATCH(Intermediate!$B4483,Data!$A$1:$BC$1,0),FALSE)</f>
        <v>43.627752433426842</v>
      </c>
      <c r="D4483">
        <f>VLOOKUP($A4483&amp;D$1,Data!$A$2:$BC$533,MATCH(Intermediate!$B4483,Data!$A$1:$BC$1,0),FALSE)</f>
        <v>3220.6269293940104</v>
      </c>
    </row>
    <row r="4484" spans="1:4" x14ac:dyDescent="0.45">
      <c r="A4484" t="s">
        <v>471</v>
      </c>
      <c r="B4484">
        <f t="shared" si="69"/>
        <v>2007</v>
      </c>
      <c r="C4484">
        <f>VLOOKUP($A4484&amp;C$1,Data!$A$2:$BC$533,MATCH(Intermediate!$B4484,Data!$A$1:$BC$1,0),FALSE)</f>
        <v>45.627764745713819</v>
      </c>
      <c r="D4484">
        <f>VLOOKUP($A4484&amp;D$1,Data!$A$2:$BC$533,MATCH(Intermediate!$B4484,Data!$A$1:$BC$1,0),FALSE)</f>
        <v>3508.0618317160511</v>
      </c>
    </row>
    <row r="4485" spans="1:4" x14ac:dyDescent="0.45">
      <c r="A4485" t="s">
        <v>471</v>
      </c>
      <c r="B4485">
        <f t="shared" si="69"/>
        <v>2008</v>
      </c>
      <c r="C4485">
        <f>VLOOKUP($A4485&amp;C$1,Data!$A$2:$BC$533,MATCH(Intermediate!$B4485,Data!$A$1:$BC$1,0),FALSE)</f>
        <v>49.55936668711599</v>
      </c>
      <c r="D4485">
        <f>VLOOKUP($A4485&amp;D$1,Data!$A$2:$BC$533,MATCH(Intermediate!$B4485,Data!$A$1:$BC$1,0),FALSE)</f>
        <v>3633.3678324071566</v>
      </c>
    </row>
    <row r="4486" spans="1:4" x14ac:dyDescent="0.45">
      <c r="A4486" t="s">
        <v>471</v>
      </c>
      <c r="B4486">
        <f t="shared" si="69"/>
        <v>2009</v>
      </c>
      <c r="C4486">
        <f>VLOOKUP($A4486&amp;C$1,Data!$A$2:$BC$533,MATCH(Intermediate!$B4486,Data!$A$1:$BC$1,0),FALSE)</f>
        <v>48.124447911204591</v>
      </c>
      <c r="D4486">
        <f>VLOOKUP($A4486&amp;D$1,Data!$A$2:$BC$533,MATCH(Intermediate!$B4486,Data!$A$1:$BC$1,0),FALSE)</f>
        <v>3886.5819769324748</v>
      </c>
    </row>
    <row r="4487" spans="1:4" x14ac:dyDescent="0.45">
      <c r="A4487" t="s">
        <v>471</v>
      </c>
      <c r="B4487">
        <f t="shared" si="69"/>
        <v>2010</v>
      </c>
      <c r="C4487">
        <f>VLOOKUP($A4487&amp;C$1,Data!$A$2:$BC$533,MATCH(Intermediate!$B4487,Data!$A$1:$BC$1,0),FALSE)</f>
        <v>50.555374978522416</v>
      </c>
      <c r="D4487">
        <f>VLOOKUP($A4487&amp;D$1,Data!$A$2:$BC$533,MATCH(Intermediate!$B4487,Data!$A$1:$BC$1,0),FALSE)</f>
        <v>4206.4598600211721</v>
      </c>
    </row>
    <row r="4488" spans="1:4" x14ac:dyDescent="0.45">
      <c r="A4488" t="s">
        <v>471</v>
      </c>
      <c r="B4488">
        <f t="shared" si="69"/>
        <v>2011</v>
      </c>
      <c r="C4488">
        <f>VLOOKUP($A4488&amp;C$1,Data!$A$2:$BC$533,MATCH(Intermediate!$B4488,Data!$A$1:$BC$1,0),FALSE)</f>
        <v>51.28923313254473</v>
      </c>
      <c r="D4488">
        <f>VLOOKUP($A4488&amp;D$1,Data!$A$2:$BC$533,MATCH(Intermediate!$B4488,Data!$A$1:$BC$1,0),FALSE)</f>
        <v>4454.7015320051278</v>
      </c>
    </row>
    <row r="4489" spans="1:4" x14ac:dyDescent="0.45">
      <c r="A4489" t="s">
        <v>471</v>
      </c>
      <c r="B4489">
        <f t="shared" si="69"/>
        <v>2012</v>
      </c>
      <c r="C4489">
        <f>VLOOKUP($A4489&amp;C$1,Data!$A$2:$BC$533,MATCH(Intermediate!$B4489,Data!$A$1:$BC$1,0),FALSE)</f>
        <v>51.888507647346394</v>
      </c>
      <c r="D4489">
        <f>VLOOKUP($A4489&amp;D$1,Data!$A$2:$BC$533,MATCH(Intermediate!$B4489,Data!$A$1:$BC$1,0),FALSE)</f>
        <v>4819.6428821873105</v>
      </c>
    </row>
    <row r="4490" spans="1:4" x14ac:dyDescent="0.45">
      <c r="A4490" t="s">
        <v>471</v>
      </c>
      <c r="B4490">
        <f t="shared" si="69"/>
        <v>2013</v>
      </c>
      <c r="C4490">
        <f>VLOOKUP($A4490&amp;C$1,Data!$A$2:$BC$533,MATCH(Intermediate!$B4490,Data!$A$1:$BC$1,0),FALSE)</f>
        <v>52.385709516971978</v>
      </c>
      <c r="D4490">
        <f>VLOOKUP($A4490&amp;D$1,Data!$A$2:$BC$533,MATCH(Intermediate!$B4490,Data!$A$1:$BC$1,0),FALSE)</f>
        <v>5014.3505659078019</v>
      </c>
    </row>
    <row r="4491" spans="1:4" x14ac:dyDescent="0.45">
      <c r="A4491" t="s">
        <v>471</v>
      </c>
      <c r="B4491">
        <f t="shared" si="69"/>
        <v>2014</v>
      </c>
      <c r="C4491">
        <f>VLOOKUP($A4491&amp;C$1,Data!$A$2:$BC$533,MATCH(Intermediate!$B4491,Data!$A$1:$BC$1,0),FALSE)</f>
        <v>51.882187358962774</v>
      </c>
      <c r="D4491">
        <f>VLOOKUP($A4491&amp;D$1,Data!$A$2:$BC$533,MATCH(Intermediate!$B4491,Data!$A$1:$BC$1,0),FALSE)</f>
        <v>5191.5914990324873</v>
      </c>
    </row>
    <row r="4492" spans="1:4" x14ac:dyDescent="0.45">
      <c r="A4492" t="s">
        <v>471</v>
      </c>
      <c r="B4492">
        <f t="shared" si="69"/>
        <v>2015</v>
      </c>
      <c r="C4492">
        <f>VLOOKUP($A4492&amp;C$1,Data!$A$2:$BC$533,MATCH(Intermediate!$B4492,Data!$A$1:$BC$1,0),FALSE)</f>
        <v>51.867524077204877</v>
      </c>
      <c r="D4492">
        <f>VLOOKUP($A4492&amp;D$1,Data!$A$2:$BC$533,MATCH(Intermediate!$B4492,Data!$A$1:$BC$1,0),FALSE)</f>
        <v>5425.0359909104618</v>
      </c>
    </row>
    <row r="4493" spans="1:4" x14ac:dyDescent="0.45">
      <c r="A4493" t="s">
        <v>471</v>
      </c>
      <c r="B4493">
        <f t="shared" si="69"/>
        <v>2016</v>
      </c>
      <c r="C4493">
        <f>VLOOKUP($A4493&amp;C$1,Data!$A$2:$BC$533,MATCH(Intermediate!$B4493,Data!$A$1:$BC$1,0),FALSE)</f>
        <v>49.10122541914491</v>
      </c>
      <c r="D4493">
        <f>VLOOKUP($A4493&amp;D$1,Data!$A$2:$BC$533,MATCH(Intermediate!$B4493,Data!$A$1:$BC$1,0),FALSE)</f>
        <v>5800.4814936655221</v>
      </c>
    </row>
    <row r="4494" spans="1:4" x14ac:dyDescent="0.45">
      <c r="A4494" t="s">
        <v>471</v>
      </c>
      <c r="B4494">
        <f t="shared" si="69"/>
        <v>2017</v>
      </c>
      <c r="C4494">
        <f>VLOOKUP($A4494&amp;C$1,Data!$A$2:$BC$533,MATCH(Intermediate!$B4494,Data!$A$1:$BC$1,0),FALSE)</f>
        <v>48.794021399070587</v>
      </c>
      <c r="D4494">
        <f>VLOOKUP($A4494&amp;D$1,Data!$A$2:$BC$533,MATCH(Intermediate!$B4494,Data!$A$1:$BC$1,0),FALSE)</f>
        <v>6144.7171444493815</v>
      </c>
    </row>
    <row r="4495" spans="1:4" x14ac:dyDescent="0.45">
      <c r="A4495" t="s">
        <v>471</v>
      </c>
      <c r="B4495">
        <f t="shared" si="69"/>
        <v>2018</v>
      </c>
      <c r="C4495">
        <f>VLOOKUP($A4495&amp;C$1,Data!$A$2:$BC$533,MATCH(Intermediate!$B4495,Data!$A$1:$BC$1,0),FALSE)</f>
        <v>50.338162746306246</v>
      </c>
      <c r="D4495">
        <f>VLOOKUP($A4495&amp;D$1,Data!$A$2:$BC$533,MATCH(Intermediate!$B4495,Data!$A$1:$BC$1,0),FALSE)</f>
        <v>6714.9663987775402</v>
      </c>
    </row>
    <row r="4496" spans="1:4" x14ac:dyDescent="0.45">
      <c r="A4496" t="s">
        <v>471</v>
      </c>
      <c r="B4496">
        <f t="shared" si="69"/>
        <v>2019</v>
      </c>
      <c r="C4496">
        <f>VLOOKUP($A4496&amp;C$1,Data!$A$2:$BC$533,MATCH(Intermediate!$B4496,Data!$A$1:$BC$1,0),FALSE)</f>
        <v>50.742461740643897</v>
      </c>
      <c r="D4496">
        <f>VLOOKUP($A4496&amp;D$1,Data!$A$2:$BC$533,MATCH(Intermediate!$B4496,Data!$A$1:$BC$1,0),FALSE)</f>
        <v>7150.9242345292596</v>
      </c>
    </row>
    <row r="4497" spans="1:4" x14ac:dyDescent="0.45">
      <c r="A4497" t="s">
        <v>471</v>
      </c>
      <c r="B4497">
        <f t="shared" si="69"/>
        <v>2020</v>
      </c>
      <c r="C4497">
        <f>VLOOKUP($A4497&amp;C$1,Data!$A$2:$BC$533,MATCH(Intermediate!$B4497,Data!$A$1:$BC$1,0),FALSE)</f>
        <v>54.505290246038683</v>
      </c>
      <c r="D4497">
        <f>VLOOKUP($A4497&amp;D$1,Data!$A$2:$BC$533,MATCH(Intermediate!$B4497,Data!$A$1:$BC$1,0),FALSE)</f>
        <v>6966.2754278591092</v>
      </c>
    </row>
    <row r="4498" spans="1:4" x14ac:dyDescent="0.45">
      <c r="A4498" t="s">
        <v>471</v>
      </c>
      <c r="B4498">
        <f t="shared" si="69"/>
        <v>2021</v>
      </c>
      <c r="C4498">
        <f>VLOOKUP($A4498&amp;C$1,Data!$A$2:$BC$533,MATCH(Intermediate!$B4498,Data!$A$1:$BC$1,0),FALSE)</f>
        <v>50.142158139698253</v>
      </c>
      <c r="D4498">
        <f>VLOOKUP($A4498&amp;D$1,Data!$A$2:$BC$533,MATCH(Intermediate!$B4498,Data!$A$1:$BC$1,0),FALSE)</f>
        <v>8050.0185745266408</v>
      </c>
    </row>
    <row r="4499" spans="1:4" x14ac:dyDescent="0.45">
      <c r="A4499" t="s">
        <v>471</v>
      </c>
      <c r="B4499">
        <f t="shared" si="69"/>
        <v>2022</v>
      </c>
      <c r="C4499" t="str">
        <f>VLOOKUP($A4499&amp;C$1,Data!$A$2:$BC$533,MATCH(Intermediate!$B4499,Data!$A$1:$BC$1,0),FALSE)</f>
        <v>..</v>
      </c>
      <c r="D4499">
        <f>VLOOKUP($A4499&amp;D$1,Data!$A$2:$BC$533,MATCH(Intermediate!$B4499,Data!$A$1:$BC$1,0),FALSE)</f>
        <v>9207.127430401446</v>
      </c>
    </row>
    <row r="4500" spans="1:4" x14ac:dyDescent="0.45">
      <c r="A4500" t="s">
        <v>471</v>
      </c>
      <c r="B4500">
        <f t="shared" si="69"/>
        <v>2023</v>
      </c>
      <c r="C4500" t="str">
        <f>VLOOKUP($A4500&amp;C$1,Data!$A$2:$BC$533,MATCH(Intermediate!$B4500,Data!$A$1:$BC$1,0),FALSE)</f>
        <v>..</v>
      </c>
      <c r="D4500">
        <f>VLOOKUP($A4500&amp;D$1,Data!$A$2:$BC$533,MATCH(Intermediate!$B4500,Data!$A$1:$BC$1,0),FALSE)</f>
        <v>10323.499873442795</v>
      </c>
    </row>
    <row r="4501" spans="1:4" x14ac:dyDescent="0.45">
      <c r="A4501" t="s">
        <v>471</v>
      </c>
      <c r="B4501">
        <f t="shared" si="69"/>
        <v>2024</v>
      </c>
      <c r="C4501" t="str">
        <f>VLOOKUP($A4501&amp;C$1,Data!$A$2:$BC$533,MATCH(Intermediate!$B4501,Data!$A$1:$BC$1,0),FALSE)</f>
        <v>..</v>
      </c>
      <c r="D4501">
        <f>VLOOKUP($A4501&amp;D$1,Data!$A$2:$BC$533,MATCH(Intermediate!$B4501,Data!$A$1:$BC$1,0),FALSE)</f>
        <v>11158.880923075614</v>
      </c>
    </row>
    <row r="4502" spans="1:4" x14ac:dyDescent="0.45">
      <c r="A4502" t="s">
        <v>363</v>
      </c>
      <c r="B4502">
        <f t="shared" si="69"/>
        <v>1975</v>
      </c>
      <c r="C4502" t="str">
        <f>VLOOKUP($A4502&amp;C$1,Data!$A$2:$BC$533,MATCH(Intermediate!$B4502,Data!$A$1:$BC$1,0),FALSE)</f>
        <v>..</v>
      </c>
      <c r="D4502" t="str">
        <f>VLOOKUP($A4502&amp;D$1,Data!$A$2:$BC$533,MATCH(Intermediate!$B4502,Data!$A$1:$BC$1,0),FALSE)</f>
        <v>..</v>
      </c>
    </row>
    <row r="4503" spans="1:4" x14ac:dyDescent="0.45">
      <c r="A4503" t="s">
        <v>363</v>
      </c>
      <c r="B4503">
        <f t="shared" si="69"/>
        <v>1976</v>
      </c>
      <c r="C4503" t="str">
        <f>VLOOKUP($A4503&amp;C$1,Data!$A$2:$BC$533,MATCH(Intermediate!$B4503,Data!$A$1:$BC$1,0),FALSE)</f>
        <v>..</v>
      </c>
      <c r="D4503" t="str">
        <f>VLOOKUP($A4503&amp;D$1,Data!$A$2:$BC$533,MATCH(Intermediate!$B4503,Data!$A$1:$BC$1,0),FALSE)</f>
        <v>..</v>
      </c>
    </row>
    <row r="4504" spans="1:4" x14ac:dyDescent="0.45">
      <c r="A4504" t="s">
        <v>363</v>
      </c>
      <c r="B4504">
        <f t="shared" si="69"/>
        <v>1977</v>
      </c>
      <c r="C4504" t="str">
        <f>VLOOKUP($A4504&amp;C$1,Data!$A$2:$BC$533,MATCH(Intermediate!$B4504,Data!$A$1:$BC$1,0),FALSE)</f>
        <v>..</v>
      </c>
      <c r="D4504" t="str">
        <f>VLOOKUP($A4504&amp;D$1,Data!$A$2:$BC$533,MATCH(Intermediate!$B4504,Data!$A$1:$BC$1,0),FALSE)</f>
        <v>..</v>
      </c>
    </row>
    <row r="4505" spans="1:4" x14ac:dyDescent="0.45">
      <c r="A4505" t="s">
        <v>363</v>
      </c>
      <c r="B4505">
        <f t="shared" si="69"/>
        <v>1978</v>
      </c>
      <c r="C4505" t="str">
        <f>VLOOKUP($A4505&amp;C$1,Data!$A$2:$BC$533,MATCH(Intermediate!$B4505,Data!$A$1:$BC$1,0),FALSE)</f>
        <v>..</v>
      </c>
      <c r="D4505" t="str">
        <f>VLOOKUP($A4505&amp;D$1,Data!$A$2:$BC$533,MATCH(Intermediate!$B4505,Data!$A$1:$BC$1,0),FALSE)</f>
        <v>..</v>
      </c>
    </row>
    <row r="4506" spans="1:4" x14ac:dyDescent="0.45">
      <c r="A4506" t="s">
        <v>363</v>
      </c>
      <c r="B4506">
        <f t="shared" si="69"/>
        <v>1979</v>
      </c>
      <c r="C4506" t="str">
        <f>VLOOKUP($A4506&amp;C$1,Data!$A$2:$BC$533,MATCH(Intermediate!$B4506,Data!$A$1:$BC$1,0),FALSE)</f>
        <v>..</v>
      </c>
      <c r="D4506" t="str">
        <f>VLOOKUP($A4506&amp;D$1,Data!$A$2:$BC$533,MATCH(Intermediate!$B4506,Data!$A$1:$BC$1,0),FALSE)</f>
        <v>..</v>
      </c>
    </row>
    <row r="4507" spans="1:4" x14ac:dyDescent="0.45">
      <c r="A4507" t="s">
        <v>363</v>
      </c>
      <c r="B4507">
        <f t="shared" si="69"/>
        <v>1980</v>
      </c>
      <c r="C4507" t="str">
        <f>VLOOKUP($A4507&amp;C$1,Data!$A$2:$BC$533,MATCH(Intermediate!$B4507,Data!$A$1:$BC$1,0),FALSE)</f>
        <v>..</v>
      </c>
      <c r="D4507" t="str">
        <f>VLOOKUP($A4507&amp;D$1,Data!$A$2:$BC$533,MATCH(Intermediate!$B4507,Data!$A$1:$BC$1,0),FALSE)</f>
        <v>..</v>
      </c>
    </row>
    <row r="4508" spans="1:4" x14ac:dyDescent="0.45">
      <c r="A4508" t="s">
        <v>363</v>
      </c>
      <c r="B4508">
        <f t="shared" si="69"/>
        <v>1981</v>
      </c>
      <c r="C4508" t="str">
        <f>VLOOKUP($A4508&amp;C$1,Data!$A$2:$BC$533,MATCH(Intermediate!$B4508,Data!$A$1:$BC$1,0),FALSE)</f>
        <v>..</v>
      </c>
      <c r="D4508" t="str">
        <f>VLOOKUP($A4508&amp;D$1,Data!$A$2:$BC$533,MATCH(Intermediate!$B4508,Data!$A$1:$BC$1,0),FALSE)</f>
        <v>..</v>
      </c>
    </row>
    <row r="4509" spans="1:4" x14ac:dyDescent="0.45">
      <c r="A4509" t="s">
        <v>363</v>
      </c>
      <c r="B4509">
        <f t="shared" si="69"/>
        <v>1982</v>
      </c>
      <c r="C4509" t="str">
        <f>VLOOKUP($A4509&amp;C$1,Data!$A$2:$BC$533,MATCH(Intermediate!$B4509,Data!$A$1:$BC$1,0),FALSE)</f>
        <v>..</v>
      </c>
      <c r="D4509" t="str">
        <f>VLOOKUP($A4509&amp;D$1,Data!$A$2:$BC$533,MATCH(Intermediate!$B4509,Data!$A$1:$BC$1,0),FALSE)</f>
        <v>..</v>
      </c>
    </row>
    <row r="4510" spans="1:4" x14ac:dyDescent="0.45">
      <c r="A4510" t="s">
        <v>363</v>
      </c>
      <c r="B4510">
        <f t="shared" si="69"/>
        <v>1983</v>
      </c>
      <c r="C4510" t="str">
        <f>VLOOKUP($A4510&amp;C$1,Data!$A$2:$BC$533,MATCH(Intermediate!$B4510,Data!$A$1:$BC$1,0),FALSE)</f>
        <v>..</v>
      </c>
      <c r="D4510" t="str">
        <f>VLOOKUP($A4510&amp;D$1,Data!$A$2:$BC$533,MATCH(Intermediate!$B4510,Data!$A$1:$BC$1,0),FALSE)</f>
        <v>..</v>
      </c>
    </row>
    <row r="4511" spans="1:4" x14ac:dyDescent="0.45">
      <c r="A4511" t="s">
        <v>363</v>
      </c>
      <c r="B4511">
        <f t="shared" si="69"/>
        <v>1984</v>
      </c>
      <c r="C4511" t="str">
        <f>VLOOKUP($A4511&amp;C$1,Data!$A$2:$BC$533,MATCH(Intermediate!$B4511,Data!$A$1:$BC$1,0),FALSE)</f>
        <v>..</v>
      </c>
      <c r="D4511" t="str">
        <f>VLOOKUP($A4511&amp;D$1,Data!$A$2:$BC$533,MATCH(Intermediate!$B4511,Data!$A$1:$BC$1,0),FALSE)</f>
        <v>..</v>
      </c>
    </row>
    <row r="4512" spans="1:4" x14ac:dyDescent="0.45">
      <c r="A4512" t="s">
        <v>363</v>
      </c>
      <c r="B4512">
        <f t="shared" si="69"/>
        <v>1985</v>
      </c>
      <c r="C4512" t="str">
        <f>VLOOKUP($A4512&amp;C$1,Data!$A$2:$BC$533,MATCH(Intermediate!$B4512,Data!$A$1:$BC$1,0),FALSE)</f>
        <v>..</v>
      </c>
      <c r="D4512" t="str">
        <f>VLOOKUP($A4512&amp;D$1,Data!$A$2:$BC$533,MATCH(Intermediate!$B4512,Data!$A$1:$BC$1,0),FALSE)</f>
        <v>..</v>
      </c>
    </row>
    <row r="4513" spans="1:4" x14ac:dyDescent="0.45">
      <c r="A4513" t="s">
        <v>363</v>
      </c>
      <c r="B4513">
        <f t="shared" si="69"/>
        <v>1986</v>
      </c>
      <c r="C4513" t="str">
        <f>VLOOKUP($A4513&amp;C$1,Data!$A$2:$BC$533,MATCH(Intermediate!$B4513,Data!$A$1:$BC$1,0),FALSE)</f>
        <v>..</v>
      </c>
      <c r="D4513" t="str">
        <f>VLOOKUP($A4513&amp;D$1,Data!$A$2:$BC$533,MATCH(Intermediate!$B4513,Data!$A$1:$BC$1,0),FALSE)</f>
        <v>..</v>
      </c>
    </row>
    <row r="4514" spans="1:4" x14ac:dyDescent="0.45">
      <c r="A4514" t="s">
        <v>363</v>
      </c>
      <c r="B4514">
        <f t="shared" si="69"/>
        <v>1987</v>
      </c>
      <c r="C4514" t="str">
        <f>VLOOKUP($A4514&amp;C$1,Data!$A$2:$BC$533,MATCH(Intermediate!$B4514,Data!$A$1:$BC$1,0),FALSE)</f>
        <v>..</v>
      </c>
      <c r="D4514" t="str">
        <f>VLOOKUP($A4514&amp;D$1,Data!$A$2:$BC$533,MATCH(Intermediate!$B4514,Data!$A$1:$BC$1,0),FALSE)</f>
        <v>..</v>
      </c>
    </row>
    <row r="4515" spans="1:4" x14ac:dyDescent="0.45">
      <c r="A4515" t="s">
        <v>363</v>
      </c>
      <c r="B4515">
        <f t="shared" si="69"/>
        <v>1988</v>
      </c>
      <c r="C4515" t="str">
        <f>VLOOKUP($A4515&amp;C$1,Data!$A$2:$BC$533,MATCH(Intermediate!$B4515,Data!$A$1:$BC$1,0),FALSE)</f>
        <v>..</v>
      </c>
      <c r="D4515" t="str">
        <f>VLOOKUP($A4515&amp;D$1,Data!$A$2:$BC$533,MATCH(Intermediate!$B4515,Data!$A$1:$BC$1,0),FALSE)</f>
        <v>..</v>
      </c>
    </row>
    <row r="4516" spans="1:4" x14ac:dyDescent="0.45">
      <c r="A4516" t="s">
        <v>363</v>
      </c>
      <c r="B4516">
        <f t="shared" si="69"/>
        <v>1989</v>
      </c>
      <c r="C4516" t="str">
        <f>VLOOKUP($A4516&amp;C$1,Data!$A$2:$BC$533,MATCH(Intermediate!$B4516,Data!$A$1:$BC$1,0),FALSE)</f>
        <v>..</v>
      </c>
      <c r="D4516" t="str">
        <f>VLOOKUP($A4516&amp;D$1,Data!$A$2:$BC$533,MATCH(Intermediate!$B4516,Data!$A$1:$BC$1,0),FALSE)</f>
        <v>..</v>
      </c>
    </row>
    <row r="4517" spans="1:4" x14ac:dyDescent="0.45">
      <c r="A4517" t="s">
        <v>363</v>
      </c>
      <c r="B4517">
        <f t="shared" si="69"/>
        <v>1990</v>
      </c>
      <c r="C4517" t="str">
        <f>VLOOKUP($A4517&amp;C$1,Data!$A$2:$BC$533,MATCH(Intermediate!$B4517,Data!$A$1:$BC$1,0),FALSE)</f>
        <v>..</v>
      </c>
      <c r="D4517">
        <f>VLOOKUP($A4517&amp;D$1,Data!$A$2:$BC$533,MATCH(Intermediate!$B4517,Data!$A$1:$BC$1,0),FALSE)</f>
        <v>3043.9419750941206</v>
      </c>
    </row>
    <row r="4518" spans="1:4" x14ac:dyDescent="0.45">
      <c r="A4518" t="s">
        <v>363</v>
      </c>
      <c r="B4518">
        <f t="shared" si="69"/>
        <v>1991</v>
      </c>
      <c r="C4518" t="str">
        <f>VLOOKUP($A4518&amp;C$1,Data!$A$2:$BC$533,MATCH(Intermediate!$B4518,Data!$A$1:$BC$1,0),FALSE)</f>
        <v>..</v>
      </c>
      <c r="D4518">
        <f>VLOOKUP($A4518&amp;D$1,Data!$A$2:$BC$533,MATCH(Intermediate!$B4518,Data!$A$1:$BC$1,0),FALSE)</f>
        <v>3305.3639330869305</v>
      </c>
    </row>
    <row r="4519" spans="1:4" x14ac:dyDescent="0.45">
      <c r="A4519" t="s">
        <v>363</v>
      </c>
      <c r="B4519">
        <f t="shared" si="69"/>
        <v>1992</v>
      </c>
      <c r="C4519" t="str">
        <f>VLOOKUP($A4519&amp;C$1,Data!$A$2:$BC$533,MATCH(Intermediate!$B4519,Data!$A$1:$BC$1,0),FALSE)</f>
        <v>..</v>
      </c>
      <c r="D4519">
        <f>VLOOKUP($A4519&amp;D$1,Data!$A$2:$BC$533,MATCH(Intermediate!$B4519,Data!$A$1:$BC$1,0),FALSE)</f>
        <v>3538.4843126036017</v>
      </c>
    </row>
    <row r="4520" spans="1:4" x14ac:dyDescent="0.45">
      <c r="A4520" t="s">
        <v>363</v>
      </c>
      <c r="B4520">
        <f t="shared" si="69"/>
        <v>1993</v>
      </c>
      <c r="C4520" t="str">
        <f>VLOOKUP($A4520&amp;C$1,Data!$A$2:$BC$533,MATCH(Intermediate!$B4520,Data!$A$1:$BC$1,0),FALSE)</f>
        <v>..</v>
      </c>
      <c r="D4520">
        <f>VLOOKUP($A4520&amp;D$1,Data!$A$2:$BC$533,MATCH(Intermediate!$B4520,Data!$A$1:$BC$1,0),FALSE)</f>
        <v>3792.594657262789</v>
      </c>
    </row>
    <row r="4521" spans="1:4" x14ac:dyDescent="0.45">
      <c r="A4521" t="s">
        <v>363</v>
      </c>
      <c r="B4521">
        <f t="shared" si="69"/>
        <v>1994</v>
      </c>
      <c r="C4521" t="str">
        <f>VLOOKUP($A4521&amp;C$1,Data!$A$2:$BC$533,MATCH(Intermediate!$B4521,Data!$A$1:$BC$1,0),FALSE)</f>
        <v>..</v>
      </c>
      <c r="D4521">
        <f>VLOOKUP($A4521&amp;D$1,Data!$A$2:$BC$533,MATCH(Intermediate!$B4521,Data!$A$1:$BC$1,0),FALSE)</f>
        <v>4095.9984660678601</v>
      </c>
    </row>
    <row r="4522" spans="1:4" x14ac:dyDescent="0.45">
      <c r="A4522" t="s">
        <v>363</v>
      </c>
      <c r="B4522">
        <f t="shared" si="69"/>
        <v>1995</v>
      </c>
      <c r="C4522" t="str">
        <f>VLOOKUP($A4522&amp;C$1,Data!$A$2:$BC$533,MATCH(Intermediate!$B4522,Data!$A$1:$BC$1,0),FALSE)</f>
        <v>..</v>
      </c>
      <c r="D4522">
        <f>VLOOKUP($A4522&amp;D$1,Data!$A$2:$BC$533,MATCH(Intermediate!$B4522,Data!$A$1:$BC$1,0),FALSE)</f>
        <v>4451.0002128761353</v>
      </c>
    </row>
    <row r="4523" spans="1:4" x14ac:dyDescent="0.45">
      <c r="A4523" t="s">
        <v>363</v>
      </c>
      <c r="B4523">
        <f t="shared" si="69"/>
        <v>1996</v>
      </c>
      <c r="C4523" t="str">
        <f>VLOOKUP($A4523&amp;C$1,Data!$A$2:$BC$533,MATCH(Intermediate!$B4523,Data!$A$1:$BC$1,0),FALSE)</f>
        <v>..</v>
      </c>
      <c r="D4523">
        <f>VLOOKUP($A4523&amp;D$1,Data!$A$2:$BC$533,MATCH(Intermediate!$B4523,Data!$A$1:$BC$1,0),FALSE)</f>
        <v>4807.0926728128015</v>
      </c>
    </row>
    <row r="4524" spans="1:4" x14ac:dyDescent="0.45">
      <c r="A4524" t="s">
        <v>363</v>
      </c>
      <c r="B4524">
        <f t="shared" si="69"/>
        <v>1997</v>
      </c>
      <c r="C4524" t="str">
        <f>VLOOKUP($A4524&amp;C$1,Data!$A$2:$BC$533,MATCH(Intermediate!$B4524,Data!$A$1:$BC$1,0),FALSE)</f>
        <v>..</v>
      </c>
      <c r="D4524">
        <f>VLOOKUP($A4524&amp;D$1,Data!$A$2:$BC$533,MATCH(Intermediate!$B4524,Data!$A$1:$BC$1,0),FALSE)</f>
        <v>5037.2215238770787</v>
      </c>
    </row>
    <row r="4525" spans="1:4" x14ac:dyDescent="0.45">
      <c r="A4525" t="s">
        <v>363</v>
      </c>
      <c r="B4525">
        <f t="shared" si="69"/>
        <v>1998</v>
      </c>
      <c r="C4525" t="str">
        <f>VLOOKUP($A4525&amp;C$1,Data!$A$2:$BC$533,MATCH(Intermediate!$B4525,Data!$A$1:$BC$1,0),FALSE)</f>
        <v>..</v>
      </c>
      <c r="D4525">
        <f>VLOOKUP($A4525&amp;D$1,Data!$A$2:$BC$533,MATCH(Intermediate!$B4525,Data!$A$1:$BC$1,0),FALSE)</f>
        <v>4355.7799739700431</v>
      </c>
    </row>
    <row r="4526" spans="1:4" x14ac:dyDescent="0.45">
      <c r="A4526" t="s">
        <v>363</v>
      </c>
      <c r="B4526">
        <f t="shared" si="69"/>
        <v>1999</v>
      </c>
      <c r="C4526" t="str">
        <f>VLOOKUP($A4526&amp;C$1,Data!$A$2:$BC$533,MATCH(Intermediate!$B4526,Data!$A$1:$BC$1,0),FALSE)</f>
        <v>..</v>
      </c>
      <c r="D4526">
        <f>VLOOKUP($A4526&amp;D$1,Data!$A$2:$BC$533,MATCH(Intermediate!$B4526,Data!$A$1:$BC$1,0),FALSE)</f>
        <v>4385.9397137139704</v>
      </c>
    </row>
    <row r="4527" spans="1:4" x14ac:dyDescent="0.45">
      <c r="A4527" t="s">
        <v>363</v>
      </c>
      <c r="B4527">
        <f t="shared" si="69"/>
        <v>2000</v>
      </c>
      <c r="C4527" t="str">
        <f>VLOOKUP($A4527&amp;C$1,Data!$A$2:$BC$533,MATCH(Intermediate!$B4527,Data!$A$1:$BC$1,0),FALSE)</f>
        <v>..</v>
      </c>
      <c r="D4527">
        <f>VLOOKUP($A4527&amp;D$1,Data!$A$2:$BC$533,MATCH(Intermediate!$B4527,Data!$A$1:$BC$1,0),FALSE)</f>
        <v>4639.0394263946437</v>
      </c>
    </row>
    <row r="4528" spans="1:4" x14ac:dyDescent="0.45">
      <c r="A4528" t="s">
        <v>363</v>
      </c>
      <c r="B4528">
        <f t="shared" si="69"/>
        <v>2001</v>
      </c>
      <c r="C4528" t="str">
        <f>VLOOKUP($A4528&amp;C$1,Data!$A$2:$BC$533,MATCH(Intermediate!$B4528,Data!$A$1:$BC$1,0),FALSE)</f>
        <v>..</v>
      </c>
      <c r="D4528">
        <f>VLOOKUP($A4528&amp;D$1,Data!$A$2:$BC$533,MATCH(Intermediate!$B4528,Data!$A$1:$BC$1,0),FALSE)</f>
        <v>4848.5558011085204</v>
      </c>
    </row>
    <row r="4529" spans="1:4" x14ac:dyDescent="0.45">
      <c r="A4529" t="s">
        <v>363</v>
      </c>
      <c r="B4529">
        <f t="shared" si="69"/>
        <v>2002</v>
      </c>
      <c r="C4529" t="str">
        <f>VLOOKUP($A4529&amp;C$1,Data!$A$2:$BC$533,MATCH(Intermediate!$B4529,Data!$A$1:$BC$1,0),FALSE)</f>
        <v>..</v>
      </c>
      <c r="D4529">
        <f>VLOOKUP($A4529&amp;D$1,Data!$A$2:$BC$533,MATCH(Intermediate!$B4529,Data!$A$1:$BC$1,0),FALSE)</f>
        <v>5076.1643815953612</v>
      </c>
    </row>
    <row r="4530" spans="1:4" x14ac:dyDescent="0.45">
      <c r="A4530" t="s">
        <v>363</v>
      </c>
      <c r="B4530">
        <f t="shared" si="69"/>
        <v>2003</v>
      </c>
      <c r="C4530" t="str">
        <f>VLOOKUP($A4530&amp;C$1,Data!$A$2:$BC$533,MATCH(Intermediate!$B4530,Data!$A$1:$BC$1,0),FALSE)</f>
        <v>..</v>
      </c>
      <c r="D4530">
        <f>VLOOKUP($A4530&amp;D$1,Data!$A$2:$BC$533,MATCH(Intermediate!$B4530,Data!$A$1:$BC$1,0),FALSE)</f>
        <v>5352.5075039153107</v>
      </c>
    </row>
    <row r="4531" spans="1:4" x14ac:dyDescent="0.45">
      <c r="A4531" t="s">
        <v>363</v>
      </c>
      <c r="B4531">
        <f t="shared" si="69"/>
        <v>2004</v>
      </c>
      <c r="C4531" t="str">
        <f>VLOOKUP($A4531&amp;C$1,Data!$A$2:$BC$533,MATCH(Intermediate!$B4531,Data!$A$1:$BC$1,0),FALSE)</f>
        <v>..</v>
      </c>
      <c r="D4531">
        <f>VLOOKUP($A4531&amp;D$1,Data!$A$2:$BC$533,MATCH(Intermediate!$B4531,Data!$A$1:$BC$1,0),FALSE)</f>
        <v>5700.0494953576081</v>
      </c>
    </row>
    <row r="4532" spans="1:4" x14ac:dyDescent="0.45">
      <c r="A4532" t="s">
        <v>363</v>
      </c>
      <c r="B4532">
        <f t="shared" si="69"/>
        <v>2005</v>
      </c>
      <c r="C4532" t="str">
        <f>VLOOKUP($A4532&amp;C$1,Data!$A$2:$BC$533,MATCH(Intermediate!$B4532,Data!$A$1:$BC$1,0),FALSE)</f>
        <v>..</v>
      </c>
      <c r="D4532">
        <f>VLOOKUP($A4532&amp;D$1,Data!$A$2:$BC$533,MATCH(Intermediate!$B4532,Data!$A$1:$BC$1,0),FALSE)</f>
        <v>6134.1667301082025</v>
      </c>
    </row>
    <row r="4533" spans="1:4" x14ac:dyDescent="0.45">
      <c r="A4533" t="s">
        <v>363</v>
      </c>
      <c r="B4533">
        <f t="shared" ref="B4533:B4596" si="70">B4483</f>
        <v>2006</v>
      </c>
      <c r="C4533" t="str">
        <f>VLOOKUP($A4533&amp;C$1,Data!$A$2:$BC$533,MATCH(Intermediate!$B4533,Data!$A$1:$BC$1,0),FALSE)</f>
        <v>..</v>
      </c>
      <c r="D4533">
        <f>VLOOKUP($A4533&amp;D$1,Data!$A$2:$BC$533,MATCH(Intermediate!$B4533,Data!$A$1:$BC$1,0),FALSE)</f>
        <v>6583.3511235804572</v>
      </c>
    </row>
    <row r="4534" spans="1:4" x14ac:dyDescent="0.45">
      <c r="A4534" t="s">
        <v>363</v>
      </c>
      <c r="B4534">
        <f t="shared" si="70"/>
        <v>2007</v>
      </c>
      <c r="C4534" t="str">
        <f>VLOOKUP($A4534&amp;C$1,Data!$A$2:$BC$533,MATCH(Intermediate!$B4534,Data!$A$1:$BC$1,0),FALSE)</f>
        <v>..</v>
      </c>
      <c r="D4534">
        <f>VLOOKUP($A4534&amp;D$1,Data!$A$2:$BC$533,MATCH(Intermediate!$B4534,Data!$A$1:$BC$1,0),FALSE)</f>
        <v>7096.3876891673362</v>
      </c>
    </row>
    <row r="4535" spans="1:4" x14ac:dyDescent="0.45">
      <c r="A4535" t="s">
        <v>363</v>
      </c>
      <c r="B4535">
        <f t="shared" si="70"/>
        <v>2008</v>
      </c>
      <c r="C4535" t="str">
        <f>VLOOKUP($A4535&amp;C$1,Data!$A$2:$BC$533,MATCH(Intermediate!$B4535,Data!$A$1:$BC$1,0),FALSE)</f>
        <v>..</v>
      </c>
      <c r="D4535">
        <f>VLOOKUP($A4535&amp;D$1,Data!$A$2:$BC$533,MATCH(Intermediate!$B4535,Data!$A$1:$BC$1,0),FALSE)</f>
        <v>7569.2530469127196</v>
      </c>
    </row>
    <row r="4536" spans="1:4" x14ac:dyDescent="0.45">
      <c r="A4536" t="s">
        <v>363</v>
      </c>
      <c r="B4536">
        <f t="shared" si="70"/>
        <v>2009</v>
      </c>
      <c r="C4536">
        <f>VLOOKUP($A4536&amp;C$1,Data!$A$2:$BC$533,MATCH(Intermediate!$B4536,Data!$A$1:$BC$1,0),FALSE)</f>
        <v>27.658710487844125</v>
      </c>
      <c r="D4536">
        <f>VLOOKUP($A4536&amp;D$1,Data!$A$2:$BC$533,MATCH(Intermediate!$B4536,Data!$A$1:$BC$1,0),FALSE)</f>
        <v>7868.1481833355383</v>
      </c>
    </row>
    <row r="4537" spans="1:4" x14ac:dyDescent="0.45">
      <c r="A4537" t="s">
        <v>363</v>
      </c>
      <c r="B4537">
        <f t="shared" si="70"/>
        <v>2010</v>
      </c>
      <c r="C4537">
        <f>VLOOKUP($A4537&amp;C$1,Data!$A$2:$BC$533,MATCH(Intermediate!$B4537,Data!$A$1:$BC$1,0),FALSE)</f>
        <v>27.253041134939533</v>
      </c>
      <c r="D4537">
        <f>VLOOKUP($A4537&amp;D$1,Data!$A$2:$BC$533,MATCH(Intermediate!$B4537,Data!$A$1:$BC$1,0),FALSE)</f>
        <v>8353.4568473324889</v>
      </c>
    </row>
    <row r="4538" spans="1:4" x14ac:dyDescent="0.45">
      <c r="A4538" t="s">
        <v>363</v>
      </c>
      <c r="B4538">
        <f t="shared" si="70"/>
        <v>2011</v>
      </c>
      <c r="C4538">
        <f>VLOOKUP($A4538&amp;C$1,Data!$A$2:$BC$533,MATCH(Intermediate!$B4538,Data!$A$1:$BC$1,0),FALSE)</f>
        <v>30.082199357766221</v>
      </c>
      <c r="D4538">
        <f>VLOOKUP($A4538&amp;D$1,Data!$A$2:$BC$533,MATCH(Intermediate!$B4538,Data!$A$1:$BC$1,0),FALSE)</f>
        <v>8936.9921554945358</v>
      </c>
    </row>
    <row r="4539" spans="1:4" x14ac:dyDescent="0.45">
      <c r="A4539" t="s">
        <v>363</v>
      </c>
      <c r="B4539">
        <f t="shared" si="70"/>
        <v>2012</v>
      </c>
      <c r="C4539">
        <f>VLOOKUP($A4539&amp;C$1,Data!$A$2:$BC$533,MATCH(Intermediate!$B4539,Data!$A$1:$BC$1,0),FALSE)</f>
        <v>33.434171434842156</v>
      </c>
      <c r="D4539">
        <f>VLOOKUP($A4539&amp;D$1,Data!$A$2:$BC$533,MATCH(Intermediate!$B4539,Data!$A$1:$BC$1,0),FALSE)</f>
        <v>9530.2907113671772</v>
      </c>
    </row>
    <row r="4540" spans="1:4" x14ac:dyDescent="0.45">
      <c r="A4540" t="s">
        <v>363</v>
      </c>
      <c r="B4540">
        <f t="shared" si="70"/>
        <v>2013</v>
      </c>
      <c r="C4540">
        <f>VLOOKUP($A4540&amp;C$1,Data!$A$2:$BC$533,MATCH(Intermediate!$B4540,Data!$A$1:$BC$1,0),FALSE)</f>
        <v>36.058139607045639</v>
      </c>
      <c r="D4540">
        <f>VLOOKUP($A4540&amp;D$1,Data!$A$2:$BC$533,MATCH(Intermediate!$B4540,Data!$A$1:$BC$1,0),FALSE)</f>
        <v>9866.0169925084701</v>
      </c>
    </row>
    <row r="4541" spans="1:4" x14ac:dyDescent="0.45">
      <c r="A4541" t="s">
        <v>363</v>
      </c>
      <c r="B4541">
        <f t="shared" si="70"/>
        <v>2014</v>
      </c>
      <c r="C4541">
        <f>VLOOKUP($A4541&amp;C$1,Data!$A$2:$BC$533,MATCH(Intermediate!$B4541,Data!$A$1:$BC$1,0),FALSE)</f>
        <v>36.423545155209581</v>
      </c>
      <c r="D4541">
        <f>VLOOKUP($A4541&amp;D$1,Data!$A$2:$BC$533,MATCH(Intermediate!$B4541,Data!$A$1:$BC$1,0),FALSE)</f>
        <v>10064.677127417008</v>
      </c>
    </row>
    <row r="4542" spans="1:4" x14ac:dyDescent="0.45">
      <c r="A4542" t="s">
        <v>363</v>
      </c>
      <c r="B4542">
        <f t="shared" si="70"/>
        <v>2015</v>
      </c>
      <c r="C4542">
        <f>VLOOKUP($A4542&amp;C$1,Data!$A$2:$BC$533,MATCH(Intermediate!$B4542,Data!$A$1:$BC$1,0),FALSE)</f>
        <v>39.118798295511908</v>
      </c>
      <c r="D4542">
        <f>VLOOKUP($A4542&amp;D$1,Data!$A$2:$BC$533,MATCH(Intermediate!$B4542,Data!$A$1:$BC$1,0),FALSE)</f>
        <v>10027.537299602549</v>
      </c>
    </row>
    <row r="4543" spans="1:4" x14ac:dyDescent="0.45">
      <c r="A4543" t="s">
        <v>363</v>
      </c>
      <c r="B4543">
        <f t="shared" si="70"/>
        <v>2016</v>
      </c>
      <c r="C4543">
        <f>VLOOKUP($A4543&amp;C$1,Data!$A$2:$BC$533,MATCH(Intermediate!$B4543,Data!$A$1:$BC$1,0),FALSE)</f>
        <v>39.402424693941335</v>
      </c>
      <c r="D4543">
        <f>VLOOKUP($A4543&amp;D$1,Data!$A$2:$BC$533,MATCH(Intermediate!$B4543,Data!$A$1:$BC$1,0),FALSE)</f>
        <v>10262.595165187096</v>
      </c>
    </row>
    <row r="4544" spans="1:4" x14ac:dyDescent="0.45">
      <c r="A4544" t="s">
        <v>363</v>
      </c>
      <c r="B4544">
        <f t="shared" si="70"/>
        <v>2017</v>
      </c>
      <c r="C4544">
        <f>VLOOKUP($A4544&amp;C$1,Data!$A$2:$BC$533,MATCH(Intermediate!$B4544,Data!$A$1:$BC$1,0),FALSE)</f>
        <v>38.732349561304083</v>
      </c>
      <c r="D4544">
        <f>VLOOKUP($A4544&amp;D$1,Data!$A$2:$BC$533,MATCH(Intermediate!$B4544,Data!$A$1:$BC$1,0),FALSE)</f>
        <v>10687.64092184431</v>
      </c>
    </row>
    <row r="4545" spans="1:4" x14ac:dyDescent="0.45">
      <c r="A4545" t="s">
        <v>363</v>
      </c>
      <c r="B4545">
        <f t="shared" si="70"/>
        <v>2018</v>
      </c>
      <c r="C4545">
        <f>VLOOKUP($A4545&amp;C$1,Data!$A$2:$BC$533,MATCH(Intermediate!$B4545,Data!$A$1:$BC$1,0),FALSE)</f>
        <v>38.805449666563895</v>
      </c>
      <c r="D4545">
        <f>VLOOKUP($A4545&amp;D$1,Data!$A$2:$BC$533,MATCH(Intermediate!$B4545,Data!$A$1:$BC$1,0),FALSE)</f>
        <v>11372.097198761187</v>
      </c>
    </row>
    <row r="4546" spans="1:4" x14ac:dyDescent="0.45">
      <c r="A4546" t="s">
        <v>363</v>
      </c>
      <c r="B4546">
        <f t="shared" si="70"/>
        <v>2019</v>
      </c>
      <c r="C4546">
        <f>VLOOKUP($A4546&amp;C$1,Data!$A$2:$BC$533,MATCH(Intermediate!$B4546,Data!$A$1:$BC$1,0),FALSE)</f>
        <v>38.372693951660935</v>
      </c>
      <c r="D4546">
        <f>VLOOKUP($A4546&amp;D$1,Data!$A$2:$BC$533,MATCH(Intermediate!$B4546,Data!$A$1:$BC$1,0),FALSE)</f>
        <v>11986.47015083764</v>
      </c>
    </row>
    <row r="4547" spans="1:4" x14ac:dyDescent="0.45">
      <c r="A4547" t="s">
        <v>363</v>
      </c>
      <c r="B4547">
        <f t="shared" si="70"/>
        <v>2020</v>
      </c>
      <c r="C4547">
        <f>VLOOKUP($A4547&amp;C$1,Data!$A$2:$BC$533,MATCH(Intermediate!$B4547,Data!$A$1:$BC$1,0),FALSE)</f>
        <v>38.679539089145287</v>
      </c>
      <c r="D4547">
        <f>VLOOKUP($A4547&amp;D$1,Data!$A$2:$BC$533,MATCH(Intermediate!$B4547,Data!$A$1:$BC$1,0),FALSE)</f>
        <v>11729.36744584478</v>
      </c>
    </row>
    <row r="4548" spans="1:4" x14ac:dyDescent="0.45">
      <c r="A4548" t="s">
        <v>363</v>
      </c>
      <c r="B4548">
        <f t="shared" si="70"/>
        <v>2021</v>
      </c>
      <c r="C4548">
        <f>VLOOKUP($A4548&amp;C$1,Data!$A$2:$BC$533,MATCH(Intermediate!$B4548,Data!$A$1:$BC$1,0),FALSE)</f>
        <v>36.990827055625374</v>
      </c>
      <c r="D4548">
        <f>VLOOKUP($A4548&amp;D$1,Data!$A$2:$BC$533,MATCH(Intermediate!$B4548,Data!$A$1:$BC$1,0),FALSE)</f>
        <v>12757.074644020369</v>
      </c>
    </row>
    <row r="4549" spans="1:4" x14ac:dyDescent="0.45">
      <c r="A4549" t="s">
        <v>363</v>
      </c>
      <c r="B4549">
        <f t="shared" si="70"/>
        <v>2022</v>
      </c>
      <c r="C4549">
        <f>VLOOKUP($A4549&amp;C$1,Data!$A$2:$BC$533,MATCH(Intermediate!$B4549,Data!$A$1:$BC$1,0),FALSE)</f>
        <v>35.288432963268846</v>
      </c>
      <c r="D4549">
        <f>VLOOKUP($A4549&amp;D$1,Data!$A$2:$BC$533,MATCH(Intermediate!$B4549,Data!$A$1:$BC$1,0),FALSE)</f>
        <v>14284.929293132958</v>
      </c>
    </row>
    <row r="4550" spans="1:4" x14ac:dyDescent="0.45">
      <c r="A4550" t="s">
        <v>363</v>
      </c>
      <c r="B4550">
        <f t="shared" si="70"/>
        <v>2023</v>
      </c>
      <c r="C4550">
        <f>VLOOKUP($A4550&amp;C$1,Data!$A$2:$BC$533,MATCH(Intermediate!$B4550,Data!$A$1:$BC$1,0),FALSE)</f>
        <v>36.012888859525347</v>
      </c>
      <c r="D4550">
        <f>VLOOKUP($A4550&amp;D$1,Data!$A$2:$BC$533,MATCH(Intermediate!$B4550,Data!$A$1:$BC$1,0),FALSE)</f>
        <v>15415.707925952724</v>
      </c>
    </row>
    <row r="4551" spans="1:4" x14ac:dyDescent="0.45">
      <c r="A4551" t="s">
        <v>363</v>
      </c>
      <c r="B4551">
        <f t="shared" si="70"/>
        <v>2024</v>
      </c>
      <c r="C4551">
        <f>VLOOKUP($A4551&amp;C$1,Data!$A$2:$BC$533,MATCH(Intermediate!$B4551,Data!$A$1:$BC$1,0),FALSE)</f>
        <v>36.392450763811262</v>
      </c>
      <c r="D4551">
        <f>VLOOKUP($A4551&amp;D$1,Data!$A$2:$BC$533,MATCH(Intermediate!$B4551,Data!$A$1:$BC$1,0),FALSE)</f>
        <v>16448.275517955855</v>
      </c>
    </row>
    <row r="4552" spans="1:4" x14ac:dyDescent="0.45">
      <c r="A4552" t="s">
        <v>140</v>
      </c>
      <c r="B4552">
        <f t="shared" si="70"/>
        <v>1975</v>
      </c>
      <c r="C4552">
        <f>VLOOKUP($A4552&amp;C$1,Data!$A$2:$BC$533,MATCH(Intermediate!$B4552,Data!$A$1:$BC$1,0),FALSE)</f>
        <v>20.919266956119223</v>
      </c>
      <c r="D4552" t="str">
        <f>VLOOKUP($A4552&amp;D$1,Data!$A$2:$BC$533,MATCH(Intermediate!$B4552,Data!$A$1:$BC$1,0),FALSE)</f>
        <v>..</v>
      </c>
    </row>
    <row r="4553" spans="1:4" x14ac:dyDescent="0.45">
      <c r="A4553" t="s">
        <v>140</v>
      </c>
      <c r="B4553">
        <f t="shared" si="70"/>
        <v>1976</v>
      </c>
      <c r="C4553">
        <f>VLOOKUP($A4553&amp;C$1,Data!$A$2:$BC$533,MATCH(Intermediate!$B4553,Data!$A$1:$BC$1,0),FALSE)</f>
        <v>21.684775643863613</v>
      </c>
      <c r="D4553" t="str">
        <f>VLOOKUP($A4553&amp;D$1,Data!$A$2:$BC$533,MATCH(Intermediate!$B4553,Data!$A$1:$BC$1,0),FALSE)</f>
        <v>..</v>
      </c>
    </row>
    <row r="4554" spans="1:4" x14ac:dyDescent="0.45">
      <c r="A4554" t="s">
        <v>140</v>
      </c>
      <c r="B4554">
        <f t="shared" si="70"/>
        <v>1977</v>
      </c>
      <c r="C4554">
        <f>VLOOKUP($A4554&amp;C$1,Data!$A$2:$BC$533,MATCH(Intermediate!$B4554,Data!$A$1:$BC$1,0),FALSE)</f>
        <v>21.490237571391749</v>
      </c>
      <c r="D4554" t="str">
        <f>VLOOKUP($A4554&amp;D$1,Data!$A$2:$BC$533,MATCH(Intermediate!$B4554,Data!$A$1:$BC$1,0),FALSE)</f>
        <v>..</v>
      </c>
    </row>
    <row r="4555" spans="1:4" x14ac:dyDescent="0.45">
      <c r="A4555" t="s">
        <v>140</v>
      </c>
      <c r="B4555">
        <f t="shared" si="70"/>
        <v>1978</v>
      </c>
      <c r="C4555" t="str">
        <f>VLOOKUP($A4555&amp;C$1,Data!$A$2:$BC$533,MATCH(Intermediate!$B4555,Data!$A$1:$BC$1,0),FALSE)</f>
        <v>..</v>
      </c>
      <c r="D4555" t="str">
        <f>VLOOKUP($A4555&amp;D$1,Data!$A$2:$BC$533,MATCH(Intermediate!$B4555,Data!$A$1:$BC$1,0),FALSE)</f>
        <v>..</v>
      </c>
    </row>
    <row r="4556" spans="1:4" x14ac:dyDescent="0.45">
      <c r="A4556" t="s">
        <v>140</v>
      </c>
      <c r="B4556">
        <f t="shared" si="70"/>
        <v>1979</v>
      </c>
      <c r="C4556">
        <f>VLOOKUP($A4556&amp;C$1,Data!$A$2:$BC$533,MATCH(Intermediate!$B4556,Data!$A$1:$BC$1,0),FALSE)</f>
        <v>25.734621840310634</v>
      </c>
      <c r="D4556" t="str">
        <f>VLOOKUP($A4556&amp;D$1,Data!$A$2:$BC$533,MATCH(Intermediate!$B4556,Data!$A$1:$BC$1,0),FALSE)</f>
        <v>..</v>
      </c>
    </row>
    <row r="4557" spans="1:4" x14ac:dyDescent="0.45">
      <c r="A4557" t="s">
        <v>140</v>
      </c>
      <c r="B4557">
        <f t="shared" si="70"/>
        <v>1980</v>
      </c>
      <c r="C4557">
        <f>VLOOKUP($A4557&amp;C$1,Data!$A$2:$BC$533,MATCH(Intermediate!$B4557,Data!$A$1:$BC$1,0),FALSE)</f>
        <v>29.695084042679387</v>
      </c>
      <c r="D4557" t="str">
        <f>VLOOKUP($A4557&amp;D$1,Data!$A$2:$BC$533,MATCH(Intermediate!$B4557,Data!$A$1:$BC$1,0),FALSE)</f>
        <v>..</v>
      </c>
    </row>
    <row r="4558" spans="1:4" x14ac:dyDescent="0.45">
      <c r="A4558" t="s">
        <v>140</v>
      </c>
      <c r="B4558">
        <f t="shared" si="70"/>
        <v>1981</v>
      </c>
      <c r="C4558">
        <f>VLOOKUP($A4558&amp;C$1,Data!$A$2:$BC$533,MATCH(Intermediate!$B4558,Data!$A$1:$BC$1,0),FALSE)</f>
        <v>26.160504012744195</v>
      </c>
      <c r="D4558" t="str">
        <f>VLOOKUP($A4558&amp;D$1,Data!$A$2:$BC$533,MATCH(Intermediate!$B4558,Data!$A$1:$BC$1,0),FALSE)</f>
        <v>..</v>
      </c>
    </row>
    <row r="4559" spans="1:4" x14ac:dyDescent="0.45">
      <c r="A4559" t="s">
        <v>140</v>
      </c>
      <c r="B4559">
        <f t="shared" si="70"/>
        <v>1982</v>
      </c>
      <c r="C4559">
        <f>VLOOKUP($A4559&amp;C$1,Data!$A$2:$BC$533,MATCH(Intermediate!$B4559,Data!$A$1:$BC$1,0),FALSE)</f>
        <v>20.669151430939685</v>
      </c>
      <c r="D4559" t="str">
        <f>VLOOKUP($A4559&amp;D$1,Data!$A$2:$BC$533,MATCH(Intermediate!$B4559,Data!$A$1:$BC$1,0),FALSE)</f>
        <v>..</v>
      </c>
    </row>
    <row r="4560" spans="1:4" x14ac:dyDescent="0.45">
      <c r="A4560" t="s">
        <v>140</v>
      </c>
      <c r="B4560">
        <f t="shared" si="70"/>
        <v>1983</v>
      </c>
      <c r="C4560">
        <f>VLOOKUP($A4560&amp;C$1,Data!$A$2:$BC$533,MATCH(Intermediate!$B4560,Data!$A$1:$BC$1,0),FALSE)</f>
        <v>19.819024734822573</v>
      </c>
      <c r="D4560" t="str">
        <f>VLOOKUP($A4560&amp;D$1,Data!$A$2:$BC$533,MATCH(Intermediate!$B4560,Data!$A$1:$BC$1,0),FALSE)</f>
        <v>..</v>
      </c>
    </row>
    <row r="4561" spans="1:4" x14ac:dyDescent="0.45">
      <c r="A4561" t="s">
        <v>140</v>
      </c>
      <c r="B4561">
        <f t="shared" si="70"/>
        <v>1984</v>
      </c>
      <c r="C4561">
        <f>VLOOKUP($A4561&amp;C$1,Data!$A$2:$BC$533,MATCH(Intermediate!$B4561,Data!$A$1:$BC$1,0),FALSE)</f>
        <v>18.304822912905642</v>
      </c>
      <c r="D4561" t="str">
        <f>VLOOKUP($A4561&amp;D$1,Data!$A$2:$BC$533,MATCH(Intermediate!$B4561,Data!$A$1:$BC$1,0),FALSE)</f>
        <v>..</v>
      </c>
    </row>
    <row r="4562" spans="1:4" x14ac:dyDescent="0.45">
      <c r="A4562" t="s">
        <v>140</v>
      </c>
      <c r="B4562">
        <f t="shared" si="70"/>
        <v>1985</v>
      </c>
      <c r="C4562">
        <f>VLOOKUP($A4562&amp;C$1,Data!$A$2:$BC$533,MATCH(Intermediate!$B4562,Data!$A$1:$BC$1,0),FALSE)</f>
        <v>19.259174456364018</v>
      </c>
      <c r="D4562" t="str">
        <f>VLOOKUP($A4562&amp;D$1,Data!$A$2:$BC$533,MATCH(Intermediate!$B4562,Data!$A$1:$BC$1,0),FALSE)</f>
        <v>..</v>
      </c>
    </row>
    <row r="4563" spans="1:4" x14ac:dyDescent="0.45">
      <c r="A4563" t="s">
        <v>140</v>
      </c>
      <c r="B4563">
        <f t="shared" si="70"/>
        <v>1986</v>
      </c>
      <c r="C4563">
        <f>VLOOKUP($A4563&amp;C$1,Data!$A$2:$BC$533,MATCH(Intermediate!$B4563,Data!$A$1:$BC$1,0),FALSE)</f>
        <v>22.781813125175983</v>
      </c>
      <c r="D4563" t="str">
        <f>VLOOKUP($A4563&amp;D$1,Data!$A$2:$BC$533,MATCH(Intermediate!$B4563,Data!$A$1:$BC$1,0),FALSE)</f>
        <v>..</v>
      </c>
    </row>
    <row r="4564" spans="1:4" x14ac:dyDescent="0.45">
      <c r="A4564" t="s">
        <v>140</v>
      </c>
      <c r="B4564">
        <f t="shared" si="70"/>
        <v>1987</v>
      </c>
      <c r="C4564">
        <f>VLOOKUP($A4564&amp;C$1,Data!$A$2:$BC$533,MATCH(Intermediate!$B4564,Data!$A$1:$BC$1,0),FALSE)</f>
        <v>21.545477593242516</v>
      </c>
      <c r="D4564" t="str">
        <f>VLOOKUP($A4564&amp;D$1,Data!$A$2:$BC$533,MATCH(Intermediate!$B4564,Data!$A$1:$BC$1,0),FALSE)</f>
        <v>..</v>
      </c>
    </row>
    <row r="4565" spans="1:4" x14ac:dyDescent="0.45">
      <c r="A4565" t="s">
        <v>140</v>
      </c>
      <c r="B4565">
        <f t="shared" si="70"/>
        <v>1988</v>
      </c>
      <c r="C4565">
        <f>VLOOKUP($A4565&amp;C$1,Data!$A$2:$BC$533,MATCH(Intermediate!$B4565,Data!$A$1:$BC$1,0),FALSE)</f>
        <v>21.330458447763146</v>
      </c>
      <c r="D4565" t="str">
        <f>VLOOKUP($A4565&amp;D$1,Data!$A$2:$BC$533,MATCH(Intermediate!$B4565,Data!$A$1:$BC$1,0),FALSE)</f>
        <v>..</v>
      </c>
    </row>
    <row r="4566" spans="1:4" x14ac:dyDescent="0.45">
      <c r="A4566" t="s">
        <v>140</v>
      </c>
      <c r="B4566">
        <f t="shared" si="70"/>
        <v>1989</v>
      </c>
      <c r="C4566">
        <f>VLOOKUP($A4566&amp;C$1,Data!$A$2:$BC$533,MATCH(Intermediate!$B4566,Data!$A$1:$BC$1,0),FALSE)</f>
        <v>22.708429695443062</v>
      </c>
      <c r="D4566" t="str">
        <f>VLOOKUP($A4566&amp;D$1,Data!$A$2:$BC$533,MATCH(Intermediate!$B4566,Data!$A$1:$BC$1,0),FALSE)</f>
        <v>..</v>
      </c>
    </row>
    <row r="4567" spans="1:4" x14ac:dyDescent="0.45">
      <c r="A4567" t="s">
        <v>140</v>
      </c>
      <c r="B4567">
        <f t="shared" si="70"/>
        <v>1990</v>
      </c>
      <c r="C4567">
        <f>VLOOKUP($A4567&amp;C$1,Data!$A$2:$BC$533,MATCH(Intermediate!$B4567,Data!$A$1:$BC$1,0),FALSE)</f>
        <v>22.978664127357018</v>
      </c>
      <c r="D4567">
        <f>VLOOKUP($A4567&amp;D$1,Data!$A$2:$BC$533,MATCH(Intermediate!$B4567,Data!$A$1:$BC$1,0),FALSE)</f>
        <v>7256.4125139857952</v>
      </c>
    </row>
    <row r="4568" spans="1:4" x14ac:dyDescent="0.45">
      <c r="A4568" t="s">
        <v>140</v>
      </c>
      <c r="B4568">
        <f t="shared" si="70"/>
        <v>1991</v>
      </c>
      <c r="C4568">
        <f>VLOOKUP($A4568&amp;C$1,Data!$A$2:$BC$533,MATCH(Intermediate!$B4568,Data!$A$1:$BC$1,0),FALSE)</f>
        <v>22.42038051784067</v>
      </c>
      <c r="D4568">
        <f>VLOOKUP($A4568&amp;D$1,Data!$A$2:$BC$533,MATCH(Intermediate!$B4568,Data!$A$1:$BC$1,0),FALSE)</f>
        <v>8229.2522059313615</v>
      </c>
    </row>
    <row r="4569" spans="1:4" x14ac:dyDescent="0.45">
      <c r="A4569" t="s">
        <v>140</v>
      </c>
      <c r="B4569">
        <f t="shared" si="70"/>
        <v>1992</v>
      </c>
      <c r="C4569">
        <f>VLOOKUP($A4569&amp;C$1,Data!$A$2:$BC$533,MATCH(Intermediate!$B4569,Data!$A$1:$BC$1,0),FALSE)</f>
        <v>23.190952257926021</v>
      </c>
      <c r="D4569">
        <f>VLOOKUP($A4569&amp;D$1,Data!$A$2:$BC$533,MATCH(Intermediate!$B4569,Data!$A$1:$BC$1,0),FALSE)</f>
        <v>8524.1260683468336</v>
      </c>
    </row>
    <row r="4570" spans="1:4" x14ac:dyDescent="0.45">
      <c r="A4570" t="s">
        <v>140</v>
      </c>
      <c r="B4570">
        <f t="shared" si="70"/>
        <v>1993</v>
      </c>
      <c r="C4570">
        <f>VLOOKUP($A4570&amp;C$1,Data!$A$2:$BC$533,MATCH(Intermediate!$B4570,Data!$A$1:$BC$1,0),FALSE)</f>
        <v>20.852018065580385</v>
      </c>
      <c r="D4570">
        <f>VLOOKUP($A4570&amp;D$1,Data!$A$2:$BC$533,MATCH(Intermediate!$B4570,Data!$A$1:$BC$1,0),FALSE)</f>
        <v>8567.2094151016827</v>
      </c>
    </row>
    <row r="4571" spans="1:4" x14ac:dyDescent="0.45">
      <c r="A4571" t="s">
        <v>140</v>
      </c>
      <c r="B4571">
        <f t="shared" si="70"/>
        <v>1994</v>
      </c>
      <c r="C4571">
        <f>VLOOKUP($A4571&amp;C$1,Data!$A$2:$BC$533,MATCH(Intermediate!$B4571,Data!$A$1:$BC$1,0),FALSE)</f>
        <v>19.70570130703906</v>
      </c>
      <c r="D4571">
        <f>VLOOKUP($A4571&amp;D$1,Data!$A$2:$BC$533,MATCH(Intermediate!$B4571,Data!$A$1:$BC$1,0),FALSE)</f>
        <v>8585.1678795819735</v>
      </c>
    </row>
    <row r="4572" spans="1:4" x14ac:dyDescent="0.45">
      <c r="A4572" t="s">
        <v>140</v>
      </c>
      <c r="B4572">
        <f t="shared" si="70"/>
        <v>1995</v>
      </c>
      <c r="C4572">
        <f>VLOOKUP($A4572&amp;C$1,Data!$A$2:$BC$533,MATCH(Intermediate!$B4572,Data!$A$1:$BC$1,0),FALSE)</f>
        <v>16.688237379816499</v>
      </c>
      <c r="D4572">
        <f>VLOOKUP($A4572&amp;D$1,Data!$A$2:$BC$533,MATCH(Intermediate!$B4572,Data!$A$1:$BC$1,0),FALSE)</f>
        <v>8876.7937648723673</v>
      </c>
    </row>
    <row r="4573" spans="1:4" x14ac:dyDescent="0.45">
      <c r="A4573" t="s">
        <v>140</v>
      </c>
      <c r="B4573">
        <f t="shared" si="70"/>
        <v>1996</v>
      </c>
      <c r="C4573">
        <f>VLOOKUP($A4573&amp;C$1,Data!$A$2:$BC$533,MATCH(Intermediate!$B4573,Data!$A$1:$BC$1,0),FALSE)</f>
        <v>15.176984894129356</v>
      </c>
      <c r="D4573">
        <f>VLOOKUP($A4573&amp;D$1,Data!$A$2:$BC$533,MATCH(Intermediate!$B4573,Data!$A$1:$BC$1,0),FALSE)</f>
        <v>9510.0438216574257</v>
      </c>
    </row>
    <row r="4574" spans="1:4" x14ac:dyDescent="0.45">
      <c r="A4574" t="s">
        <v>140</v>
      </c>
      <c r="B4574">
        <f t="shared" si="70"/>
        <v>1997</v>
      </c>
      <c r="C4574">
        <f>VLOOKUP($A4574&amp;C$1,Data!$A$2:$BC$533,MATCH(Intermediate!$B4574,Data!$A$1:$BC$1,0),FALSE)</f>
        <v>16.605413038796211</v>
      </c>
      <c r="D4574">
        <f>VLOOKUP($A4574&amp;D$1,Data!$A$2:$BC$533,MATCH(Intermediate!$B4574,Data!$A$1:$BC$1,0),FALSE)</f>
        <v>9687.8439544851371</v>
      </c>
    </row>
    <row r="4575" spans="1:4" x14ac:dyDescent="0.45">
      <c r="A4575" t="s">
        <v>140</v>
      </c>
      <c r="B4575">
        <f t="shared" si="70"/>
        <v>1998</v>
      </c>
      <c r="C4575">
        <f>VLOOKUP($A4575&amp;C$1,Data!$A$2:$BC$533,MATCH(Intermediate!$B4575,Data!$A$1:$BC$1,0),FALSE)</f>
        <v>18.021920328808338</v>
      </c>
      <c r="D4575">
        <f>VLOOKUP($A4575&amp;D$1,Data!$A$2:$BC$533,MATCH(Intermediate!$B4575,Data!$A$1:$BC$1,0),FALSE)</f>
        <v>9864.0621555283851</v>
      </c>
    </row>
    <row r="4576" spans="1:4" x14ac:dyDescent="0.45">
      <c r="A4576" t="s">
        <v>140</v>
      </c>
      <c r="B4576">
        <f t="shared" si="70"/>
        <v>1999</v>
      </c>
      <c r="C4576">
        <f>VLOOKUP($A4576&amp;C$1,Data!$A$2:$BC$533,MATCH(Intermediate!$B4576,Data!$A$1:$BC$1,0),FALSE)</f>
        <v>18.043279668156593</v>
      </c>
      <c r="D4576">
        <f>VLOOKUP($A4576&amp;D$1,Data!$A$2:$BC$533,MATCH(Intermediate!$B4576,Data!$A$1:$BC$1,0),FALSE)</f>
        <v>10059.685649440789</v>
      </c>
    </row>
    <row r="4577" spans="1:4" x14ac:dyDescent="0.45">
      <c r="A4577" t="s">
        <v>140</v>
      </c>
      <c r="B4577">
        <f t="shared" si="70"/>
        <v>2000</v>
      </c>
      <c r="C4577">
        <f>VLOOKUP($A4577&amp;C$1,Data!$A$2:$BC$533,MATCH(Intermediate!$B4577,Data!$A$1:$BC$1,0),FALSE)</f>
        <v>26.249781183633097</v>
      </c>
      <c r="D4577">
        <f>VLOOKUP($A4577&amp;D$1,Data!$A$2:$BC$533,MATCH(Intermediate!$B4577,Data!$A$1:$BC$1,0),FALSE)</f>
        <v>10729.358009813966</v>
      </c>
    </row>
    <row r="4578" spans="1:4" x14ac:dyDescent="0.45">
      <c r="A4578" t="s">
        <v>140</v>
      </c>
      <c r="B4578">
        <f t="shared" si="70"/>
        <v>2001</v>
      </c>
      <c r="C4578">
        <f>VLOOKUP($A4578&amp;C$1,Data!$A$2:$BC$533,MATCH(Intermediate!$B4578,Data!$A$1:$BC$1,0),FALSE)</f>
        <v>30.079582782296931</v>
      </c>
      <c r="D4578">
        <f>VLOOKUP($A4578&amp;D$1,Data!$A$2:$BC$533,MATCH(Intermediate!$B4578,Data!$A$1:$BC$1,0),FALSE)</f>
        <v>11061.301473682855</v>
      </c>
    </row>
    <row r="4579" spans="1:4" x14ac:dyDescent="0.45">
      <c r="A4579" t="s">
        <v>140</v>
      </c>
      <c r="B4579">
        <f t="shared" si="70"/>
        <v>2002</v>
      </c>
      <c r="C4579">
        <f>VLOOKUP($A4579&amp;C$1,Data!$A$2:$BC$533,MATCH(Intermediate!$B4579,Data!$A$1:$BC$1,0),FALSE)</f>
        <v>29.100880629243314</v>
      </c>
      <c r="D4579">
        <f>VLOOKUP($A4579&amp;D$1,Data!$A$2:$BC$533,MATCH(Intermediate!$B4579,Data!$A$1:$BC$1,0),FALSE)</f>
        <v>12040.861216806694</v>
      </c>
    </row>
    <row r="4580" spans="1:4" x14ac:dyDescent="0.45">
      <c r="A4580" t="s">
        <v>140</v>
      </c>
      <c r="B4580">
        <f t="shared" si="70"/>
        <v>2003</v>
      </c>
      <c r="C4580">
        <f>VLOOKUP($A4580&amp;C$1,Data!$A$2:$BC$533,MATCH(Intermediate!$B4580,Data!$A$1:$BC$1,0),FALSE)</f>
        <v>32.433254762232671</v>
      </c>
      <c r="D4580">
        <f>VLOOKUP($A4580&amp;D$1,Data!$A$2:$BC$533,MATCH(Intermediate!$B4580,Data!$A$1:$BC$1,0),FALSE)</f>
        <v>13192.333657979802</v>
      </c>
    </row>
    <row r="4581" spans="1:4" x14ac:dyDescent="0.45">
      <c r="A4581" t="s">
        <v>140</v>
      </c>
      <c r="B4581">
        <f t="shared" si="70"/>
        <v>2004</v>
      </c>
      <c r="C4581">
        <f>VLOOKUP($A4581&amp;C$1,Data!$A$2:$BC$533,MATCH(Intermediate!$B4581,Data!$A$1:$BC$1,0),FALSE)</f>
        <v>35.071095896667913</v>
      </c>
      <c r="D4581">
        <f>VLOOKUP($A4581&amp;D$1,Data!$A$2:$BC$533,MATCH(Intermediate!$B4581,Data!$A$1:$BC$1,0),FALSE)</f>
        <v>13835.420403381666</v>
      </c>
    </row>
    <row r="4582" spans="1:4" x14ac:dyDescent="0.45">
      <c r="A4582" t="s">
        <v>140</v>
      </c>
      <c r="B4582">
        <f t="shared" si="70"/>
        <v>2005</v>
      </c>
      <c r="C4582">
        <f>VLOOKUP($A4582&amp;C$1,Data!$A$2:$BC$533,MATCH(Intermediate!$B4582,Data!$A$1:$BC$1,0),FALSE)</f>
        <v>38.348153226253615</v>
      </c>
      <c r="D4582">
        <f>VLOOKUP($A4582&amp;D$1,Data!$A$2:$BC$533,MATCH(Intermediate!$B4582,Data!$A$1:$BC$1,0),FALSE)</f>
        <v>14402.105342284702</v>
      </c>
    </row>
    <row r="4583" spans="1:4" x14ac:dyDescent="0.45">
      <c r="A4583" t="s">
        <v>140</v>
      </c>
      <c r="B4583">
        <f t="shared" si="70"/>
        <v>2006</v>
      </c>
      <c r="C4583">
        <f>VLOOKUP($A4583&amp;C$1,Data!$A$2:$BC$533,MATCH(Intermediate!$B4583,Data!$A$1:$BC$1,0),FALSE)</f>
        <v>44.794802797311753</v>
      </c>
      <c r="D4583">
        <f>VLOOKUP($A4583&amp;D$1,Data!$A$2:$BC$533,MATCH(Intermediate!$B4583,Data!$A$1:$BC$1,0),FALSE)</f>
        <v>15256.270903693505</v>
      </c>
    </row>
    <row r="4584" spans="1:4" x14ac:dyDescent="0.45">
      <c r="A4584" t="s">
        <v>140</v>
      </c>
      <c r="B4584">
        <f t="shared" si="70"/>
        <v>2007</v>
      </c>
      <c r="C4584">
        <f>VLOOKUP($A4584&amp;C$1,Data!$A$2:$BC$533,MATCH(Intermediate!$B4584,Data!$A$1:$BC$1,0),FALSE)</f>
        <v>47.047276138462898</v>
      </c>
      <c r="D4584">
        <f>VLOOKUP($A4584&amp;D$1,Data!$A$2:$BC$533,MATCH(Intermediate!$B4584,Data!$A$1:$BC$1,0),FALSE)</f>
        <v>16672.725251775013</v>
      </c>
    </row>
    <row r="4585" spans="1:4" x14ac:dyDescent="0.45">
      <c r="A4585" t="s">
        <v>140</v>
      </c>
      <c r="B4585">
        <f t="shared" si="70"/>
        <v>2008</v>
      </c>
      <c r="C4585">
        <f>VLOOKUP($A4585&amp;C$1,Data!$A$2:$BC$533,MATCH(Intermediate!$B4585,Data!$A$1:$BC$1,0),FALSE)</f>
        <v>45.315069442863134</v>
      </c>
      <c r="D4585">
        <f>VLOOKUP($A4585&amp;D$1,Data!$A$2:$BC$533,MATCH(Intermediate!$B4585,Data!$A$1:$BC$1,0),FALSE)</f>
        <v>16830.936618067921</v>
      </c>
    </row>
    <row r="4586" spans="1:4" x14ac:dyDescent="0.45">
      <c r="A4586" t="s">
        <v>140</v>
      </c>
      <c r="B4586">
        <f t="shared" si="70"/>
        <v>2009</v>
      </c>
      <c r="C4586">
        <f>VLOOKUP($A4586&amp;C$1,Data!$A$2:$BC$533,MATCH(Intermediate!$B4586,Data!$A$1:$BC$1,0),FALSE)</f>
        <v>49.212229408546847</v>
      </c>
      <c r="D4586">
        <f>VLOOKUP($A4586&amp;D$1,Data!$A$2:$BC$533,MATCH(Intermediate!$B4586,Data!$A$1:$BC$1,0),FALSE)</f>
        <v>16894.235403880717</v>
      </c>
    </row>
    <row r="4587" spans="1:4" x14ac:dyDescent="0.45">
      <c r="A4587" t="s">
        <v>140</v>
      </c>
      <c r="B4587">
        <f t="shared" si="70"/>
        <v>2010</v>
      </c>
      <c r="C4587">
        <f>VLOOKUP($A4587&amp;C$1,Data!$A$2:$BC$533,MATCH(Intermediate!$B4587,Data!$A$1:$BC$1,0),FALSE)</f>
        <v>52.022949817302056</v>
      </c>
      <c r="D4587">
        <f>VLOOKUP($A4587&amp;D$1,Data!$A$2:$BC$533,MATCH(Intermediate!$B4587,Data!$A$1:$BC$1,0),FALSE)</f>
        <v>17865.941381113371</v>
      </c>
    </row>
    <row r="4588" spans="1:4" x14ac:dyDescent="0.45">
      <c r="A4588" t="s">
        <v>140</v>
      </c>
      <c r="B4588">
        <f t="shared" si="70"/>
        <v>2011</v>
      </c>
      <c r="C4588">
        <f>VLOOKUP($A4588&amp;C$1,Data!$A$2:$BC$533,MATCH(Intermediate!$B4588,Data!$A$1:$BC$1,0),FALSE)</f>
        <v>49.247507897110268</v>
      </c>
      <c r="D4588">
        <f>VLOOKUP($A4588&amp;D$1,Data!$A$2:$BC$533,MATCH(Intermediate!$B4588,Data!$A$1:$BC$1,0),FALSE)</f>
        <v>18487.076240376206</v>
      </c>
    </row>
    <row r="4589" spans="1:4" x14ac:dyDescent="0.45">
      <c r="A4589" t="s">
        <v>140</v>
      </c>
      <c r="B4589">
        <f t="shared" si="70"/>
        <v>2012</v>
      </c>
      <c r="C4589">
        <f>VLOOKUP($A4589&amp;C$1,Data!$A$2:$BC$533,MATCH(Intermediate!$B4589,Data!$A$1:$BC$1,0),FALSE)</f>
        <v>49.617323483095674</v>
      </c>
      <c r="D4589">
        <f>VLOOKUP($A4589&amp;D$1,Data!$A$2:$BC$533,MATCH(Intermediate!$B4589,Data!$A$1:$BC$1,0),FALSE)</f>
        <v>16325.201069060693</v>
      </c>
    </row>
    <row r="4590" spans="1:4" x14ac:dyDescent="0.45">
      <c r="A4590" t="s">
        <v>140</v>
      </c>
      <c r="B4590">
        <f t="shared" si="70"/>
        <v>2013</v>
      </c>
      <c r="C4590">
        <f>VLOOKUP($A4590&amp;C$1,Data!$A$2:$BC$533,MATCH(Intermediate!$B4590,Data!$A$1:$BC$1,0),FALSE)</f>
        <v>44.596499133565658</v>
      </c>
      <c r="D4590">
        <f>VLOOKUP($A4590&amp;D$1,Data!$A$2:$BC$533,MATCH(Intermediate!$B4590,Data!$A$1:$BC$1,0),FALSE)</f>
        <v>15552.013060785168</v>
      </c>
    </row>
    <row r="4591" spans="1:4" x14ac:dyDescent="0.45">
      <c r="A4591" t="s">
        <v>140</v>
      </c>
      <c r="B4591">
        <f t="shared" si="70"/>
        <v>2014</v>
      </c>
      <c r="C4591">
        <f>VLOOKUP($A4591&amp;C$1,Data!$A$2:$BC$533,MATCH(Intermediate!$B4591,Data!$A$1:$BC$1,0),FALSE)</f>
        <v>48.984479297635779</v>
      </c>
      <c r="D4591">
        <f>VLOOKUP($A4591&amp;D$1,Data!$A$2:$BC$533,MATCH(Intermediate!$B4591,Data!$A$1:$BC$1,0),FALSE)</f>
        <v>15408.096511531114</v>
      </c>
    </row>
    <row r="4592" spans="1:4" x14ac:dyDescent="0.45">
      <c r="A4592" t="s">
        <v>140</v>
      </c>
      <c r="B4592">
        <f t="shared" si="70"/>
        <v>2015</v>
      </c>
      <c r="C4592">
        <f>VLOOKUP($A4592&amp;C$1,Data!$A$2:$BC$533,MATCH(Intermediate!$B4592,Data!$A$1:$BC$1,0),FALSE)</f>
        <v>56.371959355197674</v>
      </c>
      <c r="D4592">
        <f>VLOOKUP($A4592&amp;D$1,Data!$A$2:$BC$533,MATCH(Intermediate!$B4592,Data!$A$1:$BC$1,0),FALSE)</f>
        <v>13689.764642810704</v>
      </c>
    </row>
    <row r="4593" spans="1:4" x14ac:dyDescent="0.45">
      <c r="A4593" t="s">
        <v>140</v>
      </c>
      <c r="B4593">
        <f t="shared" si="70"/>
        <v>2016</v>
      </c>
      <c r="C4593">
        <f>VLOOKUP($A4593&amp;C$1,Data!$A$2:$BC$533,MATCH(Intermediate!$B4593,Data!$A$1:$BC$1,0),FALSE)</f>
        <v>60.29749348564166</v>
      </c>
      <c r="D4593">
        <f>VLOOKUP($A4593&amp;D$1,Data!$A$2:$BC$533,MATCH(Intermediate!$B4593,Data!$A$1:$BC$1,0),FALSE)</f>
        <v>14573.321966894806</v>
      </c>
    </row>
    <row r="4594" spans="1:4" x14ac:dyDescent="0.45">
      <c r="A4594" t="s">
        <v>140</v>
      </c>
      <c r="B4594">
        <f t="shared" si="70"/>
        <v>2017</v>
      </c>
      <c r="C4594" t="str">
        <f>VLOOKUP($A4594&amp;C$1,Data!$A$2:$BC$533,MATCH(Intermediate!$B4594,Data!$A$1:$BC$1,0),FALSE)</f>
        <v>..</v>
      </c>
      <c r="D4594">
        <f>VLOOKUP($A4594&amp;D$1,Data!$A$2:$BC$533,MATCH(Intermediate!$B4594,Data!$A$1:$BC$1,0),FALSE)</f>
        <v>15070.258582103137</v>
      </c>
    </row>
    <row r="4595" spans="1:4" x14ac:dyDescent="0.45">
      <c r="A4595" t="s">
        <v>140</v>
      </c>
      <c r="B4595">
        <f t="shared" si="70"/>
        <v>2018</v>
      </c>
      <c r="C4595" t="str">
        <f>VLOOKUP($A4595&amp;C$1,Data!$A$2:$BC$533,MATCH(Intermediate!$B4595,Data!$A$1:$BC$1,0),FALSE)</f>
        <v>..</v>
      </c>
      <c r="D4595">
        <f>VLOOKUP($A4595&amp;D$1,Data!$A$2:$BC$533,MATCH(Intermediate!$B4595,Data!$A$1:$BC$1,0),FALSE)</f>
        <v>14839.569194521808</v>
      </c>
    </row>
    <row r="4596" spans="1:4" x14ac:dyDescent="0.45">
      <c r="A4596" t="s">
        <v>140</v>
      </c>
      <c r="B4596">
        <f t="shared" si="70"/>
        <v>2019</v>
      </c>
      <c r="C4596" t="str">
        <f>VLOOKUP($A4596&amp;C$1,Data!$A$2:$BC$533,MATCH(Intermediate!$B4596,Data!$A$1:$BC$1,0),FALSE)</f>
        <v>..</v>
      </c>
      <c r="D4596">
        <f>VLOOKUP($A4596&amp;D$1,Data!$A$2:$BC$533,MATCH(Intermediate!$B4596,Data!$A$1:$BC$1,0),FALSE)</f>
        <v>13348.410950983924</v>
      </c>
    </row>
    <row r="4597" spans="1:4" x14ac:dyDescent="0.45">
      <c r="A4597" t="s">
        <v>140</v>
      </c>
      <c r="B4597">
        <f t="shared" ref="B4597:B4660" si="71">B4547</f>
        <v>2020</v>
      </c>
      <c r="C4597" t="str">
        <f>VLOOKUP($A4597&amp;C$1,Data!$A$2:$BC$533,MATCH(Intermediate!$B4597,Data!$A$1:$BC$1,0),FALSE)</f>
        <v>..</v>
      </c>
      <c r="D4597">
        <f>VLOOKUP($A4597&amp;D$1,Data!$A$2:$BC$533,MATCH(Intermediate!$B4597,Data!$A$1:$BC$1,0),FALSE)</f>
        <v>14110.319144429783</v>
      </c>
    </row>
    <row r="4598" spans="1:4" x14ac:dyDescent="0.45">
      <c r="A4598" t="s">
        <v>140</v>
      </c>
      <c r="B4598">
        <f t="shared" si="71"/>
        <v>2021</v>
      </c>
      <c r="C4598" t="str">
        <f>VLOOKUP($A4598&amp;C$1,Data!$A$2:$BC$533,MATCH(Intermediate!$B4598,Data!$A$1:$BC$1,0),FALSE)</f>
        <v>..</v>
      </c>
      <c r="D4598">
        <f>VLOOKUP($A4598&amp;D$1,Data!$A$2:$BC$533,MATCH(Intermediate!$B4598,Data!$A$1:$BC$1,0),FALSE)</f>
        <v>14951.894871650331</v>
      </c>
    </row>
    <row r="4599" spans="1:4" x14ac:dyDescent="0.45">
      <c r="A4599" t="s">
        <v>140</v>
      </c>
      <c r="B4599">
        <f t="shared" si="71"/>
        <v>2022</v>
      </c>
      <c r="C4599" t="str">
        <f>VLOOKUP($A4599&amp;C$1,Data!$A$2:$BC$533,MATCH(Intermediate!$B4599,Data!$A$1:$BC$1,0),FALSE)</f>
        <v>..</v>
      </c>
      <c r="D4599">
        <f>VLOOKUP($A4599&amp;D$1,Data!$A$2:$BC$533,MATCH(Intermediate!$B4599,Data!$A$1:$BC$1,0),FALSE)</f>
        <v>16424.377386697408</v>
      </c>
    </row>
    <row r="4600" spans="1:4" x14ac:dyDescent="0.45">
      <c r="A4600" t="s">
        <v>140</v>
      </c>
      <c r="B4600">
        <f t="shared" si="71"/>
        <v>2023</v>
      </c>
      <c r="C4600" t="str">
        <f>VLOOKUP($A4600&amp;C$1,Data!$A$2:$BC$533,MATCH(Intermediate!$B4600,Data!$A$1:$BC$1,0),FALSE)</f>
        <v>..</v>
      </c>
      <c r="D4600">
        <f>VLOOKUP($A4600&amp;D$1,Data!$A$2:$BC$533,MATCH(Intermediate!$B4600,Data!$A$1:$BC$1,0),FALSE)</f>
        <v>17659.87387607151</v>
      </c>
    </row>
    <row r="4601" spans="1:4" x14ac:dyDescent="0.45">
      <c r="A4601" t="s">
        <v>140</v>
      </c>
      <c r="B4601">
        <f t="shared" si="71"/>
        <v>2024</v>
      </c>
      <c r="C4601" t="str">
        <f>VLOOKUP($A4601&amp;C$1,Data!$A$2:$BC$533,MATCH(Intermediate!$B4601,Data!$A$1:$BC$1,0),FALSE)</f>
        <v>..</v>
      </c>
      <c r="D4601">
        <f>VLOOKUP($A4601&amp;D$1,Data!$A$2:$BC$533,MATCH(Intermediate!$B4601,Data!$A$1:$BC$1,0),FALSE)</f>
        <v>18441.557752160512</v>
      </c>
    </row>
    <row r="4602" spans="1:4" x14ac:dyDescent="0.45">
      <c r="A4602" t="s">
        <v>418</v>
      </c>
      <c r="B4602">
        <f t="shared" si="71"/>
        <v>1975</v>
      </c>
      <c r="C4602">
        <f>VLOOKUP($A4602&amp;C$1,Data!$A$2:$BC$533,MATCH(Intermediate!$B4602,Data!$A$1:$BC$1,0),FALSE)</f>
        <v>7.1904486324635783</v>
      </c>
      <c r="D4602" t="str">
        <f>VLOOKUP($A4602&amp;D$1,Data!$A$2:$BC$533,MATCH(Intermediate!$B4602,Data!$A$1:$BC$1,0),FALSE)</f>
        <v>..</v>
      </c>
    </row>
    <row r="4603" spans="1:4" x14ac:dyDescent="0.45">
      <c r="A4603" t="s">
        <v>418</v>
      </c>
      <c r="B4603">
        <f t="shared" si="71"/>
        <v>1976</v>
      </c>
      <c r="C4603">
        <f>VLOOKUP($A4603&amp;C$1,Data!$A$2:$BC$533,MATCH(Intermediate!$B4603,Data!$A$1:$BC$1,0),FALSE)</f>
        <v>6.552355521647911</v>
      </c>
      <c r="D4603" t="str">
        <f>VLOOKUP($A4603&amp;D$1,Data!$A$2:$BC$533,MATCH(Intermediate!$B4603,Data!$A$1:$BC$1,0),FALSE)</f>
        <v>..</v>
      </c>
    </row>
    <row r="4604" spans="1:4" x14ac:dyDescent="0.45">
      <c r="A4604" t="s">
        <v>418</v>
      </c>
      <c r="B4604">
        <f t="shared" si="71"/>
        <v>1977</v>
      </c>
      <c r="C4604" t="str">
        <f>VLOOKUP($A4604&amp;C$1,Data!$A$2:$BC$533,MATCH(Intermediate!$B4604,Data!$A$1:$BC$1,0),FALSE)</f>
        <v>..</v>
      </c>
      <c r="D4604" t="str">
        <f>VLOOKUP($A4604&amp;D$1,Data!$A$2:$BC$533,MATCH(Intermediate!$B4604,Data!$A$1:$BC$1,0),FALSE)</f>
        <v>..</v>
      </c>
    </row>
    <row r="4605" spans="1:4" x14ac:dyDescent="0.45">
      <c r="A4605" t="s">
        <v>418</v>
      </c>
      <c r="B4605">
        <f t="shared" si="71"/>
        <v>1978</v>
      </c>
      <c r="C4605" t="str">
        <f>VLOOKUP($A4605&amp;C$1,Data!$A$2:$BC$533,MATCH(Intermediate!$B4605,Data!$A$1:$BC$1,0),FALSE)</f>
        <v>..</v>
      </c>
      <c r="D4605" t="str">
        <f>VLOOKUP($A4605&amp;D$1,Data!$A$2:$BC$533,MATCH(Intermediate!$B4605,Data!$A$1:$BC$1,0),FALSE)</f>
        <v>..</v>
      </c>
    </row>
    <row r="4606" spans="1:4" x14ac:dyDescent="0.45">
      <c r="A4606" t="s">
        <v>418</v>
      </c>
      <c r="B4606">
        <f t="shared" si="71"/>
        <v>1979</v>
      </c>
      <c r="C4606" t="str">
        <f>VLOOKUP($A4606&amp;C$1,Data!$A$2:$BC$533,MATCH(Intermediate!$B4606,Data!$A$1:$BC$1,0),FALSE)</f>
        <v>..</v>
      </c>
      <c r="D4606" t="str">
        <f>VLOOKUP($A4606&amp;D$1,Data!$A$2:$BC$533,MATCH(Intermediate!$B4606,Data!$A$1:$BC$1,0),FALSE)</f>
        <v>..</v>
      </c>
    </row>
    <row r="4607" spans="1:4" x14ac:dyDescent="0.45">
      <c r="A4607" t="s">
        <v>418</v>
      </c>
      <c r="B4607">
        <f t="shared" si="71"/>
        <v>1980</v>
      </c>
      <c r="C4607" t="str">
        <f>VLOOKUP($A4607&amp;C$1,Data!$A$2:$BC$533,MATCH(Intermediate!$B4607,Data!$A$1:$BC$1,0),FALSE)</f>
        <v>..</v>
      </c>
      <c r="D4607" t="str">
        <f>VLOOKUP($A4607&amp;D$1,Data!$A$2:$BC$533,MATCH(Intermediate!$B4607,Data!$A$1:$BC$1,0),FALSE)</f>
        <v>..</v>
      </c>
    </row>
    <row r="4608" spans="1:4" x14ac:dyDescent="0.45">
      <c r="A4608" t="s">
        <v>418</v>
      </c>
      <c r="B4608">
        <f t="shared" si="71"/>
        <v>1981</v>
      </c>
      <c r="C4608" t="str">
        <f>VLOOKUP($A4608&amp;C$1,Data!$A$2:$BC$533,MATCH(Intermediate!$B4608,Data!$A$1:$BC$1,0),FALSE)</f>
        <v>..</v>
      </c>
      <c r="D4608" t="str">
        <f>VLOOKUP($A4608&amp;D$1,Data!$A$2:$BC$533,MATCH(Intermediate!$B4608,Data!$A$1:$BC$1,0),FALSE)</f>
        <v>..</v>
      </c>
    </row>
    <row r="4609" spans="1:4" x14ac:dyDescent="0.45">
      <c r="A4609" t="s">
        <v>418</v>
      </c>
      <c r="B4609">
        <f t="shared" si="71"/>
        <v>1982</v>
      </c>
      <c r="C4609" t="str">
        <f>VLOOKUP($A4609&amp;C$1,Data!$A$2:$BC$533,MATCH(Intermediate!$B4609,Data!$A$1:$BC$1,0),FALSE)</f>
        <v>..</v>
      </c>
      <c r="D4609" t="str">
        <f>VLOOKUP($A4609&amp;D$1,Data!$A$2:$BC$533,MATCH(Intermediate!$B4609,Data!$A$1:$BC$1,0),FALSE)</f>
        <v>..</v>
      </c>
    </row>
    <row r="4610" spans="1:4" x14ac:dyDescent="0.45">
      <c r="A4610" t="s">
        <v>418</v>
      </c>
      <c r="B4610">
        <f t="shared" si="71"/>
        <v>1983</v>
      </c>
      <c r="C4610" t="str">
        <f>VLOOKUP($A4610&amp;C$1,Data!$A$2:$BC$533,MATCH(Intermediate!$B4610,Data!$A$1:$BC$1,0),FALSE)</f>
        <v>..</v>
      </c>
      <c r="D4610" t="str">
        <f>VLOOKUP($A4610&amp;D$1,Data!$A$2:$BC$533,MATCH(Intermediate!$B4610,Data!$A$1:$BC$1,0),FALSE)</f>
        <v>..</v>
      </c>
    </row>
    <row r="4611" spans="1:4" x14ac:dyDescent="0.45">
      <c r="A4611" t="s">
        <v>418</v>
      </c>
      <c r="B4611">
        <f t="shared" si="71"/>
        <v>1984</v>
      </c>
      <c r="C4611" t="str">
        <f>VLOOKUP($A4611&amp;C$1,Data!$A$2:$BC$533,MATCH(Intermediate!$B4611,Data!$A$1:$BC$1,0),FALSE)</f>
        <v>..</v>
      </c>
      <c r="D4611" t="str">
        <f>VLOOKUP($A4611&amp;D$1,Data!$A$2:$BC$533,MATCH(Intermediate!$B4611,Data!$A$1:$BC$1,0),FALSE)</f>
        <v>..</v>
      </c>
    </row>
    <row r="4612" spans="1:4" x14ac:dyDescent="0.45">
      <c r="A4612" t="s">
        <v>418</v>
      </c>
      <c r="B4612">
        <f t="shared" si="71"/>
        <v>1985</v>
      </c>
      <c r="C4612" t="str">
        <f>VLOOKUP($A4612&amp;C$1,Data!$A$2:$BC$533,MATCH(Intermediate!$B4612,Data!$A$1:$BC$1,0),FALSE)</f>
        <v>..</v>
      </c>
      <c r="D4612" t="str">
        <f>VLOOKUP($A4612&amp;D$1,Data!$A$2:$BC$533,MATCH(Intermediate!$B4612,Data!$A$1:$BC$1,0),FALSE)</f>
        <v>..</v>
      </c>
    </row>
    <row r="4613" spans="1:4" x14ac:dyDescent="0.45">
      <c r="A4613" t="s">
        <v>418</v>
      </c>
      <c r="B4613">
        <f t="shared" si="71"/>
        <v>1986</v>
      </c>
      <c r="C4613" t="str">
        <f>VLOOKUP($A4613&amp;C$1,Data!$A$2:$BC$533,MATCH(Intermediate!$B4613,Data!$A$1:$BC$1,0),FALSE)</f>
        <v>..</v>
      </c>
      <c r="D4613" t="str">
        <f>VLOOKUP($A4613&amp;D$1,Data!$A$2:$BC$533,MATCH(Intermediate!$B4613,Data!$A$1:$BC$1,0),FALSE)</f>
        <v>..</v>
      </c>
    </row>
    <row r="4614" spans="1:4" x14ac:dyDescent="0.45">
      <c r="A4614" t="s">
        <v>418</v>
      </c>
      <c r="B4614">
        <f t="shared" si="71"/>
        <v>1987</v>
      </c>
      <c r="C4614" t="str">
        <f>VLOOKUP($A4614&amp;C$1,Data!$A$2:$BC$533,MATCH(Intermediate!$B4614,Data!$A$1:$BC$1,0),FALSE)</f>
        <v>..</v>
      </c>
      <c r="D4614" t="str">
        <f>VLOOKUP($A4614&amp;D$1,Data!$A$2:$BC$533,MATCH(Intermediate!$B4614,Data!$A$1:$BC$1,0),FALSE)</f>
        <v>..</v>
      </c>
    </row>
    <row r="4615" spans="1:4" x14ac:dyDescent="0.45">
      <c r="A4615" t="s">
        <v>418</v>
      </c>
      <c r="B4615">
        <f t="shared" si="71"/>
        <v>1988</v>
      </c>
      <c r="C4615" t="str">
        <f>VLOOKUP($A4615&amp;C$1,Data!$A$2:$BC$533,MATCH(Intermediate!$B4615,Data!$A$1:$BC$1,0),FALSE)</f>
        <v>..</v>
      </c>
      <c r="D4615" t="str">
        <f>VLOOKUP($A4615&amp;D$1,Data!$A$2:$BC$533,MATCH(Intermediate!$B4615,Data!$A$1:$BC$1,0),FALSE)</f>
        <v>..</v>
      </c>
    </row>
    <row r="4616" spans="1:4" x14ac:dyDescent="0.45">
      <c r="A4616" t="s">
        <v>418</v>
      </c>
      <c r="B4616">
        <f t="shared" si="71"/>
        <v>1989</v>
      </c>
      <c r="C4616" t="str">
        <f>VLOOKUP($A4616&amp;C$1,Data!$A$2:$BC$533,MATCH(Intermediate!$B4616,Data!$A$1:$BC$1,0),FALSE)</f>
        <v>..</v>
      </c>
      <c r="D4616" t="str">
        <f>VLOOKUP($A4616&amp;D$1,Data!$A$2:$BC$533,MATCH(Intermediate!$B4616,Data!$A$1:$BC$1,0),FALSE)</f>
        <v>..</v>
      </c>
    </row>
    <row r="4617" spans="1:4" x14ac:dyDescent="0.45">
      <c r="A4617" t="s">
        <v>418</v>
      </c>
      <c r="B4617">
        <f t="shared" si="71"/>
        <v>1990</v>
      </c>
      <c r="C4617" t="str">
        <f>VLOOKUP($A4617&amp;C$1,Data!$A$2:$BC$533,MATCH(Intermediate!$B4617,Data!$A$1:$BC$1,0),FALSE)</f>
        <v>..</v>
      </c>
      <c r="D4617" t="str">
        <f>VLOOKUP($A4617&amp;D$1,Data!$A$2:$BC$533,MATCH(Intermediate!$B4617,Data!$A$1:$BC$1,0),FALSE)</f>
        <v>..</v>
      </c>
    </row>
    <row r="4618" spans="1:4" x14ac:dyDescent="0.45">
      <c r="A4618" t="s">
        <v>418</v>
      </c>
      <c r="B4618">
        <f t="shared" si="71"/>
        <v>1991</v>
      </c>
      <c r="C4618" t="str">
        <f>VLOOKUP($A4618&amp;C$1,Data!$A$2:$BC$533,MATCH(Intermediate!$B4618,Data!$A$1:$BC$1,0),FALSE)</f>
        <v>..</v>
      </c>
      <c r="D4618">
        <f>VLOOKUP($A4618&amp;D$1,Data!$A$2:$BC$533,MATCH(Intermediate!$B4618,Data!$A$1:$BC$1,0),FALSE)</f>
        <v>2694.0394091854719</v>
      </c>
    </row>
    <row r="4619" spans="1:4" x14ac:dyDescent="0.45">
      <c r="A4619" t="s">
        <v>418</v>
      </c>
      <c r="B4619">
        <f t="shared" si="71"/>
        <v>1992</v>
      </c>
      <c r="C4619" t="str">
        <f>VLOOKUP($A4619&amp;C$1,Data!$A$2:$BC$533,MATCH(Intermediate!$B4619,Data!$A$1:$BC$1,0),FALSE)</f>
        <v>..</v>
      </c>
      <c r="D4619">
        <f>VLOOKUP($A4619&amp;D$1,Data!$A$2:$BC$533,MATCH(Intermediate!$B4619,Data!$A$1:$BC$1,0),FALSE)</f>
        <v>3546.9654347058399</v>
      </c>
    </row>
    <row r="4620" spans="1:4" x14ac:dyDescent="0.45">
      <c r="A4620" t="s">
        <v>418</v>
      </c>
      <c r="B4620">
        <f t="shared" si="71"/>
        <v>1993</v>
      </c>
      <c r="C4620" t="str">
        <f>VLOOKUP($A4620&amp;C$1,Data!$A$2:$BC$533,MATCH(Intermediate!$B4620,Data!$A$1:$BC$1,0),FALSE)</f>
        <v>..</v>
      </c>
      <c r="D4620">
        <f>VLOOKUP($A4620&amp;D$1,Data!$A$2:$BC$533,MATCH(Intermediate!$B4620,Data!$A$1:$BC$1,0),FALSE)</f>
        <v>4509.0436334712558</v>
      </c>
    </row>
    <row r="4621" spans="1:4" x14ac:dyDescent="0.45">
      <c r="A4621" t="s">
        <v>418</v>
      </c>
      <c r="B4621">
        <f t="shared" si="71"/>
        <v>1994</v>
      </c>
      <c r="C4621" t="str">
        <f>VLOOKUP($A4621&amp;C$1,Data!$A$2:$BC$533,MATCH(Intermediate!$B4621,Data!$A$1:$BC$1,0),FALSE)</f>
        <v>..</v>
      </c>
      <c r="D4621">
        <f>VLOOKUP($A4621&amp;D$1,Data!$A$2:$BC$533,MATCH(Intermediate!$B4621,Data!$A$1:$BC$1,0),FALSE)</f>
        <v>4559.9311313494973</v>
      </c>
    </row>
    <row r="4622" spans="1:4" x14ac:dyDescent="0.45">
      <c r="A4622" t="s">
        <v>418</v>
      </c>
      <c r="B4622">
        <f t="shared" si="71"/>
        <v>1995</v>
      </c>
      <c r="C4622" t="str">
        <f>VLOOKUP($A4622&amp;C$1,Data!$A$2:$BC$533,MATCH(Intermediate!$B4622,Data!$A$1:$BC$1,0),FALSE)</f>
        <v>..</v>
      </c>
      <c r="D4622">
        <f>VLOOKUP($A4622&amp;D$1,Data!$A$2:$BC$533,MATCH(Intermediate!$B4622,Data!$A$1:$BC$1,0),FALSE)</f>
        <v>4597.6213080161306</v>
      </c>
    </row>
    <row r="4623" spans="1:4" x14ac:dyDescent="0.45">
      <c r="A4623" t="s">
        <v>418</v>
      </c>
      <c r="B4623">
        <f t="shared" si="71"/>
        <v>1996</v>
      </c>
      <c r="C4623" t="str">
        <f>VLOOKUP($A4623&amp;C$1,Data!$A$2:$BC$533,MATCH(Intermediate!$B4623,Data!$A$1:$BC$1,0),FALSE)</f>
        <v>..</v>
      </c>
      <c r="D4623">
        <f>VLOOKUP($A4623&amp;D$1,Data!$A$2:$BC$533,MATCH(Intermediate!$B4623,Data!$A$1:$BC$1,0),FALSE)</f>
        <v>5034.4762834946896</v>
      </c>
    </row>
    <row r="4624" spans="1:4" x14ac:dyDescent="0.45">
      <c r="A4624" t="s">
        <v>418</v>
      </c>
      <c r="B4624">
        <f t="shared" si="71"/>
        <v>1997</v>
      </c>
      <c r="C4624" t="str">
        <f>VLOOKUP($A4624&amp;C$1,Data!$A$2:$BC$533,MATCH(Intermediate!$B4624,Data!$A$1:$BC$1,0),FALSE)</f>
        <v>..</v>
      </c>
      <c r="D4624">
        <f>VLOOKUP($A4624&amp;D$1,Data!$A$2:$BC$533,MATCH(Intermediate!$B4624,Data!$A$1:$BC$1,0),FALSE)</f>
        <v>6019.8891257839177</v>
      </c>
    </row>
    <row r="4625" spans="1:4" x14ac:dyDescent="0.45">
      <c r="A4625" t="s">
        <v>418</v>
      </c>
      <c r="B4625">
        <f t="shared" si="71"/>
        <v>1998</v>
      </c>
      <c r="C4625" t="str">
        <f>VLOOKUP($A4625&amp;C$1,Data!$A$2:$BC$533,MATCH(Intermediate!$B4625,Data!$A$1:$BC$1,0),FALSE)</f>
        <v>..</v>
      </c>
      <c r="D4625">
        <f>VLOOKUP($A4625&amp;D$1,Data!$A$2:$BC$533,MATCH(Intermediate!$B4625,Data!$A$1:$BC$1,0),FALSE)</f>
        <v>7964.0568493303426</v>
      </c>
    </row>
    <row r="4626" spans="1:4" x14ac:dyDescent="0.45">
      <c r="A4626" t="s">
        <v>418</v>
      </c>
      <c r="B4626">
        <f t="shared" si="71"/>
        <v>1999</v>
      </c>
      <c r="C4626" t="str">
        <f>VLOOKUP($A4626&amp;C$1,Data!$A$2:$BC$533,MATCH(Intermediate!$B4626,Data!$A$1:$BC$1,0),FALSE)</f>
        <v>..</v>
      </c>
      <c r="D4626">
        <f>VLOOKUP($A4626&amp;D$1,Data!$A$2:$BC$533,MATCH(Intermediate!$B4626,Data!$A$1:$BC$1,0),FALSE)</f>
        <v>9194.4742028790915</v>
      </c>
    </row>
    <row r="4627" spans="1:4" x14ac:dyDescent="0.45">
      <c r="A4627" t="s">
        <v>418</v>
      </c>
      <c r="B4627">
        <f t="shared" si="71"/>
        <v>2000</v>
      </c>
      <c r="C4627" t="str">
        <f>VLOOKUP($A4627&amp;C$1,Data!$A$2:$BC$533,MATCH(Intermediate!$B4627,Data!$A$1:$BC$1,0),FALSE)</f>
        <v>..</v>
      </c>
      <c r="D4627">
        <f>VLOOKUP($A4627&amp;D$1,Data!$A$2:$BC$533,MATCH(Intermediate!$B4627,Data!$A$1:$BC$1,0),FALSE)</f>
        <v>10627.94007274909</v>
      </c>
    </row>
    <row r="4628" spans="1:4" x14ac:dyDescent="0.45">
      <c r="A4628" t="s">
        <v>418</v>
      </c>
      <c r="B4628">
        <f t="shared" si="71"/>
        <v>2001</v>
      </c>
      <c r="C4628" t="str">
        <f>VLOOKUP($A4628&amp;C$1,Data!$A$2:$BC$533,MATCH(Intermediate!$B4628,Data!$A$1:$BC$1,0),FALSE)</f>
        <v>..</v>
      </c>
      <c r="D4628">
        <f>VLOOKUP($A4628&amp;D$1,Data!$A$2:$BC$533,MATCH(Intermediate!$B4628,Data!$A$1:$BC$1,0),FALSE)</f>
        <v>10719.619420845462</v>
      </c>
    </row>
    <row r="4629" spans="1:4" x14ac:dyDescent="0.45">
      <c r="A4629" t="s">
        <v>418</v>
      </c>
      <c r="B4629">
        <f t="shared" si="71"/>
        <v>2002</v>
      </c>
      <c r="C4629" t="str">
        <f>VLOOKUP($A4629&amp;C$1,Data!$A$2:$BC$533,MATCH(Intermediate!$B4629,Data!$A$1:$BC$1,0),FALSE)</f>
        <v>..</v>
      </c>
      <c r="D4629">
        <f>VLOOKUP($A4629&amp;D$1,Data!$A$2:$BC$533,MATCH(Intermediate!$B4629,Data!$A$1:$BC$1,0),FALSE)</f>
        <v>9682.3761948573319</v>
      </c>
    </row>
    <row r="4630" spans="1:4" x14ac:dyDescent="0.45">
      <c r="A4630" t="s">
        <v>418</v>
      </c>
      <c r="B4630">
        <f t="shared" si="71"/>
        <v>2003</v>
      </c>
      <c r="C4630" t="str">
        <f>VLOOKUP($A4630&amp;C$1,Data!$A$2:$BC$533,MATCH(Intermediate!$B4630,Data!$A$1:$BC$1,0),FALSE)</f>
        <v>..</v>
      </c>
      <c r="D4630">
        <f>VLOOKUP($A4630&amp;D$1,Data!$A$2:$BC$533,MATCH(Intermediate!$B4630,Data!$A$1:$BC$1,0),FALSE)</f>
        <v>6068.4516180834626</v>
      </c>
    </row>
    <row r="4631" spans="1:4" x14ac:dyDescent="0.45">
      <c r="A4631" t="s">
        <v>418</v>
      </c>
      <c r="B4631">
        <f t="shared" si="71"/>
        <v>2004</v>
      </c>
      <c r="C4631">
        <f>VLOOKUP($A4631&amp;C$1,Data!$A$2:$BC$533,MATCH(Intermediate!$B4631,Data!$A$1:$BC$1,0),FALSE)</f>
        <v>1.266927139741429</v>
      </c>
      <c r="D4631">
        <f>VLOOKUP($A4631&amp;D$1,Data!$A$2:$BC$533,MATCH(Intermediate!$B4631,Data!$A$1:$BC$1,0),FALSE)</f>
        <v>9289.7422464958981</v>
      </c>
    </row>
    <row r="4632" spans="1:4" x14ac:dyDescent="0.45">
      <c r="A4632" t="s">
        <v>418</v>
      </c>
      <c r="B4632">
        <f t="shared" si="71"/>
        <v>2005</v>
      </c>
      <c r="C4632">
        <f>VLOOKUP($A4632&amp;C$1,Data!$A$2:$BC$533,MATCH(Intermediate!$B4632,Data!$A$1:$BC$1,0),FALSE)</f>
        <v>1.5561771676886218</v>
      </c>
      <c r="D4632">
        <f>VLOOKUP($A4632&amp;D$1,Data!$A$2:$BC$533,MATCH(Intermediate!$B4632,Data!$A$1:$BC$1,0),FALSE)</f>
        <v>9457.0445425690214</v>
      </c>
    </row>
    <row r="4633" spans="1:4" x14ac:dyDescent="0.45">
      <c r="A4633" t="s">
        <v>418</v>
      </c>
      <c r="B4633">
        <f t="shared" si="71"/>
        <v>2006</v>
      </c>
      <c r="C4633">
        <f>VLOOKUP($A4633&amp;C$1,Data!$A$2:$BC$533,MATCH(Intermediate!$B4633,Data!$A$1:$BC$1,0),FALSE)</f>
        <v>2.2639913203792075</v>
      </c>
      <c r="D4633">
        <f>VLOOKUP($A4633&amp;D$1,Data!$A$2:$BC$533,MATCH(Intermediate!$B4633,Data!$A$1:$BC$1,0),FALSE)</f>
        <v>10223.106532255835</v>
      </c>
    </row>
    <row r="4634" spans="1:4" x14ac:dyDescent="0.45">
      <c r="A4634" t="s">
        <v>418</v>
      </c>
      <c r="B4634">
        <f t="shared" si="71"/>
        <v>2007</v>
      </c>
      <c r="C4634">
        <f>VLOOKUP($A4634&amp;C$1,Data!$A$2:$BC$533,MATCH(Intermediate!$B4634,Data!$A$1:$BC$1,0),FALSE)</f>
        <v>2.4758044608196275</v>
      </c>
      <c r="D4634">
        <f>VLOOKUP($A4634&amp;D$1,Data!$A$2:$BC$533,MATCH(Intermediate!$B4634,Data!$A$1:$BC$1,0),FALSE)</f>
        <v>10783.123640622383</v>
      </c>
    </row>
    <row r="4635" spans="1:4" x14ac:dyDescent="0.45">
      <c r="A4635" t="s">
        <v>418</v>
      </c>
      <c r="B4635">
        <f t="shared" si="71"/>
        <v>2008</v>
      </c>
      <c r="C4635">
        <f>VLOOKUP($A4635&amp;C$1,Data!$A$2:$BC$533,MATCH(Intermediate!$B4635,Data!$A$1:$BC$1,0),FALSE)</f>
        <v>2.6822203633489079</v>
      </c>
      <c r="D4635">
        <f>VLOOKUP($A4635&amp;D$1,Data!$A$2:$BC$533,MATCH(Intermediate!$B4635,Data!$A$1:$BC$1,0),FALSE)</f>
        <v>11657.316870246153</v>
      </c>
    </row>
    <row r="4636" spans="1:4" x14ac:dyDescent="0.45">
      <c r="A4636" t="s">
        <v>418</v>
      </c>
      <c r="B4636">
        <f t="shared" si="71"/>
        <v>2009</v>
      </c>
      <c r="C4636">
        <f>VLOOKUP($A4636&amp;C$1,Data!$A$2:$BC$533,MATCH(Intermediate!$B4636,Data!$A$1:$BC$1,0),FALSE)</f>
        <v>3.7787301481325315</v>
      </c>
      <c r="D4636">
        <f>VLOOKUP($A4636&amp;D$1,Data!$A$2:$BC$533,MATCH(Intermediate!$B4636,Data!$A$1:$BC$1,0),FALSE)</f>
        <v>11687.01420832672</v>
      </c>
    </row>
    <row r="4637" spans="1:4" x14ac:dyDescent="0.45">
      <c r="A4637" t="s">
        <v>418</v>
      </c>
      <c r="B4637">
        <f t="shared" si="71"/>
        <v>2010</v>
      </c>
      <c r="C4637">
        <f>VLOOKUP($A4637&amp;C$1,Data!$A$2:$BC$533,MATCH(Intermediate!$B4637,Data!$A$1:$BC$1,0),FALSE)</f>
        <v>5.3930956301487134</v>
      </c>
      <c r="D4637">
        <f>VLOOKUP($A4637&amp;D$1,Data!$A$2:$BC$533,MATCH(Intermediate!$B4637,Data!$A$1:$BC$1,0),FALSE)</f>
        <v>12186.192962384144</v>
      </c>
    </row>
    <row r="4638" spans="1:4" x14ac:dyDescent="0.45">
      <c r="A4638" t="s">
        <v>418</v>
      </c>
      <c r="B4638">
        <f t="shared" si="71"/>
        <v>2011</v>
      </c>
      <c r="C4638">
        <f>VLOOKUP($A4638&amp;C$1,Data!$A$2:$BC$533,MATCH(Intermediate!$B4638,Data!$A$1:$BC$1,0),FALSE)</f>
        <v>5.414452039957534</v>
      </c>
      <c r="D4638">
        <f>VLOOKUP($A4638&amp;D$1,Data!$A$2:$BC$533,MATCH(Intermediate!$B4638,Data!$A$1:$BC$1,0),FALSE)</f>
        <v>12912.029979014613</v>
      </c>
    </row>
    <row r="4639" spans="1:4" x14ac:dyDescent="0.45">
      <c r="A4639" t="s">
        <v>418</v>
      </c>
      <c r="B4639">
        <f t="shared" si="71"/>
        <v>2012</v>
      </c>
      <c r="C4639">
        <f>VLOOKUP($A4639&amp;C$1,Data!$A$2:$BC$533,MATCH(Intermediate!$B4639,Data!$A$1:$BC$1,0),FALSE)</f>
        <v>5.9075594499383532</v>
      </c>
      <c r="D4639">
        <f>VLOOKUP($A4639&amp;D$1,Data!$A$2:$BC$533,MATCH(Intermediate!$B4639,Data!$A$1:$BC$1,0),FALSE)</f>
        <v>14402.03408939552</v>
      </c>
    </row>
    <row r="4640" spans="1:4" x14ac:dyDescent="0.45">
      <c r="A4640" t="s">
        <v>418</v>
      </c>
      <c r="B4640">
        <f t="shared" si="71"/>
        <v>2013</v>
      </c>
      <c r="C4640">
        <f>VLOOKUP($A4640&amp;C$1,Data!$A$2:$BC$533,MATCH(Intermediate!$B4640,Data!$A$1:$BC$1,0),FALSE)</f>
        <v>6.3356491615992852</v>
      </c>
      <c r="D4640">
        <f>VLOOKUP($A4640&amp;D$1,Data!$A$2:$BC$533,MATCH(Intermediate!$B4640,Data!$A$1:$BC$1,0),FALSE)</f>
        <v>14668.543276499469</v>
      </c>
    </row>
    <row r="4641" spans="1:4" x14ac:dyDescent="0.45">
      <c r="A4641" t="s">
        <v>418</v>
      </c>
      <c r="B4641">
        <f t="shared" si="71"/>
        <v>2014</v>
      </c>
      <c r="C4641">
        <f>VLOOKUP($A4641&amp;C$1,Data!$A$2:$BC$533,MATCH(Intermediate!$B4641,Data!$A$1:$BC$1,0),FALSE)</f>
        <v>6.8142954506219695</v>
      </c>
      <c r="D4641">
        <f>VLOOKUP($A4641&amp;D$1,Data!$A$2:$BC$533,MATCH(Intermediate!$B4641,Data!$A$1:$BC$1,0),FALSE)</f>
        <v>13168.245587416997</v>
      </c>
    </row>
    <row r="4642" spans="1:4" x14ac:dyDescent="0.45">
      <c r="A4642" t="s">
        <v>418</v>
      </c>
      <c r="B4642">
        <f t="shared" si="71"/>
        <v>2015</v>
      </c>
      <c r="C4642">
        <f>VLOOKUP($A4642&amp;C$1,Data!$A$2:$BC$533,MATCH(Intermediate!$B4642,Data!$A$1:$BC$1,0),FALSE)</f>
        <v>9.8758223889244015</v>
      </c>
      <c r="D4642">
        <f>VLOOKUP($A4642&amp;D$1,Data!$A$2:$BC$533,MATCH(Intermediate!$B4642,Data!$A$1:$BC$1,0),FALSE)</f>
        <v>9334.4660486631528</v>
      </c>
    </row>
    <row r="4643" spans="1:4" x14ac:dyDescent="0.45">
      <c r="A4643" t="s">
        <v>418</v>
      </c>
      <c r="B4643">
        <f t="shared" si="71"/>
        <v>2016</v>
      </c>
      <c r="C4643">
        <f>VLOOKUP($A4643&amp;C$1,Data!$A$2:$BC$533,MATCH(Intermediate!$B4643,Data!$A$1:$BC$1,0),FALSE)</f>
        <v>10.07668375684991</v>
      </c>
      <c r="D4643">
        <f>VLOOKUP($A4643&amp;D$1,Data!$A$2:$BC$533,MATCH(Intermediate!$B4643,Data!$A$1:$BC$1,0),FALSE)</f>
        <v>9079.135317694956</v>
      </c>
    </row>
    <row r="4644" spans="1:4" x14ac:dyDescent="0.45">
      <c r="A4644" t="s">
        <v>418</v>
      </c>
      <c r="B4644">
        <f t="shared" si="71"/>
        <v>2017</v>
      </c>
      <c r="C4644">
        <f>VLOOKUP($A4644&amp;C$1,Data!$A$2:$BC$533,MATCH(Intermediate!$B4644,Data!$A$1:$BC$1,0),FALSE)</f>
        <v>9.5498397328793878</v>
      </c>
      <c r="D4644">
        <f>VLOOKUP($A4644&amp;D$1,Data!$A$2:$BC$533,MATCH(Intermediate!$B4644,Data!$A$1:$BC$1,0),FALSE)</f>
        <v>10191.661698863894</v>
      </c>
    </row>
    <row r="4645" spans="1:4" x14ac:dyDescent="0.45">
      <c r="A4645" t="s">
        <v>418</v>
      </c>
      <c r="B4645">
        <f t="shared" si="71"/>
        <v>2018</v>
      </c>
      <c r="C4645">
        <f>VLOOKUP($A4645&amp;C$1,Data!$A$2:$BC$533,MATCH(Intermediate!$B4645,Data!$A$1:$BC$1,0),FALSE)</f>
        <v>8.5800173326621909</v>
      </c>
      <c r="D4645">
        <f>VLOOKUP($A4645&amp;D$1,Data!$A$2:$BC$533,MATCH(Intermediate!$B4645,Data!$A$1:$BC$1,0),FALSE)</f>
        <v>12034.401121494397</v>
      </c>
    </row>
    <row r="4646" spans="1:4" x14ac:dyDescent="0.45">
      <c r="A4646" t="s">
        <v>418</v>
      </c>
      <c r="B4646">
        <f t="shared" si="71"/>
        <v>2019</v>
      </c>
      <c r="C4646">
        <f>VLOOKUP($A4646&amp;C$1,Data!$A$2:$BC$533,MATCH(Intermediate!$B4646,Data!$A$1:$BC$1,0),FALSE)</f>
        <v>8.8089603281684656</v>
      </c>
      <c r="D4646">
        <f>VLOOKUP($A4646&amp;D$1,Data!$A$2:$BC$533,MATCH(Intermediate!$B4646,Data!$A$1:$BC$1,0),FALSE)</f>
        <v>12248.59173859636</v>
      </c>
    </row>
    <row r="4647" spans="1:4" x14ac:dyDescent="0.45">
      <c r="A4647" t="s">
        <v>418</v>
      </c>
      <c r="B4647">
        <f t="shared" si="71"/>
        <v>2020</v>
      </c>
      <c r="C4647">
        <f>VLOOKUP($A4647&amp;C$1,Data!$A$2:$BC$533,MATCH(Intermediate!$B4647,Data!$A$1:$BC$1,0),FALSE)</f>
        <v>13.314857683475484</v>
      </c>
      <c r="D4647">
        <f>VLOOKUP($A4647&amp;D$1,Data!$A$2:$BC$533,MATCH(Intermediate!$B4647,Data!$A$1:$BC$1,0),FALSE)</f>
        <v>10573.930475071484</v>
      </c>
    </row>
    <row r="4648" spans="1:4" x14ac:dyDescent="0.45">
      <c r="A4648" t="s">
        <v>418</v>
      </c>
      <c r="B4648">
        <f t="shared" si="71"/>
        <v>2021</v>
      </c>
      <c r="C4648">
        <f>VLOOKUP($A4648&amp;C$1,Data!$A$2:$BC$533,MATCH(Intermediate!$B4648,Data!$A$1:$BC$1,0),FALSE)</f>
        <v>11.195602750283557</v>
      </c>
      <c r="D4648">
        <f>VLOOKUP($A4648&amp;D$1,Data!$A$2:$BC$533,MATCH(Intermediate!$B4648,Data!$A$1:$BC$1,0),FALSE)</f>
        <v>12731.753575512883</v>
      </c>
    </row>
    <row r="4649" spans="1:4" x14ac:dyDescent="0.45">
      <c r="A4649" t="s">
        <v>418</v>
      </c>
      <c r="B4649">
        <f t="shared" si="71"/>
        <v>2022</v>
      </c>
      <c r="C4649">
        <f>VLOOKUP($A4649&amp;C$1,Data!$A$2:$BC$533,MATCH(Intermediate!$B4649,Data!$A$1:$BC$1,0),FALSE)</f>
        <v>9.5412568412178178</v>
      </c>
      <c r="D4649">
        <f>VLOOKUP($A4649&amp;D$1,Data!$A$2:$BC$533,MATCH(Intermediate!$B4649,Data!$A$1:$BC$1,0),FALSE)</f>
        <v>14391.129234980577</v>
      </c>
    </row>
    <row r="4650" spans="1:4" x14ac:dyDescent="0.45">
      <c r="A4650" t="s">
        <v>418</v>
      </c>
      <c r="B4650">
        <f t="shared" si="71"/>
        <v>2023</v>
      </c>
      <c r="C4650">
        <f>VLOOKUP($A4650&amp;C$1,Data!$A$2:$BC$533,MATCH(Intermediate!$B4650,Data!$A$1:$BC$1,0),FALSE)</f>
        <v>12.551899319074385</v>
      </c>
      <c r="D4650">
        <f>VLOOKUP($A4650&amp;D$1,Data!$A$2:$BC$533,MATCH(Intermediate!$B4650,Data!$A$1:$BC$1,0),FALSE)</f>
        <v>14652.521239921178</v>
      </c>
    </row>
    <row r="4651" spans="1:4" x14ac:dyDescent="0.45">
      <c r="A4651" t="s">
        <v>418</v>
      </c>
      <c r="B4651">
        <f t="shared" si="71"/>
        <v>2024</v>
      </c>
      <c r="C4651">
        <f>VLOOKUP($A4651&amp;C$1,Data!$A$2:$BC$533,MATCH(Intermediate!$B4651,Data!$A$1:$BC$1,0),FALSE)</f>
        <v>13.956676117178723</v>
      </c>
      <c r="D4651">
        <f>VLOOKUP($A4651&amp;D$1,Data!$A$2:$BC$533,MATCH(Intermediate!$B4651,Data!$A$1:$BC$1,0),FALSE)</f>
        <v>14464.31869281728</v>
      </c>
    </row>
    <row r="4652" spans="1:4" x14ac:dyDescent="0.45">
      <c r="A4652" t="s">
        <v>43</v>
      </c>
      <c r="B4652">
        <f t="shared" si="71"/>
        <v>1975</v>
      </c>
      <c r="C4652" t="str">
        <f>VLOOKUP($A4652&amp;C$1,Data!$A$2:$BC$533,MATCH(Intermediate!$B4652,Data!$A$1:$BC$1,0),FALSE)</f>
        <v>..</v>
      </c>
      <c r="D4652" t="str">
        <f>VLOOKUP($A4652&amp;D$1,Data!$A$2:$BC$533,MATCH(Intermediate!$B4652,Data!$A$1:$BC$1,0),FALSE)</f>
        <v>..</v>
      </c>
    </row>
    <row r="4653" spans="1:4" x14ac:dyDescent="0.45">
      <c r="A4653" t="s">
        <v>43</v>
      </c>
      <c r="B4653">
        <f t="shared" si="71"/>
        <v>1976</v>
      </c>
      <c r="C4653" t="str">
        <f>VLOOKUP($A4653&amp;C$1,Data!$A$2:$BC$533,MATCH(Intermediate!$B4653,Data!$A$1:$BC$1,0),FALSE)</f>
        <v>..</v>
      </c>
      <c r="D4653" t="str">
        <f>VLOOKUP($A4653&amp;D$1,Data!$A$2:$BC$533,MATCH(Intermediate!$B4653,Data!$A$1:$BC$1,0),FALSE)</f>
        <v>..</v>
      </c>
    </row>
    <row r="4654" spans="1:4" x14ac:dyDescent="0.45">
      <c r="A4654" t="s">
        <v>43</v>
      </c>
      <c r="B4654">
        <f t="shared" si="71"/>
        <v>1977</v>
      </c>
      <c r="C4654" t="str">
        <f>VLOOKUP($A4654&amp;C$1,Data!$A$2:$BC$533,MATCH(Intermediate!$B4654,Data!$A$1:$BC$1,0),FALSE)</f>
        <v>..</v>
      </c>
      <c r="D4654" t="str">
        <f>VLOOKUP($A4654&amp;D$1,Data!$A$2:$BC$533,MATCH(Intermediate!$B4654,Data!$A$1:$BC$1,0),FALSE)</f>
        <v>..</v>
      </c>
    </row>
    <row r="4655" spans="1:4" x14ac:dyDescent="0.45">
      <c r="A4655" t="s">
        <v>43</v>
      </c>
      <c r="B4655">
        <f t="shared" si="71"/>
        <v>1978</v>
      </c>
      <c r="C4655" t="str">
        <f>VLOOKUP($A4655&amp;C$1,Data!$A$2:$BC$533,MATCH(Intermediate!$B4655,Data!$A$1:$BC$1,0),FALSE)</f>
        <v>..</v>
      </c>
      <c r="D4655" t="str">
        <f>VLOOKUP($A4655&amp;D$1,Data!$A$2:$BC$533,MATCH(Intermediate!$B4655,Data!$A$1:$BC$1,0),FALSE)</f>
        <v>..</v>
      </c>
    </row>
    <row r="4656" spans="1:4" x14ac:dyDescent="0.45">
      <c r="A4656" t="s">
        <v>43</v>
      </c>
      <c r="B4656">
        <f t="shared" si="71"/>
        <v>1979</v>
      </c>
      <c r="C4656" t="str">
        <f>VLOOKUP($A4656&amp;C$1,Data!$A$2:$BC$533,MATCH(Intermediate!$B4656,Data!$A$1:$BC$1,0),FALSE)</f>
        <v>..</v>
      </c>
      <c r="D4656" t="str">
        <f>VLOOKUP($A4656&amp;D$1,Data!$A$2:$BC$533,MATCH(Intermediate!$B4656,Data!$A$1:$BC$1,0),FALSE)</f>
        <v>..</v>
      </c>
    </row>
    <row r="4657" spans="1:4" x14ac:dyDescent="0.45">
      <c r="A4657" t="s">
        <v>43</v>
      </c>
      <c r="B4657">
        <f t="shared" si="71"/>
        <v>1980</v>
      </c>
      <c r="C4657" t="str">
        <f>VLOOKUP($A4657&amp;C$1,Data!$A$2:$BC$533,MATCH(Intermediate!$B4657,Data!$A$1:$BC$1,0),FALSE)</f>
        <v>..</v>
      </c>
      <c r="D4657" t="str">
        <f>VLOOKUP($A4657&amp;D$1,Data!$A$2:$BC$533,MATCH(Intermediate!$B4657,Data!$A$1:$BC$1,0),FALSE)</f>
        <v>..</v>
      </c>
    </row>
    <row r="4658" spans="1:4" x14ac:dyDescent="0.45">
      <c r="A4658" t="s">
        <v>43</v>
      </c>
      <c r="B4658">
        <f t="shared" si="71"/>
        <v>1981</v>
      </c>
      <c r="C4658" t="str">
        <f>VLOOKUP($A4658&amp;C$1,Data!$A$2:$BC$533,MATCH(Intermediate!$B4658,Data!$A$1:$BC$1,0),FALSE)</f>
        <v>..</v>
      </c>
      <c r="D4658" t="str">
        <f>VLOOKUP($A4658&amp;D$1,Data!$A$2:$BC$533,MATCH(Intermediate!$B4658,Data!$A$1:$BC$1,0),FALSE)</f>
        <v>..</v>
      </c>
    </row>
    <row r="4659" spans="1:4" x14ac:dyDescent="0.45">
      <c r="A4659" t="s">
        <v>43</v>
      </c>
      <c r="B4659">
        <f t="shared" si="71"/>
        <v>1982</v>
      </c>
      <c r="C4659" t="str">
        <f>VLOOKUP($A4659&amp;C$1,Data!$A$2:$BC$533,MATCH(Intermediate!$B4659,Data!$A$1:$BC$1,0),FALSE)</f>
        <v>..</v>
      </c>
      <c r="D4659" t="str">
        <f>VLOOKUP($A4659&amp;D$1,Data!$A$2:$BC$533,MATCH(Intermediate!$B4659,Data!$A$1:$BC$1,0),FALSE)</f>
        <v>..</v>
      </c>
    </row>
    <row r="4660" spans="1:4" x14ac:dyDescent="0.45">
      <c r="A4660" t="s">
        <v>43</v>
      </c>
      <c r="B4660">
        <f t="shared" si="71"/>
        <v>1983</v>
      </c>
      <c r="C4660" t="str">
        <f>VLOOKUP($A4660&amp;C$1,Data!$A$2:$BC$533,MATCH(Intermediate!$B4660,Data!$A$1:$BC$1,0),FALSE)</f>
        <v>..</v>
      </c>
      <c r="D4660" t="str">
        <f>VLOOKUP($A4660&amp;D$1,Data!$A$2:$BC$533,MATCH(Intermediate!$B4660,Data!$A$1:$BC$1,0),FALSE)</f>
        <v>..</v>
      </c>
    </row>
    <row r="4661" spans="1:4" x14ac:dyDescent="0.45">
      <c r="A4661" t="s">
        <v>43</v>
      </c>
      <c r="B4661">
        <f t="shared" ref="B4661:B4724" si="72">B4611</f>
        <v>1984</v>
      </c>
      <c r="C4661" t="str">
        <f>VLOOKUP($A4661&amp;C$1,Data!$A$2:$BC$533,MATCH(Intermediate!$B4661,Data!$A$1:$BC$1,0),FALSE)</f>
        <v>..</v>
      </c>
      <c r="D4661" t="str">
        <f>VLOOKUP($A4661&amp;D$1,Data!$A$2:$BC$533,MATCH(Intermediate!$B4661,Data!$A$1:$BC$1,0),FALSE)</f>
        <v>..</v>
      </c>
    </row>
    <row r="4662" spans="1:4" x14ac:dyDescent="0.45">
      <c r="A4662" t="s">
        <v>43</v>
      </c>
      <c r="B4662">
        <f t="shared" si="72"/>
        <v>1985</v>
      </c>
      <c r="C4662" t="str">
        <f>VLOOKUP($A4662&amp;C$1,Data!$A$2:$BC$533,MATCH(Intermediate!$B4662,Data!$A$1:$BC$1,0),FALSE)</f>
        <v>..</v>
      </c>
      <c r="D4662" t="str">
        <f>VLOOKUP($A4662&amp;D$1,Data!$A$2:$BC$533,MATCH(Intermediate!$B4662,Data!$A$1:$BC$1,0),FALSE)</f>
        <v>..</v>
      </c>
    </row>
    <row r="4663" spans="1:4" x14ac:dyDescent="0.45">
      <c r="A4663" t="s">
        <v>43</v>
      </c>
      <c r="B4663">
        <f t="shared" si="72"/>
        <v>1986</v>
      </c>
      <c r="C4663" t="str">
        <f>VLOOKUP($A4663&amp;C$1,Data!$A$2:$BC$533,MATCH(Intermediate!$B4663,Data!$A$1:$BC$1,0),FALSE)</f>
        <v>..</v>
      </c>
      <c r="D4663" t="str">
        <f>VLOOKUP($A4663&amp;D$1,Data!$A$2:$BC$533,MATCH(Intermediate!$B4663,Data!$A$1:$BC$1,0),FALSE)</f>
        <v>..</v>
      </c>
    </row>
    <row r="4664" spans="1:4" x14ac:dyDescent="0.45">
      <c r="A4664" t="s">
        <v>43</v>
      </c>
      <c r="B4664">
        <f t="shared" si="72"/>
        <v>1987</v>
      </c>
      <c r="C4664" t="str">
        <f>VLOOKUP($A4664&amp;C$1,Data!$A$2:$BC$533,MATCH(Intermediate!$B4664,Data!$A$1:$BC$1,0),FALSE)</f>
        <v>..</v>
      </c>
      <c r="D4664" t="str">
        <f>VLOOKUP($A4664&amp;D$1,Data!$A$2:$BC$533,MATCH(Intermediate!$B4664,Data!$A$1:$BC$1,0),FALSE)</f>
        <v>..</v>
      </c>
    </row>
    <row r="4665" spans="1:4" x14ac:dyDescent="0.45">
      <c r="A4665" t="s">
        <v>43</v>
      </c>
      <c r="B4665">
        <f t="shared" si="72"/>
        <v>1988</v>
      </c>
      <c r="C4665" t="str">
        <f>VLOOKUP($A4665&amp;C$1,Data!$A$2:$BC$533,MATCH(Intermediate!$B4665,Data!$A$1:$BC$1,0),FALSE)</f>
        <v>..</v>
      </c>
      <c r="D4665" t="str">
        <f>VLOOKUP($A4665&amp;D$1,Data!$A$2:$BC$533,MATCH(Intermediate!$B4665,Data!$A$1:$BC$1,0),FALSE)</f>
        <v>..</v>
      </c>
    </row>
    <row r="4666" spans="1:4" x14ac:dyDescent="0.45">
      <c r="A4666" t="s">
        <v>43</v>
      </c>
      <c r="B4666">
        <f t="shared" si="72"/>
        <v>1989</v>
      </c>
      <c r="C4666" t="str">
        <f>VLOOKUP($A4666&amp;C$1,Data!$A$2:$BC$533,MATCH(Intermediate!$B4666,Data!$A$1:$BC$1,0),FALSE)</f>
        <v>..</v>
      </c>
      <c r="D4666" t="str">
        <f>VLOOKUP($A4666&amp;D$1,Data!$A$2:$BC$533,MATCH(Intermediate!$B4666,Data!$A$1:$BC$1,0),FALSE)</f>
        <v>..</v>
      </c>
    </row>
    <row r="4667" spans="1:4" x14ac:dyDescent="0.45">
      <c r="A4667" t="s">
        <v>43</v>
      </c>
      <c r="B4667">
        <f t="shared" si="72"/>
        <v>1990</v>
      </c>
      <c r="C4667" t="str">
        <f>VLOOKUP($A4667&amp;C$1,Data!$A$2:$BC$533,MATCH(Intermediate!$B4667,Data!$A$1:$BC$1,0),FALSE)</f>
        <v>..</v>
      </c>
      <c r="D4667">
        <f>VLOOKUP($A4667&amp;D$1,Data!$A$2:$BC$533,MATCH(Intermediate!$B4667,Data!$A$1:$BC$1,0),FALSE)</f>
        <v>13733.746994077417</v>
      </c>
    </row>
    <row r="4668" spans="1:4" x14ac:dyDescent="0.45">
      <c r="A4668" t="s">
        <v>43</v>
      </c>
      <c r="B4668">
        <f t="shared" si="72"/>
        <v>1991</v>
      </c>
      <c r="C4668" t="str">
        <f>VLOOKUP($A4668&amp;C$1,Data!$A$2:$BC$533,MATCH(Intermediate!$B4668,Data!$A$1:$BC$1,0),FALSE)</f>
        <v>..</v>
      </c>
      <c r="D4668">
        <f>VLOOKUP($A4668&amp;D$1,Data!$A$2:$BC$533,MATCH(Intermediate!$B4668,Data!$A$1:$BC$1,0),FALSE)</f>
        <v>14389.20043538467</v>
      </c>
    </row>
    <row r="4669" spans="1:4" x14ac:dyDescent="0.45">
      <c r="A4669" t="s">
        <v>43</v>
      </c>
      <c r="B4669">
        <f t="shared" si="72"/>
        <v>1992</v>
      </c>
      <c r="C4669" t="str">
        <f>VLOOKUP($A4669&amp;C$1,Data!$A$2:$BC$533,MATCH(Intermediate!$B4669,Data!$A$1:$BC$1,0),FALSE)</f>
        <v>..</v>
      </c>
      <c r="D4669">
        <f>VLOOKUP($A4669&amp;D$1,Data!$A$2:$BC$533,MATCH(Intermediate!$B4669,Data!$A$1:$BC$1,0),FALSE)</f>
        <v>15105.74254282376</v>
      </c>
    </row>
    <row r="4670" spans="1:4" x14ac:dyDescent="0.45">
      <c r="A4670" t="s">
        <v>43</v>
      </c>
      <c r="B4670">
        <f t="shared" si="72"/>
        <v>1993</v>
      </c>
      <c r="C4670" t="str">
        <f>VLOOKUP($A4670&amp;C$1,Data!$A$2:$BC$533,MATCH(Intermediate!$B4670,Data!$A$1:$BC$1,0),FALSE)</f>
        <v>..</v>
      </c>
      <c r="D4670">
        <f>VLOOKUP($A4670&amp;D$1,Data!$A$2:$BC$533,MATCH(Intermediate!$B4670,Data!$A$1:$BC$1,0),FALSE)</f>
        <v>15801.003491683914</v>
      </c>
    </row>
    <row r="4671" spans="1:4" x14ac:dyDescent="0.45">
      <c r="A4671" t="s">
        <v>43</v>
      </c>
      <c r="B4671">
        <f t="shared" si="72"/>
        <v>1994</v>
      </c>
      <c r="C4671" t="str">
        <f>VLOOKUP($A4671&amp;C$1,Data!$A$2:$BC$533,MATCH(Intermediate!$B4671,Data!$A$1:$BC$1,0),FALSE)</f>
        <v>..</v>
      </c>
      <c r="D4671">
        <f>VLOOKUP($A4671&amp;D$1,Data!$A$2:$BC$533,MATCH(Intermediate!$B4671,Data!$A$1:$BC$1,0),FALSE)</f>
        <v>17000.17161168333</v>
      </c>
    </row>
    <row r="4672" spans="1:4" x14ac:dyDescent="0.45">
      <c r="A4672" t="s">
        <v>43</v>
      </c>
      <c r="B4672">
        <f t="shared" si="72"/>
        <v>1995</v>
      </c>
      <c r="C4672" t="str">
        <f>VLOOKUP($A4672&amp;C$1,Data!$A$2:$BC$533,MATCH(Intermediate!$B4672,Data!$A$1:$BC$1,0),FALSE)</f>
        <v>..</v>
      </c>
      <c r="D4672">
        <f>VLOOKUP($A4672&amp;D$1,Data!$A$2:$BC$533,MATCH(Intermediate!$B4672,Data!$A$1:$BC$1,0),FALSE)</f>
        <v>18931.54092436672</v>
      </c>
    </row>
    <row r="4673" spans="1:4" x14ac:dyDescent="0.45">
      <c r="A4673" t="s">
        <v>43</v>
      </c>
      <c r="B4673">
        <f t="shared" si="72"/>
        <v>1996</v>
      </c>
      <c r="C4673" t="str">
        <f>VLOOKUP($A4673&amp;C$1,Data!$A$2:$BC$533,MATCH(Intermediate!$B4673,Data!$A$1:$BC$1,0),FALSE)</f>
        <v>..</v>
      </c>
      <c r="D4673">
        <f>VLOOKUP($A4673&amp;D$1,Data!$A$2:$BC$533,MATCH(Intermediate!$B4673,Data!$A$1:$BC$1,0),FALSE)</f>
        <v>20473.939985130139</v>
      </c>
    </row>
    <row r="4674" spans="1:4" x14ac:dyDescent="0.45">
      <c r="A4674" t="s">
        <v>43</v>
      </c>
      <c r="B4674">
        <f t="shared" si="72"/>
        <v>1997</v>
      </c>
      <c r="C4674" t="str">
        <f>VLOOKUP($A4674&amp;C$1,Data!$A$2:$BC$533,MATCH(Intermediate!$B4674,Data!$A$1:$BC$1,0),FALSE)</f>
        <v>..</v>
      </c>
      <c r="D4674">
        <f>VLOOKUP($A4674&amp;D$1,Data!$A$2:$BC$533,MATCH(Intermediate!$B4674,Data!$A$1:$BC$1,0),FALSE)</f>
        <v>22632.093359207218</v>
      </c>
    </row>
    <row r="4675" spans="1:4" x14ac:dyDescent="0.45">
      <c r="A4675" t="s">
        <v>43</v>
      </c>
      <c r="B4675">
        <f t="shared" si="72"/>
        <v>1998</v>
      </c>
      <c r="C4675" t="str">
        <f>VLOOKUP($A4675&amp;C$1,Data!$A$2:$BC$533,MATCH(Intermediate!$B4675,Data!$A$1:$BC$1,0),FALSE)</f>
        <v>..</v>
      </c>
      <c r="D4675">
        <f>VLOOKUP($A4675&amp;D$1,Data!$A$2:$BC$533,MATCH(Intermediate!$B4675,Data!$A$1:$BC$1,0),FALSE)</f>
        <v>25092.339228237644</v>
      </c>
    </row>
    <row r="4676" spans="1:4" x14ac:dyDescent="0.45">
      <c r="A4676" t="s">
        <v>43</v>
      </c>
      <c r="B4676">
        <f t="shared" si="72"/>
        <v>1999</v>
      </c>
      <c r="C4676" t="str">
        <f>VLOOKUP($A4676&amp;C$1,Data!$A$2:$BC$533,MATCH(Intermediate!$B4676,Data!$A$1:$BC$1,0),FALSE)</f>
        <v>..</v>
      </c>
      <c r="D4676">
        <f>VLOOKUP($A4676&amp;D$1,Data!$A$2:$BC$533,MATCH(Intermediate!$B4676,Data!$A$1:$BC$1,0),FALSE)</f>
        <v>27041.347422159677</v>
      </c>
    </row>
    <row r="4677" spans="1:4" x14ac:dyDescent="0.45">
      <c r="A4677" t="s">
        <v>43</v>
      </c>
      <c r="B4677">
        <f t="shared" si="72"/>
        <v>2000</v>
      </c>
      <c r="C4677" t="str">
        <f>VLOOKUP($A4677&amp;C$1,Data!$A$2:$BC$533,MATCH(Intermediate!$B4677,Data!$A$1:$BC$1,0),FALSE)</f>
        <v>..</v>
      </c>
      <c r="D4677">
        <f>VLOOKUP($A4677&amp;D$1,Data!$A$2:$BC$533,MATCH(Intermediate!$B4677,Data!$A$1:$BC$1,0),FALSE)</f>
        <v>30209.465620815867</v>
      </c>
    </row>
    <row r="4678" spans="1:4" x14ac:dyDescent="0.45">
      <c r="A4678" t="s">
        <v>43</v>
      </c>
      <c r="B4678">
        <f t="shared" si="72"/>
        <v>2001</v>
      </c>
      <c r="C4678">
        <f>VLOOKUP($A4678&amp;C$1,Data!$A$2:$BC$533,MATCH(Intermediate!$B4678,Data!$A$1:$BC$1,0),FALSE)</f>
        <v>71.776397880999994</v>
      </c>
      <c r="D4678">
        <f>VLOOKUP($A4678&amp;D$1,Data!$A$2:$BC$533,MATCH(Intermediate!$B4678,Data!$A$1:$BC$1,0),FALSE)</f>
        <v>32576.924574865596</v>
      </c>
    </row>
    <row r="4679" spans="1:4" x14ac:dyDescent="0.45">
      <c r="A4679" t="s">
        <v>43</v>
      </c>
      <c r="B4679">
        <f t="shared" si="72"/>
        <v>2002</v>
      </c>
      <c r="C4679">
        <f>VLOOKUP($A4679&amp;C$1,Data!$A$2:$BC$533,MATCH(Intermediate!$B4679,Data!$A$1:$BC$1,0),FALSE)</f>
        <v>75.406887946426579</v>
      </c>
      <c r="D4679">
        <f>VLOOKUP($A4679&amp;D$1,Data!$A$2:$BC$533,MATCH(Intermediate!$B4679,Data!$A$1:$BC$1,0),FALSE)</f>
        <v>35222.028724352043</v>
      </c>
    </row>
    <row r="4680" spans="1:4" x14ac:dyDescent="0.45">
      <c r="A4680" t="s">
        <v>43</v>
      </c>
      <c r="B4680">
        <f t="shared" si="72"/>
        <v>2003</v>
      </c>
      <c r="C4680">
        <f>VLOOKUP($A4680&amp;C$1,Data!$A$2:$BC$533,MATCH(Intermediate!$B4680,Data!$A$1:$BC$1,0),FALSE)</f>
        <v>85.718983870883761</v>
      </c>
      <c r="D4680">
        <f>VLOOKUP($A4680&amp;D$1,Data!$A$2:$BC$533,MATCH(Intermediate!$B4680,Data!$A$1:$BC$1,0),FALSE)</f>
        <v>36285.108700351135</v>
      </c>
    </row>
    <row r="4681" spans="1:4" x14ac:dyDescent="0.45">
      <c r="A4681" t="s">
        <v>43</v>
      </c>
      <c r="B4681">
        <f t="shared" si="72"/>
        <v>2004</v>
      </c>
      <c r="C4681">
        <f>VLOOKUP($A4681&amp;C$1,Data!$A$2:$BC$533,MATCH(Intermediate!$B4681,Data!$A$1:$BC$1,0),FALSE)</f>
        <v>104.89955932470502</v>
      </c>
      <c r="D4681">
        <f>VLOOKUP($A4681&amp;D$1,Data!$A$2:$BC$533,MATCH(Intermediate!$B4681,Data!$A$1:$BC$1,0),FALSE)</f>
        <v>38734.443939914847</v>
      </c>
    </row>
    <row r="4682" spans="1:4" x14ac:dyDescent="0.45">
      <c r="A4682" t="s">
        <v>43</v>
      </c>
      <c r="B4682">
        <f t="shared" si="72"/>
        <v>2005</v>
      </c>
      <c r="C4682">
        <f>VLOOKUP($A4682&amp;C$1,Data!$A$2:$BC$533,MATCH(Intermediate!$B4682,Data!$A$1:$BC$1,0),FALSE)</f>
        <v>124.64038055094289</v>
      </c>
      <c r="D4682">
        <f>VLOOKUP($A4682&amp;D$1,Data!$A$2:$BC$533,MATCH(Intermediate!$B4682,Data!$A$1:$BC$1,0),FALSE)</f>
        <v>40466.23435157114</v>
      </c>
    </row>
    <row r="4683" spans="1:4" x14ac:dyDescent="0.45">
      <c r="A4683" t="s">
        <v>43</v>
      </c>
      <c r="B4683">
        <f t="shared" si="72"/>
        <v>2006</v>
      </c>
      <c r="C4683">
        <f>VLOOKUP($A4683&amp;C$1,Data!$A$2:$BC$533,MATCH(Intermediate!$B4683,Data!$A$1:$BC$1,0),FALSE)</f>
        <v>144.5708584940264</v>
      </c>
      <c r="D4683">
        <f>VLOOKUP($A4683&amp;D$1,Data!$A$2:$BC$533,MATCH(Intermediate!$B4683,Data!$A$1:$BC$1,0),FALSE)</f>
        <v>44232.101748557412</v>
      </c>
    </row>
    <row r="4684" spans="1:4" x14ac:dyDescent="0.45">
      <c r="A4684" t="s">
        <v>43</v>
      </c>
      <c r="B4684">
        <f t="shared" si="72"/>
        <v>2007</v>
      </c>
      <c r="C4684">
        <f>VLOOKUP($A4684&amp;C$1,Data!$A$2:$BC$533,MATCH(Intermediate!$B4684,Data!$A$1:$BC$1,0),FALSE)</f>
        <v>158.09912970961761</v>
      </c>
      <c r="D4684">
        <f>VLOOKUP($A4684&amp;D$1,Data!$A$2:$BC$533,MATCH(Intermediate!$B4684,Data!$A$1:$BC$1,0),FALSE)</f>
        <v>46784.086133536548</v>
      </c>
    </row>
    <row r="4685" spans="1:4" x14ac:dyDescent="0.45">
      <c r="A4685" t="s">
        <v>43</v>
      </c>
      <c r="B4685">
        <f t="shared" si="72"/>
        <v>2008</v>
      </c>
      <c r="C4685">
        <f>VLOOKUP($A4685&amp;C$1,Data!$A$2:$BC$533,MATCH(Intermediate!$B4685,Data!$A$1:$BC$1,0),FALSE)</f>
        <v>166.32263914762612</v>
      </c>
      <c r="D4685">
        <f>VLOOKUP($A4685&amp;D$1,Data!$A$2:$BC$533,MATCH(Intermediate!$B4685,Data!$A$1:$BC$1,0),FALSE)</f>
        <v>44169.094341164397</v>
      </c>
    </row>
    <row r="4686" spans="1:4" x14ac:dyDescent="0.45">
      <c r="A4686" t="s">
        <v>43</v>
      </c>
      <c r="B4686">
        <f t="shared" si="72"/>
        <v>2009</v>
      </c>
      <c r="C4686">
        <f>VLOOKUP($A4686&amp;C$1,Data!$A$2:$BC$533,MATCH(Intermediate!$B4686,Data!$A$1:$BC$1,0),FALSE)</f>
        <v>169.25229121139267</v>
      </c>
      <c r="D4686">
        <f>VLOOKUP($A4686&amp;D$1,Data!$A$2:$BC$533,MATCH(Intermediate!$B4686,Data!$A$1:$BC$1,0),FALSE)</f>
        <v>41469.837900256032</v>
      </c>
    </row>
    <row r="4687" spans="1:4" x14ac:dyDescent="0.45">
      <c r="A4687" t="s">
        <v>43</v>
      </c>
      <c r="B4687">
        <f t="shared" si="72"/>
        <v>2010</v>
      </c>
      <c r="C4687">
        <f>VLOOKUP($A4687&amp;C$1,Data!$A$2:$BC$533,MATCH(Intermediate!$B4687,Data!$A$1:$BC$1,0),FALSE)</f>
        <v>133.27480691507546</v>
      </c>
      <c r="D4687">
        <f>VLOOKUP($A4687&amp;D$1,Data!$A$2:$BC$533,MATCH(Intermediate!$B4687,Data!$A$1:$BC$1,0),FALSE)</f>
        <v>43216.984730240627</v>
      </c>
    </row>
    <row r="4688" spans="1:4" x14ac:dyDescent="0.45">
      <c r="A4688" t="s">
        <v>43</v>
      </c>
      <c r="B4688">
        <f t="shared" si="72"/>
        <v>2011</v>
      </c>
      <c r="C4688">
        <f>VLOOKUP($A4688&amp;C$1,Data!$A$2:$BC$533,MATCH(Intermediate!$B4688,Data!$A$1:$BC$1,0),FALSE)</f>
        <v>114.56965391250718</v>
      </c>
      <c r="D4688">
        <f>VLOOKUP($A4688&amp;D$1,Data!$A$2:$BC$533,MATCH(Intermediate!$B4688,Data!$A$1:$BC$1,0),FALSE)</f>
        <v>45525.718123904226</v>
      </c>
    </row>
    <row r="4689" spans="1:4" x14ac:dyDescent="0.45">
      <c r="A4689" t="s">
        <v>43</v>
      </c>
      <c r="B4689">
        <f t="shared" si="72"/>
        <v>2012</v>
      </c>
      <c r="C4689">
        <f>VLOOKUP($A4689&amp;C$1,Data!$A$2:$BC$533,MATCH(Intermediate!$B4689,Data!$A$1:$BC$1,0),FALSE)</f>
        <v>110.46639030057064</v>
      </c>
      <c r="D4689">
        <f>VLOOKUP($A4689&amp;D$1,Data!$A$2:$BC$533,MATCH(Intermediate!$B4689,Data!$A$1:$BC$1,0),FALSE)</f>
        <v>46726.21576653661</v>
      </c>
    </row>
    <row r="4690" spans="1:4" x14ac:dyDescent="0.45">
      <c r="A4690" t="s">
        <v>43</v>
      </c>
      <c r="B4690">
        <f t="shared" si="72"/>
        <v>2013</v>
      </c>
      <c r="C4690">
        <f>VLOOKUP($A4690&amp;C$1,Data!$A$2:$BC$533,MATCH(Intermediate!$B4690,Data!$A$1:$BC$1,0),FALSE)</f>
        <v>102.24587527277285</v>
      </c>
      <c r="D4690">
        <f>VLOOKUP($A4690&amp;D$1,Data!$A$2:$BC$533,MATCH(Intermediate!$B4690,Data!$A$1:$BC$1,0),FALSE)</f>
        <v>48838.771982552542</v>
      </c>
    </row>
    <row r="4691" spans="1:4" x14ac:dyDescent="0.45">
      <c r="A4691" t="s">
        <v>43</v>
      </c>
      <c r="B4691">
        <f t="shared" si="72"/>
        <v>2014</v>
      </c>
      <c r="C4691">
        <f>VLOOKUP($A4691&amp;C$1,Data!$A$2:$BC$533,MATCH(Intermediate!$B4691,Data!$A$1:$BC$1,0),FALSE)</f>
        <v>78.280225459757332</v>
      </c>
      <c r="D4691">
        <f>VLOOKUP($A4691&amp;D$1,Data!$A$2:$BC$533,MATCH(Intermediate!$B4691,Data!$A$1:$BC$1,0),FALSE)</f>
        <v>52640.784391855297</v>
      </c>
    </row>
    <row r="4692" spans="1:4" x14ac:dyDescent="0.45">
      <c r="A4692" t="s">
        <v>43</v>
      </c>
      <c r="B4692">
        <f t="shared" si="72"/>
        <v>2015</v>
      </c>
      <c r="C4692">
        <f>VLOOKUP($A4692&amp;C$1,Data!$A$2:$BC$533,MATCH(Intermediate!$B4692,Data!$A$1:$BC$1,0),FALSE)</f>
        <v>51.216625459361531</v>
      </c>
      <c r="D4692">
        <f>VLOOKUP($A4692&amp;D$1,Data!$A$2:$BC$533,MATCH(Intermediate!$B4692,Data!$A$1:$BC$1,0),FALSE)</f>
        <v>71607.456829464936</v>
      </c>
    </row>
    <row r="4693" spans="1:4" x14ac:dyDescent="0.45">
      <c r="A4693" t="s">
        <v>43</v>
      </c>
      <c r="B4693">
        <f t="shared" si="72"/>
        <v>2016</v>
      </c>
      <c r="C4693">
        <f>VLOOKUP($A4693&amp;C$1,Data!$A$2:$BC$533,MATCH(Intermediate!$B4693,Data!$A$1:$BC$1,0),FALSE)</f>
        <v>47.340051271683876</v>
      </c>
      <c r="D4693">
        <f>VLOOKUP($A4693&amp;D$1,Data!$A$2:$BC$533,MATCH(Intermediate!$B4693,Data!$A$1:$BC$1,0),FALSE)</f>
        <v>73012.819872037435</v>
      </c>
    </row>
    <row r="4694" spans="1:4" x14ac:dyDescent="0.45">
      <c r="A4694" t="s">
        <v>43</v>
      </c>
      <c r="B4694">
        <f t="shared" si="72"/>
        <v>2017</v>
      </c>
      <c r="C4694">
        <f>VLOOKUP($A4694&amp;C$1,Data!$A$2:$BC$533,MATCH(Intermediate!$B4694,Data!$A$1:$BC$1,0),FALSE)</f>
        <v>42.60106615460942</v>
      </c>
      <c r="D4694">
        <f>VLOOKUP($A4694&amp;D$1,Data!$A$2:$BC$533,MATCH(Intermediate!$B4694,Data!$A$1:$BC$1,0),FALSE)</f>
        <v>80450.352933650589</v>
      </c>
    </row>
    <row r="4695" spans="1:4" x14ac:dyDescent="0.45">
      <c r="A4695" t="s">
        <v>43</v>
      </c>
      <c r="B4695">
        <f t="shared" si="72"/>
        <v>2018</v>
      </c>
      <c r="C4695">
        <f>VLOOKUP($A4695&amp;C$1,Data!$A$2:$BC$533,MATCH(Intermediate!$B4695,Data!$A$1:$BC$1,0),FALSE)</f>
        <v>39.749959617398794</v>
      </c>
      <c r="D4695">
        <f>VLOOKUP($A4695&amp;D$1,Data!$A$2:$BC$533,MATCH(Intermediate!$B4695,Data!$A$1:$BC$1,0),FALSE)</f>
        <v>86299.342021697623</v>
      </c>
    </row>
    <row r="4696" spans="1:4" x14ac:dyDescent="0.45">
      <c r="A4696" t="s">
        <v>43</v>
      </c>
      <c r="B4696">
        <f t="shared" si="72"/>
        <v>2019</v>
      </c>
      <c r="C4696">
        <f>VLOOKUP($A4696&amp;C$1,Data!$A$2:$BC$533,MATCH(Intermediate!$B4696,Data!$A$1:$BC$1,0),FALSE)</f>
        <v>36.062974358538355</v>
      </c>
      <c r="D4696">
        <f>VLOOKUP($A4696&amp;D$1,Data!$A$2:$BC$533,MATCH(Intermediate!$B4696,Data!$A$1:$BC$1,0),FALSE)</f>
        <v>92022.598799830041</v>
      </c>
    </row>
    <row r="4697" spans="1:4" x14ac:dyDescent="0.45">
      <c r="A4697" t="s">
        <v>43</v>
      </c>
      <c r="B4697">
        <f t="shared" si="72"/>
        <v>2020</v>
      </c>
      <c r="C4697">
        <f>VLOOKUP($A4697&amp;C$1,Data!$A$2:$BC$533,MATCH(Intermediate!$B4697,Data!$A$1:$BC$1,0),FALSE)</f>
        <v>32.299762137625535</v>
      </c>
      <c r="D4697">
        <f>VLOOKUP($A4697&amp;D$1,Data!$A$2:$BC$533,MATCH(Intermediate!$B4697,Data!$A$1:$BC$1,0),FALSE)</f>
        <v>97799.922574860699</v>
      </c>
    </row>
    <row r="4698" spans="1:4" x14ac:dyDescent="0.45">
      <c r="A4698" t="s">
        <v>43</v>
      </c>
      <c r="B4698">
        <f t="shared" si="72"/>
        <v>2021</v>
      </c>
      <c r="C4698">
        <f>VLOOKUP($A4698&amp;C$1,Data!$A$2:$BC$533,MATCH(Intermediate!$B4698,Data!$A$1:$BC$1,0),FALSE)</f>
        <v>26.437583623645068</v>
      </c>
      <c r="D4698">
        <f>VLOOKUP($A4698&amp;D$1,Data!$A$2:$BC$533,MATCH(Intermediate!$B4698,Data!$A$1:$BC$1,0),FALSE)</f>
        <v>116903.61243516988</v>
      </c>
    </row>
    <row r="4699" spans="1:4" x14ac:dyDescent="0.45">
      <c r="A4699" t="s">
        <v>43</v>
      </c>
      <c r="B4699">
        <f t="shared" si="72"/>
        <v>2022</v>
      </c>
      <c r="C4699">
        <f>VLOOKUP($A4699&amp;C$1,Data!$A$2:$BC$533,MATCH(Intermediate!$B4699,Data!$A$1:$BC$1,0),FALSE)</f>
        <v>25.431371194743669</v>
      </c>
      <c r="D4699">
        <f>VLOOKUP($A4699&amp;D$1,Data!$A$2:$BC$533,MATCH(Intermediate!$B4699,Data!$A$1:$BC$1,0),FALSE)</f>
        <v>136104.44533245807</v>
      </c>
    </row>
    <row r="4700" spans="1:4" x14ac:dyDescent="0.45">
      <c r="A4700" t="s">
        <v>43</v>
      </c>
      <c r="B4700">
        <f t="shared" si="72"/>
        <v>2023</v>
      </c>
      <c r="C4700">
        <f>VLOOKUP($A4700&amp;C$1,Data!$A$2:$BC$533,MATCH(Intermediate!$B4700,Data!$A$1:$BC$1,0),FALSE)</f>
        <v>25.953432940680671</v>
      </c>
      <c r="D4700">
        <f>VLOOKUP($A4700&amp;D$1,Data!$A$2:$BC$533,MATCH(Intermediate!$B4700,Data!$A$1:$BC$1,0),FALSE)</f>
        <v>124900.93863524124</v>
      </c>
    </row>
    <row r="4701" spans="1:4" x14ac:dyDescent="0.45">
      <c r="A4701" t="s">
        <v>43</v>
      </c>
      <c r="B4701">
        <f t="shared" si="72"/>
        <v>2024</v>
      </c>
      <c r="C4701">
        <f>VLOOKUP($A4701&amp;C$1,Data!$A$2:$BC$533,MATCH(Intermediate!$B4701,Data!$A$1:$BC$1,0),FALSE)</f>
        <v>25.093163463613148</v>
      </c>
      <c r="D4701">
        <f>VLOOKUP($A4701&amp;D$1,Data!$A$2:$BC$533,MATCH(Intermediate!$B4701,Data!$A$1:$BC$1,0),FALSE)</f>
        <v>131175.10685414885</v>
      </c>
    </row>
    <row r="4702" spans="1:4" x14ac:dyDescent="0.45">
      <c r="A4702" t="s">
        <v>89</v>
      </c>
      <c r="B4702">
        <f t="shared" si="72"/>
        <v>1975</v>
      </c>
      <c r="C4702" t="str">
        <f>VLOOKUP($A4702&amp;C$1,Data!$A$2:$BC$533,MATCH(Intermediate!$B4702,Data!$A$1:$BC$1,0),FALSE)</f>
        <v>..</v>
      </c>
      <c r="D4702" t="str">
        <f>VLOOKUP($A4702&amp;D$1,Data!$A$2:$BC$533,MATCH(Intermediate!$B4702,Data!$A$1:$BC$1,0),FALSE)</f>
        <v>..</v>
      </c>
    </row>
    <row r="4703" spans="1:4" x14ac:dyDescent="0.45">
      <c r="A4703" t="s">
        <v>89</v>
      </c>
      <c r="B4703">
        <f t="shared" si="72"/>
        <v>1976</v>
      </c>
      <c r="C4703" t="str">
        <f>VLOOKUP($A4703&amp;C$1,Data!$A$2:$BC$533,MATCH(Intermediate!$B4703,Data!$A$1:$BC$1,0),FALSE)</f>
        <v>..</v>
      </c>
      <c r="D4703" t="str">
        <f>VLOOKUP($A4703&amp;D$1,Data!$A$2:$BC$533,MATCH(Intermediate!$B4703,Data!$A$1:$BC$1,0),FALSE)</f>
        <v>..</v>
      </c>
    </row>
    <row r="4704" spans="1:4" x14ac:dyDescent="0.45">
      <c r="A4704" t="s">
        <v>89</v>
      </c>
      <c r="B4704">
        <f t="shared" si="72"/>
        <v>1977</v>
      </c>
      <c r="C4704" t="str">
        <f>VLOOKUP($A4704&amp;C$1,Data!$A$2:$BC$533,MATCH(Intermediate!$B4704,Data!$A$1:$BC$1,0),FALSE)</f>
        <v>..</v>
      </c>
      <c r="D4704" t="str">
        <f>VLOOKUP($A4704&amp;D$1,Data!$A$2:$BC$533,MATCH(Intermediate!$B4704,Data!$A$1:$BC$1,0),FALSE)</f>
        <v>..</v>
      </c>
    </row>
    <row r="4705" spans="1:4" x14ac:dyDescent="0.45">
      <c r="A4705" t="s">
        <v>89</v>
      </c>
      <c r="B4705">
        <f t="shared" si="72"/>
        <v>1978</v>
      </c>
      <c r="C4705" t="str">
        <f>VLOOKUP($A4705&amp;C$1,Data!$A$2:$BC$533,MATCH(Intermediate!$B4705,Data!$A$1:$BC$1,0),FALSE)</f>
        <v>..</v>
      </c>
      <c r="D4705" t="str">
        <f>VLOOKUP($A4705&amp;D$1,Data!$A$2:$BC$533,MATCH(Intermediate!$B4705,Data!$A$1:$BC$1,0),FALSE)</f>
        <v>..</v>
      </c>
    </row>
    <row r="4706" spans="1:4" x14ac:dyDescent="0.45">
      <c r="A4706" t="s">
        <v>89</v>
      </c>
      <c r="B4706">
        <f t="shared" si="72"/>
        <v>1979</v>
      </c>
      <c r="C4706" t="str">
        <f>VLOOKUP($A4706&amp;C$1,Data!$A$2:$BC$533,MATCH(Intermediate!$B4706,Data!$A$1:$BC$1,0),FALSE)</f>
        <v>..</v>
      </c>
      <c r="D4706" t="str">
        <f>VLOOKUP($A4706&amp;D$1,Data!$A$2:$BC$533,MATCH(Intermediate!$B4706,Data!$A$1:$BC$1,0),FALSE)</f>
        <v>..</v>
      </c>
    </row>
    <row r="4707" spans="1:4" x14ac:dyDescent="0.45">
      <c r="A4707" t="s">
        <v>89</v>
      </c>
      <c r="B4707">
        <f t="shared" si="72"/>
        <v>1980</v>
      </c>
      <c r="C4707" t="str">
        <f>VLOOKUP($A4707&amp;C$1,Data!$A$2:$BC$533,MATCH(Intermediate!$B4707,Data!$A$1:$BC$1,0),FALSE)</f>
        <v>..</v>
      </c>
      <c r="D4707" t="str">
        <f>VLOOKUP($A4707&amp;D$1,Data!$A$2:$BC$533,MATCH(Intermediate!$B4707,Data!$A$1:$BC$1,0),FALSE)</f>
        <v>..</v>
      </c>
    </row>
    <row r="4708" spans="1:4" x14ac:dyDescent="0.45">
      <c r="A4708" t="s">
        <v>89</v>
      </c>
      <c r="B4708">
        <f t="shared" si="72"/>
        <v>1981</v>
      </c>
      <c r="C4708" t="str">
        <f>VLOOKUP($A4708&amp;C$1,Data!$A$2:$BC$533,MATCH(Intermediate!$B4708,Data!$A$1:$BC$1,0),FALSE)</f>
        <v>..</v>
      </c>
      <c r="D4708" t="str">
        <f>VLOOKUP($A4708&amp;D$1,Data!$A$2:$BC$533,MATCH(Intermediate!$B4708,Data!$A$1:$BC$1,0),FALSE)</f>
        <v>..</v>
      </c>
    </row>
    <row r="4709" spans="1:4" x14ac:dyDescent="0.45">
      <c r="A4709" t="s">
        <v>89</v>
      </c>
      <c r="B4709">
        <f t="shared" si="72"/>
        <v>1982</v>
      </c>
      <c r="C4709" t="str">
        <f>VLOOKUP($A4709&amp;C$1,Data!$A$2:$BC$533,MATCH(Intermediate!$B4709,Data!$A$1:$BC$1,0),FALSE)</f>
        <v>..</v>
      </c>
      <c r="D4709" t="str">
        <f>VLOOKUP($A4709&amp;D$1,Data!$A$2:$BC$533,MATCH(Intermediate!$B4709,Data!$A$1:$BC$1,0),FALSE)</f>
        <v>..</v>
      </c>
    </row>
    <row r="4710" spans="1:4" x14ac:dyDescent="0.45">
      <c r="A4710" t="s">
        <v>89</v>
      </c>
      <c r="B4710">
        <f t="shared" si="72"/>
        <v>1983</v>
      </c>
      <c r="C4710" t="str">
        <f>VLOOKUP($A4710&amp;C$1,Data!$A$2:$BC$533,MATCH(Intermediate!$B4710,Data!$A$1:$BC$1,0),FALSE)</f>
        <v>..</v>
      </c>
      <c r="D4710" t="str">
        <f>VLOOKUP($A4710&amp;D$1,Data!$A$2:$BC$533,MATCH(Intermediate!$B4710,Data!$A$1:$BC$1,0),FALSE)</f>
        <v>..</v>
      </c>
    </row>
    <row r="4711" spans="1:4" x14ac:dyDescent="0.45">
      <c r="A4711" t="s">
        <v>89</v>
      </c>
      <c r="B4711">
        <f t="shared" si="72"/>
        <v>1984</v>
      </c>
      <c r="C4711" t="str">
        <f>VLOOKUP($A4711&amp;C$1,Data!$A$2:$BC$533,MATCH(Intermediate!$B4711,Data!$A$1:$BC$1,0),FALSE)</f>
        <v>..</v>
      </c>
      <c r="D4711" t="str">
        <f>VLOOKUP($A4711&amp;D$1,Data!$A$2:$BC$533,MATCH(Intermediate!$B4711,Data!$A$1:$BC$1,0),FALSE)</f>
        <v>..</v>
      </c>
    </row>
    <row r="4712" spans="1:4" x14ac:dyDescent="0.45">
      <c r="A4712" t="s">
        <v>89</v>
      </c>
      <c r="B4712">
        <f t="shared" si="72"/>
        <v>1985</v>
      </c>
      <c r="C4712" t="str">
        <f>VLOOKUP($A4712&amp;C$1,Data!$A$2:$BC$533,MATCH(Intermediate!$B4712,Data!$A$1:$BC$1,0),FALSE)</f>
        <v>..</v>
      </c>
      <c r="D4712" t="str">
        <f>VLOOKUP($A4712&amp;D$1,Data!$A$2:$BC$533,MATCH(Intermediate!$B4712,Data!$A$1:$BC$1,0),FALSE)</f>
        <v>..</v>
      </c>
    </row>
    <row r="4713" spans="1:4" x14ac:dyDescent="0.45">
      <c r="A4713" t="s">
        <v>89</v>
      </c>
      <c r="B4713">
        <f t="shared" si="72"/>
        <v>1986</v>
      </c>
      <c r="C4713" t="str">
        <f>VLOOKUP($A4713&amp;C$1,Data!$A$2:$BC$533,MATCH(Intermediate!$B4713,Data!$A$1:$BC$1,0),FALSE)</f>
        <v>..</v>
      </c>
      <c r="D4713" t="str">
        <f>VLOOKUP($A4713&amp;D$1,Data!$A$2:$BC$533,MATCH(Intermediate!$B4713,Data!$A$1:$BC$1,0),FALSE)</f>
        <v>..</v>
      </c>
    </row>
    <row r="4714" spans="1:4" x14ac:dyDescent="0.45">
      <c r="A4714" t="s">
        <v>89</v>
      </c>
      <c r="B4714">
        <f t="shared" si="72"/>
        <v>1987</v>
      </c>
      <c r="C4714" t="str">
        <f>VLOOKUP($A4714&amp;C$1,Data!$A$2:$BC$533,MATCH(Intermediate!$B4714,Data!$A$1:$BC$1,0),FALSE)</f>
        <v>..</v>
      </c>
      <c r="D4714" t="str">
        <f>VLOOKUP($A4714&amp;D$1,Data!$A$2:$BC$533,MATCH(Intermediate!$B4714,Data!$A$1:$BC$1,0),FALSE)</f>
        <v>..</v>
      </c>
    </row>
    <row r="4715" spans="1:4" x14ac:dyDescent="0.45">
      <c r="A4715" t="s">
        <v>89</v>
      </c>
      <c r="B4715">
        <f t="shared" si="72"/>
        <v>1988</v>
      </c>
      <c r="C4715" t="str">
        <f>VLOOKUP($A4715&amp;C$1,Data!$A$2:$BC$533,MATCH(Intermediate!$B4715,Data!$A$1:$BC$1,0),FALSE)</f>
        <v>..</v>
      </c>
      <c r="D4715" t="str">
        <f>VLOOKUP($A4715&amp;D$1,Data!$A$2:$BC$533,MATCH(Intermediate!$B4715,Data!$A$1:$BC$1,0),FALSE)</f>
        <v>..</v>
      </c>
    </row>
    <row r="4716" spans="1:4" x14ac:dyDescent="0.45">
      <c r="A4716" t="s">
        <v>89</v>
      </c>
      <c r="B4716">
        <f t="shared" si="72"/>
        <v>1989</v>
      </c>
      <c r="C4716" t="str">
        <f>VLOOKUP($A4716&amp;C$1,Data!$A$2:$BC$533,MATCH(Intermediate!$B4716,Data!$A$1:$BC$1,0),FALSE)</f>
        <v>..</v>
      </c>
      <c r="D4716" t="str">
        <f>VLOOKUP($A4716&amp;D$1,Data!$A$2:$BC$533,MATCH(Intermediate!$B4716,Data!$A$1:$BC$1,0),FALSE)</f>
        <v>..</v>
      </c>
    </row>
    <row r="4717" spans="1:4" x14ac:dyDescent="0.45">
      <c r="A4717" t="s">
        <v>89</v>
      </c>
      <c r="B4717">
        <f t="shared" si="72"/>
        <v>1990</v>
      </c>
      <c r="C4717" t="str">
        <f>VLOOKUP($A4717&amp;C$1,Data!$A$2:$BC$533,MATCH(Intermediate!$B4717,Data!$A$1:$BC$1,0),FALSE)</f>
        <v>..</v>
      </c>
      <c r="D4717" t="str">
        <f>VLOOKUP($A4717&amp;D$1,Data!$A$2:$BC$533,MATCH(Intermediate!$B4717,Data!$A$1:$BC$1,0),FALSE)</f>
        <v>..</v>
      </c>
    </row>
    <row r="4718" spans="1:4" x14ac:dyDescent="0.45">
      <c r="A4718" t="s">
        <v>89</v>
      </c>
      <c r="B4718">
        <f t="shared" si="72"/>
        <v>1991</v>
      </c>
      <c r="C4718" t="str">
        <f>VLOOKUP($A4718&amp;C$1,Data!$A$2:$BC$533,MATCH(Intermediate!$B4718,Data!$A$1:$BC$1,0),FALSE)</f>
        <v>..</v>
      </c>
      <c r="D4718" t="str">
        <f>VLOOKUP($A4718&amp;D$1,Data!$A$2:$BC$533,MATCH(Intermediate!$B4718,Data!$A$1:$BC$1,0),FALSE)</f>
        <v>..</v>
      </c>
    </row>
    <row r="4719" spans="1:4" x14ac:dyDescent="0.45">
      <c r="A4719" t="s">
        <v>89</v>
      </c>
      <c r="B4719">
        <f t="shared" si="72"/>
        <v>1992</v>
      </c>
      <c r="C4719" t="str">
        <f>VLOOKUP($A4719&amp;C$1,Data!$A$2:$BC$533,MATCH(Intermediate!$B4719,Data!$A$1:$BC$1,0),FALSE)</f>
        <v>..</v>
      </c>
      <c r="D4719" t="str">
        <f>VLOOKUP($A4719&amp;D$1,Data!$A$2:$BC$533,MATCH(Intermediate!$B4719,Data!$A$1:$BC$1,0),FALSE)</f>
        <v>..</v>
      </c>
    </row>
    <row r="4720" spans="1:4" x14ac:dyDescent="0.45">
      <c r="A4720" t="s">
        <v>89</v>
      </c>
      <c r="B4720">
        <f t="shared" si="72"/>
        <v>1993</v>
      </c>
      <c r="C4720" t="str">
        <f>VLOOKUP($A4720&amp;C$1,Data!$A$2:$BC$533,MATCH(Intermediate!$B4720,Data!$A$1:$BC$1,0),FALSE)</f>
        <v>..</v>
      </c>
      <c r="D4720" t="str">
        <f>VLOOKUP($A4720&amp;D$1,Data!$A$2:$BC$533,MATCH(Intermediate!$B4720,Data!$A$1:$BC$1,0),FALSE)</f>
        <v>..</v>
      </c>
    </row>
    <row r="4721" spans="1:4" x14ac:dyDescent="0.45">
      <c r="A4721" t="s">
        <v>89</v>
      </c>
      <c r="B4721">
        <f t="shared" si="72"/>
        <v>1994</v>
      </c>
      <c r="C4721" t="str">
        <f>VLOOKUP($A4721&amp;C$1,Data!$A$2:$BC$533,MATCH(Intermediate!$B4721,Data!$A$1:$BC$1,0),FALSE)</f>
        <v>..</v>
      </c>
      <c r="D4721" t="str">
        <f>VLOOKUP($A4721&amp;D$1,Data!$A$2:$BC$533,MATCH(Intermediate!$B4721,Data!$A$1:$BC$1,0),FALSE)</f>
        <v>..</v>
      </c>
    </row>
    <row r="4722" spans="1:4" x14ac:dyDescent="0.45">
      <c r="A4722" t="s">
        <v>89</v>
      </c>
      <c r="B4722">
        <f t="shared" si="72"/>
        <v>1995</v>
      </c>
      <c r="C4722" t="str">
        <f>VLOOKUP($A4722&amp;C$1,Data!$A$2:$BC$533,MATCH(Intermediate!$B4722,Data!$A$1:$BC$1,0),FALSE)</f>
        <v>..</v>
      </c>
      <c r="D4722" t="str">
        <f>VLOOKUP($A4722&amp;D$1,Data!$A$2:$BC$533,MATCH(Intermediate!$B4722,Data!$A$1:$BC$1,0),FALSE)</f>
        <v>..</v>
      </c>
    </row>
    <row r="4723" spans="1:4" x14ac:dyDescent="0.45">
      <c r="A4723" t="s">
        <v>89</v>
      </c>
      <c r="B4723">
        <f t="shared" si="72"/>
        <v>1996</v>
      </c>
      <c r="C4723" t="str">
        <f>VLOOKUP($A4723&amp;C$1,Data!$A$2:$BC$533,MATCH(Intermediate!$B4723,Data!$A$1:$BC$1,0),FALSE)</f>
        <v>..</v>
      </c>
      <c r="D4723" t="str">
        <f>VLOOKUP($A4723&amp;D$1,Data!$A$2:$BC$533,MATCH(Intermediate!$B4723,Data!$A$1:$BC$1,0),FALSE)</f>
        <v>..</v>
      </c>
    </row>
    <row r="4724" spans="1:4" x14ac:dyDescent="0.45">
      <c r="A4724" t="s">
        <v>89</v>
      </c>
      <c r="B4724">
        <f t="shared" si="72"/>
        <v>1997</v>
      </c>
      <c r="C4724" t="str">
        <f>VLOOKUP($A4724&amp;C$1,Data!$A$2:$BC$533,MATCH(Intermediate!$B4724,Data!$A$1:$BC$1,0),FALSE)</f>
        <v>..</v>
      </c>
      <c r="D4724" t="str">
        <f>VLOOKUP($A4724&amp;D$1,Data!$A$2:$BC$533,MATCH(Intermediate!$B4724,Data!$A$1:$BC$1,0),FALSE)</f>
        <v>..</v>
      </c>
    </row>
    <row r="4725" spans="1:4" x14ac:dyDescent="0.45">
      <c r="A4725" t="s">
        <v>89</v>
      </c>
      <c r="B4725">
        <f t="shared" ref="B4725:B4788" si="73">B4675</f>
        <v>1998</v>
      </c>
      <c r="C4725" t="str">
        <f>VLOOKUP($A4725&amp;C$1,Data!$A$2:$BC$533,MATCH(Intermediate!$B4725,Data!$A$1:$BC$1,0),FALSE)</f>
        <v>..</v>
      </c>
      <c r="D4725" t="str">
        <f>VLOOKUP($A4725&amp;D$1,Data!$A$2:$BC$533,MATCH(Intermediate!$B4725,Data!$A$1:$BC$1,0),FALSE)</f>
        <v>..</v>
      </c>
    </row>
    <row r="4726" spans="1:4" x14ac:dyDescent="0.45">
      <c r="A4726" t="s">
        <v>89</v>
      </c>
      <c r="B4726">
        <f t="shared" si="73"/>
        <v>1999</v>
      </c>
      <c r="C4726" t="str">
        <f>VLOOKUP($A4726&amp;C$1,Data!$A$2:$BC$533,MATCH(Intermediate!$B4726,Data!$A$1:$BC$1,0),FALSE)</f>
        <v>..</v>
      </c>
      <c r="D4726" t="str">
        <f>VLOOKUP($A4726&amp;D$1,Data!$A$2:$BC$533,MATCH(Intermediate!$B4726,Data!$A$1:$BC$1,0),FALSE)</f>
        <v>..</v>
      </c>
    </row>
    <row r="4727" spans="1:4" x14ac:dyDescent="0.45">
      <c r="A4727" t="s">
        <v>89</v>
      </c>
      <c r="B4727">
        <f t="shared" si="73"/>
        <v>2000</v>
      </c>
      <c r="C4727" t="str">
        <f>VLOOKUP($A4727&amp;C$1,Data!$A$2:$BC$533,MATCH(Intermediate!$B4727,Data!$A$1:$BC$1,0),FALSE)</f>
        <v>..</v>
      </c>
      <c r="D4727" t="str">
        <f>VLOOKUP($A4727&amp;D$1,Data!$A$2:$BC$533,MATCH(Intermediate!$B4727,Data!$A$1:$BC$1,0),FALSE)</f>
        <v>..</v>
      </c>
    </row>
    <row r="4728" spans="1:4" x14ac:dyDescent="0.45">
      <c r="A4728" t="s">
        <v>89</v>
      </c>
      <c r="B4728">
        <f t="shared" si="73"/>
        <v>2001</v>
      </c>
      <c r="C4728" t="str">
        <f>VLOOKUP($A4728&amp;C$1,Data!$A$2:$BC$533,MATCH(Intermediate!$B4728,Data!$A$1:$BC$1,0),FALSE)</f>
        <v>..</v>
      </c>
      <c r="D4728" t="str">
        <f>VLOOKUP($A4728&amp;D$1,Data!$A$2:$BC$533,MATCH(Intermediate!$B4728,Data!$A$1:$BC$1,0),FALSE)</f>
        <v>..</v>
      </c>
    </row>
    <row r="4729" spans="1:4" x14ac:dyDescent="0.45">
      <c r="A4729" t="s">
        <v>89</v>
      </c>
      <c r="B4729">
        <f t="shared" si="73"/>
        <v>2002</v>
      </c>
      <c r="C4729" t="str">
        <f>VLOOKUP($A4729&amp;C$1,Data!$A$2:$BC$533,MATCH(Intermediate!$B4729,Data!$A$1:$BC$1,0),FALSE)</f>
        <v>..</v>
      </c>
      <c r="D4729" t="str">
        <f>VLOOKUP($A4729&amp;D$1,Data!$A$2:$BC$533,MATCH(Intermediate!$B4729,Data!$A$1:$BC$1,0),FALSE)</f>
        <v>..</v>
      </c>
    </row>
    <row r="4730" spans="1:4" x14ac:dyDescent="0.45">
      <c r="A4730" t="s">
        <v>89</v>
      </c>
      <c r="B4730">
        <f t="shared" si="73"/>
        <v>2003</v>
      </c>
      <c r="C4730" t="str">
        <f>VLOOKUP($A4730&amp;C$1,Data!$A$2:$BC$533,MATCH(Intermediate!$B4730,Data!$A$1:$BC$1,0),FALSE)</f>
        <v>..</v>
      </c>
      <c r="D4730" t="str">
        <f>VLOOKUP($A4730&amp;D$1,Data!$A$2:$BC$533,MATCH(Intermediate!$B4730,Data!$A$1:$BC$1,0),FALSE)</f>
        <v>..</v>
      </c>
    </row>
    <row r="4731" spans="1:4" x14ac:dyDescent="0.45">
      <c r="A4731" t="s">
        <v>89</v>
      </c>
      <c r="B4731">
        <f t="shared" si="73"/>
        <v>2004</v>
      </c>
      <c r="C4731" t="str">
        <f>VLOOKUP($A4731&amp;C$1,Data!$A$2:$BC$533,MATCH(Intermediate!$B4731,Data!$A$1:$BC$1,0),FALSE)</f>
        <v>..</v>
      </c>
      <c r="D4731" t="str">
        <f>VLOOKUP($A4731&amp;D$1,Data!$A$2:$BC$533,MATCH(Intermediate!$B4731,Data!$A$1:$BC$1,0),FALSE)</f>
        <v>..</v>
      </c>
    </row>
    <row r="4732" spans="1:4" x14ac:dyDescent="0.45">
      <c r="A4732" t="s">
        <v>89</v>
      </c>
      <c r="B4732">
        <f t="shared" si="73"/>
        <v>2005</v>
      </c>
      <c r="C4732" t="str">
        <f>VLOOKUP($A4732&amp;C$1,Data!$A$2:$BC$533,MATCH(Intermediate!$B4732,Data!$A$1:$BC$1,0),FALSE)</f>
        <v>..</v>
      </c>
      <c r="D4732" t="str">
        <f>VLOOKUP($A4732&amp;D$1,Data!$A$2:$BC$533,MATCH(Intermediate!$B4732,Data!$A$1:$BC$1,0),FALSE)</f>
        <v>..</v>
      </c>
    </row>
    <row r="4733" spans="1:4" x14ac:dyDescent="0.45">
      <c r="A4733" t="s">
        <v>89</v>
      </c>
      <c r="B4733">
        <f t="shared" si="73"/>
        <v>2006</v>
      </c>
      <c r="C4733" t="str">
        <f>VLOOKUP($A4733&amp;C$1,Data!$A$2:$BC$533,MATCH(Intermediate!$B4733,Data!$A$1:$BC$1,0),FALSE)</f>
        <v>..</v>
      </c>
      <c r="D4733" t="str">
        <f>VLOOKUP($A4733&amp;D$1,Data!$A$2:$BC$533,MATCH(Intermediate!$B4733,Data!$A$1:$BC$1,0),FALSE)</f>
        <v>..</v>
      </c>
    </row>
    <row r="4734" spans="1:4" x14ac:dyDescent="0.45">
      <c r="A4734" t="s">
        <v>89</v>
      </c>
      <c r="B4734">
        <f t="shared" si="73"/>
        <v>2007</v>
      </c>
      <c r="C4734" t="str">
        <f>VLOOKUP($A4734&amp;C$1,Data!$A$2:$BC$533,MATCH(Intermediate!$B4734,Data!$A$1:$BC$1,0),FALSE)</f>
        <v>..</v>
      </c>
      <c r="D4734" t="str">
        <f>VLOOKUP($A4734&amp;D$1,Data!$A$2:$BC$533,MATCH(Intermediate!$B4734,Data!$A$1:$BC$1,0),FALSE)</f>
        <v>..</v>
      </c>
    </row>
    <row r="4735" spans="1:4" x14ac:dyDescent="0.45">
      <c r="A4735" t="s">
        <v>89</v>
      </c>
      <c r="B4735">
        <f t="shared" si="73"/>
        <v>2008</v>
      </c>
      <c r="C4735" t="str">
        <f>VLOOKUP($A4735&amp;C$1,Data!$A$2:$BC$533,MATCH(Intermediate!$B4735,Data!$A$1:$BC$1,0),FALSE)</f>
        <v>..</v>
      </c>
      <c r="D4735" t="str">
        <f>VLOOKUP($A4735&amp;D$1,Data!$A$2:$BC$533,MATCH(Intermediate!$B4735,Data!$A$1:$BC$1,0),FALSE)</f>
        <v>..</v>
      </c>
    </row>
    <row r="4736" spans="1:4" x14ac:dyDescent="0.45">
      <c r="A4736" t="s">
        <v>89</v>
      </c>
      <c r="B4736">
        <f t="shared" si="73"/>
        <v>2009</v>
      </c>
      <c r="C4736" t="str">
        <f>VLOOKUP($A4736&amp;C$1,Data!$A$2:$BC$533,MATCH(Intermediate!$B4736,Data!$A$1:$BC$1,0),FALSE)</f>
        <v>..</v>
      </c>
      <c r="D4736" t="str">
        <f>VLOOKUP($A4736&amp;D$1,Data!$A$2:$BC$533,MATCH(Intermediate!$B4736,Data!$A$1:$BC$1,0),FALSE)</f>
        <v>..</v>
      </c>
    </row>
    <row r="4737" spans="1:4" x14ac:dyDescent="0.45">
      <c r="A4737" t="s">
        <v>89</v>
      </c>
      <c r="B4737">
        <f t="shared" si="73"/>
        <v>2010</v>
      </c>
      <c r="C4737" t="str">
        <f>VLOOKUP($A4737&amp;C$1,Data!$A$2:$BC$533,MATCH(Intermediate!$B4737,Data!$A$1:$BC$1,0),FALSE)</f>
        <v>..</v>
      </c>
      <c r="D4737" t="str">
        <f>VLOOKUP($A4737&amp;D$1,Data!$A$2:$BC$533,MATCH(Intermediate!$B4737,Data!$A$1:$BC$1,0),FALSE)</f>
        <v>..</v>
      </c>
    </row>
    <row r="4738" spans="1:4" x14ac:dyDescent="0.45">
      <c r="A4738" t="s">
        <v>89</v>
      </c>
      <c r="B4738">
        <f t="shared" si="73"/>
        <v>2011</v>
      </c>
      <c r="C4738" t="str">
        <f>VLOOKUP($A4738&amp;C$1,Data!$A$2:$BC$533,MATCH(Intermediate!$B4738,Data!$A$1:$BC$1,0),FALSE)</f>
        <v>..</v>
      </c>
      <c r="D4738" t="str">
        <f>VLOOKUP($A4738&amp;D$1,Data!$A$2:$BC$533,MATCH(Intermediate!$B4738,Data!$A$1:$BC$1,0),FALSE)</f>
        <v>..</v>
      </c>
    </row>
    <row r="4739" spans="1:4" x14ac:dyDescent="0.45">
      <c r="A4739" t="s">
        <v>89</v>
      </c>
      <c r="B4739">
        <f t="shared" si="73"/>
        <v>2012</v>
      </c>
      <c r="C4739" t="str">
        <f>VLOOKUP($A4739&amp;C$1,Data!$A$2:$BC$533,MATCH(Intermediate!$B4739,Data!$A$1:$BC$1,0),FALSE)</f>
        <v>..</v>
      </c>
      <c r="D4739" t="str">
        <f>VLOOKUP($A4739&amp;D$1,Data!$A$2:$BC$533,MATCH(Intermediate!$B4739,Data!$A$1:$BC$1,0),FALSE)</f>
        <v>..</v>
      </c>
    </row>
    <row r="4740" spans="1:4" x14ac:dyDescent="0.45">
      <c r="A4740" t="s">
        <v>89</v>
      </c>
      <c r="B4740">
        <f t="shared" si="73"/>
        <v>2013</v>
      </c>
      <c r="C4740" t="str">
        <f>VLOOKUP($A4740&amp;C$1,Data!$A$2:$BC$533,MATCH(Intermediate!$B4740,Data!$A$1:$BC$1,0),FALSE)</f>
        <v>..</v>
      </c>
      <c r="D4740" t="str">
        <f>VLOOKUP($A4740&amp;D$1,Data!$A$2:$BC$533,MATCH(Intermediate!$B4740,Data!$A$1:$BC$1,0),FALSE)</f>
        <v>..</v>
      </c>
    </row>
    <row r="4741" spans="1:4" x14ac:dyDescent="0.45">
      <c r="A4741" t="s">
        <v>89</v>
      </c>
      <c r="B4741">
        <f t="shared" si="73"/>
        <v>2014</v>
      </c>
      <c r="C4741" t="str">
        <f>VLOOKUP($A4741&amp;C$1,Data!$A$2:$BC$533,MATCH(Intermediate!$B4741,Data!$A$1:$BC$1,0),FALSE)</f>
        <v>..</v>
      </c>
      <c r="D4741" t="str">
        <f>VLOOKUP($A4741&amp;D$1,Data!$A$2:$BC$533,MATCH(Intermediate!$B4741,Data!$A$1:$BC$1,0),FALSE)</f>
        <v>..</v>
      </c>
    </row>
    <row r="4742" spans="1:4" x14ac:dyDescent="0.45">
      <c r="A4742" t="s">
        <v>89</v>
      </c>
      <c r="B4742">
        <f t="shared" si="73"/>
        <v>2015</v>
      </c>
      <c r="C4742" t="str">
        <f>VLOOKUP($A4742&amp;C$1,Data!$A$2:$BC$533,MATCH(Intermediate!$B4742,Data!$A$1:$BC$1,0),FALSE)</f>
        <v>..</v>
      </c>
      <c r="D4742" t="str">
        <f>VLOOKUP($A4742&amp;D$1,Data!$A$2:$BC$533,MATCH(Intermediate!$B4742,Data!$A$1:$BC$1,0),FALSE)</f>
        <v>..</v>
      </c>
    </row>
    <row r="4743" spans="1:4" x14ac:dyDescent="0.45">
      <c r="A4743" t="s">
        <v>89</v>
      </c>
      <c r="B4743">
        <f t="shared" si="73"/>
        <v>2016</v>
      </c>
      <c r="C4743" t="str">
        <f>VLOOKUP($A4743&amp;C$1,Data!$A$2:$BC$533,MATCH(Intermediate!$B4743,Data!$A$1:$BC$1,0),FALSE)</f>
        <v>..</v>
      </c>
      <c r="D4743" t="str">
        <f>VLOOKUP($A4743&amp;D$1,Data!$A$2:$BC$533,MATCH(Intermediate!$B4743,Data!$A$1:$BC$1,0),FALSE)</f>
        <v>..</v>
      </c>
    </row>
    <row r="4744" spans="1:4" x14ac:dyDescent="0.45">
      <c r="A4744" t="s">
        <v>89</v>
      </c>
      <c r="B4744">
        <f t="shared" si="73"/>
        <v>2017</v>
      </c>
      <c r="C4744" t="str">
        <f>VLOOKUP($A4744&amp;C$1,Data!$A$2:$BC$533,MATCH(Intermediate!$B4744,Data!$A$1:$BC$1,0),FALSE)</f>
        <v>..</v>
      </c>
      <c r="D4744" t="str">
        <f>VLOOKUP($A4744&amp;D$1,Data!$A$2:$BC$533,MATCH(Intermediate!$B4744,Data!$A$1:$BC$1,0),FALSE)</f>
        <v>..</v>
      </c>
    </row>
    <row r="4745" spans="1:4" x14ac:dyDescent="0.45">
      <c r="A4745" t="s">
        <v>89</v>
      </c>
      <c r="B4745">
        <f t="shared" si="73"/>
        <v>2018</v>
      </c>
      <c r="C4745" t="str">
        <f>VLOOKUP($A4745&amp;C$1,Data!$A$2:$BC$533,MATCH(Intermediate!$B4745,Data!$A$1:$BC$1,0),FALSE)</f>
        <v>..</v>
      </c>
      <c r="D4745" t="str">
        <f>VLOOKUP($A4745&amp;D$1,Data!$A$2:$BC$533,MATCH(Intermediate!$B4745,Data!$A$1:$BC$1,0),FALSE)</f>
        <v>..</v>
      </c>
    </row>
    <row r="4746" spans="1:4" x14ac:dyDescent="0.45">
      <c r="A4746" t="s">
        <v>89</v>
      </c>
      <c r="B4746">
        <f t="shared" si="73"/>
        <v>2019</v>
      </c>
      <c r="C4746" t="str">
        <f>VLOOKUP($A4746&amp;C$1,Data!$A$2:$BC$533,MATCH(Intermediate!$B4746,Data!$A$1:$BC$1,0),FALSE)</f>
        <v>..</v>
      </c>
      <c r="D4746" t="str">
        <f>VLOOKUP($A4746&amp;D$1,Data!$A$2:$BC$533,MATCH(Intermediate!$B4746,Data!$A$1:$BC$1,0),FALSE)</f>
        <v>..</v>
      </c>
    </row>
    <row r="4747" spans="1:4" x14ac:dyDescent="0.45">
      <c r="A4747" t="s">
        <v>89</v>
      </c>
      <c r="B4747">
        <f t="shared" si="73"/>
        <v>2020</v>
      </c>
      <c r="C4747" t="str">
        <f>VLOOKUP($A4747&amp;C$1,Data!$A$2:$BC$533,MATCH(Intermediate!$B4747,Data!$A$1:$BC$1,0),FALSE)</f>
        <v>..</v>
      </c>
      <c r="D4747" t="str">
        <f>VLOOKUP($A4747&amp;D$1,Data!$A$2:$BC$533,MATCH(Intermediate!$B4747,Data!$A$1:$BC$1,0),FALSE)</f>
        <v>..</v>
      </c>
    </row>
    <row r="4748" spans="1:4" x14ac:dyDescent="0.45">
      <c r="A4748" t="s">
        <v>89</v>
      </c>
      <c r="B4748">
        <f t="shared" si="73"/>
        <v>2021</v>
      </c>
      <c r="C4748" t="str">
        <f>VLOOKUP($A4748&amp;C$1,Data!$A$2:$BC$533,MATCH(Intermediate!$B4748,Data!$A$1:$BC$1,0),FALSE)</f>
        <v>..</v>
      </c>
      <c r="D4748" t="str">
        <f>VLOOKUP($A4748&amp;D$1,Data!$A$2:$BC$533,MATCH(Intermediate!$B4748,Data!$A$1:$BC$1,0),FALSE)</f>
        <v>..</v>
      </c>
    </row>
    <row r="4749" spans="1:4" x14ac:dyDescent="0.45">
      <c r="A4749" t="s">
        <v>89</v>
      </c>
      <c r="B4749">
        <f t="shared" si="73"/>
        <v>2022</v>
      </c>
      <c r="C4749" t="str">
        <f>VLOOKUP($A4749&amp;C$1,Data!$A$2:$BC$533,MATCH(Intermediate!$B4749,Data!$A$1:$BC$1,0),FALSE)</f>
        <v>..</v>
      </c>
      <c r="D4749" t="str">
        <f>VLOOKUP($A4749&amp;D$1,Data!$A$2:$BC$533,MATCH(Intermediate!$B4749,Data!$A$1:$BC$1,0),FALSE)</f>
        <v>..</v>
      </c>
    </row>
    <row r="4750" spans="1:4" x14ac:dyDescent="0.45">
      <c r="A4750" t="s">
        <v>89</v>
      </c>
      <c r="B4750">
        <f t="shared" si="73"/>
        <v>2023</v>
      </c>
      <c r="C4750" t="str">
        <f>VLOOKUP($A4750&amp;C$1,Data!$A$2:$BC$533,MATCH(Intermediate!$B4750,Data!$A$1:$BC$1,0),FALSE)</f>
        <v>..</v>
      </c>
      <c r="D4750" t="str">
        <f>VLOOKUP($A4750&amp;D$1,Data!$A$2:$BC$533,MATCH(Intermediate!$B4750,Data!$A$1:$BC$1,0),FALSE)</f>
        <v>..</v>
      </c>
    </row>
    <row r="4751" spans="1:4" x14ac:dyDescent="0.45">
      <c r="A4751" t="s">
        <v>89</v>
      </c>
      <c r="B4751">
        <f t="shared" si="73"/>
        <v>2024</v>
      </c>
      <c r="C4751" t="str">
        <f>VLOOKUP($A4751&amp;C$1,Data!$A$2:$BC$533,MATCH(Intermediate!$B4751,Data!$A$1:$BC$1,0),FALSE)</f>
        <v>..</v>
      </c>
      <c r="D4751" t="str">
        <f>VLOOKUP($A4751&amp;D$1,Data!$A$2:$BC$533,MATCH(Intermediate!$B4751,Data!$A$1:$BC$1,0),FALSE)</f>
        <v>..</v>
      </c>
    </row>
    <row r="4752" spans="1:4" x14ac:dyDescent="0.45">
      <c r="A4752" t="s">
        <v>521</v>
      </c>
      <c r="B4752">
        <f t="shared" si="73"/>
        <v>1975</v>
      </c>
      <c r="C4752">
        <f>VLOOKUP($A4752&amp;C$1,Data!$A$2:$BC$533,MATCH(Intermediate!$B4752,Data!$A$1:$BC$1,0),FALSE)</f>
        <v>32.754436844905463</v>
      </c>
      <c r="D4752" t="str">
        <f>VLOOKUP($A4752&amp;D$1,Data!$A$2:$BC$533,MATCH(Intermediate!$B4752,Data!$A$1:$BC$1,0),FALSE)</f>
        <v>..</v>
      </c>
    </row>
    <row r="4753" spans="1:4" x14ac:dyDescent="0.45">
      <c r="A4753" t="s">
        <v>521</v>
      </c>
      <c r="B4753">
        <f t="shared" si="73"/>
        <v>1976</v>
      </c>
      <c r="C4753">
        <f>VLOOKUP($A4753&amp;C$1,Data!$A$2:$BC$533,MATCH(Intermediate!$B4753,Data!$A$1:$BC$1,0),FALSE)</f>
        <v>33.371331163865435</v>
      </c>
      <c r="D4753" t="str">
        <f>VLOOKUP($A4753&amp;D$1,Data!$A$2:$BC$533,MATCH(Intermediate!$B4753,Data!$A$1:$BC$1,0),FALSE)</f>
        <v>..</v>
      </c>
    </row>
    <row r="4754" spans="1:4" x14ac:dyDescent="0.45">
      <c r="A4754" t="s">
        <v>521</v>
      </c>
      <c r="B4754">
        <f t="shared" si="73"/>
        <v>1977</v>
      </c>
      <c r="C4754">
        <f>VLOOKUP($A4754&amp;C$1,Data!$A$2:$BC$533,MATCH(Intermediate!$B4754,Data!$A$1:$BC$1,0),FALSE)</f>
        <v>40.419575836041957</v>
      </c>
      <c r="D4754" t="str">
        <f>VLOOKUP($A4754&amp;D$1,Data!$A$2:$BC$533,MATCH(Intermediate!$B4754,Data!$A$1:$BC$1,0),FALSE)</f>
        <v>..</v>
      </c>
    </row>
    <row r="4755" spans="1:4" x14ac:dyDescent="0.45">
      <c r="A4755" t="s">
        <v>521</v>
      </c>
      <c r="B4755">
        <f t="shared" si="73"/>
        <v>1978</v>
      </c>
      <c r="C4755">
        <f>VLOOKUP($A4755&amp;C$1,Data!$A$2:$BC$533,MATCH(Intermediate!$B4755,Data!$A$1:$BC$1,0),FALSE)</f>
        <v>50.885898131633752</v>
      </c>
      <c r="D4755" t="str">
        <f>VLOOKUP($A4755&amp;D$1,Data!$A$2:$BC$533,MATCH(Intermediate!$B4755,Data!$A$1:$BC$1,0),FALSE)</f>
        <v>..</v>
      </c>
    </row>
    <row r="4756" spans="1:4" x14ac:dyDescent="0.45">
      <c r="A4756" t="s">
        <v>521</v>
      </c>
      <c r="B4756">
        <f t="shared" si="73"/>
        <v>1979</v>
      </c>
      <c r="C4756">
        <f>VLOOKUP($A4756&amp;C$1,Data!$A$2:$BC$533,MATCH(Intermediate!$B4756,Data!$A$1:$BC$1,0),FALSE)</f>
        <v>58.472825341123858</v>
      </c>
      <c r="D4756" t="str">
        <f>VLOOKUP($A4756&amp;D$1,Data!$A$2:$BC$533,MATCH(Intermediate!$B4756,Data!$A$1:$BC$1,0),FALSE)</f>
        <v>..</v>
      </c>
    </row>
    <row r="4757" spans="1:4" x14ac:dyDescent="0.45">
      <c r="A4757" t="s">
        <v>521</v>
      </c>
      <c r="B4757">
        <f t="shared" si="73"/>
        <v>1980</v>
      </c>
      <c r="C4757">
        <f>VLOOKUP($A4757&amp;C$1,Data!$A$2:$BC$533,MATCH(Intermediate!$B4757,Data!$A$1:$BC$1,0),FALSE)</f>
        <v>61.01860784298011</v>
      </c>
      <c r="D4757" t="str">
        <f>VLOOKUP($A4757&amp;D$1,Data!$A$2:$BC$533,MATCH(Intermediate!$B4757,Data!$A$1:$BC$1,0),FALSE)</f>
        <v>..</v>
      </c>
    </row>
    <row r="4758" spans="1:4" x14ac:dyDescent="0.45">
      <c r="A4758" t="s">
        <v>521</v>
      </c>
      <c r="B4758">
        <f t="shared" si="73"/>
        <v>1981</v>
      </c>
      <c r="C4758">
        <f>VLOOKUP($A4758&amp;C$1,Data!$A$2:$BC$533,MATCH(Intermediate!$B4758,Data!$A$1:$BC$1,0),FALSE)</f>
        <v>53.547426262770848</v>
      </c>
      <c r="D4758" t="str">
        <f>VLOOKUP($A4758&amp;D$1,Data!$A$2:$BC$533,MATCH(Intermediate!$B4758,Data!$A$1:$BC$1,0),FALSE)</f>
        <v>..</v>
      </c>
    </row>
    <row r="4759" spans="1:4" x14ac:dyDescent="0.45">
      <c r="A4759" t="s">
        <v>521</v>
      </c>
      <c r="B4759">
        <f t="shared" si="73"/>
        <v>1982</v>
      </c>
      <c r="C4759">
        <f>VLOOKUP($A4759&amp;C$1,Data!$A$2:$BC$533,MATCH(Intermediate!$B4759,Data!$A$1:$BC$1,0),FALSE)</f>
        <v>57.556380615086688</v>
      </c>
      <c r="D4759" t="str">
        <f>VLOOKUP($A4759&amp;D$1,Data!$A$2:$BC$533,MATCH(Intermediate!$B4759,Data!$A$1:$BC$1,0),FALSE)</f>
        <v>..</v>
      </c>
    </row>
    <row r="4760" spans="1:4" x14ac:dyDescent="0.45">
      <c r="A4760" t="s">
        <v>521</v>
      </c>
      <c r="B4760">
        <f t="shared" si="73"/>
        <v>1983</v>
      </c>
      <c r="C4760">
        <f>VLOOKUP($A4760&amp;C$1,Data!$A$2:$BC$533,MATCH(Intermediate!$B4760,Data!$A$1:$BC$1,0),FALSE)</f>
        <v>59.734342514223229</v>
      </c>
      <c r="D4760" t="str">
        <f>VLOOKUP($A4760&amp;D$1,Data!$A$2:$BC$533,MATCH(Intermediate!$B4760,Data!$A$1:$BC$1,0),FALSE)</f>
        <v>..</v>
      </c>
    </row>
    <row r="4761" spans="1:4" x14ac:dyDescent="0.45">
      <c r="A4761" t="s">
        <v>521</v>
      </c>
      <c r="B4761">
        <f t="shared" si="73"/>
        <v>1984</v>
      </c>
      <c r="C4761">
        <f>VLOOKUP($A4761&amp;C$1,Data!$A$2:$BC$533,MATCH(Intermediate!$B4761,Data!$A$1:$BC$1,0),FALSE)</f>
        <v>69.402752403950245</v>
      </c>
      <c r="D4761" t="str">
        <f>VLOOKUP($A4761&amp;D$1,Data!$A$2:$BC$533,MATCH(Intermediate!$B4761,Data!$A$1:$BC$1,0),FALSE)</f>
        <v>..</v>
      </c>
    </row>
    <row r="4762" spans="1:4" x14ac:dyDescent="0.45">
      <c r="A4762" t="s">
        <v>521</v>
      </c>
      <c r="B4762">
        <f t="shared" si="73"/>
        <v>1985</v>
      </c>
      <c r="C4762">
        <f>VLOOKUP($A4762&amp;C$1,Data!$A$2:$BC$533,MATCH(Intermediate!$B4762,Data!$A$1:$BC$1,0),FALSE)</f>
        <v>50.038186193344423</v>
      </c>
      <c r="D4762" t="str">
        <f>VLOOKUP($A4762&amp;D$1,Data!$A$2:$BC$533,MATCH(Intermediate!$B4762,Data!$A$1:$BC$1,0),FALSE)</f>
        <v>..</v>
      </c>
    </row>
    <row r="4763" spans="1:4" x14ac:dyDescent="0.45">
      <c r="A4763" t="s">
        <v>521</v>
      </c>
      <c r="B4763">
        <f t="shared" si="73"/>
        <v>1986</v>
      </c>
      <c r="C4763">
        <f>VLOOKUP($A4763&amp;C$1,Data!$A$2:$BC$533,MATCH(Intermediate!$B4763,Data!$A$1:$BC$1,0),FALSE)</f>
        <v>43.641165034320046</v>
      </c>
      <c r="D4763" t="str">
        <f>VLOOKUP($A4763&amp;D$1,Data!$A$2:$BC$533,MATCH(Intermediate!$B4763,Data!$A$1:$BC$1,0),FALSE)</f>
        <v>..</v>
      </c>
    </row>
    <row r="4764" spans="1:4" x14ac:dyDescent="0.45">
      <c r="A4764" t="s">
        <v>521</v>
      </c>
      <c r="B4764">
        <f t="shared" si="73"/>
        <v>1987</v>
      </c>
      <c r="C4764">
        <f>VLOOKUP($A4764&amp;C$1,Data!$A$2:$BC$533,MATCH(Intermediate!$B4764,Data!$A$1:$BC$1,0),FALSE)</f>
        <v>46.175508468065516</v>
      </c>
      <c r="D4764" t="str">
        <f>VLOOKUP($A4764&amp;D$1,Data!$A$2:$BC$533,MATCH(Intermediate!$B4764,Data!$A$1:$BC$1,0),FALSE)</f>
        <v>..</v>
      </c>
    </row>
    <row r="4765" spans="1:4" x14ac:dyDescent="0.45">
      <c r="A4765" t="s">
        <v>521</v>
      </c>
      <c r="B4765">
        <f t="shared" si="73"/>
        <v>1988</v>
      </c>
      <c r="C4765">
        <f>VLOOKUP($A4765&amp;C$1,Data!$A$2:$BC$533,MATCH(Intermediate!$B4765,Data!$A$1:$BC$1,0),FALSE)</f>
        <v>48.369946081743542</v>
      </c>
      <c r="D4765" t="str">
        <f>VLOOKUP($A4765&amp;D$1,Data!$A$2:$BC$533,MATCH(Intermediate!$B4765,Data!$A$1:$BC$1,0),FALSE)</f>
        <v>..</v>
      </c>
    </row>
    <row r="4766" spans="1:4" x14ac:dyDescent="0.45">
      <c r="A4766" t="s">
        <v>521</v>
      </c>
      <c r="B4766">
        <f t="shared" si="73"/>
        <v>1989</v>
      </c>
      <c r="C4766">
        <f>VLOOKUP($A4766&amp;C$1,Data!$A$2:$BC$533,MATCH(Intermediate!$B4766,Data!$A$1:$BC$1,0),FALSE)</f>
        <v>49.216227884292834</v>
      </c>
      <c r="D4766" t="str">
        <f>VLOOKUP($A4766&amp;D$1,Data!$A$2:$BC$533,MATCH(Intermediate!$B4766,Data!$A$1:$BC$1,0),FALSE)</f>
        <v>..</v>
      </c>
    </row>
    <row r="4767" spans="1:4" x14ac:dyDescent="0.45">
      <c r="A4767" t="s">
        <v>521</v>
      </c>
      <c r="B4767">
        <f t="shared" si="73"/>
        <v>1990</v>
      </c>
      <c r="C4767">
        <f>VLOOKUP($A4767&amp;C$1,Data!$A$2:$BC$533,MATCH(Intermediate!$B4767,Data!$A$1:$BC$1,0),FALSE)</f>
        <v>48.750490711321611</v>
      </c>
      <c r="D4767">
        <f>VLOOKUP($A4767&amp;D$1,Data!$A$2:$BC$533,MATCH(Intermediate!$B4767,Data!$A$1:$BC$1,0),FALSE)</f>
        <v>15696.917597494743</v>
      </c>
    </row>
    <row r="4768" spans="1:4" x14ac:dyDescent="0.45">
      <c r="A4768" t="s">
        <v>521</v>
      </c>
      <c r="B4768">
        <f t="shared" si="73"/>
        <v>1991</v>
      </c>
      <c r="C4768">
        <f>VLOOKUP($A4768&amp;C$1,Data!$A$2:$BC$533,MATCH(Intermediate!$B4768,Data!$A$1:$BC$1,0),FALSE)</f>
        <v>46.639231430799811</v>
      </c>
      <c r="D4768">
        <f>VLOOKUP($A4768&amp;D$1,Data!$A$2:$BC$533,MATCH(Intermediate!$B4768,Data!$A$1:$BC$1,0),FALSE)</f>
        <v>16460.684175749393</v>
      </c>
    </row>
    <row r="4769" spans="1:4" x14ac:dyDescent="0.45">
      <c r="A4769" t="s">
        <v>521</v>
      </c>
      <c r="B4769">
        <f t="shared" si="73"/>
        <v>1992</v>
      </c>
      <c r="C4769">
        <f>VLOOKUP($A4769&amp;C$1,Data!$A$2:$BC$533,MATCH(Intermediate!$B4769,Data!$A$1:$BC$1,0),FALSE)</f>
        <v>48.154984168361132</v>
      </c>
      <c r="D4769">
        <f>VLOOKUP($A4769&amp;D$1,Data!$A$2:$BC$533,MATCH(Intermediate!$B4769,Data!$A$1:$BC$1,0),FALSE)</f>
        <v>17525.949500408977</v>
      </c>
    </row>
    <row r="4770" spans="1:4" x14ac:dyDescent="0.45">
      <c r="A4770" t="s">
        <v>521</v>
      </c>
      <c r="B4770">
        <f t="shared" si="73"/>
        <v>1993</v>
      </c>
      <c r="C4770">
        <f>VLOOKUP($A4770&amp;C$1,Data!$A$2:$BC$533,MATCH(Intermediate!$B4770,Data!$A$1:$BC$1,0),FALSE)</f>
        <v>53.893569208065507</v>
      </c>
      <c r="D4770">
        <f>VLOOKUP($A4770&amp;D$1,Data!$A$2:$BC$533,MATCH(Intermediate!$B4770,Data!$A$1:$BC$1,0),FALSE)</f>
        <v>18189.986169909695</v>
      </c>
    </row>
    <row r="4771" spans="1:4" x14ac:dyDescent="0.45">
      <c r="A4771" t="s">
        <v>521</v>
      </c>
      <c r="B4771">
        <f t="shared" si="73"/>
        <v>1994</v>
      </c>
      <c r="C4771">
        <f>VLOOKUP($A4771&amp;C$1,Data!$A$2:$BC$533,MATCH(Intermediate!$B4771,Data!$A$1:$BC$1,0),FALSE)</f>
        <v>56.467408645921005</v>
      </c>
      <c r="D4771">
        <f>VLOOKUP($A4771&amp;D$1,Data!$A$2:$BC$533,MATCH(Intermediate!$B4771,Data!$A$1:$BC$1,0),FALSE)</f>
        <v>19448.254607581264</v>
      </c>
    </row>
    <row r="4772" spans="1:4" x14ac:dyDescent="0.45">
      <c r="A4772" t="s">
        <v>521</v>
      </c>
      <c r="B4772">
        <f t="shared" si="73"/>
        <v>1995</v>
      </c>
      <c r="C4772">
        <f>VLOOKUP($A4772&amp;C$1,Data!$A$2:$BC$533,MATCH(Intermediate!$B4772,Data!$A$1:$BC$1,0),FALSE)</f>
        <v>58.272539214432562</v>
      </c>
      <c r="D4772">
        <f>VLOOKUP($A4772&amp;D$1,Data!$A$2:$BC$533,MATCH(Intermediate!$B4772,Data!$A$1:$BC$1,0),FALSE)</f>
        <v>20609.819687781892</v>
      </c>
    </row>
    <row r="4773" spans="1:4" x14ac:dyDescent="0.45">
      <c r="A4773" t="s">
        <v>521</v>
      </c>
      <c r="B4773">
        <f t="shared" si="73"/>
        <v>1996</v>
      </c>
      <c r="C4773">
        <f>VLOOKUP($A4773&amp;C$1,Data!$A$2:$BC$533,MATCH(Intermediate!$B4773,Data!$A$1:$BC$1,0),FALSE)</f>
        <v>59.834446761099692</v>
      </c>
      <c r="D4773">
        <f>VLOOKUP($A4773&amp;D$1,Data!$A$2:$BC$533,MATCH(Intermediate!$B4773,Data!$A$1:$BC$1,0),FALSE)</f>
        <v>21653.176917104302</v>
      </c>
    </row>
    <row r="4774" spans="1:4" x14ac:dyDescent="0.45">
      <c r="A4774" t="s">
        <v>521</v>
      </c>
      <c r="B4774">
        <f t="shared" si="73"/>
        <v>1997</v>
      </c>
      <c r="C4774">
        <f>VLOOKUP($A4774&amp;C$1,Data!$A$2:$BC$533,MATCH(Intermediate!$B4774,Data!$A$1:$BC$1,0),FALSE)</f>
        <v>61.855830537302111</v>
      </c>
      <c r="D4774">
        <f>VLOOKUP($A4774&amp;D$1,Data!$A$2:$BC$533,MATCH(Intermediate!$B4774,Data!$A$1:$BC$1,0),FALSE)</f>
        <v>22281.018646912249</v>
      </c>
    </row>
    <row r="4775" spans="1:4" x14ac:dyDescent="0.45">
      <c r="A4775" t="s">
        <v>521</v>
      </c>
      <c r="B4775">
        <f t="shared" si="73"/>
        <v>1998</v>
      </c>
      <c r="C4775">
        <f>VLOOKUP($A4775&amp;C$1,Data!$A$2:$BC$533,MATCH(Intermediate!$B4775,Data!$A$1:$BC$1,0),FALSE)</f>
        <v>66.238521715966314</v>
      </c>
      <c r="D4775">
        <f>VLOOKUP($A4775&amp;D$1,Data!$A$2:$BC$533,MATCH(Intermediate!$B4775,Data!$A$1:$BC$1,0),FALSE)</f>
        <v>22912.509211785615</v>
      </c>
    </row>
    <row r="4776" spans="1:4" x14ac:dyDescent="0.45">
      <c r="A4776" t="s">
        <v>521</v>
      </c>
      <c r="B4776">
        <f t="shared" si="73"/>
        <v>1999</v>
      </c>
      <c r="C4776">
        <f>VLOOKUP($A4776&amp;C$1,Data!$A$2:$BC$533,MATCH(Intermediate!$B4776,Data!$A$1:$BC$1,0),FALSE)</f>
        <v>69.112822890903232</v>
      </c>
      <c r="D4776">
        <f>VLOOKUP($A4776&amp;D$1,Data!$A$2:$BC$533,MATCH(Intermediate!$B4776,Data!$A$1:$BC$1,0),FALSE)</f>
        <v>23415.282344357736</v>
      </c>
    </row>
    <row r="4777" spans="1:4" x14ac:dyDescent="0.45">
      <c r="A4777" t="s">
        <v>521</v>
      </c>
      <c r="B4777">
        <f t="shared" si="73"/>
        <v>2000</v>
      </c>
      <c r="C4777">
        <f>VLOOKUP($A4777&amp;C$1,Data!$A$2:$BC$533,MATCH(Intermediate!$B4777,Data!$A$1:$BC$1,0),FALSE)</f>
        <v>70.236641054014356</v>
      </c>
      <c r="D4777">
        <f>VLOOKUP($A4777&amp;D$1,Data!$A$2:$BC$533,MATCH(Intermediate!$B4777,Data!$A$1:$BC$1,0),FALSE)</f>
        <v>25783.17345745999</v>
      </c>
    </row>
    <row r="4778" spans="1:4" x14ac:dyDescent="0.45">
      <c r="A4778" t="s">
        <v>521</v>
      </c>
      <c r="B4778">
        <f t="shared" si="73"/>
        <v>2001</v>
      </c>
      <c r="C4778">
        <f>VLOOKUP($A4778&amp;C$1,Data!$A$2:$BC$533,MATCH(Intermediate!$B4778,Data!$A$1:$BC$1,0),FALSE)</f>
        <v>74.315479295415841</v>
      </c>
      <c r="D4778">
        <f>VLOOKUP($A4778&amp;D$1,Data!$A$2:$BC$533,MATCH(Intermediate!$B4778,Data!$A$1:$BC$1,0),FALSE)</f>
        <v>25813.236497015492</v>
      </c>
    </row>
    <row r="4779" spans="1:4" x14ac:dyDescent="0.45">
      <c r="A4779" t="s">
        <v>521</v>
      </c>
      <c r="B4779">
        <f t="shared" si="73"/>
        <v>2002</v>
      </c>
      <c r="C4779">
        <f>VLOOKUP($A4779&amp;C$1,Data!$A$2:$BC$533,MATCH(Intermediate!$B4779,Data!$A$1:$BC$1,0),FALSE)</f>
        <v>77.155333243936155</v>
      </c>
      <c r="D4779">
        <f>VLOOKUP($A4779&amp;D$1,Data!$A$2:$BC$533,MATCH(Intermediate!$B4779,Data!$A$1:$BC$1,0),FALSE)</f>
        <v>26101.328784113339</v>
      </c>
    </row>
    <row r="4780" spans="1:4" x14ac:dyDescent="0.45">
      <c r="A4780" t="s">
        <v>521</v>
      </c>
      <c r="B4780">
        <f t="shared" si="73"/>
        <v>2003</v>
      </c>
      <c r="C4780">
        <f>VLOOKUP($A4780&amp;C$1,Data!$A$2:$BC$533,MATCH(Intermediate!$B4780,Data!$A$1:$BC$1,0),FALSE)</f>
        <v>73.844345912127409</v>
      </c>
      <c r="D4780">
        <f>VLOOKUP($A4780&amp;D$1,Data!$A$2:$BC$533,MATCH(Intermediate!$B4780,Data!$A$1:$BC$1,0),FALSE)</f>
        <v>24678.396162802554</v>
      </c>
    </row>
    <row r="4781" spans="1:4" x14ac:dyDescent="0.45">
      <c r="A4781" t="s">
        <v>521</v>
      </c>
      <c r="B4781">
        <f t="shared" si="73"/>
        <v>2004</v>
      </c>
      <c r="C4781">
        <f>VLOOKUP($A4781&amp;C$1,Data!$A$2:$BC$533,MATCH(Intermediate!$B4781,Data!$A$1:$BC$1,0),FALSE)</f>
        <v>72.012832944567322</v>
      </c>
      <c r="D4781">
        <f>VLOOKUP($A4781&amp;D$1,Data!$A$2:$BC$533,MATCH(Intermediate!$B4781,Data!$A$1:$BC$1,0),FALSE)</f>
        <v>26071.050400688066</v>
      </c>
    </row>
    <row r="4782" spans="1:4" x14ac:dyDescent="0.45">
      <c r="A4782" t="s">
        <v>521</v>
      </c>
      <c r="B4782">
        <f t="shared" si="73"/>
        <v>2005</v>
      </c>
      <c r="C4782">
        <f>VLOOKUP($A4782&amp;C$1,Data!$A$2:$BC$533,MATCH(Intermediate!$B4782,Data!$A$1:$BC$1,0),FALSE)</f>
        <v>74.592633983209637</v>
      </c>
      <c r="D4782">
        <f>VLOOKUP($A4782&amp;D$1,Data!$A$2:$BC$533,MATCH(Intermediate!$B4782,Data!$A$1:$BC$1,0),FALSE)</f>
        <v>25700.986260580929</v>
      </c>
    </row>
    <row r="4783" spans="1:4" x14ac:dyDescent="0.45">
      <c r="A4783" t="s">
        <v>521</v>
      </c>
      <c r="B4783">
        <f t="shared" si="73"/>
        <v>2006</v>
      </c>
      <c r="C4783">
        <f>VLOOKUP($A4783&amp;C$1,Data!$A$2:$BC$533,MATCH(Intermediate!$B4783,Data!$A$1:$BC$1,0),FALSE)</f>
        <v>72.611991275312931</v>
      </c>
      <c r="D4783">
        <f>VLOOKUP($A4783&amp;D$1,Data!$A$2:$BC$533,MATCH(Intermediate!$B4783,Data!$A$1:$BC$1,0),FALSE)</f>
        <v>26365.578494352558</v>
      </c>
    </row>
    <row r="4784" spans="1:4" x14ac:dyDescent="0.45">
      <c r="A4784" t="s">
        <v>521</v>
      </c>
      <c r="B4784">
        <f t="shared" si="73"/>
        <v>2007</v>
      </c>
      <c r="C4784">
        <f>VLOOKUP($A4784&amp;C$1,Data!$A$2:$BC$533,MATCH(Intermediate!$B4784,Data!$A$1:$BC$1,0),FALSE)</f>
        <v>65.73999332305506</v>
      </c>
      <c r="D4784">
        <f>VLOOKUP($A4784&amp;D$1,Data!$A$2:$BC$533,MATCH(Intermediate!$B4784,Data!$A$1:$BC$1,0),FALSE)</f>
        <v>28265.876329698971</v>
      </c>
    </row>
    <row r="4785" spans="1:4" x14ac:dyDescent="0.45">
      <c r="A4785" t="s">
        <v>521</v>
      </c>
      <c r="B4785">
        <f t="shared" si="73"/>
        <v>2008</v>
      </c>
      <c r="C4785">
        <f>VLOOKUP($A4785&amp;C$1,Data!$A$2:$BC$533,MATCH(Intermediate!$B4785,Data!$A$1:$BC$1,0),FALSE)</f>
        <v>69.012171612256367</v>
      </c>
      <c r="D4785">
        <f>VLOOKUP($A4785&amp;D$1,Data!$A$2:$BC$533,MATCH(Intermediate!$B4785,Data!$A$1:$BC$1,0),FALSE)</f>
        <v>28083.836613595209</v>
      </c>
    </row>
    <row r="4786" spans="1:4" x14ac:dyDescent="0.45">
      <c r="A4786" t="s">
        <v>521</v>
      </c>
      <c r="B4786">
        <f t="shared" si="73"/>
        <v>2009</v>
      </c>
      <c r="C4786">
        <f>VLOOKUP($A4786&amp;C$1,Data!$A$2:$BC$533,MATCH(Intermediate!$B4786,Data!$A$1:$BC$1,0),FALSE)</f>
        <v>65.074807357681578</v>
      </c>
      <c r="D4786">
        <f>VLOOKUP($A4786&amp;D$1,Data!$A$2:$BC$533,MATCH(Intermediate!$B4786,Data!$A$1:$BC$1,0),FALSE)</f>
        <v>28097.192940792334</v>
      </c>
    </row>
    <row r="4787" spans="1:4" x14ac:dyDescent="0.45">
      <c r="A4787" t="s">
        <v>521</v>
      </c>
      <c r="B4787">
        <f t="shared" si="73"/>
        <v>2010</v>
      </c>
      <c r="C4787">
        <f>VLOOKUP($A4787&amp;C$1,Data!$A$2:$BC$533,MATCH(Intermediate!$B4787,Data!$A$1:$BC$1,0),FALSE)</f>
        <v>66.935354593283449</v>
      </c>
      <c r="D4787">
        <f>VLOOKUP($A4787&amp;D$1,Data!$A$2:$BC$533,MATCH(Intermediate!$B4787,Data!$A$1:$BC$1,0),FALSE)</f>
        <v>29455.821813253107</v>
      </c>
    </row>
    <row r="4788" spans="1:4" x14ac:dyDescent="0.45">
      <c r="A4788" t="s">
        <v>521</v>
      </c>
      <c r="B4788">
        <f t="shared" si="73"/>
        <v>2011</v>
      </c>
      <c r="C4788">
        <f>VLOOKUP($A4788&amp;C$1,Data!$A$2:$BC$533,MATCH(Intermediate!$B4788,Data!$A$1:$BC$1,0),FALSE)</f>
        <v>67.374205077758276</v>
      </c>
      <c r="D4788">
        <f>VLOOKUP($A4788&amp;D$1,Data!$A$2:$BC$533,MATCH(Intermediate!$B4788,Data!$A$1:$BC$1,0),FALSE)</f>
        <v>31313.933499702882</v>
      </c>
    </row>
    <row r="4789" spans="1:4" x14ac:dyDescent="0.45">
      <c r="A4789" t="s">
        <v>521</v>
      </c>
      <c r="B4789">
        <f t="shared" ref="B4789:B4852" si="74">B4739</f>
        <v>2012</v>
      </c>
      <c r="C4789">
        <f>VLOOKUP($A4789&amp;C$1,Data!$A$2:$BC$533,MATCH(Intermediate!$B4789,Data!$A$1:$BC$1,0),FALSE)</f>
        <v>66.26604688040814</v>
      </c>
      <c r="D4789">
        <f>VLOOKUP($A4789&amp;D$1,Data!$A$2:$BC$533,MATCH(Intermediate!$B4789,Data!$A$1:$BC$1,0),FALSE)</f>
        <v>32483.742187273827</v>
      </c>
    </row>
    <row r="4790" spans="1:4" x14ac:dyDescent="0.45">
      <c r="A4790" t="s">
        <v>521</v>
      </c>
      <c r="B4790">
        <f t="shared" si="74"/>
        <v>2013</v>
      </c>
      <c r="C4790">
        <f>VLOOKUP($A4790&amp;C$1,Data!$A$2:$BC$533,MATCH(Intermediate!$B4790,Data!$A$1:$BC$1,0),FALSE)</f>
        <v>64.67413870600835</v>
      </c>
      <c r="D4790">
        <f>VLOOKUP($A4790&amp;D$1,Data!$A$2:$BC$533,MATCH(Intermediate!$B4790,Data!$A$1:$BC$1,0),FALSE)</f>
        <v>34827.364735114606</v>
      </c>
    </row>
    <row r="4791" spans="1:4" x14ac:dyDescent="0.45">
      <c r="A4791" t="s">
        <v>521</v>
      </c>
      <c r="B4791">
        <f t="shared" si="74"/>
        <v>2014</v>
      </c>
      <c r="C4791">
        <f>VLOOKUP($A4791&amp;C$1,Data!$A$2:$BC$533,MATCH(Intermediate!$B4791,Data!$A$1:$BC$1,0),FALSE)</f>
        <v>64.940609031131245</v>
      </c>
      <c r="D4791">
        <f>VLOOKUP($A4791&amp;D$1,Data!$A$2:$BC$533,MATCH(Intermediate!$B4791,Data!$A$1:$BC$1,0),FALSE)</f>
        <v>34816.242246007081</v>
      </c>
    </row>
    <row r="4792" spans="1:4" x14ac:dyDescent="0.45">
      <c r="A4792" t="s">
        <v>521</v>
      </c>
      <c r="B4792">
        <f t="shared" si="74"/>
        <v>2015</v>
      </c>
      <c r="C4792">
        <f>VLOOKUP($A4792&amp;C$1,Data!$A$2:$BC$533,MATCH(Intermediate!$B4792,Data!$A$1:$BC$1,0),FALSE)</f>
        <v>65.717421369836842</v>
      </c>
      <c r="D4792">
        <f>VLOOKUP($A4792&amp;D$1,Data!$A$2:$BC$533,MATCH(Intermediate!$B4792,Data!$A$1:$BC$1,0),FALSE)</f>
        <v>35868.973637601397</v>
      </c>
    </row>
    <row r="4793" spans="1:4" x14ac:dyDescent="0.45">
      <c r="A4793" t="s">
        <v>521</v>
      </c>
      <c r="B4793">
        <f t="shared" si="74"/>
        <v>2016</v>
      </c>
      <c r="C4793">
        <f>VLOOKUP($A4793&amp;C$1,Data!$A$2:$BC$533,MATCH(Intermediate!$B4793,Data!$A$1:$BC$1,0),FALSE)</f>
        <v>64.728077083352801</v>
      </c>
      <c r="D4793">
        <f>VLOOKUP($A4793&amp;D$1,Data!$A$2:$BC$533,MATCH(Intermediate!$B4793,Data!$A$1:$BC$1,0),FALSE)</f>
        <v>38189.161027824099</v>
      </c>
    </row>
    <row r="4794" spans="1:4" x14ac:dyDescent="0.45">
      <c r="A4794" t="s">
        <v>521</v>
      </c>
      <c r="B4794">
        <f t="shared" si="74"/>
        <v>2017</v>
      </c>
      <c r="C4794">
        <f>VLOOKUP($A4794&amp;C$1,Data!$A$2:$BC$533,MATCH(Intermediate!$B4794,Data!$A$1:$BC$1,0),FALSE)</f>
        <v>64.64510895207934</v>
      </c>
      <c r="D4794">
        <f>VLOOKUP($A4794&amp;D$1,Data!$A$2:$BC$533,MATCH(Intermediate!$B4794,Data!$A$1:$BC$1,0),FALSE)</f>
        <v>39470.868126216439</v>
      </c>
    </row>
    <row r="4795" spans="1:4" x14ac:dyDescent="0.45">
      <c r="A4795" t="s">
        <v>521</v>
      </c>
      <c r="B4795">
        <f t="shared" si="74"/>
        <v>2018</v>
      </c>
      <c r="C4795">
        <f>VLOOKUP($A4795&amp;C$1,Data!$A$2:$BC$533,MATCH(Intermediate!$B4795,Data!$A$1:$BC$1,0),FALSE)</f>
        <v>65.486167925710731</v>
      </c>
      <c r="D4795">
        <f>VLOOKUP($A4795&amp;D$1,Data!$A$2:$BC$533,MATCH(Intermediate!$B4795,Data!$A$1:$BC$1,0),FALSE)</f>
        <v>40189.990995706888</v>
      </c>
    </row>
    <row r="4796" spans="1:4" x14ac:dyDescent="0.45">
      <c r="A4796" t="s">
        <v>521</v>
      </c>
      <c r="B4796">
        <f t="shared" si="74"/>
        <v>2019</v>
      </c>
      <c r="C4796">
        <f>VLOOKUP($A4796&amp;C$1,Data!$A$2:$BC$533,MATCH(Intermediate!$B4796,Data!$A$1:$BC$1,0),FALSE)</f>
        <v>64.451000811236625</v>
      </c>
      <c r="D4796">
        <f>VLOOKUP($A4796&amp;D$1,Data!$A$2:$BC$533,MATCH(Intermediate!$B4796,Data!$A$1:$BC$1,0),FALSE)</f>
        <v>41325.17836567558</v>
      </c>
    </row>
    <row r="4797" spans="1:4" x14ac:dyDescent="0.45">
      <c r="A4797" t="s">
        <v>521</v>
      </c>
      <c r="B4797">
        <f t="shared" si="74"/>
        <v>2020</v>
      </c>
      <c r="C4797">
        <f>VLOOKUP($A4797&amp;C$1,Data!$A$2:$BC$533,MATCH(Intermediate!$B4797,Data!$A$1:$BC$1,0),FALSE)</f>
        <v>67.962191236601129</v>
      </c>
      <c r="D4797">
        <f>VLOOKUP($A4797&amp;D$1,Data!$A$2:$BC$533,MATCH(Intermediate!$B4797,Data!$A$1:$BC$1,0),FALSE)</f>
        <v>40955.28561791523</v>
      </c>
    </row>
    <row r="4798" spans="1:4" x14ac:dyDescent="0.45">
      <c r="A4798" t="s">
        <v>521</v>
      </c>
      <c r="B4798">
        <f t="shared" si="74"/>
        <v>2021</v>
      </c>
      <c r="C4798">
        <f>VLOOKUP($A4798&amp;C$1,Data!$A$2:$BC$533,MATCH(Intermediate!$B4798,Data!$A$1:$BC$1,0),FALSE)</f>
        <v>69.184461910980829</v>
      </c>
      <c r="D4798">
        <f>VLOOKUP($A4798&amp;D$1,Data!$A$2:$BC$533,MATCH(Intermediate!$B4798,Data!$A$1:$BC$1,0),FALSE)</f>
        <v>46162.082273024746</v>
      </c>
    </row>
    <row r="4799" spans="1:4" x14ac:dyDescent="0.45">
      <c r="A4799" t="s">
        <v>521</v>
      </c>
      <c r="B4799">
        <f t="shared" si="74"/>
        <v>2022</v>
      </c>
      <c r="C4799">
        <f>VLOOKUP($A4799&amp;C$1,Data!$A$2:$BC$533,MATCH(Intermediate!$B4799,Data!$A$1:$BC$1,0),FALSE)</f>
        <v>70.142160573146825</v>
      </c>
      <c r="D4799">
        <f>VLOOKUP($A4799&amp;D$1,Data!$A$2:$BC$533,MATCH(Intermediate!$B4799,Data!$A$1:$BC$1,0),FALSE)</f>
        <v>53564.227891667033</v>
      </c>
    </row>
    <row r="4800" spans="1:4" x14ac:dyDescent="0.45">
      <c r="A4800" t="s">
        <v>521</v>
      </c>
      <c r="B4800">
        <f t="shared" si="74"/>
        <v>2023</v>
      </c>
      <c r="C4800">
        <f>VLOOKUP($A4800&amp;C$1,Data!$A$2:$BC$533,MATCH(Intermediate!$B4800,Data!$A$1:$BC$1,0),FALSE)</f>
        <v>69.554549662576477</v>
      </c>
      <c r="D4800">
        <f>VLOOKUP($A4800&amp;D$1,Data!$A$2:$BC$533,MATCH(Intermediate!$B4800,Data!$A$1:$BC$1,0),FALSE)</f>
        <v>53401.178230190213</v>
      </c>
    </row>
    <row r="4801" spans="1:4" x14ac:dyDescent="0.45">
      <c r="A4801" t="s">
        <v>521</v>
      </c>
      <c r="B4801">
        <f t="shared" si="74"/>
        <v>2024</v>
      </c>
      <c r="C4801" t="str">
        <f>VLOOKUP($A4801&amp;C$1,Data!$A$2:$BC$533,MATCH(Intermediate!$B4801,Data!$A$1:$BC$1,0),FALSE)</f>
        <v>..</v>
      </c>
      <c r="D4801">
        <f>VLOOKUP($A4801&amp;D$1,Data!$A$2:$BC$533,MATCH(Intermediate!$B4801,Data!$A$1:$BC$1,0),FALSE)</f>
        <v>55690.739103098575</v>
      </c>
    </row>
    <row r="4802" spans="1:4" x14ac:dyDescent="0.45">
      <c r="A4802" t="s">
        <v>441</v>
      </c>
      <c r="B4802">
        <f t="shared" si="74"/>
        <v>1975</v>
      </c>
      <c r="C4802" t="str">
        <f>VLOOKUP($A4802&amp;C$1,Data!$A$2:$BC$533,MATCH(Intermediate!$B4802,Data!$A$1:$BC$1,0),FALSE)</f>
        <v>..</v>
      </c>
      <c r="D4802" t="str">
        <f>VLOOKUP($A4802&amp;D$1,Data!$A$2:$BC$533,MATCH(Intermediate!$B4802,Data!$A$1:$BC$1,0),FALSE)</f>
        <v>..</v>
      </c>
    </row>
    <row r="4803" spans="1:4" x14ac:dyDescent="0.45">
      <c r="A4803" t="s">
        <v>441</v>
      </c>
      <c r="B4803">
        <f t="shared" si="74"/>
        <v>1976</v>
      </c>
      <c r="C4803" t="str">
        <f>VLOOKUP($A4803&amp;C$1,Data!$A$2:$BC$533,MATCH(Intermediate!$B4803,Data!$A$1:$BC$1,0),FALSE)</f>
        <v>..</v>
      </c>
      <c r="D4803" t="str">
        <f>VLOOKUP($A4803&amp;D$1,Data!$A$2:$BC$533,MATCH(Intermediate!$B4803,Data!$A$1:$BC$1,0),FALSE)</f>
        <v>..</v>
      </c>
    </row>
    <row r="4804" spans="1:4" x14ac:dyDescent="0.45">
      <c r="A4804" t="s">
        <v>441</v>
      </c>
      <c r="B4804">
        <f t="shared" si="74"/>
        <v>1977</v>
      </c>
      <c r="C4804" t="str">
        <f>VLOOKUP($A4804&amp;C$1,Data!$A$2:$BC$533,MATCH(Intermediate!$B4804,Data!$A$1:$BC$1,0),FALSE)</f>
        <v>..</v>
      </c>
      <c r="D4804" t="str">
        <f>VLOOKUP($A4804&amp;D$1,Data!$A$2:$BC$533,MATCH(Intermediate!$B4804,Data!$A$1:$BC$1,0),FALSE)</f>
        <v>..</v>
      </c>
    </row>
    <row r="4805" spans="1:4" x14ac:dyDescent="0.45">
      <c r="A4805" t="s">
        <v>441</v>
      </c>
      <c r="B4805">
        <f t="shared" si="74"/>
        <v>1978</v>
      </c>
      <c r="C4805" t="str">
        <f>VLOOKUP($A4805&amp;C$1,Data!$A$2:$BC$533,MATCH(Intermediate!$B4805,Data!$A$1:$BC$1,0),FALSE)</f>
        <v>..</v>
      </c>
      <c r="D4805" t="str">
        <f>VLOOKUP($A4805&amp;D$1,Data!$A$2:$BC$533,MATCH(Intermediate!$B4805,Data!$A$1:$BC$1,0),FALSE)</f>
        <v>..</v>
      </c>
    </row>
    <row r="4806" spans="1:4" x14ac:dyDescent="0.45">
      <c r="A4806" t="s">
        <v>441</v>
      </c>
      <c r="B4806">
        <f t="shared" si="74"/>
        <v>1979</v>
      </c>
      <c r="C4806" t="str">
        <f>VLOOKUP($A4806&amp;C$1,Data!$A$2:$BC$533,MATCH(Intermediate!$B4806,Data!$A$1:$BC$1,0),FALSE)</f>
        <v>..</v>
      </c>
      <c r="D4806" t="str">
        <f>VLOOKUP($A4806&amp;D$1,Data!$A$2:$BC$533,MATCH(Intermediate!$B4806,Data!$A$1:$BC$1,0),FALSE)</f>
        <v>..</v>
      </c>
    </row>
    <row r="4807" spans="1:4" x14ac:dyDescent="0.45">
      <c r="A4807" t="s">
        <v>441</v>
      </c>
      <c r="B4807">
        <f t="shared" si="74"/>
        <v>1980</v>
      </c>
      <c r="C4807" t="str">
        <f>VLOOKUP($A4807&amp;C$1,Data!$A$2:$BC$533,MATCH(Intermediate!$B4807,Data!$A$1:$BC$1,0),FALSE)</f>
        <v>..</v>
      </c>
      <c r="D4807" t="str">
        <f>VLOOKUP($A4807&amp;D$1,Data!$A$2:$BC$533,MATCH(Intermediate!$B4807,Data!$A$1:$BC$1,0),FALSE)</f>
        <v>..</v>
      </c>
    </row>
    <row r="4808" spans="1:4" x14ac:dyDescent="0.45">
      <c r="A4808" t="s">
        <v>441</v>
      </c>
      <c r="B4808">
        <f t="shared" si="74"/>
        <v>1981</v>
      </c>
      <c r="C4808" t="str">
        <f>VLOOKUP($A4808&amp;C$1,Data!$A$2:$BC$533,MATCH(Intermediate!$B4808,Data!$A$1:$BC$1,0),FALSE)</f>
        <v>..</v>
      </c>
      <c r="D4808" t="str">
        <f>VLOOKUP($A4808&amp;D$1,Data!$A$2:$BC$533,MATCH(Intermediate!$B4808,Data!$A$1:$BC$1,0),FALSE)</f>
        <v>..</v>
      </c>
    </row>
    <row r="4809" spans="1:4" x14ac:dyDescent="0.45">
      <c r="A4809" t="s">
        <v>441</v>
      </c>
      <c r="B4809">
        <f t="shared" si="74"/>
        <v>1982</v>
      </c>
      <c r="C4809" t="str">
        <f>VLOOKUP($A4809&amp;C$1,Data!$A$2:$BC$533,MATCH(Intermediate!$B4809,Data!$A$1:$BC$1,0),FALSE)</f>
        <v>..</v>
      </c>
      <c r="D4809" t="str">
        <f>VLOOKUP($A4809&amp;D$1,Data!$A$2:$BC$533,MATCH(Intermediate!$B4809,Data!$A$1:$BC$1,0),FALSE)</f>
        <v>..</v>
      </c>
    </row>
    <row r="4810" spans="1:4" x14ac:dyDescent="0.45">
      <c r="A4810" t="s">
        <v>441</v>
      </c>
      <c r="B4810">
        <f t="shared" si="74"/>
        <v>1983</v>
      </c>
      <c r="C4810" t="str">
        <f>VLOOKUP($A4810&amp;C$1,Data!$A$2:$BC$533,MATCH(Intermediate!$B4810,Data!$A$1:$BC$1,0),FALSE)</f>
        <v>..</v>
      </c>
      <c r="D4810" t="str">
        <f>VLOOKUP($A4810&amp;D$1,Data!$A$2:$BC$533,MATCH(Intermediate!$B4810,Data!$A$1:$BC$1,0),FALSE)</f>
        <v>..</v>
      </c>
    </row>
    <row r="4811" spans="1:4" x14ac:dyDescent="0.45">
      <c r="A4811" t="s">
        <v>441</v>
      </c>
      <c r="B4811">
        <f t="shared" si="74"/>
        <v>1984</v>
      </c>
      <c r="C4811" t="str">
        <f>VLOOKUP($A4811&amp;C$1,Data!$A$2:$BC$533,MATCH(Intermediate!$B4811,Data!$A$1:$BC$1,0),FALSE)</f>
        <v>..</v>
      </c>
      <c r="D4811" t="str">
        <f>VLOOKUP($A4811&amp;D$1,Data!$A$2:$BC$533,MATCH(Intermediate!$B4811,Data!$A$1:$BC$1,0),FALSE)</f>
        <v>..</v>
      </c>
    </row>
    <row r="4812" spans="1:4" x14ac:dyDescent="0.45">
      <c r="A4812" t="s">
        <v>441</v>
      </c>
      <c r="B4812">
        <f t="shared" si="74"/>
        <v>1985</v>
      </c>
      <c r="C4812" t="str">
        <f>VLOOKUP($A4812&amp;C$1,Data!$A$2:$BC$533,MATCH(Intermediate!$B4812,Data!$A$1:$BC$1,0),FALSE)</f>
        <v>..</v>
      </c>
      <c r="D4812" t="str">
        <f>VLOOKUP($A4812&amp;D$1,Data!$A$2:$BC$533,MATCH(Intermediate!$B4812,Data!$A$1:$BC$1,0),FALSE)</f>
        <v>..</v>
      </c>
    </row>
    <row r="4813" spans="1:4" x14ac:dyDescent="0.45">
      <c r="A4813" t="s">
        <v>441</v>
      </c>
      <c r="B4813">
        <f t="shared" si="74"/>
        <v>1986</v>
      </c>
      <c r="C4813" t="str">
        <f>VLOOKUP($A4813&amp;C$1,Data!$A$2:$BC$533,MATCH(Intermediate!$B4813,Data!$A$1:$BC$1,0),FALSE)</f>
        <v>..</v>
      </c>
      <c r="D4813" t="str">
        <f>VLOOKUP($A4813&amp;D$1,Data!$A$2:$BC$533,MATCH(Intermediate!$B4813,Data!$A$1:$BC$1,0),FALSE)</f>
        <v>..</v>
      </c>
    </row>
    <row r="4814" spans="1:4" x14ac:dyDescent="0.45">
      <c r="A4814" t="s">
        <v>441</v>
      </c>
      <c r="B4814">
        <f t="shared" si="74"/>
        <v>1987</v>
      </c>
      <c r="C4814" t="str">
        <f>VLOOKUP($A4814&amp;C$1,Data!$A$2:$BC$533,MATCH(Intermediate!$B4814,Data!$A$1:$BC$1,0),FALSE)</f>
        <v>..</v>
      </c>
      <c r="D4814" t="str">
        <f>VLOOKUP($A4814&amp;D$1,Data!$A$2:$BC$533,MATCH(Intermediate!$B4814,Data!$A$1:$BC$1,0),FALSE)</f>
        <v>..</v>
      </c>
    </row>
    <row r="4815" spans="1:4" x14ac:dyDescent="0.45">
      <c r="A4815" t="s">
        <v>441</v>
      </c>
      <c r="B4815">
        <f t="shared" si="74"/>
        <v>1988</v>
      </c>
      <c r="C4815" t="str">
        <f>VLOOKUP($A4815&amp;C$1,Data!$A$2:$BC$533,MATCH(Intermediate!$B4815,Data!$A$1:$BC$1,0),FALSE)</f>
        <v>..</v>
      </c>
      <c r="D4815" t="str">
        <f>VLOOKUP($A4815&amp;D$1,Data!$A$2:$BC$533,MATCH(Intermediate!$B4815,Data!$A$1:$BC$1,0),FALSE)</f>
        <v>..</v>
      </c>
    </row>
    <row r="4816" spans="1:4" x14ac:dyDescent="0.45">
      <c r="A4816" t="s">
        <v>441</v>
      </c>
      <c r="B4816">
        <f t="shared" si="74"/>
        <v>1989</v>
      </c>
      <c r="C4816" t="str">
        <f>VLOOKUP($A4816&amp;C$1,Data!$A$2:$BC$533,MATCH(Intermediate!$B4816,Data!$A$1:$BC$1,0),FALSE)</f>
        <v>..</v>
      </c>
      <c r="D4816" t="str">
        <f>VLOOKUP($A4816&amp;D$1,Data!$A$2:$BC$533,MATCH(Intermediate!$B4816,Data!$A$1:$BC$1,0),FALSE)</f>
        <v>..</v>
      </c>
    </row>
    <row r="4817" spans="1:4" x14ac:dyDescent="0.45">
      <c r="A4817" t="s">
        <v>441</v>
      </c>
      <c r="B4817">
        <f t="shared" si="74"/>
        <v>1990</v>
      </c>
      <c r="C4817" t="str">
        <f>VLOOKUP($A4817&amp;C$1,Data!$A$2:$BC$533,MATCH(Intermediate!$B4817,Data!$A$1:$BC$1,0),FALSE)</f>
        <v>..</v>
      </c>
      <c r="D4817">
        <f>VLOOKUP($A4817&amp;D$1,Data!$A$2:$BC$533,MATCH(Intermediate!$B4817,Data!$A$1:$BC$1,0),FALSE)</f>
        <v>18667.878520318758</v>
      </c>
    </row>
    <row r="4818" spans="1:4" x14ac:dyDescent="0.45">
      <c r="A4818" t="s">
        <v>441</v>
      </c>
      <c r="B4818">
        <f t="shared" si="74"/>
        <v>1991</v>
      </c>
      <c r="C4818" t="str">
        <f>VLOOKUP($A4818&amp;C$1,Data!$A$2:$BC$533,MATCH(Intermediate!$B4818,Data!$A$1:$BC$1,0),FALSE)</f>
        <v>..</v>
      </c>
      <c r="D4818">
        <f>VLOOKUP($A4818&amp;D$1,Data!$A$2:$BC$533,MATCH(Intermediate!$B4818,Data!$A$1:$BC$1,0),FALSE)</f>
        <v>19582.532146344605</v>
      </c>
    </row>
    <row r="4819" spans="1:4" x14ac:dyDescent="0.45">
      <c r="A4819" t="s">
        <v>441</v>
      </c>
      <c r="B4819">
        <f t="shared" si="74"/>
        <v>1992</v>
      </c>
      <c r="C4819" t="str">
        <f>VLOOKUP($A4819&amp;C$1,Data!$A$2:$BC$533,MATCH(Intermediate!$B4819,Data!$A$1:$BC$1,0),FALSE)</f>
        <v>..</v>
      </c>
      <c r="D4819">
        <f>VLOOKUP($A4819&amp;D$1,Data!$A$2:$BC$533,MATCH(Intermediate!$B4819,Data!$A$1:$BC$1,0),FALSE)</f>
        <v>20182.174004969482</v>
      </c>
    </row>
    <row r="4820" spans="1:4" x14ac:dyDescent="0.45">
      <c r="A4820" t="s">
        <v>441</v>
      </c>
      <c r="B4820">
        <f t="shared" si="74"/>
        <v>1993</v>
      </c>
      <c r="C4820" t="str">
        <f>VLOOKUP($A4820&amp;C$1,Data!$A$2:$BC$533,MATCH(Intermediate!$B4820,Data!$A$1:$BC$1,0),FALSE)</f>
        <v>..</v>
      </c>
      <c r="D4820">
        <f>VLOOKUP($A4820&amp;D$1,Data!$A$2:$BC$533,MATCH(Intermediate!$B4820,Data!$A$1:$BC$1,0),FALSE)</f>
        <v>20471.843549803798</v>
      </c>
    </row>
    <row r="4821" spans="1:4" x14ac:dyDescent="0.45">
      <c r="A4821" t="s">
        <v>441</v>
      </c>
      <c r="B4821">
        <f t="shared" si="74"/>
        <v>1994</v>
      </c>
      <c r="C4821" t="str">
        <f>VLOOKUP($A4821&amp;C$1,Data!$A$2:$BC$533,MATCH(Intermediate!$B4821,Data!$A$1:$BC$1,0),FALSE)</f>
        <v>..</v>
      </c>
      <c r="D4821">
        <f>VLOOKUP($A4821&amp;D$1,Data!$A$2:$BC$533,MATCH(Intermediate!$B4821,Data!$A$1:$BC$1,0),FALSE)</f>
        <v>21354.405742486128</v>
      </c>
    </row>
    <row r="4822" spans="1:4" x14ac:dyDescent="0.45">
      <c r="A4822" t="s">
        <v>441</v>
      </c>
      <c r="B4822">
        <f t="shared" si="74"/>
        <v>1995</v>
      </c>
      <c r="C4822" t="str">
        <f>VLOOKUP($A4822&amp;C$1,Data!$A$2:$BC$533,MATCH(Intermediate!$B4822,Data!$A$1:$BC$1,0),FALSE)</f>
        <v>..</v>
      </c>
      <c r="D4822">
        <f>VLOOKUP($A4822&amp;D$1,Data!$A$2:$BC$533,MATCH(Intermediate!$B4822,Data!$A$1:$BC$1,0),FALSE)</f>
        <v>22431.222595300587</v>
      </c>
    </row>
    <row r="4823" spans="1:4" x14ac:dyDescent="0.45">
      <c r="A4823" t="s">
        <v>441</v>
      </c>
      <c r="B4823">
        <f t="shared" si="74"/>
        <v>1996</v>
      </c>
      <c r="C4823" t="str">
        <f>VLOOKUP($A4823&amp;C$1,Data!$A$2:$BC$533,MATCH(Intermediate!$B4823,Data!$A$1:$BC$1,0),FALSE)</f>
        <v>..</v>
      </c>
      <c r="D4823">
        <f>VLOOKUP($A4823&amp;D$1,Data!$A$2:$BC$533,MATCH(Intermediate!$B4823,Data!$A$1:$BC$1,0),FALSE)</f>
        <v>23092.188569355301</v>
      </c>
    </row>
    <row r="4824" spans="1:4" x14ac:dyDescent="0.45">
      <c r="A4824" t="s">
        <v>441</v>
      </c>
      <c r="B4824">
        <f t="shared" si="74"/>
        <v>1997</v>
      </c>
      <c r="C4824" t="str">
        <f>VLOOKUP($A4824&amp;C$1,Data!$A$2:$BC$533,MATCH(Intermediate!$B4824,Data!$A$1:$BC$1,0),FALSE)</f>
        <v>..</v>
      </c>
      <c r="D4824">
        <f>VLOOKUP($A4824&amp;D$1,Data!$A$2:$BC$533,MATCH(Intermediate!$B4824,Data!$A$1:$BC$1,0),FALSE)</f>
        <v>23931.168700087128</v>
      </c>
    </row>
    <row r="4825" spans="1:4" x14ac:dyDescent="0.45">
      <c r="A4825" t="s">
        <v>441</v>
      </c>
      <c r="B4825">
        <f t="shared" si="74"/>
        <v>1998</v>
      </c>
      <c r="C4825" t="str">
        <f>VLOOKUP($A4825&amp;C$1,Data!$A$2:$BC$533,MATCH(Intermediate!$B4825,Data!$A$1:$BC$1,0),FALSE)</f>
        <v>..</v>
      </c>
      <c r="D4825">
        <f>VLOOKUP($A4825&amp;D$1,Data!$A$2:$BC$533,MATCH(Intermediate!$B4825,Data!$A$1:$BC$1,0),FALSE)</f>
        <v>25073.652766668136</v>
      </c>
    </row>
    <row r="4826" spans="1:4" x14ac:dyDescent="0.45">
      <c r="A4826" t="s">
        <v>441</v>
      </c>
      <c r="B4826">
        <f t="shared" si="74"/>
        <v>1999</v>
      </c>
      <c r="C4826" t="str">
        <f>VLOOKUP($A4826&amp;C$1,Data!$A$2:$BC$533,MATCH(Intermediate!$B4826,Data!$A$1:$BC$1,0),FALSE)</f>
        <v>..</v>
      </c>
      <c r="D4826">
        <f>VLOOKUP($A4826&amp;D$1,Data!$A$2:$BC$533,MATCH(Intermediate!$B4826,Data!$A$1:$BC$1,0),FALSE)</f>
        <v>25654.681418902888</v>
      </c>
    </row>
    <row r="4827" spans="1:4" x14ac:dyDescent="0.45">
      <c r="A4827" t="s">
        <v>441</v>
      </c>
      <c r="B4827">
        <f t="shared" si="74"/>
        <v>2000</v>
      </c>
      <c r="C4827" t="str">
        <f>VLOOKUP($A4827&amp;C$1,Data!$A$2:$BC$533,MATCH(Intermediate!$B4827,Data!$A$1:$BC$1,0),FALSE)</f>
        <v>..</v>
      </c>
      <c r="D4827">
        <f>VLOOKUP($A4827&amp;D$1,Data!$A$2:$BC$533,MATCH(Intermediate!$B4827,Data!$A$1:$BC$1,0),FALSE)</f>
        <v>27146.321184003005</v>
      </c>
    </row>
    <row r="4828" spans="1:4" x14ac:dyDescent="0.45">
      <c r="A4828" t="s">
        <v>441</v>
      </c>
      <c r="B4828">
        <f t="shared" si="74"/>
        <v>2001</v>
      </c>
      <c r="C4828">
        <f>VLOOKUP($A4828&amp;C$1,Data!$A$2:$BC$533,MATCH(Intermediate!$B4828,Data!$A$1:$BC$1,0),FALSE)</f>
        <v>60.143029569502701</v>
      </c>
      <c r="D4828">
        <f>VLOOKUP($A4828&amp;D$1,Data!$A$2:$BC$533,MATCH(Intermediate!$B4828,Data!$A$1:$BC$1,0),FALSE)</f>
        <v>28137.055862241796</v>
      </c>
    </row>
    <row r="4829" spans="1:4" x14ac:dyDescent="0.45">
      <c r="A4829" t="s">
        <v>441</v>
      </c>
      <c r="B4829">
        <f t="shared" si="74"/>
        <v>2002</v>
      </c>
      <c r="C4829">
        <f>VLOOKUP($A4829&amp;C$1,Data!$A$2:$BC$533,MATCH(Intermediate!$B4829,Data!$A$1:$BC$1,0),FALSE)</f>
        <v>61.821274198232601</v>
      </c>
      <c r="D4829">
        <f>VLOOKUP($A4829&amp;D$1,Data!$A$2:$BC$533,MATCH(Intermediate!$B4829,Data!$A$1:$BC$1,0),FALSE)</f>
        <v>28833.021790312858</v>
      </c>
    </row>
    <row r="4830" spans="1:4" x14ac:dyDescent="0.45">
      <c r="A4830" t="s">
        <v>441</v>
      </c>
      <c r="B4830">
        <f t="shared" si="74"/>
        <v>2003</v>
      </c>
      <c r="C4830">
        <f>VLOOKUP($A4830&amp;C$1,Data!$A$2:$BC$533,MATCH(Intermediate!$B4830,Data!$A$1:$BC$1,0),FALSE)</f>
        <v>65.114271544806073</v>
      </c>
      <c r="D4830">
        <f>VLOOKUP($A4830&amp;D$1,Data!$A$2:$BC$533,MATCH(Intermediate!$B4830,Data!$A$1:$BC$1,0),FALSE)</f>
        <v>29252.900253624059</v>
      </c>
    </row>
    <row r="4831" spans="1:4" x14ac:dyDescent="0.45">
      <c r="A4831" t="s">
        <v>441</v>
      </c>
      <c r="B4831">
        <f t="shared" si="74"/>
        <v>2004</v>
      </c>
      <c r="C4831">
        <f>VLOOKUP($A4831&amp;C$1,Data!$A$2:$BC$533,MATCH(Intermediate!$B4831,Data!$A$1:$BC$1,0),FALSE)</f>
        <v>67.49386320242094</v>
      </c>
      <c r="D4831">
        <f>VLOOKUP($A4831&amp;D$1,Data!$A$2:$BC$533,MATCH(Intermediate!$B4831,Data!$A$1:$BC$1,0),FALSE)</f>
        <v>29584.802652546761</v>
      </c>
    </row>
    <row r="4832" spans="1:4" x14ac:dyDescent="0.45">
      <c r="A4832" t="s">
        <v>441</v>
      </c>
      <c r="B4832">
        <f t="shared" si="74"/>
        <v>2005</v>
      </c>
      <c r="C4832">
        <f>VLOOKUP($A4832&amp;C$1,Data!$A$2:$BC$533,MATCH(Intermediate!$B4832,Data!$A$1:$BC$1,0),FALSE)</f>
        <v>70.593622152248614</v>
      </c>
      <c r="D4832">
        <f>VLOOKUP($A4832&amp;D$1,Data!$A$2:$BC$533,MATCH(Intermediate!$B4832,Data!$A$1:$BC$1,0),FALSE)</f>
        <v>30137.818037443714</v>
      </c>
    </row>
    <row r="4833" spans="1:4" x14ac:dyDescent="0.45">
      <c r="A4833" t="s">
        <v>441</v>
      </c>
      <c r="B4833">
        <f t="shared" si="74"/>
        <v>2006</v>
      </c>
      <c r="C4833">
        <f>VLOOKUP($A4833&amp;C$1,Data!$A$2:$BC$533,MATCH(Intermediate!$B4833,Data!$A$1:$BC$1,0),FALSE)</f>
        <v>75.423232355739685</v>
      </c>
      <c r="D4833">
        <f>VLOOKUP($A4833&amp;D$1,Data!$A$2:$BC$533,MATCH(Intermediate!$B4833,Data!$A$1:$BC$1,0),FALSE)</f>
        <v>32460.550987335315</v>
      </c>
    </row>
    <row r="4834" spans="1:4" x14ac:dyDescent="0.45">
      <c r="A4834" t="s">
        <v>441</v>
      </c>
      <c r="B4834">
        <f t="shared" si="74"/>
        <v>2007</v>
      </c>
      <c r="C4834">
        <f>VLOOKUP($A4834&amp;C$1,Data!$A$2:$BC$533,MATCH(Intermediate!$B4834,Data!$A$1:$BC$1,0),FALSE)</f>
        <v>81.453116439422601</v>
      </c>
      <c r="D4834">
        <f>VLOOKUP($A4834&amp;D$1,Data!$A$2:$BC$533,MATCH(Intermediate!$B4834,Data!$A$1:$BC$1,0),FALSE)</f>
        <v>34108.772309858978</v>
      </c>
    </row>
    <row r="4835" spans="1:4" x14ac:dyDescent="0.45">
      <c r="A4835" t="s">
        <v>441</v>
      </c>
      <c r="B4835">
        <f t="shared" si="74"/>
        <v>2008</v>
      </c>
      <c r="C4835">
        <f>VLOOKUP($A4835&amp;C$1,Data!$A$2:$BC$533,MATCH(Intermediate!$B4835,Data!$A$1:$BC$1,0),FALSE)</f>
        <v>83.382267088506865</v>
      </c>
      <c r="D4835">
        <f>VLOOKUP($A4835&amp;D$1,Data!$A$2:$BC$533,MATCH(Intermediate!$B4835,Data!$A$1:$BC$1,0),FALSE)</f>
        <v>35422.342439111257</v>
      </c>
    </row>
    <row r="4836" spans="1:4" x14ac:dyDescent="0.45">
      <c r="A4836" t="s">
        <v>441</v>
      </c>
      <c r="B4836">
        <f t="shared" si="74"/>
        <v>2009</v>
      </c>
      <c r="C4836">
        <f>VLOOKUP($A4836&amp;C$1,Data!$A$2:$BC$533,MATCH(Intermediate!$B4836,Data!$A$1:$BC$1,0),FALSE)</f>
        <v>87.186166993286065</v>
      </c>
      <c r="D4836">
        <f>VLOOKUP($A4836&amp;D$1,Data!$A$2:$BC$533,MATCH(Intermediate!$B4836,Data!$A$1:$BC$1,0),FALSE)</f>
        <v>34483.731100811601</v>
      </c>
    </row>
    <row r="4837" spans="1:4" x14ac:dyDescent="0.45">
      <c r="A4837" t="s">
        <v>441</v>
      </c>
      <c r="B4837">
        <f t="shared" si="74"/>
        <v>2010</v>
      </c>
      <c r="C4837">
        <f>VLOOKUP($A4837&amp;C$1,Data!$A$2:$BC$533,MATCH(Intermediate!$B4837,Data!$A$1:$BC$1,0),FALSE)</f>
        <v>92.667629493146464</v>
      </c>
      <c r="D4837">
        <f>VLOOKUP($A4837&amp;D$1,Data!$A$2:$BC$533,MATCH(Intermediate!$B4837,Data!$A$1:$BC$1,0),FALSE)</f>
        <v>34977.994233996505</v>
      </c>
    </row>
    <row r="4838" spans="1:4" x14ac:dyDescent="0.45">
      <c r="A4838" t="s">
        <v>441</v>
      </c>
      <c r="B4838">
        <f t="shared" si="74"/>
        <v>2011</v>
      </c>
      <c r="C4838">
        <f>VLOOKUP($A4838&amp;C$1,Data!$A$2:$BC$533,MATCH(Intermediate!$B4838,Data!$A$1:$BC$1,0),FALSE)</f>
        <v>93.571881873497546</v>
      </c>
      <c r="D4838">
        <f>VLOOKUP($A4838&amp;D$1,Data!$A$2:$BC$533,MATCH(Intermediate!$B4838,Data!$A$1:$BC$1,0),FALSE)</f>
        <v>36392.282775949265</v>
      </c>
    </row>
    <row r="4839" spans="1:4" x14ac:dyDescent="0.45">
      <c r="A4839" t="s">
        <v>441</v>
      </c>
      <c r="B4839">
        <f t="shared" si="74"/>
        <v>2012</v>
      </c>
      <c r="C4839">
        <f>VLOOKUP($A4839&amp;C$1,Data!$A$2:$BC$533,MATCH(Intermediate!$B4839,Data!$A$1:$BC$1,0),FALSE)</f>
        <v>93.268687551614505</v>
      </c>
      <c r="D4839">
        <f>VLOOKUP($A4839&amp;D$1,Data!$A$2:$BC$533,MATCH(Intermediate!$B4839,Data!$A$1:$BC$1,0),FALSE)</f>
        <v>36281.101424350607</v>
      </c>
    </row>
    <row r="4840" spans="1:4" x14ac:dyDescent="0.45">
      <c r="A4840" t="s">
        <v>441</v>
      </c>
      <c r="B4840">
        <f t="shared" si="74"/>
        <v>2013</v>
      </c>
      <c r="C4840">
        <f>VLOOKUP($A4840&amp;C$1,Data!$A$2:$BC$533,MATCH(Intermediate!$B4840,Data!$A$1:$BC$1,0),FALSE)</f>
        <v>90.365664201938657</v>
      </c>
      <c r="D4840">
        <f>VLOOKUP($A4840&amp;D$1,Data!$A$2:$BC$533,MATCH(Intermediate!$B4840,Data!$A$1:$BC$1,0),FALSE)</f>
        <v>36459.295024871608</v>
      </c>
    </row>
    <row r="4841" spans="1:4" x14ac:dyDescent="0.45">
      <c r="A4841" t="s">
        <v>441</v>
      </c>
      <c r="B4841">
        <f t="shared" si="74"/>
        <v>2014</v>
      </c>
      <c r="C4841">
        <f>VLOOKUP($A4841&amp;C$1,Data!$A$2:$BC$533,MATCH(Intermediate!$B4841,Data!$A$1:$BC$1,0),FALSE)</f>
        <v>88.187471051348993</v>
      </c>
      <c r="D4841">
        <f>VLOOKUP($A4841&amp;D$1,Data!$A$2:$BC$533,MATCH(Intermediate!$B4841,Data!$A$1:$BC$1,0),FALSE)</f>
        <v>36665.685767749965</v>
      </c>
    </row>
    <row r="4842" spans="1:4" x14ac:dyDescent="0.45">
      <c r="A4842" t="s">
        <v>441</v>
      </c>
      <c r="B4842">
        <f t="shared" si="74"/>
        <v>2015</v>
      </c>
      <c r="C4842">
        <f>VLOOKUP($A4842&amp;C$1,Data!$A$2:$BC$533,MATCH(Intermediate!$B4842,Data!$A$1:$BC$1,0),FALSE)</f>
        <v>86.915852957085889</v>
      </c>
      <c r="D4842">
        <f>VLOOKUP($A4842&amp;D$1,Data!$A$2:$BC$533,MATCH(Intermediate!$B4842,Data!$A$1:$BC$1,0),FALSE)</f>
        <v>37394.453500542259</v>
      </c>
    </row>
    <row r="4843" spans="1:4" x14ac:dyDescent="0.45">
      <c r="A4843" t="s">
        <v>441</v>
      </c>
      <c r="B4843">
        <f t="shared" si="74"/>
        <v>2016</v>
      </c>
      <c r="C4843">
        <f>VLOOKUP($A4843&amp;C$1,Data!$A$2:$BC$533,MATCH(Intermediate!$B4843,Data!$A$1:$BC$1,0),FALSE)</f>
        <v>84.491734701221517</v>
      </c>
      <c r="D4843">
        <f>VLOOKUP($A4843&amp;D$1,Data!$A$2:$BC$533,MATCH(Intermediate!$B4843,Data!$A$1:$BC$1,0),FALSE)</f>
        <v>40482.562999855953</v>
      </c>
    </row>
    <row r="4844" spans="1:4" x14ac:dyDescent="0.45">
      <c r="A4844" t="s">
        <v>441</v>
      </c>
      <c r="B4844">
        <f t="shared" si="74"/>
        <v>2017</v>
      </c>
      <c r="C4844">
        <f>VLOOKUP($A4844&amp;C$1,Data!$A$2:$BC$533,MATCH(Intermediate!$B4844,Data!$A$1:$BC$1,0),FALSE)</f>
        <v>80.416717063353076</v>
      </c>
      <c r="D4844">
        <f>VLOOKUP($A4844&amp;D$1,Data!$A$2:$BC$533,MATCH(Intermediate!$B4844,Data!$A$1:$BC$1,0),FALSE)</f>
        <v>42142.343540688496</v>
      </c>
    </row>
    <row r="4845" spans="1:4" x14ac:dyDescent="0.45">
      <c r="A4845" t="s">
        <v>441</v>
      </c>
      <c r="B4845">
        <f t="shared" si="74"/>
        <v>2018</v>
      </c>
      <c r="C4845">
        <f>VLOOKUP($A4845&amp;C$1,Data!$A$2:$BC$533,MATCH(Intermediate!$B4845,Data!$A$1:$BC$1,0),FALSE)</f>
        <v>76.44822281538336</v>
      </c>
      <c r="D4845">
        <f>VLOOKUP($A4845&amp;D$1,Data!$A$2:$BC$533,MATCH(Intermediate!$B4845,Data!$A$1:$BC$1,0),FALSE)</f>
        <v>43386.700586880288</v>
      </c>
    </row>
    <row r="4846" spans="1:4" x14ac:dyDescent="0.45">
      <c r="A4846" t="s">
        <v>441</v>
      </c>
      <c r="B4846">
        <f t="shared" si="74"/>
        <v>2019</v>
      </c>
      <c r="C4846">
        <f>VLOOKUP($A4846&amp;C$1,Data!$A$2:$BC$533,MATCH(Intermediate!$B4846,Data!$A$1:$BC$1,0),FALSE)</f>
        <v>73.440406973843764</v>
      </c>
      <c r="D4846">
        <f>VLOOKUP($A4846&amp;D$1,Data!$A$2:$BC$533,MATCH(Intermediate!$B4846,Data!$A$1:$BC$1,0),FALSE)</f>
        <v>46661.910515961143</v>
      </c>
    </row>
    <row r="4847" spans="1:4" x14ac:dyDescent="0.45">
      <c r="A4847" t="s">
        <v>441</v>
      </c>
      <c r="B4847">
        <f t="shared" si="74"/>
        <v>2020</v>
      </c>
      <c r="C4847">
        <f>VLOOKUP($A4847&amp;C$1,Data!$A$2:$BC$533,MATCH(Intermediate!$B4847,Data!$A$1:$BC$1,0),FALSE)</f>
        <v>82.652824210414309</v>
      </c>
      <c r="D4847">
        <f>VLOOKUP($A4847&amp;D$1,Data!$A$2:$BC$533,MATCH(Intermediate!$B4847,Data!$A$1:$BC$1,0),FALSE)</f>
        <v>44435.643439352651</v>
      </c>
    </row>
    <row r="4848" spans="1:4" x14ac:dyDescent="0.45">
      <c r="A4848" t="s">
        <v>441</v>
      </c>
      <c r="B4848">
        <f t="shared" si="74"/>
        <v>2021</v>
      </c>
      <c r="C4848">
        <f>VLOOKUP($A4848&amp;C$1,Data!$A$2:$BC$533,MATCH(Intermediate!$B4848,Data!$A$1:$BC$1,0),FALSE)</f>
        <v>76.005122150391372</v>
      </c>
      <c r="D4848">
        <f>VLOOKUP($A4848&amp;D$1,Data!$A$2:$BC$533,MATCH(Intermediate!$B4848,Data!$A$1:$BC$1,0),FALSE)</f>
        <v>49825.393411184821</v>
      </c>
    </row>
    <row r="4849" spans="1:4" x14ac:dyDescent="0.45">
      <c r="A4849" t="s">
        <v>441</v>
      </c>
      <c r="B4849">
        <f t="shared" si="74"/>
        <v>2022</v>
      </c>
      <c r="C4849">
        <f>VLOOKUP($A4849&amp;C$1,Data!$A$2:$BC$533,MATCH(Intermediate!$B4849,Data!$A$1:$BC$1,0),FALSE)</f>
        <v>69.586860857808674</v>
      </c>
      <c r="D4849">
        <f>VLOOKUP($A4849&amp;D$1,Data!$A$2:$BC$533,MATCH(Intermediate!$B4849,Data!$A$1:$BC$1,0),FALSE)</f>
        <v>56247.415591699813</v>
      </c>
    </row>
    <row r="4850" spans="1:4" x14ac:dyDescent="0.45">
      <c r="A4850" t="s">
        <v>441</v>
      </c>
      <c r="B4850">
        <f t="shared" si="74"/>
        <v>2023</v>
      </c>
      <c r="C4850">
        <f>VLOOKUP($A4850&amp;C$1,Data!$A$2:$BC$533,MATCH(Intermediate!$B4850,Data!$A$1:$BC$1,0),FALSE)</f>
        <v>63.459104152689093</v>
      </c>
      <c r="D4850">
        <f>VLOOKUP($A4850&amp;D$1,Data!$A$2:$BC$533,MATCH(Intermediate!$B4850,Data!$A$1:$BC$1,0),FALSE)</f>
        <v>57893.40835871522</v>
      </c>
    </row>
    <row r="4851" spans="1:4" x14ac:dyDescent="0.45">
      <c r="A4851" t="s">
        <v>441</v>
      </c>
      <c r="B4851">
        <f t="shared" si="74"/>
        <v>2024</v>
      </c>
      <c r="C4851">
        <f>VLOOKUP($A4851&amp;C$1,Data!$A$2:$BC$533,MATCH(Intermediate!$B4851,Data!$A$1:$BC$1,0),FALSE)</f>
        <v>60.57495419175126</v>
      </c>
      <c r="D4851">
        <f>VLOOKUP($A4851&amp;D$1,Data!$A$2:$BC$533,MATCH(Intermediate!$B4851,Data!$A$1:$BC$1,0),FALSE)</f>
        <v>60846.983027027876</v>
      </c>
    </row>
    <row r="4852" spans="1:4" x14ac:dyDescent="0.45">
      <c r="A4852" t="s">
        <v>546</v>
      </c>
      <c r="B4852">
        <f t="shared" si="74"/>
        <v>1975</v>
      </c>
      <c r="C4852">
        <f>VLOOKUP($A4852&amp;C$1,Data!$A$2:$BC$533,MATCH(Intermediate!$B4852,Data!$A$1:$BC$1,0),FALSE)</f>
        <v>28.927050797071637</v>
      </c>
      <c r="D4852" t="str">
        <f>VLOOKUP($A4852&amp;D$1,Data!$A$2:$BC$533,MATCH(Intermediate!$B4852,Data!$A$1:$BC$1,0),FALSE)</f>
        <v>..</v>
      </c>
    </row>
    <row r="4853" spans="1:4" x14ac:dyDescent="0.45">
      <c r="A4853" t="s">
        <v>546</v>
      </c>
      <c r="B4853">
        <f t="shared" ref="B4853:B4916" si="75">B4803</f>
        <v>1976</v>
      </c>
      <c r="C4853">
        <f>VLOOKUP($A4853&amp;C$1,Data!$A$2:$BC$533,MATCH(Intermediate!$B4853,Data!$A$1:$BC$1,0),FALSE)</f>
        <v>27.518136312050746</v>
      </c>
      <c r="D4853" t="str">
        <f>VLOOKUP($A4853&amp;D$1,Data!$A$2:$BC$533,MATCH(Intermediate!$B4853,Data!$A$1:$BC$1,0),FALSE)</f>
        <v>..</v>
      </c>
    </row>
    <row r="4854" spans="1:4" x14ac:dyDescent="0.45">
      <c r="A4854" t="s">
        <v>546</v>
      </c>
      <c r="B4854">
        <f t="shared" si="75"/>
        <v>1977</v>
      </c>
      <c r="C4854">
        <f>VLOOKUP($A4854&amp;C$1,Data!$A$2:$BC$533,MATCH(Intermediate!$B4854,Data!$A$1:$BC$1,0),FALSE)</f>
        <v>22.217209566300294</v>
      </c>
      <c r="D4854" t="str">
        <f>VLOOKUP($A4854&amp;D$1,Data!$A$2:$BC$533,MATCH(Intermediate!$B4854,Data!$A$1:$BC$1,0),FALSE)</f>
        <v>..</v>
      </c>
    </row>
    <row r="4855" spans="1:4" x14ac:dyDescent="0.45">
      <c r="A4855" t="s">
        <v>546</v>
      </c>
      <c r="B4855">
        <f t="shared" si="75"/>
        <v>1978</v>
      </c>
      <c r="C4855">
        <f>VLOOKUP($A4855&amp;C$1,Data!$A$2:$BC$533,MATCH(Intermediate!$B4855,Data!$A$1:$BC$1,0),FALSE)</f>
        <v>20.636243895856911</v>
      </c>
      <c r="D4855" t="str">
        <f>VLOOKUP($A4855&amp;D$1,Data!$A$2:$BC$533,MATCH(Intermediate!$B4855,Data!$A$1:$BC$1,0),FALSE)</f>
        <v>..</v>
      </c>
    </row>
    <row r="4856" spans="1:4" x14ac:dyDescent="0.45">
      <c r="A4856" t="s">
        <v>546</v>
      </c>
      <c r="B4856">
        <f t="shared" si="75"/>
        <v>1979</v>
      </c>
      <c r="C4856">
        <f>VLOOKUP($A4856&amp;C$1,Data!$A$2:$BC$533,MATCH(Intermediate!$B4856,Data!$A$1:$BC$1,0),FALSE)</f>
        <v>20.995069747879526</v>
      </c>
      <c r="D4856" t="str">
        <f>VLOOKUP($A4856&amp;D$1,Data!$A$2:$BC$533,MATCH(Intermediate!$B4856,Data!$A$1:$BC$1,0),FALSE)</f>
        <v>..</v>
      </c>
    </row>
    <row r="4857" spans="1:4" x14ac:dyDescent="0.45">
      <c r="A4857" t="s">
        <v>546</v>
      </c>
      <c r="B4857">
        <f t="shared" si="75"/>
        <v>1980</v>
      </c>
      <c r="C4857">
        <f>VLOOKUP($A4857&amp;C$1,Data!$A$2:$BC$533,MATCH(Intermediate!$B4857,Data!$A$1:$BC$1,0),FALSE)</f>
        <v>21.89650332069305</v>
      </c>
      <c r="D4857" t="str">
        <f>VLOOKUP($A4857&amp;D$1,Data!$A$2:$BC$533,MATCH(Intermediate!$B4857,Data!$A$1:$BC$1,0),FALSE)</f>
        <v>..</v>
      </c>
    </row>
    <row r="4858" spans="1:4" x14ac:dyDescent="0.45">
      <c r="A4858" t="s">
        <v>546</v>
      </c>
      <c r="B4858">
        <f t="shared" si="75"/>
        <v>1981</v>
      </c>
      <c r="C4858">
        <f>VLOOKUP($A4858&amp;C$1,Data!$A$2:$BC$533,MATCH(Intermediate!$B4858,Data!$A$1:$BC$1,0),FALSE)</f>
        <v>25.561947653055455</v>
      </c>
      <c r="D4858" t="str">
        <f>VLOOKUP($A4858&amp;D$1,Data!$A$2:$BC$533,MATCH(Intermediate!$B4858,Data!$A$1:$BC$1,0),FALSE)</f>
        <v>..</v>
      </c>
    </row>
    <row r="4859" spans="1:4" x14ac:dyDescent="0.45">
      <c r="A4859" t="s">
        <v>546</v>
      </c>
      <c r="B4859">
        <f t="shared" si="75"/>
        <v>1982</v>
      </c>
      <c r="C4859">
        <f>VLOOKUP($A4859&amp;C$1,Data!$A$2:$BC$533,MATCH(Intermediate!$B4859,Data!$A$1:$BC$1,0),FALSE)</f>
        <v>31.512722417796784</v>
      </c>
      <c r="D4859" t="str">
        <f>VLOOKUP($A4859&amp;D$1,Data!$A$2:$BC$533,MATCH(Intermediate!$B4859,Data!$A$1:$BC$1,0),FALSE)</f>
        <v>..</v>
      </c>
    </row>
    <row r="4860" spans="1:4" x14ac:dyDescent="0.45">
      <c r="A4860" t="s">
        <v>546</v>
      </c>
      <c r="B4860">
        <f t="shared" si="75"/>
        <v>1983</v>
      </c>
      <c r="C4860">
        <f>VLOOKUP($A4860&amp;C$1,Data!$A$2:$BC$533,MATCH(Intermediate!$B4860,Data!$A$1:$BC$1,0),FALSE)</f>
        <v>33.748712552926953</v>
      </c>
      <c r="D4860" t="str">
        <f>VLOOKUP($A4860&amp;D$1,Data!$A$2:$BC$533,MATCH(Intermediate!$B4860,Data!$A$1:$BC$1,0),FALSE)</f>
        <v>..</v>
      </c>
    </row>
    <row r="4861" spans="1:4" x14ac:dyDescent="0.45">
      <c r="A4861" t="s">
        <v>546</v>
      </c>
      <c r="B4861">
        <f t="shared" si="75"/>
        <v>1984</v>
      </c>
      <c r="C4861">
        <f>VLOOKUP($A4861&amp;C$1,Data!$A$2:$BC$533,MATCH(Intermediate!$B4861,Data!$A$1:$BC$1,0),FALSE)</f>
        <v>29.115574699269644</v>
      </c>
      <c r="D4861" t="str">
        <f>VLOOKUP($A4861&amp;D$1,Data!$A$2:$BC$533,MATCH(Intermediate!$B4861,Data!$A$1:$BC$1,0),FALSE)</f>
        <v>..</v>
      </c>
    </row>
    <row r="4862" spans="1:4" x14ac:dyDescent="0.45">
      <c r="A4862" t="s">
        <v>546</v>
      </c>
      <c r="B4862">
        <f t="shared" si="75"/>
        <v>1985</v>
      </c>
      <c r="C4862">
        <f>VLOOKUP($A4862&amp;C$1,Data!$A$2:$BC$533,MATCH(Intermediate!$B4862,Data!$A$1:$BC$1,0),FALSE)</f>
        <v>25.373400533705642</v>
      </c>
      <c r="D4862" t="str">
        <f>VLOOKUP($A4862&amp;D$1,Data!$A$2:$BC$533,MATCH(Intermediate!$B4862,Data!$A$1:$BC$1,0),FALSE)</f>
        <v>..</v>
      </c>
    </row>
    <row r="4863" spans="1:4" x14ac:dyDescent="0.45">
      <c r="A4863" t="s">
        <v>546</v>
      </c>
      <c r="B4863">
        <f t="shared" si="75"/>
        <v>1986</v>
      </c>
      <c r="C4863">
        <f>VLOOKUP($A4863&amp;C$1,Data!$A$2:$BC$533,MATCH(Intermediate!$B4863,Data!$A$1:$BC$1,0),FALSE)</f>
        <v>24.207668193173202</v>
      </c>
      <c r="D4863" t="str">
        <f>VLOOKUP($A4863&amp;D$1,Data!$A$2:$BC$533,MATCH(Intermediate!$B4863,Data!$A$1:$BC$1,0),FALSE)</f>
        <v>..</v>
      </c>
    </row>
    <row r="4864" spans="1:4" x14ac:dyDescent="0.45">
      <c r="A4864" t="s">
        <v>546</v>
      </c>
      <c r="B4864">
        <f t="shared" si="75"/>
        <v>1987</v>
      </c>
      <c r="C4864">
        <f>VLOOKUP($A4864&amp;C$1,Data!$A$2:$BC$533,MATCH(Intermediate!$B4864,Data!$A$1:$BC$1,0),FALSE)</f>
        <v>28.069720604283916</v>
      </c>
      <c r="D4864" t="str">
        <f>VLOOKUP($A4864&amp;D$1,Data!$A$2:$BC$533,MATCH(Intermediate!$B4864,Data!$A$1:$BC$1,0),FALSE)</f>
        <v>..</v>
      </c>
    </row>
    <row r="4865" spans="1:4" x14ac:dyDescent="0.45">
      <c r="A4865" t="s">
        <v>546</v>
      </c>
      <c r="B4865">
        <f t="shared" si="75"/>
        <v>1988</v>
      </c>
      <c r="C4865">
        <f>VLOOKUP($A4865&amp;C$1,Data!$A$2:$BC$533,MATCH(Intermediate!$B4865,Data!$A$1:$BC$1,0),FALSE)</f>
        <v>31.755044481275029</v>
      </c>
      <c r="D4865" t="str">
        <f>VLOOKUP($A4865&amp;D$1,Data!$A$2:$BC$533,MATCH(Intermediate!$B4865,Data!$A$1:$BC$1,0),FALSE)</f>
        <v>..</v>
      </c>
    </row>
    <row r="4866" spans="1:4" x14ac:dyDescent="0.45">
      <c r="A4866" t="s">
        <v>546</v>
      </c>
      <c r="B4866">
        <f t="shared" si="75"/>
        <v>1989</v>
      </c>
      <c r="C4866">
        <f>VLOOKUP($A4866&amp;C$1,Data!$A$2:$BC$533,MATCH(Intermediate!$B4866,Data!$A$1:$BC$1,0),FALSE)</f>
        <v>35.619322048540134</v>
      </c>
      <c r="D4866" t="str">
        <f>VLOOKUP($A4866&amp;D$1,Data!$A$2:$BC$533,MATCH(Intermediate!$B4866,Data!$A$1:$BC$1,0),FALSE)</f>
        <v>..</v>
      </c>
    </row>
    <row r="4867" spans="1:4" x14ac:dyDescent="0.45">
      <c r="A4867" t="s">
        <v>546</v>
      </c>
      <c r="B4867">
        <f t="shared" si="75"/>
        <v>1990</v>
      </c>
      <c r="C4867">
        <f>VLOOKUP($A4867&amp;C$1,Data!$A$2:$BC$533,MATCH(Intermediate!$B4867,Data!$A$1:$BC$1,0),FALSE)</f>
        <v>31.558464110756219</v>
      </c>
      <c r="D4867">
        <f>VLOOKUP($A4867&amp;D$1,Data!$A$2:$BC$533,MATCH(Intermediate!$B4867,Data!$A$1:$BC$1,0),FALSE)</f>
        <v>4841.1983130713334</v>
      </c>
    </row>
    <row r="4868" spans="1:4" x14ac:dyDescent="0.45">
      <c r="A4868" t="s">
        <v>546</v>
      </c>
      <c r="B4868">
        <f t="shared" si="75"/>
        <v>1991</v>
      </c>
      <c r="C4868">
        <f>VLOOKUP($A4868&amp;C$1,Data!$A$2:$BC$533,MATCH(Intermediate!$B4868,Data!$A$1:$BC$1,0),FALSE)</f>
        <v>28.883440711650323</v>
      </c>
      <c r="D4868">
        <f>VLOOKUP($A4868&amp;D$1,Data!$A$2:$BC$533,MATCH(Intermediate!$B4868,Data!$A$1:$BC$1,0),FALSE)</f>
        <v>5201.1906659857968</v>
      </c>
    </row>
    <row r="4869" spans="1:4" x14ac:dyDescent="0.45">
      <c r="A4869" t="s">
        <v>546</v>
      </c>
      <c r="B4869">
        <f t="shared" si="75"/>
        <v>1992</v>
      </c>
      <c r="C4869">
        <f>VLOOKUP($A4869&amp;C$1,Data!$A$2:$BC$533,MATCH(Intermediate!$B4869,Data!$A$1:$BC$1,0),FALSE)</f>
        <v>23.185358786868175</v>
      </c>
      <c r="D4869">
        <f>VLOOKUP($A4869&amp;D$1,Data!$A$2:$BC$533,MATCH(Intermediate!$B4869,Data!$A$1:$BC$1,0),FALSE)</f>
        <v>5370.4384255892028</v>
      </c>
    </row>
    <row r="4870" spans="1:4" x14ac:dyDescent="0.45">
      <c r="A4870" t="s">
        <v>546</v>
      </c>
      <c r="B4870">
        <f t="shared" si="75"/>
        <v>1993</v>
      </c>
      <c r="C4870">
        <f>VLOOKUP($A4870&amp;C$1,Data!$A$2:$BC$533,MATCH(Intermediate!$B4870,Data!$A$1:$BC$1,0),FALSE)</f>
        <v>20.858003860833175</v>
      </c>
      <c r="D4870">
        <f>VLOOKUP($A4870&amp;D$1,Data!$A$2:$BC$533,MATCH(Intermediate!$B4870,Data!$A$1:$BC$1,0),FALSE)</f>
        <v>5953.5503476156882</v>
      </c>
    </row>
    <row r="4871" spans="1:4" x14ac:dyDescent="0.45">
      <c r="A4871" t="s">
        <v>546</v>
      </c>
      <c r="B4871">
        <f t="shared" si="75"/>
        <v>1994</v>
      </c>
      <c r="C4871">
        <f>VLOOKUP($A4871&amp;C$1,Data!$A$2:$BC$533,MATCH(Intermediate!$B4871,Data!$A$1:$BC$1,0),FALSE)</f>
        <v>19.579698231182409</v>
      </c>
      <c r="D4871">
        <f>VLOOKUP($A4871&amp;D$1,Data!$A$2:$BC$533,MATCH(Intermediate!$B4871,Data!$A$1:$BC$1,0),FALSE)</f>
        <v>6101.7676227504899</v>
      </c>
    </row>
    <row r="4872" spans="1:4" x14ac:dyDescent="0.45">
      <c r="A4872" t="s">
        <v>546</v>
      </c>
      <c r="B4872">
        <f t="shared" si="75"/>
        <v>1995</v>
      </c>
      <c r="C4872">
        <f>VLOOKUP($A4872&amp;C$1,Data!$A$2:$BC$533,MATCH(Intermediate!$B4872,Data!$A$1:$BC$1,0),FALSE)</f>
        <v>21.334035336667416</v>
      </c>
      <c r="D4872">
        <f>VLOOKUP($A4872&amp;D$1,Data!$A$2:$BC$533,MATCH(Intermediate!$B4872,Data!$A$1:$BC$1,0),FALSE)</f>
        <v>6312.5168593424341</v>
      </c>
    </row>
    <row r="4873" spans="1:4" x14ac:dyDescent="0.45">
      <c r="A4873" t="s">
        <v>546</v>
      </c>
      <c r="B4873">
        <f t="shared" si="75"/>
        <v>1996</v>
      </c>
      <c r="C4873">
        <f>VLOOKUP($A4873&amp;C$1,Data!$A$2:$BC$533,MATCH(Intermediate!$B4873,Data!$A$1:$BC$1,0),FALSE)</f>
        <v>19.901355762994701</v>
      </c>
      <c r="D4873">
        <f>VLOOKUP($A4873&amp;D$1,Data!$A$2:$BC$533,MATCH(Intermediate!$B4873,Data!$A$1:$BC$1,0),FALSE)</f>
        <v>6358.9377795507608</v>
      </c>
    </row>
    <row r="4874" spans="1:4" x14ac:dyDescent="0.45">
      <c r="A4874" t="s">
        <v>546</v>
      </c>
      <c r="B4874">
        <f t="shared" si="75"/>
        <v>1997</v>
      </c>
      <c r="C4874">
        <f>VLOOKUP($A4874&amp;C$1,Data!$A$2:$BC$533,MATCH(Intermediate!$B4874,Data!$A$1:$BC$1,0),FALSE)</f>
        <v>18.464884549040178</v>
      </c>
      <c r="D4874">
        <f>VLOOKUP($A4874&amp;D$1,Data!$A$2:$BC$533,MATCH(Intermediate!$B4874,Data!$A$1:$BC$1,0),FALSE)</f>
        <v>6336.1288111521917</v>
      </c>
    </row>
    <row r="4875" spans="1:4" x14ac:dyDescent="0.45">
      <c r="A4875" t="s">
        <v>546</v>
      </c>
      <c r="B4875">
        <f t="shared" si="75"/>
        <v>1998</v>
      </c>
      <c r="C4875">
        <f>VLOOKUP($A4875&amp;C$1,Data!$A$2:$BC$533,MATCH(Intermediate!$B4875,Data!$A$1:$BC$1,0),FALSE)</f>
        <v>23.367384765795272</v>
      </c>
      <c r="D4875">
        <f>VLOOKUP($A4875&amp;D$1,Data!$A$2:$BC$533,MATCH(Intermediate!$B4875,Data!$A$1:$BC$1,0),FALSE)</f>
        <v>6204.4545392743621</v>
      </c>
    </row>
    <row r="4876" spans="1:4" x14ac:dyDescent="0.45">
      <c r="A4876" t="s">
        <v>546</v>
      </c>
      <c r="B4876">
        <f t="shared" si="75"/>
        <v>1999</v>
      </c>
      <c r="C4876">
        <f>VLOOKUP($A4876&amp;C$1,Data!$A$2:$BC$533,MATCH(Intermediate!$B4876,Data!$A$1:$BC$1,0),FALSE)</f>
        <v>23.858526667089357</v>
      </c>
      <c r="D4876">
        <f>VLOOKUP($A4876&amp;D$1,Data!$A$2:$BC$533,MATCH(Intermediate!$B4876,Data!$A$1:$BC$1,0),FALSE)</f>
        <v>6308.9293358354917</v>
      </c>
    </row>
    <row r="4877" spans="1:4" x14ac:dyDescent="0.45">
      <c r="A4877" t="s">
        <v>546</v>
      </c>
      <c r="B4877">
        <f t="shared" si="75"/>
        <v>2000</v>
      </c>
      <c r="C4877">
        <f>VLOOKUP($A4877&amp;C$1,Data!$A$2:$BC$533,MATCH(Intermediate!$B4877,Data!$A$1:$BC$1,0),FALSE)</f>
        <v>25.564360134232693</v>
      </c>
      <c r="D4877">
        <f>VLOOKUP($A4877&amp;D$1,Data!$A$2:$BC$533,MATCH(Intermediate!$B4877,Data!$A$1:$BC$1,0),FALSE)</f>
        <v>6463.5302241772479</v>
      </c>
    </row>
    <row r="4878" spans="1:4" x14ac:dyDescent="0.45">
      <c r="A4878" t="s">
        <v>546</v>
      </c>
      <c r="B4878">
        <f t="shared" si="75"/>
        <v>2001</v>
      </c>
      <c r="C4878">
        <f>VLOOKUP($A4878&amp;C$1,Data!$A$2:$BC$533,MATCH(Intermediate!$B4878,Data!$A$1:$BC$1,0),FALSE)</f>
        <v>12.952059358322909</v>
      </c>
      <c r="D4878">
        <f>VLOOKUP($A4878&amp;D$1,Data!$A$2:$BC$533,MATCH(Intermediate!$B4878,Data!$A$1:$BC$1,0),FALSE)</f>
        <v>6655.6486697344453</v>
      </c>
    </row>
    <row r="4879" spans="1:4" x14ac:dyDescent="0.45">
      <c r="A4879" t="s">
        <v>546</v>
      </c>
      <c r="B4879">
        <f t="shared" si="75"/>
        <v>2002</v>
      </c>
      <c r="C4879">
        <f>VLOOKUP($A4879&amp;C$1,Data!$A$2:$BC$533,MATCH(Intermediate!$B4879,Data!$A$1:$BC$1,0),FALSE)</f>
        <v>14.723834195790078</v>
      </c>
      <c r="D4879">
        <f>VLOOKUP($A4879&amp;D$1,Data!$A$2:$BC$533,MATCH(Intermediate!$B4879,Data!$A$1:$BC$1,0),FALSE)</f>
        <v>6851.8610742948058</v>
      </c>
    </row>
    <row r="4880" spans="1:4" x14ac:dyDescent="0.45">
      <c r="A4880" t="s">
        <v>546</v>
      </c>
      <c r="B4880">
        <f t="shared" si="75"/>
        <v>2003</v>
      </c>
      <c r="C4880">
        <f>VLOOKUP($A4880&amp;C$1,Data!$A$2:$BC$533,MATCH(Intermediate!$B4880,Data!$A$1:$BC$1,0),FALSE)</f>
        <v>18.352162311068668</v>
      </c>
      <c r="D4880">
        <f>VLOOKUP($A4880&amp;D$1,Data!$A$2:$BC$533,MATCH(Intermediate!$B4880,Data!$A$1:$BC$1,0),FALSE)</f>
        <v>7199.5458472559912</v>
      </c>
    </row>
    <row r="4881" spans="1:4" x14ac:dyDescent="0.45">
      <c r="A4881" t="s">
        <v>546</v>
      </c>
      <c r="B4881">
        <f t="shared" si="75"/>
        <v>2004</v>
      </c>
      <c r="C4881">
        <f>VLOOKUP($A4881&amp;C$1,Data!$A$2:$BC$533,MATCH(Intermediate!$B4881,Data!$A$1:$BC$1,0),FALSE)</f>
        <v>20.005826123685281</v>
      </c>
      <c r="D4881">
        <f>VLOOKUP($A4881&amp;D$1,Data!$A$2:$BC$533,MATCH(Intermediate!$B4881,Data!$A$1:$BC$1,0),FALSE)</f>
        <v>7447.2760172901708</v>
      </c>
    </row>
    <row r="4882" spans="1:4" x14ac:dyDescent="0.45">
      <c r="A4882" t="s">
        <v>546</v>
      </c>
      <c r="B4882">
        <f t="shared" si="75"/>
        <v>2005</v>
      </c>
      <c r="C4882">
        <f>VLOOKUP($A4882&amp;C$1,Data!$A$2:$BC$533,MATCH(Intermediate!$B4882,Data!$A$1:$BC$1,0),FALSE)</f>
        <v>20.978075644460183</v>
      </c>
      <c r="D4882">
        <f>VLOOKUP($A4882&amp;D$1,Data!$A$2:$BC$533,MATCH(Intermediate!$B4882,Data!$A$1:$BC$1,0),FALSE)</f>
        <v>7706.6315623220007</v>
      </c>
    </row>
    <row r="4883" spans="1:4" x14ac:dyDescent="0.45">
      <c r="A4883" t="s">
        <v>546</v>
      </c>
      <c r="B4883">
        <f t="shared" si="75"/>
        <v>2006</v>
      </c>
      <c r="C4883">
        <f>VLOOKUP($A4883&amp;C$1,Data!$A$2:$BC$533,MATCH(Intermediate!$B4883,Data!$A$1:$BC$1,0),FALSE)</f>
        <v>23.439078150180535</v>
      </c>
      <c r="D4883">
        <f>VLOOKUP($A4883&amp;D$1,Data!$A$2:$BC$533,MATCH(Intermediate!$B4883,Data!$A$1:$BC$1,0),FALSE)</f>
        <v>8132.5314103817018</v>
      </c>
    </row>
    <row r="4884" spans="1:4" x14ac:dyDescent="0.45">
      <c r="A4884" t="s">
        <v>546</v>
      </c>
      <c r="B4884">
        <f t="shared" si="75"/>
        <v>2007</v>
      </c>
      <c r="C4884">
        <f>VLOOKUP($A4884&amp;C$1,Data!$A$2:$BC$533,MATCH(Intermediate!$B4884,Data!$A$1:$BC$1,0),FALSE)</f>
        <v>27.306685734029486</v>
      </c>
      <c r="D4884">
        <f>VLOOKUP($A4884&amp;D$1,Data!$A$2:$BC$533,MATCH(Intermediate!$B4884,Data!$A$1:$BC$1,0),FALSE)</f>
        <v>8432.4104139429201</v>
      </c>
    </row>
    <row r="4885" spans="1:4" x14ac:dyDescent="0.45">
      <c r="A4885" t="s">
        <v>546</v>
      </c>
      <c r="B4885">
        <f t="shared" si="75"/>
        <v>2008</v>
      </c>
      <c r="C4885">
        <f>VLOOKUP($A4885&amp;C$1,Data!$A$2:$BC$533,MATCH(Intermediate!$B4885,Data!$A$1:$BC$1,0),FALSE)</f>
        <v>30.191324024205869</v>
      </c>
      <c r="D4885">
        <f>VLOOKUP($A4885&amp;D$1,Data!$A$2:$BC$533,MATCH(Intermediate!$B4885,Data!$A$1:$BC$1,0),FALSE)</f>
        <v>8488.0937534458062</v>
      </c>
    </row>
    <row r="4886" spans="1:4" x14ac:dyDescent="0.45">
      <c r="A4886" t="s">
        <v>546</v>
      </c>
      <c r="B4886">
        <f t="shared" si="75"/>
        <v>2009</v>
      </c>
      <c r="C4886">
        <f>VLOOKUP($A4886&amp;C$1,Data!$A$2:$BC$533,MATCH(Intermediate!$B4886,Data!$A$1:$BC$1,0),FALSE)</f>
        <v>28.60347586680772</v>
      </c>
      <c r="D4886">
        <f>VLOOKUP($A4886&amp;D$1,Data!$A$2:$BC$533,MATCH(Intermediate!$B4886,Data!$A$1:$BC$1,0),FALSE)</f>
        <v>8135.4313458126135</v>
      </c>
    </row>
    <row r="4887" spans="1:4" x14ac:dyDescent="0.45">
      <c r="A4887" t="s">
        <v>546</v>
      </c>
      <c r="B4887">
        <f t="shared" si="75"/>
        <v>2010</v>
      </c>
      <c r="C4887">
        <f>VLOOKUP($A4887&amp;C$1,Data!$A$2:$BC$533,MATCH(Intermediate!$B4887,Data!$A$1:$BC$1,0),FALSE)</f>
        <v>26.405664822720016</v>
      </c>
      <c r="D4887">
        <f>VLOOKUP($A4887&amp;D$1,Data!$A$2:$BC$533,MATCH(Intermediate!$B4887,Data!$A$1:$BC$1,0),FALSE)</f>
        <v>8080.1485083733814</v>
      </c>
    </row>
    <row r="4888" spans="1:4" x14ac:dyDescent="0.45">
      <c r="A4888" t="s">
        <v>546</v>
      </c>
      <c r="B4888">
        <f t="shared" si="75"/>
        <v>2011</v>
      </c>
      <c r="C4888">
        <f>VLOOKUP($A4888&amp;C$1,Data!$A$2:$BC$533,MATCH(Intermediate!$B4888,Data!$A$1:$BC$1,0),FALSE)</f>
        <v>26.795738299768999</v>
      </c>
      <c r="D4888">
        <f>VLOOKUP($A4888&amp;D$1,Data!$A$2:$BC$533,MATCH(Intermediate!$B4888,Data!$A$1:$BC$1,0),FALSE)</f>
        <v>8353.3074771067422</v>
      </c>
    </row>
    <row r="4889" spans="1:4" x14ac:dyDescent="0.45">
      <c r="A4889" t="s">
        <v>546</v>
      </c>
      <c r="B4889">
        <f t="shared" si="75"/>
        <v>2012</v>
      </c>
      <c r="C4889">
        <f>VLOOKUP($A4889&amp;C$1,Data!$A$2:$BC$533,MATCH(Intermediate!$B4889,Data!$A$1:$BC$1,0),FALSE)</f>
        <v>28.98832874473224</v>
      </c>
      <c r="D4889">
        <f>VLOOKUP($A4889&amp;D$1,Data!$A$2:$BC$533,MATCH(Intermediate!$B4889,Data!$A$1:$BC$1,0),FALSE)</f>
        <v>8373.4951156294574</v>
      </c>
    </row>
    <row r="4890" spans="1:4" x14ac:dyDescent="0.45">
      <c r="A4890" t="s">
        <v>546</v>
      </c>
      <c r="B4890">
        <f t="shared" si="75"/>
        <v>2013</v>
      </c>
      <c r="C4890">
        <f>VLOOKUP($A4890&amp;C$1,Data!$A$2:$BC$533,MATCH(Intermediate!$B4890,Data!$A$1:$BC$1,0),FALSE)</f>
        <v>29.769768786450069</v>
      </c>
      <c r="D4890">
        <f>VLOOKUP($A4890&amp;D$1,Data!$A$2:$BC$533,MATCH(Intermediate!$B4890,Data!$A$1:$BC$1,0),FALSE)</f>
        <v>8630.2420446544111</v>
      </c>
    </row>
    <row r="4891" spans="1:4" x14ac:dyDescent="0.45">
      <c r="A4891" t="s">
        <v>546</v>
      </c>
      <c r="B4891">
        <f t="shared" si="75"/>
        <v>2014</v>
      </c>
      <c r="C4891">
        <f>VLOOKUP($A4891&amp;C$1,Data!$A$2:$BC$533,MATCH(Intermediate!$B4891,Data!$A$1:$BC$1,0),FALSE)</f>
        <v>29.322951054638324</v>
      </c>
      <c r="D4891">
        <f>VLOOKUP($A4891&amp;D$1,Data!$A$2:$BC$533,MATCH(Intermediate!$B4891,Data!$A$1:$BC$1,0),FALSE)</f>
        <v>8732.8130233756419</v>
      </c>
    </row>
    <row r="4892" spans="1:4" x14ac:dyDescent="0.45">
      <c r="A4892" t="s">
        <v>546</v>
      </c>
      <c r="B4892">
        <f t="shared" si="75"/>
        <v>2015</v>
      </c>
      <c r="C4892">
        <f>VLOOKUP($A4892&amp;C$1,Data!$A$2:$BC$533,MATCH(Intermediate!$B4892,Data!$A$1:$BC$1,0),FALSE)</f>
        <v>30.029465793645389</v>
      </c>
      <c r="D4892">
        <f>VLOOKUP($A4892&amp;D$1,Data!$A$2:$BC$533,MATCH(Intermediate!$B4892,Data!$A$1:$BC$1,0),FALSE)</f>
        <v>8985.5766781795046</v>
      </c>
    </row>
    <row r="4893" spans="1:4" x14ac:dyDescent="0.45">
      <c r="A4893" t="s">
        <v>546</v>
      </c>
      <c r="B4893">
        <f t="shared" si="75"/>
        <v>2016</v>
      </c>
      <c r="C4893">
        <f>VLOOKUP($A4893&amp;C$1,Data!$A$2:$BC$533,MATCH(Intermediate!$B4893,Data!$A$1:$BC$1,0),FALSE)</f>
        <v>32.018054146140635</v>
      </c>
      <c r="D4893">
        <f>VLOOKUP($A4893&amp;D$1,Data!$A$2:$BC$533,MATCH(Intermediate!$B4893,Data!$A$1:$BC$1,0),FALSE)</f>
        <v>9399.2579230510273</v>
      </c>
    </row>
    <row r="4894" spans="1:4" x14ac:dyDescent="0.45">
      <c r="A4894" t="s">
        <v>546</v>
      </c>
      <c r="B4894">
        <f t="shared" si="75"/>
        <v>2017</v>
      </c>
      <c r="C4894">
        <f>VLOOKUP($A4894&amp;C$1,Data!$A$2:$BC$533,MATCH(Intermediate!$B4894,Data!$A$1:$BC$1,0),FALSE)</f>
        <v>40.763073159746753</v>
      </c>
      <c r="D4894">
        <f>VLOOKUP($A4894&amp;D$1,Data!$A$2:$BC$533,MATCH(Intermediate!$B4894,Data!$A$1:$BC$1,0),FALSE)</f>
        <v>9820.2073695703766</v>
      </c>
    </row>
    <row r="4895" spans="1:4" x14ac:dyDescent="0.45">
      <c r="A4895" t="s">
        <v>546</v>
      </c>
      <c r="B4895">
        <f t="shared" si="75"/>
        <v>2018</v>
      </c>
      <c r="C4895">
        <f>VLOOKUP($A4895&amp;C$1,Data!$A$2:$BC$533,MATCH(Intermediate!$B4895,Data!$A$1:$BC$1,0),FALSE)</f>
        <v>43.140404419397797</v>
      </c>
      <c r="D4895">
        <f>VLOOKUP($A4895&amp;D$1,Data!$A$2:$BC$533,MATCH(Intermediate!$B4895,Data!$A$1:$BC$1,0),FALSE)</f>
        <v>10035.279773817476</v>
      </c>
    </row>
    <row r="4896" spans="1:4" x14ac:dyDescent="0.45">
      <c r="A4896" t="s">
        <v>546</v>
      </c>
      <c r="B4896">
        <f t="shared" si="75"/>
        <v>2019</v>
      </c>
      <c r="C4896">
        <f>VLOOKUP($A4896&amp;C$1,Data!$A$2:$BC$533,MATCH(Intermediate!$B4896,Data!$A$1:$BC$1,0),FALSE)</f>
        <v>48.29943821036678</v>
      </c>
      <c r="D4896">
        <f>VLOOKUP($A4896&amp;D$1,Data!$A$2:$BC$533,MATCH(Intermediate!$B4896,Data!$A$1:$BC$1,0),FALSE)</f>
        <v>10083.526830062217</v>
      </c>
    </row>
    <row r="4897" spans="1:4" x14ac:dyDescent="0.45">
      <c r="A4897" t="s">
        <v>546</v>
      </c>
      <c r="B4897">
        <f t="shared" si="75"/>
        <v>2020</v>
      </c>
      <c r="C4897">
        <f>VLOOKUP($A4897&amp;C$1,Data!$A$2:$BC$533,MATCH(Intermediate!$B4897,Data!$A$1:$BC$1,0),FALSE)</f>
        <v>56.862348362373204</v>
      </c>
      <c r="D4897">
        <f>VLOOKUP($A4897&amp;D$1,Data!$A$2:$BC$533,MATCH(Intermediate!$B4897,Data!$A$1:$BC$1,0),FALSE)</f>
        <v>8991.16205633754</v>
      </c>
    </row>
    <row r="4898" spans="1:4" x14ac:dyDescent="0.45">
      <c r="A4898" t="s">
        <v>546</v>
      </c>
      <c r="B4898">
        <f t="shared" si="75"/>
        <v>2021</v>
      </c>
      <c r="C4898">
        <f>VLOOKUP($A4898&amp;C$1,Data!$A$2:$BC$533,MATCH(Intermediate!$B4898,Data!$A$1:$BC$1,0),FALSE)</f>
        <v>54.480771114781845</v>
      </c>
      <c r="D4898">
        <f>VLOOKUP($A4898&amp;D$1,Data!$A$2:$BC$533,MATCH(Intermediate!$B4898,Data!$A$1:$BC$1,0),FALSE)</f>
        <v>9577.1642113407888</v>
      </c>
    </row>
    <row r="4899" spans="1:4" x14ac:dyDescent="0.45">
      <c r="A4899" t="s">
        <v>546</v>
      </c>
      <c r="B4899">
        <f t="shared" si="75"/>
        <v>2022</v>
      </c>
      <c r="C4899">
        <f>VLOOKUP($A4899&amp;C$1,Data!$A$2:$BC$533,MATCH(Intermediate!$B4899,Data!$A$1:$BC$1,0),FALSE)</f>
        <v>50.825652809314001</v>
      </c>
      <c r="D4899">
        <f>VLOOKUP($A4899&amp;D$1,Data!$A$2:$BC$533,MATCH(Intermediate!$B4899,Data!$A$1:$BC$1,0),FALSE)</f>
        <v>10790.133300866308</v>
      </c>
    </row>
    <row r="4900" spans="1:4" x14ac:dyDescent="0.45">
      <c r="A4900" t="s">
        <v>546</v>
      </c>
      <c r="B4900">
        <f t="shared" si="75"/>
        <v>2023</v>
      </c>
      <c r="C4900">
        <f>VLOOKUP($A4900&amp;C$1,Data!$A$2:$BC$533,MATCH(Intermediate!$B4900,Data!$A$1:$BC$1,0),FALSE)</f>
        <v>49.144847844460493</v>
      </c>
      <c r="D4900">
        <f>VLOOKUP($A4900&amp;D$1,Data!$A$2:$BC$533,MATCH(Intermediate!$B4900,Data!$A$1:$BC$1,0),FALSE)</f>
        <v>11466.971334364407</v>
      </c>
    </row>
    <row r="4901" spans="1:4" x14ac:dyDescent="0.45">
      <c r="A4901" t="s">
        <v>546</v>
      </c>
      <c r="B4901">
        <f t="shared" si="75"/>
        <v>2024</v>
      </c>
      <c r="C4901">
        <f>VLOOKUP($A4901&amp;C$1,Data!$A$2:$BC$533,MATCH(Intermediate!$B4901,Data!$A$1:$BC$1,0),FALSE)</f>
        <v>49.851144004868047</v>
      </c>
      <c r="D4901">
        <f>VLOOKUP($A4901&amp;D$1,Data!$A$2:$BC$533,MATCH(Intermediate!$B4901,Data!$A$1:$BC$1,0),FALSE)</f>
        <v>11662.344683736681</v>
      </c>
    </row>
    <row r="4902" spans="1:4" x14ac:dyDescent="0.45">
      <c r="A4902" t="s">
        <v>442</v>
      </c>
      <c r="B4902">
        <f t="shared" si="75"/>
        <v>1975</v>
      </c>
      <c r="C4902">
        <f>VLOOKUP($A4902&amp;C$1,Data!$A$2:$BC$533,MATCH(Intermediate!$B4902,Data!$A$1:$BC$1,0),FALSE)</f>
        <v>123.24323278833988</v>
      </c>
      <c r="D4902" t="str">
        <f>VLOOKUP($A4902&amp;D$1,Data!$A$2:$BC$533,MATCH(Intermediate!$B4902,Data!$A$1:$BC$1,0),FALSE)</f>
        <v>..</v>
      </c>
    </row>
    <row r="4903" spans="1:4" x14ac:dyDescent="0.45">
      <c r="A4903" t="s">
        <v>442</v>
      </c>
      <c r="B4903">
        <f t="shared" si="75"/>
        <v>1976</v>
      </c>
      <c r="C4903">
        <f>VLOOKUP($A4903&amp;C$1,Data!$A$2:$BC$533,MATCH(Intermediate!$B4903,Data!$A$1:$BC$1,0),FALSE)</f>
        <v>123.87745373125705</v>
      </c>
      <c r="D4903" t="str">
        <f>VLOOKUP($A4903&amp;D$1,Data!$A$2:$BC$533,MATCH(Intermediate!$B4903,Data!$A$1:$BC$1,0),FALSE)</f>
        <v>..</v>
      </c>
    </row>
    <row r="4904" spans="1:4" x14ac:dyDescent="0.45">
      <c r="A4904" t="s">
        <v>442</v>
      </c>
      <c r="B4904">
        <f t="shared" si="75"/>
        <v>1977</v>
      </c>
      <c r="C4904">
        <f>VLOOKUP($A4904&amp;C$1,Data!$A$2:$BC$533,MATCH(Intermediate!$B4904,Data!$A$1:$BC$1,0),FALSE)</f>
        <v>121.84347474581148</v>
      </c>
      <c r="D4904" t="str">
        <f>VLOOKUP($A4904&amp;D$1,Data!$A$2:$BC$533,MATCH(Intermediate!$B4904,Data!$A$1:$BC$1,0),FALSE)</f>
        <v>..</v>
      </c>
    </row>
    <row r="4905" spans="1:4" x14ac:dyDescent="0.45">
      <c r="A4905" t="s">
        <v>442</v>
      </c>
      <c r="B4905">
        <f t="shared" si="75"/>
        <v>1978</v>
      </c>
      <c r="C4905">
        <f>VLOOKUP($A4905&amp;C$1,Data!$A$2:$BC$533,MATCH(Intermediate!$B4905,Data!$A$1:$BC$1,0),FALSE)</f>
        <v>121.11040200913557</v>
      </c>
      <c r="D4905" t="str">
        <f>VLOOKUP($A4905&amp;D$1,Data!$A$2:$BC$533,MATCH(Intermediate!$B4905,Data!$A$1:$BC$1,0),FALSE)</f>
        <v>..</v>
      </c>
    </row>
    <row r="4906" spans="1:4" x14ac:dyDescent="0.45">
      <c r="A4906" t="s">
        <v>442</v>
      </c>
      <c r="B4906">
        <f t="shared" si="75"/>
        <v>1979</v>
      </c>
      <c r="C4906">
        <f>VLOOKUP($A4906&amp;C$1,Data!$A$2:$BC$533,MATCH(Intermediate!$B4906,Data!$A$1:$BC$1,0),FALSE)</f>
        <v>122.5490287274289</v>
      </c>
      <c r="D4906" t="str">
        <f>VLOOKUP($A4906&amp;D$1,Data!$A$2:$BC$533,MATCH(Intermediate!$B4906,Data!$A$1:$BC$1,0),FALSE)</f>
        <v>..</v>
      </c>
    </row>
    <row r="4907" spans="1:4" x14ac:dyDescent="0.45">
      <c r="A4907" t="s">
        <v>442</v>
      </c>
      <c r="B4907">
        <f t="shared" si="75"/>
        <v>1980</v>
      </c>
      <c r="C4907">
        <f>VLOOKUP($A4907&amp;C$1,Data!$A$2:$BC$533,MATCH(Intermediate!$B4907,Data!$A$1:$BC$1,0),FALSE)</f>
        <v>124.50644515942344</v>
      </c>
      <c r="D4907" t="str">
        <f>VLOOKUP($A4907&amp;D$1,Data!$A$2:$BC$533,MATCH(Intermediate!$B4907,Data!$A$1:$BC$1,0),FALSE)</f>
        <v>..</v>
      </c>
    </row>
    <row r="4908" spans="1:4" x14ac:dyDescent="0.45">
      <c r="A4908" t="s">
        <v>442</v>
      </c>
      <c r="B4908">
        <f t="shared" si="75"/>
        <v>1981</v>
      </c>
      <c r="C4908">
        <f>VLOOKUP($A4908&amp;C$1,Data!$A$2:$BC$533,MATCH(Intermediate!$B4908,Data!$A$1:$BC$1,0),FALSE)</f>
        <v>127.48715569637446</v>
      </c>
      <c r="D4908" t="str">
        <f>VLOOKUP($A4908&amp;D$1,Data!$A$2:$BC$533,MATCH(Intermediate!$B4908,Data!$A$1:$BC$1,0),FALSE)</f>
        <v>..</v>
      </c>
    </row>
    <row r="4909" spans="1:4" x14ac:dyDescent="0.45">
      <c r="A4909" t="s">
        <v>442</v>
      </c>
      <c r="B4909">
        <f t="shared" si="75"/>
        <v>1982</v>
      </c>
      <c r="C4909">
        <f>VLOOKUP($A4909&amp;C$1,Data!$A$2:$BC$533,MATCH(Intermediate!$B4909,Data!$A$1:$BC$1,0),FALSE)</f>
        <v>132.56090335501173</v>
      </c>
      <c r="D4909" t="str">
        <f>VLOOKUP($A4909&amp;D$1,Data!$A$2:$BC$533,MATCH(Intermediate!$B4909,Data!$A$1:$BC$1,0),FALSE)</f>
        <v>..</v>
      </c>
    </row>
    <row r="4910" spans="1:4" x14ac:dyDescent="0.45">
      <c r="A4910" t="s">
        <v>442</v>
      </c>
      <c r="B4910">
        <f t="shared" si="75"/>
        <v>1983</v>
      </c>
      <c r="C4910">
        <f>VLOOKUP($A4910&amp;C$1,Data!$A$2:$BC$533,MATCH(Intermediate!$B4910,Data!$A$1:$BC$1,0),FALSE)</f>
        <v>136.96706346090582</v>
      </c>
      <c r="D4910" t="str">
        <f>VLOOKUP($A4910&amp;D$1,Data!$A$2:$BC$533,MATCH(Intermediate!$B4910,Data!$A$1:$BC$1,0),FALSE)</f>
        <v>..</v>
      </c>
    </row>
    <row r="4911" spans="1:4" x14ac:dyDescent="0.45">
      <c r="A4911" t="s">
        <v>442</v>
      </c>
      <c r="B4911">
        <f t="shared" si="75"/>
        <v>1984</v>
      </c>
      <c r="C4911">
        <f>VLOOKUP($A4911&amp;C$1,Data!$A$2:$BC$533,MATCH(Intermediate!$B4911,Data!$A$1:$BC$1,0),FALSE)</f>
        <v>139.73126749495407</v>
      </c>
      <c r="D4911" t="str">
        <f>VLOOKUP($A4911&amp;D$1,Data!$A$2:$BC$533,MATCH(Intermediate!$B4911,Data!$A$1:$BC$1,0),FALSE)</f>
        <v>..</v>
      </c>
    </row>
    <row r="4912" spans="1:4" x14ac:dyDescent="0.45">
      <c r="A4912" t="s">
        <v>442</v>
      </c>
      <c r="B4912">
        <f t="shared" si="75"/>
        <v>1985</v>
      </c>
      <c r="C4912">
        <f>VLOOKUP($A4912&amp;C$1,Data!$A$2:$BC$533,MATCH(Intermediate!$B4912,Data!$A$1:$BC$1,0),FALSE)</f>
        <v>143.29369412562394</v>
      </c>
      <c r="D4912" t="str">
        <f>VLOOKUP($A4912&amp;D$1,Data!$A$2:$BC$533,MATCH(Intermediate!$B4912,Data!$A$1:$BC$1,0),FALSE)</f>
        <v>..</v>
      </c>
    </row>
    <row r="4913" spans="1:4" x14ac:dyDescent="0.45">
      <c r="A4913" t="s">
        <v>442</v>
      </c>
      <c r="B4913">
        <f t="shared" si="75"/>
        <v>1986</v>
      </c>
      <c r="C4913">
        <f>VLOOKUP($A4913&amp;C$1,Data!$A$2:$BC$533,MATCH(Intermediate!$B4913,Data!$A$1:$BC$1,0),FALSE)</f>
        <v>148.98309738602723</v>
      </c>
      <c r="D4913" t="str">
        <f>VLOOKUP($A4913&amp;D$1,Data!$A$2:$BC$533,MATCH(Intermediate!$B4913,Data!$A$1:$BC$1,0),FALSE)</f>
        <v>..</v>
      </c>
    </row>
    <row r="4914" spans="1:4" x14ac:dyDescent="0.45">
      <c r="A4914" t="s">
        <v>442</v>
      </c>
      <c r="B4914">
        <f t="shared" si="75"/>
        <v>1987</v>
      </c>
      <c r="C4914">
        <f>VLOOKUP($A4914&amp;C$1,Data!$A$2:$BC$533,MATCH(Intermediate!$B4914,Data!$A$1:$BC$1,0),FALSE)</f>
        <v>164.59802878858102</v>
      </c>
      <c r="D4914" t="str">
        <f>VLOOKUP($A4914&amp;D$1,Data!$A$2:$BC$533,MATCH(Intermediate!$B4914,Data!$A$1:$BC$1,0),FALSE)</f>
        <v>..</v>
      </c>
    </row>
    <row r="4915" spans="1:4" x14ac:dyDescent="0.45">
      <c r="A4915" t="s">
        <v>442</v>
      </c>
      <c r="B4915">
        <f t="shared" si="75"/>
        <v>1988</v>
      </c>
      <c r="C4915">
        <f>VLOOKUP($A4915&amp;C$1,Data!$A$2:$BC$533,MATCH(Intermediate!$B4915,Data!$A$1:$BC$1,0),FALSE)</f>
        <v>173.48537784824458</v>
      </c>
      <c r="D4915" t="str">
        <f>VLOOKUP($A4915&amp;D$1,Data!$A$2:$BC$533,MATCH(Intermediate!$B4915,Data!$A$1:$BC$1,0),FALSE)</f>
        <v>..</v>
      </c>
    </row>
    <row r="4916" spans="1:4" x14ac:dyDescent="0.45">
      <c r="A4916" t="s">
        <v>442</v>
      </c>
      <c r="B4916">
        <f t="shared" si="75"/>
        <v>1989</v>
      </c>
      <c r="C4916">
        <f>VLOOKUP($A4916&amp;C$1,Data!$A$2:$BC$533,MATCH(Intermediate!$B4916,Data!$A$1:$BC$1,0),FALSE)</f>
        <v>181.90693065475725</v>
      </c>
      <c r="D4916" t="str">
        <f>VLOOKUP($A4916&amp;D$1,Data!$A$2:$BC$533,MATCH(Intermediate!$B4916,Data!$A$1:$BC$1,0),FALSE)</f>
        <v>..</v>
      </c>
    </row>
    <row r="4917" spans="1:4" x14ac:dyDescent="0.45">
      <c r="A4917" t="s">
        <v>442</v>
      </c>
      <c r="B4917">
        <f t="shared" ref="B4917:B4980" si="76">B4867</f>
        <v>1990</v>
      </c>
      <c r="C4917">
        <f>VLOOKUP($A4917&amp;C$1,Data!$A$2:$BC$533,MATCH(Intermediate!$B4917,Data!$A$1:$BC$1,0),FALSE)</f>
        <v>186.98767881991375</v>
      </c>
      <c r="D4917">
        <f>VLOOKUP($A4917&amp;D$1,Data!$A$2:$BC$533,MATCH(Intermediate!$B4917,Data!$A$1:$BC$1,0),FALSE)</f>
        <v>19912.516605341552</v>
      </c>
    </row>
    <row r="4918" spans="1:4" x14ac:dyDescent="0.45">
      <c r="A4918" t="s">
        <v>442</v>
      </c>
      <c r="B4918">
        <f t="shared" si="76"/>
        <v>1991</v>
      </c>
      <c r="C4918">
        <f>VLOOKUP($A4918&amp;C$1,Data!$A$2:$BC$533,MATCH(Intermediate!$B4918,Data!$A$1:$BC$1,0),FALSE)</f>
        <v>186.65684205471135</v>
      </c>
      <c r="D4918">
        <f>VLOOKUP($A4918&amp;D$1,Data!$A$2:$BC$533,MATCH(Intermediate!$B4918,Data!$A$1:$BC$1,0),FALSE)</f>
        <v>21227.675054188567</v>
      </c>
    </row>
    <row r="4919" spans="1:4" x14ac:dyDescent="0.45">
      <c r="A4919" t="s">
        <v>442</v>
      </c>
      <c r="B4919">
        <f t="shared" si="76"/>
        <v>1992</v>
      </c>
      <c r="C4919">
        <f>VLOOKUP($A4919&amp;C$1,Data!$A$2:$BC$533,MATCH(Intermediate!$B4919,Data!$A$1:$BC$1,0),FALSE)</f>
        <v>190.37363446453236</v>
      </c>
      <c r="D4919">
        <f>VLOOKUP($A4919&amp;D$1,Data!$A$2:$BC$533,MATCH(Intermediate!$B4919,Data!$A$1:$BC$1,0),FALSE)</f>
        <v>21825.798819843603</v>
      </c>
    </row>
    <row r="4920" spans="1:4" x14ac:dyDescent="0.45">
      <c r="A4920" t="s">
        <v>442</v>
      </c>
      <c r="B4920">
        <f t="shared" si="76"/>
        <v>1993</v>
      </c>
      <c r="C4920">
        <f>VLOOKUP($A4920&amp;C$1,Data!$A$2:$BC$533,MATCH(Intermediate!$B4920,Data!$A$1:$BC$1,0),FALSE)</f>
        <v>193.80738627601548</v>
      </c>
      <c r="D4920">
        <f>VLOOKUP($A4920&amp;D$1,Data!$A$2:$BC$533,MATCH(Intermediate!$B4920,Data!$A$1:$BC$1,0),FALSE)</f>
        <v>22168.560288184413</v>
      </c>
    </row>
    <row r="4921" spans="1:4" x14ac:dyDescent="0.45">
      <c r="A4921" t="s">
        <v>442</v>
      </c>
      <c r="B4921">
        <f t="shared" si="76"/>
        <v>1994</v>
      </c>
      <c r="C4921">
        <f>VLOOKUP($A4921&amp;C$1,Data!$A$2:$BC$533,MATCH(Intermediate!$B4921,Data!$A$1:$BC$1,0),FALSE)</f>
        <v>195.58690751769223</v>
      </c>
      <c r="D4921">
        <f>VLOOKUP($A4921&amp;D$1,Data!$A$2:$BC$533,MATCH(Intermediate!$B4921,Data!$A$1:$BC$1,0),FALSE)</f>
        <v>22823.441710753683</v>
      </c>
    </row>
    <row r="4922" spans="1:4" x14ac:dyDescent="0.45">
      <c r="A4922" t="s">
        <v>442</v>
      </c>
      <c r="B4922">
        <f t="shared" si="76"/>
        <v>1995</v>
      </c>
      <c r="C4922">
        <f>VLOOKUP($A4922&amp;C$1,Data!$A$2:$BC$533,MATCH(Intermediate!$B4922,Data!$A$1:$BC$1,0),FALSE)</f>
        <v>193.56189975911283</v>
      </c>
      <c r="D4922">
        <f>VLOOKUP($A4922&amp;D$1,Data!$A$2:$BC$533,MATCH(Intermediate!$B4922,Data!$A$1:$BC$1,0),FALSE)</f>
        <v>23859.066053900453</v>
      </c>
    </row>
    <row r="4923" spans="1:4" x14ac:dyDescent="0.45">
      <c r="A4923" t="s">
        <v>442</v>
      </c>
      <c r="B4923">
        <f t="shared" si="76"/>
        <v>1996</v>
      </c>
      <c r="C4923">
        <f>VLOOKUP($A4923&amp;C$1,Data!$A$2:$BC$533,MATCH(Intermediate!$B4923,Data!$A$1:$BC$1,0),FALSE)</f>
        <v>193.50361050567244</v>
      </c>
      <c r="D4923">
        <f>VLOOKUP($A4923&amp;D$1,Data!$A$2:$BC$533,MATCH(Intermediate!$B4923,Data!$A$1:$BC$1,0),FALSE)</f>
        <v>25000.533923594008</v>
      </c>
    </row>
    <row r="4924" spans="1:4" x14ac:dyDescent="0.45">
      <c r="A4924" t="s">
        <v>442</v>
      </c>
      <c r="B4924">
        <f t="shared" si="76"/>
        <v>1997</v>
      </c>
      <c r="C4924">
        <f>VLOOKUP($A4924&amp;C$1,Data!$A$2:$BC$533,MATCH(Intermediate!$B4924,Data!$A$1:$BC$1,0),FALSE)</f>
        <v>206.5826884010057</v>
      </c>
      <c r="D4924">
        <f>VLOOKUP($A4924&amp;D$1,Data!$A$2:$BC$533,MATCH(Intermediate!$B4924,Data!$A$1:$BC$1,0),FALSE)</f>
        <v>25620.068102379355</v>
      </c>
    </row>
    <row r="4925" spans="1:4" x14ac:dyDescent="0.45">
      <c r="A4925" t="s">
        <v>442</v>
      </c>
      <c r="B4925">
        <f t="shared" si="76"/>
        <v>1998</v>
      </c>
      <c r="C4925">
        <f>VLOOKUP($A4925&amp;C$1,Data!$A$2:$BC$533,MATCH(Intermediate!$B4925,Data!$A$1:$BC$1,0),FALSE)</f>
        <v>214.58381718159308</v>
      </c>
      <c r="D4925">
        <f>VLOOKUP($A4925&amp;D$1,Data!$A$2:$BC$533,MATCH(Intermediate!$B4925,Data!$A$1:$BC$1,0),FALSE)</f>
        <v>25509.899595485978</v>
      </c>
    </row>
    <row r="4926" spans="1:4" x14ac:dyDescent="0.45">
      <c r="A4926" t="s">
        <v>442</v>
      </c>
      <c r="B4926">
        <f t="shared" si="76"/>
        <v>1999</v>
      </c>
      <c r="C4926">
        <f>VLOOKUP($A4926&amp;C$1,Data!$A$2:$BC$533,MATCH(Intermediate!$B4926,Data!$A$1:$BC$1,0),FALSE)</f>
        <v>217.76088733707414</v>
      </c>
      <c r="D4926">
        <f>VLOOKUP($A4926&amp;D$1,Data!$A$2:$BC$533,MATCH(Intermediate!$B4926,Data!$A$1:$BC$1,0),FALSE)</f>
        <v>25735.97109115167</v>
      </c>
    </row>
    <row r="4927" spans="1:4" x14ac:dyDescent="0.45">
      <c r="A4927" t="s">
        <v>442</v>
      </c>
      <c r="B4927">
        <f t="shared" si="76"/>
        <v>2000</v>
      </c>
      <c r="C4927">
        <f>VLOOKUP($A4927&amp;C$1,Data!$A$2:$BC$533,MATCH(Intermediate!$B4927,Data!$A$1:$BC$1,0),FALSE)</f>
        <v>208.81500555547566</v>
      </c>
      <c r="D4927">
        <f>VLOOKUP($A4927&amp;D$1,Data!$A$2:$BC$533,MATCH(Intermediate!$B4927,Data!$A$1:$BC$1,0),FALSE)</f>
        <v>27287.270191271778</v>
      </c>
    </row>
    <row r="4928" spans="1:4" x14ac:dyDescent="0.45">
      <c r="A4928" t="s">
        <v>442</v>
      </c>
      <c r="B4928">
        <f t="shared" si="76"/>
        <v>2001</v>
      </c>
      <c r="C4928">
        <f>VLOOKUP($A4928&amp;C$1,Data!$A$2:$BC$533,MATCH(Intermediate!$B4928,Data!$A$1:$BC$1,0),FALSE)</f>
        <v>180.20153712781942</v>
      </c>
      <c r="D4928">
        <f>VLOOKUP($A4928&amp;D$1,Data!$A$2:$BC$533,MATCH(Intermediate!$B4928,Data!$A$1:$BC$1,0),FALSE)</f>
        <v>27942.346651132983</v>
      </c>
    </row>
    <row r="4929" spans="1:4" x14ac:dyDescent="0.45">
      <c r="A4929" t="s">
        <v>442</v>
      </c>
      <c r="B4929">
        <f t="shared" si="76"/>
        <v>2002</v>
      </c>
      <c r="C4929">
        <f>VLOOKUP($A4929&amp;C$1,Data!$A$2:$BC$533,MATCH(Intermediate!$B4929,Data!$A$1:$BC$1,0),FALSE)</f>
        <v>177.91803556560066</v>
      </c>
      <c r="D4929">
        <f>VLOOKUP($A4929&amp;D$1,Data!$A$2:$BC$533,MATCH(Intermediate!$B4929,Data!$A$1:$BC$1,0),FALSE)</f>
        <v>28623.588447936738</v>
      </c>
    </row>
    <row r="4930" spans="1:4" x14ac:dyDescent="0.45">
      <c r="A4930" t="s">
        <v>442</v>
      </c>
      <c r="B4930">
        <f t="shared" si="76"/>
        <v>2003</v>
      </c>
      <c r="C4930">
        <f>VLOOKUP($A4930&amp;C$1,Data!$A$2:$BC$533,MATCH(Intermediate!$B4930,Data!$A$1:$BC$1,0),FALSE)</f>
        <v>177.5363256500485</v>
      </c>
      <c r="D4930">
        <f>VLOOKUP($A4930&amp;D$1,Data!$A$2:$BC$533,MATCH(Intermediate!$B4930,Data!$A$1:$BC$1,0),FALSE)</f>
        <v>29392.248991618573</v>
      </c>
    </row>
    <row r="4931" spans="1:4" x14ac:dyDescent="0.45">
      <c r="A4931" t="s">
        <v>442</v>
      </c>
      <c r="B4931">
        <f t="shared" si="76"/>
        <v>2004</v>
      </c>
      <c r="C4931">
        <f>VLOOKUP($A4931&amp;C$1,Data!$A$2:$BC$533,MATCH(Intermediate!$B4931,Data!$A$1:$BC$1,0),FALSE)</f>
        <v>170.77186684042283</v>
      </c>
      <c r="D4931">
        <f>VLOOKUP($A4931&amp;D$1,Data!$A$2:$BC$533,MATCH(Intermediate!$B4931,Data!$A$1:$BC$1,0),FALSE)</f>
        <v>30830.658446643396</v>
      </c>
    </row>
    <row r="4932" spans="1:4" x14ac:dyDescent="0.45">
      <c r="A4932" t="s">
        <v>442</v>
      </c>
      <c r="B4932">
        <f t="shared" si="76"/>
        <v>2005</v>
      </c>
      <c r="C4932">
        <f>VLOOKUP($A4932&amp;C$1,Data!$A$2:$BC$533,MATCH(Intermediate!$B4932,Data!$A$1:$BC$1,0),FALSE)</f>
        <v>171.0637209501468</v>
      </c>
      <c r="D4932">
        <f>VLOOKUP($A4932&amp;D$1,Data!$A$2:$BC$533,MATCH(Intermediate!$B4932,Data!$A$1:$BC$1,0),FALSE)</f>
        <v>32169.867493646037</v>
      </c>
    </row>
    <row r="4933" spans="1:4" x14ac:dyDescent="0.45">
      <c r="A4933" t="s">
        <v>442</v>
      </c>
      <c r="B4933">
        <f t="shared" si="76"/>
        <v>2006</v>
      </c>
      <c r="C4933">
        <f>VLOOKUP($A4933&amp;C$1,Data!$A$2:$BC$533,MATCH(Intermediate!$B4933,Data!$A$1:$BC$1,0),FALSE)</f>
        <v>169.28403337854013</v>
      </c>
      <c r="D4933">
        <f>VLOOKUP($A4933&amp;D$1,Data!$A$2:$BC$533,MATCH(Intermediate!$B4933,Data!$A$1:$BC$1,0),FALSE)</f>
        <v>33634.631706678716</v>
      </c>
    </row>
    <row r="4934" spans="1:4" x14ac:dyDescent="0.45">
      <c r="A4934" t="s">
        <v>442</v>
      </c>
      <c r="B4934">
        <f t="shared" si="76"/>
        <v>2007</v>
      </c>
      <c r="C4934">
        <f>VLOOKUP($A4934&amp;C$1,Data!$A$2:$BC$533,MATCH(Intermediate!$B4934,Data!$A$1:$BC$1,0),FALSE)</f>
        <v>162.94203938312759</v>
      </c>
      <c r="D4934">
        <f>VLOOKUP($A4934&amp;D$1,Data!$A$2:$BC$533,MATCH(Intermediate!$B4934,Data!$A$1:$BC$1,0),FALSE)</f>
        <v>35015.986574512724</v>
      </c>
    </row>
    <row r="4935" spans="1:4" x14ac:dyDescent="0.45">
      <c r="A4935" t="s">
        <v>442</v>
      </c>
      <c r="B4935">
        <f t="shared" si="76"/>
        <v>2008</v>
      </c>
      <c r="C4935">
        <f>VLOOKUP($A4935&amp;C$1,Data!$A$2:$BC$533,MATCH(Intermediate!$B4935,Data!$A$1:$BC$1,0),FALSE)</f>
        <v>160.92324749281863</v>
      </c>
      <c r="D4935">
        <f>VLOOKUP($A4935&amp;D$1,Data!$A$2:$BC$533,MATCH(Intermediate!$B4935,Data!$A$1:$BC$1,0),FALSE)</f>
        <v>35273.791152156024</v>
      </c>
    </row>
    <row r="4936" spans="1:4" x14ac:dyDescent="0.45">
      <c r="A4936" t="s">
        <v>442</v>
      </c>
      <c r="B4936">
        <f t="shared" si="76"/>
        <v>2009</v>
      </c>
      <c r="C4936">
        <f>VLOOKUP($A4936&amp;C$1,Data!$A$2:$BC$533,MATCH(Intermediate!$B4936,Data!$A$1:$BC$1,0),FALSE)</f>
        <v>168.00498809548824</v>
      </c>
      <c r="D4936">
        <f>VLOOKUP($A4936&amp;D$1,Data!$A$2:$BC$533,MATCH(Intermediate!$B4936,Data!$A$1:$BC$1,0),FALSE)</f>
        <v>33547.283424576701</v>
      </c>
    </row>
    <row r="4937" spans="1:4" x14ac:dyDescent="0.45">
      <c r="A4937" t="s">
        <v>442</v>
      </c>
      <c r="B4937">
        <f t="shared" si="76"/>
        <v>2010</v>
      </c>
      <c r="C4937">
        <f>VLOOKUP($A4937&amp;C$1,Data!$A$2:$BC$533,MATCH(Intermediate!$B4937,Data!$A$1:$BC$1,0),FALSE)</f>
        <v>159.87762165138966</v>
      </c>
      <c r="D4937">
        <f>VLOOKUP($A4937&amp;D$1,Data!$A$2:$BC$533,MATCH(Intermediate!$B4937,Data!$A$1:$BC$1,0),FALSE)</f>
        <v>35335.373510381418</v>
      </c>
    </row>
    <row r="4938" spans="1:4" x14ac:dyDescent="0.45">
      <c r="A4938" t="s">
        <v>442</v>
      </c>
      <c r="B4938">
        <f t="shared" si="76"/>
        <v>2011</v>
      </c>
      <c r="C4938">
        <f>VLOOKUP($A4938&amp;C$1,Data!$A$2:$BC$533,MATCH(Intermediate!$B4938,Data!$A$1:$BC$1,0),FALSE)</f>
        <v>159.04276801094545</v>
      </c>
      <c r="D4938">
        <f>VLOOKUP($A4938&amp;D$1,Data!$A$2:$BC$533,MATCH(Intermediate!$B4938,Data!$A$1:$BC$1,0),FALSE)</f>
        <v>36214.439774024097</v>
      </c>
    </row>
    <row r="4939" spans="1:4" x14ac:dyDescent="0.45">
      <c r="A4939" t="s">
        <v>442</v>
      </c>
      <c r="B4939">
        <f t="shared" si="76"/>
        <v>2012</v>
      </c>
      <c r="C4939">
        <f>VLOOKUP($A4939&amp;C$1,Data!$A$2:$BC$533,MATCH(Intermediate!$B4939,Data!$A$1:$BC$1,0),FALSE)</f>
        <v>159.66343553430374</v>
      </c>
      <c r="D4939">
        <f>VLOOKUP($A4939&amp;D$1,Data!$A$2:$BC$533,MATCH(Intermediate!$B4939,Data!$A$1:$BC$1,0),FALSE)</f>
        <v>37605.974261453928</v>
      </c>
    </row>
    <row r="4940" spans="1:4" x14ac:dyDescent="0.45">
      <c r="A4940" t="s">
        <v>442</v>
      </c>
      <c r="B4940">
        <f t="shared" si="76"/>
        <v>2013</v>
      </c>
      <c r="C4940">
        <f>VLOOKUP($A4940&amp;C$1,Data!$A$2:$BC$533,MATCH(Intermediate!$B4940,Data!$A$1:$BC$1,0),FALSE)</f>
        <v>163.13587992622774</v>
      </c>
      <c r="D4940">
        <f>VLOOKUP($A4940&amp;D$1,Data!$A$2:$BC$533,MATCH(Intermediate!$B4940,Data!$A$1:$BC$1,0),FALSE)</f>
        <v>39402.025098802456</v>
      </c>
    </row>
    <row r="4941" spans="1:4" x14ac:dyDescent="0.45">
      <c r="A4941" t="s">
        <v>442</v>
      </c>
      <c r="B4941">
        <f t="shared" si="76"/>
        <v>2014</v>
      </c>
      <c r="C4941">
        <f>VLOOKUP($A4941&amp;C$1,Data!$A$2:$BC$533,MATCH(Intermediate!$B4941,Data!$A$1:$BC$1,0),FALSE)</f>
        <v>163.89384573573037</v>
      </c>
      <c r="D4941">
        <f>VLOOKUP($A4941&amp;D$1,Data!$A$2:$BC$533,MATCH(Intermediate!$B4941,Data!$A$1:$BC$1,0),FALSE)</f>
        <v>39555.412008919753</v>
      </c>
    </row>
    <row r="4942" spans="1:4" x14ac:dyDescent="0.45">
      <c r="A4942" t="s">
        <v>442</v>
      </c>
      <c r="B4942">
        <f t="shared" si="76"/>
        <v>2015</v>
      </c>
      <c r="C4942">
        <f>VLOOKUP($A4942&amp;C$1,Data!$A$2:$BC$533,MATCH(Intermediate!$B4942,Data!$A$1:$BC$1,0),FALSE)</f>
        <v>163.04482091502686</v>
      </c>
      <c r="D4942">
        <f>VLOOKUP($A4942&amp;D$1,Data!$A$2:$BC$533,MATCH(Intermediate!$B4942,Data!$A$1:$BC$1,0),FALSE)</f>
        <v>40906.594569245994</v>
      </c>
    </row>
    <row r="4943" spans="1:4" x14ac:dyDescent="0.45">
      <c r="A4943" t="s">
        <v>442</v>
      </c>
      <c r="B4943">
        <f t="shared" si="76"/>
        <v>2016</v>
      </c>
      <c r="C4943">
        <f>VLOOKUP($A4943&amp;C$1,Data!$A$2:$BC$533,MATCH(Intermediate!$B4943,Data!$A$1:$BC$1,0),FALSE)</f>
        <v>163.91712466240458</v>
      </c>
      <c r="D4943">
        <f>VLOOKUP($A4943&amp;D$1,Data!$A$2:$BC$533,MATCH(Intermediate!$B4943,Data!$A$1:$BC$1,0),FALSE)</f>
        <v>40596.968662899497</v>
      </c>
    </row>
    <row r="4944" spans="1:4" x14ac:dyDescent="0.45">
      <c r="A4944" t="s">
        <v>442</v>
      </c>
      <c r="B4944">
        <f t="shared" si="76"/>
        <v>2017</v>
      </c>
      <c r="C4944">
        <f>VLOOKUP($A4944&amp;C$1,Data!$A$2:$BC$533,MATCH(Intermediate!$B4944,Data!$A$1:$BC$1,0),FALSE)</f>
        <v>169.1210925140081</v>
      </c>
      <c r="D4944">
        <f>VLOOKUP($A4944&amp;D$1,Data!$A$2:$BC$533,MATCH(Intermediate!$B4944,Data!$A$1:$BC$1,0),FALSE)</f>
        <v>41444.215744391229</v>
      </c>
    </row>
    <row r="4945" spans="1:4" x14ac:dyDescent="0.45">
      <c r="A4945" t="s">
        <v>442</v>
      </c>
      <c r="B4945">
        <f t="shared" si="76"/>
        <v>2018</v>
      </c>
      <c r="C4945">
        <f>VLOOKUP($A4945&amp;C$1,Data!$A$2:$BC$533,MATCH(Intermediate!$B4945,Data!$A$1:$BC$1,0),FALSE)</f>
        <v>168.82710798427897</v>
      </c>
      <c r="D4945">
        <f>VLOOKUP($A4945&amp;D$1,Data!$A$2:$BC$533,MATCH(Intermediate!$B4945,Data!$A$1:$BC$1,0),FALSE)</f>
        <v>42141.935298775788</v>
      </c>
    </row>
    <row r="4946" spans="1:4" x14ac:dyDescent="0.45">
      <c r="A4946" t="s">
        <v>442</v>
      </c>
      <c r="B4946">
        <f t="shared" si="76"/>
        <v>2019</v>
      </c>
      <c r="C4946">
        <f>VLOOKUP($A4946&amp;C$1,Data!$A$2:$BC$533,MATCH(Intermediate!$B4946,Data!$A$1:$BC$1,0),FALSE)</f>
        <v>177.36885537974888</v>
      </c>
      <c r="D4946">
        <f>VLOOKUP($A4946&amp;D$1,Data!$A$2:$BC$533,MATCH(Intermediate!$B4946,Data!$A$1:$BC$1,0),FALSE)</f>
        <v>42678.151144835385</v>
      </c>
    </row>
    <row r="4947" spans="1:4" x14ac:dyDescent="0.45">
      <c r="A4947" t="s">
        <v>442</v>
      </c>
      <c r="B4947">
        <f t="shared" si="76"/>
        <v>2020</v>
      </c>
      <c r="C4947">
        <f>VLOOKUP($A4947&amp;C$1,Data!$A$2:$BC$533,MATCH(Intermediate!$B4947,Data!$A$1:$BC$1,0),FALSE)</f>
        <v>195.53231192300137</v>
      </c>
      <c r="D4947">
        <f>VLOOKUP($A4947&amp;D$1,Data!$A$2:$BC$533,MATCH(Intermediate!$B4947,Data!$A$1:$BC$1,0),FALSE)</f>
        <v>42425.694678965061</v>
      </c>
    </row>
    <row r="4948" spans="1:4" x14ac:dyDescent="0.45">
      <c r="A4948" t="s">
        <v>442</v>
      </c>
      <c r="B4948">
        <f t="shared" si="76"/>
        <v>2021</v>
      </c>
      <c r="C4948">
        <f>VLOOKUP($A4948&amp;C$1,Data!$A$2:$BC$533,MATCH(Intermediate!$B4948,Data!$A$1:$BC$1,0),FALSE)</f>
        <v>195.60790231513903</v>
      </c>
      <c r="D4948">
        <f>VLOOKUP($A4948&amp;D$1,Data!$A$2:$BC$533,MATCH(Intermediate!$B4948,Data!$A$1:$BC$1,0),FALSE)</f>
        <v>44355.3487163354</v>
      </c>
    </row>
    <row r="4949" spans="1:4" x14ac:dyDescent="0.45">
      <c r="A4949" t="s">
        <v>442</v>
      </c>
      <c r="B4949">
        <f t="shared" si="76"/>
        <v>2022</v>
      </c>
      <c r="C4949">
        <f>VLOOKUP($A4949&amp;C$1,Data!$A$2:$BC$533,MATCH(Intermediate!$B4949,Data!$A$1:$BC$1,0),FALSE)</f>
        <v>196.55234734329338</v>
      </c>
      <c r="D4949">
        <f>VLOOKUP($A4949&amp;D$1,Data!$A$2:$BC$533,MATCH(Intermediate!$B4949,Data!$A$1:$BC$1,0),FALSE)</f>
        <v>47395.839156564456</v>
      </c>
    </row>
    <row r="4950" spans="1:4" x14ac:dyDescent="0.45">
      <c r="A4950" t="s">
        <v>442</v>
      </c>
      <c r="B4950">
        <f t="shared" si="76"/>
        <v>2023</v>
      </c>
      <c r="C4950">
        <f>VLOOKUP($A4950&amp;C$1,Data!$A$2:$BC$533,MATCH(Intermediate!$B4950,Data!$A$1:$BC$1,0),FALSE)</f>
        <v>195.21746879817542</v>
      </c>
      <c r="D4950">
        <f>VLOOKUP($A4950&amp;D$1,Data!$A$2:$BC$533,MATCH(Intermediate!$B4950,Data!$A$1:$BC$1,0),FALSE)</f>
        <v>49896.643690201767</v>
      </c>
    </row>
    <row r="4951" spans="1:4" x14ac:dyDescent="0.45">
      <c r="A4951" t="s">
        <v>442</v>
      </c>
      <c r="B4951">
        <f t="shared" si="76"/>
        <v>2024</v>
      </c>
      <c r="C4951">
        <f>VLOOKUP($A4951&amp;C$1,Data!$A$2:$BC$533,MATCH(Intermediate!$B4951,Data!$A$1:$BC$1,0),FALSE)</f>
        <v>196.86505119680174</v>
      </c>
      <c r="D4951">
        <f>VLOOKUP($A4951&amp;D$1,Data!$A$2:$BC$533,MATCH(Intermediate!$B4951,Data!$A$1:$BC$1,0),FALSE)</f>
        <v>51685.03875255098</v>
      </c>
    </row>
    <row r="4952" spans="1:4" x14ac:dyDescent="0.45">
      <c r="A4952" t="s">
        <v>235</v>
      </c>
      <c r="B4952">
        <f t="shared" si="76"/>
        <v>1975</v>
      </c>
      <c r="C4952">
        <f>VLOOKUP($A4952&amp;C$1,Data!$A$2:$BC$533,MATCH(Intermediate!$B4952,Data!$A$1:$BC$1,0),FALSE)</f>
        <v>26.524202798807067</v>
      </c>
      <c r="D4952" t="str">
        <f>VLOOKUP($A4952&amp;D$1,Data!$A$2:$BC$533,MATCH(Intermediate!$B4952,Data!$A$1:$BC$1,0),FALSE)</f>
        <v>..</v>
      </c>
    </row>
    <row r="4953" spans="1:4" x14ac:dyDescent="0.45">
      <c r="A4953" t="s">
        <v>235</v>
      </c>
      <c r="B4953">
        <f t="shared" si="76"/>
        <v>1976</v>
      </c>
      <c r="C4953">
        <f>VLOOKUP($A4953&amp;C$1,Data!$A$2:$BC$533,MATCH(Intermediate!$B4953,Data!$A$1:$BC$1,0),FALSE)</f>
        <v>31.248942172073342</v>
      </c>
      <c r="D4953" t="str">
        <f>VLOOKUP($A4953&amp;D$1,Data!$A$2:$BC$533,MATCH(Intermediate!$B4953,Data!$A$1:$BC$1,0),FALSE)</f>
        <v>..</v>
      </c>
    </row>
    <row r="4954" spans="1:4" x14ac:dyDescent="0.45">
      <c r="A4954" t="s">
        <v>235</v>
      </c>
      <c r="B4954">
        <f t="shared" si="76"/>
        <v>1977</v>
      </c>
      <c r="C4954">
        <f>VLOOKUP($A4954&amp;C$1,Data!$A$2:$BC$533,MATCH(Intermediate!$B4954,Data!$A$1:$BC$1,0),FALSE)</f>
        <v>28.57213209733488</v>
      </c>
      <c r="D4954" t="str">
        <f>VLOOKUP($A4954&amp;D$1,Data!$A$2:$BC$533,MATCH(Intermediate!$B4954,Data!$A$1:$BC$1,0),FALSE)</f>
        <v>..</v>
      </c>
    </row>
    <row r="4955" spans="1:4" x14ac:dyDescent="0.45">
      <c r="A4955" t="s">
        <v>235</v>
      </c>
      <c r="B4955">
        <f t="shared" si="76"/>
        <v>1978</v>
      </c>
      <c r="C4955">
        <f>VLOOKUP($A4955&amp;C$1,Data!$A$2:$BC$533,MATCH(Intermediate!$B4955,Data!$A$1:$BC$1,0),FALSE)</f>
        <v>39.451401986671698</v>
      </c>
      <c r="D4955" t="str">
        <f>VLOOKUP($A4955&amp;D$1,Data!$A$2:$BC$533,MATCH(Intermediate!$B4955,Data!$A$1:$BC$1,0),FALSE)</f>
        <v>..</v>
      </c>
    </row>
    <row r="4956" spans="1:4" x14ac:dyDescent="0.45">
      <c r="A4956" t="s">
        <v>235</v>
      </c>
      <c r="B4956">
        <f t="shared" si="76"/>
        <v>1979</v>
      </c>
      <c r="C4956">
        <f>VLOOKUP($A4956&amp;C$1,Data!$A$2:$BC$533,MATCH(Intermediate!$B4956,Data!$A$1:$BC$1,0),FALSE)</f>
        <v>45.292417302798981</v>
      </c>
      <c r="D4956" t="str">
        <f>VLOOKUP($A4956&amp;D$1,Data!$A$2:$BC$533,MATCH(Intermediate!$B4956,Data!$A$1:$BC$1,0),FALSE)</f>
        <v>..</v>
      </c>
    </row>
    <row r="4957" spans="1:4" x14ac:dyDescent="0.45">
      <c r="A4957" t="s">
        <v>235</v>
      </c>
      <c r="B4957">
        <f t="shared" si="76"/>
        <v>1980</v>
      </c>
      <c r="C4957">
        <f>VLOOKUP($A4957&amp;C$1,Data!$A$2:$BC$533,MATCH(Intermediate!$B4957,Data!$A$1:$BC$1,0),FALSE)</f>
        <v>46.497038372392481</v>
      </c>
      <c r="D4957" t="str">
        <f>VLOOKUP($A4957&amp;D$1,Data!$A$2:$BC$533,MATCH(Intermediate!$B4957,Data!$A$1:$BC$1,0),FALSE)</f>
        <v>..</v>
      </c>
    </row>
    <row r="4958" spans="1:4" x14ac:dyDescent="0.45">
      <c r="A4958" t="s">
        <v>235</v>
      </c>
      <c r="B4958">
        <f t="shared" si="76"/>
        <v>1981</v>
      </c>
      <c r="C4958">
        <f>VLOOKUP($A4958&amp;C$1,Data!$A$2:$BC$533,MATCH(Intermediate!$B4958,Data!$A$1:$BC$1,0),FALSE)</f>
        <v>47.709236504210963</v>
      </c>
      <c r="D4958" t="str">
        <f>VLOOKUP($A4958&amp;D$1,Data!$A$2:$BC$533,MATCH(Intermediate!$B4958,Data!$A$1:$BC$1,0),FALSE)</f>
        <v>..</v>
      </c>
    </row>
    <row r="4959" spans="1:4" x14ac:dyDescent="0.45">
      <c r="A4959" t="s">
        <v>235</v>
      </c>
      <c r="B4959">
        <f t="shared" si="76"/>
        <v>1982</v>
      </c>
      <c r="C4959">
        <f>VLOOKUP($A4959&amp;C$1,Data!$A$2:$BC$533,MATCH(Intermediate!$B4959,Data!$A$1:$BC$1,0),FALSE)</f>
        <v>51.086903824010662</v>
      </c>
      <c r="D4959" t="str">
        <f>VLOOKUP($A4959&amp;D$1,Data!$A$2:$BC$533,MATCH(Intermediate!$B4959,Data!$A$1:$BC$1,0),FALSE)</f>
        <v>..</v>
      </c>
    </row>
    <row r="4960" spans="1:4" x14ac:dyDescent="0.45">
      <c r="A4960" t="s">
        <v>235</v>
      </c>
      <c r="B4960">
        <f t="shared" si="76"/>
        <v>1983</v>
      </c>
      <c r="C4960">
        <f>VLOOKUP($A4960&amp;C$1,Data!$A$2:$BC$533,MATCH(Intermediate!$B4960,Data!$A$1:$BC$1,0),FALSE)</f>
        <v>55.595880443300125</v>
      </c>
      <c r="D4960" t="str">
        <f>VLOOKUP($A4960&amp;D$1,Data!$A$2:$BC$533,MATCH(Intermediate!$B4960,Data!$A$1:$BC$1,0),FALSE)</f>
        <v>..</v>
      </c>
    </row>
    <row r="4961" spans="1:4" x14ac:dyDescent="0.45">
      <c r="A4961" t="s">
        <v>235</v>
      </c>
      <c r="B4961">
        <f t="shared" si="76"/>
        <v>1984</v>
      </c>
      <c r="C4961">
        <f>VLOOKUP($A4961&amp;C$1,Data!$A$2:$BC$533,MATCH(Intermediate!$B4961,Data!$A$1:$BC$1,0),FALSE)</f>
        <v>59.356443420432527</v>
      </c>
      <c r="D4961" t="str">
        <f>VLOOKUP($A4961&amp;D$1,Data!$A$2:$BC$533,MATCH(Intermediate!$B4961,Data!$A$1:$BC$1,0),FALSE)</f>
        <v>..</v>
      </c>
    </row>
    <row r="4962" spans="1:4" x14ac:dyDescent="0.45">
      <c r="A4962" t="s">
        <v>235</v>
      </c>
      <c r="B4962">
        <f t="shared" si="76"/>
        <v>1985</v>
      </c>
      <c r="C4962">
        <f>VLOOKUP($A4962&amp;C$1,Data!$A$2:$BC$533,MATCH(Intermediate!$B4962,Data!$A$1:$BC$1,0),FALSE)</f>
        <v>60.748350756114888</v>
      </c>
      <c r="D4962" t="str">
        <f>VLOOKUP($A4962&amp;D$1,Data!$A$2:$BC$533,MATCH(Intermediate!$B4962,Data!$A$1:$BC$1,0),FALSE)</f>
        <v>..</v>
      </c>
    </row>
    <row r="4963" spans="1:4" x14ac:dyDescent="0.45">
      <c r="A4963" t="s">
        <v>235</v>
      </c>
      <c r="B4963">
        <f t="shared" si="76"/>
        <v>1986</v>
      </c>
      <c r="C4963">
        <f>VLOOKUP($A4963&amp;C$1,Data!$A$2:$BC$533,MATCH(Intermediate!$B4963,Data!$A$1:$BC$1,0),FALSE)</f>
        <v>57.853380941754075</v>
      </c>
      <c r="D4963" t="str">
        <f>VLOOKUP($A4963&amp;D$1,Data!$A$2:$BC$533,MATCH(Intermediate!$B4963,Data!$A$1:$BC$1,0),FALSE)</f>
        <v>..</v>
      </c>
    </row>
    <row r="4964" spans="1:4" x14ac:dyDescent="0.45">
      <c r="A4964" t="s">
        <v>235</v>
      </c>
      <c r="B4964">
        <f t="shared" si="76"/>
        <v>1987</v>
      </c>
      <c r="C4964">
        <f>VLOOKUP($A4964&amp;C$1,Data!$A$2:$BC$533,MATCH(Intermediate!$B4964,Data!$A$1:$BC$1,0),FALSE)</f>
        <v>59.240565006341015</v>
      </c>
      <c r="D4964" t="str">
        <f>VLOOKUP($A4964&amp;D$1,Data!$A$2:$BC$533,MATCH(Intermediate!$B4964,Data!$A$1:$BC$1,0),FALSE)</f>
        <v>..</v>
      </c>
    </row>
    <row r="4965" spans="1:4" x14ac:dyDescent="0.45">
      <c r="A4965" t="s">
        <v>235</v>
      </c>
      <c r="B4965">
        <f t="shared" si="76"/>
        <v>1988</v>
      </c>
      <c r="C4965">
        <f>VLOOKUP($A4965&amp;C$1,Data!$A$2:$BC$533,MATCH(Intermediate!$B4965,Data!$A$1:$BC$1,0),FALSE)</f>
        <v>62.452885597548523</v>
      </c>
      <c r="D4965" t="str">
        <f>VLOOKUP($A4965&amp;D$1,Data!$A$2:$BC$533,MATCH(Intermediate!$B4965,Data!$A$1:$BC$1,0),FALSE)</f>
        <v>..</v>
      </c>
    </row>
    <row r="4966" spans="1:4" x14ac:dyDescent="0.45">
      <c r="A4966" t="s">
        <v>235</v>
      </c>
      <c r="B4966">
        <f t="shared" si="76"/>
        <v>1989</v>
      </c>
      <c r="C4966">
        <f>VLOOKUP($A4966&amp;C$1,Data!$A$2:$BC$533,MATCH(Intermediate!$B4966,Data!$A$1:$BC$1,0),FALSE)</f>
        <v>64.661018346732632</v>
      </c>
      <c r="D4966" t="str">
        <f>VLOOKUP($A4966&amp;D$1,Data!$A$2:$BC$533,MATCH(Intermediate!$B4966,Data!$A$1:$BC$1,0),FALSE)</f>
        <v>..</v>
      </c>
    </row>
    <row r="4967" spans="1:4" x14ac:dyDescent="0.45">
      <c r="A4967" t="s">
        <v>235</v>
      </c>
      <c r="B4967">
        <f t="shared" si="76"/>
        <v>1990</v>
      </c>
      <c r="C4967">
        <f>VLOOKUP($A4967&amp;C$1,Data!$A$2:$BC$533,MATCH(Intermediate!$B4967,Data!$A$1:$BC$1,0),FALSE)</f>
        <v>62.275252616710731</v>
      </c>
      <c r="D4967">
        <f>VLOOKUP($A4967&amp;D$1,Data!$A$2:$BC$533,MATCH(Intermediate!$B4967,Data!$A$1:$BC$1,0),FALSE)</f>
        <v>4317.1615124554419</v>
      </c>
    </row>
    <row r="4968" spans="1:4" x14ac:dyDescent="0.45">
      <c r="A4968" t="s">
        <v>235</v>
      </c>
      <c r="B4968">
        <f t="shared" si="76"/>
        <v>1991</v>
      </c>
      <c r="C4968">
        <f>VLOOKUP($A4968&amp;C$1,Data!$A$2:$BC$533,MATCH(Intermediate!$B4968,Data!$A$1:$BC$1,0),FALSE)</f>
        <v>62.361933739012841</v>
      </c>
      <c r="D4968">
        <f>VLOOKUP($A4968&amp;D$1,Data!$A$2:$BC$533,MATCH(Intermediate!$B4968,Data!$A$1:$BC$1,0),FALSE)</f>
        <v>4195.2874848179745</v>
      </c>
    </row>
    <row r="4969" spans="1:4" x14ac:dyDescent="0.45">
      <c r="A4969" t="s">
        <v>235</v>
      </c>
      <c r="B4969">
        <f t="shared" si="76"/>
        <v>1992</v>
      </c>
      <c r="C4969">
        <f>VLOOKUP($A4969&amp;C$1,Data!$A$2:$BC$533,MATCH(Intermediate!$B4969,Data!$A$1:$BC$1,0),FALSE)</f>
        <v>55.895690228229554</v>
      </c>
      <c r="D4969">
        <f>VLOOKUP($A4969&amp;D$1,Data!$A$2:$BC$533,MATCH(Intermediate!$B4969,Data!$A$1:$BC$1,0),FALSE)</f>
        <v>4653.9724234479481</v>
      </c>
    </row>
    <row r="4970" spans="1:4" x14ac:dyDescent="0.45">
      <c r="A4970" t="s">
        <v>235</v>
      </c>
      <c r="B4970">
        <f t="shared" si="76"/>
        <v>1993</v>
      </c>
      <c r="C4970">
        <f>VLOOKUP($A4970&amp;C$1,Data!$A$2:$BC$533,MATCH(Intermediate!$B4970,Data!$A$1:$BC$1,0),FALSE)</f>
        <v>60.657990938111418</v>
      </c>
      <c r="D4970">
        <f>VLOOKUP($A4970&amp;D$1,Data!$A$2:$BC$533,MATCH(Intermediate!$B4970,Data!$A$1:$BC$1,0),FALSE)</f>
        <v>4725.8067717765516</v>
      </c>
    </row>
    <row r="4971" spans="1:4" x14ac:dyDescent="0.45">
      <c r="A4971" t="s">
        <v>235</v>
      </c>
      <c r="B4971">
        <f t="shared" si="76"/>
        <v>1994</v>
      </c>
      <c r="C4971">
        <f>VLOOKUP($A4971&amp;C$1,Data!$A$2:$BC$533,MATCH(Intermediate!$B4971,Data!$A$1:$BC$1,0),FALSE)</f>
        <v>64.501296674546154</v>
      </c>
      <c r="D4971">
        <f>VLOOKUP($A4971&amp;D$1,Data!$A$2:$BC$533,MATCH(Intermediate!$B4971,Data!$A$1:$BC$1,0),FALSE)</f>
        <v>4829.6483159575109</v>
      </c>
    </row>
    <row r="4972" spans="1:4" x14ac:dyDescent="0.45">
      <c r="A4972" t="s">
        <v>235</v>
      </c>
      <c r="B4972">
        <f t="shared" si="76"/>
        <v>1995</v>
      </c>
      <c r="C4972">
        <f>VLOOKUP($A4972&amp;C$1,Data!$A$2:$BC$533,MATCH(Intermediate!$B4972,Data!$A$1:$BC$1,0),FALSE)</f>
        <v>68.862515112308316</v>
      </c>
      <c r="D4972">
        <f>VLOOKUP($A4972&amp;D$1,Data!$A$2:$BC$533,MATCH(Intermediate!$B4972,Data!$A$1:$BC$1,0),FALSE)</f>
        <v>5026.5358016291611</v>
      </c>
    </row>
    <row r="4973" spans="1:4" x14ac:dyDescent="0.45">
      <c r="A4973" t="s">
        <v>235</v>
      </c>
      <c r="B4973">
        <f t="shared" si="76"/>
        <v>1996</v>
      </c>
      <c r="C4973">
        <f>VLOOKUP($A4973&amp;C$1,Data!$A$2:$BC$533,MATCH(Intermediate!$B4973,Data!$A$1:$BC$1,0),FALSE)</f>
        <v>69.363181040801365</v>
      </c>
      <c r="D4973">
        <f>VLOOKUP($A4973&amp;D$1,Data!$A$2:$BC$533,MATCH(Intermediate!$B4973,Data!$A$1:$BC$1,0),FALSE)</f>
        <v>5054.7483857090556</v>
      </c>
    </row>
    <row r="4974" spans="1:4" x14ac:dyDescent="0.45">
      <c r="A4974" t="s">
        <v>235</v>
      </c>
      <c r="B4974">
        <f t="shared" si="76"/>
        <v>1997</v>
      </c>
      <c r="C4974">
        <f>VLOOKUP($A4974&amp;C$1,Data!$A$2:$BC$533,MATCH(Intermediate!$B4974,Data!$A$1:$BC$1,0),FALSE)</f>
        <v>69.991026414653618</v>
      </c>
      <c r="D4974">
        <f>VLOOKUP($A4974&amp;D$1,Data!$A$2:$BC$533,MATCH(Intermediate!$B4974,Data!$A$1:$BC$1,0),FALSE)</f>
        <v>5171.2202986917528</v>
      </c>
    </row>
    <row r="4975" spans="1:4" x14ac:dyDescent="0.45">
      <c r="A4975" t="s">
        <v>235</v>
      </c>
      <c r="B4975">
        <f t="shared" si="76"/>
        <v>1998</v>
      </c>
      <c r="C4975">
        <f>VLOOKUP($A4975&amp;C$1,Data!$A$2:$BC$533,MATCH(Intermediate!$B4975,Data!$A$1:$BC$1,0),FALSE)</f>
        <v>69.12631466362437</v>
      </c>
      <c r="D4975">
        <f>VLOOKUP($A4975&amp;D$1,Data!$A$2:$BC$533,MATCH(Intermediate!$B4975,Data!$A$1:$BC$1,0),FALSE)</f>
        <v>5263.7700264692012</v>
      </c>
    </row>
    <row r="4976" spans="1:4" x14ac:dyDescent="0.45">
      <c r="A4976" t="s">
        <v>235</v>
      </c>
      <c r="B4976">
        <f t="shared" si="76"/>
        <v>1999</v>
      </c>
      <c r="C4976">
        <f>VLOOKUP($A4976&amp;C$1,Data!$A$2:$BC$533,MATCH(Intermediate!$B4976,Data!$A$1:$BC$1,0),FALSE)</f>
        <v>71.387864942976307</v>
      </c>
      <c r="D4976">
        <f>VLOOKUP($A4976&amp;D$1,Data!$A$2:$BC$533,MATCH(Intermediate!$B4976,Data!$A$1:$BC$1,0),FALSE)</f>
        <v>5401.8792313469812</v>
      </c>
    </row>
    <row r="4977" spans="1:4" x14ac:dyDescent="0.45">
      <c r="A4977" t="s">
        <v>235</v>
      </c>
      <c r="B4977">
        <f t="shared" si="76"/>
        <v>2000</v>
      </c>
      <c r="C4977">
        <f>VLOOKUP($A4977&amp;C$1,Data!$A$2:$BC$533,MATCH(Intermediate!$B4977,Data!$A$1:$BC$1,0),FALSE)</f>
        <v>72.087402270491935</v>
      </c>
      <c r="D4977">
        <f>VLOOKUP($A4977&amp;D$1,Data!$A$2:$BC$533,MATCH(Intermediate!$B4977,Data!$A$1:$BC$1,0),FALSE)</f>
        <v>5640.6572819916646</v>
      </c>
    </row>
    <row r="4978" spans="1:4" x14ac:dyDescent="0.45">
      <c r="A4978" t="s">
        <v>235</v>
      </c>
      <c r="B4978">
        <f t="shared" si="76"/>
        <v>2001</v>
      </c>
      <c r="C4978">
        <f>VLOOKUP($A4978&amp;C$1,Data!$A$2:$BC$533,MATCH(Intermediate!$B4978,Data!$A$1:$BC$1,0),FALSE)</f>
        <v>75.708392916070849</v>
      </c>
      <c r="D4978">
        <f>VLOOKUP($A4978&amp;D$1,Data!$A$2:$BC$533,MATCH(Intermediate!$B4978,Data!$A$1:$BC$1,0),FALSE)</f>
        <v>5948.0121794951765</v>
      </c>
    </row>
    <row r="4979" spans="1:4" x14ac:dyDescent="0.45">
      <c r="A4979" t="s">
        <v>235</v>
      </c>
      <c r="B4979">
        <f t="shared" si="76"/>
        <v>2002</v>
      </c>
      <c r="C4979">
        <f>VLOOKUP($A4979&amp;C$1,Data!$A$2:$BC$533,MATCH(Intermediate!$B4979,Data!$A$1:$BC$1,0),FALSE)</f>
        <v>72.739623196938481</v>
      </c>
      <c r="D4979">
        <f>VLOOKUP($A4979&amp;D$1,Data!$A$2:$BC$533,MATCH(Intermediate!$B4979,Data!$A$1:$BC$1,0),FALSE)</f>
        <v>6256.4964394454255</v>
      </c>
    </row>
    <row r="4980" spans="1:4" x14ac:dyDescent="0.45">
      <c r="A4980" t="s">
        <v>235</v>
      </c>
      <c r="B4980">
        <f t="shared" si="76"/>
        <v>2003</v>
      </c>
      <c r="C4980">
        <f>VLOOKUP($A4980&amp;C$1,Data!$A$2:$BC$533,MATCH(Intermediate!$B4980,Data!$A$1:$BC$1,0),FALSE)</f>
        <v>70.802232766610871</v>
      </c>
      <c r="D4980">
        <f>VLOOKUP($A4980&amp;D$1,Data!$A$2:$BC$533,MATCH(Intermediate!$B4980,Data!$A$1:$BC$1,0),FALSE)</f>
        <v>6499.9788780074796</v>
      </c>
    </row>
    <row r="4981" spans="1:4" x14ac:dyDescent="0.45">
      <c r="A4981" t="s">
        <v>235</v>
      </c>
      <c r="B4981">
        <f t="shared" ref="B4981:B5044" si="77">B4931</f>
        <v>2004</v>
      </c>
      <c r="C4981">
        <f>VLOOKUP($A4981&amp;C$1,Data!$A$2:$BC$533,MATCH(Intermediate!$B4981,Data!$A$1:$BC$1,0),FALSE)</f>
        <v>74.69885921220137</v>
      </c>
      <c r="D4981">
        <f>VLOOKUP($A4981&amp;D$1,Data!$A$2:$BC$533,MATCH(Intermediate!$B4981,Data!$A$1:$BC$1,0),FALSE)</f>
        <v>7073.845816070304</v>
      </c>
    </row>
    <row r="4982" spans="1:4" x14ac:dyDescent="0.45">
      <c r="A4982" t="s">
        <v>235</v>
      </c>
      <c r="B4982">
        <f t="shared" si="77"/>
        <v>2005</v>
      </c>
      <c r="C4982">
        <f>VLOOKUP($A4982&amp;C$1,Data!$A$2:$BC$533,MATCH(Intermediate!$B4982,Data!$A$1:$BC$1,0),FALSE)</f>
        <v>88.091892981984415</v>
      </c>
      <c r="D4982">
        <f>VLOOKUP($A4982&amp;D$1,Data!$A$2:$BC$533,MATCH(Intermediate!$B4982,Data!$A$1:$BC$1,0),FALSE)</f>
        <v>7696.9450167189025</v>
      </c>
    </row>
    <row r="4983" spans="1:4" x14ac:dyDescent="0.45">
      <c r="A4983" t="s">
        <v>235</v>
      </c>
      <c r="B4983">
        <f t="shared" si="77"/>
        <v>2006</v>
      </c>
      <c r="C4983">
        <f>VLOOKUP($A4983&amp;C$1,Data!$A$2:$BC$533,MATCH(Intermediate!$B4983,Data!$A$1:$BC$1,0),FALSE)</f>
        <v>91.768598834704079</v>
      </c>
      <c r="D4983">
        <f>VLOOKUP($A4983&amp;D$1,Data!$A$2:$BC$533,MATCH(Intermediate!$B4983,Data!$A$1:$BC$1,0),FALSE)</f>
        <v>8045.6405621500544</v>
      </c>
    </row>
    <row r="4984" spans="1:4" x14ac:dyDescent="0.45">
      <c r="A4984" t="s">
        <v>235</v>
      </c>
      <c r="B4984">
        <f t="shared" si="77"/>
        <v>2007</v>
      </c>
      <c r="C4984">
        <f>VLOOKUP($A4984&amp;C$1,Data!$A$2:$BC$533,MATCH(Intermediate!$B4984,Data!$A$1:$BC$1,0),FALSE)</f>
        <v>91.632059218715227</v>
      </c>
      <c r="D4984">
        <f>VLOOKUP($A4984&amp;D$1,Data!$A$2:$BC$533,MATCH(Intermediate!$B4984,Data!$A$1:$BC$1,0),FALSE)</f>
        <v>8415.7116601733869</v>
      </c>
    </row>
    <row r="4985" spans="1:4" x14ac:dyDescent="0.45">
      <c r="A4985" t="s">
        <v>235</v>
      </c>
      <c r="B4985">
        <f t="shared" si="77"/>
        <v>2008</v>
      </c>
      <c r="C4985">
        <f>VLOOKUP($A4985&amp;C$1,Data!$A$2:$BC$533,MATCH(Intermediate!$B4985,Data!$A$1:$BC$1,0),FALSE)</f>
        <v>78.434563672723556</v>
      </c>
      <c r="D4985">
        <f>VLOOKUP($A4985&amp;D$1,Data!$A$2:$BC$533,MATCH(Intermediate!$B4985,Data!$A$1:$BC$1,0),FALSE)</f>
        <v>8983.2133242345899</v>
      </c>
    </row>
    <row r="4986" spans="1:4" x14ac:dyDescent="0.45">
      <c r="A4986" t="s">
        <v>235</v>
      </c>
      <c r="B4986">
        <f t="shared" si="77"/>
        <v>2009</v>
      </c>
      <c r="C4986">
        <f>VLOOKUP($A4986&amp;C$1,Data!$A$2:$BC$533,MATCH(Intermediate!$B4986,Data!$A$1:$BC$1,0),FALSE)</f>
        <v>73.319763433271206</v>
      </c>
      <c r="D4986">
        <f>VLOOKUP($A4986&amp;D$1,Data!$A$2:$BC$533,MATCH(Intermediate!$B4986,Data!$A$1:$BC$1,0),FALSE)</f>
        <v>9290.8085535212722</v>
      </c>
    </row>
    <row r="4987" spans="1:4" x14ac:dyDescent="0.45">
      <c r="A4987" t="s">
        <v>235</v>
      </c>
      <c r="B4987">
        <f t="shared" si="77"/>
        <v>2010</v>
      </c>
      <c r="C4987">
        <f>VLOOKUP($A4987&amp;C$1,Data!$A$2:$BC$533,MATCH(Intermediate!$B4987,Data!$A$1:$BC$1,0),FALSE)</f>
        <v>71.254758824045737</v>
      </c>
      <c r="D4987">
        <f>VLOOKUP($A4987&amp;D$1,Data!$A$2:$BC$533,MATCH(Intermediate!$B4987,Data!$A$1:$BC$1,0),FALSE)</f>
        <v>9416.6438680607098</v>
      </c>
    </row>
    <row r="4988" spans="1:4" x14ac:dyDescent="0.45">
      <c r="A4988" t="s">
        <v>235</v>
      </c>
      <c r="B4988">
        <f t="shared" si="77"/>
        <v>2011</v>
      </c>
      <c r="C4988">
        <f>VLOOKUP($A4988&amp;C$1,Data!$A$2:$BC$533,MATCH(Intermediate!$B4988,Data!$A$1:$BC$1,0),FALSE)</f>
        <v>71.825947934080546</v>
      </c>
      <c r="D4988">
        <f>VLOOKUP($A4988&amp;D$1,Data!$A$2:$BC$533,MATCH(Intermediate!$B4988,Data!$A$1:$BC$1,0),FALSE)</f>
        <v>9631.9289925535977</v>
      </c>
    </row>
    <row r="4989" spans="1:4" x14ac:dyDescent="0.45">
      <c r="A4989" t="s">
        <v>235</v>
      </c>
      <c r="B4989">
        <f t="shared" si="77"/>
        <v>2012</v>
      </c>
      <c r="C4989">
        <f>VLOOKUP($A4989&amp;C$1,Data!$A$2:$BC$533,MATCH(Intermediate!$B4989,Data!$A$1:$BC$1,0),FALSE)</f>
        <v>71.289028916795175</v>
      </c>
      <c r="D4989">
        <f>VLOOKUP($A4989&amp;D$1,Data!$A$2:$BC$533,MATCH(Intermediate!$B4989,Data!$A$1:$BC$1,0),FALSE)</f>
        <v>9738.5374692619353</v>
      </c>
    </row>
    <row r="4990" spans="1:4" x14ac:dyDescent="0.45">
      <c r="A4990" t="s">
        <v>235</v>
      </c>
      <c r="B4990">
        <f t="shared" si="77"/>
        <v>2013</v>
      </c>
      <c r="C4990">
        <f>VLOOKUP($A4990&amp;C$1,Data!$A$2:$BC$533,MATCH(Intermediate!$B4990,Data!$A$1:$BC$1,0),FALSE)</f>
        <v>70.527225124094784</v>
      </c>
      <c r="D4990">
        <f>VLOOKUP($A4990&amp;D$1,Data!$A$2:$BC$533,MATCH(Intermediate!$B4990,Data!$A$1:$BC$1,0),FALSE)</f>
        <v>9816.5985565312349</v>
      </c>
    </row>
    <row r="4991" spans="1:4" x14ac:dyDescent="0.45">
      <c r="A4991" t="s">
        <v>235</v>
      </c>
      <c r="B4991">
        <f t="shared" si="77"/>
        <v>2014</v>
      </c>
      <c r="C4991">
        <f>VLOOKUP($A4991&amp;C$1,Data!$A$2:$BC$533,MATCH(Intermediate!$B4991,Data!$A$1:$BC$1,0),FALSE)</f>
        <v>66.663941552223932</v>
      </c>
      <c r="D4991">
        <f>VLOOKUP($A4991&amp;D$1,Data!$A$2:$BC$533,MATCH(Intermediate!$B4991,Data!$A$1:$BC$1,0),FALSE)</f>
        <v>9144.6779320499536</v>
      </c>
    </row>
    <row r="4992" spans="1:4" x14ac:dyDescent="0.45">
      <c r="A4992" t="s">
        <v>235</v>
      </c>
      <c r="B4992">
        <f t="shared" si="77"/>
        <v>2015</v>
      </c>
      <c r="C4992">
        <f>VLOOKUP($A4992&amp;C$1,Data!$A$2:$BC$533,MATCH(Intermediate!$B4992,Data!$A$1:$BC$1,0),FALSE)</f>
        <v>66.71117103170657</v>
      </c>
      <c r="D4992">
        <f>VLOOKUP($A4992&amp;D$1,Data!$A$2:$BC$533,MATCH(Intermediate!$B4992,Data!$A$1:$BC$1,0),FALSE)</f>
        <v>8967.0799583780827</v>
      </c>
    </row>
    <row r="4993" spans="1:4" x14ac:dyDescent="0.45">
      <c r="A4993" t="s">
        <v>235</v>
      </c>
      <c r="B4993">
        <f t="shared" si="77"/>
        <v>2016</v>
      </c>
      <c r="C4993">
        <f>VLOOKUP($A4993&amp;C$1,Data!$A$2:$BC$533,MATCH(Intermediate!$B4993,Data!$A$1:$BC$1,0),FALSE)</f>
        <v>70.953080356146685</v>
      </c>
      <c r="D4993">
        <f>VLOOKUP($A4993&amp;D$1,Data!$A$2:$BC$533,MATCH(Intermediate!$B4993,Data!$A$1:$BC$1,0),FALSE)</f>
        <v>8747.8786093085073</v>
      </c>
    </row>
    <row r="4994" spans="1:4" x14ac:dyDescent="0.45">
      <c r="A4994" t="s">
        <v>235</v>
      </c>
      <c r="B4994">
        <f t="shared" si="77"/>
        <v>2017</v>
      </c>
      <c r="C4994">
        <f>VLOOKUP($A4994&amp;C$1,Data!$A$2:$BC$533,MATCH(Intermediate!$B4994,Data!$A$1:$BC$1,0),FALSE)</f>
        <v>74.492969843764257</v>
      </c>
      <c r="D4994">
        <f>VLOOKUP($A4994&amp;D$1,Data!$A$2:$BC$533,MATCH(Intermediate!$B4994,Data!$A$1:$BC$1,0),FALSE)</f>
        <v>9265.5153672073338</v>
      </c>
    </row>
    <row r="4995" spans="1:4" x14ac:dyDescent="0.45">
      <c r="A4995" t="s">
        <v>235</v>
      </c>
      <c r="B4995">
        <f t="shared" si="77"/>
        <v>2018</v>
      </c>
      <c r="C4995">
        <f>VLOOKUP($A4995&amp;C$1,Data!$A$2:$BC$533,MATCH(Intermediate!$B4995,Data!$A$1:$BC$1,0),FALSE)</f>
        <v>75.62121457285572</v>
      </c>
      <c r="D4995">
        <f>VLOOKUP($A4995&amp;D$1,Data!$A$2:$BC$533,MATCH(Intermediate!$B4995,Data!$A$1:$BC$1,0),FALSE)</f>
        <v>9042.3978187119792</v>
      </c>
    </row>
    <row r="4996" spans="1:4" x14ac:dyDescent="0.45">
      <c r="A4996" t="s">
        <v>235</v>
      </c>
      <c r="B4996">
        <f t="shared" si="77"/>
        <v>2019</v>
      </c>
      <c r="C4996">
        <f>VLOOKUP($A4996&amp;C$1,Data!$A$2:$BC$533,MATCH(Intermediate!$B4996,Data!$A$1:$BC$1,0),FALSE)</f>
        <v>76.899813957980911</v>
      </c>
      <c r="D4996">
        <f>VLOOKUP($A4996&amp;D$1,Data!$A$2:$BC$533,MATCH(Intermediate!$B4996,Data!$A$1:$BC$1,0),FALSE)</f>
        <v>9429.0727955203674</v>
      </c>
    </row>
    <row r="4997" spans="1:4" x14ac:dyDescent="0.45">
      <c r="A4997" t="s">
        <v>235</v>
      </c>
      <c r="B4997">
        <f t="shared" si="77"/>
        <v>2020</v>
      </c>
      <c r="C4997">
        <f>VLOOKUP($A4997&amp;C$1,Data!$A$2:$BC$533,MATCH(Intermediate!$B4997,Data!$A$1:$BC$1,0),FALSE)</f>
        <v>83.136531797958256</v>
      </c>
      <c r="D4997">
        <f>VLOOKUP($A4997&amp;D$1,Data!$A$2:$BC$533,MATCH(Intermediate!$B4997,Data!$A$1:$BC$1,0),FALSE)</f>
        <v>9579.2008131769599</v>
      </c>
    </row>
    <row r="4998" spans="1:4" x14ac:dyDescent="0.45">
      <c r="A4998" t="s">
        <v>235</v>
      </c>
      <c r="B4998">
        <f t="shared" si="77"/>
        <v>2021</v>
      </c>
      <c r="C4998">
        <f>VLOOKUP($A4998&amp;C$1,Data!$A$2:$BC$533,MATCH(Intermediate!$B4998,Data!$A$1:$BC$1,0),FALSE)</f>
        <v>81.962962206925297</v>
      </c>
      <c r="D4998">
        <f>VLOOKUP($A4998&amp;D$1,Data!$A$2:$BC$533,MATCH(Intermediate!$B4998,Data!$A$1:$BC$1,0),FALSE)</f>
        <v>9182.4961612559964</v>
      </c>
    </row>
    <row r="4999" spans="1:4" x14ac:dyDescent="0.45">
      <c r="A4999" t="s">
        <v>235</v>
      </c>
      <c r="B4999">
        <f t="shared" si="77"/>
        <v>2022</v>
      </c>
      <c r="C4999">
        <f>VLOOKUP($A4999&amp;C$1,Data!$A$2:$BC$533,MATCH(Intermediate!$B4999,Data!$A$1:$BC$1,0),FALSE)</f>
        <v>84.233300350433424</v>
      </c>
      <c r="D4999">
        <f>VLOOKUP($A4999&amp;D$1,Data!$A$2:$BC$533,MATCH(Intermediate!$B4999,Data!$A$1:$BC$1,0),FALSE)</f>
        <v>9927.2341002505982</v>
      </c>
    </row>
    <row r="5000" spans="1:4" x14ac:dyDescent="0.45">
      <c r="A5000" t="s">
        <v>235</v>
      </c>
      <c r="B5000">
        <f t="shared" si="77"/>
        <v>2023</v>
      </c>
      <c r="C5000">
        <f>VLOOKUP($A5000&amp;C$1,Data!$A$2:$BC$533,MATCH(Intermediate!$B5000,Data!$A$1:$BC$1,0),FALSE)</f>
        <v>81.815195285405196</v>
      </c>
      <c r="D5000">
        <f>VLOOKUP($A5000&amp;D$1,Data!$A$2:$BC$533,MATCH(Intermediate!$B5000,Data!$A$1:$BC$1,0),FALSE)</f>
        <v>10411.841615296738</v>
      </c>
    </row>
    <row r="5001" spans="1:4" x14ac:dyDescent="0.45">
      <c r="A5001" t="s">
        <v>235</v>
      </c>
      <c r="B5001">
        <f t="shared" si="77"/>
        <v>2024</v>
      </c>
      <c r="C5001">
        <f>VLOOKUP($A5001&amp;C$1,Data!$A$2:$BC$533,MATCH(Intermediate!$B5001,Data!$A$1:$BC$1,0),FALSE)</f>
        <v>80.157051255561313</v>
      </c>
      <c r="D5001">
        <f>VLOOKUP($A5001&amp;D$1,Data!$A$2:$BC$533,MATCH(Intermediate!$B5001,Data!$A$1:$BC$1,0),FALSE)</f>
        <v>10821.490976531695</v>
      </c>
    </row>
    <row r="5002" spans="1:4" x14ac:dyDescent="0.45">
      <c r="A5002" t="s">
        <v>219</v>
      </c>
      <c r="B5002">
        <f t="shared" si="77"/>
        <v>1975</v>
      </c>
      <c r="C5002" t="str">
        <f>VLOOKUP($A5002&amp;C$1,Data!$A$2:$BC$533,MATCH(Intermediate!$B5002,Data!$A$1:$BC$1,0),FALSE)</f>
        <v>..</v>
      </c>
      <c r="D5002" t="str">
        <f>VLOOKUP($A5002&amp;D$1,Data!$A$2:$BC$533,MATCH(Intermediate!$B5002,Data!$A$1:$BC$1,0),FALSE)</f>
        <v>..</v>
      </c>
    </row>
    <row r="5003" spans="1:4" x14ac:dyDescent="0.45">
      <c r="A5003" t="s">
        <v>219</v>
      </c>
      <c r="B5003">
        <f t="shared" si="77"/>
        <v>1976</v>
      </c>
      <c r="C5003" t="str">
        <f>VLOOKUP($A5003&amp;C$1,Data!$A$2:$BC$533,MATCH(Intermediate!$B5003,Data!$A$1:$BC$1,0),FALSE)</f>
        <v>..</v>
      </c>
      <c r="D5003" t="str">
        <f>VLOOKUP($A5003&amp;D$1,Data!$A$2:$BC$533,MATCH(Intermediate!$B5003,Data!$A$1:$BC$1,0),FALSE)</f>
        <v>..</v>
      </c>
    </row>
    <row r="5004" spans="1:4" x14ac:dyDescent="0.45">
      <c r="A5004" t="s">
        <v>219</v>
      </c>
      <c r="B5004">
        <f t="shared" si="77"/>
        <v>1977</v>
      </c>
      <c r="C5004" t="str">
        <f>VLOOKUP($A5004&amp;C$1,Data!$A$2:$BC$533,MATCH(Intermediate!$B5004,Data!$A$1:$BC$1,0),FALSE)</f>
        <v>..</v>
      </c>
      <c r="D5004" t="str">
        <f>VLOOKUP($A5004&amp;D$1,Data!$A$2:$BC$533,MATCH(Intermediate!$B5004,Data!$A$1:$BC$1,0),FALSE)</f>
        <v>..</v>
      </c>
    </row>
    <row r="5005" spans="1:4" x14ac:dyDescent="0.45">
      <c r="A5005" t="s">
        <v>219</v>
      </c>
      <c r="B5005">
        <f t="shared" si="77"/>
        <v>1978</v>
      </c>
      <c r="C5005" t="str">
        <f>VLOOKUP($A5005&amp;C$1,Data!$A$2:$BC$533,MATCH(Intermediate!$B5005,Data!$A$1:$BC$1,0),FALSE)</f>
        <v>..</v>
      </c>
      <c r="D5005" t="str">
        <f>VLOOKUP($A5005&amp;D$1,Data!$A$2:$BC$533,MATCH(Intermediate!$B5005,Data!$A$1:$BC$1,0),FALSE)</f>
        <v>..</v>
      </c>
    </row>
    <row r="5006" spans="1:4" x14ac:dyDescent="0.45">
      <c r="A5006" t="s">
        <v>219</v>
      </c>
      <c r="B5006">
        <f t="shared" si="77"/>
        <v>1979</v>
      </c>
      <c r="C5006" t="str">
        <f>VLOOKUP($A5006&amp;C$1,Data!$A$2:$BC$533,MATCH(Intermediate!$B5006,Data!$A$1:$BC$1,0),FALSE)</f>
        <v>..</v>
      </c>
      <c r="D5006" t="str">
        <f>VLOOKUP($A5006&amp;D$1,Data!$A$2:$BC$533,MATCH(Intermediate!$B5006,Data!$A$1:$BC$1,0),FALSE)</f>
        <v>..</v>
      </c>
    </row>
    <row r="5007" spans="1:4" x14ac:dyDescent="0.45">
      <c r="A5007" t="s">
        <v>219</v>
      </c>
      <c r="B5007">
        <f t="shared" si="77"/>
        <v>1980</v>
      </c>
      <c r="C5007" t="str">
        <f>VLOOKUP($A5007&amp;C$1,Data!$A$2:$BC$533,MATCH(Intermediate!$B5007,Data!$A$1:$BC$1,0),FALSE)</f>
        <v>..</v>
      </c>
      <c r="D5007" t="str">
        <f>VLOOKUP($A5007&amp;D$1,Data!$A$2:$BC$533,MATCH(Intermediate!$B5007,Data!$A$1:$BC$1,0),FALSE)</f>
        <v>..</v>
      </c>
    </row>
    <row r="5008" spans="1:4" x14ac:dyDescent="0.45">
      <c r="A5008" t="s">
        <v>219</v>
      </c>
      <c r="B5008">
        <f t="shared" si="77"/>
        <v>1981</v>
      </c>
      <c r="C5008" t="str">
        <f>VLOOKUP($A5008&amp;C$1,Data!$A$2:$BC$533,MATCH(Intermediate!$B5008,Data!$A$1:$BC$1,0),FALSE)</f>
        <v>..</v>
      </c>
      <c r="D5008" t="str">
        <f>VLOOKUP($A5008&amp;D$1,Data!$A$2:$BC$533,MATCH(Intermediate!$B5008,Data!$A$1:$BC$1,0),FALSE)</f>
        <v>..</v>
      </c>
    </row>
    <row r="5009" spans="1:4" x14ac:dyDescent="0.45">
      <c r="A5009" t="s">
        <v>219</v>
      </c>
      <c r="B5009">
        <f t="shared" si="77"/>
        <v>1982</v>
      </c>
      <c r="C5009" t="str">
        <f>VLOOKUP($A5009&amp;C$1,Data!$A$2:$BC$533,MATCH(Intermediate!$B5009,Data!$A$1:$BC$1,0),FALSE)</f>
        <v>..</v>
      </c>
      <c r="D5009" t="str">
        <f>VLOOKUP($A5009&amp;D$1,Data!$A$2:$BC$533,MATCH(Intermediate!$B5009,Data!$A$1:$BC$1,0),FALSE)</f>
        <v>..</v>
      </c>
    </row>
    <row r="5010" spans="1:4" x14ac:dyDescent="0.45">
      <c r="A5010" t="s">
        <v>219</v>
      </c>
      <c r="B5010">
        <f t="shared" si="77"/>
        <v>1983</v>
      </c>
      <c r="C5010" t="str">
        <f>VLOOKUP($A5010&amp;C$1,Data!$A$2:$BC$533,MATCH(Intermediate!$B5010,Data!$A$1:$BC$1,0),FALSE)</f>
        <v>..</v>
      </c>
      <c r="D5010" t="str">
        <f>VLOOKUP($A5010&amp;D$1,Data!$A$2:$BC$533,MATCH(Intermediate!$B5010,Data!$A$1:$BC$1,0),FALSE)</f>
        <v>..</v>
      </c>
    </row>
    <row r="5011" spans="1:4" x14ac:dyDescent="0.45">
      <c r="A5011" t="s">
        <v>219</v>
      </c>
      <c r="B5011">
        <f t="shared" si="77"/>
        <v>1984</v>
      </c>
      <c r="C5011" t="str">
        <f>VLOOKUP($A5011&amp;C$1,Data!$A$2:$BC$533,MATCH(Intermediate!$B5011,Data!$A$1:$BC$1,0),FALSE)</f>
        <v>..</v>
      </c>
      <c r="D5011" t="str">
        <f>VLOOKUP($A5011&amp;D$1,Data!$A$2:$BC$533,MATCH(Intermediate!$B5011,Data!$A$1:$BC$1,0),FALSE)</f>
        <v>..</v>
      </c>
    </row>
    <row r="5012" spans="1:4" x14ac:dyDescent="0.45">
      <c r="A5012" t="s">
        <v>219</v>
      </c>
      <c r="B5012">
        <f t="shared" si="77"/>
        <v>1985</v>
      </c>
      <c r="C5012" t="str">
        <f>VLOOKUP($A5012&amp;C$1,Data!$A$2:$BC$533,MATCH(Intermediate!$B5012,Data!$A$1:$BC$1,0),FALSE)</f>
        <v>..</v>
      </c>
      <c r="D5012" t="str">
        <f>VLOOKUP($A5012&amp;D$1,Data!$A$2:$BC$533,MATCH(Intermediate!$B5012,Data!$A$1:$BC$1,0),FALSE)</f>
        <v>..</v>
      </c>
    </row>
    <row r="5013" spans="1:4" x14ac:dyDescent="0.45">
      <c r="A5013" t="s">
        <v>219</v>
      </c>
      <c r="B5013">
        <f t="shared" si="77"/>
        <v>1986</v>
      </c>
      <c r="C5013" t="str">
        <f>VLOOKUP($A5013&amp;C$1,Data!$A$2:$BC$533,MATCH(Intermediate!$B5013,Data!$A$1:$BC$1,0),FALSE)</f>
        <v>..</v>
      </c>
      <c r="D5013" t="str">
        <f>VLOOKUP($A5013&amp;D$1,Data!$A$2:$BC$533,MATCH(Intermediate!$B5013,Data!$A$1:$BC$1,0),FALSE)</f>
        <v>..</v>
      </c>
    </row>
    <row r="5014" spans="1:4" x14ac:dyDescent="0.45">
      <c r="A5014" t="s">
        <v>219</v>
      </c>
      <c r="B5014">
        <f t="shared" si="77"/>
        <v>1987</v>
      </c>
      <c r="C5014" t="str">
        <f>VLOOKUP($A5014&amp;C$1,Data!$A$2:$BC$533,MATCH(Intermediate!$B5014,Data!$A$1:$BC$1,0),FALSE)</f>
        <v>..</v>
      </c>
      <c r="D5014" t="str">
        <f>VLOOKUP($A5014&amp;D$1,Data!$A$2:$BC$533,MATCH(Intermediate!$B5014,Data!$A$1:$BC$1,0),FALSE)</f>
        <v>..</v>
      </c>
    </row>
    <row r="5015" spans="1:4" x14ac:dyDescent="0.45">
      <c r="A5015" t="s">
        <v>219</v>
      </c>
      <c r="B5015">
        <f t="shared" si="77"/>
        <v>1988</v>
      </c>
      <c r="C5015" t="str">
        <f>VLOOKUP($A5015&amp;C$1,Data!$A$2:$BC$533,MATCH(Intermediate!$B5015,Data!$A$1:$BC$1,0),FALSE)</f>
        <v>..</v>
      </c>
      <c r="D5015" t="str">
        <f>VLOOKUP($A5015&amp;D$1,Data!$A$2:$BC$533,MATCH(Intermediate!$B5015,Data!$A$1:$BC$1,0),FALSE)</f>
        <v>..</v>
      </c>
    </row>
    <row r="5016" spans="1:4" x14ac:dyDescent="0.45">
      <c r="A5016" t="s">
        <v>219</v>
      </c>
      <c r="B5016">
        <f t="shared" si="77"/>
        <v>1989</v>
      </c>
      <c r="C5016" t="str">
        <f>VLOOKUP($A5016&amp;C$1,Data!$A$2:$BC$533,MATCH(Intermediate!$B5016,Data!$A$1:$BC$1,0),FALSE)</f>
        <v>..</v>
      </c>
      <c r="D5016" t="str">
        <f>VLOOKUP($A5016&amp;D$1,Data!$A$2:$BC$533,MATCH(Intermediate!$B5016,Data!$A$1:$BC$1,0),FALSE)</f>
        <v>..</v>
      </c>
    </row>
    <row r="5017" spans="1:4" x14ac:dyDescent="0.45">
      <c r="A5017" t="s">
        <v>219</v>
      </c>
      <c r="B5017">
        <f t="shared" si="77"/>
        <v>1990</v>
      </c>
      <c r="C5017" t="str">
        <f>VLOOKUP($A5017&amp;C$1,Data!$A$2:$BC$533,MATCH(Intermediate!$B5017,Data!$A$1:$BC$1,0),FALSE)</f>
        <v>..</v>
      </c>
      <c r="D5017">
        <f>VLOOKUP($A5017&amp;D$1,Data!$A$2:$BC$533,MATCH(Intermediate!$B5017,Data!$A$1:$BC$1,0),FALSE)</f>
        <v>7874.1873635695383</v>
      </c>
    </row>
    <row r="5018" spans="1:4" x14ac:dyDescent="0.45">
      <c r="A5018" t="s">
        <v>219</v>
      </c>
      <c r="B5018">
        <f t="shared" si="77"/>
        <v>1991</v>
      </c>
      <c r="C5018" t="str">
        <f>VLOOKUP($A5018&amp;C$1,Data!$A$2:$BC$533,MATCH(Intermediate!$B5018,Data!$A$1:$BC$1,0),FALSE)</f>
        <v>..</v>
      </c>
      <c r="D5018">
        <f>VLOOKUP($A5018&amp;D$1,Data!$A$2:$BC$533,MATCH(Intermediate!$B5018,Data!$A$1:$BC$1,0),FALSE)</f>
        <v>7192.8020797262125</v>
      </c>
    </row>
    <row r="5019" spans="1:4" x14ac:dyDescent="0.45">
      <c r="A5019" t="s">
        <v>219</v>
      </c>
      <c r="B5019">
        <f t="shared" si="77"/>
        <v>1992</v>
      </c>
      <c r="C5019" t="str">
        <f>VLOOKUP($A5019&amp;C$1,Data!$A$2:$BC$533,MATCH(Intermediate!$B5019,Data!$A$1:$BC$1,0),FALSE)</f>
        <v>..</v>
      </c>
      <c r="D5019">
        <f>VLOOKUP($A5019&amp;D$1,Data!$A$2:$BC$533,MATCH(Intermediate!$B5019,Data!$A$1:$BC$1,0),FALSE)</f>
        <v>6945.0944110073115</v>
      </c>
    </row>
    <row r="5020" spans="1:4" x14ac:dyDescent="0.45">
      <c r="A5020" t="s">
        <v>219</v>
      </c>
      <c r="B5020">
        <f t="shared" si="77"/>
        <v>1993</v>
      </c>
      <c r="C5020" t="str">
        <f>VLOOKUP($A5020&amp;C$1,Data!$A$2:$BC$533,MATCH(Intermediate!$B5020,Data!$A$1:$BC$1,0),FALSE)</f>
        <v>..</v>
      </c>
      <c r="D5020">
        <f>VLOOKUP($A5020&amp;D$1,Data!$A$2:$BC$533,MATCH(Intermediate!$B5020,Data!$A$1:$BC$1,0),FALSE)</f>
        <v>6477.3485253247218</v>
      </c>
    </row>
    <row r="5021" spans="1:4" x14ac:dyDescent="0.45">
      <c r="A5021" t="s">
        <v>219</v>
      </c>
      <c r="B5021">
        <f t="shared" si="77"/>
        <v>1994</v>
      </c>
      <c r="C5021" t="str">
        <f>VLOOKUP($A5021&amp;C$1,Data!$A$2:$BC$533,MATCH(Intermediate!$B5021,Data!$A$1:$BC$1,0),FALSE)</f>
        <v>..</v>
      </c>
      <c r="D5021">
        <f>VLOOKUP($A5021&amp;D$1,Data!$A$2:$BC$533,MATCH(Intermediate!$B5021,Data!$A$1:$BC$1,0),FALSE)</f>
        <v>5860.350668634771</v>
      </c>
    </row>
    <row r="5022" spans="1:4" x14ac:dyDescent="0.45">
      <c r="A5022" t="s">
        <v>219</v>
      </c>
      <c r="B5022">
        <f t="shared" si="77"/>
        <v>1995</v>
      </c>
      <c r="C5022" t="str">
        <f>VLOOKUP($A5022&amp;C$1,Data!$A$2:$BC$533,MATCH(Intermediate!$B5022,Data!$A$1:$BC$1,0),FALSE)</f>
        <v>..</v>
      </c>
      <c r="D5022">
        <f>VLOOKUP($A5022&amp;D$1,Data!$A$2:$BC$533,MATCH(Intermediate!$B5022,Data!$A$1:$BC$1,0),FALSE)</f>
        <v>5595.433989494215</v>
      </c>
    </row>
    <row r="5023" spans="1:4" x14ac:dyDescent="0.45">
      <c r="A5023" t="s">
        <v>219</v>
      </c>
      <c r="B5023">
        <f t="shared" si="77"/>
        <v>1996</v>
      </c>
      <c r="C5023" t="str">
        <f>VLOOKUP($A5023&amp;C$1,Data!$A$2:$BC$533,MATCH(Intermediate!$B5023,Data!$A$1:$BC$1,0),FALSE)</f>
        <v>..</v>
      </c>
      <c r="D5023">
        <f>VLOOKUP($A5023&amp;D$1,Data!$A$2:$BC$533,MATCH(Intermediate!$B5023,Data!$A$1:$BC$1,0),FALSE)</f>
        <v>5836.0719836012104</v>
      </c>
    </row>
    <row r="5024" spans="1:4" x14ac:dyDescent="0.45">
      <c r="A5024" t="s">
        <v>219</v>
      </c>
      <c r="B5024">
        <f t="shared" si="77"/>
        <v>1997</v>
      </c>
      <c r="C5024" t="str">
        <f>VLOOKUP($A5024&amp;C$1,Data!$A$2:$BC$533,MATCH(Intermediate!$B5024,Data!$A$1:$BC$1,0),FALSE)</f>
        <v>..</v>
      </c>
      <c r="D5024">
        <f>VLOOKUP($A5024&amp;D$1,Data!$A$2:$BC$533,MATCH(Intermediate!$B5024,Data!$A$1:$BC$1,0),FALSE)</f>
        <v>6177.9247502655708</v>
      </c>
    </row>
    <row r="5025" spans="1:4" x14ac:dyDescent="0.45">
      <c r="A5025" t="s">
        <v>219</v>
      </c>
      <c r="B5025">
        <f t="shared" si="77"/>
        <v>1998</v>
      </c>
      <c r="C5025" t="str">
        <f>VLOOKUP($A5025&amp;C$1,Data!$A$2:$BC$533,MATCH(Intermediate!$B5025,Data!$A$1:$BC$1,0),FALSE)</f>
        <v>..</v>
      </c>
      <c r="D5025">
        <f>VLOOKUP($A5025&amp;D$1,Data!$A$2:$BC$533,MATCH(Intermediate!$B5025,Data!$A$1:$BC$1,0),FALSE)</f>
        <v>6283.5459053562436</v>
      </c>
    </row>
    <row r="5026" spans="1:4" x14ac:dyDescent="0.45">
      <c r="A5026" t="s">
        <v>219</v>
      </c>
      <c r="B5026">
        <f t="shared" si="77"/>
        <v>1999</v>
      </c>
      <c r="C5026" t="str">
        <f>VLOOKUP($A5026&amp;C$1,Data!$A$2:$BC$533,MATCH(Intermediate!$B5026,Data!$A$1:$BC$1,0),FALSE)</f>
        <v>..</v>
      </c>
      <c r="D5026">
        <f>VLOOKUP($A5026&amp;D$1,Data!$A$2:$BC$533,MATCH(Intermediate!$B5026,Data!$A$1:$BC$1,0),FALSE)</f>
        <v>6625.782151908471</v>
      </c>
    </row>
    <row r="5027" spans="1:4" x14ac:dyDescent="0.45">
      <c r="A5027" t="s">
        <v>219</v>
      </c>
      <c r="B5027">
        <f t="shared" si="77"/>
        <v>2000</v>
      </c>
      <c r="C5027" t="str">
        <f>VLOOKUP($A5027&amp;C$1,Data!$A$2:$BC$533,MATCH(Intermediate!$B5027,Data!$A$1:$BC$1,0),FALSE)</f>
        <v>..</v>
      </c>
      <c r="D5027">
        <f>VLOOKUP($A5027&amp;D$1,Data!$A$2:$BC$533,MATCH(Intermediate!$B5027,Data!$A$1:$BC$1,0),FALSE)</f>
        <v>7418.1961207685772</v>
      </c>
    </row>
    <row r="5028" spans="1:4" x14ac:dyDescent="0.45">
      <c r="A5028" t="s">
        <v>219</v>
      </c>
      <c r="B5028">
        <f t="shared" si="77"/>
        <v>2001</v>
      </c>
      <c r="C5028" t="str">
        <f>VLOOKUP($A5028&amp;C$1,Data!$A$2:$BC$533,MATCH(Intermediate!$B5028,Data!$A$1:$BC$1,0),FALSE)</f>
        <v>..</v>
      </c>
      <c r="D5028">
        <f>VLOOKUP($A5028&amp;D$1,Data!$A$2:$BC$533,MATCH(Intermediate!$B5028,Data!$A$1:$BC$1,0),FALSE)</f>
        <v>8568.0871949203065</v>
      </c>
    </row>
    <row r="5029" spans="1:4" x14ac:dyDescent="0.45">
      <c r="A5029" t="s">
        <v>219</v>
      </c>
      <c r="B5029">
        <f t="shared" si="77"/>
        <v>2002</v>
      </c>
      <c r="C5029" t="str">
        <f>VLOOKUP($A5029&amp;C$1,Data!$A$2:$BC$533,MATCH(Intermediate!$B5029,Data!$A$1:$BC$1,0),FALSE)</f>
        <v>..</v>
      </c>
      <c r="D5029">
        <f>VLOOKUP($A5029&amp;D$1,Data!$A$2:$BC$533,MATCH(Intermediate!$B5029,Data!$A$1:$BC$1,0),FALSE)</f>
        <v>9504.4508248694856</v>
      </c>
    </row>
    <row r="5030" spans="1:4" x14ac:dyDescent="0.45">
      <c r="A5030" t="s">
        <v>219</v>
      </c>
      <c r="B5030">
        <f t="shared" si="77"/>
        <v>2003</v>
      </c>
      <c r="C5030" t="str">
        <f>VLOOKUP($A5030&amp;C$1,Data!$A$2:$BC$533,MATCH(Intermediate!$B5030,Data!$A$1:$BC$1,0),FALSE)</f>
        <v>..</v>
      </c>
      <c r="D5030">
        <f>VLOOKUP($A5030&amp;D$1,Data!$A$2:$BC$533,MATCH(Intermediate!$B5030,Data!$A$1:$BC$1,0),FALSE)</f>
        <v>10532.446697349082</v>
      </c>
    </row>
    <row r="5031" spans="1:4" x14ac:dyDescent="0.45">
      <c r="A5031" t="s">
        <v>219</v>
      </c>
      <c r="B5031">
        <f t="shared" si="77"/>
        <v>2004</v>
      </c>
      <c r="C5031" t="str">
        <f>VLOOKUP($A5031&amp;C$1,Data!$A$2:$BC$533,MATCH(Intermediate!$B5031,Data!$A$1:$BC$1,0),FALSE)</f>
        <v>..</v>
      </c>
      <c r="D5031">
        <f>VLOOKUP($A5031&amp;D$1,Data!$A$2:$BC$533,MATCH(Intermediate!$B5031,Data!$A$1:$BC$1,0),FALSE)</f>
        <v>11777.111957013412</v>
      </c>
    </row>
    <row r="5032" spans="1:4" x14ac:dyDescent="0.45">
      <c r="A5032" t="s">
        <v>219</v>
      </c>
      <c r="B5032">
        <f t="shared" si="77"/>
        <v>2005</v>
      </c>
      <c r="C5032" t="str">
        <f>VLOOKUP($A5032&amp;C$1,Data!$A$2:$BC$533,MATCH(Intermediate!$B5032,Data!$A$1:$BC$1,0),FALSE)</f>
        <v>..</v>
      </c>
      <c r="D5032">
        <f>VLOOKUP($A5032&amp;D$1,Data!$A$2:$BC$533,MATCH(Intermediate!$B5032,Data!$A$1:$BC$1,0),FALSE)</f>
        <v>13226.146696389224</v>
      </c>
    </row>
    <row r="5033" spans="1:4" x14ac:dyDescent="0.45">
      <c r="A5033" t="s">
        <v>219</v>
      </c>
      <c r="B5033">
        <f t="shared" si="77"/>
        <v>2006</v>
      </c>
      <c r="C5033" t="str">
        <f>VLOOKUP($A5033&amp;C$1,Data!$A$2:$BC$533,MATCH(Intermediate!$B5033,Data!$A$1:$BC$1,0),FALSE)</f>
        <v>..</v>
      </c>
      <c r="D5033">
        <f>VLOOKUP($A5033&amp;D$1,Data!$A$2:$BC$533,MATCH(Intermediate!$B5033,Data!$A$1:$BC$1,0),FALSE)</f>
        <v>14965.772319567637</v>
      </c>
    </row>
    <row r="5034" spans="1:4" x14ac:dyDescent="0.45">
      <c r="A5034" t="s">
        <v>219</v>
      </c>
      <c r="B5034">
        <f t="shared" si="77"/>
        <v>2007</v>
      </c>
      <c r="C5034" t="str">
        <f>VLOOKUP($A5034&amp;C$1,Data!$A$2:$BC$533,MATCH(Intermediate!$B5034,Data!$A$1:$BC$1,0),FALSE)</f>
        <v>..</v>
      </c>
      <c r="D5034">
        <f>VLOOKUP($A5034&amp;D$1,Data!$A$2:$BC$533,MATCH(Intermediate!$B5034,Data!$A$1:$BC$1,0),FALSE)</f>
        <v>16581.224053117723</v>
      </c>
    </row>
    <row r="5035" spans="1:4" x14ac:dyDescent="0.45">
      <c r="A5035" t="s">
        <v>219</v>
      </c>
      <c r="B5035">
        <f t="shared" si="77"/>
        <v>2008</v>
      </c>
      <c r="C5035" t="str">
        <f>VLOOKUP($A5035&amp;C$1,Data!$A$2:$BC$533,MATCH(Intermediate!$B5035,Data!$A$1:$BC$1,0),FALSE)</f>
        <v>..</v>
      </c>
      <c r="D5035">
        <f>VLOOKUP($A5035&amp;D$1,Data!$A$2:$BC$533,MATCH(Intermediate!$B5035,Data!$A$1:$BC$1,0),FALSE)</f>
        <v>17278.472168114651</v>
      </c>
    </row>
    <row r="5036" spans="1:4" x14ac:dyDescent="0.45">
      <c r="A5036" t="s">
        <v>219</v>
      </c>
      <c r="B5036">
        <f t="shared" si="77"/>
        <v>2009</v>
      </c>
      <c r="C5036" t="str">
        <f>VLOOKUP($A5036&amp;C$1,Data!$A$2:$BC$533,MATCH(Intermediate!$B5036,Data!$A$1:$BC$1,0),FALSE)</f>
        <v>..</v>
      </c>
      <c r="D5036">
        <f>VLOOKUP($A5036&amp;D$1,Data!$A$2:$BC$533,MATCH(Intermediate!$B5036,Data!$A$1:$BC$1,0),FALSE)</f>
        <v>17389.014583831569</v>
      </c>
    </row>
    <row r="5037" spans="1:4" x14ac:dyDescent="0.45">
      <c r="A5037" t="s">
        <v>219</v>
      </c>
      <c r="B5037">
        <f t="shared" si="77"/>
        <v>2010</v>
      </c>
      <c r="C5037" t="str">
        <f>VLOOKUP($A5037&amp;C$1,Data!$A$2:$BC$533,MATCH(Intermediate!$B5037,Data!$A$1:$BC$1,0),FALSE)</f>
        <v>..</v>
      </c>
      <c r="D5037">
        <f>VLOOKUP($A5037&amp;D$1,Data!$A$2:$BC$533,MATCH(Intermediate!$B5037,Data!$A$1:$BC$1,0),FALSE)</f>
        <v>18641.806147707277</v>
      </c>
    </row>
    <row r="5038" spans="1:4" x14ac:dyDescent="0.45">
      <c r="A5038" t="s">
        <v>219</v>
      </c>
      <c r="B5038">
        <f t="shared" si="77"/>
        <v>2011</v>
      </c>
      <c r="C5038" t="str">
        <f>VLOOKUP($A5038&amp;C$1,Data!$A$2:$BC$533,MATCH(Intermediate!$B5038,Data!$A$1:$BC$1,0),FALSE)</f>
        <v>..</v>
      </c>
      <c r="D5038">
        <f>VLOOKUP($A5038&amp;D$1,Data!$A$2:$BC$533,MATCH(Intermediate!$B5038,Data!$A$1:$BC$1,0),FALSE)</f>
        <v>20159.932942641302</v>
      </c>
    </row>
    <row r="5039" spans="1:4" x14ac:dyDescent="0.45">
      <c r="A5039" t="s">
        <v>219</v>
      </c>
      <c r="B5039">
        <f t="shared" si="77"/>
        <v>2012</v>
      </c>
      <c r="C5039" t="str">
        <f>VLOOKUP($A5039&amp;C$1,Data!$A$2:$BC$533,MATCH(Intermediate!$B5039,Data!$A$1:$BC$1,0),FALSE)</f>
        <v>..</v>
      </c>
      <c r="D5039">
        <f>VLOOKUP($A5039&amp;D$1,Data!$A$2:$BC$533,MATCH(Intermediate!$B5039,Data!$A$1:$BC$1,0),FALSE)</f>
        <v>21367.218059537212</v>
      </c>
    </row>
    <row r="5040" spans="1:4" x14ac:dyDescent="0.45">
      <c r="A5040" t="s">
        <v>219</v>
      </c>
      <c r="B5040">
        <f t="shared" si="77"/>
        <v>2013</v>
      </c>
      <c r="C5040" t="str">
        <f>VLOOKUP($A5040&amp;C$1,Data!$A$2:$BC$533,MATCH(Intermediate!$B5040,Data!$A$1:$BC$1,0),FALSE)</f>
        <v>..</v>
      </c>
      <c r="D5040">
        <f>VLOOKUP($A5040&amp;D$1,Data!$A$2:$BC$533,MATCH(Intermediate!$B5040,Data!$A$1:$BC$1,0),FALSE)</f>
        <v>23754.134195211693</v>
      </c>
    </row>
    <row r="5041" spans="1:4" x14ac:dyDescent="0.45">
      <c r="A5041" t="s">
        <v>219</v>
      </c>
      <c r="B5041">
        <f t="shared" si="77"/>
        <v>2014</v>
      </c>
      <c r="C5041" t="str">
        <f>VLOOKUP($A5041&amp;C$1,Data!$A$2:$BC$533,MATCH(Intermediate!$B5041,Data!$A$1:$BC$1,0),FALSE)</f>
        <v>..</v>
      </c>
      <c r="D5041">
        <f>VLOOKUP($A5041&amp;D$1,Data!$A$2:$BC$533,MATCH(Intermediate!$B5041,Data!$A$1:$BC$1,0),FALSE)</f>
        <v>23958.112889060256</v>
      </c>
    </row>
    <row r="5042" spans="1:4" x14ac:dyDescent="0.45">
      <c r="A5042" t="s">
        <v>219</v>
      </c>
      <c r="B5042">
        <f t="shared" si="77"/>
        <v>2015</v>
      </c>
      <c r="C5042">
        <f>VLOOKUP($A5042&amp;C$1,Data!$A$2:$BC$533,MATCH(Intermediate!$B5042,Data!$A$1:$BC$1,0),FALSE)</f>
        <v>37.72910693270066</v>
      </c>
      <c r="D5042">
        <f>VLOOKUP($A5042&amp;D$1,Data!$A$2:$BC$533,MATCH(Intermediate!$B5042,Data!$A$1:$BC$1,0),FALSE)</f>
        <v>22484.365138260669</v>
      </c>
    </row>
    <row r="5043" spans="1:4" x14ac:dyDescent="0.45">
      <c r="A5043" t="s">
        <v>219</v>
      </c>
      <c r="B5043">
        <f t="shared" si="77"/>
        <v>2016</v>
      </c>
      <c r="C5043">
        <f>VLOOKUP($A5043&amp;C$1,Data!$A$2:$BC$533,MATCH(Intermediate!$B5043,Data!$A$1:$BC$1,0),FALSE)</f>
        <v>33.030229820443182</v>
      </c>
      <c r="D5043">
        <f>VLOOKUP($A5043&amp;D$1,Data!$A$2:$BC$533,MATCH(Intermediate!$B5043,Data!$A$1:$BC$1,0),FALSE)</f>
        <v>23023.087229389857</v>
      </c>
    </row>
    <row r="5044" spans="1:4" x14ac:dyDescent="0.45">
      <c r="A5044" t="s">
        <v>219</v>
      </c>
      <c r="B5044">
        <f t="shared" si="77"/>
        <v>2017</v>
      </c>
      <c r="C5044">
        <f>VLOOKUP($A5044&amp;C$1,Data!$A$2:$BC$533,MATCH(Intermediate!$B5044,Data!$A$1:$BC$1,0),FALSE)</f>
        <v>29.187597742989556</v>
      </c>
      <c r="D5044">
        <f>VLOOKUP($A5044&amp;D$1,Data!$A$2:$BC$533,MATCH(Intermediate!$B5044,Data!$A$1:$BC$1,0),FALSE)</f>
        <v>23973.060229565079</v>
      </c>
    </row>
    <row r="5045" spans="1:4" x14ac:dyDescent="0.45">
      <c r="A5045" t="s">
        <v>219</v>
      </c>
      <c r="B5045">
        <f t="shared" ref="B5045:B5108" si="78">B4995</f>
        <v>2018</v>
      </c>
      <c r="C5045">
        <f>VLOOKUP($A5045&amp;C$1,Data!$A$2:$BC$533,MATCH(Intermediate!$B5045,Data!$A$1:$BC$1,0),FALSE)</f>
        <v>25.932533976381134</v>
      </c>
      <c r="D5045">
        <f>VLOOKUP($A5045&amp;D$1,Data!$A$2:$BC$533,MATCH(Intermediate!$B5045,Data!$A$1:$BC$1,0),FALSE)</f>
        <v>25096.128586261526</v>
      </c>
    </row>
    <row r="5046" spans="1:4" x14ac:dyDescent="0.45">
      <c r="A5046" t="s">
        <v>219</v>
      </c>
      <c r="B5046">
        <f t="shared" si="78"/>
        <v>2019</v>
      </c>
      <c r="C5046">
        <f>VLOOKUP($A5046&amp;C$1,Data!$A$2:$BC$533,MATCH(Intermediate!$B5046,Data!$A$1:$BC$1,0),FALSE)</f>
        <v>24.266478602371073</v>
      </c>
      <c r="D5046">
        <f>VLOOKUP($A5046&amp;D$1,Data!$A$2:$BC$533,MATCH(Intermediate!$B5046,Data!$A$1:$BC$1,0),FALSE)</f>
        <v>28689.271083837393</v>
      </c>
    </row>
    <row r="5047" spans="1:4" x14ac:dyDescent="0.45">
      <c r="A5047" t="s">
        <v>219</v>
      </c>
      <c r="B5047">
        <f t="shared" si="78"/>
        <v>2020</v>
      </c>
      <c r="C5047">
        <f>VLOOKUP($A5047&amp;C$1,Data!$A$2:$BC$533,MATCH(Intermediate!$B5047,Data!$A$1:$BC$1,0),FALSE)</f>
        <v>25.635231095202158</v>
      </c>
      <c r="D5047">
        <f>VLOOKUP($A5047&amp;D$1,Data!$A$2:$BC$533,MATCH(Intermediate!$B5047,Data!$A$1:$BC$1,0),FALSE)</f>
        <v>29039.822962450911</v>
      </c>
    </row>
    <row r="5048" spans="1:4" x14ac:dyDescent="0.45">
      <c r="A5048" t="s">
        <v>219</v>
      </c>
      <c r="B5048">
        <f t="shared" si="78"/>
        <v>2021</v>
      </c>
      <c r="C5048">
        <f>VLOOKUP($A5048&amp;C$1,Data!$A$2:$BC$533,MATCH(Intermediate!$B5048,Data!$A$1:$BC$1,0),FALSE)</f>
        <v>26.010222362402029</v>
      </c>
      <c r="D5048">
        <f>VLOOKUP($A5048&amp;D$1,Data!$A$2:$BC$533,MATCH(Intermediate!$B5048,Data!$A$1:$BC$1,0),FALSE)</f>
        <v>32945.851572582309</v>
      </c>
    </row>
    <row r="5049" spans="1:4" x14ac:dyDescent="0.45">
      <c r="A5049" t="s">
        <v>219</v>
      </c>
      <c r="B5049">
        <f t="shared" si="78"/>
        <v>2022</v>
      </c>
      <c r="C5049">
        <f>VLOOKUP($A5049&amp;C$1,Data!$A$2:$BC$533,MATCH(Intermediate!$B5049,Data!$A$1:$BC$1,0),FALSE)</f>
        <v>25.021893690886515</v>
      </c>
      <c r="D5049">
        <f>VLOOKUP($A5049&amp;D$1,Data!$A$2:$BC$533,MATCH(Intermediate!$B5049,Data!$A$1:$BC$1,0),FALSE)</f>
        <v>35895.083987166676</v>
      </c>
    </row>
    <row r="5050" spans="1:4" x14ac:dyDescent="0.45">
      <c r="A5050" t="s">
        <v>219</v>
      </c>
      <c r="B5050">
        <f t="shared" si="78"/>
        <v>2023</v>
      </c>
      <c r="C5050">
        <f>VLOOKUP($A5050&amp;C$1,Data!$A$2:$BC$533,MATCH(Intermediate!$B5050,Data!$A$1:$BC$1,0),FALSE)</f>
        <v>26.045950351796463</v>
      </c>
      <c r="D5050">
        <f>VLOOKUP($A5050&amp;D$1,Data!$A$2:$BC$533,MATCH(Intermediate!$B5050,Data!$A$1:$BC$1,0),FALSE)</f>
        <v>38515.183601094643</v>
      </c>
    </row>
    <row r="5051" spans="1:4" x14ac:dyDescent="0.45">
      <c r="A5051" t="s">
        <v>219</v>
      </c>
      <c r="B5051">
        <f t="shared" si="78"/>
        <v>2024</v>
      </c>
      <c r="C5051">
        <f>VLOOKUP($A5051&amp;C$1,Data!$A$2:$BC$533,MATCH(Intermediate!$B5051,Data!$A$1:$BC$1,0),FALSE)</f>
        <v>27.57045513836341</v>
      </c>
      <c r="D5051">
        <f>VLOOKUP($A5051&amp;D$1,Data!$A$2:$BC$533,MATCH(Intermediate!$B5051,Data!$A$1:$BC$1,0),FALSE)</f>
        <v>40813.044280470596</v>
      </c>
    </row>
    <row r="5052" spans="1:4" x14ac:dyDescent="0.45">
      <c r="A5052" t="s">
        <v>542</v>
      </c>
      <c r="B5052">
        <f t="shared" si="78"/>
        <v>1975</v>
      </c>
      <c r="C5052">
        <f>VLOOKUP($A5052&amp;C$1,Data!$A$2:$BC$533,MATCH(Intermediate!$B5052,Data!$A$1:$BC$1,0),FALSE)</f>
        <v>17.333166207069443</v>
      </c>
      <c r="D5052" t="str">
        <f>VLOOKUP($A5052&amp;D$1,Data!$A$2:$BC$533,MATCH(Intermediate!$B5052,Data!$A$1:$BC$1,0),FALSE)</f>
        <v>..</v>
      </c>
    </row>
    <row r="5053" spans="1:4" x14ac:dyDescent="0.45">
      <c r="A5053" t="s">
        <v>542</v>
      </c>
      <c r="B5053">
        <f t="shared" si="78"/>
        <v>1976</v>
      </c>
      <c r="C5053">
        <f>VLOOKUP($A5053&amp;C$1,Data!$A$2:$BC$533,MATCH(Intermediate!$B5053,Data!$A$1:$BC$1,0),FALSE)</f>
        <v>16.827084479911942</v>
      </c>
      <c r="D5053" t="str">
        <f>VLOOKUP($A5053&amp;D$1,Data!$A$2:$BC$533,MATCH(Intermediate!$B5053,Data!$A$1:$BC$1,0),FALSE)</f>
        <v>..</v>
      </c>
    </row>
    <row r="5054" spans="1:4" x14ac:dyDescent="0.45">
      <c r="A5054" t="s">
        <v>542</v>
      </c>
      <c r="B5054">
        <f t="shared" si="78"/>
        <v>1977</v>
      </c>
      <c r="C5054">
        <f>VLOOKUP($A5054&amp;C$1,Data!$A$2:$BC$533,MATCH(Intermediate!$B5054,Data!$A$1:$BC$1,0),FALSE)</f>
        <v>17.50860261304371</v>
      </c>
      <c r="D5054" t="str">
        <f>VLOOKUP($A5054&amp;D$1,Data!$A$2:$BC$533,MATCH(Intermediate!$B5054,Data!$A$1:$BC$1,0),FALSE)</f>
        <v>..</v>
      </c>
    </row>
    <row r="5055" spans="1:4" x14ac:dyDescent="0.45">
      <c r="A5055" t="s">
        <v>542</v>
      </c>
      <c r="B5055">
        <f t="shared" si="78"/>
        <v>1978</v>
      </c>
      <c r="C5055">
        <f>VLOOKUP($A5055&amp;C$1,Data!$A$2:$BC$533,MATCH(Intermediate!$B5055,Data!$A$1:$BC$1,0),FALSE)</f>
        <v>21.7120303649749</v>
      </c>
      <c r="D5055" t="str">
        <f>VLOOKUP($A5055&amp;D$1,Data!$A$2:$BC$533,MATCH(Intermediate!$B5055,Data!$A$1:$BC$1,0),FALSE)</f>
        <v>..</v>
      </c>
    </row>
    <row r="5056" spans="1:4" x14ac:dyDescent="0.45">
      <c r="A5056" t="s">
        <v>542</v>
      </c>
      <c r="B5056">
        <f t="shared" si="78"/>
        <v>1979</v>
      </c>
      <c r="C5056">
        <f>VLOOKUP($A5056&amp;C$1,Data!$A$2:$BC$533,MATCH(Intermediate!$B5056,Data!$A$1:$BC$1,0),FALSE)</f>
        <v>20.973264097502362</v>
      </c>
      <c r="D5056" t="str">
        <f>VLOOKUP($A5056&amp;D$1,Data!$A$2:$BC$533,MATCH(Intermediate!$B5056,Data!$A$1:$BC$1,0),FALSE)</f>
        <v>..</v>
      </c>
    </row>
    <row r="5057" spans="1:4" x14ac:dyDescent="0.45">
      <c r="A5057" t="s">
        <v>542</v>
      </c>
      <c r="B5057">
        <f t="shared" si="78"/>
        <v>1980</v>
      </c>
      <c r="C5057">
        <f>VLOOKUP($A5057&amp;C$1,Data!$A$2:$BC$533,MATCH(Intermediate!$B5057,Data!$A$1:$BC$1,0),FALSE)</f>
        <v>21.811778081551548</v>
      </c>
      <c r="D5057" t="str">
        <f>VLOOKUP($A5057&amp;D$1,Data!$A$2:$BC$533,MATCH(Intermediate!$B5057,Data!$A$1:$BC$1,0),FALSE)</f>
        <v>..</v>
      </c>
    </row>
    <row r="5058" spans="1:4" x14ac:dyDescent="0.45">
      <c r="A5058" t="s">
        <v>542</v>
      </c>
      <c r="B5058">
        <f t="shared" si="78"/>
        <v>1981</v>
      </c>
      <c r="C5058">
        <f>VLOOKUP($A5058&amp;C$1,Data!$A$2:$BC$533,MATCH(Intermediate!$B5058,Data!$A$1:$BC$1,0),FALSE)</f>
        <v>21.003079850361196</v>
      </c>
      <c r="D5058" t="str">
        <f>VLOOKUP($A5058&amp;D$1,Data!$A$2:$BC$533,MATCH(Intermediate!$B5058,Data!$A$1:$BC$1,0),FALSE)</f>
        <v>..</v>
      </c>
    </row>
    <row r="5059" spans="1:4" x14ac:dyDescent="0.45">
      <c r="A5059" t="s">
        <v>542</v>
      </c>
      <c r="B5059">
        <f t="shared" si="78"/>
        <v>1982</v>
      </c>
      <c r="C5059">
        <f>VLOOKUP($A5059&amp;C$1,Data!$A$2:$BC$533,MATCH(Intermediate!$B5059,Data!$A$1:$BC$1,0),FALSE)</f>
        <v>20.437024362328785</v>
      </c>
      <c r="D5059" t="str">
        <f>VLOOKUP($A5059&amp;D$1,Data!$A$2:$BC$533,MATCH(Intermediate!$B5059,Data!$A$1:$BC$1,0),FALSE)</f>
        <v>..</v>
      </c>
    </row>
    <row r="5060" spans="1:4" x14ac:dyDescent="0.45">
      <c r="A5060" t="s">
        <v>542</v>
      </c>
      <c r="B5060">
        <f t="shared" si="78"/>
        <v>1983</v>
      </c>
      <c r="C5060">
        <f>VLOOKUP($A5060&amp;C$1,Data!$A$2:$BC$533,MATCH(Intermediate!$B5060,Data!$A$1:$BC$1,0),FALSE)</f>
        <v>19.323011551383175</v>
      </c>
      <c r="D5060" t="str">
        <f>VLOOKUP($A5060&amp;D$1,Data!$A$2:$BC$533,MATCH(Intermediate!$B5060,Data!$A$1:$BC$1,0),FALSE)</f>
        <v>..</v>
      </c>
    </row>
    <row r="5061" spans="1:4" x14ac:dyDescent="0.45">
      <c r="A5061" t="s">
        <v>542</v>
      </c>
      <c r="B5061">
        <f t="shared" si="78"/>
        <v>1984</v>
      </c>
      <c r="C5061">
        <f>VLOOKUP($A5061&amp;C$1,Data!$A$2:$BC$533,MATCH(Intermediate!$B5061,Data!$A$1:$BC$1,0),FALSE)</f>
        <v>18.986403354451799</v>
      </c>
      <c r="D5061" t="str">
        <f>VLOOKUP($A5061&amp;D$1,Data!$A$2:$BC$533,MATCH(Intermediate!$B5061,Data!$A$1:$BC$1,0),FALSE)</f>
        <v>..</v>
      </c>
    </row>
    <row r="5062" spans="1:4" x14ac:dyDescent="0.45">
      <c r="A5062" t="s">
        <v>542</v>
      </c>
      <c r="B5062">
        <f t="shared" si="78"/>
        <v>1985</v>
      </c>
      <c r="C5062">
        <f>VLOOKUP($A5062&amp;C$1,Data!$A$2:$BC$533,MATCH(Intermediate!$B5062,Data!$A$1:$BC$1,0),FALSE)</f>
        <v>19.334084569632857</v>
      </c>
      <c r="D5062" t="str">
        <f>VLOOKUP($A5062&amp;D$1,Data!$A$2:$BC$533,MATCH(Intermediate!$B5062,Data!$A$1:$BC$1,0),FALSE)</f>
        <v>..</v>
      </c>
    </row>
    <row r="5063" spans="1:4" x14ac:dyDescent="0.45">
      <c r="A5063" t="s">
        <v>542</v>
      </c>
      <c r="B5063">
        <f t="shared" si="78"/>
        <v>1986</v>
      </c>
      <c r="C5063">
        <f>VLOOKUP($A5063&amp;C$1,Data!$A$2:$BC$533,MATCH(Intermediate!$B5063,Data!$A$1:$BC$1,0),FALSE)</f>
        <v>19.311988230907151</v>
      </c>
      <c r="D5063" t="str">
        <f>VLOOKUP($A5063&amp;D$1,Data!$A$2:$BC$533,MATCH(Intermediate!$B5063,Data!$A$1:$BC$1,0),FALSE)</f>
        <v>..</v>
      </c>
    </row>
    <row r="5064" spans="1:4" x14ac:dyDescent="0.45">
      <c r="A5064" t="s">
        <v>542</v>
      </c>
      <c r="B5064">
        <f t="shared" si="78"/>
        <v>1987</v>
      </c>
      <c r="C5064">
        <f>VLOOKUP($A5064&amp;C$1,Data!$A$2:$BC$533,MATCH(Intermediate!$B5064,Data!$A$1:$BC$1,0),FALSE)</f>
        <v>18.416417726093702</v>
      </c>
      <c r="D5064" t="str">
        <f>VLOOKUP($A5064&amp;D$1,Data!$A$2:$BC$533,MATCH(Intermediate!$B5064,Data!$A$1:$BC$1,0),FALSE)</f>
        <v>..</v>
      </c>
    </row>
    <row r="5065" spans="1:4" x14ac:dyDescent="0.45">
      <c r="A5065" t="s">
        <v>542</v>
      </c>
      <c r="B5065">
        <f t="shared" si="78"/>
        <v>1988</v>
      </c>
      <c r="C5065">
        <f>VLOOKUP($A5065&amp;C$1,Data!$A$2:$BC$533,MATCH(Intermediate!$B5065,Data!$A$1:$BC$1,0),FALSE)</f>
        <v>18.926142832344848</v>
      </c>
      <c r="D5065" t="str">
        <f>VLOOKUP($A5065&amp;D$1,Data!$A$2:$BC$533,MATCH(Intermediate!$B5065,Data!$A$1:$BC$1,0),FALSE)</f>
        <v>..</v>
      </c>
    </row>
    <row r="5066" spans="1:4" x14ac:dyDescent="0.45">
      <c r="A5066" t="s">
        <v>542</v>
      </c>
      <c r="B5066">
        <f t="shared" si="78"/>
        <v>1989</v>
      </c>
      <c r="C5066">
        <f>VLOOKUP($A5066&amp;C$1,Data!$A$2:$BC$533,MATCH(Intermediate!$B5066,Data!$A$1:$BC$1,0),FALSE)</f>
        <v>19.224478753738907</v>
      </c>
      <c r="D5066" t="str">
        <f>VLOOKUP($A5066&amp;D$1,Data!$A$2:$BC$533,MATCH(Intermediate!$B5066,Data!$A$1:$BC$1,0),FALSE)</f>
        <v>..</v>
      </c>
    </row>
    <row r="5067" spans="1:4" x14ac:dyDescent="0.45">
      <c r="A5067" t="s">
        <v>542</v>
      </c>
      <c r="B5067">
        <f t="shared" si="78"/>
        <v>1990</v>
      </c>
      <c r="C5067">
        <f>VLOOKUP($A5067&amp;C$1,Data!$A$2:$BC$533,MATCH(Intermediate!$B5067,Data!$A$1:$BC$1,0),FALSE)</f>
        <v>18.656532352075594</v>
      </c>
      <c r="D5067">
        <f>VLOOKUP($A5067&amp;D$1,Data!$A$2:$BC$533,MATCH(Intermediate!$B5067,Data!$A$1:$BC$1,0),FALSE)</f>
        <v>1729.2734460295126</v>
      </c>
    </row>
    <row r="5068" spans="1:4" x14ac:dyDescent="0.45">
      <c r="A5068" t="s">
        <v>542</v>
      </c>
      <c r="B5068">
        <f t="shared" si="78"/>
        <v>1991</v>
      </c>
      <c r="C5068">
        <f>VLOOKUP($A5068&amp;C$1,Data!$A$2:$BC$533,MATCH(Intermediate!$B5068,Data!$A$1:$BC$1,0),FALSE)</f>
        <v>19.958072590222404</v>
      </c>
      <c r="D5068">
        <f>VLOOKUP($A5068&amp;D$1,Data!$A$2:$BC$533,MATCH(Intermediate!$B5068,Data!$A$1:$BC$1,0),FALSE)</f>
        <v>1755.6540161996368</v>
      </c>
    </row>
    <row r="5069" spans="1:4" x14ac:dyDescent="0.45">
      <c r="A5069" t="s">
        <v>542</v>
      </c>
      <c r="B5069">
        <f t="shared" si="78"/>
        <v>1992</v>
      </c>
      <c r="C5069">
        <f>VLOOKUP($A5069&amp;C$1,Data!$A$2:$BC$533,MATCH(Intermediate!$B5069,Data!$A$1:$BC$1,0),FALSE)</f>
        <v>22.152450240505292</v>
      </c>
      <c r="D5069">
        <f>VLOOKUP($A5069&amp;D$1,Data!$A$2:$BC$533,MATCH(Intermediate!$B5069,Data!$A$1:$BC$1,0),FALSE)</f>
        <v>1727.5406754947592</v>
      </c>
    </row>
    <row r="5070" spans="1:4" x14ac:dyDescent="0.45">
      <c r="A5070" t="s">
        <v>542</v>
      </c>
      <c r="B5070">
        <f t="shared" si="78"/>
        <v>1993</v>
      </c>
      <c r="C5070">
        <f>VLOOKUP($A5070&amp;C$1,Data!$A$2:$BC$533,MATCH(Intermediate!$B5070,Data!$A$1:$BC$1,0),FALSE)</f>
        <v>18.496196443499045</v>
      </c>
      <c r="D5070">
        <f>VLOOKUP($A5070&amp;D$1,Data!$A$2:$BC$533,MATCH(Intermediate!$B5070,Data!$A$1:$BC$1,0),FALSE)</f>
        <v>1722.8206988619245</v>
      </c>
    </row>
    <row r="5071" spans="1:4" x14ac:dyDescent="0.45">
      <c r="A5071" t="s">
        <v>542</v>
      </c>
      <c r="B5071">
        <f t="shared" si="78"/>
        <v>1994</v>
      </c>
      <c r="C5071">
        <f>VLOOKUP($A5071&amp;C$1,Data!$A$2:$BC$533,MATCH(Intermediate!$B5071,Data!$A$1:$BC$1,0),FALSE)</f>
        <v>19.834155886068864</v>
      </c>
      <c r="D5071">
        <f>VLOOKUP($A5071&amp;D$1,Data!$A$2:$BC$533,MATCH(Intermediate!$B5071,Data!$A$1:$BC$1,0),FALSE)</f>
        <v>1754.2534007739312</v>
      </c>
    </row>
    <row r="5072" spans="1:4" x14ac:dyDescent="0.45">
      <c r="A5072" t="s">
        <v>542</v>
      </c>
      <c r="B5072">
        <f t="shared" si="78"/>
        <v>1995</v>
      </c>
      <c r="C5072">
        <f>VLOOKUP($A5072&amp;C$1,Data!$A$2:$BC$533,MATCH(Intermediate!$B5072,Data!$A$1:$BC$1,0),FALSE)</f>
        <v>25.814117780876611</v>
      </c>
      <c r="D5072">
        <f>VLOOKUP($A5072&amp;D$1,Data!$A$2:$BC$533,MATCH(Intermediate!$B5072,Data!$A$1:$BC$1,0),FALSE)</f>
        <v>1817.6088809569496</v>
      </c>
    </row>
    <row r="5073" spans="1:4" x14ac:dyDescent="0.45">
      <c r="A5073" t="s">
        <v>542</v>
      </c>
      <c r="B5073">
        <f t="shared" si="78"/>
        <v>1996</v>
      </c>
      <c r="C5073">
        <f>VLOOKUP($A5073&amp;C$1,Data!$A$2:$BC$533,MATCH(Intermediate!$B5073,Data!$A$1:$BC$1,0),FALSE)</f>
        <v>21.681626109378225</v>
      </c>
      <c r="D5073">
        <f>VLOOKUP($A5073&amp;D$1,Data!$A$2:$BC$533,MATCH(Intermediate!$B5073,Data!$A$1:$BC$1,0),FALSE)</f>
        <v>1875.2983094811475</v>
      </c>
    </row>
    <row r="5074" spans="1:4" x14ac:dyDescent="0.45">
      <c r="A5074" t="s">
        <v>542</v>
      </c>
      <c r="B5074">
        <f t="shared" si="78"/>
        <v>1997</v>
      </c>
      <c r="C5074">
        <f>VLOOKUP($A5074&amp;C$1,Data!$A$2:$BC$533,MATCH(Intermediate!$B5074,Data!$A$1:$BC$1,0),FALSE)</f>
        <v>24.355177830310538</v>
      </c>
      <c r="D5074">
        <f>VLOOKUP($A5074&amp;D$1,Data!$A$2:$BC$533,MATCH(Intermediate!$B5074,Data!$A$1:$BC$1,0),FALSE)</f>
        <v>1865.0266727917499</v>
      </c>
    </row>
    <row r="5075" spans="1:4" x14ac:dyDescent="0.45">
      <c r="A5075" t="s">
        <v>542</v>
      </c>
      <c r="B5075">
        <f t="shared" si="78"/>
        <v>1998</v>
      </c>
      <c r="C5075">
        <f>VLOOKUP($A5075&amp;C$1,Data!$A$2:$BC$533,MATCH(Intermediate!$B5075,Data!$A$1:$BC$1,0),FALSE)</f>
        <v>23.963416784182382</v>
      </c>
      <c r="D5075">
        <f>VLOOKUP($A5075&amp;D$1,Data!$A$2:$BC$533,MATCH(Intermediate!$B5075,Data!$A$1:$BC$1,0),FALSE)</f>
        <v>1895.0173820293696</v>
      </c>
    </row>
    <row r="5076" spans="1:4" x14ac:dyDescent="0.45">
      <c r="A5076" t="s">
        <v>542</v>
      </c>
      <c r="B5076">
        <f t="shared" si="78"/>
        <v>1999</v>
      </c>
      <c r="C5076">
        <f>VLOOKUP($A5076&amp;C$1,Data!$A$2:$BC$533,MATCH(Intermediate!$B5076,Data!$A$1:$BC$1,0),FALSE)</f>
        <v>26.569441930002728</v>
      </c>
      <c r="D5076">
        <f>VLOOKUP($A5076&amp;D$1,Data!$A$2:$BC$533,MATCH(Intermediate!$B5076,Data!$A$1:$BC$1,0),FALSE)</f>
        <v>1910.2401302761668</v>
      </c>
    </row>
    <row r="5077" spans="1:4" x14ac:dyDescent="0.45">
      <c r="A5077" t="s">
        <v>542</v>
      </c>
      <c r="B5077">
        <f t="shared" si="78"/>
        <v>2000</v>
      </c>
      <c r="C5077">
        <f>VLOOKUP($A5077&amp;C$1,Data!$A$2:$BC$533,MATCH(Intermediate!$B5077,Data!$A$1:$BC$1,0),FALSE)</f>
        <v>25.758382768055771</v>
      </c>
      <c r="D5077">
        <f>VLOOKUP($A5077&amp;D$1,Data!$A$2:$BC$533,MATCH(Intermediate!$B5077,Data!$A$1:$BC$1,0),FALSE)</f>
        <v>1906.8979409599922</v>
      </c>
    </row>
    <row r="5078" spans="1:4" x14ac:dyDescent="0.45">
      <c r="A5078" t="s">
        <v>542</v>
      </c>
      <c r="B5078">
        <f t="shared" si="78"/>
        <v>2001</v>
      </c>
      <c r="C5078">
        <f>VLOOKUP($A5078&amp;C$1,Data!$A$2:$BC$533,MATCH(Intermediate!$B5078,Data!$A$1:$BC$1,0),FALSE)</f>
        <v>25.22268669512292</v>
      </c>
      <c r="D5078">
        <f>VLOOKUP($A5078&amp;D$1,Data!$A$2:$BC$533,MATCH(Intermediate!$B5078,Data!$A$1:$BC$1,0),FALSE)</f>
        <v>1961.0581686946293</v>
      </c>
    </row>
    <row r="5079" spans="1:4" x14ac:dyDescent="0.45">
      <c r="A5079" t="s">
        <v>542</v>
      </c>
      <c r="B5079">
        <f t="shared" si="78"/>
        <v>2002</v>
      </c>
      <c r="C5079">
        <f>VLOOKUP($A5079&amp;C$1,Data!$A$2:$BC$533,MATCH(Intermediate!$B5079,Data!$A$1:$BC$1,0),FALSE)</f>
        <v>25.854601834826674</v>
      </c>
      <c r="D5079">
        <f>VLOOKUP($A5079&amp;D$1,Data!$A$2:$BC$533,MATCH(Intermediate!$B5079,Data!$A$1:$BC$1,0),FALSE)</f>
        <v>1940.4030326056009</v>
      </c>
    </row>
    <row r="5080" spans="1:4" x14ac:dyDescent="0.45">
      <c r="A5080" t="s">
        <v>542</v>
      </c>
      <c r="B5080">
        <f t="shared" si="78"/>
        <v>2003</v>
      </c>
      <c r="C5080">
        <f>VLOOKUP($A5080&amp;C$1,Data!$A$2:$BC$533,MATCH(Intermediate!$B5080,Data!$A$1:$BC$1,0),FALSE)</f>
        <v>25.155675222790251</v>
      </c>
      <c r="D5080">
        <f>VLOOKUP($A5080&amp;D$1,Data!$A$2:$BC$533,MATCH(Intermediate!$B5080,Data!$A$1:$BC$1,0),FALSE)</f>
        <v>1974.8582021244026</v>
      </c>
    </row>
    <row r="5081" spans="1:4" x14ac:dyDescent="0.45">
      <c r="A5081" t="s">
        <v>542</v>
      </c>
      <c r="B5081">
        <f t="shared" si="78"/>
        <v>2004</v>
      </c>
      <c r="C5081">
        <f>VLOOKUP($A5081&amp;C$1,Data!$A$2:$BC$533,MATCH(Intermediate!$B5081,Data!$A$1:$BC$1,0),FALSE)</f>
        <v>27.287516032727815</v>
      </c>
      <c r="D5081">
        <f>VLOOKUP($A5081&amp;D$1,Data!$A$2:$BC$533,MATCH(Intermediate!$B5081,Data!$A$1:$BC$1,0),FALSE)</f>
        <v>2066.3154063863171</v>
      </c>
    </row>
    <row r="5082" spans="1:4" x14ac:dyDescent="0.45">
      <c r="A5082" t="s">
        <v>542</v>
      </c>
      <c r="B5082">
        <f t="shared" si="78"/>
        <v>2005</v>
      </c>
      <c r="C5082">
        <f>VLOOKUP($A5082&amp;C$1,Data!$A$2:$BC$533,MATCH(Intermediate!$B5082,Data!$A$1:$BC$1,0),FALSE)</f>
        <v>26.276875470048918</v>
      </c>
      <c r="D5082">
        <f>VLOOKUP($A5082&amp;D$1,Data!$A$2:$BC$533,MATCH(Intermediate!$B5082,Data!$A$1:$BC$1,0),FALSE)</f>
        <v>2188.6956101774972</v>
      </c>
    </row>
    <row r="5083" spans="1:4" x14ac:dyDescent="0.45">
      <c r="A5083" t="s">
        <v>542</v>
      </c>
      <c r="B5083">
        <f t="shared" si="78"/>
        <v>2006</v>
      </c>
      <c r="C5083">
        <f>VLOOKUP($A5083&amp;C$1,Data!$A$2:$BC$533,MATCH(Intermediate!$B5083,Data!$A$1:$BC$1,0),FALSE)</f>
        <v>22.888310996038754</v>
      </c>
      <c r="D5083">
        <f>VLOOKUP($A5083&amp;D$1,Data!$A$2:$BC$533,MATCH(Intermediate!$B5083,Data!$A$1:$BC$1,0),FALSE)</f>
        <v>2330.1302894116525</v>
      </c>
    </row>
    <row r="5084" spans="1:4" x14ac:dyDescent="0.45">
      <c r="A5084" t="s">
        <v>542</v>
      </c>
      <c r="B5084">
        <f t="shared" si="78"/>
        <v>2007</v>
      </c>
      <c r="C5084">
        <f>VLOOKUP($A5084&amp;C$1,Data!$A$2:$BC$533,MATCH(Intermediate!$B5084,Data!$A$1:$BC$1,0),FALSE)</f>
        <v>23.044964281585649</v>
      </c>
      <c r="D5084">
        <f>VLOOKUP($A5084&amp;D$1,Data!$A$2:$BC$533,MATCH(Intermediate!$B5084,Data!$A$1:$BC$1,0),FALSE)</f>
        <v>2481.0870614699611</v>
      </c>
    </row>
    <row r="5085" spans="1:4" x14ac:dyDescent="0.45">
      <c r="A5085" t="s">
        <v>542</v>
      </c>
      <c r="B5085">
        <f t="shared" si="78"/>
        <v>2008</v>
      </c>
      <c r="C5085">
        <f>VLOOKUP($A5085&amp;C$1,Data!$A$2:$BC$533,MATCH(Intermediate!$B5085,Data!$A$1:$BC$1,0),FALSE)</f>
        <v>25.380611749054026</v>
      </c>
      <c r="D5085">
        <f>VLOOKUP($A5085&amp;D$1,Data!$A$2:$BC$533,MATCH(Intermediate!$B5085,Data!$A$1:$BC$1,0),FALSE)</f>
        <v>2459.1217452421288</v>
      </c>
    </row>
    <row r="5086" spans="1:4" x14ac:dyDescent="0.45">
      <c r="A5086" t="s">
        <v>542</v>
      </c>
      <c r="B5086">
        <f t="shared" si="78"/>
        <v>2009</v>
      </c>
      <c r="C5086">
        <f>VLOOKUP($A5086&amp;C$1,Data!$A$2:$BC$533,MATCH(Intermediate!$B5086,Data!$A$1:$BC$1,0),FALSE)</f>
        <v>21.874821577017727</v>
      </c>
      <c r="D5086">
        <f>VLOOKUP($A5086&amp;D$1,Data!$A$2:$BC$533,MATCH(Intermediate!$B5086,Data!$A$1:$BC$1,0),FALSE)</f>
        <v>2480.044290680105</v>
      </c>
    </row>
    <row r="5087" spans="1:4" x14ac:dyDescent="0.45">
      <c r="A5087" t="s">
        <v>542</v>
      </c>
      <c r="B5087">
        <f t="shared" si="78"/>
        <v>2010</v>
      </c>
      <c r="C5087">
        <f>VLOOKUP($A5087&amp;C$1,Data!$A$2:$BC$533,MATCH(Intermediate!$B5087,Data!$A$1:$BC$1,0),FALSE)</f>
        <v>23.986636546331752</v>
      </c>
      <c r="D5087">
        <f>VLOOKUP($A5087&amp;D$1,Data!$A$2:$BC$533,MATCH(Intermediate!$B5087,Data!$A$1:$BC$1,0),FALSE)</f>
        <v>2634.8927132382551</v>
      </c>
    </row>
    <row r="5088" spans="1:4" x14ac:dyDescent="0.45">
      <c r="A5088" t="s">
        <v>542</v>
      </c>
      <c r="B5088">
        <f t="shared" si="78"/>
        <v>2011</v>
      </c>
      <c r="C5088">
        <f>VLOOKUP($A5088&amp;C$1,Data!$A$2:$BC$533,MATCH(Intermediate!$B5088,Data!$A$1:$BC$1,0),FALSE)</f>
        <v>27.365952845287726</v>
      </c>
      <c r="D5088">
        <f>VLOOKUP($A5088&amp;D$1,Data!$A$2:$BC$533,MATCH(Intermediate!$B5088,Data!$A$1:$BC$1,0),FALSE)</f>
        <v>2750.2866378769336</v>
      </c>
    </row>
    <row r="5089" spans="1:4" x14ac:dyDescent="0.45">
      <c r="A5089" t="s">
        <v>542</v>
      </c>
      <c r="B5089">
        <f t="shared" si="78"/>
        <v>2012</v>
      </c>
      <c r="C5089">
        <f>VLOOKUP($A5089&amp;C$1,Data!$A$2:$BC$533,MATCH(Intermediate!$B5089,Data!$A$1:$BC$1,0),FALSE)</f>
        <v>26.402234114029415</v>
      </c>
      <c r="D5089">
        <f>VLOOKUP($A5089&amp;D$1,Data!$A$2:$BC$533,MATCH(Intermediate!$B5089,Data!$A$1:$BC$1,0),FALSE)</f>
        <v>2847.2706828684618</v>
      </c>
    </row>
    <row r="5090" spans="1:4" x14ac:dyDescent="0.45">
      <c r="A5090" t="s">
        <v>542</v>
      </c>
      <c r="B5090">
        <f t="shared" si="78"/>
        <v>2013</v>
      </c>
      <c r="C5090">
        <f>VLOOKUP($A5090&amp;C$1,Data!$A$2:$BC$533,MATCH(Intermediate!$B5090,Data!$A$1:$BC$1,0),FALSE)</f>
        <v>28.332172204347049</v>
      </c>
      <c r="D5090">
        <f>VLOOKUP($A5090&amp;D$1,Data!$A$2:$BC$533,MATCH(Intermediate!$B5090,Data!$A$1:$BC$1,0),FALSE)</f>
        <v>3106.3939446488512</v>
      </c>
    </row>
    <row r="5091" spans="1:4" x14ac:dyDescent="0.45">
      <c r="A5091" t="s">
        <v>542</v>
      </c>
      <c r="B5091">
        <f t="shared" si="78"/>
        <v>2014</v>
      </c>
      <c r="C5091">
        <f>VLOOKUP($A5091&amp;C$1,Data!$A$2:$BC$533,MATCH(Intermediate!$B5091,Data!$A$1:$BC$1,0),FALSE)</f>
        <v>34.522065177838662</v>
      </c>
      <c r="D5091">
        <f>VLOOKUP($A5091&amp;D$1,Data!$A$2:$BC$533,MATCH(Intermediate!$B5091,Data!$A$1:$BC$1,0),FALSE)</f>
        <v>3359.4895066509312</v>
      </c>
    </row>
    <row r="5092" spans="1:4" x14ac:dyDescent="0.45">
      <c r="A5092" t="s">
        <v>542</v>
      </c>
      <c r="B5092">
        <f t="shared" si="78"/>
        <v>2015</v>
      </c>
      <c r="C5092">
        <f>VLOOKUP($A5092&amp;C$1,Data!$A$2:$BC$533,MATCH(Intermediate!$B5092,Data!$A$1:$BC$1,0),FALSE)</f>
        <v>36.69932935083974</v>
      </c>
      <c r="D5092">
        <f>VLOOKUP($A5092&amp;D$1,Data!$A$2:$BC$533,MATCH(Intermediate!$B5092,Data!$A$1:$BC$1,0),FALSE)</f>
        <v>3678.3261414601934</v>
      </c>
    </row>
    <row r="5093" spans="1:4" x14ac:dyDescent="0.45">
      <c r="A5093" t="s">
        <v>542</v>
      </c>
      <c r="B5093">
        <f t="shared" si="78"/>
        <v>2016</v>
      </c>
      <c r="C5093">
        <f>VLOOKUP($A5093&amp;C$1,Data!$A$2:$BC$533,MATCH(Intermediate!$B5093,Data!$A$1:$BC$1,0),FALSE)</f>
        <v>35.571073213439739</v>
      </c>
      <c r="D5093">
        <f>VLOOKUP($A5093&amp;D$1,Data!$A$2:$BC$533,MATCH(Intermediate!$B5093,Data!$A$1:$BC$1,0),FALSE)</f>
        <v>3916.6531567309462</v>
      </c>
    </row>
    <row r="5094" spans="1:4" x14ac:dyDescent="0.45">
      <c r="A5094" t="s">
        <v>542</v>
      </c>
      <c r="B5094">
        <f t="shared" si="78"/>
        <v>2017</v>
      </c>
      <c r="C5094">
        <f>VLOOKUP($A5094&amp;C$1,Data!$A$2:$BC$533,MATCH(Intermediate!$B5094,Data!$A$1:$BC$1,0),FALSE)</f>
        <v>33.150599303110575</v>
      </c>
      <c r="D5094">
        <f>VLOOKUP($A5094&amp;D$1,Data!$A$2:$BC$533,MATCH(Intermediate!$B5094,Data!$A$1:$BC$1,0),FALSE)</f>
        <v>4177.2499358026744</v>
      </c>
    </row>
    <row r="5095" spans="1:4" x14ac:dyDescent="0.45">
      <c r="A5095" t="s">
        <v>542</v>
      </c>
      <c r="B5095">
        <f t="shared" si="78"/>
        <v>2018</v>
      </c>
      <c r="C5095">
        <f>VLOOKUP($A5095&amp;C$1,Data!$A$2:$BC$533,MATCH(Intermediate!$B5095,Data!$A$1:$BC$1,0),FALSE)</f>
        <v>31.198689767300152</v>
      </c>
      <c r="D5095">
        <f>VLOOKUP($A5095&amp;D$1,Data!$A$2:$BC$533,MATCH(Intermediate!$B5095,Data!$A$1:$BC$1,0),FALSE)</f>
        <v>4411.5610412088572</v>
      </c>
    </row>
    <row r="5096" spans="1:4" x14ac:dyDescent="0.45">
      <c r="A5096" t="s">
        <v>542</v>
      </c>
      <c r="B5096">
        <f t="shared" si="78"/>
        <v>2019</v>
      </c>
      <c r="C5096">
        <f>VLOOKUP($A5096&amp;C$1,Data!$A$2:$BC$533,MATCH(Intermediate!$B5096,Data!$A$1:$BC$1,0),FALSE)</f>
        <v>30.832028770159724</v>
      </c>
      <c r="D5096">
        <f>VLOOKUP($A5096&amp;D$1,Data!$A$2:$BC$533,MATCH(Intermediate!$B5096,Data!$A$1:$BC$1,0),FALSE)</f>
        <v>4687.3778232530594</v>
      </c>
    </row>
    <row r="5097" spans="1:4" x14ac:dyDescent="0.45">
      <c r="A5097" t="s">
        <v>542</v>
      </c>
      <c r="B5097">
        <f t="shared" si="78"/>
        <v>2020</v>
      </c>
      <c r="C5097">
        <f>VLOOKUP($A5097&amp;C$1,Data!$A$2:$BC$533,MATCH(Intermediate!$B5097,Data!$A$1:$BC$1,0),FALSE)</f>
        <v>32.149807420893467</v>
      </c>
      <c r="D5097">
        <f>VLOOKUP($A5097&amp;D$1,Data!$A$2:$BC$533,MATCH(Intermediate!$B5097,Data!$A$1:$BC$1,0),FALSE)</f>
        <v>4792.5731584718242</v>
      </c>
    </row>
    <row r="5098" spans="1:4" x14ac:dyDescent="0.45">
      <c r="A5098" t="s">
        <v>542</v>
      </c>
      <c r="B5098">
        <f t="shared" si="78"/>
        <v>2021</v>
      </c>
      <c r="C5098">
        <f>VLOOKUP($A5098&amp;C$1,Data!$A$2:$BC$533,MATCH(Intermediate!$B5098,Data!$A$1:$BC$1,0),FALSE)</f>
        <v>31.123124019926735</v>
      </c>
      <c r="D5098">
        <f>VLOOKUP($A5098&amp;D$1,Data!$A$2:$BC$533,MATCH(Intermediate!$B5098,Data!$A$1:$BC$1,0),FALSE)</f>
        <v>5338.852433827813</v>
      </c>
    </row>
    <row r="5099" spans="1:4" x14ac:dyDescent="0.45">
      <c r="A5099" t="s">
        <v>542</v>
      </c>
      <c r="B5099">
        <f t="shared" si="78"/>
        <v>2022</v>
      </c>
      <c r="C5099">
        <f>VLOOKUP($A5099&amp;C$1,Data!$A$2:$BC$533,MATCH(Intermediate!$B5099,Data!$A$1:$BC$1,0),FALSE)</f>
        <v>31.258416391554949</v>
      </c>
      <c r="D5099">
        <f>VLOOKUP($A5099&amp;D$1,Data!$A$2:$BC$533,MATCH(Intermediate!$B5099,Data!$A$1:$BC$1,0),FALSE)</f>
        <v>5883.2230396192135</v>
      </c>
    </row>
    <row r="5100" spans="1:4" x14ac:dyDescent="0.45">
      <c r="A5100" t="s">
        <v>542</v>
      </c>
      <c r="B5100">
        <f t="shared" si="78"/>
        <v>2023</v>
      </c>
      <c r="C5100">
        <f>VLOOKUP($A5100&amp;C$1,Data!$A$2:$BC$533,MATCH(Intermediate!$B5100,Data!$A$1:$BC$1,0),FALSE)</f>
        <v>31.639826911354813</v>
      </c>
      <c r="D5100">
        <f>VLOOKUP($A5100&amp;D$1,Data!$A$2:$BC$533,MATCH(Intermediate!$B5100,Data!$A$1:$BC$1,0),FALSE)</f>
        <v>6307.2324941930174</v>
      </c>
    </row>
    <row r="5101" spans="1:4" x14ac:dyDescent="0.45">
      <c r="A5101" t="s">
        <v>542</v>
      </c>
      <c r="B5101">
        <f t="shared" si="78"/>
        <v>2024</v>
      </c>
      <c r="C5101" t="str">
        <f>VLOOKUP($A5101&amp;C$1,Data!$A$2:$BC$533,MATCH(Intermediate!$B5101,Data!$A$1:$BC$1,0),FALSE)</f>
        <v>..</v>
      </c>
      <c r="D5101">
        <f>VLOOKUP($A5101&amp;D$1,Data!$A$2:$BC$533,MATCH(Intermediate!$B5101,Data!$A$1:$BC$1,0),FALSE)</f>
        <v>6619.3585744899356</v>
      </c>
    </row>
    <row r="5102" spans="1:4" x14ac:dyDescent="0.45">
      <c r="A5102" t="s">
        <v>409</v>
      </c>
      <c r="B5102">
        <f t="shared" si="78"/>
        <v>1975</v>
      </c>
      <c r="C5102" t="str">
        <f>VLOOKUP($A5102&amp;C$1,Data!$A$2:$BC$533,MATCH(Intermediate!$B5102,Data!$A$1:$BC$1,0),FALSE)</f>
        <v>..</v>
      </c>
      <c r="D5102" t="str">
        <f>VLOOKUP($A5102&amp;D$1,Data!$A$2:$BC$533,MATCH(Intermediate!$B5102,Data!$A$1:$BC$1,0),FALSE)</f>
        <v>..</v>
      </c>
    </row>
    <row r="5103" spans="1:4" x14ac:dyDescent="0.45">
      <c r="A5103" t="s">
        <v>409</v>
      </c>
      <c r="B5103">
        <f t="shared" si="78"/>
        <v>1976</v>
      </c>
      <c r="C5103" t="str">
        <f>VLOOKUP($A5103&amp;C$1,Data!$A$2:$BC$533,MATCH(Intermediate!$B5103,Data!$A$1:$BC$1,0),FALSE)</f>
        <v>..</v>
      </c>
      <c r="D5103" t="str">
        <f>VLOOKUP($A5103&amp;D$1,Data!$A$2:$BC$533,MATCH(Intermediate!$B5103,Data!$A$1:$BC$1,0),FALSE)</f>
        <v>..</v>
      </c>
    </row>
    <row r="5104" spans="1:4" x14ac:dyDescent="0.45">
      <c r="A5104" t="s">
        <v>409</v>
      </c>
      <c r="B5104">
        <f t="shared" si="78"/>
        <v>1977</v>
      </c>
      <c r="C5104" t="str">
        <f>VLOOKUP($A5104&amp;C$1,Data!$A$2:$BC$533,MATCH(Intermediate!$B5104,Data!$A$1:$BC$1,0),FALSE)</f>
        <v>..</v>
      </c>
      <c r="D5104" t="str">
        <f>VLOOKUP($A5104&amp;D$1,Data!$A$2:$BC$533,MATCH(Intermediate!$B5104,Data!$A$1:$BC$1,0),FALSE)</f>
        <v>..</v>
      </c>
    </row>
    <row r="5105" spans="1:4" x14ac:dyDescent="0.45">
      <c r="A5105" t="s">
        <v>409</v>
      </c>
      <c r="B5105">
        <f t="shared" si="78"/>
        <v>1978</v>
      </c>
      <c r="C5105" t="str">
        <f>VLOOKUP($A5105&amp;C$1,Data!$A$2:$BC$533,MATCH(Intermediate!$B5105,Data!$A$1:$BC$1,0),FALSE)</f>
        <v>..</v>
      </c>
      <c r="D5105" t="str">
        <f>VLOOKUP($A5105&amp;D$1,Data!$A$2:$BC$533,MATCH(Intermediate!$B5105,Data!$A$1:$BC$1,0),FALSE)</f>
        <v>..</v>
      </c>
    </row>
    <row r="5106" spans="1:4" x14ac:dyDescent="0.45">
      <c r="A5106" t="s">
        <v>409</v>
      </c>
      <c r="B5106">
        <f t="shared" si="78"/>
        <v>1979</v>
      </c>
      <c r="C5106" t="str">
        <f>VLOOKUP($A5106&amp;C$1,Data!$A$2:$BC$533,MATCH(Intermediate!$B5106,Data!$A$1:$BC$1,0),FALSE)</f>
        <v>..</v>
      </c>
      <c r="D5106" t="str">
        <f>VLOOKUP($A5106&amp;D$1,Data!$A$2:$BC$533,MATCH(Intermediate!$B5106,Data!$A$1:$BC$1,0),FALSE)</f>
        <v>..</v>
      </c>
    </row>
    <row r="5107" spans="1:4" x14ac:dyDescent="0.45">
      <c r="A5107" t="s">
        <v>409</v>
      </c>
      <c r="B5107">
        <f t="shared" si="78"/>
        <v>1980</v>
      </c>
      <c r="C5107" t="str">
        <f>VLOOKUP($A5107&amp;C$1,Data!$A$2:$BC$533,MATCH(Intermediate!$B5107,Data!$A$1:$BC$1,0),FALSE)</f>
        <v>..</v>
      </c>
      <c r="D5107" t="str">
        <f>VLOOKUP($A5107&amp;D$1,Data!$A$2:$BC$533,MATCH(Intermediate!$B5107,Data!$A$1:$BC$1,0),FALSE)</f>
        <v>..</v>
      </c>
    </row>
    <row r="5108" spans="1:4" x14ac:dyDescent="0.45">
      <c r="A5108" t="s">
        <v>409</v>
      </c>
      <c r="B5108">
        <f t="shared" si="78"/>
        <v>1981</v>
      </c>
      <c r="C5108" t="str">
        <f>VLOOKUP($A5108&amp;C$1,Data!$A$2:$BC$533,MATCH(Intermediate!$B5108,Data!$A$1:$BC$1,0),FALSE)</f>
        <v>..</v>
      </c>
      <c r="D5108" t="str">
        <f>VLOOKUP($A5108&amp;D$1,Data!$A$2:$BC$533,MATCH(Intermediate!$B5108,Data!$A$1:$BC$1,0),FALSE)</f>
        <v>..</v>
      </c>
    </row>
    <row r="5109" spans="1:4" x14ac:dyDescent="0.45">
      <c r="A5109" t="s">
        <v>409</v>
      </c>
      <c r="B5109">
        <f t="shared" ref="B5109:B5172" si="79">B5059</f>
        <v>1982</v>
      </c>
      <c r="C5109" t="str">
        <f>VLOOKUP($A5109&amp;C$1,Data!$A$2:$BC$533,MATCH(Intermediate!$B5109,Data!$A$1:$BC$1,0),FALSE)</f>
        <v>..</v>
      </c>
      <c r="D5109" t="str">
        <f>VLOOKUP($A5109&amp;D$1,Data!$A$2:$BC$533,MATCH(Intermediate!$B5109,Data!$A$1:$BC$1,0),FALSE)</f>
        <v>..</v>
      </c>
    </row>
    <row r="5110" spans="1:4" x14ac:dyDescent="0.45">
      <c r="A5110" t="s">
        <v>409</v>
      </c>
      <c r="B5110">
        <f t="shared" si="79"/>
        <v>1983</v>
      </c>
      <c r="C5110" t="str">
        <f>VLOOKUP($A5110&amp;C$1,Data!$A$2:$BC$533,MATCH(Intermediate!$B5110,Data!$A$1:$BC$1,0),FALSE)</f>
        <v>..</v>
      </c>
      <c r="D5110" t="str">
        <f>VLOOKUP($A5110&amp;D$1,Data!$A$2:$BC$533,MATCH(Intermediate!$B5110,Data!$A$1:$BC$1,0),FALSE)</f>
        <v>..</v>
      </c>
    </row>
    <row r="5111" spans="1:4" x14ac:dyDescent="0.45">
      <c r="A5111" t="s">
        <v>409</v>
      </c>
      <c r="B5111">
        <f t="shared" si="79"/>
        <v>1984</v>
      </c>
      <c r="C5111" t="str">
        <f>VLOOKUP($A5111&amp;C$1,Data!$A$2:$BC$533,MATCH(Intermediate!$B5111,Data!$A$1:$BC$1,0),FALSE)</f>
        <v>..</v>
      </c>
      <c r="D5111" t="str">
        <f>VLOOKUP($A5111&amp;D$1,Data!$A$2:$BC$533,MATCH(Intermediate!$B5111,Data!$A$1:$BC$1,0),FALSE)</f>
        <v>..</v>
      </c>
    </row>
    <row r="5112" spans="1:4" x14ac:dyDescent="0.45">
      <c r="A5112" t="s">
        <v>409</v>
      </c>
      <c r="B5112">
        <f t="shared" si="79"/>
        <v>1985</v>
      </c>
      <c r="C5112" t="str">
        <f>VLOOKUP($A5112&amp;C$1,Data!$A$2:$BC$533,MATCH(Intermediate!$B5112,Data!$A$1:$BC$1,0),FALSE)</f>
        <v>..</v>
      </c>
      <c r="D5112" t="str">
        <f>VLOOKUP($A5112&amp;D$1,Data!$A$2:$BC$533,MATCH(Intermediate!$B5112,Data!$A$1:$BC$1,0),FALSE)</f>
        <v>..</v>
      </c>
    </row>
    <row r="5113" spans="1:4" x14ac:dyDescent="0.45">
      <c r="A5113" t="s">
        <v>409</v>
      </c>
      <c r="B5113">
        <f t="shared" si="79"/>
        <v>1986</v>
      </c>
      <c r="C5113" t="str">
        <f>VLOOKUP($A5113&amp;C$1,Data!$A$2:$BC$533,MATCH(Intermediate!$B5113,Data!$A$1:$BC$1,0),FALSE)</f>
        <v>..</v>
      </c>
      <c r="D5113" t="str">
        <f>VLOOKUP($A5113&amp;D$1,Data!$A$2:$BC$533,MATCH(Intermediate!$B5113,Data!$A$1:$BC$1,0),FALSE)</f>
        <v>..</v>
      </c>
    </row>
    <row r="5114" spans="1:4" x14ac:dyDescent="0.45">
      <c r="A5114" t="s">
        <v>409</v>
      </c>
      <c r="B5114">
        <f t="shared" si="79"/>
        <v>1987</v>
      </c>
      <c r="C5114" t="str">
        <f>VLOOKUP($A5114&amp;C$1,Data!$A$2:$BC$533,MATCH(Intermediate!$B5114,Data!$A$1:$BC$1,0),FALSE)</f>
        <v>..</v>
      </c>
      <c r="D5114" t="str">
        <f>VLOOKUP($A5114&amp;D$1,Data!$A$2:$BC$533,MATCH(Intermediate!$B5114,Data!$A$1:$BC$1,0),FALSE)</f>
        <v>..</v>
      </c>
    </row>
    <row r="5115" spans="1:4" x14ac:dyDescent="0.45">
      <c r="A5115" t="s">
        <v>409</v>
      </c>
      <c r="B5115">
        <f t="shared" si="79"/>
        <v>1988</v>
      </c>
      <c r="C5115" t="str">
        <f>VLOOKUP($A5115&amp;C$1,Data!$A$2:$BC$533,MATCH(Intermediate!$B5115,Data!$A$1:$BC$1,0),FALSE)</f>
        <v>..</v>
      </c>
      <c r="D5115" t="str">
        <f>VLOOKUP($A5115&amp;D$1,Data!$A$2:$BC$533,MATCH(Intermediate!$B5115,Data!$A$1:$BC$1,0),FALSE)</f>
        <v>..</v>
      </c>
    </row>
    <row r="5116" spans="1:4" x14ac:dyDescent="0.45">
      <c r="A5116" t="s">
        <v>409</v>
      </c>
      <c r="B5116">
        <f t="shared" si="79"/>
        <v>1989</v>
      </c>
      <c r="C5116" t="str">
        <f>VLOOKUP($A5116&amp;C$1,Data!$A$2:$BC$533,MATCH(Intermediate!$B5116,Data!$A$1:$BC$1,0),FALSE)</f>
        <v>..</v>
      </c>
      <c r="D5116" t="str">
        <f>VLOOKUP($A5116&amp;D$1,Data!$A$2:$BC$533,MATCH(Intermediate!$B5116,Data!$A$1:$BC$1,0),FALSE)</f>
        <v>..</v>
      </c>
    </row>
    <row r="5117" spans="1:4" x14ac:dyDescent="0.45">
      <c r="A5117" t="s">
        <v>409</v>
      </c>
      <c r="B5117">
        <f t="shared" si="79"/>
        <v>1990</v>
      </c>
      <c r="C5117" t="str">
        <f>VLOOKUP($A5117&amp;C$1,Data!$A$2:$BC$533,MATCH(Intermediate!$B5117,Data!$A$1:$BC$1,0),FALSE)</f>
        <v>..</v>
      </c>
      <c r="D5117">
        <f>VLOOKUP($A5117&amp;D$1,Data!$A$2:$BC$533,MATCH(Intermediate!$B5117,Data!$A$1:$BC$1,0),FALSE)</f>
        <v>1191.5307701783931</v>
      </c>
    </row>
    <row r="5118" spans="1:4" x14ac:dyDescent="0.45">
      <c r="A5118" t="s">
        <v>409</v>
      </c>
      <c r="B5118">
        <f t="shared" si="79"/>
        <v>1991</v>
      </c>
      <c r="C5118" t="str">
        <f>VLOOKUP($A5118&amp;C$1,Data!$A$2:$BC$533,MATCH(Intermediate!$B5118,Data!$A$1:$BC$1,0),FALSE)</f>
        <v>..</v>
      </c>
      <c r="D5118">
        <f>VLOOKUP($A5118&amp;D$1,Data!$A$2:$BC$533,MATCH(Intermediate!$B5118,Data!$A$1:$BC$1,0),FALSE)</f>
        <v>1139.2327094964771</v>
      </c>
    </row>
    <row r="5119" spans="1:4" x14ac:dyDescent="0.45">
      <c r="A5119" t="s">
        <v>409</v>
      </c>
      <c r="B5119">
        <f t="shared" si="79"/>
        <v>1992</v>
      </c>
      <c r="C5119" t="str">
        <f>VLOOKUP($A5119&amp;C$1,Data!$A$2:$BC$533,MATCH(Intermediate!$B5119,Data!$A$1:$BC$1,0),FALSE)</f>
        <v>..</v>
      </c>
      <c r="D5119">
        <f>VLOOKUP($A5119&amp;D$1,Data!$A$2:$BC$533,MATCH(Intermediate!$B5119,Data!$A$1:$BC$1,0),FALSE)</f>
        <v>1420.6653607182436</v>
      </c>
    </row>
    <row r="5120" spans="1:4" x14ac:dyDescent="0.45">
      <c r="A5120" t="s">
        <v>409</v>
      </c>
      <c r="B5120">
        <f t="shared" si="79"/>
        <v>1993</v>
      </c>
      <c r="C5120" t="str">
        <f>VLOOKUP($A5120&amp;C$1,Data!$A$2:$BC$533,MATCH(Intermediate!$B5120,Data!$A$1:$BC$1,0),FALSE)</f>
        <v>..</v>
      </c>
      <c r="D5120">
        <f>VLOOKUP($A5120&amp;D$1,Data!$A$2:$BC$533,MATCH(Intermediate!$B5120,Data!$A$1:$BC$1,0),FALSE)</f>
        <v>1430.7145402317201</v>
      </c>
    </row>
    <row r="5121" spans="1:4" x14ac:dyDescent="0.45">
      <c r="A5121" t="s">
        <v>409</v>
      </c>
      <c r="B5121">
        <f t="shared" si="79"/>
        <v>1994</v>
      </c>
      <c r="C5121" t="str">
        <f>VLOOKUP($A5121&amp;C$1,Data!$A$2:$BC$533,MATCH(Intermediate!$B5121,Data!$A$1:$BC$1,0),FALSE)</f>
        <v>..</v>
      </c>
      <c r="D5121">
        <f>VLOOKUP($A5121&amp;D$1,Data!$A$2:$BC$533,MATCH(Intermediate!$B5121,Data!$A$1:$BC$1,0),FALSE)</f>
        <v>1469.1610283922353</v>
      </c>
    </row>
    <row r="5122" spans="1:4" x14ac:dyDescent="0.45">
      <c r="A5122" t="s">
        <v>409</v>
      </c>
      <c r="B5122">
        <f t="shared" si="79"/>
        <v>1995</v>
      </c>
      <c r="C5122" t="str">
        <f>VLOOKUP($A5122&amp;C$1,Data!$A$2:$BC$533,MATCH(Intermediate!$B5122,Data!$A$1:$BC$1,0),FALSE)</f>
        <v>..</v>
      </c>
      <c r="D5122">
        <f>VLOOKUP($A5122&amp;D$1,Data!$A$2:$BC$533,MATCH(Intermediate!$B5122,Data!$A$1:$BC$1,0),FALSE)</f>
        <v>1518.2327502308822</v>
      </c>
    </row>
    <row r="5123" spans="1:4" x14ac:dyDescent="0.45">
      <c r="A5123" t="s">
        <v>409</v>
      </c>
      <c r="B5123">
        <f t="shared" si="79"/>
        <v>1996</v>
      </c>
      <c r="C5123" t="str">
        <f>VLOOKUP($A5123&amp;C$1,Data!$A$2:$BC$533,MATCH(Intermediate!$B5123,Data!$A$1:$BC$1,0),FALSE)</f>
        <v>..</v>
      </c>
      <c r="D5123">
        <f>VLOOKUP($A5123&amp;D$1,Data!$A$2:$BC$533,MATCH(Intermediate!$B5123,Data!$A$1:$BC$1,0),FALSE)</f>
        <v>1519.2461468684512</v>
      </c>
    </row>
    <row r="5124" spans="1:4" x14ac:dyDescent="0.45">
      <c r="A5124" t="s">
        <v>409</v>
      </c>
      <c r="B5124">
        <f t="shared" si="79"/>
        <v>1997</v>
      </c>
      <c r="C5124" t="str">
        <f>VLOOKUP($A5124&amp;C$1,Data!$A$2:$BC$533,MATCH(Intermediate!$B5124,Data!$A$1:$BC$1,0),FALSE)</f>
        <v>..</v>
      </c>
      <c r="D5124">
        <f>VLOOKUP($A5124&amp;D$1,Data!$A$2:$BC$533,MATCH(Intermediate!$B5124,Data!$A$1:$BC$1,0),FALSE)</f>
        <v>1535.3174192163551</v>
      </c>
    </row>
    <row r="5125" spans="1:4" x14ac:dyDescent="0.45">
      <c r="A5125" t="s">
        <v>409</v>
      </c>
      <c r="B5125">
        <f t="shared" si="79"/>
        <v>1998</v>
      </c>
      <c r="C5125" t="str">
        <f>VLOOKUP($A5125&amp;C$1,Data!$A$2:$BC$533,MATCH(Intermediate!$B5125,Data!$A$1:$BC$1,0),FALSE)</f>
        <v>..</v>
      </c>
      <c r="D5125">
        <f>VLOOKUP($A5125&amp;D$1,Data!$A$2:$BC$533,MATCH(Intermediate!$B5125,Data!$A$1:$BC$1,0),FALSE)</f>
        <v>1592.9565738358945</v>
      </c>
    </row>
    <row r="5126" spans="1:4" x14ac:dyDescent="0.45">
      <c r="A5126" t="s">
        <v>409</v>
      </c>
      <c r="B5126">
        <f t="shared" si="79"/>
        <v>1999</v>
      </c>
      <c r="C5126" t="str">
        <f>VLOOKUP($A5126&amp;C$1,Data!$A$2:$BC$533,MATCH(Intermediate!$B5126,Data!$A$1:$BC$1,0),FALSE)</f>
        <v>..</v>
      </c>
      <c r="D5126">
        <f>VLOOKUP($A5126&amp;D$1,Data!$A$2:$BC$533,MATCH(Intermediate!$B5126,Data!$A$1:$BC$1,0),FALSE)</f>
        <v>1526.0919514578777</v>
      </c>
    </row>
    <row r="5127" spans="1:4" x14ac:dyDescent="0.45">
      <c r="A5127" t="s">
        <v>409</v>
      </c>
      <c r="B5127">
        <f t="shared" si="79"/>
        <v>2000</v>
      </c>
      <c r="C5127" t="str">
        <f>VLOOKUP($A5127&amp;C$1,Data!$A$2:$BC$533,MATCH(Intermediate!$B5127,Data!$A$1:$BC$1,0),FALSE)</f>
        <v>..</v>
      </c>
      <c r="D5127">
        <f>VLOOKUP($A5127&amp;D$1,Data!$A$2:$BC$533,MATCH(Intermediate!$B5127,Data!$A$1:$BC$1,0),FALSE)</f>
        <v>1637.9360142733638</v>
      </c>
    </row>
    <row r="5128" spans="1:4" x14ac:dyDescent="0.45">
      <c r="A5128" t="s">
        <v>409</v>
      </c>
      <c r="B5128">
        <f t="shared" si="79"/>
        <v>2001</v>
      </c>
      <c r="C5128" t="str">
        <f>VLOOKUP($A5128&amp;C$1,Data!$A$2:$BC$533,MATCH(Intermediate!$B5128,Data!$A$1:$BC$1,0),FALSE)</f>
        <v>..</v>
      </c>
      <c r="D5128">
        <f>VLOOKUP($A5128&amp;D$1,Data!$A$2:$BC$533,MATCH(Intermediate!$B5128,Data!$A$1:$BC$1,0),FALSE)</f>
        <v>1591.236630031397</v>
      </c>
    </row>
    <row r="5129" spans="1:4" x14ac:dyDescent="0.45">
      <c r="A5129" t="s">
        <v>409</v>
      </c>
      <c r="B5129">
        <f t="shared" si="79"/>
        <v>2002</v>
      </c>
      <c r="C5129" t="str">
        <f>VLOOKUP($A5129&amp;C$1,Data!$A$2:$BC$533,MATCH(Intermediate!$B5129,Data!$A$1:$BC$1,0),FALSE)</f>
        <v>..</v>
      </c>
      <c r="D5129">
        <f>VLOOKUP($A5129&amp;D$1,Data!$A$2:$BC$533,MATCH(Intermediate!$B5129,Data!$A$1:$BC$1,0),FALSE)</f>
        <v>1605.0753331467649</v>
      </c>
    </row>
    <row r="5130" spans="1:4" x14ac:dyDescent="0.45">
      <c r="A5130" t="s">
        <v>409</v>
      </c>
      <c r="B5130">
        <f t="shared" si="79"/>
        <v>2003</v>
      </c>
      <c r="C5130" t="str">
        <f>VLOOKUP($A5130&amp;C$1,Data!$A$2:$BC$533,MATCH(Intermediate!$B5130,Data!$A$1:$BC$1,0),FALSE)</f>
        <v>..</v>
      </c>
      <c r="D5130">
        <f>VLOOKUP($A5130&amp;D$1,Data!$A$2:$BC$533,MATCH(Intermediate!$B5130,Data!$A$1:$BC$1,0),FALSE)</f>
        <v>1578.2879088658678</v>
      </c>
    </row>
    <row r="5131" spans="1:4" x14ac:dyDescent="0.45">
      <c r="A5131" t="s">
        <v>409</v>
      </c>
      <c r="B5131">
        <f t="shared" si="79"/>
        <v>2004</v>
      </c>
      <c r="C5131" t="str">
        <f>VLOOKUP($A5131&amp;C$1,Data!$A$2:$BC$533,MATCH(Intermediate!$B5131,Data!$A$1:$BC$1,0),FALSE)</f>
        <v>..</v>
      </c>
      <c r="D5131">
        <f>VLOOKUP($A5131&amp;D$1,Data!$A$2:$BC$533,MATCH(Intermediate!$B5131,Data!$A$1:$BC$1,0),FALSE)</f>
        <v>1578.838691257349</v>
      </c>
    </row>
    <row r="5132" spans="1:4" x14ac:dyDescent="0.45">
      <c r="A5132" t="s">
        <v>409</v>
      </c>
      <c r="B5132">
        <f t="shared" si="79"/>
        <v>2005</v>
      </c>
      <c r="C5132" t="str">
        <f>VLOOKUP($A5132&amp;C$1,Data!$A$2:$BC$533,MATCH(Intermediate!$B5132,Data!$A$1:$BC$1,0),FALSE)</f>
        <v>..</v>
      </c>
      <c r="D5132">
        <f>VLOOKUP($A5132&amp;D$1,Data!$A$2:$BC$533,MATCH(Intermediate!$B5132,Data!$A$1:$BC$1,0),FALSE)</f>
        <v>1616.5799211161871</v>
      </c>
    </row>
    <row r="5133" spans="1:4" x14ac:dyDescent="0.45">
      <c r="A5133" t="s">
        <v>409</v>
      </c>
      <c r="B5133">
        <f t="shared" si="79"/>
        <v>2006</v>
      </c>
      <c r="C5133" t="str">
        <f>VLOOKUP($A5133&amp;C$1,Data!$A$2:$BC$533,MATCH(Intermediate!$B5133,Data!$A$1:$BC$1,0),FALSE)</f>
        <v>..</v>
      </c>
      <c r="D5133">
        <f>VLOOKUP($A5133&amp;D$1,Data!$A$2:$BC$533,MATCH(Intermediate!$B5133,Data!$A$1:$BC$1,0),FALSE)</f>
        <v>1727.7705246517428</v>
      </c>
    </row>
    <row r="5134" spans="1:4" x14ac:dyDescent="0.45">
      <c r="A5134" t="s">
        <v>409</v>
      </c>
      <c r="B5134">
        <f t="shared" si="79"/>
        <v>2007</v>
      </c>
      <c r="C5134" t="str">
        <f>VLOOKUP($A5134&amp;C$1,Data!$A$2:$BC$533,MATCH(Intermediate!$B5134,Data!$A$1:$BC$1,0),FALSE)</f>
        <v>..</v>
      </c>
      <c r="D5134">
        <f>VLOOKUP($A5134&amp;D$1,Data!$A$2:$BC$533,MATCH(Intermediate!$B5134,Data!$A$1:$BC$1,0),FALSE)</f>
        <v>1792.0465118937775</v>
      </c>
    </row>
    <row r="5135" spans="1:4" x14ac:dyDescent="0.45">
      <c r="A5135" t="s">
        <v>409</v>
      </c>
      <c r="B5135">
        <f t="shared" si="79"/>
        <v>2008</v>
      </c>
      <c r="C5135" t="str">
        <f>VLOOKUP($A5135&amp;C$1,Data!$A$2:$BC$533,MATCH(Intermediate!$B5135,Data!$A$1:$BC$1,0),FALSE)</f>
        <v>..</v>
      </c>
      <c r="D5135">
        <f>VLOOKUP($A5135&amp;D$1,Data!$A$2:$BC$533,MATCH(Intermediate!$B5135,Data!$A$1:$BC$1,0),FALSE)</f>
        <v>1735.4318976867007</v>
      </c>
    </row>
    <row r="5136" spans="1:4" x14ac:dyDescent="0.45">
      <c r="A5136" t="s">
        <v>409</v>
      </c>
      <c r="B5136">
        <f t="shared" si="79"/>
        <v>2009</v>
      </c>
      <c r="C5136" t="str">
        <f>VLOOKUP($A5136&amp;C$1,Data!$A$2:$BC$533,MATCH(Intermediate!$B5136,Data!$A$1:$BC$1,0),FALSE)</f>
        <v>..</v>
      </c>
      <c r="D5136">
        <f>VLOOKUP($A5136&amp;D$1,Data!$A$2:$BC$533,MATCH(Intermediate!$B5136,Data!$A$1:$BC$1,0),FALSE)</f>
        <v>1718.4917143995033</v>
      </c>
    </row>
    <row r="5137" spans="1:4" x14ac:dyDescent="0.45">
      <c r="A5137" t="s">
        <v>409</v>
      </c>
      <c r="B5137">
        <f t="shared" si="79"/>
        <v>2010</v>
      </c>
      <c r="C5137" t="str">
        <f>VLOOKUP($A5137&amp;C$1,Data!$A$2:$BC$533,MATCH(Intermediate!$B5137,Data!$A$1:$BC$1,0),FALSE)</f>
        <v>..</v>
      </c>
      <c r="D5137">
        <f>VLOOKUP($A5137&amp;D$1,Data!$A$2:$BC$533,MATCH(Intermediate!$B5137,Data!$A$1:$BC$1,0),FALSE)</f>
        <v>1724.4671015081917</v>
      </c>
    </row>
    <row r="5138" spans="1:4" x14ac:dyDescent="0.45">
      <c r="A5138" t="s">
        <v>409</v>
      </c>
      <c r="B5138">
        <f t="shared" si="79"/>
        <v>2011</v>
      </c>
      <c r="C5138" t="str">
        <f>VLOOKUP($A5138&amp;C$1,Data!$A$2:$BC$533,MATCH(Intermediate!$B5138,Data!$A$1:$BC$1,0),FALSE)</f>
        <v>..</v>
      </c>
      <c r="D5138">
        <f>VLOOKUP($A5138&amp;D$1,Data!$A$2:$BC$533,MATCH(Intermediate!$B5138,Data!$A$1:$BC$1,0),FALSE)</f>
        <v>1785.572083469119</v>
      </c>
    </row>
    <row r="5139" spans="1:4" x14ac:dyDescent="0.45">
      <c r="A5139" t="s">
        <v>409</v>
      </c>
      <c r="B5139">
        <f t="shared" si="79"/>
        <v>2012</v>
      </c>
      <c r="C5139" t="str">
        <f>VLOOKUP($A5139&amp;C$1,Data!$A$2:$BC$533,MATCH(Intermediate!$B5139,Data!$A$1:$BC$1,0),FALSE)</f>
        <v>..</v>
      </c>
      <c r="D5139">
        <f>VLOOKUP($A5139&amp;D$1,Data!$A$2:$BC$533,MATCH(Intermediate!$B5139,Data!$A$1:$BC$1,0),FALSE)</f>
        <v>1896.324899376878</v>
      </c>
    </row>
    <row r="5140" spans="1:4" x14ac:dyDescent="0.45">
      <c r="A5140" t="s">
        <v>409</v>
      </c>
      <c r="B5140">
        <f t="shared" si="79"/>
        <v>2013</v>
      </c>
      <c r="C5140" t="str">
        <f>VLOOKUP($A5140&amp;C$1,Data!$A$2:$BC$533,MATCH(Intermediate!$B5140,Data!$A$1:$BC$1,0),FALSE)</f>
        <v>..</v>
      </c>
      <c r="D5140">
        <f>VLOOKUP($A5140&amp;D$1,Data!$A$2:$BC$533,MATCH(Intermediate!$B5140,Data!$A$1:$BC$1,0),FALSE)</f>
        <v>2049.3339030676971</v>
      </c>
    </row>
    <row r="5141" spans="1:4" x14ac:dyDescent="0.45">
      <c r="A5141" t="s">
        <v>409</v>
      </c>
      <c r="B5141">
        <f t="shared" si="79"/>
        <v>2014</v>
      </c>
      <c r="C5141" t="str">
        <f>VLOOKUP($A5141&amp;C$1,Data!$A$2:$BC$533,MATCH(Intermediate!$B5141,Data!$A$1:$BC$1,0),FALSE)</f>
        <v>..</v>
      </c>
      <c r="D5141">
        <f>VLOOKUP($A5141&amp;D$1,Data!$A$2:$BC$533,MATCH(Intermediate!$B5141,Data!$A$1:$BC$1,0),FALSE)</f>
        <v>2084.1310537910231</v>
      </c>
    </row>
    <row r="5142" spans="1:4" x14ac:dyDescent="0.45">
      <c r="A5142" t="s">
        <v>409</v>
      </c>
      <c r="B5142">
        <f t="shared" si="79"/>
        <v>2015</v>
      </c>
      <c r="C5142" t="str">
        <f>VLOOKUP($A5142&amp;C$1,Data!$A$2:$BC$533,MATCH(Intermediate!$B5142,Data!$A$1:$BC$1,0),FALSE)</f>
        <v>..</v>
      </c>
      <c r="D5142">
        <f>VLOOKUP($A5142&amp;D$1,Data!$A$2:$BC$533,MATCH(Intermediate!$B5142,Data!$A$1:$BC$1,0),FALSE)</f>
        <v>2310.6029149637016</v>
      </c>
    </row>
    <row r="5143" spans="1:4" x14ac:dyDescent="0.45">
      <c r="A5143" t="s">
        <v>409</v>
      </c>
      <c r="B5143">
        <f t="shared" si="79"/>
        <v>2016</v>
      </c>
      <c r="C5143" t="str">
        <f>VLOOKUP($A5143&amp;C$1,Data!$A$2:$BC$533,MATCH(Intermediate!$B5143,Data!$A$1:$BC$1,0),FALSE)</f>
        <v>..</v>
      </c>
      <c r="D5143">
        <f>VLOOKUP($A5143&amp;D$1,Data!$A$2:$BC$533,MATCH(Intermediate!$B5143,Data!$A$1:$BC$1,0),FALSE)</f>
        <v>2462.8324925557613</v>
      </c>
    </row>
    <row r="5144" spans="1:4" x14ac:dyDescent="0.45">
      <c r="A5144" t="s">
        <v>409</v>
      </c>
      <c r="B5144">
        <f t="shared" si="79"/>
        <v>2017</v>
      </c>
      <c r="C5144" t="str">
        <f>VLOOKUP($A5144&amp;C$1,Data!$A$2:$BC$533,MATCH(Intermediate!$B5144,Data!$A$1:$BC$1,0),FALSE)</f>
        <v>..</v>
      </c>
      <c r="D5144">
        <f>VLOOKUP($A5144&amp;D$1,Data!$A$2:$BC$533,MATCH(Intermediate!$B5144,Data!$A$1:$BC$1,0),FALSE)</f>
        <v>2562.0652007461886</v>
      </c>
    </row>
    <row r="5145" spans="1:4" x14ac:dyDescent="0.45">
      <c r="A5145" t="s">
        <v>409</v>
      </c>
      <c r="B5145">
        <f t="shared" si="79"/>
        <v>2018</v>
      </c>
      <c r="C5145" t="str">
        <f>VLOOKUP($A5145&amp;C$1,Data!$A$2:$BC$533,MATCH(Intermediate!$B5145,Data!$A$1:$BC$1,0),FALSE)</f>
        <v>..</v>
      </c>
      <c r="D5145">
        <f>VLOOKUP($A5145&amp;D$1,Data!$A$2:$BC$533,MATCH(Intermediate!$B5145,Data!$A$1:$BC$1,0),FALSE)</f>
        <v>2671.7623165886639</v>
      </c>
    </row>
    <row r="5146" spans="1:4" x14ac:dyDescent="0.45">
      <c r="A5146" t="s">
        <v>409</v>
      </c>
      <c r="B5146">
        <f t="shared" si="79"/>
        <v>2019</v>
      </c>
      <c r="C5146" t="str">
        <f>VLOOKUP($A5146&amp;C$1,Data!$A$2:$BC$533,MATCH(Intermediate!$B5146,Data!$A$1:$BC$1,0),FALSE)</f>
        <v>..</v>
      </c>
      <c r="D5146">
        <f>VLOOKUP($A5146&amp;D$1,Data!$A$2:$BC$533,MATCH(Intermediate!$B5146,Data!$A$1:$BC$1,0),FALSE)</f>
        <v>2762.9382996184672</v>
      </c>
    </row>
    <row r="5147" spans="1:4" x14ac:dyDescent="0.45">
      <c r="A5147" t="s">
        <v>409</v>
      </c>
      <c r="B5147">
        <f t="shared" si="79"/>
        <v>2020</v>
      </c>
      <c r="C5147" t="str">
        <f>VLOOKUP($A5147&amp;C$1,Data!$A$2:$BC$533,MATCH(Intermediate!$B5147,Data!$A$1:$BC$1,0),FALSE)</f>
        <v>..</v>
      </c>
      <c r="D5147">
        <f>VLOOKUP($A5147&amp;D$1,Data!$A$2:$BC$533,MATCH(Intermediate!$B5147,Data!$A$1:$BC$1,0),FALSE)</f>
        <v>2710.9062281755432</v>
      </c>
    </row>
    <row r="5148" spans="1:4" x14ac:dyDescent="0.45">
      <c r="A5148" t="s">
        <v>409</v>
      </c>
      <c r="B5148">
        <f t="shared" si="79"/>
        <v>2021</v>
      </c>
      <c r="C5148" t="str">
        <f>VLOOKUP($A5148&amp;C$1,Data!$A$2:$BC$533,MATCH(Intermediate!$B5148,Data!$A$1:$BC$1,0),FALSE)</f>
        <v>..</v>
      </c>
      <c r="D5148">
        <f>VLOOKUP($A5148&amp;D$1,Data!$A$2:$BC$533,MATCH(Intermediate!$B5148,Data!$A$1:$BC$1,0),FALSE)</f>
        <v>3020.4939993569592</v>
      </c>
    </row>
    <row r="5149" spans="1:4" x14ac:dyDescent="0.45">
      <c r="A5149" t="s">
        <v>409</v>
      </c>
      <c r="B5149">
        <f t="shared" si="79"/>
        <v>2022</v>
      </c>
      <c r="C5149" t="str">
        <f>VLOOKUP($A5149&amp;C$1,Data!$A$2:$BC$533,MATCH(Intermediate!$B5149,Data!$A$1:$BC$1,0),FALSE)</f>
        <v>..</v>
      </c>
      <c r="D5149">
        <f>VLOOKUP($A5149&amp;D$1,Data!$A$2:$BC$533,MATCH(Intermediate!$B5149,Data!$A$1:$BC$1,0),FALSE)</f>
        <v>3329.3443446486076</v>
      </c>
    </row>
    <row r="5150" spans="1:4" x14ac:dyDescent="0.45">
      <c r="A5150" t="s">
        <v>409</v>
      </c>
      <c r="B5150">
        <f t="shared" si="79"/>
        <v>2023</v>
      </c>
      <c r="C5150" t="str">
        <f>VLOOKUP($A5150&amp;C$1,Data!$A$2:$BC$533,MATCH(Intermediate!$B5150,Data!$A$1:$BC$1,0),FALSE)</f>
        <v>..</v>
      </c>
      <c r="D5150">
        <f>VLOOKUP($A5150&amp;D$1,Data!$A$2:$BC$533,MATCH(Intermediate!$B5150,Data!$A$1:$BC$1,0),FALSE)</f>
        <v>3485.5580831139991</v>
      </c>
    </row>
    <row r="5151" spans="1:4" x14ac:dyDescent="0.45">
      <c r="A5151" t="s">
        <v>409</v>
      </c>
      <c r="B5151">
        <f t="shared" si="79"/>
        <v>2024</v>
      </c>
      <c r="C5151" t="str">
        <f>VLOOKUP($A5151&amp;C$1,Data!$A$2:$BC$533,MATCH(Intermediate!$B5151,Data!$A$1:$BC$1,0),FALSE)</f>
        <v>..</v>
      </c>
      <c r="D5151">
        <f>VLOOKUP($A5151&amp;D$1,Data!$A$2:$BC$533,MATCH(Intermediate!$B5151,Data!$A$1:$BC$1,0),FALSE)</f>
        <v>3702.3260097998491</v>
      </c>
    </row>
    <row r="5152" spans="1:4" x14ac:dyDescent="0.45">
      <c r="A5152" t="s">
        <v>45</v>
      </c>
      <c r="B5152">
        <f t="shared" si="79"/>
        <v>1975</v>
      </c>
      <c r="C5152" t="str">
        <f>VLOOKUP($A5152&amp;C$1,Data!$A$2:$BC$533,MATCH(Intermediate!$B5152,Data!$A$1:$BC$1,0),FALSE)</f>
        <v>..</v>
      </c>
      <c r="D5152" t="str">
        <f>VLOOKUP($A5152&amp;D$1,Data!$A$2:$BC$533,MATCH(Intermediate!$B5152,Data!$A$1:$BC$1,0),FALSE)</f>
        <v>..</v>
      </c>
    </row>
    <row r="5153" spans="1:4" x14ac:dyDescent="0.45">
      <c r="A5153" t="s">
        <v>45</v>
      </c>
      <c r="B5153">
        <f t="shared" si="79"/>
        <v>1976</v>
      </c>
      <c r="C5153" t="str">
        <f>VLOOKUP($A5153&amp;C$1,Data!$A$2:$BC$533,MATCH(Intermediate!$B5153,Data!$A$1:$BC$1,0),FALSE)</f>
        <v>..</v>
      </c>
      <c r="D5153" t="str">
        <f>VLOOKUP($A5153&amp;D$1,Data!$A$2:$BC$533,MATCH(Intermediate!$B5153,Data!$A$1:$BC$1,0),FALSE)</f>
        <v>..</v>
      </c>
    </row>
    <row r="5154" spans="1:4" x14ac:dyDescent="0.45">
      <c r="A5154" t="s">
        <v>45</v>
      </c>
      <c r="B5154">
        <f t="shared" si="79"/>
        <v>1977</v>
      </c>
      <c r="C5154" t="str">
        <f>VLOOKUP($A5154&amp;C$1,Data!$A$2:$BC$533,MATCH(Intermediate!$B5154,Data!$A$1:$BC$1,0),FALSE)</f>
        <v>..</v>
      </c>
      <c r="D5154" t="str">
        <f>VLOOKUP($A5154&amp;D$1,Data!$A$2:$BC$533,MATCH(Intermediate!$B5154,Data!$A$1:$BC$1,0),FALSE)</f>
        <v>..</v>
      </c>
    </row>
    <row r="5155" spans="1:4" x14ac:dyDescent="0.45">
      <c r="A5155" t="s">
        <v>45</v>
      </c>
      <c r="B5155">
        <f t="shared" si="79"/>
        <v>1978</v>
      </c>
      <c r="C5155" t="str">
        <f>VLOOKUP($A5155&amp;C$1,Data!$A$2:$BC$533,MATCH(Intermediate!$B5155,Data!$A$1:$BC$1,0),FALSE)</f>
        <v>..</v>
      </c>
      <c r="D5155" t="str">
        <f>VLOOKUP($A5155&amp;D$1,Data!$A$2:$BC$533,MATCH(Intermediate!$B5155,Data!$A$1:$BC$1,0),FALSE)</f>
        <v>..</v>
      </c>
    </row>
    <row r="5156" spans="1:4" x14ac:dyDescent="0.45">
      <c r="A5156" t="s">
        <v>45</v>
      </c>
      <c r="B5156">
        <f t="shared" si="79"/>
        <v>1979</v>
      </c>
      <c r="C5156" t="str">
        <f>VLOOKUP($A5156&amp;C$1,Data!$A$2:$BC$533,MATCH(Intermediate!$B5156,Data!$A$1:$BC$1,0),FALSE)</f>
        <v>..</v>
      </c>
      <c r="D5156" t="str">
        <f>VLOOKUP($A5156&amp;D$1,Data!$A$2:$BC$533,MATCH(Intermediate!$B5156,Data!$A$1:$BC$1,0),FALSE)</f>
        <v>..</v>
      </c>
    </row>
    <row r="5157" spans="1:4" x14ac:dyDescent="0.45">
      <c r="A5157" t="s">
        <v>45</v>
      </c>
      <c r="B5157">
        <f t="shared" si="79"/>
        <v>1980</v>
      </c>
      <c r="C5157" t="str">
        <f>VLOOKUP($A5157&amp;C$1,Data!$A$2:$BC$533,MATCH(Intermediate!$B5157,Data!$A$1:$BC$1,0),FALSE)</f>
        <v>..</v>
      </c>
      <c r="D5157" t="str">
        <f>VLOOKUP($A5157&amp;D$1,Data!$A$2:$BC$533,MATCH(Intermediate!$B5157,Data!$A$1:$BC$1,0),FALSE)</f>
        <v>..</v>
      </c>
    </row>
    <row r="5158" spans="1:4" x14ac:dyDescent="0.45">
      <c r="A5158" t="s">
        <v>45</v>
      </c>
      <c r="B5158">
        <f t="shared" si="79"/>
        <v>1981</v>
      </c>
      <c r="C5158" t="str">
        <f>VLOOKUP($A5158&amp;C$1,Data!$A$2:$BC$533,MATCH(Intermediate!$B5158,Data!$A$1:$BC$1,0),FALSE)</f>
        <v>..</v>
      </c>
      <c r="D5158" t="str">
        <f>VLOOKUP($A5158&amp;D$1,Data!$A$2:$BC$533,MATCH(Intermediate!$B5158,Data!$A$1:$BC$1,0),FALSE)</f>
        <v>..</v>
      </c>
    </row>
    <row r="5159" spans="1:4" x14ac:dyDescent="0.45">
      <c r="A5159" t="s">
        <v>45</v>
      </c>
      <c r="B5159">
        <f t="shared" si="79"/>
        <v>1982</v>
      </c>
      <c r="C5159" t="str">
        <f>VLOOKUP($A5159&amp;C$1,Data!$A$2:$BC$533,MATCH(Intermediate!$B5159,Data!$A$1:$BC$1,0),FALSE)</f>
        <v>..</v>
      </c>
      <c r="D5159" t="str">
        <f>VLOOKUP($A5159&amp;D$1,Data!$A$2:$BC$533,MATCH(Intermediate!$B5159,Data!$A$1:$BC$1,0),FALSE)</f>
        <v>..</v>
      </c>
    </row>
    <row r="5160" spans="1:4" x14ac:dyDescent="0.45">
      <c r="A5160" t="s">
        <v>45</v>
      </c>
      <c r="B5160">
        <f t="shared" si="79"/>
        <v>1983</v>
      </c>
      <c r="C5160" t="str">
        <f>VLOOKUP($A5160&amp;C$1,Data!$A$2:$BC$533,MATCH(Intermediate!$B5160,Data!$A$1:$BC$1,0),FALSE)</f>
        <v>..</v>
      </c>
      <c r="D5160" t="str">
        <f>VLOOKUP($A5160&amp;D$1,Data!$A$2:$BC$533,MATCH(Intermediate!$B5160,Data!$A$1:$BC$1,0),FALSE)</f>
        <v>..</v>
      </c>
    </row>
    <row r="5161" spans="1:4" x14ac:dyDescent="0.45">
      <c r="A5161" t="s">
        <v>45</v>
      </c>
      <c r="B5161">
        <f t="shared" si="79"/>
        <v>1984</v>
      </c>
      <c r="C5161" t="str">
        <f>VLOOKUP($A5161&amp;C$1,Data!$A$2:$BC$533,MATCH(Intermediate!$B5161,Data!$A$1:$BC$1,0),FALSE)</f>
        <v>..</v>
      </c>
      <c r="D5161" t="str">
        <f>VLOOKUP($A5161&amp;D$1,Data!$A$2:$BC$533,MATCH(Intermediate!$B5161,Data!$A$1:$BC$1,0),FALSE)</f>
        <v>..</v>
      </c>
    </row>
    <row r="5162" spans="1:4" x14ac:dyDescent="0.45">
      <c r="A5162" t="s">
        <v>45</v>
      </c>
      <c r="B5162">
        <f t="shared" si="79"/>
        <v>1985</v>
      </c>
      <c r="C5162" t="str">
        <f>VLOOKUP($A5162&amp;C$1,Data!$A$2:$BC$533,MATCH(Intermediate!$B5162,Data!$A$1:$BC$1,0),FALSE)</f>
        <v>..</v>
      </c>
      <c r="D5162" t="str">
        <f>VLOOKUP($A5162&amp;D$1,Data!$A$2:$BC$533,MATCH(Intermediate!$B5162,Data!$A$1:$BC$1,0),FALSE)</f>
        <v>..</v>
      </c>
    </row>
    <row r="5163" spans="1:4" x14ac:dyDescent="0.45">
      <c r="A5163" t="s">
        <v>45</v>
      </c>
      <c r="B5163">
        <f t="shared" si="79"/>
        <v>1986</v>
      </c>
      <c r="C5163" t="str">
        <f>VLOOKUP($A5163&amp;C$1,Data!$A$2:$BC$533,MATCH(Intermediate!$B5163,Data!$A$1:$BC$1,0),FALSE)</f>
        <v>..</v>
      </c>
      <c r="D5163" t="str">
        <f>VLOOKUP($A5163&amp;D$1,Data!$A$2:$BC$533,MATCH(Intermediate!$B5163,Data!$A$1:$BC$1,0),FALSE)</f>
        <v>..</v>
      </c>
    </row>
    <row r="5164" spans="1:4" x14ac:dyDescent="0.45">
      <c r="A5164" t="s">
        <v>45</v>
      </c>
      <c r="B5164">
        <f t="shared" si="79"/>
        <v>1987</v>
      </c>
      <c r="C5164" t="str">
        <f>VLOOKUP($A5164&amp;C$1,Data!$A$2:$BC$533,MATCH(Intermediate!$B5164,Data!$A$1:$BC$1,0),FALSE)</f>
        <v>..</v>
      </c>
      <c r="D5164" t="str">
        <f>VLOOKUP($A5164&amp;D$1,Data!$A$2:$BC$533,MATCH(Intermediate!$B5164,Data!$A$1:$BC$1,0),FALSE)</f>
        <v>..</v>
      </c>
    </row>
    <row r="5165" spans="1:4" x14ac:dyDescent="0.45">
      <c r="A5165" t="s">
        <v>45</v>
      </c>
      <c r="B5165">
        <f t="shared" si="79"/>
        <v>1988</v>
      </c>
      <c r="C5165" t="str">
        <f>VLOOKUP($A5165&amp;C$1,Data!$A$2:$BC$533,MATCH(Intermediate!$B5165,Data!$A$1:$BC$1,0),FALSE)</f>
        <v>..</v>
      </c>
      <c r="D5165" t="str">
        <f>VLOOKUP($A5165&amp;D$1,Data!$A$2:$BC$533,MATCH(Intermediate!$B5165,Data!$A$1:$BC$1,0),FALSE)</f>
        <v>..</v>
      </c>
    </row>
    <row r="5166" spans="1:4" x14ac:dyDescent="0.45">
      <c r="A5166" t="s">
        <v>45</v>
      </c>
      <c r="B5166">
        <f t="shared" si="79"/>
        <v>1989</v>
      </c>
      <c r="C5166" t="str">
        <f>VLOOKUP($A5166&amp;C$1,Data!$A$2:$BC$533,MATCH(Intermediate!$B5166,Data!$A$1:$BC$1,0),FALSE)</f>
        <v>..</v>
      </c>
      <c r="D5166" t="str">
        <f>VLOOKUP($A5166&amp;D$1,Data!$A$2:$BC$533,MATCH(Intermediate!$B5166,Data!$A$1:$BC$1,0),FALSE)</f>
        <v>..</v>
      </c>
    </row>
    <row r="5167" spans="1:4" x14ac:dyDescent="0.45">
      <c r="A5167" t="s">
        <v>45</v>
      </c>
      <c r="B5167">
        <f t="shared" si="79"/>
        <v>1990</v>
      </c>
      <c r="C5167" t="str">
        <f>VLOOKUP($A5167&amp;C$1,Data!$A$2:$BC$533,MATCH(Intermediate!$B5167,Data!$A$1:$BC$1,0),FALSE)</f>
        <v>..</v>
      </c>
      <c r="D5167" t="str">
        <f>VLOOKUP($A5167&amp;D$1,Data!$A$2:$BC$533,MATCH(Intermediate!$B5167,Data!$A$1:$BC$1,0),FALSE)</f>
        <v>..</v>
      </c>
    </row>
    <row r="5168" spans="1:4" x14ac:dyDescent="0.45">
      <c r="A5168" t="s">
        <v>45</v>
      </c>
      <c r="B5168">
        <f t="shared" si="79"/>
        <v>1991</v>
      </c>
      <c r="C5168" t="str">
        <f>VLOOKUP($A5168&amp;C$1,Data!$A$2:$BC$533,MATCH(Intermediate!$B5168,Data!$A$1:$BC$1,0),FALSE)</f>
        <v>..</v>
      </c>
      <c r="D5168" t="str">
        <f>VLOOKUP($A5168&amp;D$1,Data!$A$2:$BC$533,MATCH(Intermediate!$B5168,Data!$A$1:$BC$1,0),FALSE)</f>
        <v>..</v>
      </c>
    </row>
    <row r="5169" spans="1:4" x14ac:dyDescent="0.45">
      <c r="A5169" t="s">
        <v>45</v>
      </c>
      <c r="B5169">
        <f t="shared" si="79"/>
        <v>1992</v>
      </c>
      <c r="C5169" t="str">
        <f>VLOOKUP($A5169&amp;C$1,Data!$A$2:$BC$533,MATCH(Intermediate!$B5169,Data!$A$1:$BC$1,0),FALSE)</f>
        <v>..</v>
      </c>
      <c r="D5169" t="str">
        <f>VLOOKUP($A5169&amp;D$1,Data!$A$2:$BC$533,MATCH(Intermediate!$B5169,Data!$A$1:$BC$1,0),FALSE)</f>
        <v>..</v>
      </c>
    </row>
    <row r="5170" spans="1:4" x14ac:dyDescent="0.45">
      <c r="A5170" t="s">
        <v>45</v>
      </c>
      <c r="B5170">
        <f t="shared" si="79"/>
        <v>1993</v>
      </c>
      <c r="C5170" t="str">
        <f>VLOOKUP($A5170&amp;C$1,Data!$A$2:$BC$533,MATCH(Intermediate!$B5170,Data!$A$1:$BC$1,0),FALSE)</f>
        <v>..</v>
      </c>
      <c r="D5170" t="str">
        <f>VLOOKUP($A5170&amp;D$1,Data!$A$2:$BC$533,MATCH(Intermediate!$B5170,Data!$A$1:$BC$1,0),FALSE)</f>
        <v>..</v>
      </c>
    </row>
    <row r="5171" spans="1:4" x14ac:dyDescent="0.45">
      <c r="A5171" t="s">
        <v>45</v>
      </c>
      <c r="B5171">
        <f t="shared" si="79"/>
        <v>1994</v>
      </c>
      <c r="C5171" t="str">
        <f>VLOOKUP($A5171&amp;C$1,Data!$A$2:$BC$533,MATCH(Intermediate!$B5171,Data!$A$1:$BC$1,0),FALSE)</f>
        <v>..</v>
      </c>
      <c r="D5171" t="str">
        <f>VLOOKUP($A5171&amp;D$1,Data!$A$2:$BC$533,MATCH(Intermediate!$B5171,Data!$A$1:$BC$1,0),FALSE)</f>
        <v>..</v>
      </c>
    </row>
    <row r="5172" spans="1:4" x14ac:dyDescent="0.45">
      <c r="A5172" t="s">
        <v>45</v>
      </c>
      <c r="B5172">
        <f t="shared" si="79"/>
        <v>1995</v>
      </c>
      <c r="C5172" t="str">
        <f>VLOOKUP($A5172&amp;C$1,Data!$A$2:$BC$533,MATCH(Intermediate!$B5172,Data!$A$1:$BC$1,0),FALSE)</f>
        <v>..</v>
      </c>
      <c r="D5172" t="str">
        <f>VLOOKUP($A5172&amp;D$1,Data!$A$2:$BC$533,MATCH(Intermediate!$B5172,Data!$A$1:$BC$1,0),FALSE)</f>
        <v>..</v>
      </c>
    </row>
    <row r="5173" spans="1:4" x14ac:dyDescent="0.45">
      <c r="A5173" t="s">
        <v>45</v>
      </c>
      <c r="B5173">
        <f t="shared" ref="B5173:B5236" si="80">B5123</f>
        <v>1996</v>
      </c>
      <c r="C5173" t="str">
        <f>VLOOKUP($A5173&amp;C$1,Data!$A$2:$BC$533,MATCH(Intermediate!$B5173,Data!$A$1:$BC$1,0),FALSE)</f>
        <v>..</v>
      </c>
      <c r="D5173" t="str">
        <f>VLOOKUP($A5173&amp;D$1,Data!$A$2:$BC$533,MATCH(Intermediate!$B5173,Data!$A$1:$BC$1,0),FALSE)</f>
        <v>..</v>
      </c>
    </row>
    <row r="5174" spans="1:4" x14ac:dyDescent="0.45">
      <c r="A5174" t="s">
        <v>45</v>
      </c>
      <c r="B5174">
        <f t="shared" si="80"/>
        <v>1997</v>
      </c>
      <c r="C5174" t="str">
        <f>VLOOKUP($A5174&amp;C$1,Data!$A$2:$BC$533,MATCH(Intermediate!$B5174,Data!$A$1:$BC$1,0),FALSE)</f>
        <v>..</v>
      </c>
      <c r="D5174" t="str">
        <f>VLOOKUP($A5174&amp;D$1,Data!$A$2:$BC$533,MATCH(Intermediate!$B5174,Data!$A$1:$BC$1,0),FALSE)</f>
        <v>..</v>
      </c>
    </row>
    <row r="5175" spans="1:4" x14ac:dyDescent="0.45">
      <c r="A5175" t="s">
        <v>45</v>
      </c>
      <c r="B5175">
        <f t="shared" si="80"/>
        <v>1998</v>
      </c>
      <c r="C5175" t="str">
        <f>VLOOKUP($A5175&amp;C$1,Data!$A$2:$BC$533,MATCH(Intermediate!$B5175,Data!$A$1:$BC$1,0),FALSE)</f>
        <v>..</v>
      </c>
      <c r="D5175" t="str">
        <f>VLOOKUP($A5175&amp;D$1,Data!$A$2:$BC$533,MATCH(Intermediate!$B5175,Data!$A$1:$BC$1,0),FALSE)</f>
        <v>..</v>
      </c>
    </row>
    <row r="5176" spans="1:4" x14ac:dyDescent="0.45">
      <c r="A5176" t="s">
        <v>45</v>
      </c>
      <c r="B5176">
        <f t="shared" si="80"/>
        <v>1999</v>
      </c>
      <c r="C5176" t="str">
        <f>VLOOKUP($A5176&amp;C$1,Data!$A$2:$BC$533,MATCH(Intermediate!$B5176,Data!$A$1:$BC$1,0),FALSE)</f>
        <v>..</v>
      </c>
      <c r="D5176" t="str">
        <f>VLOOKUP($A5176&amp;D$1,Data!$A$2:$BC$533,MATCH(Intermediate!$B5176,Data!$A$1:$BC$1,0),FALSE)</f>
        <v>..</v>
      </c>
    </row>
    <row r="5177" spans="1:4" x14ac:dyDescent="0.45">
      <c r="A5177" t="s">
        <v>45</v>
      </c>
      <c r="B5177">
        <f t="shared" si="80"/>
        <v>2000</v>
      </c>
      <c r="C5177" t="str">
        <f>VLOOKUP($A5177&amp;C$1,Data!$A$2:$BC$533,MATCH(Intermediate!$B5177,Data!$A$1:$BC$1,0),FALSE)</f>
        <v>..</v>
      </c>
      <c r="D5177" t="str">
        <f>VLOOKUP($A5177&amp;D$1,Data!$A$2:$BC$533,MATCH(Intermediate!$B5177,Data!$A$1:$BC$1,0),FALSE)</f>
        <v>..</v>
      </c>
    </row>
    <row r="5178" spans="1:4" x14ac:dyDescent="0.45">
      <c r="A5178" t="s">
        <v>45</v>
      </c>
      <c r="B5178">
        <f t="shared" si="80"/>
        <v>2001</v>
      </c>
      <c r="C5178" t="str">
        <f>VLOOKUP($A5178&amp;C$1,Data!$A$2:$BC$533,MATCH(Intermediate!$B5178,Data!$A$1:$BC$1,0),FALSE)</f>
        <v>..</v>
      </c>
      <c r="D5178" t="str">
        <f>VLOOKUP($A5178&amp;D$1,Data!$A$2:$BC$533,MATCH(Intermediate!$B5178,Data!$A$1:$BC$1,0),FALSE)</f>
        <v>..</v>
      </c>
    </row>
    <row r="5179" spans="1:4" x14ac:dyDescent="0.45">
      <c r="A5179" t="s">
        <v>45</v>
      </c>
      <c r="B5179">
        <f t="shared" si="80"/>
        <v>2002</v>
      </c>
      <c r="C5179" t="str">
        <f>VLOOKUP($A5179&amp;C$1,Data!$A$2:$BC$533,MATCH(Intermediate!$B5179,Data!$A$1:$BC$1,0),FALSE)</f>
        <v>..</v>
      </c>
      <c r="D5179" t="str">
        <f>VLOOKUP($A5179&amp;D$1,Data!$A$2:$BC$533,MATCH(Intermediate!$B5179,Data!$A$1:$BC$1,0),FALSE)</f>
        <v>..</v>
      </c>
    </row>
    <row r="5180" spans="1:4" x14ac:dyDescent="0.45">
      <c r="A5180" t="s">
        <v>45</v>
      </c>
      <c r="B5180">
        <f t="shared" si="80"/>
        <v>2003</v>
      </c>
      <c r="C5180" t="str">
        <f>VLOOKUP($A5180&amp;C$1,Data!$A$2:$BC$533,MATCH(Intermediate!$B5180,Data!$A$1:$BC$1,0),FALSE)</f>
        <v>..</v>
      </c>
      <c r="D5180" t="str">
        <f>VLOOKUP($A5180&amp;D$1,Data!$A$2:$BC$533,MATCH(Intermediate!$B5180,Data!$A$1:$BC$1,0),FALSE)</f>
        <v>..</v>
      </c>
    </row>
    <row r="5181" spans="1:4" x14ac:dyDescent="0.45">
      <c r="A5181" t="s">
        <v>45</v>
      </c>
      <c r="B5181">
        <f t="shared" si="80"/>
        <v>2004</v>
      </c>
      <c r="C5181" t="str">
        <f>VLOOKUP($A5181&amp;C$1,Data!$A$2:$BC$533,MATCH(Intermediate!$B5181,Data!$A$1:$BC$1,0),FALSE)</f>
        <v>..</v>
      </c>
      <c r="D5181" t="str">
        <f>VLOOKUP($A5181&amp;D$1,Data!$A$2:$BC$533,MATCH(Intermediate!$B5181,Data!$A$1:$BC$1,0),FALSE)</f>
        <v>..</v>
      </c>
    </row>
    <row r="5182" spans="1:4" x14ac:dyDescent="0.45">
      <c r="A5182" t="s">
        <v>45</v>
      </c>
      <c r="B5182">
        <f t="shared" si="80"/>
        <v>2005</v>
      </c>
      <c r="C5182" t="str">
        <f>VLOOKUP($A5182&amp;C$1,Data!$A$2:$BC$533,MATCH(Intermediate!$B5182,Data!$A$1:$BC$1,0),FALSE)</f>
        <v>..</v>
      </c>
      <c r="D5182" t="str">
        <f>VLOOKUP($A5182&amp;D$1,Data!$A$2:$BC$533,MATCH(Intermediate!$B5182,Data!$A$1:$BC$1,0),FALSE)</f>
        <v>..</v>
      </c>
    </row>
    <row r="5183" spans="1:4" x14ac:dyDescent="0.45">
      <c r="A5183" t="s">
        <v>45</v>
      </c>
      <c r="B5183">
        <f t="shared" si="80"/>
        <v>2006</v>
      </c>
      <c r="C5183" t="str">
        <f>VLOOKUP($A5183&amp;C$1,Data!$A$2:$BC$533,MATCH(Intermediate!$B5183,Data!$A$1:$BC$1,0),FALSE)</f>
        <v>..</v>
      </c>
      <c r="D5183" t="str">
        <f>VLOOKUP($A5183&amp;D$1,Data!$A$2:$BC$533,MATCH(Intermediate!$B5183,Data!$A$1:$BC$1,0),FALSE)</f>
        <v>..</v>
      </c>
    </row>
    <row r="5184" spans="1:4" x14ac:dyDescent="0.45">
      <c r="A5184" t="s">
        <v>45</v>
      </c>
      <c r="B5184">
        <f t="shared" si="80"/>
        <v>2007</v>
      </c>
      <c r="C5184" t="str">
        <f>VLOOKUP($A5184&amp;C$1,Data!$A$2:$BC$533,MATCH(Intermediate!$B5184,Data!$A$1:$BC$1,0),FALSE)</f>
        <v>..</v>
      </c>
      <c r="D5184" t="str">
        <f>VLOOKUP($A5184&amp;D$1,Data!$A$2:$BC$533,MATCH(Intermediate!$B5184,Data!$A$1:$BC$1,0),FALSE)</f>
        <v>..</v>
      </c>
    </row>
    <row r="5185" spans="1:4" x14ac:dyDescent="0.45">
      <c r="A5185" t="s">
        <v>45</v>
      </c>
      <c r="B5185">
        <f t="shared" si="80"/>
        <v>2008</v>
      </c>
      <c r="C5185" t="str">
        <f>VLOOKUP($A5185&amp;C$1,Data!$A$2:$BC$533,MATCH(Intermediate!$B5185,Data!$A$1:$BC$1,0),FALSE)</f>
        <v>..</v>
      </c>
      <c r="D5185" t="str">
        <f>VLOOKUP($A5185&amp;D$1,Data!$A$2:$BC$533,MATCH(Intermediate!$B5185,Data!$A$1:$BC$1,0),FALSE)</f>
        <v>..</v>
      </c>
    </row>
    <row r="5186" spans="1:4" x14ac:dyDescent="0.45">
      <c r="A5186" t="s">
        <v>45</v>
      </c>
      <c r="B5186">
        <f t="shared" si="80"/>
        <v>2009</v>
      </c>
      <c r="C5186" t="str">
        <f>VLOOKUP($A5186&amp;C$1,Data!$A$2:$BC$533,MATCH(Intermediate!$B5186,Data!$A$1:$BC$1,0),FALSE)</f>
        <v>..</v>
      </c>
      <c r="D5186" t="str">
        <f>VLOOKUP($A5186&amp;D$1,Data!$A$2:$BC$533,MATCH(Intermediate!$B5186,Data!$A$1:$BC$1,0),FALSE)</f>
        <v>..</v>
      </c>
    </row>
    <row r="5187" spans="1:4" x14ac:dyDescent="0.45">
      <c r="A5187" t="s">
        <v>45</v>
      </c>
      <c r="B5187">
        <f t="shared" si="80"/>
        <v>2010</v>
      </c>
      <c r="C5187" t="str">
        <f>VLOOKUP($A5187&amp;C$1,Data!$A$2:$BC$533,MATCH(Intermediate!$B5187,Data!$A$1:$BC$1,0),FALSE)</f>
        <v>..</v>
      </c>
      <c r="D5187" t="str">
        <f>VLOOKUP($A5187&amp;D$1,Data!$A$2:$BC$533,MATCH(Intermediate!$B5187,Data!$A$1:$BC$1,0),FALSE)</f>
        <v>..</v>
      </c>
    </row>
    <row r="5188" spans="1:4" x14ac:dyDescent="0.45">
      <c r="A5188" t="s">
        <v>45</v>
      </c>
      <c r="B5188">
        <f t="shared" si="80"/>
        <v>2011</v>
      </c>
      <c r="C5188" t="str">
        <f>VLOOKUP($A5188&amp;C$1,Data!$A$2:$BC$533,MATCH(Intermediate!$B5188,Data!$A$1:$BC$1,0),FALSE)</f>
        <v>..</v>
      </c>
      <c r="D5188" t="str">
        <f>VLOOKUP($A5188&amp;D$1,Data!$A$2:$BC$533,MATCH(Intermediate!$B5188,Data!$A$1:$BC$1,0),FALSE)</f>
        <v>..</v>
      </c>
    </row>
    <row r="5189" spans="1:4" x14ac:dyDescent="0.45">
      <c r="A5189" t="s">
        <v>45</v>
      </c>
      <c r="B5189">
        <f t="shared" si="80"/>
        <v>2012</v>
      </c>
      <c r="C5189" t="str">
        <f>VLOOKUP($A5189&amp;C$1,Data!$A$2:$BC$533,MATCH(Intermediate!$B5189,Data!$A$1:$BC$1,0),FALSE)</f>
        <v>..</v>
      </c>
      <c r="D5189" t="str">
        <f>VLOOKUP($A5189&amp;D$1,Data!$A$2:$BC$533,MATCH(Intermediate!$B5189,Data!$A$1:$BC$1,0),FALSE)</f>
        <v>..</v>
      </c>
    </row>
    <row r="5190" spans="1:4" x14ac:dyDescent="0.45">
      <c r="A5190" t="s">
        <v>45</v>
      </c>
      <c r="B5190">
        <f t="shared" si="80"/>
        <v>2013</v>
      </c>
      <c r="C5190" t="str">
        <f>VLOOKUP($A5190&amp;C$1,Data!$A$2:$BC$533,MATCH(Intermediate!$B5190,Data!$A$1:$BC$1,0),FALSE)</f>
        <v>..</v>
      </c>
      <c r="D5190" t="str">
        <f>VLOOKUP($A5190&amp;D$1,Data!$A$2:$BC$533,MATCH(Intermediate!$B5190,Data!$A$1:$BC$1,0),FALSE)</f>
        <v>..</v>
      </c>
    </row>
    <row r="5191" spans="1:4" x14ac:dyDescent="0.45">
      <c r="A5191" t="s">
        <v>45</v>
      </c>
      <c r="B5191">
        <f t="shared" si="80"/>
        <v>2014</v>
      </c>
      <c r="C5191" t="str">
        <f>VLOOKUP($A5191&amp;C$1,Data!$A$2:$BC$533,MATCH(Intermediate!$B5191,Data!$A$1:$BC$1,0),FALSE)</f>
        <v>..</v>
      </c>
      <c r="D5191" t="str">
        <f>VLOOKUP($A5191&amp;D$1,Data!$A$2:$BC$533,MATCH(Intermediate!$B5191,Data!$A$1:$BC$1,0),FALSE)</f>
        <v>..</v>
      </c>
    </row>
    <row r="5192" spans="1:4" x14ac:dyDescent="0.45">
      <c r="A5192" t="s">
        <v>45</v>
      </c>
      <c r="B5192">
        <f t="shared" si="80"/>
        <v>2015</v>
      </c>
      <c r="C5192" t="str">
        <f>VLOOKUP($A5192&amp;C$1,Data!$A$2:$BC$533,MATCH(Intermediate!$B5192,Data!$A$1:$BC$1,0),FALSE)</f>
        <v>..</v>
      </c>
      <c r="D5192" t="str">
        <f>VLOOKUP($A5192&amp;D$1,Data!$A$2:$BC$533,MATCH(Intermediate!$B5192,Data!$A$1:$BC$1,0),FALSE)</f>
        <v>..</v>
      </c>
    </row>
    <row r="5193" spans="1:4" x14ac:dyDescent="0.45">
      <c r="A5193" t="s">
        <v>45</v>
      </c>
      <c r="B5193">
        <f t="shared" si="80"/>
        <v>2016</v>
      </c>
      <c r="C5193" t="str">
        <f>VLOOKUP($A5193&amp;C$1,Data!$A$2:$BC$533,MATCH(Intermediate!$B5193,Data!$A$1:$BC$1,0),FALSE)</f>
        <v>..</v>
      </c>
      <c r="D5193" t="str">
        <f>VLOOKUP($A5193&amp;D$1,Data!$A$2:$BC$533,MATCH(Intermediate!$B5193,Data!$A$1:$BC$1,0),FALSE)</f>
        <v>..</v>
      </c>
    </row>
    <row r="5194" spans="1:4" x14ac:dyDescent="0.45">
      <c r="A5194" t="s">
        <v>45</v>
      </c>
      <c r="B5194">
        <f t="shared" si="80"/>
        <v>2017</v>
      </c>
      <c r="C5194" t="str">
        <f>VLOOKUP($A5194&amp;C$1,Data!$A$2:$BC$533,MATCH(Intermediate!$B5194,Data!$A$1:$BC$1,0),FALSE)</f>
        <v>..</v>
      </c>
      <c r="D5194" t="str">
        <f>VLOOKUP($A5194&amp;D$1,Data!$A$2:$BC$533,MATCH(Intermediate!$B5194,Data!$A$1:$BC$1,0),FALSE)</f>
        <v>..</v>
      </c>
    </row>
    <row r="5195" spans="1:4" x14ac:dyDescent="0.45">
      <c r="A5195" t="s">
        <v>45</v>
      </c>
      <c r="B5195">
        <f t="shared" si="80"/>
        <v>2018</v>
      </c>
      <c r="C5195" t="str">
        <f>VLOOKUP($A5195&amp;C$1,Data!$A$2:$BC$533,MATCH(Intermediate!$B5195,Data!$A$1:$BC$1,0),FALSE)</f>
        <v>..</v>
      </c>
      <c r="D5195" t="str">
        <f>VLOOKUP($A5195&amp;D$1,Data!$A$2:$BC$533,MATCH(Intermediate!$B5195,Data!$A$1:$BC$1,0),FALSE)</f>
        <v>..</v>
      </c>
    </row>
    <row r="5196" spans="1:4" x14ac:dyDescent="0.45">
      <c r="A5196" t="s">
        <v>45</v>
      </c>
      <c r="B5196">
        <f t="shared" si="80"/>
        <v>2019</v>
      </c>
      <c r="C5196" t="str">
        <f>VLOOKUP($A5196&amp;C$1,Data!$A$2:$BC$533,MATCH(Intermediate!$B5196,Data!$A$1:$BC$1,0),FALSE)</f>
        <v>..</v>
      </c>
      <c r="D5196" t="str">
        <f>VLOOKUP($A5196&amp;D$1,Data!$A$2:$BC$533,MATCH(Intermediate!$B5196,Data!$A$1:$BC$1,0),FALSE)</f>
        <v>..</v>
      </c>
    </row>
    <row r="5197" spans="1:4" x14ac:dyDescent="0.45">
      <c r="A5197" t="s">
        <v>45</v>
      </c>
      <c r="B5197">
        <f t="shared" si="80"/>
        <v>2020</v>
      </c>
      <c r="C5197" t="str">
        <f>VLOOKUP($A5197&amp;C$1,Data!$A$2:$BC$533,MATCH(Intermediate!$B5197,Data!$A$1:$BC$1,0),FALSE)</f>
        <v>..</v>
      </c>
      <c r="D5197" t="str">
        <f>VLOOKUP($A5197&amp;D$1,Data!$A$2:$BC$533,MATCH(Intermediate!$B5197,Data!$A$1:$BC$1,0),FALSE)</f>
        <v>..</v>
      </c>
    </row>
    <row r="5198" spans="1:4" x14ac:dyDescent="0.45">
      <c r="A5198" t="s">
        <v>45</v>
      </c>
      <c r="B5198">
        <f t="shared" si="80"/>
        <v>2021</v>
      </c>
      <c r="C5198" t="str">
        <f>VLOOKUP($A5198&amp;C$1,Data!$A$2:$BC$533,MATCH(Intermediate!$B5198,Data!$A$1:$BC$1,0),FALSE)</f>
        <v>..</v>
      </c>
      <c r="D5198" t="str">
        <f>VLOOKUP($A5198&amp;D$1,Data!$A$2:$BC$533,MATCH(Intermediate!$B5198,Data!$A$1:$BC$1,0),FALSE)</f>
        <v>..</v>
      </c>
    </row>
    <row r="5199" spans="1:4" x14ac:dyDescent="0.45">
      <c r="A5199" t="s">
        <v>45</v>
      </c>
      <c r="B5199">
        <f t="shared" si="80"/>
        <v>2022</v>
      </c>
      <c r="C5199" t="str">
        <f>VLOOKUP($A5199&amp;C$1,Data!$A$2:$BC$533,MATCH(Intermediate!$B5199,Data!$A$1:$BC$1,0),FALSE)</f>
        <v>..</v>
      </c>
      <c r="D5199" t="str">
        <f>VLOOKUP($A5199&amp;D$1,Data!$A$2:$BC$533,MATCH(Intermediate!$B5199,Data!$A$1:$BC$1,0),FALSE)</f>
        <v>..</v>
      </c>
    </row>
    <row r="5200" spans="1:4" x14ac:dyDescent="0.45">
      <c r="A5200" t="s">
        <v>45</v>
      </c>
      <c r="B5200">
        <f t="shared" si="80"/>
        <v>2023</v>
      </c>
      <c r="C5200" t="str">
        <f>VLOOKUP($A5200&amp;C$1,Data!$A$2:$BC$533,MATCH(Intermediate!$B5200,Data!$A$1:$BC$1,0),FALSE)</f>
        <v>..</v>
      </c>
      <c r="D5200" t="str">
        <f>VLOOKUP($A5200&amp;D$1,Data!$A$2:$BC$533,MATCH(Intermediate!$B5200,Data!$A$1:$BC$1,0),FALSE)</f>
        <v>..</v>
      </c>
    </row>
    <row r="5201" spans="1:4" x14ac:dyDescent="0.45">
      <c r="A5201" t="s">
        <v>45</v>
      </c>
      <c r="B5201">
        <f t="shared" si="80"/>
        <v>2024</v>
      </c>
      <c r="C5201" t="str">
        <f>VLOOKUP($A5201&amp;C$1,Data!$A$2:$BC$533,MATCH(Intermediate!$B5201,Data!$A$1:$BC$1,0),FALSE)</f>
        <v>..</v>
      </c>
      <c r="D5201" t="str">
        <f>VLOOKUP($A5201&amp;D$1,Data!$A$2:$BC$533,MATCH(Intermediate!$B5201,Data!$A$1:$BC$1,0),FALSE)</f>
        <v>..</v>
      </c>
    </row>
    <row r="5202" spans="1:4" x14ac:dyDescent="0.45">
      <c r="A5202" t="s">
        <v>518</v>
      </c>
      <c r="B5202">
        <f t="shared" si="80"/>
        <v>1975</v>
      </c>
      <c r="C5202">
        <f>VLOOKUP($A5202&amp;C$1,Data!$A$2:$BC$533,MATCH(Intermediate!$B5202,Data!$A$1:$BC$1,0),FALSE)</f>
        <v>33.700254182632115</v>
      </c>
      <c r="D5202" t="str">
        <f>VLOOKUP($A5202&amp;D$1,Data!$A$2:$BC$533,MATCH(Intermediate!$B5202,Data!$A$1:$BC$1,0),FALSE)</f>
        <v>..</v>
      </c>
    </row>
    <row r="5203" spans="1:4" x14ac:dyDescent="0.45">
      <c r="A5203" t="s">
        <v>518</v>
      </c>
      <c r="B5203">
        <f t="shared" si="80"/>
        <v>1976</v>
      </c>
      <c r="C5203">
        <f>VLOOKUP($A5203&amp;C$1,Data!$A$2:$BC$533,MATCH(Intermediate!$B5203,Data!$A$1:$BC$1,0),FALSE)</f>
        <v>30.768130562157982</v>
      </c>
      <c r="D5203" t="str">
        <f>VLOOKUP($A5203&amp;D$1,Data!$A$2:$BC$533,MATCH(Intermediate!$B5203,Data!$A$1:$BC$1,0),FALSE)</f>
        <v>..</v>
      </c>
    </row>
    <row r="5204" spans="1:4" x14ac:dyDescent="0.45">
      <c r="A5204" t="s">
        <v>518</v>
      </c>
      <c r="B5204">
        <f t="shared" si="80"/>
        <v>1977</v>
      </c>
      <c r="C5204">
        <f>VLOOKUP($A5204&amp;C$1,Data!$A$2:$BC$533,MATCH(Intermediate!$B5204,Data!$A$1:$BC$1,0),FALSE)</f>
        <v>30.084694299794172</v>
      </c>
      <c r="D5204" t="str">
        <f>VLOOKUP($A5204&amp;D$1,Data!$A$2:$BC$533,MATCH(Intermediate!$B5204,Data!$A$1:$BC$1,0),FALSE)</f>
        <v>..</v>
      </c>
    </row>
    <row r="5205" spans="1:4" x14ac:dyDescent="0.45">
      <c r="A5205" t="s">
        <v>518</v>
      </c>
      <c r="B5205">
        <f t="shared" si="80"/>
        <v>1978</v>
      </c>
      <c r="C5205">
        <f>VLOOKUP($A5205&amp;C$1,Data!$A$2:$BC$533,MATCH(Intermediate!$B5205,Data!$A$1:$BC$1,0),FALSE)</f>
        <v>32.823113160667077</v>
      </c>
      <c r="D5205" t="str">
        <f>VLOOKUP($A5205&amp;D$1,Data!$A$2:$BC$533,MATCH(Intermediate!$B5205,Data!$A$1:$BC$1,0),FALSE)</f>
        <v>..</v>
      </c>
    </row>
    <row r="5206" spans="1:4" x14ac:dyDescent="0.45">
      <c r="A5206" t="s">
        <v>518</v>
      </c>
      <c r="B5206">
        <f t="shared" si="80"/>
        <v>1979</v>
      </c>
      <c r="C5206">
        <f>VLOOKUP($A5206&amp;C$1,Data!$A$2:$BC$533,MATCH(Intermediate!$B5206,Data!$A$1:$BC$1,0),FALSE)</f>
        <v>35.4469898741756</v>
      </c>
      <c r="D5206" t="str">
        <f>VLOOKUP($A5206&amp;D$1,Data!$A$2:$BC$533,MATCH(Intermediate!$B5206,Data!$A$1:$BC$1,0),FALSE)</f>
        <v>..</v>
      </c>
    </row>
    <row r="5207" spans="1:4" x14ac:dyDescent="0.45">
      <c r="A5207" t="s">
        <v>518</v>
      </c>
      <c r="B5207">
        <f t="shared" si="80"/>
        <v>1980</v>
      </c>
      <c r="C5207">
        <f>VLOOKUP($A5207&amp;C$1,Data!$A$2:$BC$533,MATCH(Intermediate!$B5207,Data!$A$1:$BC$1,0),FALSE)</f>
        <v>40.372409383488019</v>
      </c>
      <c r="D5207" t="str">
        <f>VLOOKUP($A5207&amp;D$1,Data!$A$2:$BC$533,MATCH(Intermediate!$B5207,Data!$A$1:$BC$1,0),FALSE)</f>
        <v>..</v>
      </c>
    </row>
    <row r="5208" spans="1:4" x14ac:dyDescent="0.45">
      <c r="A5208" t="s">
        <v>518</v>
      </c>
      <c r="B5208">
        <f t="shared" si="80"/>
        <v>1981</v>
      </c>
      <c r="C5208">
        <f>VLOOKUP($A5208&amp;C$1,Data!$A$2:$BC$533,MATCH(Intermediate!$B5208,Data!$A$1:$BC$1,0),FALSE)</f>
        <v>40.786695335998935</v>
      </c>
      <c r="D5208" t="str">
        <f>VLOOKUP($A5208&amp;D$1,Data!$A$2:$BC$533,MATCH(Intermediate!$B5208,Data!$A$1:$BC$1,0),FALSE)</f>
        <v>..</v>
      </c>
    </row>
    <row r="5209" spans="1:4" x14ac:dyDescent="0.45">
      <c r="A5209" t="s">
        <v>518</v>
      </c>
      <c r="B5209">
        <f t="shared" si="80"/>
        <v>1982</v>
      </c>
      <c r="C5209">
        <f>VLOOKUP($A5209&amp;C$1,Data!$A$2:$BC$533,MATCH(Intermediate!$B5209,Data!$A$1:$BC$1,0),FALSE)</f>
        <v>44.22950567846582</v>
      </c>
      <c r="D5209" t="str">
        <f>VLOOKUP($A5209&amp;D$1,Data!$A$2:$BC$533,MATCH(Intermediate!$B5209,Data!$A$1:$BC$1,0),FALSE)</f>
        <v>..</v>
      </c>
    </row>
    <row r="5210" spans="1:4" x14ac:dyDescent="0.45">
      <c r="A5210" t="s">
        <v>518</v>
      </c>
      <c r="B5210">
        <f t="shared" si="80"/>
        <v>1983</v>
      </c>
      <c r="C5210">
        <f>VLOOKUP($A5210&amp;C$1,Data!$A$2:$BC$533,MATCH(Intermediate!$B5210,Data!$A$1:$BC$1,0),FALSE)</f>
        <v>43.710643785775872</v>
      </c>
      <c r="D5210" t="str">
        <f>VLOOKUP($A5210&amp;D$1,Data!$A$2:$BC$533,MATCH(Intermediate!$B5210,Data!$A$1:$BC$1,0),FALSE)</f>
        <v>..</v>
      </c>
    </row>
    <row r="5211" spans="1:4" x14ac:dyDescent="0.45">
      <c r="A5211" t="s">
        <v>518</v>
      </c>
      <c r="B5211">
        <f t="shared" si="80"/>
        <v>1984</v>
      </c>
      <c r="C5211">
        <f>VLOOKUP($A5211&amp;C$1,Data!$A$2:$BC$533,MATCH(Intermediate!$B5211,Data!$A$1:$BC$1,0),FALSE)</f>
        <v>43.252255656796621</v>
      </c>
      <c r="D5211" t="str">
        <f>VLOOKUP($A5211&amp;D$1,Data!$A$2:$BC$533,MATCH(Intermediate!$B5211,Data!$A$1:$BC$1,0),FALSE)</f>
        <v>..</v>
      </c>
    </row>
    <row r="5212" spans="1:4" x14ac:dyDescent="0.45">
      <c r="A5212" t="s">
        <v>518</v>
      </c>
      <c r="B5212">
        <f t="shared" si="80"/>
        <v>1985</v>
      </c>
      <c r="C5212">
        <f>VLOOKUP($A5212&amp;C$1,Data!$A$2:$BC$533,MATCH(Intermediate!$B5212,Data!$A$1:$BC$1,0),FALSE)</f>
        <v>45.827728904103836</v>
      </c>
      <c r="D5212" t="str">
        <f>VLOOKUP($A5212&amp;D$1,Data!$A$2:$BC$533,MATCH(Intermediate!$B5212,Data!$A$1:$BC$1,0),FALSE)</f>
        <v>..</v>
      </c>
    </row>
    <row r="5213" spans="1:4" x14ac:dyDescent="0.45">
      <c r="A5213" t="s">
        <v>518</v>
      </c>
      <c r="B5213">
        <f t="shared" si="80"/>
        <v>1986</v>
      </c>
      <c r="C5213">
        <f>VLOOKUP($A5213&amp;C$1,Data!$A$2:$BC$533,MATCH(Intermediate!$B5213,Data!$A$1:$BC$1,0),FALSE)</f>
        <v>45.164517826729508</v>
      </c>
      <c r="D5213" t="str">
        <f>VLOOKUP($A5213&amp;D$1,Data!$A$2:$BC$533,MATCH(Intermediate!$B5213,Data!$A$1:$BC$1,0),FALSE)</f>
        <v>..</v>
      </c>
    </row>
    <row r="5214" spans="1:4" x14ac:dyDescent="0.45">
      <c r="A5214" t="s">
        <v>518</v>
      </c>
      <c r="B5214">
        <f t="shared" si="80"/>
        <v>1987</v>
      </c>
      <c r="C5214">
        <f>VLOOKUP($A5214&amp;C$1,Data!$A$2:$BC$533,MATCH(Intermediate!$B5214,Data!$A$1:$BC$1,0),FALSE)</f>
        <v>45.827796394018627</v>
      </c>
      <c r="D5214" t="str">
        <f>VLOOKUP($A5214&amp;D$1,Data!$A$2:$BC$533,MATCH(Intermediate!$B5214,Data!$A$1:$BC$1,0),FALSE)</f>
        <v>..</v>
      </c>
    </row>
    <row r="5215" spans="1:4" x14ac:dyDescent="0.45">
      <c r="A5215" t="s">
        <v>518</v>
      </c>
      <c r="B5215">
        <f t="shared" si="80"/>
        <v>1988</v>
      </c>
      <c r="C5215">
        <f>VLOOKUP($A5215&amp;C$1,Data!$A$2:$BC$533,MATCH(Intermediate!$B5215,Data!$A$1:$BC$1,0),FALSE)</f>
        <v>43.893805734043774</v>
      </c>
      <c r="D5215" t="str">
        <f>VLOOKUP($A5215&amp;D$1,Data!$A$2:$BC$533,MATCH(Intermediate!$B5215,Data!$A$1:$BC$1,0),FALSE)</f>
        <v>..</v>
      </c>
    </row>
    <row r="5216" spans="1:4" x14ac:dyDescent="0.45">
      <c r="A5216" t="s">
        <v>518</v>
      </c>
      <c r="B5216">
        <f t="shared" si="80"/>
        <v>1989</v>
      </c>
      <c r="C5216">
        <f>VLOOKUP($A5216&amp;C$1,Data!$A$2:$BC$533,MATCH(Intermediate!$B5216,Data!$A$1:$BC$1,0),FALSE)</f>
        <v>48.637517807406198</v>
      </c>
      <c r="D5216" t="str">
        <f>VLOOKUP($A5216&amp;D$1,Data!$A$2:$BC$533,MATCH(Intermediate!$B5216,Data!$A$1:$BC$1,0),FALSE)</f>
        <v>..</v>
      </c>
    </row>
    <row r="5217" spans="1:4" x14ac:dyDescent="0.45">
      <c r="A5217" t="s">
        <v>518</v>
      </c>
      <c r="B5217">
        <f t="shared" si="80"/>
        <v>1990</v>
      </c>
      <c r="C5217">
        <f>VLOOKUP($A5217&amp;C$1,Data!$A$2:$BC$533,MATCH(Intermediate!$B5217,Data!$A$1:$BC$1,0),FALSE)</f>
        <v>50.77399751291658</v>
      </c>
      <c r="D5217">
        <f>VLOOKUP($A5217&amp;D$1,Data!$A$2:$BC$533,MATCH(Intermediate!$B5217,Data!$A$1:$BC$1,0),FALSE)</f>
        <v>8355.3327739747037</v>
      </c>
    </row>
    <row r="5218" spans="1:4" x14ac:dyDescent="0.45">
      <c r="A5218" t="s">
        <v>518</v>
      </c>
      <c r="B5218">
        <f t="shared" si="80"/>
        <v>1991</v>
      </c>
      <c r="C5218">
        <f>VLOOKUP($A5218&amp;C$1,Data!$A$2:$BC$533,MATCH(Intermediate!$B5218,Data!$A$1:$BC$1,0),FALSE)</f>
        <v>50.362894262686865</v>
      </c>
      <c r="D5218">
        <f>VLOOKUP($A5218&amp;D$1,Data!$A$2:$BC$533,MATCH(Intermediate!$B5218,Data!$A$1:$BC$1,0),FALSE)</f>
        <v>9474.6425964704504</v>
      </c>
    </row>
    <row r="5219" spans="1:4" x14ac:dyDescent="0.45">
      <c r="A5219" t="s">
        <v>518</v>
      </c>
      <c r="B5219">
        <f t="shared" si="80"/>
        <v>1992</v>
      </c>
      <c r="C5219">
        <f>VLOOKUP($A5219&amp;C$1,Data!$A$2:$BC$533,MATCH(Intermediate!$B5219,Data!$A$1:$BC$1,0),FALSE)</f>
        <v>48.916339507560693</v>
      </c>
      <c r="D5219">
        <f>VLOOKUP($A5219&amp;D$1,Data!$A$2:$BC$533,MATCH(Intermediate!$B5219,Data!$A$1:$BC$1,0),FALSE)</f>
        <v>10184.855664589293</v>
      </c>
    </row>
    <row r="5220" spans="1:4" x14ac:dyDescent="0.45">
      <c r="A5220" t="s">
        <v>518</v>
      </c>
      <c r="B5220">
        <f t="shared" si="80"/>
        <v>1993</v>
      </c>
      <c r="C5220">
        <f>VLOOKUP($A5220&amp;C$1,Data!$A$2:$BC$533,MATCH(Intermediate!$B5220,Data!$A$1:$BC$1,0),FALSE)</f>
        <v>48.755969976645183</v>
      </c>
      <c r="D5220">
        <f>VLOOKUP($A5220&amp;D$1,Data!$A$2:$BC$533,MATCH(Intermediate!$B5220,Data!$A$1:$BC$1,0),FALSE)</f>
        <v>11030.711948460079</v>
      </c>
    </row>
    <row r="5221" spans="1:4" x14ac:dyDescent="0.45">
      <c r="A5221" t="s">
        <v>518</v>
      </c>
      <c r="B5221">
        <f t="shared" si="80"/>
        <v>1994</v>
      </c>
      <c r="C5221">
        <f>VLOOKUP($A5221&amp;C$1,Data!$A$2:$BC$533,MATCH(Intermediate!$B5221,Data!$A$1:$BC$1,0),FALSE)</f>
        <v>49.337411078961402</v>
      </c>
      <c r="D5221">
        <f>VLOOKUP($A5221&amp;D$1,Data!$A$2:$BC$533,MATCH(Intermediate!$B5221,Data!$A$1:$BC$1,0),FALSE)</f>
        <v>12187.254965927339</v>
      </c>
    </row>
    <row r="5222" spans="1:4" x14ac:dyDescent="0.45">
      <c r="A5222" t="s">
        <v>518</v>
      </c>
      <c r="B5222">
        <f t="shared" si="80"/>
        <v>1995</v>
      </c>
      <c r="C5222">
        <f>VLOOKUP($A5222&amp;C$1,Data!$A$2:$BC$533,MATCH(Intermediate!$B5222,Data!$A$1:$BC$1,0),FALSE)</f>
        <v>48.60676063093608</v>
      </c>
      <c r="D5222">
        <f>VLOOKUP($A5222&amp;D$1,Data!$A$2:$BC$533,MATCH(Intermediate!$B5222,Data!$A$1:$BC$1,0),FALSE)</f>
        <v>13502.582742079396</v>
      </c>
    </row>
    <row r="5223" spans="1:4" x14ac:dyDescent="0.45">
      <c r="A5223" t="s">
        <v>518</v>
      </c>
      <c r="B5223">
        <f t="shared" si="80"/>
        <v>1996</v>
      </c>
      <c r="C5223">
        <f>VLOOKUP($A5223&amp;C$1,Data!$A$2:$BC$533,MATCH(Intermediate!$B5223,Data!$A$1:$BC$1,0),FALSE)</f>
        <v>51.874612025769942</v>
      </c>
      <c r="D5223">
        <f>VLOOKUP($A5223&amp;D$1,Data!$A$2:$BC$533,MATCH(Intermediate!$B5223,Data!$A$1:$BC$1,0),FALSE)</f>
        <v>14694.096244500832</v>
      </c>
    </row>
    <row r="5224" spans="1:4" x14ac:dyDescent="0.45">
      <c r="A5224" t="s">
        <v>518</v>
      </c>
      <c r="B5224">
        <f t="shared" si="80"/>
        <v>1997</v>
      </c>
      <c r="C5224">
        <f>VLOOKUP($A5224&amp;C$1,Data!$A$2:$BC$533,MATCH(Intermediate!$B5224,Data!$A$1:$BC$1,0),FALSE)</f>
        <v>56.672339464555286</v>
      </c>
      <c r="D5224">
        <f>VLOOKUP($A5224&amp;D$1,Data!$A$2:$BC$533,MATCH(Intermediate!$B5224,Data!$A$1:$BC$1,0),FALSE)</f>
        <v>15721.705657692119</v>
      </c>
    </row>
    <row r="5225" spans="1:4" x14ac:dyDescent="0.45">
      <c r="A5225" t="s">
        <v>518</v>
      </c>
      <c r="B5225">
        <f t="shared" si="80"/>
        <v>1998</v>
      </c>
      <c r="C5225">
        <f>VLOOKUP($A5225&amp;C$1,Data!$A$2:$BC$533,MATCH(Intermediate!$B5225,Data!$A$1:$BC$1,0),FALSE)</f>
        <v>61.780332764163639</v>
      </c>
      <c r="D5225">
        <f>VLOOKUP($A5225&amp;D$1,Data!$A$2:$BC$533,MATCH(Intermediate!$B5225,Data!$A$1:$BC$1,0),FALSE)</f>
        <v>14974.659574711835</v>
      </c>
    </row>
    <row r="5226" spans="1:4" x14ac:dyDescent="0.45">
      <c r="A5226" t="s">
        <v>518</v>
      </c>
      <c r="B5226">
        <f t="shared" si="80"/>
        <v>1999</v>
      </c>
      <c r="C5226">
        <f>VLOOKUP($A5226&amp;C$1,Data!$A$2:$BC$533,MATCH(Intermediate!$B5226,Data!$A$1:$BC$1,0),FALSE)</f>
        <v>66.845024034031439</v>
      </c>
      <c r="D5226">
        <f>VLOOKUP($A5226&amp;D$1,Data!$A$2:$BC$533,MATCH(Intermediate!$B5226,Data!$A$1:$BC$1,0),FALSE)</f>
        <v>16807.12947641953</v>
      </c>
    </row>
    <row r="5227" spans="1:4" x14ac:dyDescent="0.45">
      <c r="A5227" t="s">
        <v>518</v>
      </c>
      <c r="B5227">
        <f t="shared" si="80"/>
        <v>2000</v>
      </c>
      <c r="C5227">
        <f>VLOOKUP($A5227&amp;C$1,Data!$A$2:$BC$533,MATCH(Intermediate!$B5227,Data!$A$1:$BC$1,0),FALSE)</f>
        <v>71.745276185542068</v>
      </c>
      <c r="D5227">
        <f>VLOOKUP($A5227&amp;D$1,Data!$A$2:$BC$533,MATCH(Intermediate!$B5227,Data!$A$1:$BC$1,0),FALSE)</f>
        <v>18538.835532559173</v>
      </c>
    </row>
    <row r="5228" spans="1:4" x14ac:dyDescent="0.45">
      <c r="A5228" t="s">
        <v>518</v>
      </c>
      <c r="B5228">
        <f t="shared" si="80"/>
        <v>2001</v>
      </c>
      <c r="C5228">
        <f>VLOOKUP($A5228&amp;C$1,Data!$A$2:$BC$533,MATCH(Intermediate!$B5228,Data!$A$1:$BC$1,0),FALSE)</f>
        <v>103.22922265566822</v>
      </c>
      <c r="D5228">
        <f>VLOOKUP($A5228&amp;D$1,Data!$A$2:$BC$533,MATCH(Intermediate!$B5228,Data!$A$1:$BC$1,0),FALSE)</f>
        <v>19724.425945722855</v>
      </c>
    </row>
    <row r="5229" spans="1:4" x14ac:dyDescent="0.45">
      <c r="A5229" t="s">
        <v>518</v>
      </c>
      <c r="B5229">
        <f t="shared" si="80"/>
        <v>2002</v>
      </c>
      <c r="C5229">
        <f>VLOOKUP($A5229&amp;C$1,Data!$A$2:$BC$533,MATCH(Intermediate!$B5229,Data!$A$1:$BC$1,0),FALSE)</f>
        <v>112.65110909799192</v>
      </c>
      <c r="D5229">
        <f>VLOOKUP($A5229&amp;D$1,Data!$A$2:$BC$533,MATCH(Intermediate!$B5229,Data!$A$1:$BC$1,0),FALSE)</f>
        <v>21396.83774553693</v>
      </c>
    </row>
    <row r="5230" spans="1:4" x14ac:dyDescent="0.45">
      <c r="A5230" t="s">
        <v>518</v>
      </c>
      <c r="B5230">
        <f t="shared" si="80"/>
        <v>2003</v>
      </c>
      <c r="C5230">
        <f>VLOOKUP($A5230&amp;C$1,Data!$A$2:$BC$533,MATCH(Intermediate!$B5230,Data!$A$1:$BC$1,0),FALSE)</f>
        <v>111.11598574098511</v>
      </c>
      <c r="D5230">
        <f>VLOOKUP($A5230&amp;D$1,Data!$A$2:$BC$533,MATCH(Intermediate!$B5230,Data!$A$1:$BC$1,0),FALSE)</f>
        <v>22095.870826346974</v>
      </c>
    </row>
    <row r="5231" spans="1:4" x14ac:dyDescent="0.45">
      <c r="A5231" t="s">
        <v>518</v>
      </c>
      <c r="B5231">
        <f t="shared" si="80"/>
        <v>2004</v>
      </c>
      <c r="C5231">
        <f>VLOOKUP($A5231&amp;C$1,Data!$A$2:$BC$533,MATCH(Intermediate!$B5231,Data!$A$1:$BC$1,0),FALSE)</f>
        <v>105.85988341322128</v>
      </c>
      <c r="D5231">
        <f>VLOOKUP($A5231&amp;D$1,Data!$A$2:$BC$533,MATCH(Intermediate!$B5231,Data!$A$1:$BC$1,0),FALSE)</f>
        <v>23773.82865367812</v>
      </c>
    </row>
    <row r="5232" spans="1:4" x14ac:dyDescent="0.45">
      <c r="A5232" t="s">
        <v>518</v>
      </c>
      <c r="B5232">
        <f t="shared" si="80"/>
        <v>2005</v>
      </c>
      <c r="C5232">
        <f>VLOOKUP($A5232&amp;C$1,Data!$A$2:$BC$533,MATCH(Intermediate!$B5232,Data!$A$1:$BC$1,0),FALSE)</f>
        <v>110.30366699886929</v>
      </c>
      <c r="D5232">
        <f>VLOOKUP($A5232&amp;D$1,Data!$A$2:$BC$533,MATCH(Intermediate!$B5232,Data!$A$1:$BC$1,0),FALSE)</f>
        <v>25186.867566809233</v>
      </c>
    </row>
    <row r="5233" spans="1:4" x14ac:dyDescent="0.45">
      <c r="A5233" t="s">
        <v>518</v>
      </c>
      <c r="B5233">
        <f t="shared" si="80"/>
        <v>2006</v>
      </c>
      <c r="C5233">
        <f>VLOOKUP($A5233&amp;C$1,Data!$A$2:$BC$533,MATCH(Intermediate!$B5233,Data!$A$1:$BC$1,0),FALSE)</f>
        <v>122.21812467463505</v>
      </c>
      <c r="D5233">
        <f>VLOOKUP($A5233&amp;D$1,Data!$A$2:$BC$533,MATCH(Intermediate!$B5233,Data!$A$1:$BC$1,0),FALSE)</f>
        <v>26884.267328335838</v>
      </c>
    </row>
    <row r="5234" spans="1:4" x14ac:dyDescent="0.45">
      <c r="A5234" t="s">
        <v>518</v>
      </c>
      <c r="B5234">
        <f t="shared" si="80"/>
        <v>2007</v>
      </c>
      <c r="C5234">
        <f>VLOOKUP($A5234&amp;C$1,Data!$A$2:$BC$533,MATCH(Intermediate!$B5234,Data!$A$1:$BC$1,0),FALSE)</f>
        <v>129.13618952036609</v>
      </c>
      <c r="D5234">
        <f>VLOOKUP($A5234&amp;D$1,Data!$A$2:$BC$533,MATCH(Intermediate!$B5234,Data!$A$1:$BC$1,0),FALSE)</f>
        <v>29064.918084686658</v>
      </c>
    </row>
    <row r="5235" spans="1:4" x14ac:dyDescent="0.45">
      <c r="A5235" t="s">
        <v>518</v>
      </c>
      <c r="B5235">
        <f t="shared" si="80"/>
        <v>2008</v>
      </c>
      <c r="C5235">
        <f>VLOOKUP($A5235&amp;C$1,Data!$A$2:$BC$533,MATCH(Intermediate!$B5235,Data!$A$1:$BC$1,0),FALSE)</f>
        <v>141.94987846734125</v>
      </c>
      <c r="D5235">
        <f>VLOOKUP($A5235&amp;D$1,Data!$A$2:$BC$533,MATCH(Intermediate!$B5235,Data!$A$1:$BC$1,0),FALSE)</f>
        <v>29946.077489130246</v>
      </c>
    </row>
    <row r="5236" spans="1:4" x14ac:dyDescent="0.45">
      <c r="A5236" t="s">
        <v>518</v>
      </c>
      <c r="B5236">
        <f t="shared" si="80"/>
        <v>2009</v>
      </c>
      <c r="C5236">
        <f>VLOOKUP($A5236&amp;C$1,Data!$A$2:$BC$533,MATCH(Intermediate!$B5236,Data!$A$1:$BC$1,0),FALSE)</f>
        <v>138.09491410652711</v>
      </c>
      <c r="D5236">
        <f>VLOOKUP($A5236&amp;D$1,Data!$A$2:$BC$533,MATCH(Intermediate!$B5236,Data!$A$1:$BC$1,0),FALSE)</f>
        <v>29508.381506061505</v>
      </c>
    </row>
    <row r="5237" spans="1:4" x14ac:dyDescent="0.45">
      <c r="A5237" t="s">
        <v>518</v>
      </c>
      <c r="B5237">
        <f t="shared" ref="B5237:B5300" si="81">B5187</f>
        <v>2010</v>
      </c>
      <c r="C5237">
        <f>VLOOKUP($A5237&amp;C$1,Data!$A$2:$BC$533,MATCH(Intermediate!$B5237,Data!$A$1:$BC$1,0),FALSE)</f>
        <v>130.03859478885406</v>
      </c>
      <c r="D5237">
        <f>VLOOKUP($A5237&amp;D$1,Data!$A$2:$BC$533,MATCH(Intermediate!$B5237,Data!$A$1:$BC$1,0),FALSE)</f>
        <v>31736.628437092539</v>
      </c>
    </row>
    <row r="5238" spans="1:4" x14ac:dyDescent="0.45">
      <c r="A5238" t="s">
        <v>518</v>
      </c>
      <c r="B5238">
        <f t="shared" si="81"/>
        <v>2011</v>
      </c>
      <c r="C5238">
        <f>VLOOKUP($A5238&amp;C$1,Data!$A$2:$BC$533,MATCH(Intermediate!$B5238,Data!$A$1:$BC$1,0),FALSE)</f>
        <v>132.53847243777471</v>
      </c>
      <c r="D5238">
        <f>VLOOKUP($A5238&amp;D$1,Data!$A$2:$BC$533,MATCH(Intermediate!$B5238,Data!$A$1:$BC$1,0),FALSE)</f>
        <v>32546.753653123364</v>
      </c>
    </row>
    <row r="5239" spans="1:4" x14ac:dyDescent="0.45">
      <c r="A5239" t="s">
        <v>518</v>
      </c>
      <c r="B5239">
        <f t="shared" si="81"/>
        <v>2012</v>
      </c>
      <c r="C5239">
        <f>VLOOKUP($A5239&amp;C$1,Data!$A$2:$BC$533,MATCH(Intermediate!$B5239,Data!$A$1:$BC$1,0),FALSE)</f>
        <v>130.74591854491257</v>
      </c>
      <c r="D5239">
        <f>VLOOKUP($A5239&amp;D$1,Data!$A$2:$BC$533,MATCH(Intermediate!$B5239,Data!$A$1:$BC$1,0),FALSE)</f>
        <v>33557.128719643435</v>
      </c>
    </row>
    <row r="5240" spans="1:4" x14ac:dyDescent="0.45">
      <c r="A5240" t="s">
        <v>518</v>
      </c>
      <c r="B5240">
        <f t="shared" si="81"/>
        <v>2013</v>
      </c>
      <c r="C5240">
        <f>VLOOKUP($A5240&amp;C$1,Data!$A$2:$BC$533,MATCH(Intermediate!$B5240,Data!$A$1:$BC$1,0),FALSE)</f>
        <v>128.49205323946106</v>
      </c>
      <c r="D5240">
        <f>VLOOKUP($A5240&amp;D$1,Data!$A$2:$BC$533,MATCH(Intermediate!$B5240,Data!$A$1:$BC$1,0),FALSE)</f>
        <v>34244.31213931174</v>
      </c>
    </row>
    <row r="5241" spans="1:4" x14ac:dyDescent="0.45">
      <c r="A5241" t="s">
        <v>518</v>
      </c>
      <c r="B5241">
        <f t="shared" si="81"/>
        <v>2014</v>
      </c>
      <c r="C5241">
        <f>VLOOKUP($A5241&amp;C$1,Data!$A$2:$BC$533,MATCH(Intermediate!$B5241,Data!$A$1:$BC$1,0),FALSE)</f>
        <v>131.55506510884788</v>
      </c>
      <c r="D5241">
        <f>VLOOKUP($A5241&amp;D$1,Data!$A$2:$BC$533,MATCH(Intermediate!$B5241,Data!$A$1:$BC$1,0),FALSE)</f>
        <v>35324.497670477314</v>
      </c>
    </row>
    <row r="5242" spans="1:4" x14ac:dyDescent="0.45">
      <c r="A5242" t="s">
        <v>518</v>
      </c>
      <c r="B5242">
        <f t="shared" si="81"/>
        <v>2015</v>
      </c>
      <c r="C5242">
        <f>VLOOKUP($A5242&amp;C$1,Data!$A$2:$BC$533,MATCH(Intermediate!$B5242,Data!$A$1:$BC$1,0),FALSE)</f>
        <v>132.14071268363165</v>
      </c>
      <c r="D5242">
        <f>VLOOKUP($A5242&amp;D$1,Data!$A$2:$BC$533,MATCH(Intermediate!$B5242,Data!$A$1:$BC$1,0),FALSE)</f>
        <v>37907.500310201576</v>
      </c>
    </row>
    <row r="5243" spans="1:4" x14ac:dyDescent="0.45">
      <c r="A5243" t="s">
        <v>518</v>
      </c>
      <c r="B5243">
        <f t="shared" si="81"/>
        <v>2016</v>
      </c>
      <c r="C5243">
        <f>VLOOKUP($A5243&amp;C$1,Data!$A$2:$BC$533,MATCH(Intermediate!$B5243,Data!$A$1:$BC$1,0),FALSE)</f>
        <v>134.82579144424716</v>
      </c>
      <c r="D5243">
        <f>VLOOKUP($A5243&amp;D$1,Data!$A$2:$BC$533,MATCH(Intermediate!$B5243,Data!$A$1:$BC$1,0),FALSE)</f>
        <v>39575.454283003121</v>
      </c>
    </row>
    <row r="5244" spans="1:4" x14ac:dyDescent="0.45">
      <c r="A5244" t="s">
        <v>518</v>
      </c>
      <c r="B5244">
        <f t="shared" si="81"/>
        <v>2017</v>
      </c>
      <c r="C5244">
        <f>VLOOKUP($A5244&amp;C$1,Data!$A$2:$BC$533,MATCH(Intermediate!$B5244,Data!$A$1:$BC$1,0),FALSE)</f>
        <v>136.49247327256734</v>
      </c>
      <c r="D5244">
        <f>VLOOKUP($A5244&amp;D$1,Data!$A$2:$BC$533,MATCH(Intermediate!$B5244,Data!$A$1:$BC$1,0),FALSE)</f>
        <v>40957.418058714524</v>
      </c>
    </row>
    <row r="5245" spans="1:4" x14ac:dyDescent="0.45">
      <c r="A5245" t="s">
        <v>518</v>
      </c>
      <c r="B5245">
        <f t="shared" si="81"/>
        <v>2018</v>
      </c>
      <c r="C5245">
        <f>VLOOKUP($A5245&amp;C$1,Data!$A$2:$BC$533,MATCH(Intermediate!$B5245,Data!$A$1:$BC$1,0),FALSE)</f>
        <v>141.15501440686262</v>
      </c>
      <c r="D5245">
        <f>VLOOKUP($A5245&amp;D$1,Data!$A$2:$BC$533,MATCH(Intermediate!$B5245,Data!$A$1:$BC$1,0),FALSE)</f>
        <v>43044.29176333706</v>
      </c>
    </row>
    <row r="5246" spans="1:4" x14ac:dyDescent="0.45">
      <c r="A5246" t="s">
        <v>518</v>
      </c>
      <c r="B5246">
        <f t="shared" si="81"/>
        <v>2019</v>
      </c>
      <c r="C5246">
        <f>VLOOKUP($A5246&amp;C$1,Data!$A$2:$BC$533,MATCH(Intermediate!$B5246,Data!$A$1:$BC$1,0),FALSE)</f>
        <v>151.25805237220032</v>
      </c>
      <c r="D5246">
        <f>VLOOKUP($A5246&amp;D$1,Data!$A$2:$BC$533,MATCH(Intermediate!$B5246,Data!$A$1:$BC$1,0),FALSE)</f>
        <v>43865.041636674527</v>
      </c>
    </row>
    <row r="5247" spans="1:4" x14ac:dyDescent="0.45">
      <c r="A5247" t="s">
        <v>518</v>
      </c>
      <c r="B5247">
        <f t="shared" si="81"/>
        <v>2020</v>
      </c>
      <c r="C5247">
        <f>VLOOKUP($A5247&amp;C$1,Data!$A$2:$BC$533,MATCH(Intermediate!$B5247,Data!$A$1:$BC$1,0),FALSE)</f>
        <v>164.13617351071986</v>
      </c>
      <c r="D5247">
        <f>VLOOKUP($A5247&amp;D$1,Data!$A$2:$BC$533,MATCH(Intermediate!$B5247,Data!$A$1:$BC$1,0),FALSE)</f>
        <v>45142.763450540268</v>
      </c>
    </row>
    <row r="5248" spans="1:4" x14ac:dyDescent="0.45">
      <c r="A5248" t="s">
        <v>518</v>
      </c>
      <c r="B5248">
        <f t="shared" si="81"/>
        <v>2021</v>
      </c>
      <c r="C5248">
        <f>VLOOKUP($A5248&amp;C$1,Data!$A$2:$BC$533,MATCH(Intermediate!$B5248,Data!$A$1:$BC$1,0),FALSE)</f>
        <v>170.82115461577345</v>
      </c>
      <c r="D5248">
        <f>VLOOKUP($A5248&amp;D$1,Data!$A$2:$BC$533,MATCH(Intermediate!$B5248,Data!$A$1:$BC$1,0),FALSE)</f>
        <v>48419.64325135095</v>
      </c>
    </row>
    <row r="5249" spans="1:4" x14ac:dyDescent="0.45">
      <c r="A5249" t="s">
        <v>518</v>
      </c>
      <c r="B5249">
        <f t="shared" si="81"/>
        <v>2022</v>
      </c>
      <c r="C5249">
        <f>VLOOKUP($A5249&amp;C$1,Data!$A$2:$BC$533,MATCH(Intermediate!$B5249,Data!$A$1:$BC$1,0),FALSE)</f>
        <v>174.96776924728346</v>
      </c>
      <c r="D5249">
        <f>VLOOKUP($A5249&amp;D$1,Data!$A$2:$BC$533,MATCH(Intermediate!$B5249,Data!$A$1:$BC$1,0),FALSE)</f>
        <v>51231.453066360053</v>
      </c>
    </row>
    <row r="5250" spans="1:4" x14ac:dyDescent="0.45">
      <c r="A5250" t="s">
        <v>518</v>
      </c>
      <c r="B5250">
        <f t="shared" si="81"/>
        <v>2023</v>
      </c>
      <c r="C5250">
        <f>VLOOKUP($A5250&amp;C$1,Data!$A$2:$BC$533,MATCH(Intermediate!$B5250,Data!$A$1:$BC$1,0),FALSE)</f>
        <v>176.11808050280965</v>
      </c>
      <c r="D5250">
        <f>VLOOKUP($A5250&amp;D$1,Data!$A$2:$BC$533,MATCH(Intermediate!$B5250,Data!$A$1:$BC$1,0),FALSE)</f>
        <v>52203.968566049392</v>
      </c>
    </row>
    <row r="5251" spans="1:4" x14ac:dyDescent="0.45">
      <c r="A5251" t="s">
        <v>518</v>
      </c>
      <c r="B5251">
        <f t="shared" si="81"/>
        <v>2024</v>
      </c>
      <c r="C5251" t="str">
        <f>VLOOKUP($A5251&amp;C$1,Data!$A$2:$BC$533,MATCH(Intermediate!$B5251,Data!$A$1:$BC$1,0),FALSE)</f>
        <v>..</v>
      </c>
      <c r="D5251" t="str">
        <f>VLOOKUP($A5251&amp;D$1,Data!$A$2:$BC$533,MATCH(Intermediate!$B5251,Data!$A$1:$BC$1,0),FALSE)</f>
        <v>..</v>
      </c>
    </row>
    <row r="5252" spans="1:4" x14ac:dyDescent="0.45">
      <c r="A5252" t="s">
        <v>164</v>
      </c>
      <c r="B5252">
        <f t="shared" si="81"/>
        <v>1975</v>
      </c>
      <c r="C5252" t="str">
        <f>VLOOKUP($A5252&amp;C$1,Data!$A$2:$BC$533,MATCH(Intermediate!$B5252,Data!$A$1:$BC$1,0),FALSE)</f>
        <v>..</v>
      </c>
      <c r="D5252" t="str">
        <f>VLOOKUP($A5252&amp;D$1,Data!$A$2:$BC$533,MATCH(Intermediate!$B5252,Data!$A$1:$BC$1,0),FALSE)</f>
        <v>..</v>
      </c>
    </row>
    <row r="5253" spans="1:4" x14ac:dyDescent="0.45">
      <c r="A5253" t="s">
        <v>164</v>
      </c>
      <c r="B5253">
        <f t="shared" si="81"/>
        <v>1976</v>
      </c>
      <c r="C5253" t="str">
        <f>VLOOKUP($A5253&amp;C$1,Data!$A$2:$BC$533,MATCH(Intermediate!$B5253,Data!$A$1:$BC$1,0),FALSE)</f>
        <v>..</v>
      </c>
      <c r="D5253" t="str">
        <f>VLOOKUP($A5253&amp;D$1,Data!$A$2:$BC$533,MATCH(Intermediate!$B5253,Data!$A$1:$BC$1,0),FALSE)</f>
        <v>..</v>
      </c>
    </row>
    <row r="5254" spans="1:4" x14ac:dyDescent="0.45">
      <c r="A5254" t="s">
        <v>164</v>
      </c>
      <c r="B5254">
        <f t="shared" si="81"/>
        <v>1977</v>
      </c>
      <c r="C5254" t="str">
        <f>VLOOKUP($A5254&amp;C$1,Data!$A$2:$BC$533,MATCH(Intermediate!$B5254,Data!$A$1:$BC$1,0),FALSE)</f>
        <v>..</v>
      </c>
      <c r="D5254" t="str">
        <f>VLOOKUP($A5254&amp;D$1,Data!$A$2:$BC$533,MATCH(Intermediate!$B5254,Data!$A$1:$BC$1,0),FALSE)</f>
        <v>..</v>
      </c>
    </row>
    <row r="5255" spans="1:4" x14ac:dyDescent="0.45">
      <c r="A5255" t="s">
        <v>164</v>
      </c>
      <c r="B5255">
        <f t="shared" si="81"/>
        <v>1978</v>
      </c>
      <c r="C5255" t="str">
        <f>VLOOKUP($A5255&amp;C$1,Data!$A$2:$BC$533,MATCH(Intermediate!$B5255,Data!$A$1:$BC$1,0),FALSE)</f>
        <v>..</v>
      </c>
      <c r="D5255" t="str">
        <f>VLOOKUP($A5255&amp;D$1,Data!$A$2:$BC$533,MATCH(Intermediate!$B5255,Data!$A$1:$BC$1,0),FALSE)</f>
        <v>..</v>
      </c>
    </row>
    <row r="5256" spans="1:4" x14ac:dyDescent="0.45">
      <c r="A5256" t="s">
        <v>164</v>
      </c>
      <c r="B5256">
        <f t="shared" si="81"/>
        <v>1979</v>
      </c>
      <c r="C5256" t="str">
        <f>VLOOKUP($A5256&amp;C$1,Data!$A$2:$BC$533,MATCH(Intermediate!$B5256,Data!$A$1:$BC$1,0),FALSE)</f>
        <v>..</v>
      </c>
      <c r="D5256" t="str">
        <f>VLOOKUP($A5256&amp;D$1,Data!$A$2:$BC$533,MATCH(Intermediate!$B5256,Data!$A$1:$BC$1,0),FALSE)</f>
        <v>..</v>
      </c>
    </row>
    <row r="5257" spans="1:4" x14ac:dyDescent="0.45">
      <c r="A5257" t="s">
        <v>164</v>
      </c>
      <c r="B5257">
        <f t="shared" si="81"/>
        <v>1980</v>
      </c>
      <c r="C5257" t="str">
        <f>VLOOKUP($A5257&amp;C$1,Data!$A$2:$BC$533,MATCH(Intermediate!$B5257,Data!$A$1:$BC$1,0),FALSE)</f>
        <v>..</v>
      </c>
      <c r="D5257" t="str">
        <f>VLOOKUP($A5257&amp;D$1,Data!$A$2:$BC$533,MATCH(Intermediate!$B5257,Data!$A$1:$BC$1,0),FALSE)</f>
        <v>..</v>
      </c>
    </row>
    <row r="5258" spans="1:4" x14ac:dyDescent="0.45">
      <c r="A5258" t="s">
        <v>164</v>
      </c>
      <c r="B5258">
        <f t="shared" si="81"/>
        <v>1981</v>
      </c>
      <c r="C5258" t="str">
        <f>VLOOKUP($A5258&amp;C$1,Data!$A$2:$BC$533,MATCH(Intermediate!$B5258,Data!$A$1:$BC$1,0),FALSE)</f>
        <v>..</v>
      </c>
      <c r="D5258" t="str">
        <f>VLOOKUP($A5258&amp;D$1,Data!$A$2:$BC$533,MATCH(Intermediate!$B5258,Data!$A$1:$BC$1,0),FALSE)</f>
        <v>..</v>
      </c>
    </row>
    <row r="5259" spans="1:4" x14ac:dyDescent="0.45">
      <c r="A5259" t="s">
        <v>164</v>
      </c>
      <c r="B5259">
        <f t="shared" si="81"/>
        <v>1982</v>
      </c>
      <c r="C5259" t="str">
        <f>VLOOKUP($A5259&amp;C$1,Data!$A$2:$BC$533,MATCH(Intermediate!$B5259,Data!$A$1:$BC$1,0),FALSE)</f>
        <v>..</v>
      </c>
      <c r="D5259" t="str">
        <f>VLOOKUP($A5259&amp;D$1,Data!$A$2:$BC$533,MATCH(Intermediate!$B5259,Data!$A$1:$BC$1,0),FALSE)</f>
        <v>..</v>
      </c>
    </row>
    <row r="5260" spans="1:4" x14ac:dyDescent="0.45">
      <c r="A5260" t="s">
        <v>164</v>
      </c>
      <c r="B5260">
        <f t="shared" si="81"/>
        <v>1983</v>
      </c>
      <c r="C5260" t="str">
        <f>VLOOKUP($A5260&amp;C$1,Data!$A$2:$BC$533,MATCH(Intermediate!$B5260,Data!$A$1:$BC$1,0),FALSE)</f>
        <v>..</v>
      </c>
      <c r="D5260" t="str">
        <f>VLOOKUP($A5260&amp;D$1,Data!$A$2:$BC$533,MATCH(Intermediate!$B5260,Data!$A$1:$BC$1,0),FALSE)</f>
        <v>..</v>
      </c>
    </row>
    <row r="5261" spans="1:4" x14ac:dyDescent="0.45">
      <c r="A5261" t="s">
        <v>164</v>
      </c>
      <c r="B5261">
        <f t="shared" si="81"/>
        <v>1984</v>
      </c>
      <c r="C5261" t="str">
        <f>VLOOKUP($A5261&amp;C$1,Data!$A$2:$BC$533,MATCH(Intermediate!$B5261,Data!$A$1:$BC$1,0),FALSE)</f>
        <v>..</v>
      </c>
      <c r="D5261" t="str">
        <f>VLOOKUP($A5261&amp;D$1,Data!$A$2:$BC$533,MATCH(Intermediate!$B5261,Data!$A$1:$BC$1,0),FALSE)</f>
        <v>..</v>
      </c>
    </row>
    <row r="5262" spans="1:4" x14ac:dyDescent="0.45">
      <c r="A5262" t="s">
        <v>164</v>
      </c>
      <c r="B5262">
        <f t="shared" si="81"/>
        <v>1985</v>
      </c>
      <c r="C5262" t="str">
        <f>VLOOKUP($A5262&amp;C$1,Data!$A$2:$BC$533,MATCH(Intermediate!$B5262,Data!$A$1:$BC$1,0),FALSE)</f>
        <v>..</v>
      </c>
      <c r="D5262" t="str">
        <f>VLOOKUP($A5262&amp;D$1,Data!$A$2:$BC$533,MATCH(Intermediate!$B5262,Data!$A$1:$BC$1,0),FALSE)</f>
        <v>..</v>
      </c>
    </row>
    <row r="5263" spans="1:4" x14ac:dyDescent="0.45">
      <c r="A5263" t="s">
        <v>164</v>
      </c>
      <c r="B5263">
        <f t="shared" si="81"/>
        <v>1986</v>
      </c>
      <c r="C5263" t="str">
        <f>VLOOKUP($A5263&amp;C$1,Data!$A$2:$BC$533,MATCH(Intermediate!$B5263,Data!$A$1:$BC$1,0),FALSE)</f>
        <v>..</v>
      </c>
      <c r="D5263" t="str">
        <f>VLOOKUP($A5263&amp;D$1,Data!$A$2:$BC$533,MATCH(Intermediate!$B5263,Data!$A$1:$BC$1,0),FALSE)</f>
        <v>..</v>
      </c>
    </row>
    <row r="5264" spans="1:4" x14ac:dyDescent="0.45">
      <c r="A5264" t="s">
        <v>164</v>
      </c>
      <c r="B5264">
        <f t="shared" si="81"/>
        <v>1987</v>
      </c>
      <c r="C5264" t="str">
        <f>VLOOKUP($A5264&amp;C$1,Data!$A$2:$BC$533,MATCH(Intermediate!$B5264,Data!$A$1:$BC$1,0),FALSE)</f>
        <v>..</v>
      </c>
      <c r="D5264" t="str">
        <f>VLOOKUP($A5264&amp;D$1,Data!$A$2:$BC$533,MATCH(Intermediate!$B5264,Data!$A$1:$BC$1,0),FALSE)</f>
        <v>..</v>
      </c>
    </row>
    <row r="5265" spans="1:4" x14ac:dyDescent="0.45">
      <c r="A5265" t="s">
        <v>164</v>
      </c>
      <c r="B5265">
        <f t="shared" si="81"/>
        <v>1988</v>
      </c>
      <c r="C5265" t="str">
        <f>VLOOKUP($A5265&amp;C$1,Data!$A$2:$BC$533,MATCH(Intermediate!$B5265,Data!$A$1:$BC$1,0),FALSE)</f>
        <v>..</v>
      </c>
      <c r="D5265" t="str">
        <f>VLOOKUP($A5265&amp;D$1,Data!$A$2:$BC$533,MATCH(Intermediate!$B5265,Data!$A$1:$BC$1,0),FALSE)</f>
        <v>..</v>
      </c>
    </row>
    <row r="5266" spans="1:4" x14ac:dyDescent="0.45">
      <c r="A5266" t="s">
        <v>164</v>
      </c>
      <c r="B5266">
        <f t="shared" si="81"/>
        <v>1989</v>
      </c>
      <c r="C5266" t="str">
        <f>VLOOKUP($A5266&amp;C$1,Data!$A$2:$BC$533,MATCH(Intermediate!$B5266,Data!$A$1:$BC$1,0),FALSE)</f>
        <v>..</v>
      </c>
      <c r="D5266" t="str">
        <f>VLOOKUP($A5266&amp;D$1,Data!$A$2:$BC$533,MATCH(Intermediate!$B5266,Data!$A$1:$BC$1,0),FALSE)</f>
        <v>..</v>
      </c>
    </row>
    <row r="5267" spans="1:4" x14ac:dyDescent="0.45">
      <c r="A5267" t="s">
        <v>164</v>
      </c>
      <c r="B5267">
        <f t="shared" si="81"/>
        <v>1990</v>
      </c>
      <c r="C5267" t="str">
        <f>VLOOKUP($A5267&amp;C$1,Data!$A$2:$BC$533,MATCH(Intermediate!$B5267,Data!$A$1:$BC$1,0),FALSE)</f>
        <v>..</v>
      </c>
      <c r="D5267" t="str">
        <f>VLOOKUP($A5267&amp;D$1,Data!$A$2:$BC$533,MATCH(Intermediate!$B5267,Data!$A$1:$BC$1,0),FALSE)</f>
        <v>..</v>
      </c>
    </row>
    <row r="5268" spans="1:4" x14ac:dyDescent="0.45">
      <c r="A5268" t="s">
        <v>164</v>
      </c>
      <c r="B5268">
        <f t="shared" si="81"/>
        <v>1991</v>
      </c>
      <c r="C5268" t="str">
        <f>VLOOKUP($A5268&amp;C$1,Data!$A$2:$BC$533,MATCH(Intermediate!$B5268,Data!$A$1:$BC$1,0),FALSE)</f>
        <v>..</v>
      </c>
      <c r="D5268" t="str">
        <f>VLOOKUP($A5268&amp;D$1,Data!$A$2:$BC$533,MATCH(Intermediate!$B5268,Data!$A$1:$BC$1,0),FALSE)</f>
        <v>..</v>
      </c>
    </row>
    <row r="5269" spans="1:4" x14ac:dyDescent="0.45">
      <c r="A5269" t="s">
        <v>164</v>
      </c>
      <c r="B5269">
        <f t="shared" si="81"/>
        <v>1992</v>
      </c>
      <c r="C5269" t="str">
        <f>VLOOKUP($A5269&amp;C$1,Data!$A$2:$BC$533,MATCH(Intermediate!$B5269,Data!$A$1:$BC$1,0),FALSE)</f>
        <v>..</v>
      </c>
      <c r="D5269" t="str">
        <f>VLOOKUP($A5269&amp;D$1,Data!$A$2:$BC$533,MATCH(Intermediate!$B5269,Data!$A$1:$BC$1,0),FALSE)</f>
        <v>..</v>
      </c>
    </row>
    <row r="5270" spans="1:4" x14ac:dyDescent="0.45">
      <c r="A5270" t="s">
        <v>164</v>
      </c>
      <c r="B5270">
        <f t="shared" si="81"/>
        <v>1993</v>
      </c>
      <c r="C5270" t="str">
        <f>VLOOKUP($A5270&amp;C$1,Data!$A$2:$BC$533,MATCH(Intermediate!$B5270,Data!$A$1:$BC$1,0),FALSE)</f>
        <v>..</v>
      </c>
      <c r="D5270" t="str">
        <f>VLOOKUP($A5270&amp;D$1,Data!$A$2:$BC$533,MATCH(Intermediate!$B5270,Data!$A$1:$BC$1,0),FALSE)</f>
        <v>..</v>
      </c>
    </row>
    <row r="5271" spans="1:4" x14ac:dyDescent="0.45">
      <c r="A5271" t="s">
        <v>164</v>
      </c>
      <c r="B5271">
        <f t="shared" si="81"/>
        <v>1994</v>
      </c>
      <c r="C5271" t="str">
        <f>VLOOKUP($A5271&amp;C$1,Data!$A$2:$BC$533,MATCH(Intermediate!$B5271,Data!$A$1:$BC$1,0),FALSE)</f>
        <v>..</v>
      </c>
      <c r="D5271" t="str">
        <f>VLOOKUP($A5271&amp;D$1,Data!$A$2:$BC$533,MATCH(Intermediate!$B5271,Data!$A$1:$BC$1,0),FALSE)</f>
        <v>..</v>
      </c>
    </row>
    <row r="5272" spans="1:4" x14ac:dyDescent="0.45">
      <c r="A5272" t="s">
        <v>164</v>
      </c>
      <c r="B5272">
        <f t="shared" si="81"/>
        <v>1995</v>
      </c>
      <c r="C5272" t="str">
        <f>VLOOKUP($A5272&amp;C$1,Data!$A$2:$BC$533,MATCH(Intermediate!$B5272,Data!$A$1:$BC$1,0),FALSE)</f>
        <v>..</v>
      </c>
      <c r="D5272" t="str">
        <f>VLOOKUP($A5272&amp;D$1,Data!$A$2:$BC$533,MATCH(Intermediate!$B5272,Data!$A$1:$BC$1,0),FALSE)</f>
        <v>..</v>
      </c>
    </row>
    <row r="5273" spans="1:4" x14ac:dyDescent="0.45">
      <c r="A5273" t="s">
        <v>164</v>
      </c>
      <c r="B5273">
        <f t="shared" si="81"/>
        <v>1996</v>
      </c>
      <c r="C5273" t="str">
        <f>VLOOKUP($A5273&amp;C$1,Data!$A$2:$BC$533,MATCH(Intermediate!$B5273,Data!$A$1:$BC$1,0),FALSE)</f>
        <v>..</v>
      </c>
      <c r="D5273" t="str">
        <f>VLOOKUP($A5273&amp;D$1,Data!$A$2:$BC$533,MATCH(Intermediate!$B5273,Data!$A$1:$BC$1,0),FALSE)</f>
        <v>..</v>
      </c>
    </row>
    <row r="5274" spans="1:4" x14ac:dyDescent="0.45">
      <c r="A5274" t="s">
        <v>164</v>
      </c>
      <c r="B5274">
        <f t="shared" si="81"/>
        <v>1997</v>
      </c>
      <c r="C5274" t="str">
        <f>VLOOKUP($A5274&amp;C$1,Data!$A$2:$BC$533,MATCH(Intermediate!$B5274,Data!$A$1:$BC$1,0),FALSE)</f>
        <v>..</v>
      </c>
      <c r="D5274" t="str">
        <f>VLOOKUP($A5274&amp;D$1,Data!$A$2:$BC$533,MATCH(Intermediate!$B5274,Data!$A$1:$BC$1,0),FALSE)</f>
        <v>..</v>
      </c>
    </row>
    <row r="5275" spans="1:4" x14ac:dyDescent="0.45">
      <c r="A5275" t="s">
        <v>164</v>
      </c>
      <c r="B5275">
        <f t="shared" si="81"/>
        <v>1998</v>
      </c>
      <c r="C5275" t="str">
        <f>VLOOKUP($A5275&amp;C$1,Data!$A$2:$BC$533,MATCH(Intermediate!$B5275,Data!$A$1:$BC$1,0),FALSE)</f>
        <v>..</v>
      </c>
      <c r="D5275" t="str">
        <f>VLOOKUP($A5275&amp;D$1,Data!$A$2:$BC$533,MATCH(Intermediate!$B5275,Data!$A$1:$BC$1,0),FALSE)</f>
        <v>..</v>
      </c>
    </row>
    <row r="5276" spans="1:4" x14ac:dyDescent="0.45">
      <c r="A5276" t="s">
        <v>164</v>
      </c>
      <c r="B5276">
        <f t="shared" si="81"/>
        <v>1999</v>
      </c>
      <c r="C5276" t="str">
        <f>VLOOKUP($A5276&amp;C$1,Data!$A$2:$BC$533,MATCH(Intermediate!$B5276,Data!$A$1:$BC$1,0),FALSE)</f>
        <v>..</v>
      </c>
      <c r="D5276" t="str">
        <f>VLOOKUP($A5276&amp;D$1,Data!$A$2:$BC$533,MATCH(Intermediate!$B5276,Data!$A$1:$BC$1,0),FALSE)</f>
        <v>..</v>
      </c>
    </row>
    <row r="5277" spans="1:4" x14ac:dyDescent="0.45">
      <c r="A5277" t="s">
        <v>164</v>
      </c>
      <c r="B5277">
        <f t="shared" si="81"/>
        <v>2000</v>
      </c>
      <c r="C5277" t="str">
        <f>VLOOKUP($A5277&amp;C$1,Data!$A$2:$BC$533,MATCH(Intermediate!$B5277,Data!$A$1:$BC$1,0),FALSE)</f>
        <v>..</v>
      </c>
      <c r="D5277" t="str">
        <f>VLOOKUP($A5277&amp;D$1,Data!$A$2:$BC$533,MATCH(Intermediate!$B5277,Data!$A$1:$BC$1,0),FALSE)</f>
        <v>..</v>
      </c>
    </row>
    <row r="5278" spans="1:4" x14ac:dyDescent="0.45">
      <c r="A5278" t="s">
        <v>164</v>
      </c>
      <c r="B5278">
        <f t="shared" si="81"/>
        <v>2001</v>
      </c>
      <c r="C5278" t="str">
        <f>VLOOKUP($A5278&amp;C$1,Data!$A$2:$BC$533,MATCH(Intermediate!$B5278,Data!$A$1:$BC$1,0),FALSE)</f>
        <v>..</v>
      </c>
      <c r="D5278" t="str">
        <f>VLOOKUP($A5278&amp;D$1,Data!$A$2:$BC$533,MATCH(Intermediate!$B5278,Data!$A$1:$BC$1,0),FALSE)</f>
        <v>..</v>
      </c>
    </row>
    <row r="5279" spans="1:4" x14ac:dyDescent="0.45">
      <c r="A5279" t="s">
        <v>164</v>
      </c>
      <c r="B5279">
        <f t="shared" si="81"/>
        <v>2002</v>
      </c>
      <c r="C5279" t="str">
        <f>VLOOKUP($A5279&amp;C$1,Data!$A$2:$BC$533,MATCH(Intermediate!$B5279,Data!$A$1:$BC$1,0),FALSE)</f>
        <v>..</v>
      </c>
      <c r="D5279" t="str">
        <f>VLOOKUP($A5279&amp;D$1,Data!$A$2:$BC$533,MATCH(Intermediate!$B5279,Data!$A$1:$BC$1,0),FALSE)</f>
        <v>..</v>
      </c>
    </row>
    <row r="5280" spans="1:4" x14ac:dyDescent="0.45">
      <c r="A5280" t="s">
        <v>164</v>
      </c>
      <c r="B5280">
        <f t="shared" si="81"/>
        <v>2003</v>
      </c>
      <c r="C5280" t="str">
        <f>VLOOKUP($A5280&amp;C$1,Data!$A$2:$BC$533,MATCH(Intermediate!$B5280,Data!$A$1:$BC$1,0),FALSE)</f>
        <v>..</v>
      </c>
      <c r="D5280" t="str">
        <f>VLOOKUP($A5280&amp;D$1,Data!$A$2:$BC$533,MATCH(Intermediate!$B5280,Data!$A$1:$BC$1,0),FALSE)</f>
        <v>..</v>
      </c>
    </row>
    <row r="5281" spans="1:4" x14ac:dyDescent="0.45">
      <c r="A5281" t="s">
        <v>164</v>
      </c>
      <c r="B5281">
        <f t="shared" si="81"/>
        <v>2004</v>
      </c>
      <c r="C5281" t="str">
        <f>VLOOKUP($A5281&amp;C$1,Data!$A$2:$BC$533,MATCH(Intermediate!$B5281,Data!$A$1:$BC$1,0),FALSE)</f>
        <v>..</v>
      </c>
      <c r="D5281" t="str">
        <f>VLOOKUP($A5281&amp;D$1,Data!$A$2:$BC$533,MATCH(Intermediate!$B5281,Data!$A$1:$BC$1,0),FALSE)</f>
        <v>..</v>
      </c>
    </row>
    <row r="5282" spans="1:4" x14ac:dyDescent="0.45">
      <c r="A5282" t="s">
        <v>164</v>
      </c>
      <c r="B5282">
        <f t="shared" si="81"/>
        <v>2005</v>
      </c>
      <c r="C5282" t="str">
        <f>VLOOKUP($A5282&amp;C$1,Data!$A$2:$BC$533,MATCH(Intermediate!$B5282,Data!$A$1:$BC$1,0),FALSE)</f>
        <v>..</v>
      </c>
      <c r="D5282" t="str">
        <f>VLOOKUP($A5282&amp;D$1,Data!$A$2:$BC$533,MATCH(Intermediate!$B5282,Data!$A$1:$BC$1,0),FALSE)</f>
        <v>..</v>
      </c>
    </row>
    <row r="5283" spans="1:4" x14ac:dyDescent="0.45">
      <c r="A5283" t="s">
        <v>164</v>
      </c>
      <c r="B5283">
        <f t="shared" si="81"/>
        <v>2006</v>
      </c>
      <c r="C5283" t="str">
        <f>VLOOKUP($A5283&amp;C$1,Data!$A$2:$BC$533,MATCH(Intermediate!$B5283,Data!$A$1:$BC$1,0),FALSE)</f>
        <v>..</v>
      </c>
      <c r="D5283" t="str">
        <f>VLOOKUP($A5283&amp;D$1,Data!$A$2:$BC$533,MATCH(Intermediate!$B5283,Data!$A$1:$BC$1,0),FALSE)</f>
        <v>..</v>
      </c>
    </row>
    <row r="5284" spans="1:4" x14ac:dyDescent="0.45">
      <c r="A5284" t="s">
        <v>164</v>
      </c>
      <c r="B5284">
        <f t="shared" si="81"/>
        <v>2007</v>
      </c>
      <c r="C5284" t="str">
        <f>VLOOKUP($A5284&amp;C$1,Data!$A$2:$BC$533,MATCH(Intermediate!$B5284,Data!$A$1:$BC$1,0),FALSE)</f>
        <v>..</v>
      </c>
      <c r="D5284" t="str">
        <f>VLOOKUP($A5284&amp;D$1,Data!$A$2:$BC$533,MATCH(Intermediate!$B5284,Data!$A$1:$BC$1,0),FALSE)</f>
        <v>..</v>
      </c>
    </row>
    <row r="5285" spans="1:4" x14ac:dyDescent="0.45">
      <c r="A5285" t="s">
        <v>164</v>
      </c>
      <c r="B5285">
        <f t="shared" si="81"/>
        <v>2008</v>
      </c>
      <c r="C5285">
        <f>VLOOKUP($A5285&amp;C$1,Data!$A$2:$BC$533,MATCH(Intermediate!$B5285,Data!$A$1:$BC$1,0),FALSE)</f>
        <v>36.088425793878841</v>
      </c>
      <c r="D5285">
        <f>VLOOKUP($A5285&amp;D$1,Data!$A$2:$BC$533,MATCH(Intermediate!$B5285,Data!$A$1:$BC$1,0),FALSE)</f>
        <v>6352.6523195552008</v>
      </c>
    </row>
    <row r="5286" spans="1:4" x14ac:dyDescent="0.45">
      <c r="A5286" t="s">
        <v>164</v>
      </c>
      <c r="B5286">
        <f t="shared" si="81"/>
        <v>2009</v>
      </c>
      <c r="C5286">
        <f>VLOOKUP($A5286&amp;C$1,Data!$A$2:$BC$533,MATCH(Intermediate!$B5286,Data!$A$1:$BC$1,0),FALSE)</f>
        <v>38.709896491869003</v>
      </c>
      <c r="D5286">
        <f>VLOOKUP($A5286&amp;D$1,Data!$A$2:$BC$533,MATCH(Intermediate!$B5286,Data!$A$1:$BC$1,0),FALSE)</f>
        <v>6736.7610892669245</v>
      </c>
    </row>
    <row r="5287" spans="1:4" x14ac:dyDescent="0.45">
      <c r="A5287" t="s">
        <v>164</v>
      </c>
      <c r="B5287">
        <f t="shared" si="81"/>
        <v>2010</v>
      </c>
      <c r="C5287">
        <f>VLOOKUP($A5287&amp;C$1,Data!$A$2:$BC$533,MATCH(Intermediate!$B5287,Data!$A$1:$BC$1,0),FALSE)</f>
        <v>38.68985680936941</v>
      </c>
      <c r="D5287">
        <f>VLOOKUP($A5287&amp;D$1,Data!$A$2:$BC$533,MATCH(Intermediate!$B5287,Data!$A$1:$BC$1,0),FALSE)</f>
        <v>7179.2227793368666</v>
      </c>
    </row>
    <row r="5288" spans="1:4" x14ac:dyDescent="0.45">
      <c r="A5288" t="s">
        <v>164</v>
      </c>
      <c r="B5288">
        <f t="shared" si="81"/>
        <v>2011</v>
      </c>
      <c r="C5288">
        <f>VLOOKUP($A5288&amp;C$1,Data!$A$2:$BC$533,MATCH(Intermediate!$B5288,Data!$A$1:$BC$1,0),FALSE)</f>
        <v>38.476334641818617</v>
      </c>
      <c r="D5288">
        <f>VLOOKUP($A5288&amp;D$1,Data!$A$2:$BC$533,MATCH(Intermediate!$B5288,Data!$A$1:$BC$1,0),FALSE)</f>
        <v>7776.47393102774</v>
      </c>
    </row>
    <row r="5289" spans="1:4" x14ac:dyDescent="0.45">
      <c r="A5289" t="s">
        <v>164</v>
      </c>
      <c r="B5289">
        <f t="shared" si="81"/>
        <v>2012</v>
      </c>
      <c r="C5289">
        <f>VLOOKUP($A5289&amp;C$1,Data!$A$2:$BC$533,MATCH(Intermediate!$B5289,Data!$A$1:$BC$1,0),FALSE)</f>
        <v>37.896581204242239</v>
      </c>
      <c r="D5289">
        <f>VLOOKUP($A5289&amp;D$1,Data!$A$2:$BC$533,MATCH(Intermediate!$B5289,Data!$A$1:$BC$1,0),FALSE)</f>
        <v>7897.5669277787629</v>
      </c>
    </row>
    <row r="5290" spans="1:4" x14ac:dyDescent="0.45">
      <c r="A5290" t="s">
        <v>164</v>
      </c>
      <c r="B5290">
        <f t="shared" si="81"/>
        <v>2013</v>
      </c>
      <c r="C5290">
        <f>VLOOKUP($A5290&amp;C$1,Data!$A$2:$BC$533,MATCH(Intermediate!$B5290,Data!$A$1:$BC$1,0),FALSE)</f>
        <v>36.69831350027961</v>
      </c>
      <c r="D5290">
        <f>VLOOKUP($A5290&amp;D$1,Data!$A$2:$BC$533,MATCH(Intermediate!$B5290,Data!$A$1:$BC$1,0),FALSE)</f>
        <v>8090.7593926390209</v>
      </c>
    </row>
    <row r="5291" spans="1:4" x14ac:dyDescent="0.45">
      <c r="A5291" t="s">
        <v>164</v>
      </c>
      <c r="B5291">
        <f t="shared" si="81"/>
        <v>2014</v>
      </c>
      <c r="C5291">
        <f>VLOOKUP($A5291&amp;C$1,Data!$A$2:$BC$533,MATCH(Intermediate!$B5291,Data!$A$1:$BC$1,0),FALSE)</f>
        <v>37.011862774279145</v>
      </c>
      <c r="D5291">
        <f>VLOOKUP($A5291&amp;D$1,Data!$A$2:$BC$533,MATCH(Intermediate!$B5291,Data!$A$1:$BC$1,0),FALSE)</f>
        <v>8200.47420451574</v>
      </c>
    </row>
    <row r="5292" spans="1:4" x14ac:dyDescent="0.45">
      <c r="A5292" t="s">
        <v>164</v>
      </c>
      <c r="B5292">
        <f t="shared" si="81"/>
        <v>2015</v>
      </c>
      <c r="C5292">
        <f>VLOOKUP($A5292&amp;C$1,Data!$A$2:$BC$533,MATCH(Intermediate!$B5292,Data!$A$1:$BC$1,0),FALSE)</f>
        <v>37.2957521848477</v>
      </c>
      <c r="D5292">
        <f>VLOOKUP($A5292&amp;D$1,Data!$A$2:$BC$533,MATCH(Intermediate!$B5292,Data!$A$1:$BC$1,0),FALSE)</f>
        <v>8714.9196635613189</v>
      </c>
    </row>
    <row r="5293" spans="1:4" x14ac:dyDescent="0.45">
      <c r="A5293" t="s">
        <v>164</v>
      </c>
      <c r="B5293">
        <f t="shared" si="81"/>
        <v>2016</v>
      </c>
      <c r="C5293">
        <f>VLOOKUP($A5293&amp;C$1,Data!$A$2:$BC$533,MATCH(Intermediate!$B5293,Data!$A$1:$BC$1,0),FALSE)</f>
        <v>38.953865364003043</v>
      </c>
      <c r="D5293">
        <f>VLOOKUP($A5293&amp;D$1,Data!$A$2:$BC$533,MATCH(Intermediate!$B5293,Data!$A$1:$BC$1,0),FALSE)</f>
        <v>9157.0463074290819</v>
      </c>
    </row>
    <row r="5294" spans="1:4" x14ac:dyDescent="0.45">
      <c r="A5294" t="s">
        <v>164</v>
      </c>
      <c r="B5294">
        <f t="shared" si="81"/>
        <v>2017</v>
      </c>
      <c r="C5294">
        <f>VLOOKUP($A5294&amp;C$1,Data!$A$2:$BC$533,MATCH(Intermediate!$B5294,Data!$A$1:$BC$1,0),FALSE)</f>
        <v>41.660742582967615</v>
      </c>
      <c r="D5294">
        <f>VLOOKUP($A5294&amp;D$1,Data!$A$2:$BC$533,MATCH(Intermediate!$B5294,Data!$A$1:$BC$1,0),FALSE)</f>
        <v>9380.9400729005702</v>
      </c>
    </row>
    <row r="5295" spans="1:4" x14ac:dyDescent="0.45">
      <c r="A5295" t="s">
        <v>164</v>
      </c>
      <c r="B5295">
        <f t="shared" si="81"/>
        <v>2018</v>
      </c>
      <c r="C5295">
        <f>VLOOKUP($A5295&amp;C$1,Data!$A$2:$BC$533,MATCH(Intermediate!$B5295,Data!$A$1:$BC$1,0),FALSE)</f>
        <v>44.460620500851</v>
      </c>
      <c r="D5295">
        <f>VLOOKUP($A5295&amp;D$1,Data!$A$2:$BC$533,MATCH(Intermediate!$B5295,Data!$A$1:$BC$1,0),FALSE)</f>
        <v>10018.738708081135</v>
      </c>
    </row>
    <row r="5296" spans="1:4" x14ac:dyDescent="0.45">
      <c r="A5296" t="s">
        <v>164</v>
      </c>
      <c r="B5296">
        <f t="shared" si="81"/>
        <v>2019</v>
      </c>
      <c r="C5296">
        <f>VLOOKUP($A5296&amp;C$1,Data!$A$2:$BC$533,MATCH(Intermediate!$B5296,Data!$A$1:$BC$1,0),FALSE)</f>
        <v>46.672182353264631</v>
      </c>
      <c r="D5296">
        <f>VLOOKUP($A5296&amp;D$1,Data!$A$2:$BC$533,MATCH(Intermediate!$B5296,Data!$A$1:$BC$1,0),FALSE)</f>
        <v>10861.053174597437</v>
      </c>
    </row>
    <row r="5297" spans="1:4" x14ac:dyDescent="0.45">
      <c r="A5297" t="s">
        <v>164</v>
      </c>
      <c r="B5297">
        <f t="shared" si="81"/>
        <v>2020</v>
      </c>
      <c r="C5297">
        <f>VLOOKUP($A5297&amp;C$1,Data!$A$2:$BC$533,MATCH(Intermediate!$B5297,Data!$A$1:$BC$1,0),FALSE)</f>
        <v>51.624342417938173</v>
      </c>
      <c r="D5297">
        <f>VLOOKUP($A5297&amp;D$1,Data!$A$2:$BC$533,MATCH(Intermediate!$B5297,Data!$A$1:$BC$1,0),FALSE)</f>
        <v>10532.505469284941</v>
      </c>
    </row>
    <row r="5298" spans="1:4" x14ac:dyDescent="0.45">
      <c r="A5298" t="s">
        <v>164</v>
      </c>
      <c r="B5298">
        <f t="shared" si="81"/>
        <v>2021</v>
      </c>
      <c r="C5298">
        <f>VLOOKUP($A5298&amp;C$1,Data!$A$2:$BC$533,MATCH(Intermediate!$B5298,Data!$A$1:$BC$1,0),FALSE)</f>
        <v>50.789055097427635</v>
      </c>
      <c r="D5298">
        <f>VLOOKUP($A5298&amp;D$1,Data!$A$2:$BC$533,MATCH(Intermediate!$B5298,Data!$A$1:$BC$1,0),FALSE)</f>
        <v>12362.421018121306</v>
      </c>
    </row>
    <row r="5299" spans="1:4" x14ac:dyDescent="0.45">
      <c r="A5299" t="s">
        <v>164</v>
      </c>
      <c r="B5299">
        <f t="shared" si="81"/>
        <v>2022</v>
      </c>
      <c r="C5299">
        <f>VLOOKUP($A5299&amp;C$1,Data!$A$2:$BC$533,MATCH(Intermediate!$B5299,Data!$A$1:$BC$1,0),FALSE)</f>
        <v>52.782385423643497</v>
      </c>
      <c r="D5299">
        <f>VLOOKUP($A5299&amp;D$1,Data!$A$2:$BC$533,MATCH(Intermediate!$B5299,Data!$A$1:$BC$1,0),FALSE)</f>
        <v>13950.896732241048</v>
      </c>
    </row>
    <row r="5300" spans="1:4" x14ac:dyDescent="0.45">
      <c r="A5300" t="s">
        <v>164</v>
      </c>
      <c r="B5300">
        <f t="shared" si="81"/>
        <v>2023</v>
      </c>
      <c r="C5300">
        <f>VLOOKUP($A5300&amp;C$1,Data!$A$2:$BC$533,MATCH(Intermediate!$B5300,Data!$A$1:$BC$1,0),FALSE)</f>
        <v>55.25449721288652</v>
      </c>
      <c r="D5300">
        <f>VLOOKUP($A5300&amp;D$1,Data!$A$2:$BC$533,MATCH(Intermediate!$B5300,Data!$A$1:$BC$1,0),FALSE)</f>
        <v>15804.406575405794</v>
      </c>
    </row>
    <row r="5301" spans="1:4" x14ac:dyDescent="0.45">
      <c r="A5301" t="s">
        <v>164</v>
      </c>
      <c r="B5301">
        <f t="shared" ref="B5301:B5364" si="82">B5251</f>
        <v>2024</v>
      </c>
      <c r="C5301">
        <f>VLOOKUP($A5301&amp;C$1,Data!$A$2:$BC$533,MATCH(Intermediate!$B5301,Data!$A$1:$BC$1,0),FALSE)</f>
        <v>61.268076853019295</v>
      </c>
      <c r="D5301">
        <f>VLOOKUP($A5301&amp;D$1,Data!$A$2:$BC$533,MATCH(Intermediate!$B5301,Data!$A$1:$BC$1,0),FALSE)</f>
        <v>18619.827171263893</v>
      </c>
    </row>
    <row r="5302" spans="1:4" x14ac:dyDescent="0.45">
      <c r="A5302" t="s">
        <v>391</v>
      </c>
      <c r="B5302">
        <f t="shared" si="82"/>
        <v>1975</v>
      </c>
      <c r="C5302">
        <f>VLOOKUP($A5302&amp;C$1,Data!$A$2:$BC$533,MATCH(Intermediate!$B5302,Data!$A$1:$BC$1,0),FALSE)</f>
        <v>14.361915274966583</v>
      </c>
      <c r="D5302" t="str">
        <f>VLOOKUP($A5302&amp;D$1,Data!$A$2:$BC$533,MATCH(Intermediate!$B5302,Data!$A$1:$BC$1,0),FALSE)</f>
        <v>..</v>
      </c>
    </row>
    <row r="5303" spans="1:4" x14ac:dyDescent="0.45">
      <c r="A5303" t="s">
        <v>391</v>
      </c>
      <c r="B5303">
        <f t="shared" si="82"/>
        <v>1976</v>
      </c>
      <c r="C5303">
        <f>VLOOKUP($A5303&amp;C$1,Data!$A$2:$BC$533,MATCH(Intermediate!$B5303,Data!$A$1:$BC$1,0),FALSE)</f>
        <v>24.007083886761986</v>
      </c>
      <c r="D5303" t="str">
        <f>VLOOKUP($A5303&amp;D$1,Data!$A$2:$BC$533,MATCH(Intermediate!$B5303,Data!$A$1:$BC$1,0),FALSE)</f>
        <v>..</v>
      </c>
    </row>
    <row r="5304" spans="1:4" x14ac:dyDescent="0.45">
      <c r="A5304" t="s">
        <v>391</v>
      </c>
      <c r="B5304">
        <f t="shared" si="82"/>
        <v>1977</v>
      </c>
      <c r="C5304">
        <f>VLOOKUP($A5304&amp;C$1,Data!$A$2:$BC$533,MATCH(Intermediate!$B5304,Data!$A$1:$BC$1,0),FALSE)</f>
        <v>30.150815043299311</v>
      </c>
      <c r="D5304" t="str">
        <f>VLOOKUP($A5304&amp;D$1,Data!$A$2:$BC$533,MATCH(Intermediate!$B5304,Data!$A$1:$BC$1,0),FALSE)</f>
        <v>..</v>
      </c>
    </row>
    <row r="5305" spans="1:4" x14ac:dyDescent="0.45">
      <c r="A5305" t="s">
        <v>391</v>
      </c>
      <c r="B5305">
        <f t="shared" si="82"/>
        <v>1978</v>
      </c>
      <c r="C5305">
        <f>VLOOKUP($A5305&amp;C$1,Data!$A$2:$BC$533,MATCH(Intermediate!$B5305,Data!$A$1:$BC$1,0),FALSE)</f>
        <v>36.195858640339566</v>
      </c>
      <c r="D5305" t="str">
        <f>VLOOKUP($A5305&amp;D$1,Data!$A$2:$BC$533,MATCH(Intermediate!$B5305,Data!$A$1:$BC$1,0),FALSE)</f>
        <v>..</v>
      </c>
    </row>
    <row r="5306" spans="1:4" x14ac:dyDescent="0.45">
      <c r="A5306" t="s">
        <v>391</v>
      </c>
      <c r="B5306">
        <f t="shared" si="82"/>
        <v>1979</v>
      </c>
      <c r="C5306">
        <f>VLOOKUP($A5306&amp;C$1,Data!$A$2:$BC$533,MATCH(Intermediate!$B5306,Data!$A$1:$BC$1,0),FALSE)</f>
        <v>30.531595383829806</v>
      </c>
      <c r="D5306" t="str">
        <f>VLOOKUP($A5306&amp;D$1,Data!$A$2:$BC$533,MATCH(Intermediate!$B5306,Data!$A$1:$BC$1,0),FALSE)</f>
        <v>..</v>
      </c>
    </row>
    <row r="5307" spans="1:4" x14ac:dyDescent="0.45">
      <c r="A5307" t="s">
        <v>391</v>
      </c>
      <c r="B5307">
        <f t="shared" si="82"/>
        <v>1980</v>
      </c>
      <c r="C5307">
        <f>VLOOKUP($A5307&amp;C$1,Data!$A$2:$BC$533,MATCH(Intermediate!$B5307,Data!$A$1:$BC$1,0),FALSE)</f>
        <v>33.96331135606998</v>
      </c>
      <c r="D5307" t="str">
        <f>VLOOKUP($A5307&amp;D$1,Data!$A$2:$BC$533,MATCH(Intermediate!$B5307,Data!$A$1:$BC$1,0),FALSE)</f>
        <v>..</v>
      </c>
    </row>
    <row r="5308" spans="1:4" x14ac:dyDescent="0.45">
      <c r="A5308" t="s">
        <v>391</v>
      </c>
      <c r="B5308">
        <f t="shared" si="82"/>
        <v>1981</v>
      </c>
      <c r="C5308">
        <f>VLOOKUP($A5308&amp;C$1,Data!$A$2:$BC$533,MATCH(Intermediate!$B5308,Data!$A$1:$BC$1,0),FALSE)</f>
        <v>52.439232373121691</v>
      </c>
      <c r="D5308" t="str">
        <f>VLOOKUP($A5308&amp;D$1,Data!$A$2:$BC$533,MATCH(Intermediate!$B5308,Data!$A$1:$BC$1,0),FALSE)</f>
        <v>..</v>
      </c>
    </row>
    <row r="5309" spans="1:4" x14ac:dyDescent="0.45">
      <c r="A5309" t="s">
        <v>391</v>
      </c>
      <c r="B5309">
        <f t="shared" si="82"/>
        <v>1982</v>
      </c>
      <c r="C5309">
        <f>VLOOKUP($A5309&amp;C$1,Data!$A$2:$BC$533,MATCH(Intermediate!$B5309,Data!$A$1:$BC$1,0),FALSE)</f>
        <v>72.187436929557066</v>
      </c>
      <c r="D5309" t="str">
        <f>VLOOKUP($A5309&amp;D$1,Data!$A$2:$BC$533,MATCH(Intermediate!$B5309,Data!$A$1:$BC$1,0),FALSE)</f>
        <v>..</v>
      </c>
    </row>
    <row r="5310" spans="1:4" x14ac:dyDescent="0.45">
      <c r="A5310" t="s">
        <v>391</v>
      </c>
      <c r="B5310">
        <f t="shared" si="82"/>
        <v>1983</v>
      </c>
      <c r="C5310">
        <f>VLOOKUP($A5310&amp;C$1,Data!$A$2:$BC$533,MATCH(Intermediate!$B5310,Data!$A$1:$BC$1,0),FALSE)</f>
        <v>71.785041493216966</v>
      </c>
      <c r="D5310" t="str">
        <f>VLOOKUP($A5310&amp;D$1,Data!$A$2:$BC$533,MATCH(Intermediate!$B5310,Data!$A$1:$BC$1,0),FALSE)</f>
        <v>..</v>
      </c>
    </row>
    <row r="5311" spans="1:4" x14ac:dyDescent="0.45">
      <c r="A5311" t="s">
        <v>391</v>
      </c>
      <c r="B5311">
        <f t="shared" si="82"/>
        <v>1984</v>
      </c>
      <c r="C5311">
        <f>VLOOKUP($A5311&amp;C$1,Data!$A$2:$BC$533,MATCH(Intermediate!$B5311,Data!$A$1:$BC$1,0),FALSE)</f>
        <v>72.431307814084178</v>
      </c>
      <c r="D5311" t="str">
        <f>VLOOKUP($A5311&amp;D$1,Data!$A$2:$BC$533,MATCH(Intermediate!$B5311,Data!$A$1:$BC$1,0),FALSE)</f>
        <v>..</v>
      </c>
    </row>
    <row r="5312" spans="1:4" x14ac:dyDescent="0.45">
      <c r="A5312" t="s">
        <v>391</v>
      </c>
      <c r="B5312">
        <f t="shared" si="82"/>
        <v>1985</v>
      </c>
      <c r="C5312">
        <f>VLOOKUP($A5312&amp;C$1,Data!$A$2:$BC$533,MATCH(Intermediate!$B5312,Data!$A$1:$BC$1,0),FALSE)</f>
        <v>73.427039631376417</v>
      </c>
      <c r="D5312" t="str">
        <f>VLOOKUP($A5312&amp;D$1,Data!$A$2:$BC$533,MATCH(Intermediate!$B5312,Data!$A$1:$BC$1,0),FALSE)</f>
        <v>..</v>
      </c>
    </row>
    <row r="5313" spans="1:4" x14ac:dyDescent="0.45">
      <c r="A5313" t="s">
        <v>391</v>
      </c>
      <c r="B5313">
        <f t="shared" si="82"/>
        <v>1986</v>
      </c>
      <c r="C5313">
        <f>VLOOKUP($A5313&amp;C$1,Data!$A$2:$BC$533,MATCH(Intermediate!$B5313,Data!$A$1:$BC$1,0),FALSE)</f>
        <v>93.545605039307702</v>
      </c>
      <c r="D5313" t="str">
        <f>VLOOKUP($A5313&amp;D$1,Data!$A$2:$BC$533,MATCH(Intermediate!$B5313,Data!$A$1:$BC$1,0),FALSE)</f>
        <v>..</v>
      </c>
    </row>
    <row r="5314" spans="1:4" x14ac:dyDescent="0.45">
      <c r="A5314" t="s">
        <v>391</v>
      </c>
      <c r="B5314">
        <f t="shared" si="82"/>
        <v>1987</v>
      </c>
      <c r="C5314">
        <f>VLOOKUP($A5314&amp;C$1,Data!$A$2:$BC$533,MATCH(Intermediate!$B5314,Data!$A$1:$BC$1,0),FALSE)</f>
        <v>83.021432107030051</v>
      </c>
      <c r="D5314" t="str">
        <f>VLOOKUP($A5314&amp;D$1,Data!$A$2:$BC$533,MATCH(Intermediate!$B5314,Data!$A$1:$BC$1,0),FALSE)</f>
        <v>..</v>
      </c>
    </row>
    <row r="5315" spans="1:4" x14ac:dyDescent="0.45">
      <c r="A5315" t="s">
        <v>391</v>
      </c>
      <c r="B5315">
        <f t="shared" si="82"/>
        <v>1988</v>
      </c>
      <c r="C5315">
        <f>VLOOKUP($A5315&amp;C$1,Data!$A$2:$BC$533,MATCH(Intermediate!$B5315,Data!$A$1:$BC$1,0),FALSE)</f>
        <v>90.845633112409644</v>
      </c>
      <c r="D5315" t="str">
        <f>VLOOKUP($A5315&amp;D$1,Data!$A$2:$BC$533,MATCH(Intermediate!$B5315,Data!$A$1:$BC$1,0),FALSE)</f>
        <v>..</v>
      </c>
    </row>
    <row r="5316" spans="1:4" x14ac:dyDescent="0.45">
      <c r="A5316" t="s">
        <v>391</v>
      </c>
      <c r="B5316">
        <f t="shared" si="82"/>
        <v>1989</v>
      </c>
      <c r="C5316">
        <f>VLOOKUP($A5316&amp;C$1,Data!$A$2:$BC$533,MATCH(Intermediate!$B5316,Data!$A$1:$BC$1,0),FALSE)</f>
        <v>73.708155687237522</v>
      </c>
      <c r="D5316" t="str">
        <f>VLOOKUP($A5316&amp;D$1,Data!$A$2:$BC$533,MATCH(Intermediate!$B5316,Data!$A$1:$BC$1,0),FALSE)</f>
        <v>..</v>
      </c>
    </row>
    <row r="5317" spans="1:4" x14ac:dyDescent="0.45">
      <c r="A5317" t="s">
        <v>391</v>
      </c>
      <c r="B5317">
        <f t="shared" si="82"/>
        <v>1990</v>
      </c>
      <c r="C5317" t="str">
        <f>VLOOKUP($A5317&amp;C$1,Data!$A$2:$BC$533,MATCH(Intermediate!$B5317,Data!$A$1:$BC$1,0),FALSE)</f>
        <v>..</v>
      </c>
      <c r="D5317">
        <f>VLOOKUP($A5317&amp;D$1,Data!$A$2:$BC$533,MATCH(Intermediate!$B5317,Data!$A$1:$BC$1,0),FALSE)</f>
        <v>30763.066961319713</v>
      </c>
    </row>
    <row r="5318" spans="1:4" x14ac:dyDescent="0.45">
      <c r="A5318" t="s">
        <v>391</v>
      </c>
      <c r="B5318">
        <f t="shared" si="82"/>
        <v>1991</v>
      </c>
      <c r="C5318">
        <f>VLOOKUP($A5318&amp;C$1,Data!$A$2:$BC$533,MATCH(Intermediate!$B5318,Data!$A$1:$BC$1,0),FALSE)</f>
        <v>26.730143355171045</v>
      </c>
      <c r="D5318">
        <f>VLOOKUP($A5318&amp;D$1,Data!$A$2:$BC$533,MATCH(Intermediate!$B5318,Data!$A$1:$BC$1,0),FALSE)</f>
        <v>23390.423629004606</v>
      </c>
    </row>
    <row r="5319" spans="1:4" x14ac:dyDescent="0.45">
      <c r="A5319" t="s">
        <v>391</v>
      </c>
      <c r="B5319">
        <f t="shared" si="82"/>
        <v>1992</v>
      </c>
      <c r="C5319">
        <f>VLOOKUP($A5319&amp;C$1,Data!$A$2:$BC$533,MATCH(Intermediate!$B5319,Data!$A$1:$BC$1,0),FALSE)</f>
        <v>17.724190891200706</v>
      </c>
      <c r="D5319">
        <f>VLOOKUP($A5319&amp;D$1,Data!$A$2:$BC$533,MATCH(Intermediate!$B5319,Data!$A$1:$BC$1,0),FALSE)</f>
        <v>36149.183516501776</v>
      </c>
    </row>
    <row r="5320" spans="1:4" x14ac:dyDescent="0.45">
      <c r="A5320" t="s">
        <v>391</v>
      </c>
      <c r="B5320">
        <f t="shared" si="82"/>
        <v>1993</v>
      </c>
      <c r="C5320">
        <f>VLOOKUP($A5320&amp;C$1,Data!$A$2:$BC$533,MATCH(Intermediate!$B5320,Data!$A$1:$BC$1,0),FALSE)</f>
        <v>17.162496240474219</v>
      </c>
      <c r="D5320">
        <f>VLOOKUP($A5320&amp;D$1,Data!$A$2:$BC$533,MATCH(Intermediate!$B5320,Data!$A$1:$BC$1,0),FALSE)</f>
        <v>48481.760423636646</v>
      </c>
    </row>
    <row r="5321" spans="1:4" x14ac:dyDescent="0.45">
      <c r="A5321" t="s">
        <v>391</v>
      </c>
      <c r="B5321">
        <f t="shared" si="82"/>
        <v>1994</v>
      </c>
      <c r="C5321">
        <f>VLOOKUP($A5321&amp;C$1,Data!$A$2:$BC$533,MATCH(Intermediate!$B5321,Data!$A$1:$BC$1,0),FALSE)</f>
        <v>23.078591724061994</v>
      </c>
      <c r="D5321">
        <f>VLOOKUP($A5321&amp;D$1,Data!$A$2:$BC$533,MATCH(Intermediate!$B5321,Data!$A$1:$BC$1,0),FALSE)</f>
        <v>53945.588176450517</v>
      </c>
    </row>
    <row r="5322" spans="1:4" x14ac:dyDescent="0.45">
      <c r="A5322" t="s">
        <v>391</v>
      </c>
      <c r="B5322">
        <f t="shared" si="82"/>
        <v>1995</v>
      </c>
      <c r="C5322">
        <f>VLOOKUP($A5322&amp;C$1,Data!$A$2:$BC$533,MATCH(Intermediate!$B5322,Data!$A$1:$BC$1,0),FALSE)</f>
        <v>30.026251247858614</v>
      </c>
      <c r="D5322">
        <f>VLOOKUP($A5322&amp;D$1,Data!$A$2:$BC$533,MATCH(Intermediate!$B5322,Data!$A$1:$BC$1,0),FALSE)</f>
        <v>57163.34921272986</v>
      </c>
    </row>
    <row r="5323" spans="1:4" x14ac:dyDescent="0.45">
      <c r="A5323" t="s">
        <v>391</v>
      </c>
      <c r="B5323">
        <f t="shared" si="82"/>
        <v>1996</v>
      </c>
      <c r="C5323">
        <f>VLOOKUP($A5323&amp;C$1,Data!$A$2:$BC$533,MATCH(Intermediate!$B5323,Data!$A$1:$BC$1,0),FALSE)</f>
        <v>33.652204346119987</v>
      </c>
      <c r="D5323">
        <f>VLOOKUP($A5323&amp;D$1,Data!$A$2:$BC$533,MATCH(Intermediate!$B5323,Data!$A$1:$BC$1,0),FALSE)</f>
        <v>56912.696191203475</v>
      </c>
    </row>
    <row r="5324" spans="1:4" x14ac:dyDescent="0.45">
      <c r="A5324" t="s">
        <v>391</v>
      </c>
      <c r="B5324">
        <f t="shared" si="82"/>
        <v>1997</v>
      </c>
      <c r="C5324">
        <f>VLOOKUP($A5324&amp;C$1,Data!$A$2:$BC$533,MATCH(Intermediate!$B5324,Data!$A$1:$BC$1,0),FALSE)</f>
        <v>46.967968979113039</v>
      </c>
      <c r="D5324">
        <f>VLOOKUP($A5324&amp;D$1,Data!$A$2:$BC$533,MATCH(Intermediate!$B5324,Data!$A$1:$BC$1,0),FALSE)</f>
        <v>57419.932162679826</v>
      </c>
    </row>
    <row r="5325" spans="1:4" x14ac:dyDescent="0.45">
      <c r="A5325" t="s">
        <v>391</v>
      </c>
      <c r="B5325">
        <f t="shared" si="82"/>
        <v>1998</v>
      </c>
      <c r="C5325">
        <f>VLOOKUP($A5325&amp;C$1,Data!$A$2:$BC$533,MATCH(Intermediate!$B5325,Data!$A$1:$BC$1,0),FALSE)</f>
        <v>60.729779295516352</v>
      </c>
      <c r="D5325">
        <f>VLOOKUP($A5325&amp;D$1,Data!$A$2:$BC$533,MATCH(Intermediate!$B5325,Data!$A$1:$BC$1,0),FALSE)</f>
        <v>58343.788184650999</v>
      </c>
    </row>
    <row r="5326" spans="1:4" x14ac:dyDescent="0.45">
      <c r="A5326" t="s">
        <v>391</v>
      </c>
      <c r="B5326">
        <f t="shared" si="82"/>
        <v>1999</v>
      </c>
      <c r="C5326">
        <f>VLOOKUP($A5326&amp;C$1,Data!$A$2:$BC$533,MATCH(Intermediate!$B5326,Data!$A$1:$BC$1,0),FALSE)</f>
        <v>54.692083710481256</v>
      </c>
      <c r="D5326">
        <f>VLOOKUP($A5326&amp;D$1,Data!$A$2:$BC$533,MATCH(Intermediate!$B5326,Data!$A$1:$BC$1,0),FALSE)</f>
        <v>56406.468579298649</v>
      </c>
    </row>
    <row r="5327" spans="1:4" x14ac:dyDescent="0.45">
      <c r="A5327" t="s">
        <v>391</v>
      </c>
      <c r="B5327">
        <f t="shared" si="82"/>
        <v>2000</v>
      </c>
      <c r="C5327">
        <f>VLOOKUP($A5327&amp;C$1,Data!$A$2:$BC$533,MATCH(Intermediate!$B5327,Data!$A$1:$BC$1,0),FALSE)</f>
        <v>45.389488604444139</v>
      </c>
      <c r="D5327">
        <f>VLOOKUP($A5327&amp;D$1,Data!$A$2:$BC$533,MATCH(Intermediate!$B5327,Data!$A$1:$BC$1,0),FALSE)</f>
        <v>58702.86732479593</v>
      </c>
    </row>
    <row r="5328" spans="1:4" x14ac:dyDescent="0.45">
      <c r="A5328" t="s">
        <v>391</v>
      </c>
      <c r="B5328">
        <f t="shared" si="82"/>
        <v>2001</v>
      </c>
      <c r="C5328">
        <f>VLOOKUP($A5328&amp;C$1,Data!$A$2:$BC$533,MATCH(Intermediate!$B5328,Data!$A$1:$BC$1,0),FALSE)</f>
        <v>56.630542056074759</v>
      </c>
      <c r="D5328">
        <f>VLOOKUP($A5328&amp;D$1,Data!$A$2:$BC$533,MATCH(Intermediate!$B5328,Data!$A$1:$BC$1,0),FALSE)</f>
        <v>58552.783917771907</v>
      </c>
    </row>
    <row r="5329" spans="1:4" x14ac:dyDescent="0.45">
      <c r="A5329" t="s">
        <v>391</v>
      </c>
      <c r="B5329">
        <f t="shared" si="82"/>
        <v>2002</v>
      </c>
      <c r="C5329">
        <f>VLOOKUP($A5329&amp;C$1,Data!$A$2:$BC$533,MATCH(Intermediate!$B5329,Data!$A$1:$BC$1,0),FALSE)</f>
        <v>58.337066436583264</v>
      </c>
      <c r="D5329">
        <f>VLOOKUP($A5329&amp;D$1,Data!$A$2:$BC$533,MATCH(Intermediate!$B5329,Data!$A$1:$BC$1,0),FALSE)</f>
        <v>59713.172224115551</v>
      </c>
    </row>
    <row r="5330" spans="1:4" x14ac:dyDescent="0.45">
      <c r="A5330" t="s">
        <v>391</v>
      </c>
      <c r="B5330">
        <f t="shared" si="82"/>
        <v>2003</v>
      </c>
      <c r="C5330">
        <f>VLOOKUP($A5330&amp;C$1,Data!$A$2:$BC$533,MATCH(Intermediate!$B5330,Data!$A$1:$BC$1,0),FALSE)</f>
        <v>59.46456908152966</v>
      </c>
      <c r="D5330">
        <f>VLOOKUP($A5330&amp;D$1,Data!$A$2:$BC$533,MATCH(Intermediate!$B5330,Data!$A$1:$BC$1,0),FALSE)</f>
        <v>69752.38417825487</v>
      </c>
    </row>
    <row r="5331" spans="1:4" x14ac:dyDescent="0.45">
      <c r="A5331" t="s">
        <v>391</v>
      </c>
      <c r="B5331">
        <f t="shared" si="82"/>
        <v>2004</v>
      </c>
      <c r="C5331">
        <f>VLOOKUP($A5331&amp;C$1,Data!$A$2:$BC$533,MATCH(Intermediate!$B5331,Data!$A$1:$BC$1,0),FALSE)</f>
        <v>56.364543549869552</v>
      </c>
      <c r="D5331">
        <f>VLOOKUP($A5331&amp;D$1,Data!$A$2:$BC$533,MATCH(Intermediate!$B5331,Data!$A$1:$BC$1,0),FALSE)</f>
        <v>77226.636837635248</v>
      </c>
    </row>
    <row r="5332" spans="1:4" x14ac:dyDescent="0.45">
      <c r="A5332" t="s">
        <v>391</v>
      </c>
      <c r="B5332">
        <f t="shared" si="82"/>
        <v>2005</v>
      </c>
      <c r="C5332">
        <f>VLOOKUP($A5332&amp;C$1,Data!$A$2:$BC$533,MATCH(Intermediate!$B5332,Data!$A$1:$BC$1,0),FALSE)</f>
        <v>50.932667039655499</v>
      </c>
      <c r="D5332">
        <f>VLOOKUP($A5332&amp;D$1,Data!$A$2:$BC$533,MATCH(Intermediate!$B5332,Data!$A$1:$BC$1,0),FALSE)</f>
        <v>84968.019839851069</v>
      </c>
    </row>
    <row r="5333" spans="1:4" x14ac:dyDescent="0.45">
      <c r="A5333" t="s">
        <v>391</v>
      </c>
      <c r="B5333">
        <f t="shared" si="82"/>
        <v>2006</v>
      </c>
      <c r="C5333">
        <f>VLOOKUP($A5333&amp;C$1,Data!$A$2:$BC$533,MATCH(Intermediate!$B5333,Data!$A$1:$BC$1,0),FALSE)</f>
        <v>49.954142418432617</v>
      </c>
      <c r="D5333">
        <f>VLOOKUP($A5333&amp;D$1,Data!$A$2:$BC$533,MATCH(Intermediate!$B5333,Data!$A$1:$BC$1,0),FALSE)</f>
        <v>89075.224606307544</v>
      </c>
    </row>
    <row r="5334" spans="1:4" x14ac:dyDescent="0.45">
      <c r="A5334" t="s">
        <v>391</v>
      </c>
      <c r="B5334">
        <f t="shared" si="82"/>
        <v>2007</v>
      </c>
      <c r="C5334">
        <f>VLOOKUP($A5334&amp;C$1,Data!$A$2:$BC$533,MATCH(Intermediate!$B5334,Data!$A$1:$BC$1,0),FALSE)</f>
        <v>59.579387733804779</v>
      </c>
      <c r="D5334">
        <f>VLOOKUP($A5334&amp;D$1,Data!$A$2:$BC$533,MATCH(Intermediate!$B5334,Data!$A$1:$BC$1,0),FALSE)</f>
        <v>91434.904473679766</v>
      </c>
    </row>
    <row r="5335" spans="1:4" x14ac:dyDescent="0.45">
      <c r="A5335" t="s">
        <v>391</v>
      </c>
      <c r="B5335">
        <f t="shared" si="82"/>
        <v>2008</v>
      </c>
      <c r="C5335">
        <f>VLOOKUP($A5335&amp;C$1,Data!$A$2:$BC$533,MATCH(Intermediate!$B5335,Data!$A$1:$BC$1,0),FALSE)</f>
        <v>57.264928141989614</v>
      </c>
      <c r="D5335">
        <f>VLOOKUP($A5335&amp;D$1,Data!$A$2:$BC$533,MATCH(Intermediate!$B5335,Data!$A$1:$BC$1,0),FALSE)</f>
        <v>90337.356880353182</v>
      </c>
    </row>
    <row r="5336" spans="1:4" x14ac:dyDescent="0.45">
      <c r="A5336" t="s">
        <v>391</v>
      </c>
      <c r="B5336">
        <f t="shared" si="82"/>
        <v>2009</v>
      </c>
      <c r="C5336">
        <f>VLOOKUP($A5336&amp;C$1,Data!$A$2:$BC$533,MATCH(Intermediate!$B5336,Data!$A$1:$BC$1,0),FALSE)</f>
        <v>79.071926994182888</v>
      </c>
      <c r="D5336">
        <f>VLOOKUP($A5336&amp;D$1,Data!$A$2:$BC$533,MATCH(Intermediate!$B5336,Data!$A$1:$BC$1,0),FALSE)</f>
        <v>80110.069885304125</v>
      </c>
    </row>
    <row r="5337" spans="1:4" x14ac:dyDescent="0.45">
      <c r="A5337" t="s">
        <v>391</v>
      </c>
      <c r="B5337">
        <f t="shared" si="82"/>
        <v>2010</v>
      </c>
      <c r="C5337">
        <f>VLOOKUP($A5337&amp;C$1,Data!$A$2:$BC$533,MATCH(Intermediate!$B5337,Data!$A$1:$BC$1,0),FALSE)</f>
        <v>74.63938306786369</v>
      </c>
      <c r="D5337">
        <f>VLOOKUP($A5337&amp;D$1,Data!$A$2:$BC$533,MATCH(Intermediate!$B5337,Data!$A$1:$BC$1,0),FALSE)</f>
        <v>75184.086663655922</v>
      </c>
    </row>
    <row r="5338" spans="1:4" x14ac:dyDescent="0.45">
      <c r="A5338" t="s">
        <v>391</v>
      </c>
      <c r="B5338">
        <f t="shared" si="82"/>
        <v>2011</v>
      </c>
      <c r="C5338">
        <f>VLOOKUP($A5338&amp;C$1,Data!$A$2:$BC$533,MATCH(Intermediate!$B5338,Data!$A$1:$BC$1,0),FALSE)</f>
        <v>60.806258168354979</v>
      </c>
      <c r="D5338">
        <f>VLOOKUP($A5338&amp;D$1,Data!$A$2:$BC$533,MATCH(Intermediate!$B5338,Data!$A$1:$BC$1,0),FALSE)</f>
        <v>79036.785771451687</v>
      </c>
    </row>
    <row r="5339" spans="1:4" x14ac:dyDescent="0.45">
      <c r="A5339" t="s">
        <v>391</v>
      </c>
      <c r="B5339">
        <f t="shared" si="82"/>
        <v>2012</v>
      </c>
      <c r="C5339">
        <f>VLOOKUP($A5339&amp;C$1,Data!$A$2:$BC$533,MATCH(Intermediate!$B5339,Data!$A$1:$BC$1,0),FALSE)</f>
        <v>55.743368312858919</v>
      </c>
      <c r="D5339">
        <f>VLOOKUP($A5339&amp;D$1,Data!$A$2:$BC$533,MATCH(Intermediate!$B5339,Data!$A$1:$BC$1,0),FALSE)</f>
        <v>82089.726074366699</v>
      </c>
    </row>
    <row r="5340" spans="1:4" x14ac:dyDescent="0.45">
      <c r="A5340" t="s">
        <v>391</v>
      </c>
      <c r="B5340">
        <f t="shared" si="82"/>
        <v>2013</v>
      </c>
      <c r="C5340">
        <f>VLOOKUP($A5340&amp;C$1,Data!$A$2:$BC$533,MATCH(Intermediate!$B5340,Data!$A$1:$BC$1,0),FALSE)</f>
        <v>59.751887301837179</v>
      </c>
      <c r="D5340">
        <f>VLOOKUP($A5340&amp;D$1,Data!$A$2:$BC$533,MATCH(Intermediate!$B5340,Data!$A$1:$BC$1,0),FALSE)</f>
        <v>76812.538800244496</v>
      </c>
    </row>
    <row r="5341" spans="1:4" x14ac:dyDescent="0.45">
      <c r="A5341" t="s">
        <v>391</v>
      </c>
      <c r="B5341">
        <f t="shared" si="82"/>
        <v>2014</v>
      </c>
      <c r="C5341">
        <f>VLOOKUP($A5341&amp;C$1,Data!$A$2:$BC$533,MATCH(Intermediate!$B5341,Data!$A$1:$BC$1,0),FALSE)</f>
        <v>67.640715696211117</v>
      </c>
      <c r="D5341">
        <f>VLOOKUP($A5341&amp;D$1,Data!$A$2:$BC$533,MATCH(Intermediate!$B5341,Data!$A$1:$BC$1,0),FALSE)</f>
        <v>68336.599195309202</v>
      </c>
    </row>
    <row r="5342" spans="1:4" x14ac:dyDescent="0.45">
      <c r="A5342" t="s">
        <v>391</v>
      </c>
      <c r="B5342">
        <f t="shared" si="82"/>
        <v>2015</v>
      </c>
      <c r="C5342">
        <f>VLOOKUP($A5342&amp;C$1,Data!$A$2:$BC$533,MATCH(Intermediate!$B5342,Data!$A$1:$BC$1,0),FALSE)</f>
        <v>98.510790270980124</v>
      </c>
      <c r="D5342">
        <f>VLOOKUP($A5342&amp;D$1,Data!$A$2:$BC$533,MATCH(Intermediate!$B5342,Data!$A$1:$BC$1,0),FALSE)</f>
        <v>45267.308591002577</v>
      </c>
    </row>
    <row r="5343" spans="1:4" x14ac:dyDescent="0.45">
      <c r="A5343" t="s">
        <v>391</v>
      </c>
      <c r="B5343">
        <f t="shared" si="82"/>
        <v>2016</v>
      </c>
      <c r="C5343">
        <f>VLOOKUP($A5343&amp;C$1,Data!$A$2:$BC$533,MATCH(Intermediate!$B5343,Data!$A$1:$BC$1,0),FALSE)</f>
        <v>105.18681286985149</v>
      </c>
      <c r="D5343">
        <f>VLOOKUP($A5343&amp;D$1,Data!$A$2:$BC$533,MATCH(Intermediate!$B5343,Data!$A$1:$BC$1,0),FALSE)</f>
        <v>41862.173911505932</v>
      </c>
    </row>
    <row r="5344" spans="1:4" x14ac:dyDescent="0.45">
      <c r="A5344" t="s">
        <v>391</v>
      </c>
      <c r="B5344">
        <f t="shared" si="82"/>
        <v>2017</v>
      </c>
      <c r="C5344">
        <f>VLOOKUP($A5344&amp;C$1,Data!$A$2:$BC$533,MATCH(Intermediate!$B5344,Data!$A$1:$BC$1,0),FALSE)</f>
        <v>98.699107324676959</v>
      </c>
      <c r="D5344">
        <f>VLOOKUP($A5344&amp;D$1,Data!$A$2:$BC$533,MATCH(Intermediate!$B5344,Data!$A$1:$BC$1,0),FALSE)</f>
        <v>46565.549900301448</v>
      </c>
    </row>
    <row r="5345" spans="1:4" x14ac:dyDescent="0.45">
      <c r="A5345" t="s">
        <v>391</v>
      </c>
      <c r="B5345">
        <f t="shared" si="82"/>
        <v>2018</v>
      </c>
      <c r="C5345">
        <f>VLOOKUP($A5345&amp;C$1,Data!$A$2:$BC$533,MATCH(Intermediate!$B5345,Data!$A$1:$BC$1,0),FALSE)</f>
        <v>90.628071350583255</v>
      </c>
      <c r="D5345">
        <f>VLOOKUP($A5345&amp;D$1,Data!$A$2:$BC$533,MATCH(Intermediate!$B5345,Data!$A$1:$BC$1,0),FALSE)</f>
        <v>51370.732048732061</v>
      </c>
    </row>
    <row r="5346" spans="1:4" x14ac:dyDescent="0.45">
      <c r="A5346" t="s">
        <v>391</v>
      </c>
      <c r="B5346">
        <f t="shared" si="82"/>
        <v>2019</v>
      </c>
      <c r="C5346">
        <f>VLOOKUP($A5346&amp;C$1,Data!$A$2:$BC$533,MATCH(Intermediate!$B5346,Data!$A$1:$BC$1,0),FALSE)</f>
        <v>91.957058122101884</v>
      </c>
      <c r="D5346">
        <f>VLOOKUP($A5346&amp;D$1,Data!$A$2:$BC$533,MATCH(Intermediate!$B5346,Data!$A$1:$BC$1,0),FALSE)</f>
        <v>50703.000137746654</v>
      </c>
    </row>
    <row r="5347" spans="1:4" x14ac:dyDescent="0.45">
      <c r="A5347" t="s">
        <v>391</v>
      </c>
      <c r="B5347">
        <f t="shared" si="82"/>
        <v>2020</v>
      </c>
      <c r="C5347" t="str">
        <f>VLOOKUP($A5347&amp;C$1,Data!$A$2:$BC$533,MATCH(Intermediate!$B5347,Data!$A$1:$BC$1,0),FALSE)</f>
        <v>..</v>
      </c>
      <c r="D5347">
        <f>VLOOKUP($A5347&amp;D$1,Data!$A$2:$BC$533,MATCH(Intermediate!$B5347,Data!$A$1:$BC$1,0),FALSE)</f>
        <v>41461.723510321892</v>
      </c>
    </row>
    <row r="5348" spans="1:4" x14ac:dyDescent="0.45">
      <c r="A5348" t="s">
        <v>391</v>
      </c>
      <c r="B5348">
        <f t="shared" si="82"/>
        <v>2021</v>
      </c>
      <c r="C5348" t="str">
        <f>VLOOKUP($A5348&amp;C$1,Data!$A$2:$BC$533,MATCH(Intermediate!$B5348,Data!$A$1:$BC$1,0),FALSE)</f>
        <v>..</v>
      </c>
      <c r="D5348">
        <f>VLOOKUP($A5348&amp;D$1,Data!$A$2:$BC$533,MATCH(Intermediate!$B5348,Data!$A$1:$BC$1,0),FALSE)</f>
        <v>50651.957576402543</v>
      </c>
    </row>
    <row r="5349" spans="1:4" x14ac:dyDescent="0.45">
      <c r="A5349" t="s">
        <v>391</v>
      </c>
      <c r="B5349">
        <f t="shared" si="82"/>
        <v>2022</v>
      </c>
      <c r="C5349" t="str">
        <f>VLOOKUP($A5349&amp;C$1,Data!$A$2:$BC$533,MATCH(Intermediate!$B5349,Data!$A$1:$BC$1,0),FALSE)</f>
        <v>..</v>
      </c>
      <c r="D5349">
        <f>VLOOKUP($A5349&amp;D$1,Data!$A$2:$BC$533,MATCH(Intermediate!$B5349,Data!$A$1:$BC$1,0),FALSE)</f>
        <v>55043.002272259684</v>
      </c>
    </row>
    <row r="5350" spans="1:4" x14ac:dyDescent="0.45">
      <c r="A5350" t="s">
        <v>391</v>
      </c>
      <c r="B5350">
        <f t="shared" si="82"/>
        <v>2023</v>
      </c>
      <c r="C5350" t="str">
        <f>VLOOKUP($A5350&amp;C$1,Data!$A$2:$BC$533,MATCH(Intermediate!$B5350,Data!$A$1:$BC$1,0),FALSE)</f>
        <v>..</v>
      </c>
      <c r="D5350">
        <f>VLOOKUP($A5350&amp;D$1,Data!$A$2:$BC$533,MATCH(Intermediate!$B5350,Data!$A$1:$BC$1,0),FALSE)</f>
        <v>53025.471138782377</v>
      </c>
    </row>
    <row r="5351" spans="1:4" x14ac:dyDescent="0.45">
      <c r="A5351" t="s">
        <v>391</v>
      </c>
      <c r="B5351">
        <f t="shared" si="82"/>
        <v>2024</v>
      </c>
      <c r="C5351" t="str">
        <f>VLOOKUP($A5351&amp;C$1,Data!$A$2:$BC$533,MATCH(Intermediate!$B5351,Data!$A$1:$BC$1,0),FALSE)</f>
        <v>..</v>
      </c>
      <c r="D5351">
        <f>VLOOKUP($A5351&amp;D$1,Data!$A$2:$BC$533,MATCH(Intermediate!$B5351,Data!$A$1:$BC$1,0),FALSE)</f>
        <v>51635.959810722423</v>
      </c>
    </row>
    <row r="5352" spans="1:4" x14ac:dyDescent="0.45">
      <c r="A5352" t="s">
        <v>324</v>
      </c>
      <c r="B5352">
        <f t="shared" si="82"/>
        <v>1975</v>
      </c>
      <c r="C5352" t="str">
        <f>VLOOKUP($A5352&amp;C$1,Data!$A$2:$BC$533,MATCH(Intermediate!$B5352,Data!$A$1:$BC$1,0),FALSE)</f>
        <v>..</v>
      </c>
      <c r="D5352" t="str">
        <f>VLOOKUP($A5352&amp;D$1,Data!$A$2:$BC$533,MATCH(Intermediate!$B5352,Data!$A$1:$BC$1,0),FALSE)</f>
        <v>..</v>
      </c>
    </row>
    <row r="5353" spans="1:4" x14ac:dyDescent="0.45">
      <c r="A5353" t="s">
        <v>324</v>
      </c>
      <c r="B5353">
        <f t="shared" si="82"/>
        <v>1976</v>
      </c>
      <c r="C5353" t="str">
        <f>VLOOKUP($A5353&amp;C$1,Data!$A$2:$BC$533,MATCH(Intermediate!$B5353,Data!$A$1:$BC$1,0),FALSE)</f>
        <v>..</v>
      </c>
      <c r="D5353" t="str">
        <f>VLOOKUP($A5353&amp;D$1,Data!$A$2:$BC$533,MATCH(Intermediate!$B5353,Data!$A$1:$BC$1,0),FALSE)</f>
        <v>..</v>
      </c>
    </row>
    <row r="5354" spans="1:4" x14ac:dyDescent="0.45">
      <c r="A5354" t="s">
        <v>324</v>
      </c>
      <c r="B5354">
        <f t="shared" si="82"/>
        <v>1977</v>
      </c>
      <c r="C5354" t="str">
        <f>VLOOKUP($A5354&amp;C$1,Data!$A$2:$BC$533,MATCH(Intermediate!$B5354,Data!$A$1:$BC$1,0),FALSE)</f>
        <v>..</v>
      </c>
      <c r="D5354" t="str">
        <f>VLOOKUP($A5354&amp;D$1,Data!$A$2:$BC$533,MATCH(Intermediate!$B5354,Data!$A$1:$BC$1,0),FALSE)</f>
        <v>..</v>
      </c>
    </row>
    <row r="5355" spans="1:4" x14ac:dyDescent="0.45">
      <c r="A5355" t="s">
        <v>324</v>
      </c>
      <c r="B5355">
        <f t="shared" si="82"/>
        <v>1978</v>
      </c>
      <c r="C5355" t="str">
        <f>VLOOKUP($A5355&amp;C$1,Data!$A$2:$BC$533,MATCH(Intermediate!$B5355,Data!$A$1:$BC$1,0),FALSE)</f>
        <v>..</v>
      </c>
      <c r="D5355" t="str">
        <f>VLOOKUP($A5355&amp;D$1,Data!$A$2:$BC$533,MATCH(Intermediate!$B5355,Data!$A$1:$BC$1,0),FALSE)</f>
        <v>..</v>
      </c>
    </row>
    <row r="5356" spans="1:4" x14ac:dyDescent="0.45">
      <c r="A5356" t="s">
        <v>324</v>
      </c>
      <c r="B5356">
        <f t="shared" si="82"/>
        <v>1979</v>
      </c>
      <c r="C5356" t="str">
        <f>VLOOKUP($A5356&amp;C$1,Data!$A$2:$BC$533,MATCH(Intermediate!$B5356,Data!$A$1:$BC$1,0),FALSE)</f>
        <v>..</v>
      </c>
      <c r="D5356" t="str">
        <f>VLOOKUP($A5356&amp;D$1,Data!$A$2:$BC$533,MATCH(Intermediate!$B5356,Data!$A$1:$BC$1,0),FALSE)</f>
        <v>..</v>
      </c>
    </row>
    <row r="5357" spans="1:4" x14ac:dyDescent="0.45">
      <c r="A5357" t="s">
        <v>324</v>
      </c>
      <c r="B5357">
        <f t="shared" si="82"/>
        <v>1980</v>
      </c>
      <c r="C5357" t="str">
        <f>VLOOKUP($A5357&amp;C$1,Data!$A$2:$BC$533,MATCH(Intermediate!$B5357,Data!$A$1:$BC$1,0),FALSE)</f>
        <v>..</v>
      </c>
      <c r="D5357" t="str">
        <f>VLOOKUP($A5357&amp;D$1,Data!$A$2:$BC$533,MATCH(Intermediate!$B5357,Data!$A$1:$BC$1,0),FALSE)</f>
        <v>..</v>
      </c>
    </row>
    <row r="5358" spans="1:4" x14ac:dyDescent="0.45">
      <c r="A5358" t="s">
        <v>324</v>
      </c>
      <c r="B5358">
        <f t="shared" si="82"/>
        <v>1981</v>
      </c>
      <c r="C5358" t="str">
        <f>VLOOKUP($A5358&amp;C$1,Data!$A$2:$BC$533,MATCH(Intermediate!$B5358,Data!$A$1:$BC$1,0),FALSE)</f>
        <v>..</v>
      </c>
      <c r="D5358" t="str">
        <f>VLOOKUP($A5358&amp;D$1,Data!$A$2:$BC$533,MATCH(Intermediate!$B5358,Data!$A$1:$BC$1,0),FALSE)</f>
        <v>..</v>
      </c>
    </row>
    <row r="5359" spans="1:4" x14ac:dyDescent="0.45">
      <c r="A5359" t="s">
        <v>324</v>
      </c>
      <c r="B5359">
        <f t="shared" si="82"/>
        <v>1982</v>
      </c>
      <c r="C5359" t="str">
        <f>VLOOKUP($A5359&amp;C$1,Data!$A$2:$BC$533,MATCH(Intermediate!$B5359,Data!$A$1:$BC$1,0),FALSE)</f>
        <v>..</v>
      </c>
      <c r="D5359" t="str">
        <f>VLOOKUP($A5359&amp;D$1,Data!$A$2:$BC$533,MATCH(Intermediate!$B5359,Data!$A$1:$BC$1,0),FALSE)</f>
        <v>..</v>
      </c>
    </row>
    <row r="5360" spans="1:4" x14ac:dyDescent="0.45">
      <c r="A5360" t="s">
        <v>324</v>
      </c>
      <c r="B5360">
        <f t="shared" si="82"/>
        <v>1983</v>
      </c>
      <c r="C5360" t="str">
        <f>VLOOKUP($A5360&amp;C$1,Data!$A$2:$BC$533,MATCH(Intermediate!$B5360,Data!$A$1:$BC$1,0),FALSE)</f>
        <v>..</v>
      </c>
      <c r="D5360" t="str">
        <f>VLOOKUP($A5360&amp;D$1,Data!$A$2:$BC$533,MATCH(Intermediate!$B5360,Data!$A$1:$BC$1,0),FALSE)</f>
        <v>..</v>
      </c>
    </row>
    <row r="5361" spans="1:4" x14ac:dyDescent="0.45">
      <c r="A5361" t="s">
        <v>324</v>
      </c>
      <c r="B5361">
        <f t="shared" si="82"/>
        <v>1984</v>
      </c>
      <c r="C5361" t="str">
        <f>VLOOKUP($A5361&amp;C$1,Data!$A$2:$BC$533,MATCH(Intermediate!$B5361,Data!$A$1:$BC$1,0),FALSE)</f>
        <v>..</v>
      </c>
      <c r="D5361" t="str">
        <f>VLOOKUP($A5361&amp;D$1,Data!$A$2:$BC$533,MATCH(Intermediate!$B5361,Data!$A$1:$BC$1,0),FALSE)</f>
        <v>..</v>
      </c>
    </row>
    <row r="5362" spans="1:4" x14ac:dyDescent="0.45">
      <c r="A5362" t="s">
        <v>324</v>
      </c>
      <c r="B5362">
        <f t="shared" si="82"/>
        <v>1985</v>
      </c>
      <c r="C5362" t="str">
        <f>VLOOKUP($A5362&amp;C$1,Data!$A$2:$BC$533,MATCH(Intermediate!$B5362,Data!$A$1:$BC$1,0),FALSE)</f>
        <v>..</v>
      </c>
      <c r="D5362" t="str">
        <f>VLOOKUP($A5362&amp;D$1,Data!$A$2:$BC$533,MATCH(Intermediate!$B5362,Data!$A$1:$BC$1,0),FALSE)</f>
        <v>..</v>
      </c>
    </row>
    <row r="5363" spans="1:4" x14ac:dyDescent="0.45">
      <c r="A5363" t="s">
        <v>324</v>
      </c>
      <c r="B5363">
        <f t="shared" si="82"/>
        <v>1986</v>
      </c>
      <c r="C5363" t="str">
        <f>VLOOKUP($A5363&amp;C$1,Data!$A$2:$BC$533,MATCH(Intermediate!$B5363,Data!$A$1:$BC$1,0),FALSE)</f>
        <v>..</v>
      </c>
      <c r="D5363" t="str">
        <f>VLOOKUP($A5363&amp;D$1,Data!$A$2:$BC$533,MATCH(Intermediate!$B5363,Data!$A$1:$BC$1,0),FALSE)</f>
        <v>..</v>
      </c>
    </row>
    <row r="5364" spans="1:4" x14ac:dyDescent="0.45">
      <c r="A5364" t="s">
        <v>324</v>
      </c>
      <c r="B5364">
        <f t="shared" si="82"/>
        <v>1987</v>
      </c>
      <c r="C5364" t="str">
        <f>VLOOKUP($A5364&amp;C$1,Data!$A$2:$BC$533,MATCH(Intermediate!$B5364,Data!$A$1:$BC$1,0),FALSE)</f>
        <v>..</v>
      </c>
      <c r="D5364" t="str">
        <f>VLOOKUP($A5364&amp;D$1,Data!$A$2:$BC$533,MATCH(Intermediate!$B5364,Data!$A$1:$BC$1,0),FALSE)</f>
        <v>..</v>
      </c>
    </row>
    <row r="5365" spans="1:4" x14ac:dyDescent="0.45">
      <c r="A5365" t="s">
        <v>324</v>
      </c>
      <c r="B5365">
        <f t="shared" ref="B5365:B5428" si="83">B5315</f>
        <v>1988</v>
      </c>
      <c r="C5365" t="str">
        <f>VLOOKUP($A5365&amp;C$1,Data!$A$2:$BC$533,MATCH(Intermediate!$B5365,Data!$A$1:$BC$1,0),FALSE)</f>
        <v>..</v>
      </c>
      <c r="D5365" t="str">
        <f>VLOOKUP($A5365&amp;D$1,Data!$A$2:$BC$533,MATCH(Intermediate!$B5365,Data!$A$1:$BC$1,0),FALSE)</f>
        <v>..</v>
      </c>
    </row>
    <row r="5366" spans="1:4" x14ac:dyDescent="0.45">
      <c r="A5366" t="s">
        <v>324</v>
      </c>
      <c r="B5366">
        <f t="shared" si="83"/>
        <v>1989</v>
      </c>
      <c r="C5366" t="str">
        <f>VLOOKUP($A5366&amp;C$1,Data!$A$2:$BC$533,MATCH(Intermediate!$B5366,Data!$A$1:$BC$1,0),FALSE)</f>
        <v>..</v>
      </c>
      <c r="D5366" t="str">
        <f>VLOOKUP($A5366&amp;D$1,Data!$A$2:$BC$533,MATCH(Intermediate!$B5366,Data!$A$1:$BC$1,0),FALSE)</f>
        <v>..</v>
      </c>
    </row>
    <row r="5367" spans="1:4" x14ac:dyDescent="0.45">
      <c r="A5367" t="s">
        <v>324</v>
      </c>
      <c r="B5367">
        <f t="shared" si="83"/>
        <v>1990</v>
      </c>
      <c r="C5367" t="str">
        <f>VLOOKUP($A5367&amp;C$1,Data!$A$2:$BC$533,MATCH(Intermediate!$B5367,Data!$A$1:$BC$1,0),FALSE)</f>
        <v>..</v>
      </c>
      <c r="D5367">
        <f>VLOOKUP($A5367&amp;D$1,Data!$A$2:$BC$533,MATCH(Intermediate!$B5367,Data!$A$1:$BC$1,0),FALSE)</f>
        <v>2543.7413103728836</v>
      </c>
    </row>
    <row r="5368" spans="1:4" x14ac:dyDescent="0.45">
      <c r="A5368" t="s">
        <v>324</v>
      </c>
      <c r="B5368">
        <f t="shared" si="83"/>
        <v>1991</v>
      </c>
      <c r="C5368" t="str">
        <f>VLOOKUP($A5368&amp;C$1,Data!$A$2:$BC$533,MATCH(Intermediate!$B5368,Data!$A$1:$BC$1,0),FALSE)</f>
        <v>..</v>
      </c>
      <c r="D5368">
        <f>VLOOKUP($A5368&amp;D$1,Data!$A$2:$BC$533,MATCH(Intermediate!$B5368,Data!$A$1:$BC$1,0),FALSE)</f>
        <v>2381.5940358901776</v>
      </c>
    </row>
    <row r="5369" spans="1:4" x14ac:dyDescent="0.45">
      <c r="A5369" t="s">
        <v>324</v>
      </c>
      <c r="B5369">
        <f t="shared" si="83"/>
        <v>1992</v>
      </c>
      <c r="C5369" t="str">
        <f>VLOOKUP($A5369&amp;C$1,Data!$A$2:$BC$533,MATCH(Intermediate!$B5369,Data!$A$1:$BC$1,0),FALSE)</f>
        <v>..</v>
      </c>
      <c r="D5369">
        <f>VLOOKUP($A5369&amp;D$1,Data!$A$2:$BC$533,MATCH(Intermediate!$B5369,Data!$A$1:$BC$1,0),FALSE)</f>
        <v>2074.7344870380584</v>
      </c>
    </row>
    <row r="5370" spans="1:4" x14ac:dyDescent="0.45">
      <c r="A5370" t="s">
        <v>324</v>
      </c>
      <c r="B5370">
        <f t="shared" si="83"/>
        <v>1993</v>
      </c>
      <c r="C5370" t="str">
        <f>VLOOKUP($A5370&amp;C$1,Data!$A$2:$BC$533,MATCH(Intermediate!$B5370,Data!$A$1:$BC$1,0),FALSE)</f>
        <v>..</v>
      </c>
      <c r="D5370">
        <f>VLOOKUP($A5370&amp;D$1,Data!$A$2:$BC$533,MATCH(Intermediate!$B5370,Data!$A$1:$BC$1,0),FALSE)</f>
        <v>1795.0224359192873</v>
      </c>
    </row>
    <row r="5371" spans="1:4" x14ac:dyDescent="0.45">
      <c r="A5371" t="s">
        <v>324</v>
      </c>
      <c r="B5371">
        <f t="shared" si="83"/>
        <v>1994</v>
      </c>
      <c r="C5371" t="str">
        <f>VLOOKUP($A5371&amp;C$1,Data!$A$2:$BC$533,MATCH(Intermediate!$B5371,Data!$A$1:$BC$1,0),FALSE)</f>
        <v>..</v>
      </c>
      <c r="D5371">
        <f>VLOOKUP($A5371&amp;D$1,Data!$A$2:$BC$533,MATCH(Intermediate!$B5371,Data!$A$1:$BC$1,0),FALSE)</f>
        <v>1465.6727598718701</v>
      </c>
    </row>
    <row r="5372" spans="1:4" x14ac:dyDescent="0.45">
      <c r="A5372" t="s">
        <v>324</v>
      </c>
      <c r="B5372">
        <f t="shared" si="83"/>
        <v>1995</v>
      </c>
      <c r="C5372">
        <f>VLOOKUP($A5372&amp;C$1,Data!$A$2:$BC$533,MATCH(Intermediate!$B5372,Data!$A$1:$BC$1,0),FALSE)</f>
        <v>12.539160488321535</v>
      </c>
      <c r="D5372">
        <f>VLOOKUP($A5372&amp;D$1,Data!$A$2:$BC$533,MATCH(Intermediate!$B5372,Data!$A$1:$BC$1,0),FALSE)</f>
        <v>1401.1568174977383</v>
      </c>
    </row>
    <row r="5373" spans="1:4" x14ac:dyDescent="0.45">
      <c r="A5373" t="s">
        <v>324</v>
      </c>
      <c r="B5373">
        <f t="shared" si="83"/>
        <v>1996</v>
      </c>
      <c r="C5373">
        <f>VLOOKUP($A5373&amp;C$1,Data!$A$2:$BC$533,MATCH(Intermediate!$B5373,Data!$A$1:$BC$1,0),FALSE)</f>
        <v>8.6593188685131608</v>
      </c>
      <c r="D5373">
        <f>VLOOKUP($A5373&amp;D$1,Data!$A$2:$BC$533,MATCH(Intermediate!$B5373,Data!$A$1:$BC$1,0),FALSE)</f>
        <v>1505.4488373804072</v>
      </c>
    </row>
    <row r="5374" spans="1:4" x14ac:dyDescent="0.45">
      <c r="A5374" t="s">
        <v>324</v>
      </c>
      <c r="B5374">
        <f t="shared" si="83"/>
        <v>1997</v>
      </c>
      <c r="C5374">
        <f>VLOOKUP($A5374&amp;C$1,Data!$A$2:$BC$533,MATCH(Intermediate!$B5374,Data!$A$1:$BC$1,0),FALSE)</f>
        <v>3.47455003470672</v>
      </c>
      <c r="D5374">
        <f>VLOOKUP($A5374&amp;D$1,Data!$A$2:$BC$533,MATCH(Intermediate!$B5374,Data!$A$1:$BC$1,0),FALSE)</f>
        <v>1658.8867523275924</v>
      </c>
    </row>
    <row r="5375" spans="1:4" x14ac:dyDescent="0.45">
      <c r="A5375" t="s">
        <v>324</v>
      </c>
      <c r="B5375">
        <f t="shared" si="83"/>
        <v>1998</v>
      </c>
      <c r="C5375">
        <f>VLOOKUP($A5375&amp;C$1,Data!$A$2:$BC$533,MATCH(Intermediate!$B5375,Data!$A$1:$BC$1,0),FALSE)</f>
        <v>5.3486984149274166</v>
      </c>
      <c r="D5375">
        <f>VLOOKUP($A5375&amp;D$1,Data!$A$2:$BC$533,MATCH(Intermediate!$B5375,Data!$A$1:$BC$1,0),FALSE)</f>
        <v>1687.0476367476369</v>
      </c>
    </row>
    <row r="5376" spans="1:4" x14ac:dyDescent="0.45">
      <c r="A5376" t="s">
        <v>324</v>
      </c>
      <c r="B5376">
        <f t="shared" si="83"/>
        <v>1999</v>
      </c>
      <c r="C5376">
        <f>VLOOKUP($A5376&amp;C$1,Data!$A$2:$BC$533,MATCH(Intermediate!$B5376,Data!$A$1:$BC$1,0),FALSE)</f>
        <v>5.1013806827506976</v>
      </c>
      <c r="D5376">
        <f>VLOOKUP($A5376&amp;D$1,Data!$A$2:$BC$533,MATCH(Intermediate!$B5376,Data!$A$1:$BC$1,0),FALSE)</f>
        <v>1747.3060741836716</v>
      </c>
    </row>
    <row r="5377" spans="1:4" x14ac:dyDescent="0.45">
      <c r="A5377" t="s">
        <v>324</v>
      </c>
      <c r="B5377">
        <f t="shared" si="83"/>
        <v>2000</v>
      </c>
      <c r="C5377">
        <f>VLOOKUP($A5377&amp;C$1,Data!$A$2:$BC$533,MATCH(Intermediate!$B5377,Data!$A$1:$BC$1,0),FALSE)</f>
        <v>4.1614897709068712</v>
      </c>
      <c r="D5377">
        <f>VLOOKUP($A5377&amp;D$1,Data!$A$2:$BC$533,MATCH(Intermediate!$B5377,Data!$A$1:$BC$1,0),FALSE)</f>
        <v>1861.8655971169871</v>
      </c>
    </row>
    <row r="5378" spans="1:4" x14ac:dyDescent="0.45">
      <c r="A5378" t="s">
        <v>324</v>
      </c>
      <c r="B5378">
        <f t="shared" si="83"/>
        <v>2001</v>
      </c>
      <c r="C5378">
        <f>VLOOKUP($A5378&amp;C$1,Data!$A$2:$BC$533,MATCH(Intermediate!$B5378,Data!$A$1:$BC$1,0),FALSE)</f>
        <v>3.8290010624835045</v>
      </c>
      <c r="D5378">
        <f>VLOOKUP($A5378&amp;D$1,Data!$A$2:$BC$533,MATCH(Intermediate!$B5378,Data!$A$1:$BC$1,0),FALSE)</f>
        <v>1986.1613582342945</v>
      </c>
    </row>
    <row r="5379" spans="1:4" x14ac:dyDescent="0.45">
      <c r="A5379" t="s">
        <v>324</v>
      </c>
      <c r="B5379">
        <f t="shared" si="83"/>
        <v>2002</v>
      </c>
      <c r="C5379">
        <f>VLOOKUP($A5379&amp;C$1,Data!$A$2:$BC$533,MATCH(Intermediate!$B5379,Data!$A$1:$BC$1,0),FALSE)</f>
        <v>4.1782986673177049</v>
      </c>
      <c r="D5379">
        <f>VLOOKUP($A5379&amp;D$1,Data!$A$2:$BC$533,MATCH(Intermediate!$B5379,Data!$A$1:$BC$1,0),FALSE)</f>
        <v>1998.2378806197135</v>
      </c>
    </row>
    <row r="5380" spans="1:4" x14ac:dyDescent="0.45">
      <c r="A5380" t="s">
        <v>324</v>
      </c>
      <c r="B5380">
        <f t="shared" si="83"/>
        <v>2003</v>
      </c>
      <c r="C5380">
        <f>VLOOKUP($A5380&amp;C$1,Data!$A$2:$BC$533,MATCH(Intermediate!$B5380,Data!$A$1:$BC$1,0),FALSE)</f>
        <v>4.7839907286631682</v>
      </c>
      <c r="D5380">
        <f>VLOOKUP($A5380&amp;D$1,Data!$A$2:$BC$533,MATCH(Intermediate!$B5380,Data!$A$1:$BC$1,0),FALSE)</f>
        <v>2158.1966740453349</v>
      </c>
    </row>
    <row r="5381" spans="1:4" x14ac:dyDescent="0.45">
      <c r="A5381" t="s">
        <v>324</v>
      </c>
      <c r="B5381">
        <f t="shared" si="83"/>
        <v>2004</v>
      </c>
      <c r="C5381">
        <f>VLOOKUP($A5381&amp;C$1,Data!$A$2:$BC$533,MATCH(Intermediate!$B5381,Data!$A$1:$BC$1,0),FALSE)</f>
        <v>7.0766512596090969</v>
      </c>
      <c r="D5381">
        <f>VLOOKUP($A5381&amp;D$1,Data!$A$2:$BC$533,MATCH(Intermediate!$B5381,Data!$A$1:$BC$1,0),FALSE)</f>
        <v>2343.4304401500426</v>
      </c>
    </row>
    <row r="5382" spans="1:4" x14ac:dyDescent="0.45">
      <c r="A5382" t="s">
        <v>324</v>
      </c>
      <c r="B5382">
        <f t="shared" si="83"/>
        <v>2005</v>
      </c>
      <c r="C5382">
        <f>VLOOKUP($A5382&amp;C$1,Data!$A$2:$BC$533,MATCH(Intermediate!$B5382,Data!$A$1:$BC$1,0),FALSE)</f>
        <v>7.9467049292759508</v>
      </c>
      <c r="D5382">
        <f>VLOOKUP($A5382&amp;D$1,Data!$A$2:$BC$533,MATCH(Intermediate!$B5382,Data!$A$1:$BC$1,0),FALSE)</f>
        <v>2385.5944651780142</v>
      </c>
    </row>
    <row r="5383" spans="1:4" x14ac:dyDescent="0.45">
      <c r="A5383" t="s">
        <v>324</v>
      </c>
      <c r="B5383">
        <f t="shared" si="83"/>
        <v>2006</v>
      </c>
      <c r="C5383">
        <f>VLOOKUP($A5383&amp;C$1,Data!$A$2:$BC$533,MATCH(Intermediate!$B5383,Data!$A$1:$BC$1,0),FALSE)</f>
        <v>10.557550564542561</v>
      </c>
      <c r="D5383">
        <f>VLOOKUP($A5383&amp;D$1,Data!$A$2:$BC$533,MATCH(Intermediate!$B5383,Data!$A$1:$BC$1,0),FALSE)</f>
        <v>2508.3884484280507</v>
      </c>
    </row>
    <row r="5384" spans="1:4" x14ac:dyDescent="0.45">
      <c r="A5384" t="s">
        <v>324</v>
      </c>
      <c r="B5384">
        <f t="shared" si="83"/>
        <v>2007</v>
      </c>
      <c r="C5384">
        <f>VLOOKUP($A5384&amp;C$1,Data!$A$2:$BC$533,MATCH(Intermediate!$B5384,Data!$A$1:$BC$1,0),FALSE)</f>
        <v>6.3510543411203972</v>
      </c>
      <c r="D5384">
        <f>VLOOKUP($A5384&amp;D$1,Data!$A$2:$BC$533,MATCH(Intermediate!$B5384,Data!$A$1:$BC$1,0),FALSE)</f>
        <v>2769.8950845190807</v>
      </c>
    </row>
    <row r="5385" spans="1:4" x14ac:dyDescent="0.45">
      <c r="A5385" t="s">
        <v>324</v>
      </c>
      <c r="B5385">
        <f t="shared" si="83"/>
        <v>2008</v>
      </c>
      <c r="C5385">
        <f>VLOOKUP($A5385&amp;C$1,Data!$A$2:$BC$533,MATCH(Intermediate!$B5385,Data!$A$1:$BC$1,0),FALSE)</f>
        <v>13.773852492240357</v>
      </c>
      <c r="D5385">
        <f>VLOOKUP($A5385&amp;D$1,Data!$A$2:$BC$533,MATCH(Intermediate!$B5385,Data!$A$1:$BC$1,0),FALSE)</f>
        <v>3031.4940705021545</v>
      </c>
    </row>
    <row r="5386" spans="1:4" x14ac:dyDescent="0.45">
      <c r="A5386" t="s">
        <v>324</v>
      </c>
      <c r="B5386">
        <f t="shared" si="83"/>
        <v>2009</v>
      </c>
      <c r="C5386">
        <f>VLOOKUP($A5386&amp;C$1,Data!$A$2:$BC$533,MATCH(Intermediate!$B5386,Data!$A$1:$BC$1,0),FALSE)</f>
        <v>13.728282848835793</v>
      </c>
      <c r="D5386">
        <f>VLOOKUP($A5386&amp;D$1,Data!$A$2:$BC$533,MATCH(Intermediate!$B5386,Data!$A$1:$BC$1,0),FALSE)</f>
        <v>3096.9381411487152</v>
      </c>
    </row>
    <row r="5387" spans="1:4" x14ac:dyDescent="0.45">
      <c r="A5387" t="s">
        <v>324</v>
      </c>
      <c r="B5387">
        <f t="shared" si="83"/>
        <v>2010</v>
      </c>
      <c r="C5387">
        <f>VLOOKUP($A5387&amp;C$1,Data!$A$2:$BC$533,MATCH(Intermediate!$B5387,Data!$A$1:$BC$1,0),FALSE)</f>
        <v>13.644480817314388</v>
      </c>
      <c r="D5387">
        <f>VLOOKUP($A5387&amp;D$1,Data!$A$2:$BC$533,MATCH(Intermediate!$B5387,Data!$A$1:$BC$1,0),FALSE)</f>
        <v>3075.6155433245513</v>
      </c>
    </row>
    <row r="5388" spans="1:4" x14ac:dyDescent="0.45">
      <c r="A5388" t="s">
        <v>324</v>
      </c>
      <c r="B5388">
        <f t="shared" si="83"/>
        <v>2011</v>
      </c>
      <c r="C5388">
        <f>VLOOKUP($A5388&amp;C$1,Data!$A$2:$BC$533,MATCH(Intermediate!$B5388,Data!$A$1:$BC$1,0),FALSE)</f>
        <v>11.488272638813859</v>
      </c>
      <c r="D5388">
        <f>VLOOKUP($A5388&amp;D$1,Data!$A$2:$BC$533,MATCH(Intermediate!$B5388,Data!$A$1:$BC$1,0),FALSE)</f>
        <v>3278.3510222008581</v>
      </c>
    </row>
    <row r="5389" spans="1:4" x14ac:dyDescent="0.45">
      <c r="A5389" t="s">
        <v>324</v>
      </c>
      <c r="B5389">
        <f t="shared" si="83"/>
        <v>2012</v>
      </c>
      <c r="C5389">
        <f>VLOOKUP($A5389&amp;C$1,Data!$A$2:$BC$533,MATCH(Intermediate!$B5389,Data!$A$1:$BC$1,0),FALSE)</f>
        <v>13.371105940623174</v>
      </c>
      <c r="D5389">
        <f>VLOOKUP($A5389&amp;D$1,Data!$A$2:$BC$533,MATCH(Intermediate!$B5389,Data!$A$1:$BC$1,0),FALSE)</f>
        <v>3588.679888240255</v>
      </c>
    </row>
    <row r="5390" spans="1:4" x14ac:dyDescent="0.45">
      <c r="A5390" t="s">
        <v>324</v>
      </c>
      <c r="B5390">
        <f t="shared" si="83"/>
        <v>2013</v>
      </c>
      <c r="C5390">
        <f>VLOOKUP($A5390&amp;C$1,Data!$A$2:$BC$533,MATCH(Intermediate!$B5390,Data!$A$1:$BC$1,0),FALSE)</f>
        <v>15.662494468728505</v>
      </c>
      <c r="D5390">
        <f>VLOOKUP($A5390&amp;D$1,Data!$A$2:$BC$533,MATCH(Intermediate!$B5390,Data!$A$1:$BC$1,0),FALSE)</f>
        <v>4000.9629576510742</v>
      </c>
    </row>
    <row r="5391" spans="1:4" x14ac:dyDescent="0.45">
      <c r="A5391" t="s">
        <v>324</v>
      </c>
      <c r="B5391">
        <f t="shared" si="83"/>
        <v>2014</v>
      </c>
      <c r="C5391">
        <f>VLOOKUP($A5391&amp;C$1,Data!$A$2:$BC$533,MATCH(Intermediate!$B5391,Data!$A$1:$BC$1,0),FALSE)</f>
        <v>20.051963359848163</v>
      </c>
      <c r="D5391">
        <f>VLOOKUP($A5391&amp;D$1,Data!$A$2:$BC$533,MATCH(Intermediate!$B5391,Data!$A$1:$BC$1,0),FALSE)</f>
        <v>4228.1951482991981</v>
      </c>
    </row>
    <row r="5392" spans="1:4" x14ac:dyDescent="0.45">
      <c r="A5392" t="s">
        <v>324</v>
      </c>
      <c r="B5392">
        <f t="shared" si="83"/>
        <v>2015</v>
      </c>
      <c r="C5392">
        <f>VLOOKUP($A5392&amp;C$1,Data!$A$2:$BC$533,MATCH(Intermediate!$B5392,Data!$A$1:$BC$1,0),FALSE)</f>
        <v>22.815264273540766</v>
      </c>
      <c r="D5392">
        <f>VLOOKUP($A5392&amp;D$1,Data!$A$2:$BC$533,MATCH(Intermediate!$B5392,Data!$A$1:$BC$1,0),FALSE)</f>
        <v>4153.3766990372033</v>
      </c>
    </row>
    <row r="5393" spans="1:4" x14ac:dyDescent="0.45">
      <c r="A5393" t="s">
        <v>324</v>
      </c>
      <c r="B5393">
        <f t="shared" si="83"/>
        <v>2016</v>
      </c>
      <c r="C5393">
        <f>VLOOKUP($A5393&amp;C$1,Data!$A$2:$BC$533,MATCH(Intermediate!$B5393,Data!$A$1:$BC$1,0),FALSE)</f>
        <v>20.613393455195922</v>
      </c>
      <c r="D5393">
        <f>VLOOKUP($A5393&amp;D$1,Data!$A$2:$BC$533,MATCH(Intermediate!$B5393,Data!$A$1:$BC$1,0),FALSE)</f>
        <v>4603.7596424787762</v>
      </c>
    </row>
    <row r="5394" spans="1:4" x14ac:dyDescent="0.45">
      <c r="A5394" t="s">
        <v>324</v>
      </c>
      <c r="B5394">
        <f t="shared" si="83"/>
        <v>2017</v>
      </c>
      <c r="C5394">
        <f>VLOOKUP($A5394&amp;C$1,Data!$A$2:$BC$533,MATCH(Intermediate!$B5394,Data!$A$1:$BC$1,0),FALSE)</f>
        <v>21.401470683014324</v>
      </c>
      <c r="D5394">
        <f>VLOOKUP($A5394&amp;D$1,Data!$A$2:$BC$533,MATCH(Intermediate!$B5394,Data!$A$1:$BC$1,0),FALSE)</f>
        <v>4953.7175508519867</v>
      </c>
    </row>
    <row r="5395" spans="1:4" x14ac:dyDescent="0.45">
      <c r="A5395" t="s">
        <v>324</v>
      </c>
      <c r="B5395">
        <f t="shared" si="83"/>
        <v>2018</v>
      </c>
      <c r="C5395">
        <f>VLOOKUP($A5395&amp;C$1,Data!$A$2:$BC$533,MATCH(Intermediate!$B5395,Data!$A$1:$BC$1,0),FALSE)</f>
        <v>23.374812092084344</v>
      </c>
      <c r="D5395">
        <f>VLOOKUP($A5395&amp;D$1,Data!$A$2:$BC$533,MATCH(Intermediate!$B5395,Data!$A$1:$BC$1,0),FALSE)</f>
        <v>4777.9417539557462</v>
      </c>
    </row>
    <row r="5396" spans="1:4" x14ac:dyDescent="0.45">
      <c r="A5396" t="s">
        <v>324</v>
      </c>
      <c r="B5396">
        <f t="shared" si="83"/>
        <v>2019</v>
      </c>
      <c r="C5396">
        <f>VLOOKUP($A5396&amp;C$1,Data!$A$2:$BC$533,MATCH(Intermediate!$B5396,Data!$A$1:$BC$1,0),FALSE)</f>
        <v>23.300191741339958</v>
      </c>
      <c r="D5396">
        <f>VLOOKUP($A5396&amp;D$1,Data!$A$2:$BC$533,MATCH(Intermediate!$B5396,Data!$A$1:$BC$1,0),FALSE)</f>
        <v>5304.2275831440465</v>
      </c>
    </row>
    <row r="5397" spans="1:4" x14ac:dyDescent="0.45">
      <c r="A5397" t="s">
        <v>324</v>
      </c>
      <c r="B5397">
        <f t="shared" si="83"/>
        <v>2020</v>
      </c>
      <c r="C5397">
        <f>VLOOKUP($A5397&amp;C$1,Data!$A$2:$BC$533,MATCH(Intermediate!$B5397,Data!$A$1:$BC$1,0),FALSE)</f>
        <v>26.616822172663074</v>
      </c>
      <c r="D5397">
        <f>VLOOKUP($A5397&amp;D$1,Data!$A$2:$BC$533,MATCH(Intermediate!$B5397,Data!$A$1:$BC$1,0),FALSE)</f>
        <v>5178.5619670404021</v>
      </c>
    </row>
    <row r="5398" spans="1:4" x14ac:dyDescent="0.45">
      <c r="A5398" t="s">
        <v>324</v>
      </c>
      <c r="B5398">
        <f t="shared" si="83"/>
        <v>2021</v>
      </c>
      <c r="C5398">
        <f>VLOOKUP($A5398&amp;C$1,Data!$A$2:$BC$533,MATCH(Intermediate!$B5398,Data!$A$1:$BC$1,0),FALSE)</f>
        <v>24.163171500589449</v>
      </c>
      <c r="D5398">
        <f>VLOOKUP($A5398&amp;D$1,Data!$A$2:$BC$533,MATCH(Intermediate!$B5398,Data!$A$1:$BC$1,0),FALSE)</f>
        <v>5736.4788341515405</v>
      </c>
    </row>
    <row r="5399" spans="1:4" x14ac:dyDescent="0.45">
      <c r="A5399" t="s">
        <v>324</v>
      </c>
      <c r="B5399">
        <f t="shared" si="83"/>
        <v>2022</v>
      </c>
      <c r="C5399">
        <f>VLOOKUP($A5399&amp;C$1,Data!$A$2:$BC$533,MATCH(Intermediate!$B5399,Data!$A$1:$BC$1,0),FALSE)</f>
        <v>20.796856978907947</v>
      </c>
      <c r="D5399">
        <f>VLOOKUP($A5399&amp;D$1,Data!$A$2:$BC$533,MATCH(Intermediate!$B5399,Data!$A$1:$BC$1,0),FALSE)</f>
        <v>6577.5121772838929</v>
      </c>
    </row>
    <row r="5400" spans="1:4" x14ac:dyDescent="0.45">
      <c r="A5400" t="s">
        <v>324</v>
      </c>
      <c r="B5400">
        <f t="shared" si="83"/>
        <v>2023</v>
      </c>
      <c r="C5400">
        <f>VLOOKUP($A5400&amp;C$1,Data!$A$2:$BC$533,MATCH(Intermediate!$B5400,Data!$A$1:$BC$1,0),FALSE)</f>
        <v>19.945005728529463</v>
      </c>
      <c r="D5400">
        <f>VLOOKUP($A5400&amp;D$1,Data!$A$2:$BC$533,MATCH(Intermediate!$B5400,Data!$A$1:$BC$1,0),FALSE)</f>
        <v>7298.0861256193348</v>
      </c>
    </row>
    <row r="5401" spans="1:4" x14ac:dyDescent="0.45">
      <c r="A5401" t="s">
        <v>324</v>
      </c>
      <c r="B5401">
        <f t="shared" si="83"/>
        <v>2024</v>
      </c>
      <c r="C5401">
        <f>VLOOKUP($A5401&amp;C$1,Data!$A$2:$BC$533,MATCH(Intermediate!$B5401,Data!$A$1:$BC$1,0),FALSE)</f>
        <v>23.162955299139242</v>
      </c>
      <c r="D5401">
        <f>VLOOKUP($A5401&amp;D$1,Data!$A$2:$BC$533,MATCH(Intermediate!$B5401,Data!$A$1:$BC$1,0),FALSE)</f>
        <v>8009.4091944569182</v>
      </c>
    </row>
    <row r="5402" spans="1:4" x14ac:dyDescent="0.45">
      <c r="A5402" t="s">
        <v>183</v>
      </c>
      <c r="B5402">
        <f t="shared" si="83"/>
        <v>1975</v>
      </c>
      <c r="C5402" t="str">
        <f>VLOOKUP($A5402&amp;C$1,Data!$A$2:$BC$533,MATCH(Intermediate!$B5402,Data!$A$1:$BC$1,0),FALSE)</f>
        <v>..</v>
      </c>
      <c r="D5402" t="str">
        <f>VLOOKUP($A5402&amp;D$1,Data!$A$2:$BC$533,MATCH(Intermediate!$B5402,Data!$A$1:$BC$1,0),FALSE)</f>
        <v>..</v>
      </c>
    </row>
    <row r="5403" spans="1:4" x14ac:dyDescent="0.45">
      <c r="A5403" t="s">
        <v>183</v>
      </c>
      <c r="B5403">
        <f t="shared" si="83"/>
        <v>1976</v>
      </c>
      <c r="C5403" t="str">
        <f>VLOOKUP($A5403&amp;C$1,Data!$A$2:$BC$533,MATCH(Intermediate!$B5403,Data!$A$1:$BC$1,0),FALSE)</f>
        <v>..</v>
      </c>
      <c r="D5403" t="str">
        <f>VLOOKUP($A5403&amp;D$1,Data!$A$2:$BC$533,MATCH(Intermediate!$B5403,Data!$A$1:$BC$1,0),FALSE)</f>
        <v>..</v>
      </c>
    </row>
    <row r="5404" spans="1:4" x14ac:dyDescent="0.45">
      <c r="A5404" t="s">
        <v>183</v>
      </c>
      <c r="B5404">
        <f t="shared" si="83"/>
        <v>1977</v>
      </c>
      <c r="C5404" t="str">
        <f>VLOOKUP($A5404&amp;C$1,Data!$A$2:$BC$533,MATCH(Intermediate!$B5404,Data!$A$1:$BC$1,0),FALSE)</f>
        <v>..</v>
      </c>
      <c r="D5404" t="str">
        <f>VLOOKUP($A5404&amp;D$1,Data!$A$2:$BC$533,MATCH(Intermediate!$B5404,Data!$A$1:$BC$1,0),FALSE)</f>
        <v>..</v>
      </c>
    </row>
    <row r="5405" spans="1:4" x14ac:dyDescent="0.45">
      <c r="A5405" t="s">
        <v>183</v>
      </c>
      <c r="B5405">
        <f t="shared" si="83"/>
        <v>1978</v>
      </c>
      <c r="C5405" t="str">
        <f>VLOOKUP($A5405&amp;C$1,Data!$A$2:$BC$533,MATCH(Intermediate!$B5405,Data!$A$1:$BC$1,0),FALSE)</f>
        <v>..</v>
      </c>
      <c r="D5405" t="str">
        <f>VLOOKUP($A5405&amp;D$1,Data!$A$2:$BC$533,MATCH(Intermediate!$B5405,Data!$A$1:$BC$1,0),FALSE)</f>
        <v>..</v>
      </c>
    </row>
    <row r="5406" spans="1:4" x14ac:dyDescent="0.45">
      <c r="A5406" t="s">
        <v>183</v>
      </c>
      <c r="B5406">
        <f t="shared" si="83"/>
        <v>1979</v>
      </c>
      <c r="C5406" t="str">
        <f>VLOOKUP($A5406&amp;C$1,Data!$A$2:$BC$533,MATCH(Intermediate!$B5406,Data!$A$1:$BC$1,0),FALSE)</f>
        <v>..</v>
      </c>
      <c r="D5406" t="str">
        <f>VLOOKUP($A5406&amp;D$1,Data!$A$2:$BC$533,MATCH(Intermediate!$B5406,Data!$A$1:$BC$1,0),FALSE)</f>
        <v>..</v>
      </c>
    </row>
    <row r="5407" spans="1:4" x14ac:dyDescent="0.45">
      <c r="A5407" t="s">
        <v>183</v>
      </c>
      <c r="B5407">
        <f t="shared" si="83"/>
        <v>1980</v>
      </c>
      <c r="C5407" t="str">
        <f>VLOOKUP($A5407&amp;C$1,Data!$A$2:$BC$533,MATCH(Intermediate!$B5407,Data!$A$1:$BC$1,0),FALSE)</f>
        <v>..</v>
      </c>
      <c r="D5407" t="str">
        <f>VLOOKUP($A5407&amp;D$1,Data!$A$2:$BC$533,MATCH(Intermediate!$B5407,Data!$A$1:$BC$1,0),FALSE)</f>
        <v>..</v>
      </c>
    </row>
    <row r="5408" spans="1:4" x14ac:dyDescent="0.45">
      <c r="A5408" t="s">
        <v>183</v>
      </c>
      <c r="B5408">
        <f t="shared" si="83"/>
        <v>1981</v>
      </c>
      <c r="C5408" t="str">
        <f>VLOOKUP($A5408&amp;C$1,Data!$A$2:$BC$533,MATCH(Intermediate!$B5408,Data!$A$1:$BC$1,0),FALSE)</f>
        <v>..</v>
      </c>
      <c r="D5408" t="str">
        <f>VLOOKUP($A5408&amp;D$1,Data!$A$2:$BC$533,MATCH(Intermediate!$B5408,Data!$A$1:$BC$1,0),FALSE)</f>
        <v>..</v>
      </c>
    </row>
    <row r="5409" spans="1:4" x14ac:dyDescent="0.45">
      <c r="A5409" t="s">
        <v>183</v>
      </c>
      <c r="B5409">
        <f t="shared" si="83"/>
        <v>1982</v>
      </c>
      <c r="C5409" t="str">
        <f>VLOOKUP($A5409&amp;C$1,Data!$A$2:$BC$533,MATCH(Intermediate!$B5409,Data!$A$1:$BC$1,0),FALSE)</f>
        <v>..</v>
      </c>
      <c r="D5409" t="str">
        <f>VLOOKUP($A5409&amp;D$1,Data!$A$2:$BC$533,MATCH(Intermediate!$B5409,Data!$A$1:$BC$1,0),FALSE)</f>
        <v>..</v>
      </c>
    </row>
    <row r="5410" spans="1:4" x14ac:dyDescent="0.45">
      <c r="A5410" t="s">
        <v>183</v>
      </c>
      <c r="B5410">
        <f t="shared" si="83"/>
        <v>1983</v>
      </c>
      <c r="C5410" t="str">
        <f>VLOOKUP($A5410&amp;C$1,Data!$A$2:$BC$533,MATCH(Intermediate!$B5410,Data!$A$1:$BC$1,0),FALSE)</f>
        <v>..</v>
      </c>
      <c r="D5410" t="str">
        <f>VLOOKUP($A5410&amp;D$1,Data!$A$2:$BC$533,MATCH(Intermediate!$B5410,Data!$A$1:$BC$1,0),FALSE)</f>
        <v>..</v>
      </c>
    </row>
    <row r="5411" spans="1:4" x14ac:dyDescent="0.45">
      <c r="A5411" t="s">
        <v>183</v>
      </c>
      <c r="B5411">
        <f t="shared" si="83"/>
        <v>1984</v>
      </c>
      <c r="C5411" t="str">
        <f>VLOOKUP($A5411&amp;C$1,Data!$A$2:$BC$533,MATCH(Intermediate!$B5411,Data!$A$1:$BC$1,0),FALSE)</f>
        <v>..</v>
      </c>
      <c r="D5411" t="str">
        <f>VLOOKUP($A5411&amp;D$1,Data!$A$2:$BC$533,MATCH(Intermediate!$B5411,Data!$A$1:$BC$1,0),FALSE)</f>
        <v>..</v>
      </c>
    </row>
    <row r="5412" spans="1:4" x14ac:dyDescent="0.45">
      <c r="A5412" t="s">
        <v>183</v>
      </c>
      <c r="B5412">
        <f t="shared" si="83"/>
        <v>1985</v>
      </c>
      <c r="C5412" t="str">
        <f>VLOOKUP($A5412&amp;C$1,Data!$A$2:$BC$533,MATCH(Intermediate!$B5412,Data!$A$1:$BC$1,0),FALSE)</f>
        <v>..</v>
      </c>
      <c r="D5412" t="str">
        <f>VLOOKUP($A5412&amp;D$1,Data!$A$2:$BC$533,MATCH(Intermediate!$B5412,Data!$A$1:$BC$1,0),FALSE)</f>
        <v>..</v>
      </c>
    </row>
    <row r="5413" spans="1:4" x14ac:dyDescent="0.45">
      <c r="A5413" t="s">
        <v>183</v>
      </c>
      <c r="B5413">
        <f t="shared" si="83"/>
        <v>1986</v>
      </c>
      <c r="C5413" t="str">
        <f>VLOOKUP($A5413&amp;C$1,Data!$A$2:$BC$533,MATCH(Intermediate!$B5413,Data!$A$1:$BC$1,0),FALSE)</f>
        <v>..</v>
      </c>
      <c r="D5413" t="str">
        <f>VLOOKUP($A5413&amp;D$1,Data!$A$2:$BC$533,MATCH(Intermediate!$B5413,Data!$A$1:$BC$1,0),FALSE)</f>
        <v>..</v>
      </c>
    </row>
    <row r="5414" spans="1:4" x14ac:dyDescent="0.45">
      <c r="A5414" t="s">
        <v>183</v>
      </c>
      <c r="B5414">
        <f t="shared" si="83"/>
        <v>1987</v>
      </c>
      <c r="C5414" t="str">
        <f>VLOOKUP($A5414&amp;C$1,Data!$A$2:$BC$533,MATCH(Intermediate!$B5414,Data!$A$1:$BC$1,0),FALSE)</f>
        <v>..</v>
      </c>
      <c r="D5414" t="str">
        <f>VLOOKUP($A5414&amp;D$1,Data!$A$2:$BC$533,MATCH(Intermediate!$B5414,Data!$A$1:$BC$1,0),FALSE)</f>
        <v>..</v>
      </c>
    </row>
    <row r="5415" spans="1:4" x14ac:dyDescent="0.45">
      <c r="A5415" t="s">
        <v>183</v>
      </c>
      <c r="B5415">
        <f t="shared" si="83"/>
        <v>1988</v>
      </c>
      <c r="C5415" t="str">
        <f>VLOOKUP($A5415&amp;C$1,Data!$A$2:$BC$533,MATCH(Intermediate!$B5415,Data!$A$1:$BC$1,0),FALSE)</f>
        <v>..</v>
      </c>
      <c r="D5415" t="str">
        <f>VLOOKUP($A5415&amp;D$1,Data!$A$2:$BC$533,MATCH(Intermediate!$B5415,Data!$A$1:$BC$1,0),FALSE)</f>
        <v>..</v>
      </c>
    </row>
    <row r="5416" spans="1:4" x14ac:dyDescent="0.45">
      <c r="A5416" t="s">
        <v>183</v>
      </c>
      <c r="B5416">
        <f t="shared" si="83"/>
        <v>1989</v>
      </c>
      <c r="C5416">
        <f>VLOOKUP($A5416&amp;C$1,Data!$A$2:$BC$533,MATCH(Intermediate!$B5416,Data!$A$1:$BC$1,0),FALSE)</f>
        <v>1.0576507138443063</v>
      </c>
      <c r="D5416" t="str">
        <f>VLOOKUP($A5416&amp;D$1,Data!$A$2:$BC$533,MATCH(Intermediate!$B5416,Data!$A$1:$BC$1,0),FALSE)</f>
        <v>..</v>
      </c>
    </row>
    <row r="5417" spans="1:4" x14ac:dyDescent="0.45">
      <c r="A5417" t="s">
        <v>183</v>
      </c>
      <c r="B5417">
        <f t="shared" si="83"/>
        <v>1990</v>
      </c>
      <c r="C5417">
        <f>VLOOKUP($A5417&amp;C$1,Data!$A$2:$BC$533,MATCH(Intermediate!$B5417,Data!$A$1:$BC$1,0),FALSE)</f>
        <v>0.96294484388303803</v>
      </c>
      <c r="D5417">
        <f>VLOOKUP($A5417&amp;D$1,Data!$A$2:$BC$533,MATCH(Intermediate!$B5417,Data!$A$1:$BC$1,0),FALSE)</f>
        <v>1012.0145942016329</v>
      </c>
    </row>
    <row r="5418" spans="1:4" x14ac:dyDescent="0.45">
      <c r="A5418" t="s">
        <v>183</v>
      </c>
      <c r="B5418">
        <f t="shared" si="83"/>
        <v>1991</v>
      </c>
      <c r="C5418">
        <f>VLOOKUP($A5418&amp;C$1,Data!$A$2:$BC$533,MATCH(Intermediate!$B5418,Data!$A$1:$BC$1,0),FALSE)</f>
        <v>2.9512330138203953</v>
      </c>
      <c r="D5418">
        <f>VLOOKUP($A5418&amp;D$1,Data!$A$2:$BC$533,MATCH(Intermediate!$B5418,Data!$A$1:$BC$1,0),FALSE)</f>
        <v>1060.8890158629745</v>
      </c>
    </row>
    <row r="5419" spans="1:4" x14ac:dyDescent="0.45">
      <c r="A5419" t="s">
        <v>183</v>
      </c>
      <c r="B5419">
        <f t="shared" si="83"/>
        <v>1992</v>
      </c>
      <c r="C5419">
        <f>VLOOKUP($A5419&amp;C$1,Data!$A$2:$BC$533,MATCH(Intermediate!$B5419,Data!$A$1:$BC$1,0),FALSE)</f>
        <v>4.6660475662020158</v>
      </c>
      <c r="D5419">
        <f>VLOOKUP($A5419&amp;D$1,Data!$A$2:$BC$533,MATCH(Intermediate!$B5419,Data!$A$1:$BC$1,0),FALSE)</f>
        <v>1114.1114990042579</v>
      </c>
    </row>
    <row r="5420" spans="1:4" x14ac:dyDescent="0.45">
      <c r="A5420" t="s">
        <v>183</v>
      </c>
      <c r="B5420">
        <f t="shared" si="83"/>
        <v>1993</v>
      </c>
      <c r="C5420">
        <f>VLOOKUP($A5420&amp;C$1,Data!$A$2:$BC$533,MATCH(Intermediate!$B5420,Data!$A$1:$BC$1,0),FALSE)</f>
        <v>6.9308098642419953</v>
      </c>
      <c r="D5420">
        <f>VLOOKUP($A5420&amp;D$1,Data!$A$2:$BC$533,MATCH(Intermediate!$B5420,Data!$A$1:$BC$1,0),FALSE)</f>
        <v>1175.6178150197447</v>
      </c>
    </row>
    <row r="5421" spans="1:4" x14ac:dyDescent="0.45">
      <c r="A5421" t="s">
        <v>183</v>
      </c>
      <c r="B5421">
        <f t="shared" si="83"/>
        <v>1994</v>
      </c>
      <c r="C5421">
        <f>VLOOKUP($A5421&amp;C$1,Data!$A$2:$BC$533,MATCH(Intermediate!$B5421,Data!$A$1:$BC$1,0),FALSE)</f>
        <v>8.9228202798815097</v>
      </c>
      <c r="D5421">
        <f>VLOOKUP($A5421&amp;D$1,Data!$A$2:$BC$533,MATCH(Intermediate!$B5421,Data!$A$1:$BC$1,0),FALSE)</f>
        <v>1265.1582326510127</v>
      </c>
    </row>
    <row r="5422" spans="1:4" x14ac:dyDescent="0.45">
      <c r="A5422" t="s">
        <v>183</v>
      </c>
      <c r="B5422">
        <f t="shared" si="83"/>
        <v>1995</v>
      </c>
      <c r="C5422">
        <f>VLOOKUP($A5422&amp;C$1,Data!$A$2:$BC$533,MATCH(Intermediate!$B5422,Data!$A$1:$BC$1,0),FALSE)</f>
        <v>9.0800505514668028</v>
      </c>
      <c r="D5422">
        <f>VLOOKUP($A5422&amp;D$1,Data!$A$2:$BC$533,MATCH(Intermediate!$B5422,Data!$A$1:$BC$1,0),FALSE)</f>
        <v>1348.7979827206107</v>
      </c>
    </row>
    <row r="5423" spans="1:4" x14ac:dyDescent="0.45">
      <c r="A5423" t="s">
        <v>183</v>
      </c>
      <c r="B5423">
        <f t="shared" si="83"/>
        <v>1996</v>
      </c>
      <c r="C5423">
        <f>VLOOKUP($A5423&amp;C$1,Data!$A$2:$BC$533,MATCH(Intermediate!$B5423,Data!$A$1:$BC$1,0),FALSE)</f>
        <v>9.0219038650235586</v>
      </c>
      <c r="D5423">
        <f>VLOOKUP($A5423&amp;D$1,Data!$A$2:$BC$533,MATCH(Intermediate!$B5423,Data!$A$1:$BC$1,0),FALSE)</f>
        <v>1434.8086718254469</v>
      </c>
    </row>
    <row r="5424" spans="1:4" x14ac:dyDescent="0.45">
      <c r="A5424" t="s">
        <v>183</v>
      </c>
      <c r="B5424">
        <f t="shared" si="83"/>
        <v>1997</v>
      </c>
      <c r="C5424">
        <f>VLOOKUP($A5424&amp;C$1,Data!$A$2:$BC$533,MATCH(Intermediate!$B5424,Data!$A$1:$BC$1,0),FALSE)</f>
        <v>12.973605306196619</v>
      </c>
      <c r="D5424">
        <f>VLOOKUP($A5424&amp;D$1,Data!$A$2:$BC$533,MATCH(Intermediate!$B5424,Data!$A$1:$BC$1,0),FALSE)</f>
        <v>1527.6588922176361</v>
      </c>
    </row>
    <row r="5425" spans="1:4" x14ac:dyDescent="0.45">
      <c r="A5425" t="s">
        <v>183</v>
      </c>
      <c r="B5425">
        <f t="shared" si="83"/>
        <v>1998</v>
      </c>
      <c r="C5425">
        <f>VLOOKUP($A5425&amp;C$1,Data!$A$2:$BC$533,MATCH(Intermediate!$B5425,Data!$A$1:$BC$1,0),FALSE)</f>
        <v>12.618766680963075</v>
      </c>
      <c r="D5425">
        <f>VLOOKUP($A5425&amp;D$1,Data!$A$2:$BC$533,MATCH(Intermediate!$B5425,Data!$A$1:$BC$1,0),FALSE)</f>
        <v>1576.663635033681</v>
      </c>
    </row>
    <row r="5426" spans="1:4" x14ac:dyDescent="0.45">
      <c r="A5426" t="s">
        <v>183</v>
      </c>
      <c r="B5426">
        <f t="shared" si="83"/>
        <v>1999</v>
      </c>
      <c r="C5426">
        <f>VLOOKUP($A5426&amp;C$1,Data!$A$2:$BC$533,MATCH(Intermediate!$B5426,Data!$A$1:$BC$1,0),FALSE)</f>
        <v>8.4413497136057707</v>
      </c>
      <c r="D5426">
        <f>VLOOKUP($A5426&amp;D$1,Data!$A$2:$BC$533,MATCH(Intermediate!$B5426,Data!$A$1:$BC$1,0),FALSE)</f>
        <v>1686.0793864514126</v>
      </c>
    </row>
    <row r="5427" spans="1:4" x14ac:dyDescent="0.45">
      <c r="A5427" t="s">
        <v>183</v>
      </c>
      <c r="B5427">
        <f t="shared" si="83"/>
        <v>2000</v>
      </c>
      <c r="C5427">
        <f>VLOOKUP($A5427&amp;C$1,Data!$A$2:$BC$533,MATCH(Intermediate!$B5427,Data!$A$1:$BC$1,0),FALSE)</f>
        <v>8.9317292578658325</v>
      </c>
      <c r="D5427">
        <f>VLOOKUP($A5427&amp;D$1,Data!$A$2:$BC$533,MATCH(Intermediate!$B5427,Data!$A$1:$BC$1,0),FALSE)</f>
        <v>1793.8858260733357</v>
      </c>
    </row>
    <row r="5428" spans="1:4" x14ac:dyDescent="0.45">
      <c r="A5428" t="s">
        <v>183</v>
      </c>
      <c r="B5428">
        <f t="shared" si="83"/>
        <v>2001</v>
      </c>
      <c r="C5428">
        <f>VLOOKUP($A5428&amp;C$1,Data!$A$2:$BC$533,MATCH(Intermediate!$B5428,Data!$A$1:$BC$1,0),FALSE)</f>
        <v>9.5868626526895007</v>
      </c>
      <c r="D5428">
        <f>VLOOKUP($A5428&amp;D$1,Data!$A$2:$BC$533,MATCH(Intermediate!$B5428,Data!$A$1:$BC$1,0),FALSE)</f>
        <v>1908.0623658741215</v>
      </c>
    </row>
    <row r="5429" spans="1:4" x14ac:dyDescent="0.45">
      <c r="A5429" t="s">
        <v>183</v>
      </c>
      <c r="B5429">
        <f t="shared" ref="B5429:B5492" si="84">B5379</f>
        <v>2002</v>
      </c>
      <c r="C5429">
        <f>VLOOKUP($A5429&amp;C$1,Data!$A$2:$BC$533,MATCH(Intermediate!$B5429,Data!$A$1:$BC$1,0),FALSE)</f>
        <v>8.5120545249264072</v>
      </c>
      <c r="D5429">
        <f>VLOOKUP($A5429&amp;D$1,Data!$A$2:$BC$533,MATCH(Intermediate!$B5429,Data!$A$1:$BC$1,0),FALSE)</f>
        <v>2019.6977484905608</v>
      </c>
    </row>
    <row r="5430" spans="1:4" x14ac:dyDescent="0.45">
      <c r="A5430" t="s">
        <v>183</v>
      </c>
      <c r="B5430">
        <f t="shared" si="84"/>
        <v>2003</v>
      </c>
      <c r="C5430">
        <f>VLOOKUP($A5430&amp;C$1,Data!$A$2:$BC$533,MATCH(Intermediate!$B5430,Data!$A$1:$BC$1,0),FALSE)</f>
        <v>6.9191176545070467</v>
      </c>
      <c r="D5430">
        <f>VLOOKUP($A5430&amp;D$1,Data!$A$2:$BC$533,MATCH(Intermediate!$B5430,Data!$A$1:$BC$1,0),FALSE)</f>
        <v>2151.1509959578852</v>
      </c>
    </row>
    <row r="5431" spans="1:4" x14ac:dyDescent="0.45">
      <c r="A5431" t="s">
        <v>183</v>
      </c>
      <c r="B5431">
        <f t="shared" si="84"/>
        <v>2004</v>
      </c>
      <c r="C5431">
        <f>VLOOKUP($A5431&amp;C$1,Data!$A$2:$BC$533,MATCH(Intermediate!$B5431,Data!$A$1:$BC$1,0),FALSE)</f>
        <v>6.7133291941293862</v>
      </c>
      <c r="D5431">
        <f>VLOOKUP($A5431&amp;D$1,Data!$A$2:$BC$533,MATCH(Intermediate!$B5431,Data!$A$1:$BC$1,0),FALSE)</f>
        <v>2315.4337952739543</v>
      </c>
    </row>
    <row r="5432" spans="1:4" x14ac:dyDescent="0.45">
      <c r="A5432" t="s">
        <v>183</v>
      </c>
      <c r="B5432">
        <f t="shared" si="84"/>
        <v>2005</v>
      </c>
      <c r="C5432">
        <f>VLOOKUP($A5432&amp;C$1,Data!$A$2:$BC$533,MATCH(Intermediate!$B5432,Data!$A$1:$BC$1,0),FALSE)</f>
        <v>7.3547831441171008</v>
      </c>
      <c r="D5432">
        <f>VLOOKUP($A5432&amp;D$1,Data!$A$2:$BC$533,MATCH(Intermediate!$B5432,Data!$A$1:$BC$1,0),FALSE)</f>
        <v>2519.4613510001741</v>
      </c>
    </row>
    <row r="5433" spans="1:4" x14ac:dyDescent="0.45">
      <c r="A5433" t="s">
        <v>183</v>
      </c>
      <c r="B5433">
        <f t="shared" si="84"/>
        <v>2006</v>
      </c>
      <c r="C5433">
        <f>VLOOKUP($A5433&amp;C$1,Data!$A$2:$BC$533,MATCH(Intermediate!$B5433,Data!$A$1:$BC$1,0),FALSE)</f>
        <v>5.8738505514865862</v>
      </c>
      <c r="D5433">
        <f>VLOOKUP($A5433&amp;D$1,Data!$A$2:$BC$533,MATCH(Intermediate!$B5433,Data!$A$1:$BC$1,0),FALSE)</f>
        <v>2776.6975232852706</v>
      </c>
    </row>
    <row r="5434" spans="1:4" x14ac:dyDescent="0.45">
      <c r="A5434" t="s">
        <v>183</v>
      </c>
      <c r="B5434">
        <f t="shared" si="84"/>
        <v>2007</v>
      </c>
      <c r="C5434">
        <f>VLOOKUP($A5434&amp;C$1,Data!$A$2:$BC$533,MATCH(Intermediate!$B5434,Data!$A$1:$BC$1,0),FALSE)</f>
        <v>6.5432601160813162</v>
      </c>
      <c r="D5434">
        <f>VLOOKUP($A5434&amp;D$1,Data!$A$2:$BC$533,MATCH(Intermediate!$B5434,Data!$A$1:$BC$1,0),FALSE)</f>
        <v>3021.441731140118</v>
      </c>
    </row>
    <row r="5435" spans="1:4" x14ac:dyDescent="0.45">
      <c r="A5435" t="s">
        <v>183</v>
      </c>
      <c r="B5435">
        <f t="shared" si="84"/>
        <v>2008</v>
      </c>
      <c r="C5435">
        <f>VLOOKUP($A5435&amp;C$1,Data!$A$2:$BC$533,MATCH(Intermediate!$B5435,Data!$A$1:$BC$1,0),FALSE)</f>
        <v>9.5662832445386119</v>
      </c>
      <c r="D5435">
        <f>VLOOKUP($A5435&amp;D$1,Data!$A$2:$BC$533,MATCH(Intermediate!$B5435,Data!$A$1:$BC$1,0),FALSE)</f>
        <v>3270.5575102335015</v>
      </c>
    </row>
    <row r="5436" spans="1:4" x14ac:dyDescent="0.45">
      <c r="A5436" t="s">
        <v>183</v>
      </c>
      <c r="B5436">
        <f t="shared" si="84"/>
        <v>2009</v>
      </c>
      <c r="C5436">
        <f>VLOOKUP($A5436&amp;C$1,Data!$A$2:$BC$533,MATCH(Intermediate!$B5436,Data!$A$1:$BC$1,0),FALSE)</f>
        <v>17.241818646168127</v>
      </c>
      <c r="D5436">
        <f>VLOOKUP($A5436&amp;D$1,Data!$A$2:$BC$533,MATCH(Intermediate!$B5436,Data!$A$1:$BC$1,0),FALSE)</f>
        <v>3485.0682774026818</v>
      </c>
    </row>
    <row r="5437" spans="1:4" x14ac:dyDescent="0.45">
      <c r="A5437" t="s">
        <v>183</v>
      </c>
      <c r="B5437">
        <f t="shared" si="84"/>
        <v>2010</v>
      </c>
      <c r="C5437">
        <f>VLOOKUP($A5437&amp;C$1,Data!$A$2:$BC$533,MATCH(Intermediate!$B5437,Data!$A$1:$BC$1,0),FALSE)</f>
        <v>20.919261560749327</v>
      </c>
      <c r="D5437">
        <f>VLOOKUP($A5437&amp;D$1,Data!$A$2:$BC$533,MATCH(Intermediate!$B5437,Data!$A$1:$BC$1,0),FALSE)</f>
        <v>3772.2660517240392</v>
      </c>
    </row>
    <row r="5438" spans="1:4" x14ac:dyDescent="0.45">
      <c r="A5438" t="s">
        <v>183</v>
      </c>
      <c r="B5438">
        <f t="shared" si="84"/>
        <v>2011</v>
      </c>
      <c r="C5438" t="str">
        <f>VLOOKUP($A5438&amp;C$1,Data!$A$2:$BC$533,MATCH(Intermediate!$B5438,Data!$A$1:$BC$1,0),FALSE)</f>
        <v>..</v>
      </c>
      <c r="D5438">
        <f>VLOOKUP($A5438&amp;D$1,Data!$A$2:$BC$533,MATCH(Intermediate!$B5438,Data!$A$1:$BC$1,0),FALSE)</f>
        <v>4099.7845733074128</v>
      </c>
    </row>
    <row r="5439" spans="1:4" x14ac:dyDescent="0.45">
      <c r="A5439" t="s">
        <v>183</v>
      </c>
      <c r="B5439">
        <f t="shared" si="84"/>
        <v>2012</v>
      </c>
      <c r="C5439" t="str">
        <f>VLOOKUP($A5439&amp;C$1,Data!$A$2:$BC$533,MATCH(Intermediate!$B5439,Data!$A$1:$BC$1,0),FALSE)</f>
        <v>..</v>
      </c>
      <c r="D5439">
        <f>VLOOKUP($A5439&amp;D$1,Data!$A$2:$BC$533,MATCH(Intermediate!$B5439,Data!$A$1:$BC$1,0),FALSE)</f>
        <v>4780.9473300016653</v>
      </c>
    </row>
    <row r="5440" spans="1:4" x14ac:dyDescent="0.45">
      <c r="A5440" t="s">
        <v>183</v>
      </c>
      <c r="B5440">
        <f t="shared" si="84"/>
        <v>2013</v>
      </c>
      <c r="C5440" t="str">
        <f>VLOOKUP($A5440&amp;C$1,Data!$A$2:$BC$533,MATCH(Intermediate!$B5440,Data!$A$1:$BC$1,0),FALSE)</f>
        <v>..</v>
      </c>
      <c r="D5440">
        <f>VLOOKUP($A5440&amp;D$1,Data!$A$2:$BC$533,MATCH(Intermediate!$B5440,Data!$A$1:$BC$1,0),FALSE)</f>
        <v>5221.5985578333903</v>
      </c>
    </row>
    <row r="5441" spans="1:4" x14ac:dyDescent="0.45">
      <c r="A5441" t="s">
        <v>183</v>
      </c>
      <c r="B5441">
        <f t="shared" si="84"/>
        <v>2014</v>
      </c>
      <c r="C5441" t="str">
        <f>VLOOKUP($A5441&amp;C$1,Data!$A$2:$BC$533,MATCH(Intermediate!$B5441,Data!$A$1:$BC$1,0),FALSE)</f>
        <v>..</v>
      </c>
      <c r="D5441">
        <f>VLOOKUP($A5441&amp;D$1,Data!$A$2:$BC$533,MATCH(Intermediate!$B5441,Data!$A$1:$BC$1,0),FALSE)</f>
        <v>5798.5043673009077</v>
      </c>
    </row>
    <row r="5442" spans="1:4" x14ac:dyDescent="0.45">
      <c r="A5442" t="s">
        <v>183</v>
      </c>
      <c r="B5442">
        <f t="shared" si="84"/>
        <v>2015</v>
      </c>
      <c r="C5442" t="str">
        <f>VLOOKUP($A5442&amp;C$1,Data!$A$2:$BC$533,MATCH(Intermediate!$B5442,Data!$A$1:$BC$1,0),FALSE)</f>
        <v>..</v>
      </c>
      <c r="D5442">
        <f>VLOOKUP($A5442&amp;D$1,Data!$A$2:$BC$533,MATCH(Intermediate!$B5442,Data!$A$1:$BC$1,0),FALSE)</f>
        <v>6086.0673044621963</v>
      </c>
    </row>
    <row r="5443" spans="1:4" x14ac:dyDescent="0.45">
      <c r="A5443" t="s">
        <v>183</v>
      </c>
      <c r="B5443">
        <f t="shared" si="84"/>
        <v>2016</v>
      </c>
      <c r="C5443" t="str">
        <f>VLOOKUP($A5443&amp;C$1,Data!$A$2:$BC$533,MATCH(Intermediate!$B5443,Data!$A$1:$BC$1,0),FALSE)</f>
        <v>..</v>
      </c>
      <c r="D5443">
        <f>VLOOKUP($A5443&amp;D$1,Data!$A$2:$BC$533,MATCH(Intermediate!$B5443,Data!$A$1:$BC$1,0),FALSE)</f>
        <v>6743.0105395303681</v>
      </c>
    </row>
    <row r="5444" spans="1:4" x14ac:dyDescent="0.45">
      <c r="A5444" t="s">
        <v>183</v>
      </c>
      <c r="B5444">
        <f t="shared" si="84"/>
        <v>2017</v>
      </c>
      <c r="C5444" t="str">
        <f>VLOOKUP($A5444&amp;C$1,Data!$A$2:$BC$533,MATCH(Intermediate!$B5444,Data!$A$1:$BC$1,0),FALSE)</f>
        <v>..</v>
      </c>
      <c r="D5444">
        <f>VLOOKUP($A5444&amp;D$1,Data!$A$2:$BC$533,MATCH(Intermediate!$B5444,Data!$A$1:$BC$1,0),FALSE)</f>
        <v>7141.9065270176652</v>
      </c>
    </row>
    <row r="5445" spans="1:4" x14ac:dyDescent="0.45">
      <c r="A5445" t="s">
        <v>183</v>
      </c>
      <c r="B5445">
        <f t="shared" si="84"/>
        <v>2018</v>
      </c>
      <c r="C5445" t="str">
        <f>VLOOKUP($A5445&amp;C$1,Data!$A$2:$BC$533,MATCH(Intermediate!$B5445,Data!$A$1:$BC$1,0),FALSE)</f>
        <v>..</v>
      </c>
      <c r="D5445">
        <f>VLOOKUP($A5445&amp;D$1,Data!$A$2:$BC$533,MATCH(Intermediate!$B5445,Data!$A$1:$BC$1,0),FALSE)</f>
        <v>7486.8645270043253</v>
      </c>
    </row>
    <row r="5446" spans="1:4" x14ac:dyDescent="0.45">
      <c r="A5446" t="s">
        <v>183</v>
      </c>
      <c r="B5446">
        <f t="shared" si="84"/>
        <v>2019</v>
      </c>
      <c r="C5446" t="str">
        <f>VLOOKUP($A5446&amp;C$1,Data!$A$2:$BC$533,MATCH(Intermediate!$B5446,Data!$A$1:$BC$1,0),FALSE)</f>
        <v>..</v>
      </c>
      <c r="D5446">
        <f>VLOOKUP($A5446&amp;D$1,Data!$A$2:$BC$533,MATCH(Intermediate!$B5446,Data!$A$1:$BC$1,0),FALSE)</f>
        <v>7743.2190653426051</v>
      </c>
    </row>
    <row r="5447" spans="1:4" x14ac:dyDescent="0.45">
      <c r="A5447" t="s">
        <v>183</v>
      </c>
      <c r="B5447">
        <f t="shared" si="84"/>
        <v>2020</v>
      </c>
      <c r="C5447" t="str">
        <f>VLOOKUP($A5447&amp;C$1,Data!$A$2:$BC$533,MATCH(Intermediate!$B5447,Data!$A$1:$BC$1,0),FALSE)</f>
        <v>..</v>
      </c>
      <c r="D5447">
        <f>VLOOKUP($A5447&amp;D$1,Data!$A$2:$BC$533,MATCH(Intermediate!$B5447,Data!$A$1:$BC$1,0),FALSE)</f>
        <v>7913.3866065027587</v>
      </c>
    </row>
    <row r="5448" spans="1:4" x14ac:dyDescent="0.45">
      <c r="A5448" t="s">
        <v>183</v>
      </c>
      <c r="B5448">
        <f t="shared" si="84"/>
        <v>2021</v>
      </c>
      <c r="C5448" t="str">
        <f>VLOOKUP($A5448&amp;C$1,Data!$A$2:$BC$533,MATCH(Intermediate!$B5448,Data!$A$1:$BC$1,0),FALSE)</f>
        <v>..</v>
      </c>
      <c r="D5448">
        <f>VLOOKUP($A5448&amp;D$1,Data!$A$2:$BC$533,MATCH(Intermediate!$B5448,Data!$A$1:$BC$1,0),FALSE)</f>
        <v>8080.4355324992312</v>
      </c>
    </row>
    <row r="5449" spans="1:4" x14ac:dyDescent="0.45">
      <c r="A5449" t="s">
        <v>183</v>
      </c>
      <c r="B5449">
        <f t="shared" si="84"/>
        <v>2022</v>
      </c>
      <c r="C5449" t="str">
        <f>VLOOKUP($A5449&amp;C$1,Data!$A$2:$BC$533,MATCH(Intermediate!$B5449,Data!$A$1:$BC$1,0),FALSE)</f>
        <v>..</v>
      </c>
      <c r="D5449">
        <f>VLOOKUP($A5449&amp;D$1,Data!$A$2:$BC$533,MATCH(Intermediate!$B5449,Data!$A$1:$BC$1,0),FALSE)</f>
        <v>8766.4406261109434</v>
      </c>
    </row>
    <row r="5450" spans="1:4" x14ac:dyDescent="0.45">
      <c r="A5450" t="s">
        <v>183</v>
      </c>
      <c r="B5450">
        <f t="shared" si="84"/>
        <v>2023</v>
      </c>
      <c r="C5450" t="str">
        <f>VLOOKUP($A5450&amp;C$1,Data!$A$2:$BC$533,MATCH(Intermediate!$B5450,Data!$A$1:$BC$1,0),FALSE)</f>
        <v>..</v>
      </c>
      <c r="D5450">
        <f>VLOOKUP($A5450&amp;D$1,Data!$A$2:$BC$533,MATCH(Intermediate!$B5450,Data!$A$1:$BC$1,0),FALSE)</f>
        <v>9291.7885900113815</v>
      </c>
    </row>
    <row r="5451" spans="1:4" x14ac:dyDescent="0.45">
      <c r="A5451" t="s">
        <v>183</v>
      </c>
      <c r="B5451">
        <f t="shared" si="84"/>
        <v>2024</v>
      </c>
      <c r="C5451" t="str">
        <f>VLOOKUP($A5451&amp;C$1,Data!$A$2:$BC$533,MATCH(Intermediate!$B5451,Data!$A$1:$BC$1,0),FALSE)</f>
        <v>..</v>
      </c>
      <c r="D5451">
        <f>VLOOKUP($A5451&amp;D$1,Data!$A$2:$BC$533,MATCH(Intermediate!$B5451,Data!$A$1:$BC$1,0),FALSE)</f>
        <v>9787.8509840436545</v>
      </c>
    </row>
    <row r="5452" spans="1:4" x14ac:dyDescent="0.45">
      <c r="A5452" t="s">
        <v>358</v>
      </c>
      <c r="B5452">
        <f t="shared" si="84"/>
        <v>1975</v>
      </c>
      <c r="C5452" t="str">
        <f>VLOOKUP($A5452&amp;C$1,Data!$A$2:$BC$533,MATCH(Intermediate!$B5452,Data!$A$1:$BC$1,0),FALSE)</f>
        <v>..</v>
      </c>
      <c r="D5452" t="str">
        <f>VLOOKUP($A5452&amp;D$1,Data!$A$2:$BC$533,MATCH(Intermediate!$B5452,Data!$A$1:$BC$1,0),FALSE)</f>
        <v>..</v>
      </c>
    </row>
    <row r="5453" spans="1:4" x14ac:dyDescent="0.45">
      <c r="A5453" t="s">
        <v>358</v>
      </c>
      <c r="B5453">
        <f t="shared" si="84"/>
        <v>1976</v>
      </c>
      <c r="C5453" t="str">
        <f>VLOOKUP($A5453&amp;C$1,Data!$A$2:$BC$533,MATCH(Intermediate!$B5453,Data!$A$1:$BC$1,0),FALSE)</f>
        <v>..</v>
      </c>
      <c r="D5453" t="str">
        <f>VLOOKUP($A5453&amp;D$1,Data!$A$2:$BC$533,MATCH(Intermediate!$B5453,Data!$A$1:$BC$1,0),FALSE)</f>
        <v>..</v>
      </c>
    </row>
    <row r="5454" spans="1:4" x14ac:dyDescent="0.45">
      <c r="A5454" t="s">
        <v>358</v>
      </c>
      <c r="B5454">
        <f t="shared" si="84"/>
        <v>1977</v>
      </c>
      <c r="C5454" t="str">
        <f>VLOOKUP($A5454&amp;C$1,Data!$A$2:$BC$533,MATCH(Intermediate!$B5454,Data!$A$1:$BC$1,0),FALSE)</f>
        <v>..</v>
      </c>
      <c r="D5454" t="str">
        <f>VLOOKUP($A5454&amp;D$1,Data!$A$2:$BC$533,MATCH(Intermediate!$B5454,Data!$A$1:$BC$1,0),FALSE)</f>
        <v>..</v>
      </c>
    </row>
    <row r="5455" spans="1:4" x14ac:dyDescent="0.45">
      <c r="A5455" t="s">
        <v>358</v>
      </c>
      <c r="B5455">
        <f t="shared" si="84"/>
        <v>1978</v>
      </c>
      <c r="C5455" t="str">
        <f>VLOOKUP($A5455&amp;C$1,Data!$A$2:$BC$533,MATCH(Intermediate!$B5455,Data!$A$1:$BC$1,0),FALSE)</f>
        <v>..</v>
      </c>
      <c r="D5455" t="str">
        <f>VLOOKUP($A5455&amp;D$1,Data!$A$2:$BC$533,MATCH(Intermediate!$B5455,Data!$A$1:$BC$1,0),FALSE)</f>
        <v>..</v>
      </c>
    </row>
    <row r="5456" spans="1:4" x14ac:dyDescent="0.45">
      <c r="A5456" t="s">
        <v>358</v>
      </c>
      <c r="B5456">
        <f t="shared" si="84"/>
        <v>1979</v>
      </c>
      <c r="C5456" t="str">
        <f>VLOOKUP($A5456&amp;C$1,Data!$A$2:$BC$533,MATCH(Intermediate!$B5456,Data!$A$1:$BC$1,0),FALSE)</f>
        <v>..</v>
      </c>
      <c r="D5456" t="str">
        <f>VLOOKUP($A5456&amp;D$1,Data!$A$2:$BC$533,MATCH(Intermediate!$B5456,Data!$A$1:$BC$1,0),FALSE)</f>
        <v>..</v>
      </c>
    </row>
    <row r="5457" spans="1:4" x14ac:dyDescent="0.45">
      <c r="A5457" t="s">
        <v>358</v>
      </c>
      <c r="B5457">
        <f t="shared" si="84"/>
        <v>1980</v>
      </c>
      <c r="C5457" t="str">
        <f>VLOOKUP($A5457&amp;C$1,Data!$A$2:$BC$533,MATCH(Intermediate!$B5457,Data!$A$1:$BC$1,0),FALSE)</f>
        <v>..</v>
      </c>
      <c r="D5457" t="str">
        <f>VLOOKUP($A5457&amp;D$1,Data!$A$2:$BC$533,MATCH(Intermediate!$B5457,Data!$A$1:$BC$1,0),FALSE)</f>
        <v>..</v>
      </c>
    </row>
    <row r="5458" spans="1:4" x14ac:dyDescent="0.45">
      <c r="A5458" t="s">
        <v>358</v>
      </c>
      <c r="B5458">
        <f t="shared" si="84"/>
        <v>1981</v>
      </c>
      <c r="C5458" t="str">
        <f>VLOOKUP($A5458&amp;C$1,Data!$A$2:$BC$533,MATCH(Intermediate!$B5458,Data!$A$1:$BC$1,0),FALSE)</f>
        <v>..</v>
      </c>
      <c r="D5458" t="str">
        <f>VLOOKUP($A5458&amp;D$1,Data!$A$2:$BC$533,MATCH(Intermediate!$B5458,Data!$A$1:$BC$1,0),FALSE)</f>
        <v>..</v>
      </c>
    </row>
    <row r="5459" spans="1:4" x14ac:dyDescent="0.45">
      <c r="A5459" t="s">
        <v>358</v>
      </c>
      <c r="B5459">
        <f t="shared" si="84"/>
        <v>1982</v>
      </c>
      <c r="C5459" t="str">
        <f>VLOOKUP($A5459&amp;C$1,Data!$A$2:$BC$533,MATCH(Intermediate!$B5459,Data!$A$1:$BC$1,0),FALSE)</f>
        <v>..</v>
      </c>
      <c r="D5459" t="str">
        <f>VLOOKUP($A5459&amp;D$1,Data!$A$2:$BC$533,MATCH(Intermediate!$B5459,Data!$A$1:$BC$1,0),FALSE)</f>
        <v>..</v>
      </c>
    </row>
    <row r="5460" spans="1:4" x14ac:dyDescent="0.45">
      <c r="A5460" t="s">
        <v>358</v>
      </c>
      <c r="B5460">
        <f t="shared" si="84"/>
        <v>1983</v>
      </c>
      <c r="C5460" t="str">
        <f>VLOOKUP($A5460&amp;C$1,Data!$A$2:$BC$533,MATCH(Intermediate!$B5460,Data!$A$1:$BC$1,0),FALSE)</f>
        <v>..</v>
      </c>
      <c r="D5460" t="str">
        <f>VLOOKUP($A5460&amp;D$1,Data!$A$2:$BC$533,MATCH(Intermediate!$B5460,Data!$A$1:$BC$1,0),FALSE)</f>
        <v>..</v>
      </c>
    </row>
    <row r="5461" spans="1:4" x14ac:dyDescent="0.45">
      <c r="A5461" t="s">
        <v>358</v>
      </c>
      <c r="B5461">
        <f t="shared" si="84"/>
        <v>1984</v>
      </c>
      <c r="C5461" t="str">
        <f>VLOOKUP($A5461&amp;C$1,Data!$A$2:$BC$533,MATCH(Intermediate!$B5461,Data!$A$1:$BC$1,0),FALSE)</f>
        <v>..</v>
      </c>
      <c r="D5461" t="str">
        <f>VLOOKUP($A5461&amp;D$1,Data!$A$2:$BC$533,MATCH(Intermediate!$B5461,Data!$A$1:$BC$1,0),FALSE)</f>
        <v>..</v>
      </c>
    </row>
    <row r="5462" spans="1:4" x14ac:dyDescent="0.45">
      <c r="A5462" t="s">
        <v>358</v>
      </c>
      <c r="B5462">
        <f t="shared" si="84"/>
        <v>1985</v>
      </c>
      <c r="C5462" t="str">
        <f>VLOOKUP($A5462&amp;C$1,Data!$A$2:$BC$533,MATCH(Intermediate!$B5462,Data!$A$1:$BC$1,0),FALSE)</f>
        <v>..</v>
      </c>
      <c r="D5462" t="str">
        <f>VLOOKUP($A5462&amp;D$1,Data!$A$2:$BC$533,MATCH(Intermediate!$B5462,Data!$A$1:$BC$1,0),FALSE)</f>
        <v>..</v>
      </c>
    </row>
    <row r="5463" spans="1:4" x14ac:dyDescent="0.45">
      <c r="A5463" t="s">
        <v>358</v>
      </c>
      <c r="B5463">
        <f t="shared" si="84"/>
        <v>1986</v>
      </c>
      <c r="C5463" t="str">
        <f>VLOOKUP($A5463&amp;C$1,Data!$A$2:$BC$533,MATCH(Intermediate!$B5463,Data!$A$1:$BC$1,0),FALSE)</f>
        <v>..</v>
      </c>
      <c r="D5463" t="str">
        <f>VLOOKUP($A5463&amp;D$1,Data!$A$2:$BC$533,MATCH(Intermediate!$B5463,Data!$A$1:$BC$1,0),FALSE)</f>
        <v>..</v>
      </c>
    </row>
    <row r="5464" spans="1:4" x14ac:dyDescent="0.45">
      <c r="A5464" t="s">
        <v>358</v>
      </c>
      <c r="B5464">
        <f t="shared" si="84"/>
        <v>1987</v>
      </c>
      <c r="C5464" t="str">
        <f>VLOOKUP($A5464&amp;C$1,Data!$A$2:$BC$533,MATCH(Intermediate!$B5464,Data!$A$1:$BC$1,0),FALSE)</f>
        <v>..</v>
      </c>
      <c r="D5464" t="str">
        <f>VLOOKUP($A5464&amp;D$1,Data!$A$2:$BC$533,MATCH(Intermediate!$B5464,Data!$A$1:$BC$1,0),FALSE)</f>
        <v>..</v>
      </c>
    </row>
    <row r="5465" spans="1:4" x14ac:dyDescent="0.45">
      <c r="A5465" t="s">
        <v>358</v>
      </c>
      <c r="B5465">
        <f t="shared" si="84"/>
        <v>1988</v>
      </c>
      <c r="C5465" t="str">
        <f>VLOOKUP($A5465&amp;C$1,Data!$A$2:$BC$533,MATCH(Intermediate!$B5465,Data!$A$1:$BC$1,0),FALSE)</f>
        <v>..</v>
      </c>
      <c r="D5465" t="str">
        <f>VLOOKUP($A5465&amp;D$1,Data!$A$2:$BC$533,MATCH(Intermediate!$B5465,Data!$A$1:$BC$1,0),FALSE)</f>
        <v>..</v>
      </c>
    </row>
    <row r="5466" spans="1:4" x14ac:dyDescent="0.45">
      <c r="A5466" t="s">
        <v>358</v>
      </c>
      <c r="B5466">
        <f t="shared" si="84"/>
        <v>1989</v>
      </c>
      <c r="C5466" t="str">
        <f>VLOOKUP($A5466&amp;C$1,Data!$A$2:$BC$533,MATCH(Intermediate!$B5466,Data!$A$1:$BC$1,0),FALSE)</f>
        <v>..</v>
      </c>
      <c r="D5466" t="str">
        <f>VLOOKUP($A5466&amp;D$1,Data!$A$2:$BC$533,MATCH(Intermediate!$B5466,Data!$A$1:$BC$1,0),FALSE)</f>
        <v>..</v>
      </c>
    </row>
    <row r="5467" spans="1:4" x14ac:dyDescent="0.45">
      <c r="A5467" t="s">
        <v>358</v>
      </c>
      <c r="B5467">
        <f t="shared" si="84"/>
        <v>1990</v>
      </c>
      <c r="C5467" t="str">
        <f>VLOOKUP($A5467&amp;C$1,Data!$A$2:$BC$533,MATCH(Intermediate!$B5467,Data!$A$1:$BC$1,0),FALSE)</f>
        <v>..</v>
      </c>
      <c r="D5467">
        <f>VLOOKUP($A5467&amp;D$1,Data!$A$2:$BC$533,MATCH(Intermediate!$B5467,Data!$A$1:$BC$1,0),FALSE)</f>
        <v>7447.9485288670521</v>
      </c>
    </row>
    <row r="5468" spans="1:4" x14ac:dyDescent="0.45">
      <c r="A5468" t="s">
        <v>358</v>
      </c>
      <c r="B5468">
        <f t="shared" si="84"/>
        <v>1991</v>
      </c>
      <c r="C5468" t="str">
        <f>VLOOKUP($A5468&amp;C$1,Data!$A$2:$BC$533,MATCH(Intermediate!$B5468,Data!$A$1:$BC$1,0),FALSE)</f>
        <v>..</v>
      </c>
      <c r="D5468">
        <f>VLOOKUP($A5468&amp;D$1,Data!$A$2:$BC$533,MATCH(Intermediate!$B5468,Data!$A$1:$BC$1,0),FALSE)</f>
        <v>6761.9302999041238</v>
      </c>
    </row>
    <row r="5469" spans="1:4" x14ac:dyDescent="0.45">
      <c r="A5469" t="s">
        <v>358</v>
      </c>
      <c r="B5469">
        <f t="shared" si="84"/>
        <v>1992</v>
      </c>
      <c r="C5469" t="str">
        <f>VLOOKUP($A5469&amp;C$1,Data!$A$2:$BC$533,MATCH(Intermediate!$B5469,Data!$A$1:$BC$1,0),FALSE)</f>
        <v>..</v>
      </c>
      <c r="D5469">
        <f>VLOOKUP($A5469&amp;D$1,Data!$A$2:$BC$533,MATCH(Intermediate!$B5469,Data!$A$1:$BC$1,0),FALSE)</f>
        <v>4759.7798847263111</v>
      </c>
    </row>
    <row r="5470" spans="1:4" x14ac:dyDescent="0.45">
      <c r="A5470" t="s">
        <v>358</v>
      </c>
      <c r="B5470">
        <f t="shared" si="84"/>
        <v>1993</v>
      </c>
      <c r="C5470" t="str">
        <f>VLOOKUP($A5470&amp;C$1,Data!$A$2:$BC$533,MATCH(Intermediate!$B5470,Data!$A$1:$BC$1,0),FALSE)</f>
        <v>..</v>
      </c>
      <c r="D5470">
        <f>VLOOKUP($A5470&amp;D$1,Data!$A$2:$BC$533,MATCH(Intermediate!$B5470,Data!$A$1:$BC$1,0),FALSE)</f>
        <v>4722.0039850373169</v>
      </c>
    </row>
    <row r="5471" spans="1:4" x14ac:dyDescent="0.45">
      <c r="A5471" t="s">
        <v>358</v>
      </c>
      <c r="B5471">
        <f t="shared" si="84"/>
        <v>1994</v>
      </c>
      <c r="C5471" t="str">
        <f>VLOOKUP($A5471&amp;C$1,Data!$A$2:$BC$533,MATCH(Intermediate!$B5471,Data!$A$1:$BC$1,0),FALSE)</f>
        <v>..</v>
      </c>
      <c r="D5471">
        <f>VLOOKUP($A5471&amp;D$1,Data!$A$2:$BC$533,MATCH(Intermediate!$B5471,Data!$A$1:$BC$1,0),FALSE)</f>
        <v>5011.6317985193782</v>
      </c>
    </row>
    <row r="5472" spans="1:4" x14ac:dyDescent="0.45">
      <c r="A5472" t="s">
        <v>358</v>
      </c>
      <c r="B5472">
        <f t="shared" si="84"/>
        <v>1995</v>
      </c>
      <c r="C5472" t="str">
        <f>VLOOKUP($A5472&amp;C$1,Data!$A$2:$BC$533,MATCH(Intermediate!$B5472,Data!$A$1:$BC$1,0),FALSE)</f>
        <v>..</v>
      </c>
      <c r="D5472">
        <f>VLOOKUP($A5472&amp;D$1,Data!$A$2:$BC$533,MATCH(Intermediate!$B5472,Data!$A$1:$BC$1,0),FALSE)</f>
        <v>5341.5481059568037</v>
      </c>
    </row>
    <row r="5473" spans="1:4" x14ac:dyDescent="0.45">
      <c r="A5473" t="s">
        <v>358</v>
      </c>
      <c r="B5473">
        <f t="shared" si="84"/>
        <v>1996</v>
      </c>
      <c r="C5473" t="str">
        <f>VLOOKUP($A5473&amp;C$1,Data!$A$2:$BC$533,MATCH(Intermediate!$B5473,Data!$A$1:$BC$1,0),FALSE)</f>
        <v>..</v>
      </c>
      <c r="D5473">
        <f>VLOOKUP($A5473&amp;D$1,Data!$A$2:$BC$533,MATCH(Intermediate!$B5473,Data!$A$1:$BC$1,0),FALSE)</f>
        <v>5636.1015816372619</v>
      </c>
    </row>
    <row r="5474" spans="1:4" x14ac:dyDescent="0.45">
      <c r="A5474" t="s">
        <v>358</v>
      </c>
      <c r="B5474">
        <f t="shared" si="84"/>
        <v>1997</v>
      </c>
      <c r="C5474" t="str">
        <f>VLOOKUP($A5474&amp;C$1,Data!$A$2:$BC$533,MATCH(Intermediate!$B5474,Data!$A$1:$BC$1,0),FALSE)</f>
        <v>..</v>
      </c>
      <c r="D5474">
        <f>VLOOKUP($A5474&amp;D$1,Data!$A$2:$BC$533,MATCH(Intermediate!$B5474,Data!$A$1:$BC$1,0),FALSE)</f>
        <v>6308.9271112472888</v>
      </c>
    </row>
    <row r="5475" spans="1:4" x14ac:dyDescent="0.45">
      <c r="A5475" t="s">
        <v>358</v>
      </c>
      <c r="B5475">
        <f t="shared" si="84"/>
        <v>1998</v>
      </c>
      <c r="C5475" t="str">
        <f>VLOOKUP($A5475&amp;C$1,Data!$A$2:$BC$533,MATCH(Intermediate!$B5475,Data!$A$1:$BC$1,0),FALSE)</f>
        <v>..</v>
      </c>
      <c r="D5475">
        <f>VLOOKUP($A5475&amp;D$1,Data!$A$2:$BC$533,MATCH(Intermediate!$B5475,Data!$A$1:$BC$1,0),FALSE)</f>
        <v>6878.6430839567183</v>
      </c>
    </row>
    <row r="5476" spans="1:4" x14ac:dyDescent="0.45">
      <c r="A5476" t="s">
        <v>358</v>
      </c>
      <c r="B5476">
        <f t="shared" si="84"/>
        <v>1999</v>
      </c>
      <c r="C5476" t="str">
        <f>VLOOKUP($A5476&amp;C$1,Data!$A$2:$BC$533,MATCH(Intermediate!$B5476,Data!$A$1:$BC$1,0),FALSE)</f>
        <v>..</v>
      </c>
      <c r="D5476">
        <f>VLOOKUP($A5476&amp;D$1,Data!$A$2:$BC$533,MATCH(Intermediate!$B5476,Data!$A$1:$BC$1,0),FALSE)</f>
        <v>7199.812115877573</v>
      </c>
    </row>
    <row r="5477" spans="1:4" x14ac:dyDescent="0.45">
      <c r="A5477" t="s">
        <v>358</v>
      </c>
      <c r="B5477">
        <f t="shared" si="84"/>
        <v>2000</v>
      </c>
      <c r="C5477" t="str">
        <f>VLOOKUP($A5477&amp;C$1,Data!$A$2:$BC$533,MATCH(Intermediate!$B5477,Data!$A$1:$BC$1,0),FALSE)</f>
        <v>..</v>
      </c>
      <c r="D5477">
        <f>VLOOKUP($A5477&amp;D$1,Data!$A$2:$BC$533,MATCH(Intermediate!$B5477,Data!$A$1:$BC$1,0),FALSE)</f>
        <v>7840.8814785735794</v>
      </c>
    </row>
    <row r="5478" spans="1:4" x14ac:dyDescent="0.45">
      <c r="A5478" t="s">
        <v>358</v>
      </c>
      <c r="B5478">
        <f t="shared" si="84"/>
        <v>2001</v>
      </c>
      <c r="C5478" t="str">
        <f>VLOOKUP($A5478&amp;C$1,Data!$A$2:$BC$533,MATCH(Intermediate!$B5478,Data!$A$1:$BC$1,0),FALSE)</f>
        <v>..</v>
      </c>
      <c r="D5478">
        <f>VLOOKUP($A5478&amp;D$1,Data!$A$2:$BC$533,MATCH(Intermediate!$B5478,Data!$A$1:$BC$1,0),FALSE)</f>
        <v>8861.6534570833228</v>
      </c>
    </row>
    <row r="5479" spans="1:4" x14ac:dyDescent="0.45">
      <c r="A5479" t="s">
        <v>358</v>
      </c>
      <c r="B5479">
        <f t="shared" si="84"/>
        <v>2002</v>
      </c>
      <c r="C5479" t="str">
        <f>VLOOKUP($A5479&amp;C$1,Data!$A$2:$BC$533,MATCH(Intermediate!$B5479,Data!$A$1:$BC$1,0),FALSE)</f>
        <v>..</v>
      </c>
      <c r="D5479">
        <f>VLOOKUP($A5479&amp;D$1,Data!$A$2:$BC$533,MATCH(Intermediate!$B5479,Data!$A$1:$BC$1,0),FALSE)</f>
        <v>9756.2980079234603</v>
      </c>
    </row>
    <row r="5480" spans="1:4" x14ac:dyDescent="0.45">
      <c r="A5480" t="s">
        <v>358</v>
      </c>
      <c r="B5480">
        <f t="shared" si="84"/>
        <v>2003</v>
      </c>
      <c r="C5480" t="str">
        <f>VLOOKUP($A5480&amp;C$1,Data!$A$2:$BC$533,MATCH(Intermediate!$B5480,Data!$A$1:$BC$1,0),FALSE)</f>
        <v>..</v>
      </c>
      <c r="D5480">
        <f>VLOOKUP($A5480&amp;D$1,Data!$A$2:$BC$533,MATCH(Intermediate!$B5480,Data!$A$1:$BC$1,0),FALSE)</f>
        <v>10565.73351091212</v>
      </c>
    </row>
    <row r="5481" spans="1:4" x14ac:dyDescent="0.45">
      <c r="A5481" t="s">
        <v>358</v>
      </c>
      <c r="B5481">
        <f t="shared" si="84"/>
        <v>2004</v>
      </c>
      <c r="C5481" t="str">
        <f>VLOOKUP($A5481&amp;C$1,Data!$A$2:$BC$533,MATCH(Intermediate!$B5481,Data!$A$1:$BC$1,0),FALSE)</f>
        <v>..</v>
      </c>
      <c r="D5481">
        <f>VLOOKUP($A5481&amp;D$1,Data!$A$2:$BC$533,MATCH(Intermediate!$B5481,Data!$A$1:$BC$1,0),FALSE)</f>
        <v>11761.314151213972</v>
      </c>
    </row>
    <row r="5482" spans="1:4" x14ac:dyDescent="0.45">
      <c r="A5482" t="s">
        <v>358</v>
      </c>
      <c r="B5482">
        <f t="shared" si="84"/>
        <v>2005</v>
      </c>
      <c r="C5482" t="str">
        <f>VLOOKUP($A5482&amp;C$1,Data!$A$2:$BC$533,MATCH(Intermediate!$B5482,Data!$A$1:$BC$1,0),FALSE)</f>
        <v>..</v>
      </c>
      <c r="D5482">
        <f>VLOOKUP($A5482&amp;D$1,Data!$A$2:$BC$533,MATCH(Intermediate!$B5482,Data!$A$1:$BC$1,0),FALSE)</f>
        <v>13343.889448178355</v>
      </c>
    </row>
    <row r="5483" spans="1:4" x14ac:dyDescent="0.45">
      <c r="A5483" t="s">
        <v>358</v>
      </c>
      <c r="B5483">
        <f t="shared" si="84"/>
        <v>2006</v>
      </c>
      <c r="C5483" t="str">
        <f>VLOOKUP($A5483&amp;C$1,Data!$A$2:$BC$533,MATCH(Intermediate!$B5483,Data!$A$1:$BC$1,0),FALSE)</f>
        <v>..</v>
      </c>
      <c r="D5483">
        <f>VLOOKUP($A5483&amp;D$1,Data!$A$2:$BC$533,MATCH(Intermediate!$B5483,Data!$A$1:$BC$1,0),FALSE)</f>
        <v>15024.636147562187</v>
      </c>
    </row>
    <row r="5484" spans="1:4" x14ac:dyDescent="0.45">
      <c r="A5484" t="s">
        <v>358</v>
      </c>
      <c r="B5484">
        <f t="shared" si="84"/>
        <v>2007</v>
      </c>
      <c r="C5484" t="str">
        <f>VLOOKUP($A5484&amp;C$1,Data!$A$2:$BC$533,MATCH(Intermediate!$B5484,Data!$A$1:$BC$1,0),FALSE)</f>
        <v>..</v>
      </c>
      <c r="D5484">
        <f>VLOOKUP($A5484&amp;D$1,Data!$A$2:$BC$533,MATCH(Intermediate!$B5484,Data!$A$1:$BC$1,0),FALSE)</f>
        <v>17281.042264027561</v>
      </c>
    </row>
    <row r="5485" spans="1:4" x14ac:dyDescent="0.45">
      <c r="A5485" t="s">
        <v>358</v>
      </c>
      <c r="B5485">
        <f t="shared" si="84"/>
        <v>2008</v>
      </c>
      <c r="C5485" t="str">
        <f>VLOOKUP($A5485&amp;C$1,Data!$A$2:$BC$533,MATCH(Intermediate!$B5485,Data!$A$1:$BC$1,0),FALSE)</f>
        <v>..</v>
      </c>
      <c r="D5485">
        <f>VLOOKUP($A5485&amp;D$1,Data!$A$2:$BC$533,MATCH(Intermediate!$B5485,Data!$A$1:$BC$1,0),FALSE)</f>
        <v>18634.730960853933</v>
      </c>
    </row>
    <row r="5486" spans="1:4" x14ac:dyDescent="0.45">
      <c r="A5486" t="s">
        <v>358</v>
      </c>
      <c r="B5486">
        <f t="shared" si="84"/>
        <v>2009</v>
      </c>
      <c r="C5486" t="str">
        <f>VLOOKUP($A5486&amp;C$1,Data!$A$2:$BC$533,MATCH(Intermediate!$B5486,Data!$A$1:$BC$1,0),FALSE)</f>
        <v>..</v>
      </c>
      <c r="D5486">
        <f>VLOOKUP($A5486&amp;D$1,Data!$A$2:$BC$533,MATCH(Intermediate!$B5486,Data!$A$1:$BC$1,0),FALSE)</f>
        <v>16559.522777987542</v>
      </c>
    </row>
    <row r="5487" spans="1:4" x14ac:dyDescent="0.45">
      <c r="A5487" t="s">
        <v>358</v>
      </c>
      <c r="B5487">
        <f t="shared" si="84"/>
        <v>2010</v>
      </c>
      <c r="C5487">
        <f>VLOOKUP($A5487&amp;C$1,Data!$A$2:$BC$533,MATCH(Intermediate!$B5487,Data!$A$1:$BC$1,0),FALSE)</f>
        <v>96.644175615305954</v>
      </c>
      <c r="D5487">
        <f>VLOOKUP($A5487&amp;D$1,Data!$A$2:$BC$533,MATCH(Intermediate!$B5487,Data!$A$1:$BC$1,0),FALSE)</f>
        <v>17343.465866661259</v>
      </c>
    </row>
    <row r="5488" spans="1:4" x14ac:dyDescent="0.45">
      <c r="A5488" t="s">
        <v>358</v>
      </c>
      <c r="B5488">
        <f t="shared" si="84"/>
        <v>2011</v>
      </c>
      <c r="C5488">
        <f>VLOOKUP($A5488&amp;C$1,Data!$A$2:$BC$533,MATCH(Intermediate!$B5488,Data!$A$1:$BC$1,0),FALSE)</f>
        <v>82.888447403027428</v>
      </c>
      <c r="D5488">
        <f>VLOOKUP($A5488&amp;D$1,Data!$A$2:$BC$533,MATCH(Intermediate!$B5488,Data!$A$1:$BC$1,0),FALSE)</f>
        <v>18618.701540902501</v>
      </c>
    </row>
    <row r="5489" spans="1:4" x14ac:dyDescent="0.45">
      <c r="A5489" t="s">
        <v>358</v>
      </c>
      <c r="B5489">
        <f t="shared" si="84"/>
        <v>2012</v>
      </c>
      <c r="C5489">
        <f>VLOOKUP($A5489&amp;C$1,Data!$A$2:$BC$533,MATCH(Intermediate!$B5489,Data!$A$1:$BC$1,0),FALSE)</f>
        <v>67.204231018796818</v>
      </c>
      <c r="D5489">
        <f>VLOOKUP($A5489&amp;D$1,Data!$A$2:$BC$533,MATCH(Intermediate!$B5489,Data!$A$1:$BC$1,0),FALSE)</f>
        <v>20494.046480647619</v>
      </c>
    </row>
    <row r="5490" spans="1:4" x14ac:dyDescent="0.45">
      <c r="A5490" t="s">
        <v>358</v>
      </c>
      <c r="B5490">
        <f t="shared" si="84"/>
        <v>2013</v>
      </c>
      <c r="C5490">
        <f>VLOOKUP($A5490&amp;C$1,Data!$A$2:$BC$533,MATCH(Intermediate!$B5490,Data!$A$1:$BC$1,0),FALSE)</f>
        <v>60.333774621128534</v>
      </c>
      <c r="D5490">
        <f>VLOOKUP($A5490&amp;D$1,Data!$A$2:$BC$533,MATCH(Intermediate!$B5490,Data!$A$1:$BC$1,0),FALSE)</f>
        <v>21850.126636247256</v>
      </c>
    </row>
    <row r="5491" spans="1:4" x14ac:dyDescent="0.45">
      <c r="A5491" t="s">
        <v>358</v>
      </c>
      <c r="B5491">
        <f t="shared" si="84"/>
        <v>2014</v>
      </c>
      <c r="C5491">
        <f>VLOOKUP($A5491&amp;C$1,Data!$A$2:$BC$533,MATCH(Intermediate!$B5491,Data!$A$1:$BC$1,0),FALSE)</f>
        <v>53.219531554917275</v>
      </c>
      <c r="D5491">
        <f>VLOOKUP($A5491&amp;D$1,Data!$A$2:$BC$533,MATCH(Intermediate!$B5491,Data!$A$1:$BC$1,0),FALSE)</f>
        <v>22973.693280582014</v>
      </c>
    </row>
    <row r="5492" spans="1:4" x14ac:dyDescent="0.45">
      <c r="A5492" t="s">
        <v>358</v>
      </c>
      <c r="B5492">
        <f t="shared" si="84"/>
        <v>2015</v>
      </c>
      <c r="C5492">
        <f>VLOOKUP($A5492&amp;C$1,Data!$A$2:$BC$533,MATCH(Intermediate!$B5492,Data!$A$1:$BC$1,0),FALSE)</f>
        <v>49.991023094715551</v>
      </c>
      <c r="D5492">
        <f>VLOOKUP($A5492&amp;D$1,Data!$A$2:$BC$533,MATCH(Intermediate!$B5492,Data!$A$1:$BC$1,0),FALSE)</f>
        <v>24137.876435859955</v>
      </c>
    </row>
    <row r="5493" spans="1:4" x14ac:dyDescent="0.45">
      <c r="A5493" t="s">
        <v>358</v>
      </c>
      <c r="B5493">
        <f t="shared" ref="B5493:B5556" si="85">B5443</f>
        <v>2016</v>
      </c>
      <c r="C5493">
        <f>VLOOKUP($A5493&amp;C$1,Data!$A$2:$BC$533,MATCH(Intermediate!$B5493,Data!$A$1:$BC$1,0),FALSE)</f>
        <v>48.366870118564755</v>
      </c>
      <c r="D5493">
        <f>VLOOKUP($A5493&amp;D$1,Data!$A$2:$BC$533,MATCH(Intermediate!$B5493,Data!$A$1:$BC$1,0),FALSE)</f>
        <v>25802.155578417347</v>
      </c>
    </row>
    <row r="5494" spans="1:4" x14ac:dyDescent="0.45">
      <c r="A5494" t="s">
        <v>358</v>
      </c>
      <c r="B5494">
        <f t="shared" si="85"/>
        <v>2017</v>
      </c>
      <c r="C5494">
        <f>VLOOKUP($A5494&amp;C$1,Data!$A$2:$BC$533,MATCH(Intermediate!$B5494,Data!$A$1:$BC$1,0),FALSE)</f>
        <v>43.686605224066241</v>
      </c>
      <c r="D5494">
        <f>VLOOKUP($A5494&amp;D$1,Data!$A$2:$BC$533,MATCH(Intermediate!$B5494,Data!$A$1:$BC$1,0),FALSE)</f>
        <v>27645.822624965182</v>
      </c>
    </row>
    <row r="5495" spans="1:4" x14ac:dyDescent="0.45">
      <c r="A5495" t="s">
        <v>358</v>
      </c>
      <c r="B5495">
        <f t="shared" si="85"/>
        <v>2018</v>
      </c>
      <c r="C5495">
        <f>VLOOKUP($A5495&amp;C$1,Data!$A$2:$BC$533,MATCH(Intermediate!$B5495,Data!$A$1:$BC$1,0),FALSE)</f>
        <v>37.906553738382904</v>
      </c>
      <c r="D5495">
        <f>VLOOKUP($A5495&amp;D$1,Data!$A$2:$BC$533,MATCH(Intermediate!$B5495,Data!$A$1:$BC$1,0),FALSE)</f>
        <v>29817.804726318187</v>
      </c>
    </row>
    <row r="5496" spans="1:4" x14ac:dyDescent="0.45">
      <c r="A5496" t="s">
        <v>358</v>
      </c>
      <c r="B5496">
        <f t="shared" si="85"/>
        <v>2019</v>
      </c>
      <c r="C5496">
        <f>VLOOKUP($A5496&amp;C$1,Data!$A$2:$BC$533,MATCH(Intermediate!$B5496,Data!$A$1:$BC$1,0),FALSE)</f>
        <v>35.71887456560102</v>
      </c>
      <c r="D5496">
        <f>VLOOKUP($A5496&amp;D$1,Data!$A$2:$BC$533,MATCH(Intermediate!$B5496,Data!$A$1:$BC$1,0),FALSE)</f>
        <v>32199.096037709121</v>
      </c>
    </row>
    <row r="5497" spans="1:4" x14ac:dyDescent="0.45">
      <c r="A5497" t="s">
        <v>358</v>
      </c>
      <c r="B5497">
        <f t="shared" si="85"/>
        <v>2020</v>
      </c>
      <c r="C5497">
        <f>VLOOKUP($A5497&amp;C$1,Data!$A$2:$BC$533,MATCH(Intermediate!$B5497,Data!$A$1:$BC$1,0),FALSE)</f>
        <v>34.731323273682143</v>
      </c>
      <c r="D5497">
        <f>VLOOKUP($A5497&amp;D$1,Data!$A$2:$BC$533,MATCH(Intermediate!$B5497,Data!$A$1:$BC$1,0),FALSE)</f>
        <v>32741.420769198656</v>
      </c>
    </row>
    <row r="5498" spans="1:4" x14ac:dyDescent="0.45">
      <c r="A5498" t="s">
        <v>358</v>
      </c>
      <c r="B5498">
        <f t="shared" si="85"/>
        <v>2021</v>
      </c>
      <c r="C5498">
        <f>VLOOKUP($A5498&amp;C$1,Data!$A$2:$BC$533,MATCH(Intermediate!$B5498,Data!$A$1:$BC$1,0),FALSE)</f>
        <v>32.452830258812021</v>
      </c>
      <c r="D5498">
        <f>VLOOKUP($A5498&amp;D$1,Data!$A$2:$BC$533,MATCH(Intermediate!$B5498,Data!$A$1:$BC$1,0),FALSE)</f>
        <v>36912.013060216064</v>
      </c>
    </row>
    <row r="5499" spans="1:4" x14ac:dyDescent="0.45">
      <c r="A5499" t="s">
        <v>358</v>
      </c>
      <c r="B5499">
        <f t="shared" si="85"/>
        <v>2022</v>
      </c>
      <c r="C5499">
        <f>VLOOKUP($A5499&amp;C$1,Data!$A$2:$BC$533,MATCH(Intermediate!$B5499,Data!$A$1:$BC$1,0),FALSE)</f>
        <v>30.989198656220591</v>
      </c>
      <c r="D5499">
        <f>VLOOKUP($A5499&amp;D$1,Data!$A$2:$BC$533,MATCH(Intermediate!$B5499,Data!$A$1:$BC$1,0),FALSE)</f>
        <v>39960.844338899667</v>
      </c>
    </row>
    <row r="5500" spans="1:4" x14ac:dyDescent="0.45">
      <c r="A5500" t="s">
        <v>358</v>
      </c>
      <c r="B5500">
        <f t="shared" si="85"/>
        <v>2023</v>
      </c>
      <c r="C5500">
        <f>VLOOKUP($A5500&amp;C$1,Data!$A$2:$BC$533,MATCH(Intermediate!$B5500,Data!$A$1:$BC$1,0),FALSE)</f>
        <v>28.702840390009143</v>
      </c>
      <c r="D5500">
        <f>VLOOKUP($A5500&amp;D$1,Data!$A$2:$BC$533,MATCH(Intermediate!$B5500,Data!$A$1:$BC$1,0),FALSE)</f>
        <v>41810.006534908345</v>
      </c>
    </row>
    <row r="5501" spans="1:4" x14ac:dyDescent="0.45">
      <c r="A5501" t="s">
        <v>358</v>
      </c>
      <c r="B5501">
        <f t="shared" si="85"/>
        <v>2024</v>
      </c>
      <c r="C5501">
        <f>VLOOKUP($A5501&amp;C$1,Data!$A$2:$BC$533,MATCH(Intermediate!$B5501,Data!$A$1:$BC$1,0),FALSE)</f>
        <v>29.650529635756602</v>
      </c>
      <c r="D5501">
        <f>VLOOKUP($A5501&amp;D$1,Data!$A$2:$BC$533,MATCH(Intermediate!$B5501,Data!$A$1:$BC$1,0),FALSE)</f>
        <v>43866.959269049876</v>
      </c>
    </row>
    <row r="5502" spans="1:4" x14ac:dyDescent="0.45">
      <c r="A5502" t="s">
        <v>198</v>
      </c>
      <c r="B5502">
        <f t="shared" si="85"/>
        <v>1975</v>
      </c>
      <c r="C5502" t="str">
        <f>VLOOKUP($A5502&amp;C$1,Data!$A$2:$BC$533,MATCH(Intermediate!$B5502,Data!$A$1:$BC$1,0),FALSE)</f>
        <v>..</v>
      </c>
      <c r="D5502" t="str">
        <f>VLOOKUP($A5502&amp;D$1,Data!$A$2:$BC$533,MATCH(Intermediate!$B5502,Data!$A$1:$BC$1,0),FALSE)</f>
        <v>..</v>
      </c>
    </row>
    <row r="5503" spans="1:4" x14ac:dyDescent="0.45">
      <c r="A5503" t="s">
        <v>198</v>
      </c>
      <c r="B5503">
        <f t="shared" si="85"/>
        <v>1976</v>
      </c>
      <c r="C5503" t="str">
        <f>VLOOKUP($A5503&amp;C$1,Data!$A$2:$BC$533,MATCH(Intermediate!$B5503,Data!$A$1:$BC$1,0),FALSE)</f>
        <v>..</v>
      </c>
      <c r="D5503" t="str">
        <f>VLOOKUP($A5503&amp;D$1,Data!$A$2:$BC$533,MATCH(Intermediate!$B5503,Data!$A$1:$BC$1,0),FALSE)</f>
        <v>..</v>
      </c>
    </row>
    <row r="5504" spans="1:4" x14ac:dyDescent="0.45">
      <c r="A5504" t="s">
        <v>198</v>
      </c>
      <c r="B5504">
        <f t="shared" si="85"/>
        <v>1977</v>
      </c>
      <c r="C5504" t="str">
        <f>VLOOKUP($A5504&amp;C$1,Data!$A$2:$BC$533,MATCH(Intermediate!$B5504,Data!$A$1:$BC$1,0),FALSE)</f>
        <v>..</v>
      </c>
      <c r="D5504" t="str">
        <f>VLOOKUP($A5504&amp;D$1,Data!$A$2:$BC$533,MATCH(Intermediate!$B5504,Data!$A$1:$BC$1,0),FALSE)</f>
        <v>..</v>
      </c>
    </row>
    <row r="5505" spans="1:4" x14ac:dyDescent="0.45">
      <c r="A5505" t="s">
        <v>198</v>
      </c>
      <c r="B5505">
        <f t="shared" si="85"/>
        <v>1978</v>
      </c>
      <c r="C5505" t="str">
        <f>VLOOKUP($A5505&amp;C$1,Data!$A$2:$BC$533,MATCH(Intermediate!$B5505,Data!$A$1:$BC$1,0),FALSE)</f>
        <v>..</v>
      </c>
      <c r="D5505" t="str">
        <f>VLOOKUP($A5505&amp;D$1,Data!$A$2:$BC$533,MATCH(Intermediate!$B5505,Data!$A$1:$BC$1,0),FALSE)</f>
        <v>..</v>
      </c>
    </row>
    <row r="5506" spans="1:4" x14ac:dyDescent="0.45">
      <c r="A5506" t="s">
        <v>198</v>
      </c>
      <c r="B5506">
        <f t="shared" si="85"/>
        <v>1979</v>
      </c>
      <c r="C5506" t="str">
        <f>VLOOKUP($A5506&amp;C$1,Data!$A$2:$BC$533,MATCH(Intermediate!$B5506,Data!$A$1:$BC$1,0),FALSE)</f>
        <v>..</v>
      </c>
      <c r="D5506" t="str">
        <f>VLOOKUP($A5506&amp;D$1,Data!$A$2:$BC$533,MATCH(Intermediate!$B5506,Data!$A$1:$BC$1,0),FALSE)</f>
        <v>..</v>
      </c>
    </row>
    <row r="5507" spans="1:4" x14ac:dyDescent="0.45">
      <c r="A5507" t="s">
        <v>198</v>
      </c>
      <c r="B5507">
        <f t="shared" si="85"/>
        <v>1980</v>
      </c>
      <c r="C5507" t="str">
        <f>VLOOKUP($A5507&amp;C$1,Data!$A$2:$BC$533,MATCH(Intermediate!$B5507,Data!$A$1:$BC$1,0),FALSE)</f>
        <v>..</v>
      </c>
      <c r="D5507" t="str">
        <f>VLOOKUP($A5507&amp;D$1,Data!$A$2:$BC$533,MATCH(Intermediate!$B5507,Data!$A$1:$BC$1,0),FALSE)</f>
        <v>..</v>
      </c>
    </row>
    <row r="5508" spans="1:4" x14ac:dyDescent="0.45">
      <c r="A5508" t="s">
        <v>198</v>
      </c>
      <c r="B5508">
        <f t="shared" si="85"/>
        <v>1981</v>
      </c>
      <c r="C5508" t="str">
        <f>VLOOKUP($A5508&amp;C$1,Data!$A$2:$BC$533,MATCH(Intermediate!$B5508,Data!$A$1:$BC$1,0),FALSE)</f>
        <v>..</v>
      </c>
      <c r="D5508" t="str">
        <f>VLOOKUP($A5508&amp;D$1,Data!$A$2:$BC$533,MATCH(Intermediate!$B5508,Data!$A$1:$BC$1,0),FALSE)</f>
        <v>..</v>
      </c>
    </row>
    <row r="5509" spans="1:4" x14ac:dyDescent="0.45">
      <c r="A5509" t="s">
        <v>198</v>
      </c>
      <c r="B5509">
        <f t="shared" si="85"/>
        <v>1982</v>
      </c>
      <c r="C5509" t="str">
        <f>VLOOKUP($A5509&amp;C$1,Data!$A$2:$BC$533,MATCH(Intermediate!$B5509,Data!$A$1:$BC$1,0),FALSE)</f>
        <v>..</v>
      </c>
      <c r="D5509" t="str">
        <f>VLOOKUP($A5509&amp;D$1,Data!$A$2:$BC$533,MATCH(Intermediate!$B5509,Data!$A$1:$BC$1,0),FALSE)</f>
        <v>..</v>
      </c>
    </row>
    <row r="5510" spans="1:4" x14ac:dyDescent="0.45">
      <c r="A5510" t="s">
        <v>198</v>
      </c>
      <c r="B5510">
        <f t="shared" si="85"/>
        <v>1983</v>
      </c>
      <c r="C5510" t="str">
        <f>VLOOKUP($A5510&amp;C$1,Data!$A$2:$BC$533,MATCH(Intermediate!$B5510,Data!$A$1:$BC$1,0),FALSE)</f>
        <v>..</v>
      </c>
      <c r="D5510" t="str">
        <f>VLOOKUP($A5510&amp;D$1,Data!$A$2:$BC$533,MATCH(Intermediate!$B5510,Data!$A$1:$BC$1,0),FALSE)</f>
        <v>..</v>
      </c>
    </row>
    <row r="5511" spans="1:4" x14ac:dyDescent="0.45">
      <c r="A5511" t="s">
        <v>198</v>
      </c>
      <c r="B5511">
        <f t="shared" si="85"/>
        <v>1984</v>
      </c>
      <c r="C5511" t="str">
        <f>VLOOKUP($A5511&amp;C$1,Data!$A$2:$BC$533,MATCH(Intermediate!$B5511,Data!$A$1:$BC$1,0),FALSE)</f>
        <v>..</v>
      </c>
      <c r="D5511" t="str">
        <f>VLOOKUP($A5511&amp;D$1,Data!$A$2:$BC$533,MATCH(Intermediate!$B5511,Data!$A$1:$BC$1,0),FALSE)</f>
        <v>..</v>
      </c>
    </row>
    <row r="5512" spans="1:4" x14ac:dyDescent="0.45">
      <c r="A5512" t="s">
        <v>198</v>
      </c>
      <c r="B5512">
        <f t="shared" si="85"/>
        <v>1985</v>
      </c>
      <c r="C5512" t="str">
        <f>VLOOKUP($A5512&amp;C$1,Data!$A$2:$BC$533,MATCH(Intermediate!$B5512,Data!$A$1:$BC$1,0),FALSE)</f>
        <v>..</v>
      </c>
      <c r="D5512" t="str">
        <f>VLOOKUP($A5512&amp;D$1,Data!$A$2:$BC$533,MATCH(Intermediate!$B5512,Data!$A$1:$BC$1,0),FALSE)</f>
        <v>..</v>
      </c>
    </row>
    <row r="5513" spans="1:4" x14ac:dyDescent="0.45">
      <c r="A5513" t="s">
        <v>198</v>
      </c>
      <c r="B5513">
        <f t="shared" si="85"/>
        <v>1986</v>
      </c>
      <c r="C5513" t="str">
        <f>VLOOKUP($A5513&amp;C$1,Data!$A$2:$BC$533,MATCH(Intermediate!$B5513,Data!$A$1:$BC$1,0),FALSE)</f>
        <v>..</v>
      </c>
      <c r="D5513" t="str">
        <f>VLOOKUP($A5513&amp;D$1,Data!$A$2:$BC$533,MATCH(Intermediate!$B5513,Data!$A$1:$BC$1,0),FALSE)</f>
        <v>..</v>
      </c>
    </row>
    <row r="5514" spans="1:4" x14ac:dyDescent="0.45">
      <c r="A5514" t="s">
        <v>198</v>
      </c>
      <c r="B5514">
        <f t="shared" si="85"/>
        <v>1987</v>
      </c>
      <c r="C5514" t="str">
        <f>VLOOKUP($A5514&amp;C$1,Data!$A$2:$BC$533,MATCH(Intermediate!$B5514,Data!$A$1:$BC$1,0),FALSE)</f>
        <v>..</v>
      </c>
      <c r="D5514" t="str">
        <f>VLOOKUP($A5514&amp;D$1,Data!$A$2:$BC$533,MATCH(Intermediate!$B5514,Data!$A$1:$BC$1,0),FALSE)</f>
        <v>..</v>
      </c>
    </row>
    <row r="5515" spans="1:4" x14ac:dyDescent="0.45">
      <c r="A5515" t="s">
        <v>198</v>
      </c>
      <c r="B5515">
        <f t="shared" si="85"/>
        <v>1988</v>
      </c>
      <c r="C5515">
        <f>VLOOKUP($A5515&amp;C$1,Data!$A$2:$BC$533,MATCH(Intermediate!$B5515,Data!$A$1:$BC$1,0),FALSE)</f>
        <v>54.550737382668522</v>
      </c>
      <c r="D5515" t="str">
        <f>VLOOKUP($A5515&amp;D$1,Data!$A$2:$BC$533,MATCH(Intermediate!$B5515,Data!$A$1:$BC$1,0),FALSE)</f>
        <v>..</v>
      </c>
    </row>
    <row r="5516" spans="1:4" x14ac:dyDescent="0.45">
      <c r="A5516" t="s">
        <v>198</v>
      </c>
      <c r="B5516">
        <f t="shared" si="85"/>
        <v>1989</v>
      </c>
      <c r="C5516">
        <f>VLOOKUP($A5516&amp;C$1,Data!$A$2:$BC$533,MATCH(Intermediate!$B5516,Data!$A$1:$BC$1,0),FALSE)</f>
        <v>65.548293858870849</v>
      </c>
      <c r="D5516" t="str">
        <f>VLOOKUP($A5516&amp;D$1,Data!$A$2:$BC$533,MATCH(Intermediate!$B5516,Data!$A$1:$BC$1,0),FALSE)</f>
        <v>..</v>
      </c>
    </row>
    <row r="5517" spans="1:4" x14ac:dyDescent="0.45">
      <c r="A5517" t="s">
        <v>198</v>
      </c>
      <c r="B5517">
        <f t="shared" si="85"/>
        <v>1990</v>
      </c>
      <c r="C5517">
        <f>VLOOKUP($A5517&amp;C$1,Data!$A$2:$BC$533,MATCH(Intermediate!$B5517,Data!$A$1:$BC$1,0),FALSE)</f>
        <v>79.377498363157329</v>
      </c>
      <c r="D5517">
        <f>VLOOKUP($A5517&amp;D$1,Data!$A$2:$BC$533,MATCH(Intermediate!$B5517,Data!$A$1:$BC$1,0),FALSE)</f>
        <v>2990.3360851284438</v>
      </c>
    </row>
    <row r="5518" spans="1:4" x14ac:dyDescent="0.45">
      <c r="A5518" t="s">
        <v>198</v>
      </c>
      <c r="B5518">
        <f t="shared" si="85"/>
        <v>1991</v>
      </c>
      <c r="C5518">
        <f>VLOOKUP($A5518&amp;C$1,Data!$A$2:$BC$533,MATCH(Intermediate!$B5518,Data!$A$1:$BC$1,0),FALSE)</f>
        <v>45.735857244855929</v>
      </c>
      <c r="D5518">
        <f>VLOOKUP($A5518&amp;D$1,Data!$A$2:$BC$533,MATCH(Intermediate!$B5518,Data!$A$1:$BC$1,0),FALSE)</f>
        <v>4527.2573443334895</v>
      </c>
    </row>
    <row r="5519" spans="1:4" x14ac:dyDescent="0.45">
      <c r="A5519" t="s">
        <v>198</v>
      </c>
      <c r="B5519">
        <f t="shared" si="85"/>
        <v>1992</v>
      </c>
      <c r="C5519">
        <f>VLOOKUP($A5519&amp;C$1,Data!$A$2:$BC$533,MATCH(Intermediate!$B5519,Data!$A$1:$BC$1,0),FALSE)</f>
        <v>48.948358208563718</v>
      </c>
      <c r="D5519">
        <f>VLOOKUP($A5519&amp;D$1,Data!$A$2:$BC$533,MATCH(Intermediate!$B5519,Data!$A$1:$BC$1,0),FALSE)</f>
        <v>5278.7083392897894</v>
      </c>
    </row>
    <row r="5520" spans="1:4" x14ac:dyDescent="0.45">
      <c r="A5520" t="s">
        <v>198</v>
      </c>
      <c r="B5520">
        <f t="shared" si="85"/>
        <v>1993</v>
      </c>
      <c r="C5520">
        <f>VLOOKUP($A5520&amp;C$1,Data!$A$2:$BC$533,MATCH(Intermediate!$B5520,Data!$A$1:$BC$1,0),FALSE)</f>
        <v>42.968591913577399</v>
      </c>
      <c r="D5520">
        <f>VLOOKUP($A5520&amp;D$1,Data!$A$2:$BC$533,MATCH(Intermediate!$B5520,Data!$A$1:$BC$1,0),FALSE)</f>
        <v>5870.7921376513195</v>
      </c>
    </row>
    <row r="5521" spans="1:4" x14ac:dyDescent="0.45">
      <c r="A5521" t="s">
        <v>198</v>
      </c>
      <c r="B5521">
        <f t="shared" si="85"/>
        <v>1994</v>
      </c>
      <c r="C5521">
        <f>VLOOKUP($A5521&amp;C$1,Data!$A$2:$BC$533,MATCH(Intermediate!$B5521,Data!$A$1:$BC$1,0),FALSE)</f>
        <v>48.816395863420723</v>
      </c>
      <c r="D5521">
        <f>VLOOKUP($A5521&amp;D$1,Data!$A$2:$BC$533,MATCH(Intermediate!$B5521,Data!$A$1:$BC$1,0),FALSE)</f>
        <v>6366.9090729180343</v>
      </c>
    </row>
    <row r="5522" spans="1:4" x14ac:dyDescent="0.45">
      <c r="A5522" t="s">
        <v>198</v>
      </c>
      <c r="B5522">
        <f t="shared" si="85"/>
        <v>1995</v>
      </c>
      <c r="C5522">
        <f>VLOOKUP($A5522&amp;C$1,Data!$A$2:$BC$533,MATCH(Intermediate!$B5522,Data!$A$1:$BC$1,0),FALSE)</f>
        <v>54.944632552265446</v>
      </c>
      <c r="D5522">
        <f>VLOOKUP($A5522&amp;D$1,Data!$A$2:$BC$533,MATCH(Intermediate!$B5522,Data!$A$1:$BC$1,0),FALSE)</f>
        <v>6795.6766010535648</v>
      </c>
    </row>
    <row r="5523" spans="1:4" x14ac:dyDescent="0.45">
      <c r="A5523" t="s">
        <v>198</v>
      </c>
      <c r="B5523">
        <f t="shared" si="85"/>
        <v>1996</v>
      </c>
      <c r="C5523">
        <f>VLOOKUP($A5523&amp;C$1,Data!$A$2:$BC$533,MATCH(Intermediate!$B5523,Data!$A$1:$BC$1,0),FALSE)</f>
        <v>60.548535978399208</v>
      </c>
      <c r="D5523">
        <f>VLOOKUP($A5523&amp;D$1,Data!$A$2:$BC$533,MATCH(Intermediate!$B5523,Data!$A$1:$BC$1,0),FALSE)</f>
        <v>7559.7565239433825</v>
      </c>
    </row>
    <row r="5524" spans="1:4" x14ac:dyDescent="0.45">
      <c r="A5524" t="s">
        <v>198</v>
      </c>
      <c r="B5524">
        <f t="shared" si="85"/>
        <v>1997</v>
      </c>
      <c r="C5524">
        <f>VLOOKUP($A5524&amp;C$1,Data!$A$2:$BC$533,MATCH(Intermediate!$B5524,Data!$A$1:$BC$1,0),FALSE)</f>
        <v>66.14</v>
      </c>
      <c r="D5524">
        <f>VLOOKUP($A5524&amp;D$1,Data!$A$2:$BC$533,MATCH(Intermediate!$B5524,Data!$A$1:$BC$1,0),FALSE)</f>
        <v>7631.9854064428928</v>
      </c>
    </row>
    <row r="5525" spans="1:4" x14ac:dyDescent="0.45">
      <c r="A5525" t="s">
        <v>198</v>
      </c>
      <c r="B5525">
        <f t="shared" si="85"/>
        <v>1998</v>
      </c>
      <c r="C5525">
        <f>VLOOKUP($A5525&amp;C$1,Data!$A$2:$BC$533,MATCH(Intermediate!$B5525,Data!$A$1:$BC$1,0),FALSE)</f>
        <v>73.891315155455274</v>
      </c>
      <c r="D5525">
        <f>VLOOKUP($A5525&amp;D$1,Data!$A$2:$BC$533,MATCH(Intermediate!$B5525,Data!$A$1:$BC$1,0),FALSE)</f>
        <v>7861.2258299699097</v>
      </c>
    </row>
    <row r="5526" spans="1:4" x14ac:dyDescent="0.45">
      <c r="A5526" t="s">
        <v>198</v>
      </c>
      <c r="B5526">
        <f t="shared" si="85"/>
        <v>1999</v>
      </c>
      <c r="C5526">
        <f>VLOOKUP($A5526&amp;C$1,Data!$A$2:$BC$533,MATCH(Intermediate!$B5526,Data!$A$1:$BC$1,0),FALSE)</f>
        <v>82.267475117263473</v>
      </c>
      <c r="D5526">
        <f>VLOOKUP($A5526&amp;D$1,Data!$A$2:$BC$533,MATCH(Intermediate!$B5526,Data!$A$1:$BC$1,0),FALSE)</f>
        <v>7792.6613267207686</v>
      </c>
    </row>
    <row r="5527" spans="1:4" x14ac:dyDescent="0.45">
      <c r="A5527" t="s">
        <v>198</v>
      </c>
      <c r="B5527">
        <f t="shared" si="85"/>
        <v>2000</v>
      </c>
      <c r="C5527">
        <f>VLOOKUP($A5527&amp;C$1,Data!$A$2:$BC$533,MATCH(Intermediate!$B5527,Data!$A$1:$BC$1,0),FALSE)</f>
        <v>87.901614142966949</v>
      </c>
      <c r="D5527">
        <f>VLOOKUP($A5527&amp;D$1,Data!$A$2:$BC$533,MATCH(Intermediate!$B5527,Data!$A$1:$BC$1,0),FALSE)</f>
        <v>7937.9565300673166</v>
      </c>
    </row>
    <row r="5528" spans="1:4" x14ac:dyDescent="0.45">
      <c r="A5528" t="s">
        <v>198</v>
      </c>
      <c r="B5528">
        <f t="shared" si="85"/>
        <v>2001</v>
      </c>
      <c r="C5528">
        <f>VLOOKUP($A5528&amp;C$1,Data!$A$2:$BC$533,MATCH(Intermediate!$B5528,Data!$A$1:$BC$1,0),FALSE)</f>
        <v>86.022851129402028</v>
      </c>
      <c r="D5528">
        <f>VLOOKUP($A5528&amp;D$1,Data!$A$2:$BC$533,MATCH(Intermediate!$B5528,Data!$A$1:$BC$1,0),FALSE)</f>
        <v>8289.3838902792631</v>
      </c>
    </row>
    <row r="5529" spans="1:4" x14ac:dyDescent="0.45">
      <c r="A5529" t="s">
        <v>198</v>
      </c>
      <c r="B5529">
        <f t="shared" si="85"/>
        <v>2002</v>
      </c>
      <c r="C5529">
        <f>VLOOKUP($A5529&amp;C$1,Data!$A$2:$BC$533,MATCH(Intermediate!$B5529,Data!$A$1:$BC$1,0),FALSE)</f>
        <v>82.574567054585756</v>
      </c>
      <c r="D5529">
        <f>VLOOKUP($A5529&amp;D$1,Data!$A$2:$BC$533,MATCH(Intermediate!$B5529,Data!$A$1:$BC$1,0),FALSE)</f>
        <v>8586.2404068539727</v>
      </c>
    </row>
    <row r="5530" spans="1:4" x14ac:dyDescent="0.45">
      <c r="A5530" t="s">
        <v>198</v>
      </c>
      <c r="B5530">
        <f t="shared" si="85"/>
        <v>2003</v>
      </c>
      <c r="C5530">
        <f>VLOOKUP($A5530&amp;C$1,Data!$A$2:$BC$533,MATCH(Intermediate!$B5530,Data!$A$1:$BC$1,0),FALSE)</f>
        <v>78.642870355078443</v>
      </c>
      <c r="D5530">
        <f>VLOOKUP($A5530&amp;D$1,Data!$A$2:$BC$533,MATCH(Intermediate!$B5530,Data!$A$1:$BC$1,0),FALSE)</f>
        <v>8914.4827791779262</v>
      </c>
    </row>
    <row r="5531" spans="1:4" x14ac:dyDescent="0.45">
      <c r="A5531" t="s">
        <v>198</v>
      </c>
      <c r="B5531">
        <f t="shared" si="85"/>
        <v>2004</v>
      </c>
      <c r="C5531">
        <f>VLOOKUP($A5531&amp;C$1,Data!$A$2:$BC$533,MATCH(Intermediate!$B5531,Data!$A$1:$BC$1,0),FALSE)</f>
        <v>78.125687195620557</v>
      </c>
      <c r="D5531">
        <f>VLOOKUP($A5531&amp;D$1,Data!$A$2:$BC$533,MATCH(Intermediate!$B5531,Data!$A$1:$BC$1,0),FALSE)</f>
        <v>9609.0128263362913</v>
      </c>
    </row>
    <row r="5532" spans="1:4" x14ac:dyDescent="0.45">
      <c r="A5532" t="s">
        <v>198</v>
      </c>
      <c r="B5532">
        <f t="shared" si="85"/>
        <v>2005</v>
      </c>
      <c r="C5532">
        <f>VLOOKUP($A5532&amp;C$1,Data!$A$2:$BC$533,MATCH(Intermediate!$B5532,Data!$A$1:$BC$1,0),FALSE)</f>
        <v>69.669526446321385</v>
      </c>
      <c r="D5532">
        <f>VLOOKUP($A5532&amp;D$1,Data!$A$2:$BC$533,MATCH(Intermediate!$B5532,Data!$A$1:$BC$1,0),FALSE)</f>
        <v>10019.994154044078</v>
      </c>
    </row>
    <row r="5533" spans="1:4" x14ac:dyDescent="0.45">
      <c r="A5533" t="s">
        <v>198</v>
      </c>
      <c r="B5533">
        <f t="shared" si="85"/>
        <v>2006</v>
      </c>
      <c r="C5533">
        <f>VLOOKUP($A5533&amp;C$1,Data!$A$2:$BC$533,MATCH(Intermediate!$B5533,Data!$A$1:$BC$1,0),FALSE)</f>
        <v>71.811094223920506</v>
      </c>
      <c r="D5533">
        <f>VLOOKUP($A5533&amp;D$1,Data!$A$2:$BC$533,MATCH(Intermediate!$B5533,Data!$A$1:$BC$1,0),FALSE)</f>
        <v>10312.353331255121</v>
      </c>
    </row>
    <row r="5534" spans="1:4" x14ac:dyDescent="0.45">
      <c r="A5534" t="s">
        <v>198</v>
      </c>
      <c r="B5534">
        <f t="shared" si="85"/>
        <v>2007</v>
      </c>
      <c r="C5534">
        <f>VLOOKUP($A5534&amp;C$1,Data!$A$2:$BC$533,MATCH(Intermediate!$B5534,Data!$A$1:$BC$1,0),FALSE)</f>
        <v>74.106420124924057</v>
      </c>
      <c r="D5534">
        <f>VLOOKUP($A5534&amp;D$1,Data!$A$2:$BC$533,MATCH(Intermediate!$B5534,Data!$A$1:$BC$1,0),FALSE)</f>
        <v>11355.662975624949</v>
      </c>
    </row>
    <row r="5535" spans="1:4" x14ac:dyDescent="0.45">
      <c r="A5535" t="s">
        <v>198</v>
      </c>
      <c r="B5535">
        <f t="shared" si="85"/>
        <v>2008</v>
      </c>
      <c r="C5535">
        <f>VLOOKUP($A5535&amp;C$1,Data!$A$2:$BC$533,MATCH(Intermediate!$B5535,Data!$A$1:$BC$1,0),FALSE)</f>
        <v>76.275272711160937</v>
      </c>
      <c r="D5535">
        <f>VLOOKUP($A5535&amp;D$1,Data!$A$2:$BC$533,MATCH(Intermediate!$B5535,Data!$A$1:$BC$1,0),FALSE)</f>
        <v>12415.940006427349</v>
      </c>
    </row>
    <row r="5536" spans="1:4" x14ac:dyDescent="0.45">
      <c r="A5536" t="s">
        <v>198</v>
      </c>
      <c r="B5536">
        <f t="shared" si="85"/>
        <v>2009</v>
      </c>
      <c r="C5536">
        <f>VLOOKUP($A5536&amp;C$1,Data!$A$2:$BC$533,MATCH(Intermediate!$B5536,Data!$A$1:$BC$1,0),FALSE)</f>
        <v>72.04469361329771</v>
      </c>
      <c r="D5536">
        <f>VLOOKUP($A5536&amp;D$1,Data!$A$2:$BC$533,MATCH(Intermediate!$B5536,Data!$A$1:$BC$1,0),FALSE)</f>
        <v>13586.144483043545</v>
      </c>
    </row>
    <row r="5537" spans="1:4" x14ac:dyDescent="0.45">
      <c r="A5537" t="s">
        <v>198</v>
      </c>
      <c r="B5537">
        <f t="shared" si="85"/>
        <v>2010</v>
      </c>
      <c r="C5537">
        <f>VLOOKUP($A5537&amp;C$1,Data!$A$2:$BC$533,MATCH(Intermediate!$B5537,Data!$A$1:$BC$1,0),FALSE)</f>
        <v>82.528480012555022</v>
      </c>
      <c r="D5537">
        <f>VLOOKUP($A5537&amp;D$1,Data!$A$2:$BC$533,MATCH(Intermediate!$B5537,Data!$A$1:$BC$1,0),FALSE)</f>
        <v>14703.615321508383</v>
      </c>
    </row>
    <row r="5538" spans="1:4" x14ac:dyDescent="0.45">
      <c r="A5538" t="s">
        <v>198</v>
      </c>
      <c r="B5538">
        <f t="shared" si="85"/>
        <v>2011</v>
      </c>
      <c r="C5538">
        <f>VLOOKUP($A5538&amp;C$1,Data!$A$2:$BC$533,MATCH(Intermediate!$B5538,Data!$A$1:$BC$1,0),FALSE)</f>
        <v>89.987856569182028</v>
      </c>
      <c r="D5538">
        <f>VLOOKUP($A5538&amp;D$1,Data!$A$2:$BC$533,MATCH(Intermediate!$B5538,Data!$A$1:$BC$1,0),FALSE)</f>
        <v>14974.553438992973</v>
      </c>
    </row>
    <row r="5539" spans="1:4" x14ac:dyDescent="0.45">
      <c r="A5539" t="s">
        <v>198</v>
      </c>
      <c r="B5539">
        <f t="shared" si="85"/>
        <v>2012</v>
      </c>
      <c r="C5539">
        <f>VLOOKUP($A5539&amp;C$1,Data!$A$2:$BC$533,MATCH(Intermediate!$B5539,Data!$A$1:$BC$1,0),FALSE)</f>
        <v>89.955330272469624</v>
      </c>
      <c r="D5539">
        <f>VLOOKUP($A5539&amp;D$1,Data!$A$2:$BC$533,MATCH(Intermediate!$B5539,Data!$A$1:$BC$1,0),FALSE)</f>
        <v>16121.335238646026</v>
      </c>
    </row>
    <row r="5540" spans="1:4" x14ac:dyDescent="0.45">
      <c r="A5540" t="s">
        <v>198</v>
      </c>
      <c r="B5540">
        <f t="shared" si="85"/>
        <v>2013</v>
      </c>
      <c r="C5540">
        <f>VLOOKUP($A5540&amp;C$1,Data!$A$2:$BC$533,MATCH(Intermediate!$B5540,Data!$A$1:$BC$1,0),FALSE)</f>
        <v>93.317292930294244</v>
      </c>
      <c r="D5540">
        <f>VLOOKUP($A5540&amp;D$1,Data!$A$2:$BC$533,MATCH(Intermediate!$B5540,Data!$A$1:$BC$1,0),FALSE)</f>
        <v>16315.613774876314</v>
      </c>
    </row>
    <row r="5541" spans="1:4" x14ac:dyDescent="0.45">
      <c r="A5541" t="s">
        <v>198</v>
      </c>
      <c r="B5541">
        <f t="shared" si="85"/>
        <v>2014</v>
      </c>
      <c r="C5541">
        <f>VLOOKUP($A5541&amp;C$1,Data!$A$2:$BC$533,MATCH(Intermediate!$B5541,Data!$A$1:$BC$1,0),FALSE)</f>
        <v>98.225547584796743</v>
      </c>
      <c r="D5541">
        <f>VLOOKUP($A5541&amp;D$1,Data!$A$2:$BC$533,MATCH(Intermediate!$B5541,Data!$A$1:$BC$1,0),FALSE)</f>
        <v>16139.864996695527</v>
      </c>
    </row>
    <row r="5542" spans="1:4" x14ac:dyDescent="0.45">
      <c r="A5542" t="s">
        <v>198</v>
      </c>
      <c r="B5542">
        <f t="shared" si="85"/>
        <v>2015</v>
      </c>
      <c r="C5542">
        <f>VLOOKUP($A5542&amp;C$1,Data!$A$2:$BC$533,MATCH(Intermediate!$B5542,Data!$A$1:$BC$1,0),FALSE)</f>
        <v>100.56612386642887</v>
      </c>
      <c r="D5542">
        <f>VLOOKUP($A5542&amp;D$1,Data!$A$2:$BC$533,MATCH(Intermediate!$B5542,Data!$A$1:$BC$1,0),FALSE)</f>
        <v>17045.898285301035</v>
      </c>
    </row>
    <row r="5543" spans="1:4" x14ac:dyDescent="0.45">
      <c r="A5543" t="s">
        <v>198</v>
      </c>
      <c r="B5543">
        <f t="shared" si="85"/>
        <v>2016</v>
      </c>
      <c r="C5543">
        <f>VLOOKUP($A5543&amp;C$1,Data!$A$2:$BC$533,MATCH(Intermediate!$B5543,Data!$A$1:$BC$1,0),FALSE)</f>
        <v>103.99934817729586</v>
      </c>
      <c r="D5543">
        <f>VLOOKUP($A5543&amp;D$1,Data!$A$2:$BC$533,MATCH(Intermediate!$B5543,Data!$A$1:$BC$1,0),FALSE)</f>
        <v>18940.590100045334</v>
      </c>
    </row>
    <row r="5544" spans="1:4" x14ac:dyDescent="0.45">
      <c r="A5544" t="s">
        <v>198</v>
      </c>
      <c r="B5544">
        <f t="shared" si="85"/>
        <v>2017</v>
      </c>
      <c r="C5544">
        <f>VLOOKUP($A5544&amp;C$1,Data!$A$2:$BC$533,MATCH(Intermediate!$B5544,Data!$A$1:$BC$1,0),FALSE)</f>
        <v>106.5677250620942</v>
      </c>
      <c r="D5544">
        <f>VLOOKUP($A5544&amp;D$1,Data!$A$2:$BC$533,MATCH(Intermediate!$B5544,Data!$A$1:$BC$1,0),FALSE)</f>
        <v>20963.824947253335</v>
      </c>
    </row>
    <row r="5545" spans="1:4" x14ac:dyDescent="0.45">
      <c r="A5545" t="s">
        <v>198</v>
      </c>
      <c r="B5545">
        <f t="shared" si="85"/>
        <v>2018</v>
      </c>
      <c r="C5545" t="str">
        <f>VLOOKUP($A5545&amp;C$1,Data!$A$2:$BC$533,MATCH(Intermediate!$B5545,Data!$A$1:$BC$1,0),FALSE)</f>
        <v>..</v>
      </c>
      <c r="D5545">
        <f>VLOOKUP($A5545&amp;D$1,Data!$A$2:$BC$533,MATCH(Intermediate!$B5545,Data!$A$1:$BC$1,0),FALSE)</f>
        <v>21985.488470224082</v>
      </c>
    </row>
    <row r="5546" spans="1:4" x14ac:dyDescent="0.45">
      <c r="A5546" t="s">
        <v>198</v>
      </c>
      <c r="B5546">
        <f t="shared" si="85"/>
        <v>2019</v>
      </c>
      <c r="C5546" t="str">
        <f>VLOOKUP($A5546&amp;C$1,Data!$A$2:$BC$533,MATCH(Intermediate!$B5546,Data!$A$1:$BC$1,0),FALSE)</f>
        <v>..</v>
      </c>
      <c r="D5546">
        <f>VLOOKUP($A5546&amp;D$1,Data!$A$2:$BC$533,MATCH(Intermediate!$B5546,Data!$A$1:$BC$1,0),FALSE)</f>
        <v>21710.464875080721</v>
      </c>
    </row>
    <row r="5547" spans="1:4" x14ac:dyDescent="0.45">
      <c r="A5547" t="s">
        <v>198</v>
      </c>
      <c r="B5547">
        <f t="shared" si="85"/>
        <v>2020</v>
      </c>
      <c r="C5547" t="str">
        <f>VLOOKUP($A5547&amp;C$1,Data!$A$2:$BC$533,MATCH(Intermediate!$B5547,Data!$A$1:$BC$1,0),FALSE)</f>
        <v>..</v>
      </c>
      <c r="D5547">
        <f>VLOOKUP($A5547&amp;D$1,Data!$A$2:$BC$533,MATCH(Intermediate!$B5547,Data!$A$1:$BC$1,0),FALSE)</f>
        <v>16259.705131228053</v>
      </c>
    </row>
    <row r="5548" spans="1:4" x14ac:dyDescent="0.45">
      <c r="A5548" t="s">
        <v>198</v>
      </c>
      <c r="B5548">
        <f t="shared" si="85"/>
        <v>2021</v>
      </c>
      <c r="C5548" t="str">
        <f>VLOOKUP($A5548&amp;C$1,Data!$A$2:$BC$533,MATCH(Intermediate!$B5548,Data!$A$1:$BC$1,0),FALSE)</f>
        <v>..</v>
      </c>
      <c r="D5548">
        <f>VLOOKUP($A5548&amp;D$1,Data!$A$2:$BC$533,MATCH(Intermediate!$B5548,Data!$A$1:$BC$1,0),FALSE)</f>
        <v>11599.775508376539</v>
      </c>
    </row>
    <row r="5549" spans="1:4" x14ac:dyDescent="0.45">
      <c r="A5549" t="s">
        <v>198</v>
      </c>
      <c r="B5549">
        <f t="shared" si="85"/>
        <v>2022</v>
      </c>
      <c r="C5549" t="str">
        <f>VLOOKUP($A5549&amp;C$1,Data!$A$2:$BC$533,MATCH(Intermediate!$B5549,Data!$A$1:$BC$1,0),FALSE)</f>
        <v>..</v>
      </c>
      <c r="D5549">
        <f>VLOOKUP($A5549&amp;D$1,Data!$A$2:$BC$533,MATCH(Intermediate!$B5549,Data!$A$1:$BC$1,0),FALSE)</f>
        <v>12292.840730550111</v>
      </c>
    </row>
    <row r="5550" spans="1:4" x14ac:dyDescent="0.45">
      <c r="A5550" t="s">
        <v>198</v>
      </c>
      <c r="B5550">
        <f t="shared" si="85"/>
        <v>2023</v>
      </c>
      <c r="C5550" t="str">
        <f>VLOOKUP($A5550&amp;C$1,Data!$A$2:$BC$533,MATCH(Intermediate!$B5550,Data!$A$1:$BC$1,0),FALSE)</f>
        <v>..</v>
      </c>
      <c r="D5550">
        <f>VLOOKUP($A5550&amp;D$1,Data!$A$2:$BC$533,MATCH(Intermediate!$B5550,Data!$A$1:$BC$1,0),FALSE)</f>
        <v>12574.8329116403</v>
      </c>
    </row>
    <row r="5551" spans="1:4" x14ac:dyDescent="0.45">
      <c r="A5551" t="s">
        <v>198</v>
      </c>
      <c r="B5551">
        <f t="shared" si="85"/>
        <v>2024</v>
      </c>
      <c r="C5551" t="str">
        <f>VLOOKUP($A5551&amp;C$1,Data!$A$2:$BC$533,MATCH(Intermediate!$B5551,Data!$A$1:$BC$1,0),FALSE)</f>
        <v>..</v>
      </c>
      <c r="D5551" t="str">
        <f>VLOOKUP($A5551&amp;D$1,Data!$A$2:$BC$533,MATCH(Intermediate!$B5551,Data!$A$1:$BC$1,0),FALSE)</f>
        <v>..</v>
      </c>
    </row>
    <row r="5552" spans="1:4" x14ac:dyDescent="0.45">
      <c r="A5552" t="s">
        <v>194</v>
      </c>
      <c r="B5552">
        <f t="shared" si="85"/>
        <v>1975</v>
      </c>
      <c r="C5552">
        <f>VLOOKUP($A5552&amp;C$1,Data!$A$2:$BC$533,MATCH(Intermediate!$B5552,Data!$A$1:$BC$1,0),FALSE)</f>
        <v>7.6256781193490051</v>
      </c>
      <c r="D5552" t="str">
        <f>VLOOKUP($A5552&amp;D$1,Data!$A$2:$BC$533,MATCH(Intermediate!$B5552,Data!$A$1:$BC$1,0),FALSE)</f>
        <v>..</v>
      </c>
    </row>
    <row r="5553" spans="1:4" x14ac:dyDescent="0.45">
      <c r="A5553" t="s">
        <v>194</v>
      </c>
      <c r="B5553">
        <f t="shared" si="85"/>
        <v>1976</v>
      </c>
      <c r="C5553">
        <f>VLOOKUP($A5553&amp;C$1,Data!$A$2:$BC$533,MATCH(Intermediate!$B5553,Data!$A$1:$BC$1,0),FALSE)</f>
        <v>9.0101246105919</v>
      </c>
      <c r="D5553" t="str">
        <f>VLOOKUP($A5553&amp;D$1,Data!$A$2:$BC$533,MATCH(Intermediate!$B5553,Data!$A$1:$BC$1,0),FALSE)</f>
        <v>..</v>
      </c>
    </row>
    <row r="5554" spans="1:4" x14ac:dyDescent="0.45">
      <c r="A5554" t="s">
        <v>194</v>
      </c>
      <c r="B5554">
        <f t="shared" si="85"/>
        <v>1977</v>
      </c>
      <c r="C5554">
        <f>VLOOKUP($A5554&amp;C$1,Data!$A$2:$BC$533,MATCH(Intermediate!$B5554,Data!$A$1:$BC$1,0),FALSE)</f>
        <v>8.114217727543128</v>
      </c>
      <c r="D5554" t="str">
        <f>VLOOKUP($A5554&amp;D$1,Data!$A$2:$BC$533,MATCH(Intermediate!$B5554,Data!$A$1:$BC$1,0),FALSE)</f>
        <v>..</v>
      </c>
    </row>
    <row r="5555" spans="1:4" x14ac:dyDescent="0.45">
      <c r="A5555" t="s">
        <v>194</v>
      </c>
      <c r="B5555">
        <f t="shared" si="85"/>
        <v>1978</v>
      </c>
      <c r="C5555">
        <f>VLOOKUP($A5555&amp;C$1,Data!$A$2:$BC$533,MATCH(Intermediate!$B5555,Data!$A$1:$BC$1,0),FALSE)</f>
        <v>7.9542709232096636</v>
      </c>
      <c r="D5555" t="str">
        <f>VLOOKUP($A5555&amp;D$1,Data!$A$2:$BC$533,MATCH(Intermediate!$B5555,Data!$A$1:$BC$1,0),FALSE)</f>
        <v>..</v>
      </c>
    </row>
    <row r="5556" spans="1:4" x14ac:dyDescent="0.45">
      <c r="A5556" t="s">
        <v>194</v>
      </c>
      <c r="B5556">
        <f t="shared" si="85"/>
        <v>1979</v>
      </c>
      <c r="C5556">
        <f>VLOOKUP($A5556&amp;C$1,Data!$A$2:$BC$533,MATCH(Intermediate!$B5556,Data!$A$1:$BC$1,0),FALSE)</f>
        <v>9.7638149815800244</v>
      </c>
      <c r="D5556" t="str">
        <f>VLOOKUP($A5556&amp;D$1,Data!$A$2:$BC$533,MATCH(Intermediate!$B5556,Data!$A$1:$BC$1,0),FALSE)</f>
        <v>..</v>
      </c>
    </row>
    <row r="5557" spans="1:4" x14ac:dyDescent="0.45">
      <c r="A5557" t="s">
        <v>194</v>
      </c>
      <c r="B5557">
        <f t="shared" ref="B5557:B5620" si="86">B5507</f>
        <v>1980</v>
      </c>
      <c r="C5557">
        <f>VLOOKUP($A5557&amp;C$1,Data!$A$2:$BC$533,MATCH(Intermediate!$B5557,Data!$A$1:$BC$1,0),FALSE)</f>
        <v>7.0577209163939312</v>
      </c>
      <c r="D5557" t="str">
        <f>VLOOKUP($A5557&amp;D$1,Data!$A$2:$BC$533,MATCH(Intermediate!$B5557,Data!$A$1:$BC$1,0),FALSE)</f>
        <v>..</v>
      </c>
    </row>
    <row r="5558" spans="1:4" x14ac:dyDescent="0.45">
      <c r="A5558" t="s">
        <v>194</v>
      </c>
      <c r="B5558">
        <f t="shared" si="86"/>
        <v>1981</v>
      </c>
      <c r="C5558">
        <f>VLOOKUP($A5558&amp;C$1,Data!$A$2:$BC$533,MATCH(Intermediate!$B5558,Data!$A$1:$BC$1,0),FALSE)</f>
        <v>10.901837270341206</v>
      </c>
      <c r="D5558" t="str">
        <f>VLOOKUP($A5558&amp;D$1,Data!$A$2:$BC$533,MATCH(Intermediate!$B5558,Data!$A$1:$BC$1,0),FALSE)</f>
        <v>..</v>
      </c>
    </row>
    <row r="5559" spans="1:4" x14ac:dyDescent="0.45">
      <c r="A5559" t="s">
        <v>194</v>
      </c>
      <c r="B5559">
        <f t="shared" si="86"/>
        <v>1982</v>
      </c>
      <c r="C5559">
        <f>VLOOKUP($A5559&amp;C$1,Data!$A$2:$BC$533,MATCH(Intermediate!$B5559,Data!$A$1:$BC$1,0),FALSE)</f>
        <v>13.588109730574939</v>
      </c>
      <c r="D5559" t="str">
        <f>VLOOKUP($A5559&amp;D$1,Data!$A$2:$BC$533,MATCH(Intermediate!$B5559,Data!$A$1:$BC$1,0),FALSE)</f>
        <v>..</v>
      </c>
    </row>
    <row r="5560" spans="1:4" x14ac:dyDescent="0.45">
      <c r="A5560" t="s">
        <v>194</v>
      </c>
      <c r="B5560">
        <f t="shared" si="86"/>
        <v>1983</v>
      </c>
      <c r="C5560">
        <f>VLOOKUP($A5560&amp;C$1,Data!$A$2:$BC$533,MATCH(Intermediate!$B5560,Data!$A$1:$BC$1,0),FALSE)</f>
        <v>11.799080686975609</v>
      </c>
      <c r="D5560" t="str">
        <f>VLOOKUP($A5560&amp;D$1,Data!$A$2:$BC$533,MATCH(Intermediate!$B5560,Data!$A$1:$BC$1,0),FALSE)</f>
        <v>..</v>
      </c>
    </row>
    <row r="5561" spans="1:4" x14ac:dyDescent="0.45">
      <c r="A5561" t="s">
        <v>194</v>
      </c>
      <c r="B5561">
        <f t="shared" si="86"/>
        <v>1984</v>
      </c>
      <c r="C5561">
        <f>VLOOKUP($A5561&amp;C$1,Data!$A$2:$BC$533,MATCH(Intermediate!$B5561,Data!$A$1:$BC$1,0),FALSE)</f>
        <v>14.469326789129063</v>
      </c>
      <c r="D5561" t="str">
        <f>VLOOKUP($A5561&amp;D$1,Data!$A$2:$BC$533,MATCH(Intermediate!$B5561,Data!$A$1:$BC$1,0),FALSE)</f>
        <v>..</v>
      </c>
    </row>
    <row r="5562" spans="1:4" x14ac:dyDescent="0.45">
      <c r="A5562" t="s">
        <v>194</v>
      </c>
      <c r="B5562">
        <f t="shared" si="86"/>
        <v>1985</v>
      </c>
      <c r="C5562">
        <f>VLOOKUP($A5562&amp;C$1,Data!$A$2:$BC$533,MATCH(Intermediate!$B5562,Data!$A$1:$BC$1,0),FALSE)</f>
        <v>15.359899834438192</v>
      </c>
      <c r="D5562" t="str">
        <f>VLOOKUP($A5562&amp;D$1,Data!$A$2:$BC$533,MATCH(Intermediate!$B5562,Data!$A$1:$BC$1,0),FALSE)</f>
        <v>..</v>
      </c>
    </row>
    <row r="5563" spans="1:4" x14ac:dyDescent="0.45">
      <c r="A5563" t="s">
        <v>194</v>
      </c>
      <c r="B5563">
        <f t="shared" si="86"/>
        <v>1986</v>
      </c>
      <c r="C5563">
        <f>VLOOKUP($A5563&amp;C$1,Data!$A$2:$BC$533,MATCH(Intermediate!$B5563,Data!$A$1:$BC$1,0),FALSE)</f>
        <v>12.976362805631664</v>
      </c>
      <c r="D5563" t="str">
        <f>VLOOKUP($A5563&amp;D$1,Data!$A$2:$BC$533,MATCH(Intermediate!$B5563,Data!$A$1:$BC$1,0),FALSE)</f>
        <v>..</v>
      </c>
    </row>
    <row r="5564" spans="1:4" x14ac:dyDescent="0.45">
      <c r="A5564" t="s">
        <v>194</v>
      </c>
      <c r="B5564">
        <f t="shared" si="86"/>
        <v>1987</v>
      </c>
      <c r="C5564">
        <f>VLOOKUP($A5564&amp;C$1,Data!$A$2:$BC$533,MATCH(Intermediate!$B5564,Data!$A$1:$BC$1,0),FALSE)</f>
        <v>14.727036023186891</v>
      </c>
      <c r="D5564" t="str">
        <f>VLOOKUP($A5564&amp;D$1,Data!$A$2:$BC$533,MATCH(Intermediate!$B5564,Data!$A$1:$BC$1,0),FALSE)</f>
        <v>..</v>
      </c>
    </row>
    <row r="5565" spans="1:4" x14ac:dyDescent="0.45">
      <c r="A5565" t="s">
        <v>194</v>
      </c>
      <c r="B5565">
        <f t="shared" si="86"/>
        <v>1988</v>
      </c>
      <c r="C5565">
        <f>VLOOKUP($A5565&amp;C$1,Data!$A$2:$BC$533,MATCH(Intermediate!$B5565,Data!$A$1:$BC$1,0),FALSE)</f>
        <v>14.942168247041558</v>
      </c>
      <c r="D5565" t="str">
        <f>VLOOKUP($A5565&amp;D$1,Data!$A$2:$BC$533,MATCH(Intermediate!$B5565,Data!$A$1:$BC$1,0),FALSE)</f>
        <v>..</v>
      </c>
    </row>
    <row r="5566" spans="1:4" x14ac:dyDescent="0.45">
      <c r="A5566" t="s">
        <v>194</v>
      </c>
      <c r="B5566">
        <f t="shared" si="86"/>
        <v>1989</v>
      </c>
      <c r="C5566">
        <f>VLOOKUP($A5566&amp;C$1,Data!$A$2:$BC$533,MATCH(Intermediate!$B5566,Data!$A$1:$BC$1,0),FALSE)</f>
        <v>14.849552650876813</v>
      </c>
      <c r="D5566" t="str">
        <f>VLOOKUP($A5566&amp;D$1,Data!$A$2:$BC$533,MATCH(Intermediate!$B5566,Data!$A$1:$BC$1,0),FALSE)</f>
        <v>..</v>
      </c>
    </row>
    <row r="5567" spans="1:4" x14ac:dyDescent="0.45">
      <c r="A5567" t="s">
        <v>194</v>
      </c>
      <c r="B5567">
        <f t="shared" si="86"/>
        <v>1990</v>
      </c>
      <c r="C5567">
        <f>VLOOKUP($A5567&amp;C$1,Data!$A$2:$BC$533,MATCH(Intermediate!$B5567,Data!$A$1:$BC$1,0),FALSE)</f>
        <v>15.595959522645513</v>
      </c>
      <c r="D5567">
        <f>VLOOKUP($A5567&amp;D$1,Data!$A$2:$BC$533,MATCH(Intermediate!$B5567,Data!$A$1:$BC$1,0),FALSE)</f>
        <v>764.0573153735769</v>
      </c>
    </row>
    <row r="5568" spans="1:4" x14ac:dyDescent="0.45">
      <c r="A5568" t="s">
        <v>194</v>
      </c>
      <c r="B5568">
        <f t="shared" si="86"/>
        <v>1991</v>
      </c>
      <c r="C5568">
        <f>VLOOKUP($A5568&amp;C$1,Data!$A$2:$BC$533,MATCH(Intermediate!$B5568,Data!$A$1:$BC$1,0),FALSE)</f>
        <v>16.16359640945625</v>
      </c>
      <c r="D5568">
        <f>VLOOKUP($A5568&amp;D$1,Data!$A$2:$BC$533,MATCH(Intermediate!$B5568,Data!$A$1:$BC$1,0),FALSE)</f>
        <v>829.9366592197282</v>
      </c>
    </row>
    <row r="5569" spans="1:4" x14ac:dyDescent="0.45">
      <c r="A5569" t="s">
        <v>194</v>
      </c>
      <c r="B5569">
        <f t="shared" si="86"/>
        <v>1992</v>
      </c>
      <c r="C5569">
        <f>VLOOKUP($A5569&amp;C$1,Data!$A$2:$BC$533,MATCH(Intermediate!$B5569,Data!$A$1:$BC$1,0),FALSE)</f>
        <v>15.594473975203163</v>
      </c>
      <c r="D5569">
        <f>VLOOKUP($A5569&amp;D$1,Data!$A$2:$BC$533,MATCH(Intermediate!$B5569,Data!$A$1:$BC$1,0),FALSE)</f>
        <v>892.92525578773552</v>
      </c>
    </row>
    <row r="5570" spans="1:4" x14ac:dyDescent="0.45">
      <c r="A5570" t="s">
        <v>194</v>
      </c>
      <c r="B5570">
        <f t="shared" si="86"/>
        <v>1993</v>
      </c>
      <c r="C5570">
        <f>VLOOKUP($A5570&amp;C$1,Data!$A$2:$BC$533,MATCH(Intermediate!$B5570,Data!$A$1:$BC$1,0),FALSE)</f>
        <v>17.979051639012908</v>
      </c>
      <c r="D5570">
        <f>VLOOKUP($A5570&amp;D$1,Data!$A$2:$BC$533,MATCH(Intermediate!$B5570,Data!$A$1:$BC$1,0),FALSE)</f>
        <v>931.98425738479546</v>
      </c>
    </row>
    <row r="5571" spans="1:4" x14ac:dyDescent="0.45">
      <c r="A5571" t="s">
        <v>194</v>
      </c>
      <c r="B5571">
        <f t="shared" si="86"/>
        <v>1994</v>
      </c>
      <c r="C5571">
        <f>VLOOKUP($A5571&amp;C$1,Data!$A$2:$BC$533,MATCH(Intermediate!$B5571,Data!$A$1:$BC$1,0),FALSE)</f>
        <v>22.020837830031741</v>
      </c>
      <c r="D5571">
        <f>VLOOKUP($A5571&amp;D$1,Data!$A$2:$BC$533,MATCH(Intermediate!$B5571,Data!$A$1:$BC$1,0),FALSE)</f>
        <v>995.24414325636212</v>
      </c>
    </row>
    <row r="5572" spans="1:4" x14ac:dyDescent="0.45">
      <c r="A5572" t="s">
        <v>194</v>
      </c>
      <c r="B5572">
        <f t="shared" si="86"/>
        <v>1995</v>
      </c>
      <c r="C5572">
        <f>VLOOKUP($A5572&amp;C$1,Data!$A$2:$BC$533,MATCH(Intermediate!$B5572,Data!$A$1:$BC$1,0),FALSE)</f>
        <v>18.251053046973865</v>
      </c>
      <c r="D5572">
        <f>VLOOKUP($A5572&amp;D$1,Data!$A$2:$BC$533,MATCH(Intermediate!$B5572,Data!$A$1:$BC$1,0),FALSE)</f>
        <v>1036.7880852204635</v>
      </c>
    </row>
    <row r="5573" spans="1:4" x14ac:dyDescent="0.45">
      <c r="A5573" t="s">
        <v>194</v>
      </c>
      <c r="B5573">
        <f t="shared" si="86"/>
        <v>1996</v>
      </c>
      <c r="C5573">
        <f>VLOOKUP($A5573&amp;C$1,Data!$A$2:$BC$533,MATCH(Intermediate!$B5573,Data!$A$1:$BC$1,0),FALSE)</f>
        <v>16.344009213338413</v>
      </c>
      <c r="D5573">
        <f>VLOOKUP($A5573&amp;D$1,Data!$A$2:$BC$533,MATCH(Intermediate!$B5573,Data!$A$1:$BC$1,0),FALSE)</f>
        <v>1103.0020217629281</v>
      </c>
    </row>
    <row r="5574" spans="1:4" x14ac:dyDescent="0.45">
      <c r="A5574" t="s">
        <v>194</v>
      </c>
      <c r="B5574">
        <f t="shared" si="86"/>
        <v>1997</v>
      </c>
      <c r="C5574">
        <f>VLOOKUP($A5574&amp;C$1,Data!$A$2:$BC$533,MATCH(Intermediate!$B5574,Data!$A$1:$BC$1,0),FALSE)</f>
        <v>21.370277681248254</v>
      </c>
      <c r="D5574">
        <f>VLOOKUP($A5574&amp;D$1,Data!$A$2:$BC$533,MATCH(Intermediate!$B5574,Data!$A$1:$BC$1,0),FALSE)</f>
        <v>1154.3823446805507</v>
      </c>
    </row>
    <row r="5575" spans="1:4" x14ac:dyDescent="0.45">
      <c r="A5575" t="s">
        <v>194</v>
      </c>
      <c r="B5575">
        <f t="shared" si="86"/>
        <v>1998</v>
      </c>
      <c r="C5575">
        <f>VLOOKUP($A5575&amp;C$1,Data!$A$2:$BC$533,MATCH(Intermediate!$B5575,Data!$A$1:$BC$1,0),FALSE)</f>
        <v>16.241773123437316</v>
      </c>
      <c r="D5575">
        <f>VLOOKUP($A5575&amp;D$1,Data!$A$2:$BC$533,MATCH(Intermediate!$B5575,Data!$A$1:$BC$1,0),FALSE)</f>
        <v>1179.421705049001</v>
      </c>
    </row>
    <row r="5576" spans="1:4" x14ac:dyDescent="0.45">
      <c r="A5576" t="s">
        <v>194</v>
      </c>
      <c r="B5576">
        <f t="shared" si="86"/>
        <v>1999</v>
      </c>
      <c r="C5576">
        <f>VLOOKUP($A5576&amp;C$1,Data!$A$2:$BC$533,MATCH(Intermediate!$B5576,Data!$A$1:$BC$1,0),FALSE)</f>
        <v>14.749049784346171</v>
      </c>
      <c r="D5576">
        <f>VLOOKUP($A5576&amp;D$1,Data!$A$2:$BC$533,MATCH(Intermediate!$B5576,Data!$A$1:$BC$1,0),FALSE)</f>
        <v>1198.6948199182648</v>
      </c>
    </row>
    <row r="5577" spans="1:4" x14ac:dyDescent="0.45">
      <c r="A5577" t="s">
        <v>194</v>
      </c>
      <c r="B5577">
        <f t="shared" si="86"/>
        <v>2000</v>
      </c>
      <c r="C5577">
        <f>VLOOKUP($A5577&amp;C$1,Data!$A$2:$BC$533,MATCH(Intermediate!$B5577,Data!$A$1:$BC$1,0),FALSE)</f>
        <v>13.771483697267255</v>
      </c>
      <c r="D5577">
        <f>VLOOKUP($A5577&amp;D$1,Data!$A$2:$BC$533,MATCH(Intermediate!$B5577,Data!$A$1:$BC$1,0),FALSE)</f>
        <v>1272.9244339909965</v>
      </c>
    </row>
    <row r="5578" spans="1:4" x14ac:dyDescent="0.45">
      <c r="A5578" t="s">
        <v>194</v>
      </c>
      <c r="B5578">
        <f t="shared" si="86"/>
        <v>2001</v>
      </c>
      <c r="C5578">
        <f>VLOOKUP($A5578&amp;C$1,Data!$A$2:$BC$533,MATCH(Intermediate!$B5578,Data!$A$1:$BC$1,0),FALSE)</f>
        <v>12.471608660492036</v>
      </c>
      <c r="D5578">
        <f>VLOOKUP($A5578&amp;D$1,Data!$A$2:$BC$533,MATCH(Intermediate!$B5578,Data!$A$1:$BC$1,0),FALSE)</f>
        <v>1350.0052970653455</v>
      </c>
    </row>
    <row r="5579" spans="1:4" x14ac:dyDescent="0.45">
      <c r="A5579" t="s">
        <v>194</v>
      </c>
      <c r="B5579">
        <f t="shared" si="86"/>
        <v>2002</v>
      </c>
      <c r="C5579">
        <f>VLOOKUP($A5579&amp;C$1,Data!$A$2:$BC$533,MATCH(Intermediate!$B5579,Data!$A$1:$BC$1,0),FALSE)</f>
        <v>12.496955586017224</v>
      </c>
      <c r="D5579">
        <f>VLOOKUP($A5579&amp;D$1,Data!$A$2:$BC$533,MATCH(Intermediate!$B5579,Data!$A$1:$BC$1,0),FALSE)</f>
        <v>1385.1822206745364</v>
      </c>
    </row>
    <row r="5580" spans="1:4" x14ac:dyDescent="0.45">
      <c r="A5580" t="s">
        <v>194</v>
      </c>
      <c r="B5580">
        <f t="shared" si="86"/>
        <v>2003</v>
      </c>
      <c r="C5580">
        <f>VLOOKUP($A5580&amp;C$1,Data!$A$2:$BC$533,MATCH(Intermediate!$B5580,Data!$A$1:$BC$1,0),FALSE)</f>
        <v>5.3497802654442941</v>
      </c>
      <c r="D5580">
        <f>VLOOKUP($A5580&amp;D$1,Data!$A$2:$BC$533,MATCH(Intermediate!$B5580,Data!$A$1:$BC$1,0),FALSE)</f>
        <v>1484.0958444925659</v>
      </c>
    </row>
    <row r="5581" spans="1:4" x14ac:dyDescent="0.45">
      <c r="A5581" t="s">
        <v>194</v>
      </c>
      <c r="B5581">
        <f t="shared" si="86"/>
        <v>2004</v>
      </c>
      <c r="C5581">
        <f>VLOOKUP($A5581&amp;C$1,Data!$A$2:$BC$533,MATCH(Intermediate!$B5581,Data!$A$1:$BC$1,0),FALSE)</f>
        <v>5.2559601022919082</v>
      </c>
      <c r="D5581">
        <f>VLOOKUP($A5581&amp;D$1,Data!$A$2:$BC$533,MATCH(Intermediate!$B5581,Data!$A$1:$BC$1,0),FALSE)</f>
        <v>1560.7487754792446</v>
      </c>
    </row>
    <row r="5582" spans="1:4" x14ac:dyDescent="0.45">
      <c r="A5582" t="s">
        <v>194</v>
      </c>
      <c r="B5582">
        <f t="shared" si="86"/>
        <v>2005</v>
      </c>
      <c r="C5582">
        <f>VLOOKUP($A5582&amp;C$1,Data!$A$2:$BC$533,MATCH(Intermediate!$B5582,Data!$A$1:$BC$1,0),FALSE)</f>
        <v>7.2331226413971814</v>
      </c>
      <c r="D5582">
        <f>VLOOKUP($A5582&amp;D$1,Data!$A$2:$BC$533,MATCH(Intermediate!$B5582,Data!$A$1:$BC$1,0),FALSE)</f>
        <v>1680.8736407991096</v>
      </c>
    </row>
    <row r="5583" spans="1:4" x14ac:dyDescent="0.45">
      <c r="A5583" t="s">
        <v>194</v>
      </c>
      <c r="B5583">
        <f t="shared" si="86"/>
        <v>2006</v>
      </c>
      <c r="C5583">
        <f>VLOOKUP($A5583&amp;C$1,Data!$A$2:$BC$533,MATCH(Intermediate!$B5583,Data!$A$1:$BC$1,0),FALSE)</f>
        <v>7.3608044356517519</v>
      </c>
      <c r="D5583">
        <f>VLOOKUP($A5583&amp;D$1,Data!$A$2:$BC$533,MATCH(Intermediate!$B5583,Data!$A$1:$BC$1,0),FALSE)</f>
        <v>1813.4444072345027</v>
      </c>
    </row>
    <row r="5584" spans="1:4" x14ac:dyDescent="0.45">
      <c r="A5584" t="s">
        <v>194</v>
      </c>
      <c r="B5584">
        <f t="shared" si="86"/>
        <v>2007</v>
      </c>
      <c r="C5584">
        <f>VLOOKUP($A5584&amp;C$1,Data!$A$2:$BC$533,MATCH(Intermediate!$B5584,Data!$A$1:$BC$1,0),FALSE)</f>
        <v>9.992370076212497</v>
      </c>
      <c r="D5584">
        <f>VLOOKUP($A5584&amp;D$1,Data!$A$2:$BC$533,MATCH(Intermediate!$B5584,Data!$A$1:$BC$1,0),FALSE)</f>
        <v>1932.4266622594005</v>
      </c>
    </row>
    <row r="5585" spans="1:4" x14ac:dyDescent="0.45">
      <c r="A5585" t="s">
        <v>194</v>
      </c>
      <c r="B5585">
        <f t="shared" si="86"/>
        <v>2008</v>
      </c>
      <c r="C5585">
        <f>VLOOKUP($A5585&amp;C$1,Data!$A$2:$BC$533,MATCH(Intermediate!$B5585,Data!$A$1:$BC$1,0),FALSE)</f>
        <v>10.023787922009333</v>
      </c>
      <c r="D5585">
        <f>VLOOKUP($A5585&amp;D$1,Data!$A$2:$BC$533,MATCH(Intermediate!$B5585,Data!$A$1:$BC$1,0),FALSE)</f>
        <v>2064.4231121419375</v>
      </c>
    </row>
    <row r="5586" spans="1:4" x14ac:dyDescent="0.45">
      <c r="A5586" t="s">
        <v>194</v>
      </c>
      <c r="B5586">
        <f t="shared" si="86"/>
        <v>2009</v>
      </c>
      <c r="C5586">
        <f>VLOOKUP($A5586&amp;C$1,Data!$A$2:$BC$533,MATCH(Intermediate!$B5586,Data!$A$1:$BC$1,0),FALSE)</f>
        <v>12.607234204010847</v>
      </c>
      <c r="D5586">
        <f>VLOOKUP($A5586&amp;D$1,Data!$A$2:$BC$533,MATCH(Intermediate!$B5586,Data!$A$1:$BC$1,0),FALSE)</f>
        <v>2036.2630856765388</v>
      </c>
    </row>
    <row r="5587" spans="1:4" x14ac:dyDescent="0.45">
      <c r="A5587" t="s">
        <v>194</v>
      </c>
      <c r="B5587">
        <f t="shared" si="86"/>
        <v>2010</v>
      </c>
      <c r="C5587">
        <f>VLOOKUP($A5587&amp;C$1,Data!$A$2:$BC$533,MATCH(Intermediate!$B5587,Data!$A$1:$BC$1,0),FALSE)</f>
        <v>13.411378871640188</v>
      </c>
      <c r="D5587">
        <f>VLOOKUP($A5587&amp;D$1,Data!$A$2:$BC$533,MATCH(Intermediate!$B5587,Data!$A$1:$BC$1,0),FALSE)</f>
        <v>2152.9152828976771</v>
      </c>
    </row>
    <row r="5588" spans="1:4" x14ac:dyDescent="0.45">
      <c r="A5588" t="s">
        <v>194</v>
      </c>
      <c r="B5588">
        <f t="shared" si="86"/>
        <v>2011</v>
      </c>
      <c r="C5588">
        <f>VLOOKUP($A5588&amp;C$1,Data!$A$2:$BC$533,MATCH(Intermediate!$B5588,Data!$A$1:$BC$1,0),FALSE)</f>
        <v>14.348858286376775</v>
      </c>
      <c r="D5588">
        <f>VLOOKUP($A5588&amp;D$1,Data!$A$2:$BC$533,MATCH(Intermediate!$B5588,Data!$A$1:$BC$1,0),FALSE)</f>
        <v>2278.5014279106581</v>
      </c>
    </row>
    <row r="5589" spans="1:4" x14ac:dyDescent="0.45">
      <c r="A5589" t="s">
        <v>194</v>
      </c>
      <c r="B5589">
        <f t="shared" si="86"/>
        <v>2012</v>
      </c>
      <c r="C5589">
        <f>VLOOKUP($A5589&amp;C$1,Data!$A$2:$BC$533,MATCH(Intermediate!$B5589,Data!$A$1:$BC$1,0),FALSE)</f>
        <v>18.568732698056579</v>
      </c>
      <c r="D5589">
        <f>VLOOKUP($A5589&amp;D$1,Data!$A$2:$BC$533,MATCH(Intermediate!$B5589,Data!$A$1:$BC$1,0),FALSE)</f>
        <v>2291.4956531127013</v>
      </c>
    </row>
    <row r="5590" spans="1:4" x14ac:dyDescent="0.45">
      <c r="A5590" t="s">
        <v>194</v>
      </c>
      <c r="B5590">
        <f t="shared" si="86"/>
        <v>2013</v>
      </c>
      <c r="C5590">
        <f>VLOOKUP($A5590&amp;C$1,Data!$A$2:$BC$533,MATCH(Intermediate!$B5590,Data!$A$1:$BC$1,0),FALSE)</f>
        <v>19.94730037776656</v>
      </c>
      <c r="D5590">
        <f>VLOOKUP($A5590&amp;D$1,Data!$A$2:$BC$533,MATCH(Intermediate!$B5590,Data!$A$1:$BC$1,0),FALSE)</f>
        <v>2538.2631030604939</v>
      </c>
    </row>
    <row r="5591" spans="1:4" x14ac:dyDescent="0.45">
      <c r="A5591" t="s">
        <v>194</v>
      </c>
      <c r="B5591">
        <f t="shared" si="86"/>
        <v>2014</v>
      </c>
      <c r="C5591">
        <f>VLOOKUP($A5591&amp;C$1,Data!$A$2:$BC$533,MATCH(Intermediate!$B5591,Data!$A$1:$BC$1,0),FALSE)</f>
        <v>19.331501843702533</v>
      </c>
      <c r="D5591">
        <f>VLOOKUP($A5591&amp;D$1,Data!$A$2:$BC$533,MATCH(Intermediate!$B5591,Data!$A$1:$BC$1,0),FALSE)</f>
        <v>2771.24496867163</v>
      </c>
    </row>
    <row r="5592" spans="1:4" x14ac:dyDescent="0.45">
      <c r="A5592" t="s">
        <v>194</v>
      </c>
      <c r="B5592">
        <f t="shared" si="86"/>
        <v>2015</v>
      </c>
      <c r="C5592">
        <f>VLOOKUP($A5592&amp;C$1,Data!$A$2:$BC$533,MATCH(Intermediate!$B5592,Data!$A$1:$BC$1,0),FALSE)</f>
        <v>18.273636699677827</v>
      </c>
      <c r="D5592">
        <f>VLOOKUP($A5592&amp;D$1,Data!$A$2:$BC$533,MATCH(Intermediate!$B5592,Data!$A$1:$BC$1,0),FALSE)</f>
        <v>3034.6469292484821</v>
      </c>
    </row>
    <row r="5593" spans="1:4" x14ac:dyDescent="0.45">
      <c r="A5593" t="s">
        <v>194</v>
      </c>
      <c r="B5593">
        <f t="shared" si="86"/>
        <v>2016</v>
      </c>
      <c r="C5593">
        <f>VLOOKUP($A5593&amp;C$1,Data!$A$2:$BC$533,MATCH(Intermediate!$B5593,Data!$A$1:$BC$1,0),FALSE)</f>
        <v>18.212893461314835</v>
      </c>
      <c r="D5593">
        <f>VLOOKUP($A5593&amp;D$1,Data!$A$2:$BC$533,MATCH(Intermediate!$B5593,Data!$A$1:$BC$1,0),FALSE)</f>
        <v>2942.1815366392129</v>
      </c>
    </row>
    <row r="5594" spans="1:4" x14ac:dyDescent="0.45">
      <c r="A5594" t="s">
        <v>194</v>
      </c>
      <c r="B5594">
        <f t="shared" si="86"/>
        <v>2017</v>
      </c>
      <c r="C5594">
        <f>VLOOKUP($A5594&amp;C$1,Data!$A$2:$BC$533,MATCH(Intermediate!$B5594,Data!$A$1:$BC$1,0),FALSE)</f>
        <v>20.003840317769892</v>
      </c>
      <c r="D5594">
        <f>VLOOKUP($A5594&amp;D$1,Data!$A$2:$BC$533,MATCH(Intermediate!$B5594,Data!$A$1:$BC$1,0),FALSE)</f>
        <v>2618.818207701453</v>
      </c>
    </row>
    <row r="5595" spans="1:4" x14ac:dyDescent="0.45">
      <c r="A5595" t="s">
        <v>194</v>
      </c>
      <c r="B5595">
        <f t="shared" si="86"/>
        <v>2018</v>
      </c>
      <c r="C5595">
        <f>VLOOKUP($A5595&amp;C$1,Data!$A$2:$BC$533,MATCH(Intermediate!$B5595,Data!$A$1:$BC$1,0),FALSE)</f>
        <v>20.131404545409197</v>
      </c>
      <c r="D5595">
        <f>VLOOKUP($A5595&amp;D$1,Data!$A$2:$BC$533,MATCH(Intermediate!$B5595,Data!$A$1:$BC$1,0),FALSE)</f>
        <v>2632.2877522300387</v>
      </c>
    </row>
    <row r="5596" spans="1:4" x14ac:dyDescent="0.45">
      <c r="A5596" t="s">
        <v>194</v>
      </c>
      <c r="B5596">
        <f t="shared" si="86"/>
        <v>2019</v>
      </c>
      <c r="C5596">
        <f>VLOOKUP($A5596&amp;C$1,Data!$A$2:$BC$533,MATCH(Intermediate!$B5596,Data!$A$1:$BC$1,0),FALSE)</f>
        <v>21.322467785894826</v>
      </c>
      <c r="D5596">
        <f>VLOOKUP($A5596&amp;D$1,Data!$A$2:$BC$533,MATCH(Intermediate!$B5596,Data!$A$1:$BC$1,0),FALSE)</f>
        <v>2568.3411436271931</v>
      </c>
    </row>
    <row r="5597" spans="1:4" x14ac:dyDescent="0.45">
      <c r="A5597" t="s">
        <v>194</v>
      </c>
      <c r="B5597">
        <f t="shared" si="86"/>
        <v>2020</v>
      </c>
      <c r="C5597">
        <f>VLOOKUP($A5597&amp;C$1,Data!$A$2:$BC$533,MATCH(Intermediate!$B5597,Data!$A$1:$BC$1,0),FALSE)</f>
        <v>21.934113633447055</v>
      </c>
      <c r="D5597">
        <f>VLOOKUP($A5597&amp;D$1,Data!$A$2:$BC$533,MATCH(Intermediate!$B5597,Data!$A$1:$BC$1,0),FALSE)</f>
        <v>2559.0977683492902</v>
      </c>
    </row>
    <row r="5598" spans="1:4" x14ac:dyDescent="0.45">
      <c r="A5598" t="s">
        <v>194</v>
      </c>
      <c r="B5598">
        <f t="shared" si="86"/>
        <v>2021</v>
      </c>
      <c r="C5598">
        <f>VLOOKUP($A5598&amp;C$1,Data!$A$2:$BC$533,MATCH(Intermediate!$B5598,Data!$A$1:$BC$1,0),FALSE)</f>
        <v>22.328779446588857</v>
      </c>
      <c r="D5598">
        <f>VLOOKUP($A5598&amp;D$1,Data!$A$2:$BC$533,MATCH(Intermediate!$B5598,Data!$A$1:$BC$1,0),FALSE)</f>
        <v>2544.7824955121414</v>
      </c>
    </row>
    <row r="5599" spans="1:4" x14ac:dyDescent="0.45">
      <c r="A5599" t="s">
        <v>194</v>
      </c>
      <c r="B5599">
        <f t="shared" si="86"/>
        <v>2022</v>
      </c>
      <c r="C5599">
        <f>VLOOKUP($A5599&amp;C$1,Data!$A$2:$BC$533,MATCH(Intermediate!$B5599,Data!$A$1:$BC$1,0),FALSE)</f>
        <v>21.696064001738758</v>
      </c>
      <c r="D5599">
        <f>VLOOKUP($A5599&amp;D$1,Data!$A$2:$BC$533,MATCH(Intermediate!$B5599,Data!$A$1:$BC$1,0),FALSE)</f>
        <v>2761.3110500221565</v>
      </c>
    </row>
    <row r="5600" spans="1:4" x14ac:dyDescent="0.45">
      <c r="A5600" t="s">
        <v>194</v>
      </c>
      <c r="B5600">
        <f t="shared" si="86"/>
        <v>2023</v>
      </c>
      <c r="C5600">
        <f>VLOOKUP($A5600&amp;C$1,Data!$A$2:$BC$533,MATCH(Intermediate!$B5600,Data!$A$1:$BC$1,0),FALSE)</f>
        <v>24.866731489152009</v>
      </c>
      <c r="D5600">
        <f>VLOOKUP($A5600&amp;D$1,Data!$A$2:$BC$533,MATCH(Intermediate!$B5600,Data!$A$1:$BC$1,0),FALSE)</f>
        <v>2880.9663100511871</v>
      </c>
    </row>
    <row r="5601" spans="1:4" x14ac:dyDescent="0.45">
      <c r="A5601" t="s">
        <v>194</v>
      </c>
      <c r="B5601">
        <f t="shared" si="86"/>
        <v>2024</v>
      </c>
      <c r="C5601">
        <f>VLOOKUP($A5601&amp;C$1,Data!$A$2:$BC$533,MATCH(Intermediate!$B5601,Data!$A$1:$BC$1,0),FALSE)</f>
        <v>25.583019193332373</v>
      </c>
      <c r="D5601">
        <f>VLOOKUP($A5601&amp;D$1,Data!$A$2:$BC$533,MATCH(Intermediate!$B5601,Data!$A$1:$BC$1,0),FALSE)</f>
        <v>2998.4703950425305</v>
      </c>
    </row>
    <row r="5602" spans="1:4" x14ac:dyDescent="0.45">
      <c r="A5602" t="s">
        <v>512</v>
      </c>
      <c r="B5602">
        <f t="shared" si="86"/>
        <v>1975</v>
      </c>
      <c r="C5602">
        <f>VLOOKUP($A5602&amp;C$1,Data!$A$2:$BC$533,MATCH(Intermediate!$B5602,Data!$A$1:$BC$1,0),FALSE)</f>
        <v>0.29324414472621607</v>
      </c>
      <c r="D5602" t="str">
        <f>VLOOKUP($A5602&amp;D$1,Data!$A$2:$BC$533,MATCH(Intermediate!$B5602,Data!$A$1:$BC$1,0),FALSE)</f>
        <v>..</v>
      </c>
    </row>
    <row r="5603" spans="1:4" x14ac:dyDescent="0.45">
      <c r="A5603" t="s">
        <v>512</v>
      </c>
      <c r="B5603">
        <f t="shared" si="86"/>
        <v>1976</v>
      </c>
      <c r="C5603">
        <f>VLOOKUP($A5603&amp;C$1,Data!$A$2:$BC$533,MATCH(Intermediate!$B5603,Data!$A$1:$BC$1,0),FALSE)</f>
        <v>0.30536080617761896</v>
      </c>
      <c r="D5603" t="str">
        <f>VLOOKUP($A5603&amp;D$1,Data!$A$2:$BC$533,MATCH(Intermediate!$B5603,Data!$A$1:$BC$1,0),FALSE)</f>
        <v>..</v>
      </c>
    </row>
    <row r="5604" spans="1:4" x14ac:dyDescent="0.45">
      <c r="A5604" t="s">
        <v>512</v>
      </c>
      <c r="B5604">
        <f t="shared" si="86"/>
        <v>1977</v>
      </c>
      <c r="C5604">
        <f>VLOOKUP($A5604&amp;C$1,Data!$A$2:$BC$533,MATCH(Intermediate!$B5604,Data!$A$1:$BC$1,0),FALSE)</f>
        <v>0.35417182882718368</v>
      </c>
      <c r="D5604" t="str">
        <f>VLOOKUP($A5604&amp;D$1,Data!$A$2:$BC$533,MATCH(Intermediate!$B5604,Data!$A$1:$BC$1,0),FALSE)</f>
        <v>..</v>
      </c>
    </row>
    <row r="5605" spans="1:4" x14ac:dyDescent="0.45">
      <c r="A5605" t="s">
        <v>512</v>
      </c>
      <c r="B5605">
        <f t="shared" si="86"/>
        <v>1978</v>
      </c>
      <c r="C5605">
        <f>VLOOKUP($A5605&amp;C$1,Data!$A$2:$BC$533,MATCH(Intermediate!$B5605,Data!$A$1:$BC$1,0),FALSE)</f>
        <v>0.39763740287532157</v>
      </c>
      <c r="D5605" t="str">
        <f>VLOOKUP($A5605&amp;D$1,Data!$A$2:$BC$533,MATCH(Intermediate!$B5605,Data!$A$1:$BC$1,0),FALSE)</f>
        <v>..</v>
      </c>
    </row>
    <row r="5606" spans="1:4" x14ac:dyDescent="0.45">
      <c r="A5606" t="s">
        <v>512</v>
      </c>
      <c r="B5606">
        <f t="shared" si="86"/>
        <v>1979</v>
      </c>
      <c r="C5606">
        <f>VLOOKUP($A5606&amp;C$1,Data!$A$2:$BC$533,MATCH(Intermediate!$B5606,Data!$A$1:$BC$1,0),FALSE)</f>
        <v>0.38781060890224939</v>
      </c>
      <c r="D5606" t="str">
        <f>VLOOKUP($A5606&amp;D$1,Data!$A$2:$BC$533,MATCH(Intermediate!$B5606,Data!$A$1:$BC$1,0),FALSE)</f>
        <v>..</v>
      </c>
    </row>
    <row r="5607" spans="1:4" x14ac:dyDescent="0.45">
      <c r="A5607" t="s">
        <v>512</v>
      </c>
      <c r="B5607">
        <f t="shared" si="86"/>
        <v>1980</v>
      </c>
      <c r="C5607">
        <f>VLOOKUP($A5607&amp;C$1,Data!$A$2:$BC$533,MATCH(Intermediate!$B5607,Data!$A$1:$BC$1,0),FALSE)</f>
        <v>0.22461110640156404</v>
      </c>
      <c r="D5607" t="str">
        <f>VLOOKUP($A5607&amp;D$1,Data!$A$2:$BC$533,MATCH(Intermediate!$B5607,Data!$A$1:$BC$1,0),FALSE)</f>
        <v>..</v>
      </c>
    </row>
    <row r="5608" spans="1:4" x14ac:dyDescent="0.45">
      <c r="A5608" t="s">
        <v>512</v>
      </c>
      <c r="B5608">
        <f t="shared" si="86"/>
        <v>1981</v>
      </c>
      <c r="C5608">
        <f>VLOOKUP($A5608&amp;C$1,Data!$A$2:$BC$533,MATCH(Intermediate!$B5608,Data!$A$1:$BC$1,0),FALSE)</f>
        <v>0.23405374425353462</v>
      </c>
      <c r="D5608" t="str">
        <f>VLOOKUP($A5608&amp;D$1,Data!$A$2:$BC$533,MATCH(Intermediate!$B5608,Data!$A$1:$BC$1,0),FALSE)</f>
        <v>..</v>
      </c>
    </row>
    <row r="5609" spans="1:4" x14ac:dyDescent="0.45">
      <c r="A5609" t="s">
        <v>512</v>
      </c>
      <c r="B5609">
        <f t="shared" si="86"/>
        <v>1982</v>
      </c>
      <c r="C5609">
        <f>VLOOKUP($A5609&amp;C$1,Data!$A$2:$BC$533,MATCH(Intermediate!$B5609,Data!$A$1:$BC$1,0),FALSE)</f>
        <v>0.18821803916190508</v>
      </c>
      <c r="D5609" t="str">
        <f>VLOOKUP($A5609&amp;D$1,Data!$A$2:$BC$533,MATCH(Intermediate!$B5609,Data!$A$1:$BC$1,0),FALSE)</f>
        <v>..</v>
      </c>
    </row>
    <row r="5610" spans="1:4" x14ac:dyDescent="0.45">
      <c r="A5610" t="s">
        <v>512</v>
      </c>
      <c r="B5610">
        <f t="shared" si="86"/>
        <v>1983</v>
      </c>
      <c r="C5610">
        <f>VLOOKUP($A5610&amp;C$1,Data!$A$2:$BC$533,MATCH(Intermediate!$B5610,Data!$A$1:$BC$1,0),FALSE)</f>
        <v>0.18832537471016508</v>
      </c>
      <c r="D5610" t="str">
        <f>VLOOKUP($A5610&amp;D$1,Data!$A$2:$BC$533,MATCH(Intermediate!$B5610,Data!$A$1:$BC$1,0),FALSE)</f>
        <v>..</v>
      </c>
    </row>
    <row r="5611" spans="1:4" x14ac:dyDescent="0.45">
      <c r="A5611" t="s">
        <v>512</v>
      </c>
      <c r="B5611">
        <f t="shared" si="86"/>
        <v>1984</v>
      </c>
      <c r="C5611">
        <f>VLOOKUP($A5611&amp;C$1,Data!$A$2:$BC$533,MATCH(Intermediate!$B5611,Data!$A$1:$BC$1,0),FALSE)</f>
        <v>0.19444319568270463</v>
      </c>
      <c r="D5611" t="str">
        <f>VLOOKUP($A5611&amp;D$1,Data!$A$2:$BC$533,MATCH(Intermediate!$B5611,Data!$A$1:$BC$1,0),FALSE)</f>
        <v>..</v>
      </c>
    </row>
    <row r="5612" spans="1:4" x14ac:dyDescent="0.45">
      <c r="A5612" t="s">
        <v>512</v>
      </c>
      <c r="B5612">
        <f t="shared" si="86"/>
        <v>1985</v>
      </c>
      <c r="C5612">
        <f>VLOOKUP($A5612&amp;C$1,Data!$A$2:$BC$533,MATCH(Intermediate!$B5612,Data!$A$1:$BC$1,0),FALSE)</f>
        <v>0.19803401183334982</v>
      </c>
      <c r="D5612" t="str">
        <f>VLOOKUP($A5612&amp;D$1,Data!$A$2:$BC$533,MATCH(Intermediate!$B5612,Data!$A$1:$BC$1,0),FALSE)</f>
        <v>..</v>
      </c>
    </row>
    <row r="5613" spans="1:4" x14ac:dyDescent="0.45">
      <c r="A5613" t="s">
        <v>512</v>
      </c>
      <c r="B5613">
        <f t="shared" si="86"/>
        <v>1986</v>
      </c>
      <c r="C5613">
        <f>VLOOKUP($A5613&amp;C$1,Data!$A$2:$BC$533,MATCH(Intermediate!$B5613,Data!$A$1:$BC$1,0),FALSE)</f>
        <v>0.19232169138110322</v>
      </c>
      <c r="D5613" t="str">
        <f>VLOOKUP($A5613&amp;D$1,Data!$A$2:$BC$533,MATCH(Intermediate!$B5613,Data!$A$1:$BC$1,0),FALSE)</f>
        <v>..</v>
      </c>
    </row>
    <row r="5614" spans="1:4" x14ac:dyDescent="0.45">
      <c r="A5614" t="s">
        <v>512</v>
      </c>
      <c r="B5614">
        <f t="shared" si="86"/>
        <v>1987</v>
      </c>
      <c r="C5614">
        <f>VLOOKUP($A5614&amp;C$1,Data!$A$2:$BC$533,MATCH(Intermediate!$B5614,Data!$A$1:$BC$1,0),FALSE)</f>
        <v>0.20129231419788476</v>
      </c>
      <c r="D5614" t="str">
        <f>VLOOKUP($A5614&amp;D$1,Data!$A$2:$BC$533,MATCH(Intermediate!$B5614,Data!$A$1:$BC$1,0),FALSE)</f>
        <v>..</v>
      </c>
    </row>
    <row r="5615" spans="1:4" x14ac:dyDescent="0.45">
      <c r="A5615" t="s">
        <v>512</v>
      </c>
      <c r="B5615">
        <f t="shared" si="86"/>
        <v>1988</v>
      </c>
      <c r="C5615">
        <f>VLOOKUP($A5615&amp;C$1,Data!$A$2:$BC$533,MATCH(Intermediate!$B5615,Data!$A$1:$BC$1,0),FALSE)</f>
        <v>0.15634834580342322</v>
      </c>
      <c r="D5615" t="str">
        <f>VLOOKUP($A5615&amp;D$1,Data!$A$2:$BC$533,MATCH(Intermediate!$B5615,Data!$A$1:$BC$1,0),FALSE)</f>
        <v>..</v>
      </c>
    </row>
    <row r="5616" spans="1:4" x14ac:dyDescent="0.45">
      <c r="A5616" t="s">
        <v>512</v>
      </c>
      <c r="B5616">
        <f t="shared" si="86"/>
        <v>1989</v>
      </c>
      <c r="C5616">
        <f>VLOOKUP($A5616&amp;C$1,Data!$A$2:$BC$533,MATCH(Intermediate!$B5616,Data!$A$1:$BC$1,0),FALSE)</f>
        <v>0.34066760801590068</v>
      </c>
      <c r="D5616" t="str">
        <f>VLOOKUP($A5616&amp;D$1,Data!$A$2:$BC$533,MATCH(Intermediate!$B5616,Data!$A$1:$BC$1,0),FALSE)</f>
        <v>..</v>
      </c>
    </row>
    <row r="5617" spans="1:4" x14ac:dyDescent="0.45">
      <c r="A5617" t="s">
        <v>512</v>
      </c>
      <c r="B5617">
        <f t="shared" si="86"/>
        <v>1990</v>
      </c>
      <c r="C5617" t="str">
        <f>VLOOKUP($A5617&amp;C$1,Data!$A$2:$BC$533,MATCH(Intermediate!$B5617,Data!$A$1:$BC$1,0),FALSE)</f>
        <v>..</v>
      </c>
      <c r="D5617">
        <f>VLOOKUP($A5617&amp;D$1,Data!$A$2:$BC$533,MATCH(Intermediate!$B5617,Data!$A$1:$BC$1,0),FALSE)</f>
        <v>786.52580945832108</v>
      </c>
    </row>
    <row r="5618" spans="1:4" x14ac:dyDescent="0.45">
      <c r="A5618" t="s">
        <v>512</v>
      </c>
      <c r="B5618">
        <f t="shared" si="86"/>
        <v>1991</v>
      </c>
      <c r="C5618">
        <f>VLOOKUP($A5618&amp;C$1,Data!$A$2:$BC$533,MATCH(Intermediate!$B5618,Data!$A$1:$BC$1,0),FALSE)</f>
        <v>0.66604262615659793</v>
      </c>
      <c r="D5618">
        <f>VLOOKUP($A5618&amp;D$1,Data!$A$2:$BC$533,MATCH(Intermediate!$B5618,Data!$A$1:$BC$1,0),FALSE)</f>
        <v>792.688689765655</v>
      </c>
    </row>
    <row r="5619" spans="1:4" x14ac:dyDescent="0.45">
      <c r="A5619" t="s">
        <v>512</v>
      </c>
      <c r="B5619">
        <f t="shared" si="86"/>
        <v>1992</v>
      </c>
      <c r="C5619">
        <f>VLOOKUP($A5619&amp;C$1,Data!$A$2:$BC$533,MATCH(Intermediate!$B5619,Data!$A$1:$BC$1,0),FALSE)</f>
        <v>1.5884489332316878</v>
      </c>
      <c r="D5619">
        <f>VLOOKUP($A5619&amp;D$1,Data!$A$2:$BC$533,MATCH(Intermediate!$B5619,Data!$A$1:$BC$1,0),FALSE)</f>
        <v>496.85140641224746</v>
      </c>
    </row>
    <row r="5620" spans="1:4" x14ac:dyDescent="0.45">
      <c r="A5620" t="s">
        <v>512</v>
      </c>
      <c r="B5620">
        <f t="shared" si="86"/>
        <v>1993</v>
      </c>
      <c r="C5620">
        <f>VLOOKUP($A5620&amp;C$1,Data!$A$2:$BC$533,MATCH(Intermediate!$B5620,Data!$A$1:$BC$1,0),FALSE)</f>
        <v>1.9473545474791349</v>
      </c>
      <c r="D5620">
        <f>VLOOKUP($A5620&amp;D$1,Data!$A$2:$BC$533,MATCH(Intermediate!$B5620,Data!$A$1:$BC$1,0),FALSE)</f>
        <v>327.82990407960051</v>
      </c>
    </row>
    <row r="5621" spans="1:4" x14ac:dyDescent="0.45">
      <c r="A5621" t="s">
        <v>512</v>
      </c>
      <c r="B5621">
        <f t="shared" ref="B5621:B5684" si="87">B5571</f>
        <v>1994</v>
      </c>
      <c r="C5621">
        <f>VLOOKUP($A5621&amp;C$1,Data!$A$2:$BC$533,MATCH(Intermediate!$B5621,Data!$A$1:$BC$1,0),FALSE)</f>
        <v>3.8797075461525421</v>
      </c>
      <c r="D5621">
        <f>VLOOKUP($A5621&amp;D$1,Data!$A$2:$BC$533,MATCH(Intermediate!$B5621,Data!$A$1:$BC$1,0),FALSE)</f>
        <v>262.59628140344881</v>
      </c>
    </row>
    <row r="5622" spans="1:4" x14ac:dyDescent="0.45">
      <c r="A5622" t="s">
        <v>512</v>
      </c>
      <c r="B5622">
        <f t="shared" si="87"/>
        <v>1995</v>
      </c>
      <c r="C5622">
        <f>VLOOKUP($A5622&amp;C$1,Data!$A$2:$BC$533,MATCH(Intermediate!$B5622,Data!$A$1:$BC$1,0),FALSE)</f>
        <v>2.8497185409877712</v>
      </c>
      <c r="D5622">
        <f>VLOOKUP($A5622&amp;D$1,Data!$A$2:$BC$533,MATCH(Intermediate!$B5622,Data!$A$1:$BC$1,0),FALSE)</f>
        <v>254.38847458139463</v>
      </c>
    </row>
    <row r="5623" spans="1:4" x14ac:dyDescent="0.45">
      <c r="A5623" t="s">
        <v>512</v>
      </c>
      <c r="B5623">
        <f t="shared" si="87"/>
        <v>1996</v>
      </c>
      <c r="C5623">
        <f>VLOOKUP($A5623&amp;C$1,Data!$A$2:$BC$533,MATCH(Intermediate!$B5623,Data!$A$1:$BC$1,0),FALSE)</f>
        <v>1.0159394768010142</v>
      </c>
      <c r="D5623">
        <f>VLOOKUP($A5623&amp;D$1,Data!$A$2:$BC$533,MATCH(Intermediate!$B5623,Data!$A$1:$BC$1,0),FALSE)</f>
        <v>282.2316765141066</v>
      </c>
    </row>
    <row r="5624" spans="1:4" x14ac:dyDescent="0.45">
      <c r="A5624" t="s">
        <v>512</v>
      </c>
      <c r="B5624">
        <f t="shared" si="87"/>
        <v>1997</v>
      </c>
      <c r="C5624">
        <f>VLOOKUP($A5624&amp;C$1,Data!$A$2:$BC$533,MATCH(Intermediate!$B5624,Data!$A$1:$BC$1,0),FALSE)</f>
        <v>0.68777945613985014</v>
      </c>
      <c r="D5624">
        <f>VLOOKUP($A5624&amp;D$1,Data!$A$2:$BC$533,MATCH(Intermediate!$B5624,Data!$A$1:$BC$1,0),FALSE)</f>
        <v>547.87679490027676</v>
      </c>
    </row>
    <row r="5625" spans="1:4" x14ac:dyDescent="0.45">
      <c r="A5625" t="s">
        <v>512</v>
      </c>
      <c r="B5625">
        <f t="shared" si="87"/>
        <v>1998</v>
      </c>
      <c r="C5625">
        <f>VLOOKUP($A5625&amp;C$1,Data!$A$2:$BC$533,MATCH(Intermediate!$B5625,Data!$A$1:$BC$1,0),FALSE)</f>
        <v>7.8628257608134255</v>
      </c>
      <c r="D5625">
        <f>VLOOKUP($A5625&amp;D$1,Data!$A$2:$BC$533,MATCH(Intermediate!$B5625,Data!$A$1:$BC$1,0),FALSE)</f>
        <v>651.9264086301821</v>
      </c>
    </row>
    <row r="5626" spans="1:4" x14ac:dyDescent="0.45">
      <c r="A5626" t="s">
        <v>512</v>
      </c>
      <c r="B5626">
        <f t="shared" si="87"/>
        <v>1999</v>
      </c>
      <c r="C5626">
        <f>VLOOKUP($A5626&amp;C$1,Data!$A$2:$BC$533,MATCH(Intermediate!$B5626,Data!$A$1:$BC$1,0),FALSE)</f>
        <v>4.9995450377391792</v>
      </c>
      <c r="D5626">
        <f>VLOOKUP($A5626&amp;D$1,Data!$A$2:$BC$533,MATCH(Intermediate!$B5626,Data!$A$1:$BC$1,0),FALSE)</f>
        <v>761.66272601409651</v>
      </c>
    </row>
    <row r="5627" spans="1:4" x14ac:dyDescent="0.45">
      <c r="A5627" t="s">
        <v>512</v>
      </c>
      <c r="B5627">
        <f t="shared" si="87"/>
        <v>2000</v>
      </c>
      <c r="C5627">
        <f>VLOOKUP($A5627&amp;C$1,Data!$A$2:$BC$533,MATCH(Intermediate!$B5627,Data!$A$1:$BC$1,0),FALSE)</f>
        <v>1.9918355267179011</v>
      </c>
      <c r="D5627">
        <f>VLOOKUP($A5627&amp;D$1,Data!$A$2:$BC$533,MATCH(Intermediate!$B5627,Data!$A$1:$BC$1,0),FALSE)</f>
        <v>965.39552333054769</v>
      </c>
    </row>
    <row r="5628" spans="1:4" x14ac:dyDescent="0.45">
      <c r="A5628" t="s">
        <v>512</v>
      </c>
      <c r="B5628">
        <f t="shared" si="87"/>
        <v>2001</v>
      </c>
      <c r="C5628">
        <f>VLOOKUP($A5628&amp;C$1,Data!$A$2:$BC$533,MATCH(Intermediate!$B5628,Data!$A$1:$BC$1,0),FALSE)</f>
        <v>2.0295032925381391</v>
      </c>
      <c r="D5628">
        <f>VLOOKUP($A5628&amp;D$1,Data!$A$2:$BC$533,MATCH(Intermediate!$B5628,Data!$A$1:$BC$1,0),FALSE)</f>
        <v>986.57279867863883</v>
      </c>
    </row>
    <row r="5629" spans="1:4" x14ac:dyDescent="0.45">
      <c r="A5629" t="s">
        <v>512</v>
      </c>
      <c r="B5629">
        <f t="shared" si="87"/>
        <v>2002</v>
      </c>
      <c r="C5629">
        <f>VLOOKUP($A5629&amp;C$1,Data!$A$2:$BC$533,MATCH(Intermediate!$B5629,Data!$A$1:$BC$1,0),FALSE)</f>
        <v>2.0549174965898329</v>
      </c>
      <c r="D5629">
        <f>VLOOKUP($A5629&amp;D$1,Data!$A$2:$BC$533,MATCH(Intermediate!$B5629,Data!$A$1:$BC$1,0),FALSE)</f>
        <v>1012.9189129211017</v>
      </c>
    </row>
    <row r="5630" spans="1:4" x14ac:dyDescent="0.45">
      <c r="A5630" t="s">
        <v>512</v>
      </c>
      <c r="B5630">
        <f t="shared" si="87"/>
        <v>2003</v>
      </c>
      <c r="C5630">
        <f>VLOOKUP($A5630&amp;C$1,Data!$A$2:$BC$533,MATCH(Intermediate!$B5630,Data!$A$1:$BC$1,0),FALSE)</f>
        <v>2.5581693730522805</v>
      </c>
      <c r="D5630">
        <f>VLOOKUP($A5630&amp;D$1,Data!$A$2:$BC$533,MATCH(Intermediate!$B5630,Data!$A$1:$BC$1,0),FALSE)</f>
        <v>715.81824681287435</v>
      </c>
    </row>
    <row r="5631" spans="1:4" x14ac:dyDescent="0.45">
      <c r="A5631" t="s">
        <v>512</v>
      </c>
      <c r="B5631">
        <f t="shared" si="87"/>
        <v>2004</v>
      </c>
      <c r="C5631">
        <f>VLOOKUP($A5631&amp;C$1,Data!$A$2:$BC$533,MATCH(Intermediate!$B5631,Data!$A$1:$BC$1,0),FALSE)</f>
        <v>3.3521157621189195</v>
      </c>
      <c r="D5631">
        <f>VLOOKUP($A5631&amp;D$1,Data!$A$2:$BC$533,MATCH(Intermediate!$B5631,Data!$A$1:$BC$1,0),FALSE)</f>
        <v>745.39786181665625</v>
      </c>
    </row>
    <row r="5632" spans="1:4" x14ac:dyDescent="0.45">
      <c r="A5632" t="s">
        <v>512</v>
      </c>
      <c r="B5632">
        <f t="shared" si="87"/>
        <v>2005</v>
      </c>
      <c r="C5632">
        <f>VLOOKUP($A5632&amp;C$1,Data!$A$2:$BC$533,MATCH(Intermediate!$B5632,Data!$A$1:$BC$1,0),FALSE)</f>
        <v>3.8096700516319935</v>
      </c>
      <c r="D5632">
        <f>VLOOKUP($A5632&amp;D$1,Data!$A$2:$BC$533,MATCH(Intermediate!$B5632,Data!$A$1:$BC$1,0),FALSE)</f>
        <v>774.03256779028538</v>
      </c>
    </row>
    <row r="5633" spans="1:4" x14ac:dyDescent="0.45">
      <c r="A5633" t="s">
        <v>512</v>
      </c>
      <c r="B5633">
        <f t="shared" si="87"/>
        <v>2006</v>
      </c>
      <c r="C5633">
        <f>VLOOKUP($A5633&amp;C$1,Data!$A$2:$BC$533,MATCH(Intermediate!$B5633,Data!$A$1:$BC$1,0),FALSE)</f>
        <v>4.7441323379405587</v>
      </c>
      <c r="D5633">
        <f>VLOOKUP($A5633&amp;D$1,Data!$A$2:$BC$533,MATCH(Intermediate!$B5633,Data!$A$1:$BC$1,0),FALSE)</f>
        <v>815.21891703683661</v>
      </c>
    </row>
    <row r="5634" spans="1:4" x14ac:dyDescent="0.45">
      <c r="A5634" t="s">
        <v>512</v>
      </c>
      <c r="B5634">
        <f t="shared" si="87"/>
        <v>2007</v>
      </c>
      <c r="C5634">
        <f>VLOOKUP($A5634&amp;C$1,Data!$A$2:$BC$533,MATCH(Intermediate!$B5634,Data!$A$1:$BC$1,0),FALSE)</f>
        <v>5.2593748809371164</v>
      </c>
      <c r="D5634">
        <f>VLOOKUP($A5634&amp;D$1,Data!$A$2:$BC$533,MATCH(Intermediate!$B5634,Data!$A$1:$BC$1,0),FALSE)</f>
        <v>872.58464594221641</v>
      </c>
    </row>
    <row r="5635" spans="1:4" x14ac:dyDescent="0.45">
      <c r="A5635" t="s">
        <v>512</v>
      </c>
      <c r="B5635">
        <f t="shared" si="87"/>
        <v>2008</v>
      </c>
      <c r="C5635">
        <f>VLOOKUP($A5635&amp;C$1,Data!$A$2:$BC$533,MATCH(Intermediate!$B5635,Data!$A$1:$BC$1,0),FALSE)</f>
        <v>6.1266498558877576</v>
      </c>
      <c r="D5635">
        <f>VLOOKUP($A5635&amp;D$1,Data!$A$2:$BC$533,MATCH(Intermediate!$B5635,Data!$A$1:$BC$1,0),FALSE)</f>
        <v>915.05359971417943</v>
      </c>
    </row>
    <row r="5636" spans="1:4" x14ac:dyDescent="0.45">
      <c r="A5636" t="s">
        <v>512</v>
      </c>
      <c r="B5636">
        <f t="shared" si="87"/>
        <v>2009</v>
      </c>
      <c r="C5636">
        <f>VLOOKUP($A5636&amp;C$1,Data!$A$2:$BC$533,MATCH(Intermediate!$B5636,Data!$A$1:$BC$1,0),FALSE)</f>
        <v>7.9469631760414039</v>
      </c>
      <c r="D5636">
        <f>VLOOKUP($A5636&amp;D$1,Data!$A$2:$BC$533,MATCH(Intermediate!$B5636,Data!$A$1:$BC$1,0),FALSE)</f>
        <v>939.49629024621436</v>
      </c>
    </row>
    <row r="5637" spans="1:4" x14ac:dyDescent="0.45">
      <c r="A5637" t="s">
        <v>512</v>
      </c>
      <c r="B5637">
        <f t="shared" si="87"/>
        <v>2010</v>
      </c>
      <c r="C5637">
        <f>VLOOKUP($A5637&amp;C$1,Data!$A$2:$BC$533,MATCH(Intermediate!$B5637,Data!$A$1:$BC$1,0),FALSE)</f>
        <v>9.3669851595338205</v>
      </c>
      <c r="D5637">
        <f>VLOOKUP($A5637&amp;D$1,Data!$A$2:$BC$533,MATCH(Intermediate!$B5637,Data!$A$1:$BC$1,0),FALSE)</f>
        <v>980.11813977409986</v>
      </c>
    </row>
    <row r="5638" spans="1:4" x14ac:dyDescent="0.45">
      <c r="A5638" t="s">
        <v>512</v>
      </c>
      <c r="B5638">
        <f t="shared" si="87"/>
        <v>2011</v>
      </c>
      <c r="C5638">
        <f>VLOOKUP($A5638&amp;C$1,Data!$A$2:$BC$533,MATCH(Intermediate!$B5638,Data!$A$1:$BC$1,0),FALSE)</f>
        <v>10.374263636346214</v>
      </c>
      <c r="D5638">
        <f>VLOOKUP($A5638&amp;D$1,Data!$A$2:$BC$533,MATCH(Intermediate!$B5638,Data!$A$1:$BC$1,0),FALSE)</f>
        <v>1040.761414040184</v>
      </c>
    </row>
    <row r="5639" spans="1:4" x14ac:dyDescent="0.45">
      <c r="A5639" t="s">
        <v>512</v>
      </c>
      <c r="B5639">
        <f t="shared" si="87"/>
        <v>2012</v>
      </c>
      <c r="C5639">
        <f>VLOOKUP($A5639&amp;C$1,Data!$A$2:$BC$533,MATCH(Intermediate!$B5639,Data!$A$1:$BC$1,0),FALSE)</f>
        <v>10.046775620627825</v>
      </c>
      <c r="D5639">
        <f>VLOOKUP($A5639&amp;D$1,Data!$A$2:$BC$533,MATCH(Intermediate!$B5639,Data!$A$1:$BC$1,0),FALSE)</f>
        <v>1156.9531944800356</v>
      </c>
    </row>
    <row r="5640" spans="1:4" x14ac:dyDescent="0.45">
      <c r="A5640" t="s">
        <v>512</v>
      </c>
      <c r="B5640">
        <f t="shared" si="87"/>
        <v>2013</v>
      </c>
      <c r="C5640">
        <f>VLOOKUP($A5640&amp;C$1,Data!$A$2:$BC$533,MATCH(Intermediate!$B5640,Data!$A$1:$BC$1,0),FALSE)</f>
        <v>11.820774149306793</v>
      </c>
      <c r="D5640">
        <f>VLOOKUP($A5640&amp;D$1,Data!$A$2:$BC$533,MATCH(Intermediate!$B5640,Data!$A$1:$BC$1,0),FALSE)</f>
        <v>1360.1291037015458</v>
      </c>
    </row>
    <row r="5641" spans="1:4" x14ac:dyDescent="0.45">
      <c r="A5641" t="s">
        <v>512</v>
      </c>
      <c r="B5641">
        <f t="shared" si="87"/>
        <v>2014</v>
      </c>
      <c r="C5641">
        <f>VLOOKUP($A5641&amp;C$1,Data!$A$2:$BC$533,MATCH(Intermediate!$B5641,Data!$A$1:$BC$1,0),FALSE)</f>
        <v>11.440448183392562</v>
      </c>
      <c r="D5641">
        <f>VLOOKUP($A5641&amp;D$1,Data!$A$2:$BC$533,MATCH(Intermediate!$B5641,Data!$A$1:$BC$1,0),FALSE)</f>
        <v>1418.7735551589146</v>
      </c>
    </row>
    <row r="5642" spans="1:4" x14ac:dyDescent="0.45">
      <c r="A5642" t="s">
        <v>512</v>
      </c>
      <c r="B5642">
        <f t="shared" si="87"/>
        <v>2015</v>
      </c>
      <c r="C5642">
        <f>VLOOKUP($A5642&amp;C$1,Data!$A$2:$BC$533,MATCH(Intermediate!$B5642,Data!$A$1:$BC$1,0),FALSE)</f>
        <v>12.744949427578561</v>
      </c>
      <c r="D5642">
        <f>VLOOKUP($A5642&amp;D$1,Data!$A$2:$BC$533,MATCH(Intermediate!$B5642,Data!$A$1:$BC$1,0),FALSE)</f>
        <v>1340.4327974119658</v>
      </c>
    </row>
    <row r="5643" spans="1:4" x14ac:dyDescent="0.45">
      <c r="A5643" t="s">
        <v>512</v>
      </c>
      <c r="B5643">
        <f t="shared" si="87"/>
        <v>2016</v>
      </c>
      <c r="C5643">
        <f>VLOOKUP($A5643&amp;C$1,Data!$A$2:$BC$533,MATCH(Intermediate!$B5643,Data!$A$1:$BC$1,0),FALSE)</f>
        <v>13.020664595354864</v>
      </c>
      <c r="D5643">
        <f>VLOOKUP($A5643&amp;D$1,Data!$A$2:$BC$533,MATCH(Intermediate!$B5643,Data!$A$1:$BC$1,0),FALSE)</f>
        <v>1490.3358141002595</v>
      </c>
    </row>
    <row r="5644" spans="1:4" x14ac:dyDescent="0.45">
      <c r="A5644" t="s">
        <v>512</v>
      </c>
      <c r="B5644">
        <f t="shared" si="87"/>
        <v>2017</v>
      </c>
      <c r="C5644">
        <f>VLOOKUP($A5644&amp;C$1,Data!$A$2:$BC$533,MATCH(Intermediate!$B5644,Data!$A$1:$BC$1,0),FALSE)</f>
        <v>16.752353794963085</v>
      </c>
      <c r="D5644">
        <f>VLOOKUP($A5644&amp;D$1,Data!$A$2:$BC$533,MATCH(Intermediate!$B5644,Data!$A$1:$BC$1,0),FALSE)</f>
        <v>1664.944813235657</v>
      </c>
    </row>
    <row r="5645" spans="1:4" x14ac:dyDescent="0.45">
      <c r="A5645" t="s">
        <v>512</v>
      </c>
      <c r="B5645">
        <f t="shared" si="87"/>
        <v>2018</v>
      </c>
      <c r="C5645">
        <f>VLOOKUP($A5645&amp;C$1,Data!$A$2:$BC$533,MATCH(Intermediate!$B5645,Data!$A$1:$BC$1,0),FALSE)</f>
        <v>16.976407905188491</v>
      </c>
      <c r="D5645">
        <f>VLOOKUP($A5645&amp;D$1,Data!$A$2:$BC$533,MATCH(Intermediate!$B5645,Data!$A$1:$BC$1,0),FALSE)</f>
        <v>1799.7275139774838</v>
      </c>
    </row>
    <row r="5646" spans="1:4" x14ac:dyDescent="0.45">
      <c r="A5646" t="s">
        <v>512</v>
      </c>
      <c r="B5646">
        <f t="shared" si="87"/>
        <v>2019</v>
      </c>
      <c r="C5646">
        <f>VLOOKUP($A5646&amp;C$1,Data!$A$2:$BC$533,MATCH(Intermediate!$B5646,Data!$A$1:$BC$1,0),FALSE)</f>
        <v>14.30787156773205</v>
      </c>
      <c r="D5646">
        <f>VLOOKUP($A5646&amp;D$1,Data!$A$2:$BC$533,MATCH(Intermediate!$B5646,Data!$A$1:$BC$1,0),FALSE)</f>
        <v>1899.5220097285514</v>
      </c>
    </row>
    <row r="5647" spans="1:4" x14ac:dyDescent="0.45">
      <c r="A5647" t="s">
        <v>512</v>
      </c>
      <c r="B5647">
        <f t="shared" si="87"/>
        <v>2020</v>
      </c>
      <c r="C5647">
        <f>VLOOKUP($A5647&amp;C$1,Data!$A$2:$BC$533,MATCH(Intermediate!$B5647,Data!$A$1:$BC$1,0),FALSE)</f>
        <v>13.418605423168023</v>
      </c>
      <c r="D5647">
        <f>VLOOKUP($A5647&amp;D$1,Data!$A$2:$BC$533,MATCH(Intermediate!$B5647,Data!$A$1:$BC$1,0),FALSE)</f>
        <v>1659.5210914599143</v>
      </c>
    </row>
    <row r="5648" spans="1:4" x14ac:dyDescent="0.45">
      <c r="A5648" t="s">
        <v>512</v>
      </c>
      <c r="B5648">
        <f t="shared" si="87"/>
        <v>2021</v>
      </c>
      <c r="C5648">
        <f>VLOOKUP($A5648&amp;C$1,Data!$A$2:$BC$533,MATCH(Intermediate!$B5648,Data!$A$1:$BC$1,0),FALSE)</f>
        <v>12.899695135740938</v>
      </c>
      <c r="D5648">
        <f>VLOOKUP($A5648&amp;D$1,Data!$A$2:$BC$533,MATCH(Intermediate!$B5648,Data!$A$1:$BC$1,0),FALSE)</f>
        <v>1539.20892304674</v>
      </c>
    </row>
    <row r="5649" spans="1:4" x14ac:dyDescent="0.45">
      <c r="A5649" t="s">
        <v>512</v>
      </c>
      <c r="B5649">
        <f t="shared" si="87"/>
        <v>2022</v>
      </c>
      <c r="C5649">
        <f>VLOOKUP($A5649&amp;C$1,Data!$A$2:$BC$533,MATCH(Intermediate!$B5649,Data!$A$1:$BC$1,0),FALSE)</f>
        <v>14.787430409394037</v>
      </c>
      <c r="D5649">
        <f>VLOOKUP($A5649&amp;D$1,Data!$A$2:$BC$533,MATCH(Intermediate!$B5649,Data!$A$1:$BC$1,0),FALSE)</f>
        <v>1691.5727572185108</v>
      </c>
    </row>
    <row r="5650" spans="1:4" x14ac:dyDescent="0.45">
      <c r="A5650" t="s">
        <v>512</v>
      </c>
      <c r="B5650">
        <f t="shared" si="87"/>
        <v>2023</v>
      </c>
      <c r="C5650" t="str">
        <f>VLOOKUP($A5650&amp;C$1,Data!$A$2:$BC$533,MATCH(Intermediate!$B5650,Data!$A$1:$BC$1,0),FALSE)</f>
        <v>..</v>
      </c>
      <c r="D5650">
        <f>VLOOKUP($A5650&amp;D$1,Data!$A$2:$BC$533,MATCH(Intermediate!$B5650,Data!$A$1:$BC$1,0),FALSE)</f>
        <v>1794.5334086336211</v>
      </c>
    </row>
    <row r="5651" spans="1:4" x14ac:dyDescent="0.45">
      <c r="A5651" t="s">
        <v>512</v>
      </c>
      <c r="B5651">
        <f t="shared" si="87"/>
        <v>2024</v>
      </c>
      <c r="C5651" t="str">
        <f>VLOOKUP($A5651&amp;C$1,Data!$A$2:$BC$533,MATCH(Intermediate!$B5651,Data!$A$1:$BC$1,0),FALSE)</f>
        <v>..</v>
      </c>
      <c r="D5651">
        <f>VLOOKUP($A5651&amp;D$1,Data!$A$2:$BC$533,MATCH(Intermediate!$B5651,Data!$A$1:$BC$1,0),FALSE)</f>
        <v>1884.9131429111592</v>
      </c>
    </row>
    <row r="5652" spans="1:4" x14ac:dyDescent="0.45">
      <c r="A5652" t="s">
        <v>516</v>
      </c>
      <c r="B5652">
        <f t="shared" si="87"/>
        <v>1975</v>
      </c>
      <c r="C5652">
        <f>VLOOKUP($A5652&amp;C$1,Data!$A$2:$BC$533,MATCH(Intermediate!$B5652,Data!$A$1:$BC$1,0),FALSE)</f>
        <v>13.776697004674027</v>
      </c>
      <c r="D5652" t="str">
        <f>VLOOKUP($A5652&amp;D$1,Data!$A$2:$BC$533,MATCH(Intermediate!$B5652,Data!$A$1:$BC$1,0),FALSE)</f>
        <v>..</v>
      </c>
    </row>
    <row r="5653" spans="1:4" x14ac:dyDescent="0.45">
      <c r="A5653" t="s">
        <v>516</v>
      </c>
      <c r="B5653">
        <f t="shared" si="87"/>
        <v>1976</v>
      </c>
      <c r="C5653">
        <f>VLOOKUP($A5653&amp;C$1,Data!$A$2:$BC$533,MATCH(Intermediate!$B5653,Data!$A$1:$BC$1,0),FALSE)</f>
        <v>12.486935304933128</v>
      </c>
      <c r="D5653" t="str">
        <f>VLOOKUP($A5653&amp;D$1,Data!$A$2:$BC$533,MATCH(Intermediate!$B5653,Data!$A$1:$BC$1,0),FALSE)</f>
        <v>..</v>
      </c>
    </row>
    <row r="5654" spans="1:4" x14ac:dyDescent="0.45">
      <c r="A5654" t="s">
        <v>516</v>
      </c>
      <c r="B5654">
        <f t="shared" si="87"/>
        <v>1977</v>
      </c>
      <c r="C5654">
        <f>VLOOKUP($A5654&amp;C$1,Data!$A$2:$BC$533,MATCH(Intermediate!$B5654,Data!$A$1:$BC$1,0),FALSE)</f>
        <v>12.075748287951418</v>
      </c>
      <c r="D5654" t="str">
        <f>VLOOKUP($A5654&amp;D$1,Data!$A$2:$BC$533,MATCH(Intermediate!$B5654,Data!$A$1:$BC$1,0),FALSE)</f>
        <v>..</v>
      </c>
    </row>
    <row r="5655" spans="1:4" x14ac:dyDescent="0.45">
      <c r="A5655" t="s">
        <v>516</v>
      </c>
      <c r="B5655">
        <f t="shared" si="87"/>
        <v>1978</v>
      </c>
      <c r="C5655">
        <f>VLOOKUP($A5655&amp;C$1,Data!$A$2:$BC$533,MATCH(Intermediate!$B5655,Data!$A$1:$BC$1,0),FALSE)</f>
        <v>13.458741833380202</v>
      </c>
      <c r="D5655" t="str">
        <f>VLOOKUP($A5655&amp;D$1,Data!$A$2:$BC$533,MATCH(Intermediate!$B5655,Data!$A$1:$BC$1,0),FALSE)</f>
        <v>..</v>
      </c>
    </row>
    <row r="5656" spans="1:4" x14ac:dyDescent="0.45">
      <c r="A5656" t="s">
        <v>516</v>
      </c>
      <c r="B5656">
        <f t="shared" si="87"/>
        <v>1979</v>
      </c>
      <c r="C5656">
        <f>VLOOKUP($A5656&amp;C$1,Data!$A$2:$BC$533,MATCH(Intermediate!$B5656,Data!$A$1:$BC$1,0),FALSE)</f>
        <v>11.143385597320945</v>
      </c>
      <c r="D5656" t="str">
        <f>VLOOKUP($A5656&amp;D$1,Data!$A$2:$BC$533,MATCH(Intermediate!$B5656,Data!$A$1:$BC$1,0),FALSE)</f>
        <v>..</v>
      </c>
    </row>
    <row r="5657" spans="1:4" x14ac:dyDescent="0.45">
      <c r="A5657" t="s">
        <v>516</v>
      </c>
      <c r="B5657">
        <f t="shared" si="87"/>
        <v>1980</v>
      </c>
      <c r="C5657">
        <f>VLOOKUP($A5657&amp;C$1,Data!$A$2:$BC$533,MATCH(Intermediate!$B5657,Data!$A$1:$BC$1,0),FALSE)</f>
        <v>8.9888610279101702</v>
      </c>
      <c r="D5657" t="str">
        <f>VLOOKUP($A5657&amp;D$1,Data!$A$2:$BC$533,MATCH(Intermediate!$B5657,Data!$A$1:$BC$1,0),FALSE)</f>
        <v>..</v>
      </c>
    </row>
    <row r="5658" spans="1:4" x14ac:dyDescent="0.45">
      <c r="A5658" t="s">
        <v>516</v>
      </c>
      <c r="B5658">
        <f t="shared" si="87"/>
        <v>1981</v>
      </c>
      <c r="C5658">
        <f>VLOOKUP($A5658&amp;C$1,Data!$A$2:$BC$533,MATCH(Intermediate!$B5658,Data!$A$1:$BC$1,0),FALSE)</f>
        <v>19.062096251325535</v>
      </c>
      <c r="D5658" t="str">
        <f>VLOOKUP($A5658&amp;D$1,Data!$A$2:$BC$533,MATCH(Intermediate!$B5658,Data!$A$1:$BC$1,0),FALSE)</f>
        <v>..</v>
      </c>
    </row>
    <row r="5659" spans="1:4" x14ac:dyDescent="0.45">
      <c r="A5659" t="s">
        <v>516</v>
      </c>
      <c r="B5659">
        <f t="shared" si="87"/>
        <v>1982</v>
      </c>
      <c r="C5659">
        <f>VLOOKUP($A5659&amp;C$1,Data!$A$2:$BC$533,MATCH(Intermediate!$B5659,Data!$A$1:$BC$1,0),FALSE)</f>
        <v>14.001490860521336</v>
      </c>
      <c r="D5659" t="str">
        <f>VLOOKUP($A5659&amp;D$1,Data!$A$2:$BC$533,MATCH(Intermediate!$B5659,Data!$A$1:$BC$1,0),FALSE)</f>
        <v>..</v>
      </c>
    </row>
    <row r="5660" spans="1:4" x14ac:dyDescent="0.45">
      <c r="A5660" t="s">
        <v>516</v>
      </c>
      <c r="B5660">
        <f t="shared" si="87"/>
        <v>1983</v>
      </c>
      <c r="C5660">
        <f>VLOOKUP($A5660&amp;C$1,Data!$A$2:$BC$533,MATCH(Intermediate!$B5660,Data!$A$1:$BC$1,0),FALSE)</f>
        <v>21.852224827310419</v>
      </c>
      <c r="D5660" t="str">
        <f>VLOOKUP($A5660&amp;D$1,Data!$A$2:$BC$533,MATCH(Intermediate!$B5660,Data!$A$1:$BC$1,0),FALSE)</f>
        <v>..</v>
      </c>
    </row>
    <row r="5661" spans="1:4" x14ac:dyDescent="0.45">
      <c r="A5661" t="s">
        <v>516</v>
      </c>
      <c r="B5661">
        <f t="shared" si="87"/>
        <v>1984</v>
      </c>
      <c r="C5661">
        <f>VLOOKUP($A5661&amp;C$1,Data!$A$2:$BC$533,MATCH(Intermediate!$B5661,Data!$A$1:$BC$1,0),FALSE)</f>
        <v>23.578092359825757</v>
      </c>
      <c r="D5661" t="str">
        <f>VLOOKUP($A5661&amp;D$1,Data!$A$2:$BC$533,MATCH(Intermediate!$B5661,Data!$A$1:$BC$1,0),FALSE)</f>
        <v>..</v>
      </c>
    </row>
    <row r="5662" spans="1:4" x14ac:dyDescent="0.45">
      <c r="A5662" t="s">
        <v>516</v>
      </c>
      <c r="B5662">
        <f t="shared" si="87"/>
        <v>1985</v>
      </c>
      <c r="C5662">
        <f>VLOOKUP($A5662&amp;C$1,Data!$A$2:$BC$533,MATCH(Intermediate!$B5662,Data!$A$1:$BC$1,0),FALSE)</f>
        <v>20.858475244182699</v>
      </c>
      <c r="D5662" t="str">
        <f>VLOOKUP($A5662&amp;D$1,Data!$A$2:$BC$533,MATCH(Intermediate!$B5662,Data!$A$1:$BC$1,0),FALSE)</f>
        <v>..</v>
      </c>
    </row>
    <row r="5663" spans="1:4" x14ac:dyDescent="0.45">
      <c r="A5663" t="s">
        <v>516</v>
      </c>
      <c r="B5663">
        <f t="shared" si="87"/>
        <v>1986</v>
      </c>
      <c r="C5663">
        <f>VLOOKUP($A5663&amp;C$1,Data!$A$2:$BC$533,MATCH(Intermediate!$B5663,Data!$A$1:$BC$1,0),FALSE)</f>
        <v>24.888670495754834</v>
      </c>
      <c r="D5663" t="str">
        <f>VLOOKUP($A5663&amp;D$1,Data!$A$2:$BC$533,MATCH(Intermediate!$B5663,Data!$A$1:$BC$1,0),FALSE)</f>
        <v>..</v>
      </c>
    </row>
    <row r="5664" spans="1:4" x14ac:dyDescent="0.45">
      <c r="A5664" t="s">
        <v>516</v>
      </c>
      <c r="B5664">
        <f t="shared" si="87"/>
        <v>1987</v>
      </c>
      <c r="C5664">
        <f>VLOOKUP($A5664&amp;C$1,Data!$A$2:$BC$533,MATCH(Intermediate!$B5664,Data!$A$1:$BC$1,0),FALSE)</f>
        <v>25.762191936387008</v>
      </c>
      <c r="D5664" t="str">
        <f>VLOOKUP($A5664&amp;D$1,Data!$A$2:$BC$533,MATCH(Intermediate!$B5664,Data!$A$1:$BC$1,0),FALSE)</f>
        <v>..</v>
      </c>
    </row>
    <row r="5665" spans="1:4" x14ac:dyDescent="0.45">
      <c r="A5665" t="s">
        <v>516</v>
      </c>
      <c r="B5665">
        <f t="shared" si="87"/>
        <v>1988</v>
      </c>
      <c r="C5665">
        <f>VLOOKUP($A5665&amp;C$1,Data!$A$2:$BC$533,MATCH(Intermediate!$B5665,Data!$A$1:$BC$1,0),FALSE)</f>
        <v>32.454322639781928</v>
      </c>
      <c r="D5665" t="str">
        <f>VLOOKUP($A5665&amp;D$1,Data!$A$2:$BC$533,MATCH(Intermediate!$B5665,Data!$A$1:$BC$1,0),FALSE)</f>
        <v>..</v>
      </c>
    </row>
    <row r="5666" spans="1:4" x14ac:dyDescent="0.45">
      <c r="A5666" t="s">
        <v>516</v>
      </c>
      <c r="B5666">
        <f t="shared" si="87"/>
        <v>1989</v>
      </c>
      <c r="C5666">
        <f>VLOOKUP($A5666&amp;C$1,Data!$A$2:$BC$533,MATCH(Intermediate!$B5666,Data!$A$1:$BC$1,0),FALSE)</f>
        <v>31.808279156162929</v>
      </c>
      <c r="D5666" t="str">
        <f>VLOOKUP($A5666&amp;D$1,Data!$A$2:$BC$533,MATCH(Intermediate!$B5666,Data!$A$1:$BC$1,0),FALSE)</f>
        <v>..</v>
      </c>
    </row>
    <row r="5667" spans="1:4" x14ac:dyDescent="0.45">
      <c r="A5667" t="s">
        <v>516</v>
      </c>
      <c r="B5667">
        <f t="shared" si="87"/>
        <v>1990</v>
      </c>
      <c r="C5667">
        <f>VLOOKUP($A5667&amp;C$1,Data!$A$2:$BC$533,MATCH(Intermediate!$B5667,Data!$A$1:$BC$1,0),FALSE)</f>
        <v>30.433720219914477</v>
      </c>
      <c r="D5667">
        <f>VLOOKUP($A5667&amp;D$1,Data!$A$2:$BC$533,MATCH(Intermediate!$B5667,Data!$A$1:$BC$1,0),FALSE)</f>
        <v>17172.603309608166</v>
      </c>
    </row>
    <row r="5668" spans="1:4" x14ac:dyDescent="0.45">
      <c r="A5668" t="s">
        <v>516</v>
      </c>
      <c r="B5668">
        <f t="shared" si="87"/>
        <v>1991</v>
      </c>
      <c r="C5668">
        <f>VLOOKUP($A5668&amp;C$1,Data!$A$2:$BC$533,MATCH(Intermediate!$B5668,Data!$A$1:$BC$1,0),FALSE)</f>
        <v>28.424451620086849</v>
      </c>
      <c r="D5668">
        <f>VLOOKUP($A5668&amp;D$1,Data!$A$2:$BC$533,MATCH(Intermediate!$B5668,Data!$A$1:$BC$1,0),FALSE)</f>
        <v>20084.625905162964</v>
      </c>
    </row>
    <row r="5669" spans="1:4" x14ac:dyDescent="0.45">
      <c r="A5669" t="s">
        <v>516</v>
      </c>
      <c r="B5669">
        <f t="shared" si="87"/>
        <v>1992</v>
      </c>
      <c r="C5669">
        <f>VLOOKUP($A5669&amp;C$1,Data!$A$2:$BC$533,MATCH(Intermediate!$B5669,Data!$A$1:$BC$1,0),FALSE)</f>
        <v>28.756524473325644</v>
      </c>
      <c r="D5669">
        <f>VLOOKUP($A5669&amp;D$1,Data!$A$2:$BC$533,MATCH(Intermediate!$B5669,Data!$A$1:$BC$1,0),FALSE)</f>
        <v>19571.913113954713</v>
      </c>
    </row>
    <row r="5670" spans="1:4" x14ac:dyDescent="0.45">
      <c r="A5670" t="s">
        <v>516</v>
      </c>
      <c r="B5670">
        <f t="shared" si="87"/>
        <v>1993</v>
      </c>
      <c r="C5670">
        <f>VLOOKUP($A5670&amp;C$1,Data!$A$2:$BC$533,MATCH(Intermediate!$B5670,Data!$A$1:$BC$1,0),FALSE)</f>
        <v>32.227282468924138</v>
      </c>
      <c r="D5670">
        <f>VLOOKUP($A5670&amp;D$1,Data!$A$2:$BC$533,MATCH(Intermediate!$B5670,Data!$A$1:$BC$1,0),FALSE)</f>
        <v>18904.224211944871</v>
      </c>
    </row>
    <row r="5671" spans="1:4" x14ac:dyDescent="0.45">
      <c r="A5671" t="s">
        <v>516</v>
      </c>
      <c r="B5671">
        <f t="shared" si="87"/>
        <v>1994</v>
      </c>
      <c r="C5671">
        <f>VLOOKUP($A5671&amp;C$1,Data!$A$2:$BC$533,MATCH(Intermediate!$B5671,Data!$A$1:$BC$1,0),FALSE)</f>
        <v>32.409952844386474</v>
      </c>
      <c r="D5671">
        <f>VLOOKUP($A5671&amp;D$1,Data!$A$2:$BC$533,MATCH(Intermediate!$B5671,Data!$A$1:$BC$1,0),FALSE)</f>
        <v>19318.206777441574</v>
      </c>
    </row>
    <row r="5672" spans="1:4" x14ac:dyDescent="0.45">
      <c r="A5672" t="s">
        <v>516</v>
      </c>
      <c r="B5672">
        <f t="shared" si="87"/>
        <v>1995</v>
      </c>
      <c r="C5672">
        <f>VLOOKUP($A5672&amp;C$1,Data!$A$2:$BC$533,MATCH(Intermediate!$B5672,Data!$A$1:$BC$1,0),FALSE)</f>
        <v>32.534644194756559</v>
      </c>
      <c r="D5672">
        <f>VLOOKUP($A5672&amp;D$1,Data!$A$2:$BC$533,MATCH(Intermediate!$B5672,Data!$A$1:$BC$1,0),FALSE)</f>
        <v>18952.000871347045</v>
      </c>
    </row>
    <row r="5673" spans="1:4" x14ac:dyDescent="0.45">
      <c r="A5673" t="s">
        <v>516</v>
      </c>
      <c r="B5673">
        <f t="shared" si="87"/>
        <v>1996</v>
      </c>
      <c r="C5673">
        <f>VLOOKUP($A5673&amp;C$1,Data!$A$2:$BC$533,MATCH(Intermediate!$B5673,Data!$A$1:$BC$1,0),FALSE)</f>
        <v>23.684729064039409</v>
      </c>
      <c r="D5673">
        <f>VLOOKUP($A5673&amp;D$1,Data!$A$2:$BC$533,MATCH(Intermediate!$B5673,Data!$A$1:$BC$1,0),FALSE)</f>
        <v>19392.486963541316</v>
      </c>
    </row>
    <row r="5674" spans="1:4" x14ac:dyDescent="0.45">
      <c r="A5674" t="s">
        <v>516</v>
      </c>
      <c r="B5674">
        <f t="shared" si="87"/>
        <v>1997</v>
      </c>
      <c r="C5674">
        <f>VLOOKUP($A5674&amp;C$1,Data!$A$2:$BC$533,MATCH(Intermediate!$B5674,Data!$A$1:$BC$1,0),FALSE)</f>
        <v>22.019223973425682</v>
      </c>
      <c r="D5674">
        <f>VLOOKUP($A5674&amp;D$1,Data!$A$2:$BC$533,MATCH(Intermediate!$B5674,Data!$A$1:$BC$1,0),FALSE)</f>
        <v>20438.639917472905</v>
      </c>
    </row>
    <row r="5675" spans="1:4" x14ac:dyDescent="0.45">
      <c r="A5675" t="s">
        <v>516</v>
      </c>
      <c r="B5675">
        <f t="shared" si="87"/>
        <v>1998</v>
      </c>
      <c r="C5675">
        <f>VLOOKUP($A5675&amp;C$1,Data!$A$2:$BC$533,MATCH(Intermediate!$B5675,Data!$A$1:$BC$1,0),FALSE)</f>
        <v>24.562862972845707</v>
      </c>
      <c r="D5675">
        <f>VLOOKUP($A5675&amp;D$1,Data!$A$2:$BC$533,MATCH(Intermediate!$B5675,Data!$A$1:$BC$1,0),FALSE)</f>
        <v>19639.194732026084</v>
      </c>
    </row>
    <row r="5676" spans="1:4" x14ac:dyDescent="0.45">
      <c r="A5676" t="s">
        <v>516</v>
      </c>
      <c r="B5676">
        <f t="shared" si="87"/>
        <v>1999</v>
      </c>
      <c r="C5676">
        <f>VLOOKUP($A5676&amp;C$1,Data!$A$2:$BC$533,MATCH(Intermediate!$B5676,Data!$A$1:$BC$1,0),FALSE)</f>
        <v>23.949418674337767</v>
      </c>
      <c r="D5676">
        <f>VLOOKUP($A5676&amp;D$1,Data!$A$2:$BC$533,MATCH(Intermediate!$B5676,Data!$A$1:$BC$1,0),FALSE)</f>
        <v>19769.024431691287</v>
      </c>
    </row>
    <row r="5677" spans="1:4" x14ac:dyDescent="0.45">
      <c r="A5677" t="s">
        <v>516</v>
      </c>
      <c r="B5677">
        <f t="shared" si="87"/>
        <v>2000</v>
      </c>
      <c r="C5677">
        <f>VLOOKUP($A5677&amp;C$1,Data!$A$2:$BC$533,MATCH(Intermediate!$B5677,Data!$A$1:$BC$1,0),FALSE)</f>
        <v>20.467299255178041</v>
      </c>
      <c r="D5677">
        <f>VLOOKUP($A5677&amp;D$1,Data!$A$2:$BC$533,MATCH(Intermediate!$B5677,Data!$A$1:$BC$1,0),FALSE)</f>
        <v>20616.984868359854</v>
      </c>
    </row>
    <row r="5678" spans="1:4" x14ac:dyDescent="0.45">
      <c r="A5678" t="s">
        <v>516</v>
      </c>
      <c r="B5678">
        <f t="shared" si="87"/>
        <v>2001</v>
      </c>
      <c r="C5678">
        <f>VLOOKUP($A5678&amp;C$1,Data!$A$2:$BC$533,MATCH(Intermediate!$B5678,Data!$A$1:$BC$1,0),FALSE)</f>
        <v>19.614825581395348</v>
      </c>
      <c r="D5678">
        <f>VLOOKUP($A5678&amp;D$1,Data!$A$2:$BC$533,MATCH(Intermediate!$B5678,Data!$A$1:$BC$1,0),FALSE)</f>
        <v>20331.63151810025</v>
      </c>
    </row>
    <row r="5679" spans="1:4" x14ac:dyDescent="0.45">
      <c r="A5679" t="s">
        <v>516</v>
      </c>
      <c r="B5679">
        <f t="shared" si="87"/>
        <v>2002</v>
      </c>
      <c r="C5679">
        <f>VLOOKUP($A5679&amp;C$1,Data!$A$2:$BC$533,MATCH(Intermediate!$B5679,Data!$A$1:$BC$1,0),FALSE)</f>
        <v>17.206673842841766</v>
      </c>
      <c r="D5679">
        <f>VLOOKUP($A5679&amp;D$1,Data!$A$2:$BC$533,MATCH(Intermediate!$B5679,Data!$A$1:$BC$1,0),FALSE)</f>
        <v>20060.639691398261</v>
      </c>
    </row>
    <row r="5680" spans="1:4" x14ac:dyDescent="0.45">
      <c r="A5680" t="s">
        <v>516</v>
      </c>
      <c r="B5680">
        <f t="shared" si="87"/>
        <v>2003</v>
      </c>
      <c r="C5680">
        <f>VLOOKUP($A5680&amp;C$1,Data!$A$2:$BC$533,MATCH(Intermediate!$B5680,Data!$A$1:$BC$1,0),FALSE)</f>
        <v>12.784057108863772</v>
      </c>
      <c r="D5680">
        <f>VLOOKUP($A5680&amp;D$1,Data!$A$2:$BC$533,MATCH(Intermediate!$B5680,Data!$A$1:$BC$1,0),FALSE)</f>
        <v>22662.724214099664</v>
      </c>
    </row>
    <row r="5681" spans="1:4" x14ac:dyDescent="0.45">
      <c r="A5681" t="s">
        <v>516</v>
      </c>
      <c r="B5681">
        <f t="shared" si="87"/>
        <v>2004</v>
      </c>
      <c r="C5681">
        <f>VLOOKUP($A5681&amp;C$1,Data!$A$2:$BC$533,MATCH(Intermediate!$B5681,Data!$A$1:$BC$1,0),FALSE)</f>
        <v>10.339998606563087</v>
      </c>
      <c r="D5681">
        <f>VLOOKUP($A5681&amp;D$1,Data!$A$2:$BC$533,MATCH(Intermediate!$B5681,Data!$A$1:$BC$1,0),FALSE)</f>
        <v>23813.40115044959</v>
      </c>
    </row>
    <row r="5682" spans="1:4" x14ac:dyDescent="0.45">
      <c r="A5682" t="s">
        <v>516</v>
      </c>
      <c r="B5682">
        <f t="shared" si="87"/>
        <v>2005</v>
      </c>
      <c r="C5682">
        <f>VLOOKUP($A5682&amp;C$1,Data!$A$2:$BC$533,MATCH(Intermediate!$B5682,Data!$A$1:$BC$1,0),FALSE)</f>
        <v>7.3843893302331587</v>
      </c>
      <c r="D5682">
        <f>VLOOKUP($A5682&amp;D$1,Data!$A$2:$BC$533,MATCH(Intermediate!$B5682,Data!$A$1:$BC$1,0),FALSE)</f>
        <v>26902.898587889533</v>
      </c>
    </row>
    <row r="5683" spans="1:4" x14ac:dyDescent="0.45">
      <c r="A5683" t="s">
        <v>516</v>
      </c>
      <c r="B5683">
        <f t="shared" si="87"/>
        <v>2006</v>
      </c>
      <c r="C5683">
        <f>VLOOKUP($A5683&amp;C$1,Data!$A$2:$BC$533,MATCH(Intermediate!$B5683,Data!$A$1:$BC$1,0),FALSE)</f>
        <v>6.007618627760233</v>
      </c>
      <c r="D5683">
        <f>VLOOKUP($A5683&amp;D$1,Data!$A$2:$BC$533,MATCH(Intermediate!$B5683,Data!$A$1:$BC$1,0),FALSE)</f>
        <v>28935.661582030501</v>
      </c>
    </row>
    <row r="5684" spans="1:4" x14ac:dyDescent="0.45">
      <c r="A5684" t="s">
        <v>516</v>
      </c>
      <c r="B5684">
        <f t="shared" si="87"/>
        <v>2007</v>
      </c>
      <c r="C5684">
        <f>VLOOKUP($A5684&amp;C$1,Data!$A$2:$BC$533,MATCH(Intermediate!$B5684,Data!$A$1:$BC$1,0),FALSE)</f>
        <v>6.1536760126423866</v>
      </c>
      <c r="D5684">
        <f>VLOOKUP($A5684&amp;D$1,Data!$A$2:$BC$533,MATCH(Intermediate!$B5684,Data!$A$1:$BC$1,0),FALSE)</f>
        <v>30928.942281082804</v>
      </c>
    </row>
    <row r="5685" spans="1:4" x14ac:dyDescent="0.45">
      <c r="A5685" t="s">
        <v>516</v>
      </c>
      <c r="B5685">
        <f t="shared" ref="B5685:B5748" si="88">B5635</f>
        <v>2008</v>
      </c>
      <c r="C5685">
        <f>VLOOKUP($A5685&amp;C$1,Data!$A$2:$BC$533,MATCH(Intermediate!$B5685,Data!$A$1:$BC$1,0),FALSE)</f>
        <v>7.2991441713165433</v>
      </c>
      <c r="D5685">
        <f>VLOOKUP($A5685&amp;D$1,Data!$A$2:$BC$533,MATCH(Intermediate!$B5685,Data!$A$1:$BC$1,0),FALSE)</f>
        <v>30812.283728870261</v>
      </c>
    </row>
    <row r="5686" spans="1:4" x14ac:dyDescent="0.45">
      <c r="A5686" t="s">
        <v>516</v>
      </c>
      <c r="B5686">
        <f t="shared" si="88"/>
        <v>2009</v>
      </c>
      <c r="C5686">
        <f>VLOOKUP($A5686&amp;C$1,Data!$A$2:$BC$533,MATCH(Intermediate!$B5686,Data!$A$1:$BC$1,0),FALSE)</f>
        <v>11.178265569572428</v>
      </c>
      <c r="D5686">
        <f>VLOOKUP($A5686&amp;D$1,Data!$A$2:$BC$533,MATCH(Intermediate!$B5686,Data!$A$1:$BC$1,0),FALSE)</f>
        <v>29027.146807122775</v>
      </c>
    </row>
    <row r="5687" spans="1:4" x14ac:dyDescent="0.45">
      <c r="A5687" t="s">
        <v>516</v>
      </c>
      <c r="B5687">
        <f t="shared" si="88"/>
        <v>2010</v>
      </c>
      <c r="C5687">
        <f>VLOOKUP($A5687&amp;C$1,Data!$A$2:$BC$533,MATCH(Intermediate!$B5687,Data!$A$1:$BC$1,0),FALSE)</f>
        <v>9.2601862362762795</v>
      </c>
      <c r="D5687">
        <f>VLOOKUP($A5687&amp;D$1,Data!$A$2:$BC$533,MATCH(Intermediate!$B5687,Data!$A$1:$BC$1,0),FALSE)</f>
        <v>30234.091872880505</v>
      </c>
    </row>
    <row r="5688" spans="1:4" x14ac:dyDescent="0.45">
      <c r="A5688" t="s">
        <v>516</v>
      </c>
      <c r="B5688">
        <f t="shared" si="88"/>
        <v>2011</v>
      </c>
      <c r="C5688">
        <f>VLOOKUP($A5688&amp;C$1,Data!$A$2:$BC$533,MATCH(Intermediate!$B5688,Data!$A$1:$BC$1,0),FALSE)</f>
        <v>14.181919472921065</v>
      </c>
      <c r="D5688">
        <f>VLOOKUP($A5688&amp;D$1,Data!$A$2:$BC$533,MATCH(Intermediate!$B5688,Data!$A$1:$BC$1,0),FALSE)</f>
        <v>15698.051907261164</v>
      </c>
    </row>
    <row r="5689" spans="1:4" x14ac:dyDescent="0.45">
      <c r="A5689" t="s">
        <v>516</v>
      </c>
      <c r="B5689">
        <f t="shared" si="88"/>
        <v>2012</v>
      </c>
      <c r="C5689">
        <f>VLOOKUP($A5689&amp;C$1,Data!$A$2:$BC$533,MATCH(Intermediate!$B5689,Data!$A$1:$BC$1,0),FALSE)</f>
        <v>9.3380851559502283</v>
      </c>
      <c r="D5689">
        <f>VLOOKUP($A5689&amp;D$1,Data!$A$2:$BC$533,MATCH(Intermediate!$B5689,Data!$A$1:$BC$1,0),FALSE)</f>
        <v>26826.072975673305</v>
      </c>
    </row>
    <row r="5690" spans="1:4" x14ac:dyDescent="0.45">
      <c r="A5690" t="s">
        <v>516</v>
      </c>
      <c r="B5690">
        <f t="shared" si="88"/>
        <v>2013</v>
      </c>
      <c r="C5690">
        <f>VLOOKUP($A5690&amp;C$1,Data!$A$2:$BC$533,MATCH(Intermediate!$B5690,Data!$A$1:$BC$1,0),FALSE)</f>
        <v>13.736936906851563</v>
      </c>
      <c r="D5690">
        <f>VLOOKUP($A5690&amp;D$1,Data!$A$2:$BC$533,MATCH(Intermediate!$B5690,Data!$A$1:$BC$1,0),FALSE)</f>
        <v>21151.005191163284</v>
      </c>
    </row>
    <row r="5691" spans="1:4" x14ac:dyDescent="0.45">
      <c r="A5691" t="s">
        <v>516</v>
      </c>
      <c r="B5691">
        <f t="shared" si="88"/>
        <v>2014</v>
      </c>
      <c r="C5691">
        <f>VLOOKUP($A5691&amp;C$1,Data!$A$2:$BC$533,MATCH(Intermediate!$B5691,Data!$A$1:$BC$1,0),FALSE)</f>
        <v>19.318718861599958</v>
      </c>
      <c r="D5691">
        <f>VLOOKUP($A5691&amp;D$1,Data!$A$2:$BC$533,MATCH(Intermediate!$B5691,Data!$A$1:$BC$1,0),FALSE)</f>
        <v>17509.52850878449</v>
      </c>
    </row>
    <row r="5692" spans="1:4" x14ac:dyDescent="0.45">
      <c r="A5692" t="s">
        <v>516</v>
      </c>
      <c r="B5692">
        <f t="shared" si="88"/>
        <v>2015</v>
      </c>
      <c r="C5692">
        <f>VLOOKUP($A5692&amp;C$1,Data!$A$2:$BC$533,MATCH(Intermediate!$B5692,Data!$A$1:$BC$1,0),FALSE)</f>
        <v>21.519978718692919</v>
      </c>
      <c r="D5692">
        <f>VLOOKUP($A5692&amp;D$1,Data!$A$2:$BC$533,MATCH(Intermediate!$B5692,Data!$A$1:$BC$1,0),FALSE)</f>
        <v>17903.256539580278</v>
      </c>
    </row>
    <row r="5693" spans="1:4" x14ac:dyDescent="0.45">
      <c r="A5693" t="s">
        <v>516</v>
      </c>
      <c r="B5693">
        <f t="shared" si="88"/>
        <v>2016</v>
      </c>
      <c r="C5693">
        <f>VLOOKUP($A5693&amp;C$1,Data!$A$2:$BC$533,MATCH(Intermediate!$B5693,Data!$A$1:$BC$1,0),FALSE)</f>
        <v>18.882925830232779</v>
      </c>
      <c r="D5693">
        <f>VLOOKUP($A5693&amp;D$1,Data!$A$2:$BC$533,MATCH(Intermediate!$B5693,Data!$A$1:$BC$1,0),FALSE)</f>
        <v>16961.017711171677</v>
      </c>
    </row>
    <row r="5694" spans="1:4" x14ac:dyDescent="0.45">
      <c r="A5694" t="s">
        <v>516</v>
      </c>
      <c r="B5694">
        <f t="shared" si="88"/>
        <v>2017</v>
      </c>
      <c r="C5694">
        <f>VLOOKUP($A5694&amp;C$1,Data!$A$2:$BC$533,MATCH(Intermediate!$B5694,Data!$A$1:$BC$1,0),FALSE)</f>
        <v>14.78962831438464</v>
      </c>
      <c r="D5694">
        <f>VLOOKUP($A5694&amp;D$1,Data!$A$2:$BC$533,MATCH(Intermediate!$B5694,Data!$A$1:$BC$1,0),FALSE)</f>
        <v>18026.018783400814</v>
      </c>
    </row>
    <row r="5695" spans="1:4" x14ac:dyDescent="0.45">
      <c r="A5695" t="s">
        <v>516</v>
      </c>
      <c r="B5695">
        <f t="shared" si="88"/>
        <v>2018</v>
      </c>
      <c r="C5695">
        <f>VLOOKUP($A5695&amp;C$1,Data!$A$2:$BC$533,MATCH(Intermediate!$B5695,Data!$A$1:$BC$1,0),FALSE)</f>
        <v>12.84654233469375</v>
      </c>
      <c r="D5695">
        <f>VLOOKUP($A5695&amp;D$1,Data!$A$2:$BC$533,MATCH(Intermediate!$B5695,Data!$A$1:$BC$1,0),FALSE)</f>
        <v>18879.315130198378</v>
      </c>
    </row>
    <row r="5696" spans="1:4" x14ac:dyDescent="0.45">
      <c r="A5696" t="s">
        <v>516</v>
      </c>
      <c r="B5696">
        <f t="shared" si="88"/>
        <v>2019</v>
      </c>
      <c r="C5696">
        <f>VLOOKUP($A5696&amp;C$1,Data!$A$2:$BC$533,MATCH(Intermediate!$B5696,Data!$A$1:$BC$1,0),FALSE)</f>
        <v>14.6289531807933</v>
      </c>
      <c r="D5696">
        <f>VLOOKUP($A5696&amp;D$1,Data!$A$2:$BC$533,MATCH(Intermediate!$B5696,Data!$A$1:$BC$1,0),FALSE)</f>
        <v>16194.108206114559</v>
      </c>
    </row>
    <row r="5697" spans="1:4" x14ac:dyDescent="0.45">
      <c r="A5697" t="s">
        <v>516</v>
      </c>
      <c r="B5697">
        <f t="shared" si="88"/>
        <v>2020</v>
      </c>
      <c r="C5697">
        <f>VLOOKUP($A5697&amp;C$1,Data!$A$2:$BC$533,MATCH(Intermediate!$B5697,Data!$A$1:$BC$1,0),FALSE)</f>
        <v>21.833739154637673</v>
      </c>
      <c r="D5697">
        <f>VLOOKUP($A5697&amp;D$1,Data!$A$2:$BC$533,MATCH(Intermediate!$B5697,Data!$A$1:$BC$1,0),FALSE)</f>
        <v>10954.799045264959</v>
      </c>
    </row>
    <row r="5698" spans="1:4" x14ac:dyDescent="0.45">
      <c r="A5698" t="s">
        <v>516</v>
      </c>
      <c r="B5698">
        <f t="shared" si="88"/>
        <v>2021</v>
      </c>
      <c r="C5698">
        <f>VLOOKUP($A5698&amp;C$1,Data!$A$2:$BC$533,MATCH(Intermediate!$B5698,Data!$A$1:$BC$1,0),FALSE)</f>
        <v>11.039173849762625</v>
      </c>
      <c r="D5698">
        <f>VLOOKUP($A5698&amp;D$1,Data!$A$2:$BC$533,MATCH(Intermediate!$B5698,Data!$A$1:$BC$1,0),FALSE)</f>
        <v>12641.509771407456</v>
      </c>
    </row>
    <row r="5699" spans="1:4" x14ac:dyDescent="0.45">
      <c r="A5699" t="s">
        <v>516</v>
      </c>
      <c r="B5699">
        <f t="shared" si="88"/>
        <v>2022</v>
      </c>
      <c r="C5699">
        <f>VLOOKUP($A5699&amp;C$1,Data!$A$2:$BC$533,MATCH(Intermediate!$B5699,Data!$A$1:$BC$1,0),FALSE)</f>
        <v>10.718570677358375</v>
      </c>
      <c r="D5699">
        <f>VLOOKUP($A5699&amp;D$1,Data!$A$2:$BC$533,MATCH(Intermediate!$B5699,Data!$A$1:$BC$1,0),FALSE)</f>
        <v>12272.835618133447</v>
      </c>
    </row>
    <row r="5700" spans="1:4" x14ac:dyDescent="0.45">
      <c r="A5700" t="s">
        <v>516</v>
      </c>
      <c r="B5700">
        <f t="shared" si="88"/>
        <v>2023</v>
      </c>
      <c r="C5700">
        <f>VLOOKUP($A5700&amp;C$1,Data!$A$2:$BC$533,MATCH(Intermediate!$B5700,Data!$A$1:$BC$1,0),FALSE)</f>
        <v>11.928437542880891</v>
      </c>
      <c r="D5700">
        <f>VLOOKUP($A5700&amp;D$1,Data!$A$2:$BC$533,MATCH(Intermediate!$B5700,Data!$A$1:$BC$1,0),FALSE)</f>
        <v>13848.795002550616</v>
      </c>
    </row>
    <row r="5701" spans="1:4" x14ac:dyDescent="0.45">
      <c r="A5701" t="s">
        <v>516</v>
      </c>
      <c r="B5701">
        <f t="shared" si="88"/>
        <v>2024</v>
      </c>
      <c r="C5701">
        <f>VLOOKUP($A5701&amp;C$1,Data!$A$2:$BC$533,MATCH(Intermediate!$B5701,Data!$A$1:$BC$1,0),FALSE)</f>
        <v>13.559449005736695</v>
      </c>
      <c r="D5701">
        <f>VLOOKUP($A5701&amp;D$1,Data!$A$2:$BC$533,MATCH(Intermediate!$B5701,Data!$A$1:$BC$1,0),FALSE)</f>
        <v>13953.798028331816</v>
      </c>
    </row>
    <row r="5702" spans="1:4" x14ac:dyDescent="0.45">
      <c r="A5702" t="s">
        <v>270</v>
      </c>
      <c r="B5702">
        <f t="shared" si="88"/>
        <v>1975</v>
      </c>
      <c r="C5702" t="str">
        <f>VLOOKUP($A5702&amp;C$1,Data!$A$2:$BC$533,MATCH(Intermediate!$B5702,Data!$A$1:$BC$1,0),FALSE)</f>
        <v>..</v>
      </c>
      <c r="D5702" t="str">
        <f>VLOOKUP($A5702&amp;D$1,Data!$A$2:$BC$533,MATCH(Intermediate!$B5702,Data!$A$1:$BC$1,0),FALSE)</f>
        <v>..</v>
      </c>
    </row>
    <row r="5703" spans="1:4" x14ac:dyDescent="0.45">
      <c r="A5703" t="s">
        <v>270</v>
      </c>
      <c r="B5703">
        <f t="shared" si="88"/>
        <v>1976</v>
      </c>
      <c r="C5703" t="str">
        <f>VLOOKUP($A5703&amp;C$1,Data!$A$2:$BC$533,MATCH(Intermediate!$B5703,Data!$A$1:$BC$1,0),FALSE)</f>
        <v>..</v>
      </c>
      <c r="D5703" t="str">
        <f>VLOOKUP($A5703&amp;D$1,Data!$A$2:$BC$533,MATCH(Intermediate!$B5703,Data!$A$1:$BC$1,0),FALSE)</f>
        <v>..</v>
      </c>
    </row>
    <row r="5704" spans="1:4" x14ac:dyDescent="0.45">
      <c r="A5704" t="s">
        <v>270</v>
      </c>
      <c r="B5704">
        <f t="shared" si="88"/>
        <v>1977</v>
      </c>
      <c r="C5704" t="str">
        <f>VLOOKUP($A5704&amp;C$1,Data!$A$2:$BC$533,MATCH(Intermediate!$B5704,Data!$A$1:$BC$1,0),FALSE)</f>
        <v>..</v>
      </c>
      <c r="D5704" t="str">
        <f>VLOOKUP($A5704&amp;D$1,Data!$A$2:$BC$533,MATCH(Intermediate!$B5704,Data!$A$1:$BC$1,0),FALSE)</f>
        <v>..</v>
      </c>
    </row>
    <row r="5705" spans="1:4" x14ac:dyDescent="0.45">
      <c r="A5705" t="s">
        <v>270</v>
      </c>
      <c r="B5705">
        <f t="shared" si="88"/>
        <v>1978</v>
      </c>
      <c r="C5705" t="str">
        <f>VLOOKUP($A5705&amp;C$1,Data!$A$2:$BC$533,MATCH(Intermediate!$B5705,Data!$A$1:$BC$1,0),FALSE)</f>
        <v>..</v>
      </c>
      <c r="D5705" t="str">
        <f>VLOOKUP($A5705&amp;D$1,Data!$A$2:$BC$533,MATCH(Intermediate!$B5705,Data!$A$1:$BC$1,0),FALSE)</f>
        <v>..</v>
      </c>
    </row>
    <row r="5706" spans="1:4" x14ac:dyDescent="0.45">
      <c r="A5706" t="s">
        <v>270</v>
      </c>
      <c r="B5706">
        <f t="shared" si="88"/>
        <v>1979</v>
      </c>
      <c r="C5706" t="str">
        <f>VLOOKUP($A5706&amp;C$1,Data!$A$2:$BC$533,MATCH(Intermediate!$B5706,Data!$A$1:$BC$1,0),FALSE)</f>
        <v>..</v>
      </c>
      <c r="D5706" t="str">
        <f>VLOOKUP($A5706&amp;D$1,Data!$A$2:$BC$533,MATCH(Intermediate!$B5706,Data!$A$1:$BC$1,0),FALSE)</f>
        <v>..</v>
      </c>
    </row>
    <row r="5707" spans="1:4" x14ac:dyDescent="0.45">
      <c r="A5707" t="s">
        <v>270</v>
      </c>
      <c r="B5707">
        <f t="shared" si="88"/>
        <v>1980</v>
      </c>
      <c r="C5707" t="str">
        <f>VLOOKUP($A5707&amp;C$1,Data!$A$2:$BC$533,MATCH(Intermediate!$B5707,Data!$A$1:$BC$1,0),FALSE)</f>
        <v>..</v>
      </c>
      <c r="D5707" t="str">
        <f>VLOOKUP($A5707&amp;D$1,Data!$A$2:$BC$533,MATCH(Intermediate!$B5707,Data!$A$1:$BC$1,0),FALSE)</f>
        <v>..</v>
      </c>
    </row>
    <row r="5708" spans="1:4" x14ac:dyDescent="0.45">
      <c r="A5708" t="s">
        <v>270</v>
      </c>
      <c r="B5708">
        <f t="shared" si="88"/>
        <v>1981</v>
      </c>
      <c r="C5708" t="str">
        <f>VLOOKUP($A5708&amp;C$1,Data!$A$2:$BC$533,MATCH(Intermediate!$B5708,Data!$A$1:$BC$1,0),FALSE)</f>
        <v>..</v>
      </c>
      <c r="D5708" t="str">
        <f>VLOOKUP($A5708&amp;D$1,Data!$A$2:$BC$533,MATCH(Intermediate!$B5708,Data!$A$1:$BC$1,0),FALSE)</f>
        <v>..</v>
      </c>
    </row>
    <row r="5709" spans="1:4" x14ac:dyDescent="0.45">
      <c r="A5709" t="s">
        <v>270</v>
      </c>
      <c r="B5709">
        <f t="shared" si="88"/>
        <v>1982</v>
      </c>
      <c r="C5709" t="str">
        <f>VLOOKUP($A5709&amp;C$1,Data!$A$2:$BC$533,MATCH(Intermediate!$B5709,Data!$A$1:$BC$1,0),FALSE)</f>
        <v>..</v>
      </c>
      <c r="D5709" t="str">
        <f>VLOOKUP($A5709&amp;D$1,Data!$A$2:$BC$533,MATCH(Intermediate!$B5709,Data!$A$1:$BC$1,0),FALSE)</f>
        <v>..</v>
      </c>
    </row>
    <row r="5710" spans="1:4" x14ac:dyDescent="0.45">
      <c r="A5710" t="s">
        <v>270</v>
      </c>
      <c r="B5710">
        <f t="shared" si="88"/>
        <v>1983</v>
      </c>
      <c r="C5710" t="str">
        <f>VLOOKUP($A5710&amp;C$1,Data!$A$2:$BC$533,MATCH(Intermediate!$B5710,Data!$A$1:$BC$1,0),FALSE)</f>
        <v>..</v>
      </c>
      <c r="D5710" t="str">
        <f>VLOOKUP($A5710&amp;D$1,Data!$A$2:$BC$533,MATCH(Intermediate!$B5710,Data!$A$1:$BC$1,0),FALSE)</f>
        <v>..</v>
      </c>
    </row>
    <row r="5711" spans="1:4" x14ac:dyDescent="0.45">
      <c r="A5711" t="s">
        <v>270</v>
      </c>
      <c r="B5711">
        <f t="shared" si="88"/>
        <v>1984</v>
      </c>
      <c r="C5711" t="str">
        <f>VLOOKUP($A5711&amp;C$1,Data!$A$2:$BC$533,MATCH(Intermediate!$B5711,Data!$A$1:$BC$1,0),FALSE)</f>
        <v>..</v>
      </c>
      <c r="D5711" t="str">
        <f>VLOOKUP($A5711&amp;D$1,Data!$A$2:$BC$533,MATCH(Intermediate!$B5711,Data!$A$1:$BC$1,0),FALSE)</f>
        <v>..</v>
      </c>
    </row>
    <row r="5712" spans="1:4" x14ac:dyDescent="0.45">
      <c r="A5712" t="s">
        <v>270</v>
      </c>
      <c r="B5712">
        <f t="shared" si="88"/>
        <v>1985</v>
      </c>
      <c r="C5712" t="str">
        <f>VLOOKUP($A5712&amp;C$1,Data!$A$2:$BC$533,MATCH(Intermediate!$B5712,Data!$A$1:$BC$1,0),FALSE)</f>
        <v>..</v>
      </c>
      <c r="D5712" t="str">
        <f>VLOOKUP($A5712&amp;D$1,Data!$A$2:$BC$533,MATCH(Intermediate!$B5712,Data!$A$1:$BC$1,0),FALSE)</f>
        <v>..</v>
      </c>
    </row>
    <row r="5713" spans="1:4" x14ac:dyDescent="0.45">
      <c r="A5713" t="s">
        <v>270</v>
      </c>
      <c r="B5713">
        <f t="shared" si="88"/>
        <v>1986</v>
      </c>
      <c r="C5713" t="str">
        <f>VLOOKUP($A5713&amp;C$1,Data!$A$2:$BC$533,MATCH(Intermediate!$B5713,Data!$A$1:$BC$1,0),FALSE)</f>
        <v>..</v>
      </c>
      <c r="D5713" t="str">
        <f>VLOOKUP($A5713&amp;D$1,Data!$A$2:$BC$533,MATCH(Intermediate!$B5713,Data!$A$1:$BC$1,0),FALSE)</f>
        <v>..</v>
      </c>
    </row>
    <row r="5714" spans="1:4" x14ac:dyDescent="0.45">
      <c r="A5714" t="s">
        <v>270</v>
      </c>
      <c r="B5714">
        <f t="shared" si="88"/>
        <v>1987</v>
      </c>
      <c r="C5714" t="str">
        <f>VLOOKUP($A5714&amp;C$1,Data!$A$2:$BC$533,MATCH(Intermediate!$B5714,Data!$A$1:$BC$1,0),FALSE)</f>
        <v>..</v>
      </c>
      <c r="D5714" t="str">
        <f>VLOOKUP($A5714&amp;D$1,Data!$A$2:$BC$533,MATCH(Intermediate!$B5714,Data!$A$1:$BC$1,0),FALSE)</f>
        <v>..</v>
      </c>
    </row>
    <row r="5715" spans="1:4" x14ac:dyDescent="0.45">
      <c r="A5715" t="s">
        <v>270</v>
      </c>
      <c r="B5715">
        <f t="shared" si="88"/>
        <v>1988</v>
      </c>
      <c r="C5715" t="str">
        <f>VLOOKUP($A5715&amp;C$1,Data!$A$2:$BC$533,MATCH(Intermediate!$B5715,Data!$A$1:$BC$1,0),FALSE)</f>
        <v>..</v>
      </c>
      <c r="D5715" t="str">
        <f>VLOOKUP($A5715&amp;D$1,Data!$A$2:$BC$533,MATCH(Intermediate!$B5715,Data!$A$1:$BC$1,0),FALSE)</f>
        <v>..</v>
      </c>
    </row>
    <row r="5716" spans="1:4" x14ac:dyDescent="0.45">
      <c r="A5716" t="s">
        <v>270</v>
      </c>
      <c r="B5716">
        <f t="shared" si="88"/>
        <v>1989</v>
      </c>
      <c r="C5716" t="str">
        <f>VLOOKUP($A5716&amp;C$1,Data!$A$2:$BC$533,MATCH(Intermediate!$B5716,Data!$A$1:$BC$1,0),FALSE)</f>
        <v>..</v>
      </c>
      <c r="D5716" t="str">
        <f>VLOOKUP($A5716&amp;D$1,Data!$A$2:$BC$533,MATCH(Intermediate!$B5716,Data!$A$1:$BC$1,0),FALSE)</f>
        <v>..</v>
      </c>
    </row>
    <row r="5717" spans="1:4" x14ac:dyDescent="0.45">
      <c r="A5717" t="s">
        <v>270</v>
      </c>
      <c r="B5717">
        <f t="shared" si="88"/>
        <v>1990</v>
      </c>
      <c r="C5717" t="str">
        <f>VLOOKUP($A5717&amp;C$1,Data!$A$2:$BC$533,MATCH(Intermediate!$B5717,Data!$A$1:$BC$1,0),FALSE)</f>
        <v>..</v>
      </c>
      <c r="D5717" t="str">
        <f>VLOOKUP($A5717&amp;D$1,Data!$A$2:$BC$533,MATCH(Intermediate!$B5717,Data!$A$1:$BC$1,0),FALSE)</f>
        <v>..</v>
      </c>
    </row>
    <row r="5718" spans="1:4" x14ac:dyDescent="0.45">
      <c r="A5718" t="s">
        <v>270</v>
      </c>
      <c r="B5718">
        <f t="shared" si="88"/>
        <v>1991</v>
      </c>
      <c r="C5718" t="str">
        <f>VLOOKUP($A5718&amp;C$1,Data!$A$2:$BC$533,MATCH(Intermediate!$B5718,Data!$A$1:$BC$1,0),FALSE)</f>
        <v>..</v>
      </c>
      <c r="D5718" t="str">
        <f>VLOOKUP($A5718&amp;D$1,Data!$A$2:$BC$533,MATCH(Intermediate!$B5718,Data!$A$1:$BC$1,0),FALSE)</f>
        <v>..</v>
      </c>
    </row>
    <row r="5719" spans="1:4" x14ac:dyDescent="0.45">
      <c r="A5719" t="s">
        <v>270</v>
      </c>
      <c r="B5719">
        <f t="shared" si="88"/>
        <v>1992</v>
      </c>
      <c r="C5719" t="str">
        <f>VLOOKUP($A5719&amp;C$1,Data!$A$2:$BC$533,MATCH(Intermediate!$B5719,Data!$A$1:$BC$1,0),FALSE)</f>
        <v>..</v>
      </c>
      <c r="D5719" t="str">
        <f>VLOOKUP($A5719&amp;D$1,Data!$A$2:$BC$533,MATCH(Intermediate!$B5719,Data!$A$1:$BC$1,0),FALSE)</f>
        <v>..</v>
      </c>
    </row>
    <row r="5720" spans="1:4" x14ac:dyDescent="0.45">
      <c r="A5720" t="s">
        <v>270</v>
      </c>
      <c r="B5720">
        <f t="shared" si="88"/>
        <v>1993</v>
      </c>
      <c r="C5720" t="str">
        <f>VLOOKUP($A5720&amp;C$1,Data!$A$2:$BC$533,MATCH(Intermediate!$B5720,Data!$A$1:$BC$1,0),FALSE)</f>
        <v>..</v>
      </c>
      <c r="D5720" t="str">
        <f>VLOOKUP($A5720&amp;D$1,Data!$A$2:$BC$533,MATCH(Intermediate!$B5720,Data!$A$1:$BC$1,0),FALSE)</f>
        <v>..</v>
      </c>
    </row>
    <row r="5721" spans="1:4" x14ac:dyDescent="0.45">
      <c r="A5721" t="s">
        <v>270</v>
      </c>
      <c r="B5721">
        <f t="shared" si="88"/>
        <v>1994</v>
      </c>
      <c r="C5721" t="str">
        <f>VLOOKUP($A5721&amp;C$1,Data!$A$2:$BC$533,MATCH(Intermediate!$B5721,Data!$A$1:$BC$1,0),FALSE)</f>
        <v>..</v>
      </c>
      <c r="D5721" t="str">
        <f>VLOOKUP($A5721&amp;D$1,Data!$A$2:$BC$533,MATCH(Intermediate!$B5721,Data!$A$1:$BC$1,0),FALSE)</f>
        <v>..</v>
      </c>
    </row>
    <row r="5722" spans="1:4" x14ac:dyDescent="0.45">
      <c r="A5722" t="s">
        <v>270</v>
      </c>
      <c r="B5722">
        <f t="shared" si="88"/>
        <v>1995</v>
      </c>
      <c r="C5722" t="str">
        <f>VLOOKUP($A5722&amp;C$1,Data!$A$2:$BC$533,MATCH(Intermediate!$B5722,Data!$A$1:$BC$1,0),FALSE)</f>
        <v>..</v>
      </c>
      <c r="D5722" t="str">
        <f>VLOOKUP($A5722&amp;D$1,Data!$A$2:$BC$533,MATCH(Intermediate!$B5722,Data!$A$1:$BC$1,0),FALSE)</f>
        <v>..</v>
      </c>
    </row>
    <row r="5723" spans="1:4" x14ac:dyDescent="0.45">
      <c r="A5723" t="s">
        <v>270</v>
      </c>
      <c r="B5723">
        <f t="shared" si="88"/>
        <v>1996</v>
      </c>
      <c r="C5723" t="str">
        <f>VLOOKUP($A5723&amp;C$1,Data!$A$2:$BC$533,MATCH(Intermediate!$B5723,Data!$A$1:$BC$1,0),FALSE)</f>
        <v>..</v>
      </c>
      <c r="D5723" t="str">
        <f>VLOOKUP($A5723&amp;D$1,Data!$A$2:$BC$533,MATCH(Intermediate!$B5723,Data!$A$1:$BC$1,0),FALSE)</f>
        <v>..</v>
      </c>
    </row>
    <row r="5724" spans="1:4" x14ac:dyDescent="0.45">
      <c r="A5724" t="s">
        <v>270</v>
      </c>
      <c r="B5724">
        <f t="shared" si="88"/>
        <v>1997</v>
      </c>
      <c r="C5724" t="str">
        <f>VLOOKUP($A5724&amp;C$1,Data!$A$2:$BC$533,MATCH(Intermediate!$B5724,Data!$A$1:$BC$1,0),FALSE)</f>
        <v>..</v>
      </c>
      <c r="D5724" t="str">
        <f>VLOOKUP($A5724&amp;D$1,Data!$A$2:$BC$533,MATCH(Intermediate!$B5724,Data!$A$1:$BC$1,0),FALSE)</f>
        <v>..</v>
      </c>
    </row>
    <row r="5725" spans="1:4" x14ac:dyDescent="0.45">
      <c r="A5725" t="s">
        <v>270</v>
      </c>
      <c r="B5725">
        <f t="shared" si="88"/>
        <v>1998</v>
      </c>
      <c r="C5725" t="str">
        <f>VLOOKUP($A5725&amp;C$1,Data!$A$2:$BC$533,MATCH(Intermediate!$B5725,Data!$A$1:$BC$1,0),FALSE)</f>
        <v>..</v>
      </c>
      <c r="D5725" t="str">
        <f>VLOOKUP($A5725&amp;D$1,Data!$A$2:$BC$533,MATCH(Intermediate!$B5725,Data!$A$1:$BC$1,0),FALSE)</f>
        <v>..</v>
      </c>
    </row>
    <row r="5726" spans="1:4" x14ac:dyDescent="0.45">
      <c r="A5726" t="s">
        <v>270</v>
      </c>
      <c r="B5726">
        <f t="shared" si="88"/>
        <v>1999</v>
      </c>
      <c r="C5726" t="str">
        <f>VLOOKUP($A5726&amp;C$1,Data!$A$2:$BC$533,MATCH(Intermediate!$B5726,Data!$A$1:$BC$1,0),FALSE)</f>
        <v>..</v>
      </c>
      <c r="D5726" t="str">
        <f>VLOOKUP($A5726&amp;D$1,Data!$A$2:$BC$533,MATCH(Intermediate!$B5726,Data!$A$1:$BC$1,0),FALSE)</f>
        <v>..</v>
      </c>
    </row>
    <row r="5727" spans="1:4" x14ac:dyDescent="0.45">
      <c r="A5727" t="s">
        <v>270</v>
      </c>
      <c r="B5727">
        <f t="shared" si="88"/>
        <v>2000</v>
      </c>
      <c r="C5727" t="str">
        <f>VLOOKUP($A5727&amp;C$1,Data!$A$2:$BC$533,MATCH(Intermediate!$B5727,Data!$A$1:$BC$1,0),FALSE)</f>
        <v>..</v>
      </c>
      <c r="D5727" t="str">
        <f>VLOOKUP($A5727&amp;D$1,Data!$A$2:$BC$533,MATCH(Intermediate!$B5727,Data!$A$1:$BC$1,0),FALSE)</f>
        <v>..</v>
      </c>
    </row>
    <row r="5728" spans="1:4" x14ac:dyDescent="0.45">
      <c r="A5728" t="s">
        <v>270</v>
      </c>
      <c r="B5728">
        <f t="shared" si="88"/>
        <v>2001</v>
      </c>
      <c r="C5728" t="str">
        <f>VLOOKUP($A5728&amp;C$1,Data!$A$2:$BC$533,MATCH(Intermediate!$B5728,Data!$A$1:$BC$1,0),FALSE)</f>
        <v>..</v>
      </c>
      <c r="D5728" t="str">
        <f>VLOOKUP($A5728&amp;D$1,Data!$A$2:$BC$533,MATCH(Intermediate!$B5728,Data!$A$1:$BC$1,0),FALSE)</f>
        <v>..</v>
      </c>
    </row>
    <row r="5729" spans="1:4" x14ac:dyDescent="0.45">
      <c r="A5729" t="s">
        <v>270</v>
      </c>
      <c r="B5729">
        <f t="shared" si="88"/>
        <v>2002</v>
      </c>
      <c r="C5729" t="str">
        <f>VLOOKUP($A5729&amp;C$1,Data!$A$2:$BC$533,MATCH(Intermediate!$B5729,Data!$A$1:$BC$1,0),FALSE)</f>
        <v>..</v>
      </c>
      <c r="D5729" t="str">
        <f>VLOOKUP($A5729&amp;D$1,Data!$A$2:$BC$533,MATCH(Intermediate!$B5729,Data!$A$1:$BC$1,0),FALSE)</f>
        <v>..</v>
      </c>
    </row>
    <row r="5730" spans="1:4" x14ac:dyDescent="0.45">
      <c r="A5730" t="s">
        <v>270</v>
      </c>
      <c r="B5730">
        <f t="shared" si="88"/>
        <v>2003</v>
      </c>
      <c r="C5730" t="str">
        <f>VLOOKUP($A5730&amp;C$1,Data!$A$2:$BC$533,MATCH(Intermediate!$B5730,Data!$A$1:$BC$1,0),FALSE)</f>
        <v>..</v>
      </c>
      <c r="D5730" t="str">
        <f>VLOOKUP($A5730&amp;D$1,Data!$A$2:$BC$533,MATCH(Intermediate!$B5730,Data!$A$1:$BC$1,0),FALSE)</f>
        <v>..</v>
      </c>
    </row>
    <row r="5731" spans="1:4" x14ac:dyDescent="0.45">
      <c r="A5731" t="s">
        <v>270</v>
      </c>
      <c r="B5731">
        <f t="shared" si="88"/>
        <v>2004</v>
      </c>
      <c r="C5731" t="str">
        <f>VLOOKUP($A5731&amp;C$1,Data!$A$2:$BC$533,MATCH(Intermediate!$B5731,Data!$A$1:$BC$1,0),FALSE)</f>
        <v>..</v>
      </c>
      <c r="D5731" t="str">
        <f>VLOOKUP($A5731&amp;D$1,Data!$A$2:$BC$533,MATCH(Intermediate!$B5731,Data!$A$1:$BC$1,0),FALSE)</f>
        <v>..</v>
      </c>
    </row>
    <row r="5732" spans="1:4" x14ac:dyDescent="0.45">
      <c r="A5732" t="s">
        <v>270</v>
      </c>
      <c r="B5732">
        <f t="shared" si="88"/>
        <v>2005</v>
      </c>
      <c r="C5732" t="str">
        <f>VLOOKUP($A5732&amp;C$1,Data!$A$2:$BC$533,MATCH(Intermediate!$B5732,Data!$A$1:$BC$1,0),FALSE)</f>
        <v>..</v>
      </c>
      <c r="D5732" t="str">
        <f>VLOOKUP($A5732&amp;D$1,Data!$A$2:$BC$533,MATCH(Intermediate!$B5732,Data!$A$1:$BC$1,0),FALSE)</f>
        <v>..</v>
      </c>
    </row>
    <row r="5733" spans="1:4" x14ac:dyDescent="0.45">
      <c r="A5733" t="s">
        <v>270</v>
      </c>
      <c r="B5733">
        <f t="shared" si="88"/>
        <v>2006</v>
      </c>
      <c r="C5733" t="str">
        <f>VLOOKUP($A5733&amp;C$1,Data!$A$2:$BC$533,MATCH(Intermediate!$B5733,Data!$A$1:$BC$1,0),FALSE)</f>
        <v>..</v>
      </c>
      <c r="D5733" t="str">
        <f>VLOOKUP($A5733&amp;D$1,Data!$A$2:$BC$533,MATCH(Intermediate!$B5733,Data!$A$1:$BC$1,0),FALSE)</f>
        <v>..</v>
      </c>
    </row>
    <row r="5734" spans="1:4" x14ac:dyDescent="0.45">
      <c r="A5734" t="s">
        <v>270</v>
      </c>
      <c r="B5734">
        <f t="shared" si="88"/>
        <v>2007</v>
      </c>
      <c r="C5734" t="str">
        <f>VLOOKUP($A5734&amp;C$1,Data!$A$2:$BC$533,MATCH(Intermediate!$B5734,Data!$A$1:$BC$1,0),FALSE)</f>
        <v>..</v>
      </c>
      <c r="D5734" t="str">
        <f>VLOOKUP($A5734&amp;D$1,Data!$A$2:$BC$533,MATCH(Intermediate!$B5734,Data!$A$1:$BC$1,0),FALSE)</f>
        <v>..</v>
      </c>
    </row>
    <row r="5735" spans="1:4" x14ac:dyDescent="0.45">
      <c r="A5735" t="s">
        <v>270</v>
      </c>
      <c r="B5735">
        <f t="shared" si="88"/>
        <v>2008</v>
      </c>
      <c r="C5735" t="str">
        <f>VLOOKUP($A5735&amp;C$1,Data!$A$2:$BC$533,MATCH(Intermediate!$B5735,Data!$A$1:$BC$1,0),FALSE)</f>
        <v>..</v>
      </c>
      <c r="D5735" t="str">
        <f>VLOOKUP($A5735&amp;D$1,Data!$A$2:$BC$533,MATCH(Intermediate!$B5735,Data!$A$1:$BC$1,0),FALSE)</f>
        <v>..</v>
      </c>
    </row>
    <row r="5736" spans="1:4" x14ac:dyDescent="0.45">
      <c r="A5736" t="s">
        <v>270</v>
      </c>
      <c r="B5736">
        <f t="shared" si="88"/>
        <v>2009</v>
      </c>
      <c r="C5736" t="str">
        <f>VLOOKUP($A5736&amp;C$1,Data!$A$2:$BC$533,MATCH(Intermediate!$B5736,Data!$A$1:$BC$1,0),FALSE)</f>
        <v>..</v>
      </c>
      <c r="D5736" t="str">
        <f>VLOOKUP($A5736&amp;D$1,Data!$A$2:$BC$533,MATCH(Intermediate!$B5736,Data!$A$1:$BC$1,0),FALSE)</f>
        <v>..</v>
      </c>
    </row>
    <row r="5737" spans="1:4" x14ac:dyDescent="0.45">
      <c r="A5737" t="s">
        <v>270</v>
      </c>
      <c r="B5737">
        <f t="shared" si="88"/>
        <v>2010</v>
      </c>
      <c r="C5737" t="str">
        <f>VLOOKUP($A5737&amp;C$1,Data!$A$2:$BC$533,MATCH(Intermediate!$B5737,Data!$A$1:$BC$1,0),FALSE)</f>
        <v>..</v>
      </c>
      <c r="D5737" t="str">
        <f>VLOOKUP($A5737&amp;D$1,Data!$A$2:$BC$533,MATCH(Intermediate!$B5737,Data!$A$1:$BC$1,0),FALSE)</f>
        <v>..</v>
      </c>
    </row>
    <row r="5738" spans="1:4" x14ac:dyDescent="0.45">
      <c r="A5738" t="s">
        <v>270</v>
      </c>
      <c r="B5738">
        <f t="shared" si="88"/>
        <v>2011</v>
      </c>
      <c r="C5738" t="str">
        <f>VLOOKUP($A5738&amp;C$1,Data!$A$2:$BC$533,MATCH(Intermediate!$B5738,Data!$A$1:$BC$1,0),FALSE)</f>
        <v>..</v>
      </c>
      <c r="D5738" t="str">
        <f>VLOOKUP($A5738&amp;D$1,Data!$A$2:$BC$533,MATCH(Intermediate!$B5738,Data!$A$1:$BC$1,0),FALSE)</f>
        <v>..</v>
      </c>
    </row>
    <row r="5739" spans="1:4" x14ac:dyDescent="0.45">
      <c r="A5739" t="s">
        <v>270</v>
      </c>
      <c r="B5739">
        <f t="shared" si="88"/>
        <v>2012</v>
      </c>
      <c r="C5739" t="str">
        <f>VLOOKUP($A5739&amp;C$1,Data!$A$2:$BC$533,MATCH(Intermediate!$B5739,Data!$A$1:$BC$1,0),FALSE)</f>
        <v>..</v>
      </c>
      <c r="D5739" t="str">
        <f>VLOOKUP($A5739&amp;D$1,Data!$A$2:$BC$533,MATCH(Intermediate!$B5739,Data!$A$1:$BC$1,0),FALSE)</f>
        <v>..</v>
      </c>
    </row>
    <row r="5740" spans="1:4" x14ac:dyDescent="0.45">
      <c r="A5740" t="s">
        <v>270</v>
      </c>
      <c r="B5740">
        <f t="shared" si="88"/>
        <v>2013</v>
      </c>
      <c r="C5740" t="str">
        <f>VLOOKUP($A5740&amp;C$1,Data!$A$2:$BC$533,MATCH(Intermediate!$B5740,Data!$A$1:$BC$1,0),FALSE)</f>
        <v>..</v>
      </c>
      <c r="D5740" t="str">
        <f>VLOOKUP($A5740&amp;D$1,Data!$A$2:$BC$533,MATCH(Intermediate!$B5740,Data!$A$1:$BC$1,0),FALSE)</f>
        <v>..</v>
      </c>
    </row>
    <row r="5741" spans="1:4" x14ac:dyDescent="0.45">
      <c r="A5741" t="s">
        <v>270</v>
      </c>
      <c r="B5741">
        <f t="shared" si="88"/>
        <v>2014</v>
      </c>
      <c r="C5741" t="str">
        <f>VLOOKUP($A5741&amp;C$1,Data!$A$2:$BC$533,MATCH(Intermediate!$B5741,Data!$A$1:$BC$1,0),FALSE)</f>
        <v>..</v>
      </c>
      <c r="D5741" t="str">
        <f>VLOOKUP($A5741&amp;D$1,Data!$A$2:$BC$533,MATCH(Intermediate!$B5741,Data!$A$1:$BC$1,0),FALSE)</f>
        <v>..</v>
      </c>
    </row>
    <row r="5742" spans="1:4" x14ac:dyDescent="0.45">
      <c r="A5742" t="s">
        <v>270</v>
      </c>
      <c r="B5742">
        <f t="shared" si="88"/>
        <v>2015</v>
      </c>
      <c r="C5742" t="str">
        <f>VLOOKUP($A5742&amp;C$1,Data!$A$2:$BC$533,MATCH(Intermediate!$B5742,Data!$A$1:$BC$1,0),FALSE)</f>
        <v>..</v>
      </c>
      <c r="D5742" t="str">
        <f>VLOOKUP($A5742&amp;D$1,Data!$A$2:$BC$533,MATCH(Intermediate!$B5742,Data!$A$1:$BC$1,0),FALSE)</f>
        <v>..</v>
      </c>
    </row>
    <row r="5743" spans="1:4" x14ac:dyDescent="0.45">
      <c r="A5743" t="s">
        <v>270</v>
      </c>
      <c r="B5743">
        <f t="shared" si="88"/>
        <v>2016</v>
      </c>
      <c r="C5743" t="str">
        <f>VLOOKUP($A5743&amp;C$1,Data!$A$2:$BC$533,MATCH(Intermediate!$B5743,Data!$A$1:$BC$1,0),FALSE)</f>
        <v>..</v>
      </c>
      <c r="D5743" t="str">
        <f>VLOOKUP($A5743&amp;D$1,Data!$A$2:$BC$533,MATCH(Intermediate!$B5743,Data!$A$1:$BC$1,0),FALSE)</f>
        <v>..</v>
      </c>
    </row>
    <row r="5744" spans="1:4" x14ac:dyDescent="0.45">
      <c r="A5744" t="s">
        <v>270</v>
      </c>
      <c r="B5744">
        <f t="shared" si="88"/>
        <v>2017</v>
      </c>
      <c r="C5744" t="str">
        <f>VLOOKUP($A5744&amp;C$1,Data!$A$2:$BC$533,MATCH(Intermediate!$B5744,Data!$A$1:$BC$1,0),FALSE)</f>
        <v>..</v>
      </c>
      <c r="D5744" t="str">
        <f>VLOOKUP($A5744&amp;D$1,Data!$A$2:$BC$533,MATCH(Intermediate!$B5744,Data!$A$1:$BC$1,0),FALSE)</f>
        <v>..</v>
      </c>
    </row>
    <row r="5745" spans="1:4" x14ac:dyDescent="0.45">
      <c r="A5745" t="s">
        <v>270</v>
      </c>
      <c r="B5745">
        <f t="shared" si="88"/>
        <v>2018</v>
      </c>
      <c r="C5745" t="str">
        <f>VLOOKUP($A5745&amp;C$1,Data!$A$2:$BC$533,MATCH(Intermediate!$B5745,Data!$A$1:$BC$1,0),FALSE)</f>
        <v>..</v>
      </c>
      <c r="D5745" t="str">
        <f>VLOOKUP($A5745&amp;D$1,Data!$A$2:$BC$533,MATCH(Intermediate!$B5745,Data!$A$1:$BC$1,0),FALSE)</f>
        <v>..</v>
      </c>
    </row>
    <row r="5746" spans="1:4" x14ac:dyDescent="0.45">
      <c r="A5746" t="s">
        <v>270</v>
      </c>
      <c r="B5746">
        <f t="shared" si="88"/>
        <v>2019</v>
      </c>
      <c r="C5746" t="str">
        <f>VLOOKUP($A5746&amp;C$1,Data!$A$2:$BC$533,MATCH(Intermediate!$B5746,Data!$A$1:$BC$1,0),FALSE)</f>
        <v>..</v>
      </c>
      <c r="D5746" t="str">
        <f>VLOOKUP($A5746&amp;D$1,Data!$A$2:$BC$533,MATCH(Intermediate!$B5746,Data!$A$1:$BC$1,0),FALSE)</f>
        <v>..</v>
      </c>
    </row>
    <row r="5747" spans="1:4" x14ac:dyDescent="0.45">
      <c r="A5747" t="s">
        <v>270</v>
      </c>
      <c r="B5747">
        <f t="shared" si="88"/>
        <v>2020</v>
      </c>
      <c r="C5747" t="str">
        <f>VLOOKUP($A5747&amp;C$1,Data!$A$2:$BC$533,MATCH(Intermediate!$B5747,Data!$A$1:$BC$1,0),FALSE)</f>
        <v>..</v>
      </c>
      <c r="D5747" t="str">
        <f>VLOOKUP($A5747&amp;D$1,Data!$A$2:$BC$533,MATCH(Intermediate!$B5747,Data!$A$1:$BC$1,0),FALSE)</f>
        <v>..</v>
      </c>
    </row>
    <row r="5748" spans="1:4" x14ac:dyDescent="0.45">
      <c r="A5748" t="s">
        <v>270</v>
      </c>
      <c r="B5748">
        <f t="shared" si="88"/>
        <v>2021</v>
      </c>
      <c r="C5748" t="str">
        <f>VLOOKUP($A5748&amp;C$1,Data!$A$2:$BC$533,MATCH(Intermediate!$B5748,Data!$A$1:$BC$1,0),FALSE)</f>
        <v>..</v>
      </c>
      <c r="D5748" t="str">
        <f>VLOOKUP($A5748&amp;D$1,Data!$A$2:$BC$533,MATCH(Intermediate!$B5748,Data!$A$1:$BC$1,0),FALSE)</f>
        <v>..</v>
      </c>
    </row>
    <row r="5749" spans="1:4" x14ac:dyDescent="0.45">
      <c r="A5749" t="s">
        <v>270</v>
      </c>
      <c r="B5749">
        <f t="shared" ref="B5749:B5812" si="89">B5699</f>
        <v>2022</v>
      </c>
      <c r="C5749" t="str">
        <f>VLOOKUP($A5749&amp;C$1,Data!$A$2:$BC$533,MATCH(Intermediate!$B5749,Data!$A$1:$BC$1,0),FALSE)</f>
        <v>..</v>
      </c>
      <c r="D5749" t="str">
        <f>VLOOKUP($A5749&amp;D$1,Data!$A$2:$BC$533,MATCH(Intermediate!$B5749,Data!$A$1:$BC$1,0),FALSE)</f>
        <v>..</v>
      </c>
    </row>
    <row r="5750" spans="1:4" x14ac:dyDescent="0.45">
      <c r="A5750" t="s">
        <v>270</v>
      </c>
      <c r="B5750">
        <f t="shared" si="89"/>
        <v>2023</v>
      </c>
      <c r="C5750" t="str">
        <f>VLOOKUP($A5750&amp;C$1,Data!$A$2:$BC$533,MATCH(Intermediate!$B5750,Data!$A$1:$BC$1,0),FALSE)</f>
        <v>..</v>
      </c>
      <c r="D5750" t="str">
        <f>VLOOKUP($A5750&amp;D$1,Data!$A$2:$BC$533,MATCH(Intermediate!$B5750,Data!$A$1:$BC$1,0),FALSE)</f>
        <v>..</v>
      </c>
    </row>
    <row r="5751" spans="1:4" x14ac:dyDescent="0.45">
      <c r="A5751" t="s">
        <v>270</v>
      </c>
      <c r="B5751">
        <f t="shared" si="89"/>
        <v>2024</v>
      </c>
      <c r="C5751" t="str">
        <f>VLOOKUP($A5751&amp;C$1,Data!$A$2:$BC$533,MATCH(Intermediate!$B5751,Data!$A$1:$BC$1,0),FALSE)</f>
        <v>..</v>
      </c>
      <c r="D5751" t="str">
        <f>VLOOKUP($A5751&amp;D$1,Data!$A$2:$BC$533,MATCH(Intermediate!$B5751,Data!$A$1:$BC$1,0),FALSE)</f>
        <v>..</v>
      </c>
    </row>
    <row r="5752" spans="1:4" x14ac:dyDescent="0.45">
      <c r="A5752" t="s">
        <v>86</v>
      </c>
      <c r="B5752">
        <f t="shared" si="89"/>
        <v>1975</v>
      </c>
      <c r="C5752" t="str">
        <f>VLOOKUP($A5752&amp;C$1,Data!$A$2:$BC$533,MATCH(Intermediate!$B5752,Data!$A$1:$BC$1,0),FALSE)</f>
        <v>..</v>
      </c>
      <c r="D5752" t="str">
        <f>VLOOKUP($A5752&amp;D$1,Data!$A$2:$BC$533,MATCH(Intermediate!$B5752,Data!$A$1:$BC$1,0),FALSE)</f>
        <v>..</v>
      </c>
    </row>
    <row r="5753" spans="1:4" x14ac:dyDescent="0.45">
      <c r="A5753" t="s">
        <v>86</v>
      </c>
      <c r="B5753">
        <f t="shared" si="89"/>
        <v>1976</v>
      </c>
      <c r="C5753" t="str">
        <f>VLOOKUP($A5753&amp;C$1,Data!$A$2:$BC$533,MATCH(Intermediate!$B5753,Data!$A$1:$BC$1,0),FALSE)</f>
        <v>..</v>
      </c>
      <c r="D5753" t="str">
        <f>VLOOKUP($A5753&amp;D$1,Data!$A$2:$BC$533,MATCH(Intermediate!$B5753,Data!$A$1:$BC$1,0),FALSE)</f>
        <v>..</v>
      </c>
    </row>
    <row r="5754" spans="1:4" x14ac:dyDescent="0.45">
      <c r="A5754" t="s">
        <v>86</v>
      </c>
      <c r="B5754">
        <f t="shared" si="89"/>
        <v>1977</v>
      </c>
      <c r="C5754" t="str">
        <f>VLOOKUP($A5754&amp;C$1,Data!$A$2:$BC$533,MATCH(Intermediate!$B5754,Data!$A$1:$BC$1,0),FALSE)</f>
        <v>..</v>
      </c>
      <c r="D5754" t="str">
        <f>VLOOKUP($A5754&amp;D$1,Data!$A$2:$BC$533,MATCH(Intermediate!$B5754,Data!$A$1:$BC$1,0),FALSE)</f>
        <v>..</v>
      </c>
    </row>
    <row r="5755" spans="1:4" x14ac:dyDescent="0.45">
      <c r="A5755" t="s">
        <v>86</v>
      </c>
      <c r="B5755">
        <f t="shared" si="89"/>
        <v>1978</v>
      </c>
      <c r="C5755" t="str">
        <f>VLOOKUP($A5755&amp;C$1,Data!$A$2:$BC$533,MATCH(Intermediate!$B5755,Data!$A$1:$BC$1,0),FALSE)</f>
        <v>..</v>
      </c>
      <c r="D5755" t="str">
        <f>VLOOKUP($A5755&amp;D$1,Data!$A$2:$BC$533,MATCH(Intermediate!$B5755,Data!$A$1:$BC$1,0),FALSE)</f>
        <v>..</v>
      </c>
    </row>
    <row r="5756" spans="1:4" x14ac:dyDescent="0.45">
      <c r="A5756" t="s">
        <v>86</v>
      </c>
      <c r="B5756">
        <f t="shared" si="89"/>
        <v>1979</v>
      </c>
      <c r="C5756" t="str">
        <f>VLOOKUP($A5756&amp;C$1,Data!$A$2:$BC$533,MATCH(Intermediate!$B5756,Data!$A$1:$BC$1,0),FALSE)</f>
        <v>..</v>
      </c>
      <c r="D5756" t="str">
        <f>VLOOKUP($A5756&amp;D$1,Data!$A$2:$BC$533,MATCH(Intermediate!$B5756,Data!$A$1:$BC$1,0),FALSE)</f>
        <v>..</v>
      </c>
    </row>
    <row r="5757" spans="1:4" x14ac:dyDescent="0.45">
      <c r="A5757" t="s">
        <v>86</v>
      </c>
      <c r="B5757">
        <f t="shared" si="89"/>
        <v>1980</v>
      </c>
      <c r="C5757" t="str">
        <f>VLOOKUP($A5757&amp;C$1,Data!$A$2:$BC$533,MATCH(Intermediate!$B5757,Data!$A$1:$BC$1,0),FALSE)</f>
        <v>..</v>
      </c>
      <c r="D5757" t="str">
        <f>VLOOKUP($A5757&amp;D$1,Data!$A$2:$BC$533,MATCH(Intermediate!$B5757,Data!$A$1:$BC$1,0),FALSE)</f>
        <v>..</v>
      </c>
    </row>
    <row r="5758" spans="1:4" x14ac:dyDescent="0.45">
      <c r="A5758" t="s">
        <v>86</v>
      </c>
      <c r="B5758">
        <f t="shared" si="89"/>
        <v>1981</v>
      </c>
      <c r="C5758" t="str">
        <f>VLOOKUP($A5758&amp;C$1,Data!$A$2:$BC$533,MATCH(Intermediate!$B5758,Data!$A$1:$BC$1,0),FALSE)</f>
        <v>..</v>
      </c>
      <c r="D5758" t="str">
        <f>VLOOKUP($A5758&amp;D$1,Data!$A$2:$BC$533,MATCH(Intermediate!$B5758,Data!$A$1:$BC$1,0),FALSE)</f>
        <v>..</v>
      </c>
    </row>
    <row r="5759" spans="1:4" x14ac:dyDescent="0.45">
      <c r="A5759" t="s">
        <v>86</v>
      </c>
      <c r="B5759">
        <f t="shared" si="89"/>
        <v>1982</v>
      </c>
      <c r="C5759" t="str">
        <f>VLOOKUP($A5759&amp;C$1,Data!$A$2:$BC$533,MATCH(Intermediate!$B5759,Data!$A$1:$BC$1,0),FALSE)</f>
        <v>..</v>
      </c>
      <c r="D5759" t="str">
        <f>VLOOKUP($A5759&amp;D$1,Data!$A$2:$BC$533,MATCH(Intermediate!$B5759,Data!$A$1:$BC$1,0),FALSE)</f>
        <v>..</v>
      </c>
    </row>
    <row r="5760" spans="1:4" x14ac:dyDescent="0.45">
      <c r="A5760" t="s">
        <v>86</v>
      </c>
      <c r="B5760">
        <f t="shared" si="89"/>
        <v>1983</v>
      </c>
      <c r="C5760" t="str">
        <f>VLOOKUP($A5760&amp;C$1,Data!$A$2:$BC$533,MATCH(Intermediate!$B5760,Data!$A$1:$BC$1,0),FALSE)</f>
        <v>..</v>
      </c>
      <c r="D5760" t="str">
        <f>VLOOKUP($A5760&amp;D$1,Data!$A$2:$BC$533,MATCH(Intermediate!$B5760,Data!$A$1:$BC$1,0),FALSE)</f>
        <v>..</v>
      </c>
    </row>
    <row r="5761" spans="1:4" x14ac:dyDescent="0.45">
      <c r="A5761" t="s">
        <v>86</v>
      </c>
      <c r="B5761">
        <f t="shared" si="89"/>
        <v>1984</v>
      </c>
      <c r="C5761" t="str">
        <f>VLOOKUP($A5761&amp;C$1,Data!$A$2:$BC$533,MATCH(Intermediate!$B5761,Data!$A$1:$BC$1,0),FALSE)</f>
        <v>..</v>
      </c>
      <c r="D5761" t="str">
        <f>VLOOKUP($A5761&amp;D$1,Data!$A$2:$BC$533,MATCH(Intermediate!$B5761,Data!$A$1:$BC$1,0),FALSE)</f>
        <v>..</v>
      </c>
    </row>
    <row r="5762" spans="1:4" x14ac:dyDescent="0.45">
      <c r="A5762" t="s">
        <v>86</v>
      </c>
      <c r="B5762">
        <f t="shared" si="89"/>
        <v>1985</v>
      </c>
      <c r="C5762" t="str">
        <f>VLOOKUP($A5762&amp;C$1,Data!$A$2:$BC$533,MATCH(Intermediate!$B5762,Data!$A$1:$BC$1,0),FALSE)</f>
        <v>..</v>
      </c>
      <c r="D5762" t="str">
        <f>VLOOKUP($A5762&amp;D$1,Data!$A$2:$BC$533,MATCH(Intermediate!$B5762,Data!$A$1:$BC$1,0),FALSE)</f>
        <v>..</v>
      </c>
    </row>
    <row r="5763" spans="1:4" x14ac:dyDescent="0.45">
      <c r="A5763" t="s">
        <v>86</v>
      </c>
      <c r="B5763">
        <f t="shared" si="89"/>
        <v>1986</v>
      </c>
      <c r="C5763" t="str">
        <f>VLOOKUP($A5763&amp;C$1,Data!$A$2:$BC$533,MATCH(Intermediate!$B5763,Data!$A$1:$BC$1,0),FALSE)</f>
        <v>..</v>
      </c>
      <c r="D5763" t="str">
        <f>VLOOKUP($A5763&amp;D$1,Data!$A$2:$BC$533,MATCH(Intermediate!$B5763,Data!$A$1:$BC$1,0),FALSE)</f>
        <v>..</v>
      </c>
    </row>
    <row r="5764" spans="1:4" x14ac:dyDescent="0.45">
      <c r="A5764" t="s">
        <v>86</v>
      </c>
      <c r="B5764">
        <f t="shared" si="89"/>
        <v>1987</v>
      </c>
      <c r="C5764" t="str">
        <f>VLOOKUP($A5764&amp;C$1,Data!$A$2:$BC$533,MATCH(Intermediate!$B5764,Data!$A$1:$BC$1,0),FALSE)</f>
        <v>..</v>
      </c>
      <c r="D5764" t="str">
        <f>VLOOKUP($A5764&amp;D$1,Data!$A$2:$BC$533,MATCH(Intermediate!$B5764,Data!$A$1:$BC$1,0),FALSE)</f>
        <v>..</v>
      </c>
    </row>
    <row r="5765" spans="1:4" x14ac:dyDescent="0.45">
      <c r="A5765" t="s">
        <v>86</v>
      </c>
      <c r="B5765">
        <f t="shared" si="89"/>
        <v>1988</v>
      </c>
      <c r="C5765" t="str">
        <f>VLOOKUP($A5765&amp;C$1,Data!$A$2:$BC$533,MATCH(Intermediate!$B5765,Data!$A$1:$BC$1,0),FALSE)</f>
        <v>..</v>
      </c>
      <c r="D5765" t="str">
        <f>VLOOKUP($A5765&amp;D$1,Data!$A$2:$BC$533,MATCH(Intermediate!$B5765,Data!$A$1:$BC$1,0),FALSE)</f>
        <v>..</v>
      </c>
    </row>
    <row r="5766" spans="1:4" x14ac:dyDescent="0.45">
      <c r="A5766" t="s">
        <v>86</v>
      </c>
      <c r="B5766">
        <f t="shared" si="89"/>
        <v>1989</v>
      </c>
      <c r="C5766" t="str">
        <f>VLOOKUP($A5766&amp;C$1,Data!$A$2:$BC$533,MATCH(Intermediate!$B5766,Data!$A$1:$BC$1,0),FALSE)</f>
        <v>..</v>
      </c>
      <c r="D5766" t="str">
        <f>VLOOKUP($A5766&amp;D$1,Data!$A$2:$BC$533,MATCH(Intermediate!$B5766,Data!$A$1:$BC$1,0),FALSE)</f>
        <v>..</v>
      </c>
    </row>
    <row r="5767" spans="1:4" x14ac:dyDescent="0.45">
      <c r="A5767" t="s">
        <v>86</v>
      </c>
      <c r="B5767">
        <f t="shared" si="89"/>
        <v>1990</v>
      </c>
      <c r="C5767" t="str">
        <f>VLOOKUP($A5767&amp;C$1,Data!$A$2:$BC$533,MATCH(Intermediate!$B5767,Data!$A$1:$BC$1,0),FALSE)</f>
        <v>..</v>
      </c>
      <c r="D5767">
        <f>VLOOKUP($A5767&amp;D$1,Data!$A$2:$BC$533,MATCH(Intermediate!$B5767,Data!$A$1:$BC$1,0),FALSE)</f>
        <v>8946.8858133057474</v>
      </c>
    </row>
    <row r="5768" spans="1:4" x14ac:dyDescent="0.45">
      <c r="A5768" t="s">
        <v>86</v>
      </c>
      <c r="B5768">
        <f t="shared" si="89"/>
        <v>1991</v>
      </c>
      <c r="C5768" t="str">
        <f>VLOOKUP($A5768&amp;C$1,Data!$A$2:$BC$533,MATCH(Intermediate!$B5768,Data!$A$1:$BC$1,0),FALSE)</f>
        <v>..</v>
      </c>
      <c r="D5768">
        <f>VLOOKUP($A5768&amp;D$1,Data!$A$2:$BC$533,MATCH(Intermediate!$B5768,Data!$A$1:$BC$1,0),FALSE)</f>
        <v>8709.6556485749879</v>
      </c>
    </row>
    <row r="5769" spans="1:4" x14ac:dyDescent="0.45">
      <c r="A5769" t="s">
        <v>86</v>
      </c>
      <c r="B5769">
        <f t="shared" si="89"/>
        <v>1992</v>
      </c>
      <c r="C5769" t="str">
        <f>VLOOKUP($A5769&amp;C$1,Data!$A$2:$BC$533,MATCH(Intermediate!$B5769,Data!$A$1:$BC$1,0),FALSE)</f>
        <v>..</v>
      </c>
      <c r="D5769">
        <f>VLOOKUP($A5769&amp;D$1,Data!$A$2:$BC$533,MATCH(Intermediate!$B5769,Data!$A$1:$BC$1,0),FALSE)</f>
        <v>7021.9787725800397</v>
      </c>
    </row>
    <row r="5770" spans="1:4" x14ac:dyDescent="0.45">
      <c r="A5770" t="s">
        <v>86</v>
      </c>
      <c r="B5770">
        <f t="shared" si="89"/>
        <v>1993</v>
      </c>
      <c r="C5770" t="str">
        <f>VLOOKUP($A5770&amp;C$1,Data!$A$2:$BC$533,MATCH(Intermediate!$B5770,Data!$A$1:$BC$1,0),FALSE)</f>
        <v>..</v>
      </c>
      <c r="D5770">
        <f>VLOOKUP($A5770&amp;D$1,Data!$A$2:$BC$533,MATCH(Intermediate!$B5770,Data!$A$1:$BC$1,0),FALSE)</f>
        <v>6050.5854436422842</v>
      </c>
    </row>
    <row r="5771" spans="1:4" x14ac:dyDescent="0.45">
      <c r="A5771" t="s">
        <v>86</v>
      </c>
      <c r="B5771">
        <f t="shared" si="89"/>
        <v>1994</v>
      </c>
      <c r="C5771" t="str">
        <f>VLOOKUP($A5771&amp;C$1,Data!$A$2:$BC$533,MATCH(Intermediate!$B5771,Data!$A$1:$BC$1,0),FALSE)</f>
        <v>..</v>
      </c>
      <c r="D5771">
        <f>VLOOKUP($A5771&amp;D$1,Data!$A$2:$BC$533,MATCH(Intermediate!$B5771,Data!$A$1:$BC$1,0),FALSE)</f>
        <v>5615.0912118681817</v>
      </c>
    </row>
    <row r="5772" spans="1:4" x14ac:dyDescent="0.45">
      <c r="A5772" t="s">
        <v>86</v>
      </c>
      <c r="B5772">
        <f t="shared" si="89"/>
        <v>1995</v>
      </c>
      <c r="C5772" t="str">
        <f>VLOOKUP($A5772&amp;C$1,Data!$A$2:$BC$533,MATCH(Intermediate!$B5772,Data!$A$1:$BC$1,0),FALSE)</f>
        <v>..</v>
      </c>
      <c r="D5772">
        <f>VLOOKUP($A5772&amp;D$1,Data!$A$2:$BC$533,MATCH(Intermediate!$B5772,Data!$A$1:$BC$1,0),FALSE)</f>
        <v>5967.1914542830082</v>
      </c>
    </row>
    <row r="5773" spans="1:4" x14ac:dyDescent="0.45">
      <c r="A5773" t="s">
        <v>86</v>
      </c>
      <c r="B5773">
        <f t="shared" si="89"/>
        <v>1996</v>
      </c>
      <c r="C5773" t="str">
        <f>VLOOKUP($A5773&amp;C$1,Data!$A$2:$BC$533,MATCH(Intermediate!$B5773,Data!$A$1:$BC$1,0),FALSE)</f>
        <v>..</v>
      </c>
      <c r="D5773">
        <f>VLOOKUP($A5773&amp;D$1,Data!$A$2:$BC$533,MATCH(Intermediate!$B5773,Data!$A$1:$BC$1,0),FALSE)</f>
        <v>6419.6640634433597</v>
      </c>
    </row>
    <row r="5774" spans="1:4" x14ac:dyDescent="0.45">
      <c r="A5774" t="s">
        <v>86</v>
      </c>
      <c r="B5774">
        <f t="shared" si="89"/>
        <v>1997</v>
      </c>
      <c r="C5774" t="str">
        <f>VLOOKUP($A5774&amp;C$1,Data!$A$2:$BC$533,MATCH(Intermediate!$B5774,Data!$A$1:$BC$1,0),FALSE)</f>
        <v>..</v>
      </c>
      <c r="D5774">
        <f>VLOOKUP($A5774&amp;D$1,Data!$A$2:$BC$533,MATCH(Intermediate!$B5774,Data!$A$1:$BC$1,0),FALSE)</f>
        <v>7102.8812426818986</v>
      </c>
    </row>
    <row r="5775" spans="1:4" x14ac:dyDescent="0.45">
      <c r="A5775" t="s">
        <v>86</v>
      </c>
      <c r="B5775">
        <f t="shared" si="89"/>
        <v>1998</v>
      </c>
      <c r="C5775" t="str">
        <f>VLOOKUP($A5775&amp;C$1,Data!$A$2:$BC$533,MATCH(Intermediate!$B5775,Data!$A$1:$BC$1,0),FALSE)</f>
        <v>..</v>
      </c>
      <c r="D5775">
        <f>VLOOKUP($A5775&amp;D$1,Data!$A$2:$BC$533,MATCH(Intermediate!$B5775,Data!$A$1:$BC$1,0),FALSE)</f>
        <v>7796.7871819472457</v>
      </c>
    </row>
    <row r="5776" spans="1:4" x14ac:dyDescent="0.45">
      <c r="A5776" t="s">
        <v>86</v>
      </c>
      <c r="B5776">
        <f t="shared" si="89"/>
        <v>1999</v>
      </c>
      <c r="C5776" t="str">
        <f>VLOOKUP($A5776&amp;C$1,Data!$A$2:$BC$533,MATCH(Intermediate!$B5776,Data!$A$1:$BC$1,0),FALSE)</f>
        <v>..</v>
      </c>
      <c r="D5776">
        <f>VLOOKUP($A5776&amp;D$1,Data!$A$2:$BC$533,MATCH(Intermediate!$B5776,Data!$A$1:$BC$1,0),FALSE)</f>
        <v>7856.7065911387481</v>
      </c>
    </row>
    <row r="5777" spans="1:4" x14ac:dyDescent="0.45">
      <c r="A5777" t="s">
        <v>86</v>
      </c>
      <c r="B5777">
        <f t="shared" si="89"/>
        <v>2000</v>
      </c>
      <c r="C5777" t="str">
        <f>VLOOKUP($A5777&amp;C$1,Data!$A$2:$BC$533,MATCH(Intermediate!$B5777,Data!$A$1:$BC$1,0),FALSE)</f>
        <v>..</v>
      </c>
      <c r="D5777">
        <f>VLOOKUP($A5777&amp;D$1,Data!$A$2:$BC$533,MATCH(Intermediate!$B5777,Data!$A$1:$BC$1,0),FALSE)</f>
        <v>8465.9432959400492</v>
      </c>
    </row>
    <row r="5778" spans="1:4" x14ac:dyDescent="0.45">
      <c r="A5778" t="s">
        <v>86</v>
      </c>
      <c r="B5778">
        <f t="shared" si="89"/>
        <v>2001</v>
      </c>
      <c r="C5778" t="str">
        <f>VLOOKUP($A5778&amp;C$1,Data!$A$2:$BC$533,MATCH(Intermediate!$B5778,Data!$A$1:$BC$1,0),FALSE)</f>
        <v>..</v>
      </c>
      <c r="D5778">
        <f>VLOOKUP($A5778&amp;D$1,Data!$A$2:$BC$533,MATCH(Intermediate!$B5778,Data!$A$1:$BC$1,0),FALSE)</f>
        <v>9456.8732807001797</v>
      </c>
    </row>
    <row r="5779" spans="1:4" x14ac:dyDescent="0.45">
      <c r="A5779" t="s">
        <v>86</v>
      </c>
      <c r="B5779">
        <f t="shared" si="89"/>
        <v>2002</v>
      </c>
      <c r="C5779" t="str">
        <f>VLOOKUP($A5779&amp;C$1,Data!$A$2:$BC$533,MATCH(Intermediate!$B5779,Data!$A$1:$BC$1,0),FALSE)</f>
        <v>..</v>
      </c>
      <c r="D5779">
        <f>VLOOKUP($A5779&amp;D$1,Data!$A$2:$BC$533,MATCH(Intermediate!$B5779,Data!$A$1:$BC$1,0),FALSE)</f>
        <v>10497.266620019855</v>
      </c>
    </row>
    <row r="5780" spans="1:4" x14ac:dyDescent="0.45">
      <c r="A5780" t="s">
        <v>86</v>
      </c>
      <c r="B5780">
        <f t="shared" si="89"/>
        <v>2003</v>
      </c>
      <c r="C5780" t="str">
        <f>VLOOKUP($A5780&amp;C$1,Data!$A$2:$BC$533,MATCH(Intermediate!$B5780,Data!$A$1:$BC$1,0),FALSE)</f>
        <v>..</v>
      </c>
      <c r="D5780">
        <f>VLOOKUP($A5780&amp;D$1,Data!$A$2:$BC$533,MATCH(Intermediate!$B5780,Data!$A$1:$BC$1,0),FALSE)</f>
        <v>12085.956675289903</v>
      </c>
    </row>
    <row r="5781" spans="1:4" x14ac:dyDescent="0.45">
      <c r="A5781" t="s">
        <v>86</v>
      </c>
      <c r="B5781">
        <f t="shared" si="89"/>
        <v>2004</v>
      </c>
      <c r="C5781" t="str">
        <f>VLOOKUP($A5781&amp;C$1,Data!$A$2:$BC$533,MATCH(Intermediate!$B5781,Data!$A$1:$BC$1,0),FALSE)</f>
        <v>..</v>
      </c>
      <c r="D5781">
        <f>VLOOKUP($A5781&amp;D$1,Data!$A$2:$BC$533,MATCH(Intermediate!$B5781,Data!$A$1:$BC$1,0),FALSE)</f>
        <v>13097.437566294846</v>
      </c>
    </row>
    <row r="5782" spans="1:4" x14ac:dyDescent="0.45">
      <c r="A5782" t="s">
        <v>86</v>
      </c>
      <c r="B5782">
        <f t="shared" si="89"/>
        <v>2005</v>
      </c>
      <c r="C5782" t="str">
        <f>VLOOKUP($A5782&amp;C$1,Data!$A$2:$BC$533,MATCH(Intermediate!$B5782,Data!$A$1:$BC$1,0),FALSE)</f>
        <v>..</v>
      </c>
      <c r="D5782">
        <f>VLOOKUP($A5782&amp;D$1,Data!$A$2:$BC$533,MATCH(Intermediate!$B5782,Data!$A$1:$BC$1,0),FALSE)</f>
        <v>14514.783294216641</v>
      </c>
    </row>
    <row r="5783" spans="1:4" x14ac:dyDescent="0.45">
      <c r="A5783" t="s">
        <v>86</v>
      </c>
      <c r="B5783">
        <f t="shared" si="89"/>
        <v>2006</v>
      </c>
      <c r="C5783" t="str">
        <f>VLOOKUP($A5783&amp;C$1,Data!$A$2:$BC$533,MATCH(Intermediate!$B5783,Data!$A$1:$BC$1,0),FALSE)</f>
        <v>..</v>
      </c>
      <c r="D5783">
        <f>VLOOKUP($A5783&amp;D$1,Data!$A$2:$BC$533,MATCH(Intermediate!$B5783,Data!$A$1:$BC$1,0),FALSE)</f>
        <v>16446.977802261026</v>
      </c>
    </row>
    <row r="5784" spans="1:4" x14ac:dyDescent="0.45">
      <c r="A5784" t="s">
        <v>86</v>
      </c>
      <c r="B5784">
        <f t="shared" si="89"/>
        <v>2007</v>
      </c>
      <c r="C5784" t="str">
        <f>VLOOKUP($A5784&amp;C$1,Data!$A$2:$BC$533,MATCH(Intermediate!$B5784,Data!$A$1:$BC$1,0),FALSE)</f>
        <v>..</v>
      </c>
      <c r="D5784">
        <f>VLOOKUP($A5784&amp;D$1,Data!$A$2:$BC$533,MATCH(Intermediate!$B5784,Data!$A$1:$BC$1,0),FALSE)</f>
        <v>19113.986138616441</v>
      </c>
    </row>
    <row r="5785" spans="1:4" x14ac:dyDescent="0.45">
      <c r="A5785" t="s">
        <v>86</v>
      </c>
      <c r="B5785">
        <f t="shared" si="89"/>
        <v>2008</v>
      </c>
      <c r="C5785" t="str">
        <f>VLOOKUP($A5785&amp;C$1,Data!$A$2:$BC$533,MATCH(Intermediate!$B5785,Data!$A$1:$BC$1,0),FALSE)</f>
        <v>..</v>
      </c>
      <c r="D5785">
        <f>VLOOKUP($A5785&amp;D$1,Data!$A$2:$BC$533,MATCH(Intermediate!$B5785,Data!$A$1:$BC$1,0),FALSE)</f>
        <v>20735.707977609563</v>
      </c>
    </row>
    <row r="5786" spans="1:4" x14ac:dyDescent="0.45">
      <c r="A5786" t="s">
        <v>86</v>
      </c>
      <c r="B5786">
        <f t="shared" si="89"/>
        <v>2009</v>
      </c>
      <c r="C5786" t="str">
        <f>VLOOKUP($A5786&amp;C$1,Data!$A$2:$BC$533,MATCH(Intermediate!$B5786,Data!$A$1:$BC$1,0),FALSE)</f>
        <v>..</v>
      </c>
      <c r="D5786">
        <f>VLOOKUP($A5786&amp;D$1,Data!$A$2:$BC$533,MATCH(Intermediate!$B5786,Data!$A$1:$BC$1,0),FALSE)</f>
        <v>18167.63790382717</v>
      </c>
    </row>
    <row r="5787" spans="1:4" x14ac:dyDescent="0.45">
      <c r="A5787" t="s">
        <v>86</v>
      </c>
      <c r="B5787">
        <f t="shared" si="89"/>
        <v>2010</v>
      </c>
      <c r="C5787">
        <f>VLOOKUP($A5787&amp;C$1,Data!$A$2:$BC$533,MATCH(Intermediate!$B5787,Data!$A$1:$BC$1,0),FALSE)</f>
        <v>59.41055618763744</v>
      </c>
      <c r="D5787">
        <f>VLOOKUP($A5787&amp;D$1,Data!$A$2:$BC$533,MATCH(Intermediate!$B5787,Data!$A$1:$BC$1,0),FALSE)</f>
        <v>19827.948684183993</v>
      </c>
    </row>
    <row r="5788" spans="1:4" x14ac:dyDescent="0.45">
      <c r="A5788" t="s">
        <v>86</v>
      </c>
      <c r="B5788">
        <f t="shared" si="89"/>
        <v>2011</v>
      </c>
      <c r="C5788">
        <f>VLOOKUP($A5788&amp;C$1,Data!$A$2:$BC$533,MATCH(Intermediate!$B5788,Data!$A$1:$BC$1,0),FALSE)</f>
        <v>49.899510523205478</v>
      </c>
      <c r="D5788">
        <f>VLOOKUP($A5788&amp;D$1,Data!$A$2:$BC$533,MATCH(Intermediate!$B5788,Data!$A$1:$BC$1,0),FALSE)</f>
        <v>22701.554605976657</v>
      </c>
    </row>
    <row r="5789" spans="1:4" x14ac:dyDescent="0.45">
      <c r="A5789" t="s">
        <v>86</v>
      </c>
      <c r="B5789">
        <f t="shared" si="89"/>
        <v>2012</v>
      </c>
      <c r="C5789">
        <f>VLOOKUP($A5789&amp;C$1,Data!$A$2:$BC$533,MATCH(Intermediate!$B5789,Data!$A$1:$BC$1,0),FALSE)</f>
        <v>46.756313117600676</v>
      </c>
      <c r="D5789">
        <f>VLOOKUP($A5789&amp;D$1,Data!$A$2:$BC$533,MATCH(Intermediate!$B5789,Data!$A$1:$BC$1,0),FALSE)</f>
        <v>24566.89870315299</v>
      </c>
    </row>
    <row r="5790" spans="1:4" x14ac:dyDescent="0.45">
      <c r="A5790" t="s">
        <v>86</v>
      </c>
      <c r="B5790">
        <f t="shared" si="89"/>
        <v>2013</v>
      </c>
      <c r="C5790">
        <f>VLOOKUP($A5790&amp;C$1,Data!$A$2:$BC$533,MATCH(Intermediate!$B5790,Data!$A$1:$BC$1,0),FALSE)</f>
        <v>43.221277542739763</v>
      </c>
      <c r="D5790">
        <f>VLOOKUP($A5790&amp;D$1,Data!$A$2:$BC$533,MATCH(Intermediate!$B5790,Data!$A$1:$BC$1,0),FALSE)</f>
        <v>26563.374897551894</v>
      </c>
    </row>
    <row r="5791" spans="1:4" x14ac:dyDescent="0.45">
      <c r="A5791" t="s">
        <v>86</v>
      </c>
      <c r="B5791">
        <f t="shared" si="89"/>
        <v>2014</v>
      </c>
      <c r="C5791">
        <f>VLOOKUP($A5791&amp;C$1,Data!$A$2:$BC$533,MATCH(Intermediate!$B5791,Data!$A$1:$BC$1,0),FALSE)</f>
        <v>41.007819554827734</v>
      </c>
      <c r="D5791">
        <f>VLOOKUP($A5791&amp;D$1,Data!$A$2:$BC$533,MATCH(Intermediate!$B5791,Data!$A$1:$BC$1,0),FALSE)</f>
        <v>28005.792412485676</v>
      </c>
    </row>
    <row r="5792" spans="1:4" x14ac:dyDescent="0.45">
      <c r="A5792" t="s">
        <v>86</v>
      </c>
      <c r="B5792">
        <f t="shared" si="89"/>
        <v>2015</v>
      </c>
      <c r="C5792">
        <f>VLOOKUP($A5792&amp;C$1,Data!$A$2:$BC$533,MATCH(Intermediate!$B5792,Data!$A$1:$BC$1,0),FALSE)</f>
        <v>41.452200938262024</v>
      </c>
      <c r="D5792">
        <f>VLOOKUP($A5792&amp;D$1,Data!$A$2:$BC$533,MATCH(Intermediate!$B5792,Data!$A$1:$BC$1,0),FALSE)</f>
        <v>28853.997856093687</v>
      </c>
    </row>
    <row r="5793" spans="1:4" x14ac:dyDescent="0.45">
      <c r="A5793" t="s">
        <v>86</v>
      </c>
      <c r="B5793">
        <f t="shared" si="89"/>
        <v>2016</v>
      </c>
      <c r="C5793">
        <f>VLOOKUP($A5793&amp;C$1,Data!$A$2:$BC$533,MATCH(Intermediate!$B5793,Data!$A$1:$BC$1,0),FALSE)</f>
        <v>42.765848402099749</v>
      </c>
      <c r="D5793">
        <f>VLOOKUP($A5793&amp;D$1,Data!$A$2:$BC$533,MATCH(Intermediate!$B5793,Data!$A$1:$BC$1,0),FALSE)</f>
        <v>30772.672844944263</v>
      </c>
    </row>
    <row r="5794" spans="1:4" x14ac:dyDescent="0.45">
      <c r="A5794" t="s">
        <v>86</v>
      </c>
      <c r="B5794">
        <f t="shared" si="89"/>
        <v>2017</v>
      </c>
      <c r="C5794">
        <f>VLOOKUP($A5794&amp;C$1,Data!$A$2:$BC$533,MATCH(Intermediate!$B5794,Data!$A$1:$BC$1,0),FALSE)</f>
        <v>40.979737431155684</v>
      </c>
      <c r="D5794">
        <f>VLOOKUP($A5794&amp;D$1,Data!$A$2:$BC$533,MATCH(Intermediate!$B5794,Data!$A$1:$BC$1,0),FALSE)</f>
        <v>33591.555407148844</v>
      </c>
    </row>
    <row r="5795" spans="1:4" x14ac:dyDescent="0.45">
      <c r="A5795" t="s">
        <v>86</v>
      </c>
      <c r="B5795">
        <f t="shared" si="89"/>
        <v>2018</v>
      </c>
      <c r="C5795">
        <f>VLOOKUP($A5795&amp;C$1,Data!$A$2:$BC$533,MATCH(Intermediate!$B5795,Data!$A$1:$BC$1,0),FALSE)</f>
        <v>39.993553498831979</v>
      </c>
      <c r="D5795">
        <f>VLOOKUP($A5795&amp;D$1,Data!$A$2:$BC$533,MATCH(Intermediate!$B5795,Data!$A$1:$BC$1,0),FALSE)</f>
        <v>36491.938522368873</v>
      </c>
    </row>
    <row r="5796" spans="1:4" x14ac:dyDescent="0.45">
      <c r="A5796" t="s">
        <v>86</v>
      </c>
      <c r="B5796">
        <f t="shared" si="89"/>
        <v>2019</v>
      </c>
      <c r="C5796">
        <f>VLOOKUP($A5796&amp;C$1,Data!$A$2:$BC$533,MATCH(Intermediate!$B5796,Data!$A$1:$BC$1,0),FALSE)</f>
        <v>38.739433654460051</v>
      </c>
      <c r="D5796">
        <f>VLOOKUP($A5796&amp;D$1,Data!$A$2:$BC$533,MATCH(Intermediate!$B5796,Data!$A$1:$BC$1,0),FALSE)</f>
        <v>40563.830488455504</v>
      </c>
    </row>
    <row r="5797" spans="1:4" x14ac:dyDescent="0.45">
      <c r="A5797" t="s">
        <v>86</v>
      </c>
      <c r="B5797">
        <f t="shared" si="89"/>
        <v>2020</v>
      </c>
      <c r="C5797">
        <f>VLOOKUP($A5797&amp;C$1,Data!$A$2:$BC$533,MATCH(Intermediate!$B5797,Data!$A$1:$BC$1,0),FALSE)</f>
        <v>37.034010829926508</v>
      </c>
      <c r="D5797">
        <f>VLOOKUP($A5797&amp;D$1,Data!$A$2:$BC$533,MATCH(Intermediate!$B5797,Data!$A$1:$BC$1,0),FALSE)</f>
        <v>41262.727694172463</v>
      </c>
    </row>
    <row r="5798" spans="1:4" x14ac:dyDescent="0.45">
      <c r="A5798" t="s">
        <v>86</v>
      </c>
      <c r="B5798">
        <f t="shared" si="89"/>
        <v>2021</v>
      </c>
      <c r="C5798">
        <f>VLOOKUP($A5798&amp;C$1,Data!$A$2:$BC$533,MATCH(Intermediate!$B5798,Data!$A$1:$BC$1,0),FALSE)</f>
        <v>37.20205670951249</v>
      </c>
      <c r="D5798">
        <f>VLOOKUP($A5798&amp;D$1,Data!$A$2:$BC$533,MATCH(Intermediate!$B5798,Data!$A$1:$BC$1,0),FALSE)</f>
        <v>45873.527323948569</v>
      </c>
    </row>
    <row r="5799" spans="1:4" x14ac:dyDescent="0.45">
      <c r="A5799" t="s">
        <v>86</v>
      </c>
      <c r="B5799">
        <f t="shared" si="89"/>
        <v>2022</v>
      </c>
      <c r="C5799">
        <f>VLOOKUP($A5799&amp;C$1,Data!$A$2:$BC$533,MATCH(Intermediate!$B5799,Data!$A$1:$BC$1,0),FALSE)</f>
        <v>35.69910956360777</v>
      </c>
      <c r="D5799">
        <f>VLOOKUP($A5799&amp;D$1,Data!$A$2:$BC$533,MATCH(Intermediate!$B5799,Data!$A$1:$BC$1,0),FALSE)</f>
        <v>50498.382396334644</v>
      </c>
    </row>
    <row r="5800" spans="1:4" x14ac:dyDescent="0.45">
      <c r="A5800" t="s">
        <v>86</v>
      </c>
      <c r="B5800">
        <f t="shared" si="89"/>
        <v>2023</v>
      </c>
      <c r="C5800">
        <f>VLOOKUP($A5800&amp;C$1,Data!$A$2:$BC$533,MATCH(Intermediate!$B5800,Data!$A$1:$BC$1,0),FALSE)</f>
        <v>34.386807337053796</v>
      </c>
      <c r="D5800">
        <f>VLOOKUP($A5800&amp;D$1,Data!$A$2:$BC$533,MATCH(Intermediate!$B5800,Data!$A$1:$BC$1,0),FALSE)</f>
        <v>50914.863814666511</v>
      </c>
    </row>
    <row r="5801" spans="1:4" x14ac:dyDescent="0.45">
      <c r="A5801" t="s">
        <v>86</v>
      </c>
      <c r="B5801">
        <f t="shared" si="89"/>
        <v>2024</v>
      </c>
      <c r="C5801">
        <f>VLOOKUP($A5801&amp;C$1,Data!$A$2:$BC$533,MATCH(Intermediate!$B5801,Data!$A$1:$BC$1,0),FALSE)</f>
        <v>35.968726911761173</v>
      </c>
      <c r="D5801">
        <f>VLOOKUP($A5801&amp;D$1,Data!$A$2:$BC$533,MATCH(Intermediate!$B5801,Data!$A$1:$BC$1,0),FALSE)</f>
        <v>54413.964068281304</v>
      </c>
    </row>
    <row r="5802" spans="1:4" x14ac:dyDescent="0.45">
      <c r="A5802" t="s">
        <v>423</v>
      </c>
      <c r="B5802">
        <f t="shared" si="89"/>
        <v>1975</v>
      </c>
      <c r="C5802" t="str">
        <f>VLOOKUP($A5802&amp;C$1,Data!$A$2:$BC$533,MATCH(Intermediate!$B5802,Data!$A$1:$BC$1,0),FALSE)</f>
        <v>..</v>
      </c>
      <c r="D5802" t="str">
        <f>VLOOKUP($A5802&amp;D$1,Data!$A$2:$BC$533,MATCH(Intermediate!$B5802,Data!$A$1:$BC$1,0),FALSE)</f>
        <v>..</v>
      </c>
    </row>
    <row r="5803" spans="1:4" x14ac:dyDescent="0.45">
      <c r="A5803" t="s">
        <v>423</v>
      </c>
      <c r="B5803">
        <f t="shared" si="89"/>
        <v>1976</v>
      </c>
      <c r="C5803" t="str">
        <f>VLOOKUP($A5803&amp;C$1,Data!$A$2:$BC$533,MATCH(Intermediate!$B5803,Data!$A$1:$BC$1,0),FALSE)</f>
        <v>..</v>
      </c>
      <c r="D5803" t="str">
        <f>VLOOKUP($A5803&amp;D$1,Data!$A$2:$BC$533,MATCH(Intermediate!$B5803,Data!$A$1:$BC$1,0),FALSE)</f>
        <v>..</v>
      </c>
    </row>
    <row r="5804" spans="1:4" x14ac:dyDescent="0.45">
      <c r="A5804" t="s">
        <v>423</v>
      </c>
      <c r="B5804">
        <f t="shared" si="89"/>
        <v>1977</v>
      </c>
      <c r="C5804" t="str">
        <f>VLOOKUP($A5804&amp;C$1,Data!$A$2:$BC$533,MATCH(Intermediate!$B5804,Data!$A$1:$BC$1,0),FALSE)</f>
        <v>..</v>
      </c>
      <c r="D5804" t="str">
        <f>VLOOKUP($A5804&amp;D$1,Data!$A$2:$BC$533,MATCH(Intermediate!$B5804,Data!$A$1:$BC$1,0),FALSE)</f>
        <v>..</v>
      </c>
    </row>
    <row r="5805" spans="1:4" x14ac:dyDescent="0.45">
      <c r="A5805" t="s">
        <v>423</v>
      </c>
      <c r="B5805">
        <f t="shared" si="89"/>
        <v>1978</v>
      </c>
      <c r="C5805" t="str">
        <f>VLOOKUP($A5805&amp;C$1,Data!$A$2:$BC$533,MATCH(Intermediate!$B5805,Data!$A$1:$BC$1,0),FALSE)</f>
        <v>..</v>
      </c>
      <c r="D5805" t="str">
        <f>VLOOKUP($A5805&amp;D$1,Data!$A$2:$BC$533,MATCH(Intermediate!$B5805,Data!$A$1:$BC$1,0),FALSE)</f>
        <v>..</v>
      </c>
    </row>
    <row r="5806" spans="1:4" x14ac:dyDescent="0.45">
      <c r="A5806" t="s">
        <v>423</v>
      </c>
      <c r="B5806">
        <f t="shared" si="89"/>
        <v>1979</v>
      </c>
      <c r="C5806" t="str">
        <f>VLOOKUP($A5806&amp;C$1,Data!$A$2:$BC$533,MATCH(Intermediate!$B5806,Data!$A$1:$BC$1,0),FALSE)</f>
        <v>..</v>
      </c>
      <c r="D5806" t="str">
        <f>VLOOKUP($A5806&amp;D$1,Data!$A$2:$BC$533,MATCH(Intermediate!$B5806,Data!$A$1:$BC$1,0),FALSE)</f>
        <v>..</v>
      </c>
    </row>
    <row r="5807" spans="1:4" x14ac:dyDescent="0.45">
      <c r="A5807" t="s">
        <v>423</v>
      </c>
      <c r="B5807">
        <f t="shared" si="89"/>
        <v>1980</v>
      </c>
      <c r="C5807" t="str">
        <f>VLOOKUP($A5807&amp;C$1,Data!$A$2:$BC$533,MATCH(Intermediate!$B5807,Data!$A$1:$BC$1,0),FALSE)</f>
        <v>..</v>
      </c>
      <c r="D5807" t="str">
        <f>VLOOKUP($A5807&amp;D$1,Data!$A$2:$BC$533,MATCH(Intermediate!$B5807,Data!$A$1:$BC$1,0),FALSE)</f>
        <v>..</v>
      </c>
    </row>
    <row r="5808" spans="1:4" x14ac:dyDescent="0.45">
      <c r="A5808" t="s">
        <v>423</v>
      </c>
      <c r="B5808">
        <f t="shared" si="89"/>
        <v>1981</v>
      </c>
      <c r="C5808" t="str">
        <f>VLOOKUP($A5808&amp;C$1,Data!$A$2:$BC$533,MATCH(Intermediate!$B5808,Data!$A$1:$BC$1,0),FALSE)</f>
        <v>..</v>
      </c>
      <c r="D5808" t="str">
        <f>VLOOKUP($A5808&amp;D$1,Data!$A$2:$BC$533,MATCH(Intermediate!$B5808,Data!$A$1:$BC$1,0),FALSE)</f>
        <v>..</v>
      </c>
    </row>
    <row r="5809" spans="1:4" x14ac:dyDescent="0.45">
      <c r="A5809" t="s">
        <v>423</v>
      </c>
      <c r="B5809">
        <f t="shared" si="89"/>
        <v>1982</v>
      </c>
      <c r="C5809" t="str">
        <f>VLOOKUP($A5809&amp;C$1,Data!$A$2:$BC$533,MATCH(Intermediate!$B5809,Data!$A$1:$BC$1,0),FALSE)</f>
        <v>..</v>
      </c>
      <c r="D5809" t="str">
        <f>VLOOKUP($A5809&amp;D$1,Data!$A$2:$BC$533,MATCH(Intermediate!$B5809,Data!$A$1:$BC$1,0),FALSE)</f>
        <v>..</v>
      </c>
    </row>
    <row r="5810" spans="1:4" x14ac:dyDescent="0.45">
      <c r="A5810" t="s">
        <v>423</v>
      </c>
      <c r="B5810">
        <f t="shared" si="89"/>
        <v>1983</v>
      </c>
      <c r="C5810" t="str">
        <f>VLOOKUP($A5810&amp;C$1,Data!$A$2:$BC$533,MATCH(Intermediate!$B5810,Data!$A$1:$BC$1,0),FALSE)</f>
        <v>..</v>
      </c>
      <c r="D5810" t="str">
        <f>VLOOKUP($A5810&amp;D$1,Data!$A$2:$BC$533,MATCH(Intermediate!$B5810,Data!$A$1:$BC$1,0),FALSE)</f>
        <v>..</v>
      </c>
    </row>
    <row r="5811" spans="1:4" x14ac:dyDescent="0.45">
      <c r="A5811" t="s">
        <v>423</v>
      </c>
      <c r="B5811">
        <f t="shared" si="89"/>
        <v>1984</v>
      </c>
      <c r="C5811" t="str">
        <f>VLOOKUP($A5811&amp;C$1,Data!$A$2:$BC$533,MATCH(Intermediate!$B5811,Data!$A$1:$BC$1,0),FALSE)</f>
        <v>..</v>
      </c>
      <c r="D5811" t="str">
        <f>VLOOKUP($A5811&amp;D$1,Data!$A$2:$BC$533,MATCH(Intermediate!$B5811,Data!$A$1:$BC$1,0),FALSE)</f>
        <v>..</v>
      </c>
    </row>
    <row r="5812" spans="1:4" x14ac:dyDescent="0.45">
      <c r="A5812" t="s">
        <v>423</v>
      </c>
      <c r="B5812">
        <f t="shared" si="89"/>
        <v>1985</v>
      </c>
      <c r="C5812" t="str">
        <f>VLOOKUP($A5812&amp;C$1,Data!$A$2:$BC$533,MATCH(Intermediate!$B5812,Data!$A$1:$BC$1,0),FALSE)</f>
        <v>..</v>
      </c>
      <c r="D5812" t="str">
        <f>VLOOKUP($A5812&amp;D$1,Data!$A$2:$BC$533,MATCH(Intermediate!$B5812,Data!$A$1:$BC$1,0),FALSE)</f>
        <v>..</v>
      </c>
    </row>
    <row r="5813" spans="1:4" x14ac:dyDescent="0.45">
      <c r="A5813" t="s">
        <v>423</v>
      </c>
      <c r="B5813">
        <f t="shared" ref="B5813:B5876" si="90">B5763</f>
        <v>1986</v>
      </c>
      <c r="C5813" t="str">
        <f>VLOOKUP($A5813&amp;C$1,Data!$A$2:$BC$533,MATCH(Intermediate!$B5813,Data!$A$1:$BC$1,0),FALSE)</f>
        <v>..</v>
      </c>
      <c r="D5813" t="str">
        <f>VLOOKUP($A5813&amp;D$1,Data!$A$2:$BC$533,MATCH(Intermediate!$B5813,Data!$A$1:$BC$1,0),FALSE)</f>
        <v>..</v>
      </c>
    </row>
    <row r="5814" spans="1:4" x14ac:dyDescent="0.45">
      <c r="A5814" t="s">
        <v>423</v>
      </c>
      <c r="B5814">
        <f t="shared" si="90"/>
        <v>1987</v>
      </c>
      <c r="C5814" t="str">
        <f>VLOOKUP($A5814&amp;C$1,Data!$A$2:$BC$533,MATCH(Intermediate!$B5814,Data!$A$1:$BC$1,0),FALSE)</f>
        <v>..</v>
      </c>
      <c r="D5814" t="str">
        <f>VLOOKUP($A5814&amp;D$1,Data!$A$2:$BC$533,MATCH(Intermediate!$B5814,Data!$A$1:$BC$1,0),FALSE)</f>
        <v>..</v>
      </c>
    </row>
    <row r="5815" spans="1:4" x14ac:dyDescent="0.45">
      <c r="A5815" t="s">
        <v>423</v>
      </c>
      <c r="B5815">
        <f t="shared" si="90"/>
        <v>1988</v>
      </c>
      <c r="C5815" t="str">
        <f>VLOOKUP($A5815&amp;C$1,Data!$A$2:$BC$533,MATCH(Intermediate!$B5815,Data!$A$1:$BC$1,0),FALSE)</f>
        <v>..</v>
      </c>
      <c r="D5815" t="str">
        <f>VLOOKUP($A5815&amp;D$1,Data!$A$2:$BC$533,MATCH(Intermediate!$B5815,Data!$A$1:$BC$1,0),FALSE)</f>
        <v>..</v>
      </c>
    </row>
    <row r="5816" spans="1:4" x14ac:dyDescent="0.45">
      <c r="A5816" t="s">
        <v>423</v>
      </c>
      <c r="B5816">
        <f t="shared" si="90"/>
        <v>1989</v>
      </c>
      <c r="C5816" t="str">
        <f>VLOOKUP($A5816&amp;C$1,Data!$A$2:$BC$533,MATCH(Intermediate!$B5816,Data!$A$1:$BC$1,0),FALSE)</f>
        <v>..</v>
      </c>
      <c r="D5816" t="str">
        <f>VLOOKUP($A5816&amp;D$1,Data!$A$2:$BC$533,MATCH(Intermediate!$B5816,Data!$A$1:$BC$1,0),FALSE)</f>
        <v>..</v>
      </c>
    </row>
    <row r="5817" spans="1:4" x14ac:dyDescent="0.45">
      <c r="A5817" t="s">
        <v>423</v>
      </c>
      <c r="B5817">
        <f t="shared" si="90"/>
        <v>1990</v>
      </c>
      <c r="C5817" t="str">
        <f>VLOOKUP($A5817&amp;C$1,Data!$A$2:$BC$533,MATCH(Intermediate!$B5817,Data!$A$1:$BC$1,0),FALSE)</f>
        <v>..</v>
      </c>
      <c r="D5817">
        <f>VLOOKUP($A5817&amp;D$1,Data!$A$2:$BC$533,MATCH(Intermediate!$B5817,Data!$A$1:$BC$1,0),FALSE)</f>
        <v>29929.052156185462</v>
      </c>
    </row>
    <row r="5818" spans="1:4" x14ac:dyDescent="0.45">
      <c r="A5818" t="s">
        <v>423</v>
      </c>
      <c r="B5818">
        <f t="shared" si="90"/>
        <v>1991</v>
      </c>
      <c r="C5818" t="str">
        <f>VLOOKUP($A5818&amp;C$1,Data!$A$2:$BC$533,MATCH(Intermediate!$B5818,Data!$A$1:$BC$1,0),FALSE)</f>
        <v>..</v>
      </c>
      <c r="D5818">
        <f>VLOOKUP($A5818&amp;D$1,Data!$A$2:$BC$533,MATCH(Intermediate!$B5818,Data!$A$1:$BC$1,0),FALSE)</f>
        <v>33168.428788489553</v>
      </c>
    </row>
    <row r="5819" spans="1:4" x14ac:dyDescent="0.45">
      <c r="A5819" t="s">
        <v>423</v>
      </c>
      <c r="B5819">
        <f t="shared" si="90"/>
        <v>1992</v>
      </c>
      <c r="C5819" t="str">
        <f>VLOOKUP($A5819&amp;C$1,Data!$A$2:$BC$533,MATCH(Intermediate!$B5819,Data!$A$1:$BC$1,0),FALSE)</f>
        <v>..</v>
      </c>
      <c r="D5819">
        <f>VLOOKUP($A5819&amp;D$1,Data!$A$2:$BC$533,MATCH(Intermediate!$B5819,Data!$A$1:$BC$1,0),FALSE)</f>
        <v>34085.823828080436</v>
      </c>
    </row>
    <row r="5820" spans="1:4" x14ac:dyDescent="0.45">
      <c r="A5820" t="s">
        <v>423</v>
      </c>
      <c r="B5820">
        <f t="shared" si="90"/>
        <v>1993</v>
      </c>
      <c r="C5820" t="str">
        <f>VLOOKUP($A5820&amp;C$1,Data!$A$2:$BC$533,MATCH(Intermediate!$B5820,Data!$A$1:$BC$1,0),FALSE)</f>
        <v>..</v>
      </c>
      <c r="D5820">
        <f>VLOOKUP($A5820&amp;D$1,Data!$A$2:$BC$533,MATCH(Intermediate!$B5820,Data!$A$1:$BC$1,0),FALSE)</f>
        <v>35874.704762949266</v>
      </c>
    </row>
    <row r="5821" spans="1:4" x14ac:dyDescent="0.45">
      <c r="A5821" t="s">
        <v>423</v>
      </c>
      <c r="B5821">
        <f t="shared" si="90"/>
        <v>1994</v>
      </c>
      <c r="C5821" t="str">
        <f>VLOOKUP($A5821&amp;C$1,Data!$A$2:$BC$533,MATCH(Intermediate!$B5821,Data!$A$1:$BC$1,0),FALSE)</f>
        <v>..</v>
      </c>
      <c r="D5821">
        <f>VLOOKUP($A5821&amp;D$1,Data!$A$2:$BC$533,MATCH(Intermediate!$B5821,Data!$A$1:$BC$1,0),FALSE)</f>
        <v>37526.261914143935</v>
      </c>
    </row>
    <row r="5822" spans="1:4" x14ac:dyDescent="0.45">
      <c r="A5822" t="s">
        <v>423</v>
      </c>
      <c r="B5822">
        <f t="shared" si="90"/>
        <v>1995</v>
      </c>
      <c r="C5822" t="str">
        <f>VLOOKUP($A5822&amp;C$1,Data!$A$2:$BC$533,MATCH(Intermediate!$B5822,Data!$A$1:$BC$1,0),FALSE)</f>
        <v>..</v>
      </c>
      <c r="D5822">
        <f>VLOOKUP($A5822&amp;D$1,Data!$A$2:$BC$533,MATCH(Intermediate!$B5822,Data!$A$1:$BC$1,0),FALSE)</f>
        <v>38319.76301241351</v>
      </c>
    </row>
    <row r="5823" spans="1:4" x14ac:dyDescent="0.45">
      <c r="A5823" t="s">
        <v>423</v>
      </c>
      <c r="B5823">
        <f t="shared" si="90"/>
        <v>1996</v>
      </c>
      <c r="C5823" t="str">
        <f>VLOOKUP($A5823&amp;C$1,Data!$A$2:$BC$533,MATCH(Intermediate!$B5823,Data!$A$1:$BC$1,0),FALSE)</f>
        <v>..</v>
      </c>
      <c r="D5823">
        <f>VLOOKUP($A5823&amp;D$1,Data!$A$2:$BC$533,MATCH(Intermediate!$B5823,Data!$A$1:$BC$1,0),FALSE)</f>
        <v>39707.461526776991</v>
      </c>
    </row>
    <row r="5824" spans="1:4" x14ac:dyDescent="0.45">
      <c r="A5824" t="s">
        <v>423</v>
      </c>
      <c r="B5824">
        <f t="shared" si="90"/>
        <v>1997</v>
      </c>
      <c r="C5824" t="str">
        <f>VLOOKUP($A5824&amp;C$1,Data!$A$2:$BC$533,MATCH(Intermediate!$B5824,Data!$A$1:$BC$1,0),FALSE)</f>
        <v>..</v>
      </c>
      <c r="D5824">
        <f>VLOOKUP($A5824&amp;D$1,Data!$A$2:$BC$533,MATCH(Intermediate!$B5824,Data!$A$1:$BC$1,0),FALSE)</f>
        <v>42477.73983149563</v>
      </c>
    </row>
    <row r="5825" spans="1:4" x14ac:dyDescent="0.45">
      <c r="A5825" t="s">
        <v>423</v>
      </c>
      <c r="B5825">
        <f t="shared" si="90"/>
        <v>1998</v>
      </c>
      <c r="C5825" t="str">
        <f>VLOOKUP($A5825&amp;C$1,Data!$A$2:$BC$533,MATCH(Intermediate!$B5825,Data!$A$1:$BC$1,0),FALSE)</f>
        <v>..</v>
      </c>
      <c r="D5825">
        <f>VLOOKUP($A5825&amp;D$1,Data!$A$2:$BC$533,MATCH(Intermediate!$B5825,Data!$A$1:$BC$1,0),FALSE)</f>
        <v>44267.176858683801</v>
      </c>
    </row>
    <row r="5826" spans="1:4" x14ac:dyDescent="0.45">
      <c r="A5826" t="s">
        <v>423</v>
      </c>
      <c r="B5826">
        <f t="shared" si="90"/>
        <v>1999</v>
      </c>
      <c r="C5826" t="str">
        <f>VLOOKUP($A5826&amp;C$1,Data!$A$2:$BC$533,MATCH(Intermediate!$B5826,Data!$A$1:$BC$1,0),FALSE)</f>
        <v>..</v>
      </c>
      <c r="D5826">
        <f>VLOOKUP($A5826&amp;D$1,Data!$A$2:$BC$533,MATCH(Intermediate!$B5826,Data!$A$1:$BC$1,0),FALSE)</f>
        <v>49844.676962797588</v>
      </c>
    </row>
    <row r="5827" spans="1:4" x14ac:dyDescent="0.45">
      <c r="A5827" t="s">
        <v>423</v>
      </c>
      <c r="B5827">
        <f t="shared" si="90"/>
        <v>2000</v>
      </c>
      <c r="C5827" t="str">
        <f>VLOOKUP($A5827&amp;C$1,Data!$A$2:$BC$533,MATCH(Intermediate!$B5827,Data!$A$1:$BC$1,0),FALSE)</f>
        <v>..</v>
      </c>
      <c r="D5827">
        <f>VLOOKUP($A5827&amp;D$1,Data!$A$2:$BC$533,MATCH(Intermediate!$B5827,Data!$A$1:$BC$1,0),FALSE)</f>
        <v>55124.292251269428</v>
      </c>
    </row>
    <row r="5828" spans="1:4" x14ac:dyDescent="0.45">
      <c r="A5828" t="s">
        <v>423</v>
      </c>
      <c r="B5828">
        <f t="shared" si="90"/>
        <v>2001</v>
      </c>
      <c r="C5828">
        <f>VLOOKUP($A5828&amp;C$1,Data!$A$2:$BC$533,MATCH(Intermediate!$B5828,Data!$A$1:$BC$1,0),FALSE)</f>
        <v>78.454820520181229</v>
      </c>
      <c r="D5828">
        <f>VLOOKUP($A5828&amp;D$1,Data!$A$2:$BC$533,MATCH(Intermediate!$B5828,Data!$A$1:$BC$1,0),FALSE)</f>
        <v>56141.775166448591</v>
      </c>
    </row>
    <row r="5829" spans="1:4" x14ac:dyDescent="0.45">
      <c r="A5829" t="s">
        <v>423</v>
      </c>
      <c r="B5829">
        <f t="shared" si="90"/>
        <v>2002</v>
      </c>
      <c r="C5829">
        <f>VLOOKUP($A5829&amp;C$1,Data!$A$2:$BC$533,MATCH(Intermediate!$B5829,Data!$A$1:$BC$1,0),FALSE)</f>
        <v>67.49380801995666</v>
      </c>
      <c r="D5829">
        <f>VLOOKUP($A5829&amp;D$1,Data!$A$2:$BC$533,MATCH(Intermediate!$B5829,Data!$A$1:$BC$1,0),FALSE)</f>
        <v>58575.679271754409</v>
      </c>
    </row>
    <row r="5830" spans="1:4" x14ac:dyDescent="0.45">
      <c r="A5830" t="s">
        <v>423</v>
      </c>
      <c r="B5830">
        <f t="shared" si="90"/>
        <v>2003</v>
      </c>
      <c r="C5830">
        <f>VLOOKUP($A5830&amp;C$1,Data!$A$2:$BC$533,MATCH(Intermediate!$B5830,Data!$A$1:$BC$1,0),FALSE)</f>
        <v>69.054035211495574</v>
      </c>
      <c r="D5830">
        <f>VLOOKUP($A5830&amp;D$1,Data!$A$2:$BC$533,MATCH(Intermediate!$B5830,Data!$A$1:$BC$1,0),FALSE)</f>
        <v>60199.850796778795</v>
      </c>
    </row>
    <row r="5831" spans="1:4" x14ac:dyDescent="0.45">
      <c r="A5831" t="s">
        <v>423</v>
      </c>
      <c r="B5831">
        <f t="shared" si="90"/>
        <v>2004</v>
      </c>
      <c r="C5831">
        <f>VLOOKUP($A5831&amp;C$1,Data!$A$2:$BC$533,MATCH(Intermediate!$B5831,Data!$A$1:$BC$1,0),FALSE)</f>
        <v>65.99646881289047</v>
      </c>
      <c r="D5831">
        <f>VLOOKUP($A5831&amp;D$1,Data!$A$2:$BC$533,MATCH(Intermediate!$B5831,Data!$A$1:$BC$1,0),FALSE)</f>
        <v>64694.433416102816</v>
      </c>
    </row>
    <row r="5832" spans="1:4" x14ac:dyDescent="0.45">
      <c r="A5832" t="s">
        <v>423</v>
      </c>
      <c r="B5832">
        <f t="shared" si="90"/>
        <v>2005</v>
      </c>
      <c r="C5832">
        <f>VLOOKUP($A5832&amp;C$1,Data!$A$2:$BC$533,MATCH(Intermediate!$B5832,Data!$A$1:$BC$1,0),FALSE)</f>
        <v>71.272447997565209</v>
      </c>
      <c r="D5832">
        <f>VLOOKUP($A5832&amp;D$1,Data!$A$2:$BC$533,MATCH(Intermediate!$B5832,Data!$A$1:$BC$1,0),FALSE)</f>
        <v>68787.854749426595</v>
      </c>
    </row>
    <row r="5833" spans="1:4" x14ac:dyDescent="0.45">
      <c r="A5833" t="s">
        <v>423</v>
      </c>
      <c r="B5833">
        <f t="shared" si="90"/>
        <v>2006</v>
      </c>
      <c r="C5833">
        <f>VLOOKUP($A5833&amp;C$1,Data!$A$2:$BC$533,MATCH(Intermediate!$B5833,Data!$A$1:$BC$1,0),FALSE)</f>
        <v>74.724115213308423</v>
      </c>
      <c r="D5833">
        <f>VLOOKUP($A5833&amp;D$1,Data!$A$2:$BC$533,MATCH(Intermediate!$B5833,Data!$A$1:$BC$1,0),FALSE)</f>
        <v>78878.027516148664</v>
      </c>
    </row>
    <row r="5834" spans="1:4" x14ac:dyDescent="0.45">
      <c r="A5834" t="s">
        <v>423</v>
      </c>
      <c r="B5834">
        <f t="shared" si="90"/>
        <v>2007</v>
      </c>
      <c r="C5834">
        <f>VLOOKUP($A5834&amp;C$1,Data!$A$2:$BC$533,MATCH(Intermediate!$B5834,Data!$A$1:$BC$1,0),FALSE)</f>
        <v>85.311839839765796</v>
      </c>
      <c r="D5834">
        <f>VLOOKUP($A5834&amp;D$1,Data!$A$2:$BC$533,MATCH(Intermediate!$B5834,Data!$A$1:$BC$1,0),FALSE)</f>
        <v>85129.188816961163</v>
      </c>
    </row>
    <row r="5835" spans="1:4" x14ac:dyDescent="0.45">
      <c r="A5835" t="s">
        <v>423</v>
      </c>
      <c r="B5835">
        <f t="shared" si="90"/>
        <v>2008</v>
      </c>
      <c r="C5835">
        <f>VLOOKUP($A5835&amp;C$1,Data!$A$2:$BC$533,MATCH(Intermediate!$B5835,Data!$A$1:$BC$1,0),FALSE)</f>
        <v>101.15332688370798</v>
      </c>
      <c r="D5835">
        <f>VLOOKUP($A5835&amp;D$1,Data!$A$2:$BC$533,MATCH(Intermediate!$B5835,Data!$A$1:$BC$1,0),FALSE)</f>
        <v>90970.721198014711</v>
      </c>
    </row>
    <row r="5836" spans="1:4" x14ac:dyDescent="0.45">
      <c r="A5836" t="s">
        <v>423</v>
      </c>
      <c r="B5836">
        <f t="shared" si="90"/>
        <v>2009</v>
      </c>
      <c r="C5836">
        <f>VLOOKUP($A5836&amp;C$1,Data!$A$2:$BC$533,MATCH(Intermediate!$B5836,Data!$A$1:$BC$1,0),FALSE)</f>
        <v>100.97375099879662</v>
      </c>
      <c r="D5836">
        <f>VLOOKUP($A5836&amp;D$1,Data!$A$2:$BC$533,MATCH(Intermediate!$B5836,Data!$A$1:$BC$1,0),FALSE)</f>
        <v>86873.256241956289</v>
      </c>
    </row>
    <row r="5837" spans="1:4" x14ac:dyDescent="0.45">
      <c r="A5837" t="s">
        <v>423</v>
      </c>
      <c r="B5837">
        <f t="shared" si="90"/>
        <v>2010</v>
      </c>
      <c r="C5837">
        <f>VLOOKUP($A5837&amp;C$1,Data!$A$2:$BC$533,MATCH(Intermediate!$B5837,Data!$A$1:$BC$1,0),FALSE)</f>
        <v>86.117127169805059</v>
      </c>
      <c r="D5837">
        <f>VLOOKUP($A5837&amp;D$1,Data!$A$2:$BC$533,MATCH(Intermediate!$B5837,Data!$A$1:$BC$1,0),FALSE)</f>
        <v>90346.068826800823</v>
      </c>
    </row>
    <row r="5838" spans="1:4" x14ac:dyDescent="0.45">
      <c r="A5838" t="s">
        <v>423</v>
      </c>
      <c r="B5838">
        <f t="shared" si="90"/>
        <v>2011</v>
      </c>
      <c r="C5838">
        <f>VLOOKUP($A5838&amp;C$1,Data!$A$2:$BC$533,MATCH(Intermediate!$B5838,Data!$A$1:$BC$1,0),FALSE)</f>
        <v>84.176630049644587</v>
      </c>
      <c r="D5838">
        <f>VLOOKUP($A5838&amp;D$1,Data!$A$2:$BC$533,MATCH(Intermediate!$B5838,Data!$A$1:$BC$1,0),FALSE)</f>
        <v>94475.030226502349</v>
      </c>
    </row>
    <row r="5839" spans="1:4" x14ac:dyDescent="0.45">
      <c r="A5839" t="s">
        <v>423</v>
      </c>
      <c r="B5839">
        <f t="shared" si="90"/>
        <v>2012</v>
      </c>
      <c r="C5839">
        <f>VLOOKUP($A5839&amp;C$1,Data!$A$2:$BC$533,MATCH(Intermediate!$B5839,Data!$A$1:$BC$1,0),FALSE)</f>
        <v>83.582945176010142</v>
      </c>
      <c r="D5839">
        <f>VLOOKUP($A5839&amp;D$1,Data!$A$2:$BC$533,MATCH(Intermediate!$B5839,Data!$A$1:$BC$1,0),FALSE)</f>
        <v>96636.426643956001</v>
      </c>
    </row>
    <row r="5840" spans="1:4" x14ac:dyDescent="0.45">
      <c r="A5840" t="s">
        <v>423</v>
      </c>
      <c r="B5840">
        <f t="shared" si="90"/>
        <v>2013</v>
      </c>
      <c r="C5840">
        <f>VLOOKUP($A5840&amp;C$1,Data!$A$2:$BC$533,MATCH(Intermediate!$B5840,Data!$A$1:$BC$1,0),FALSE)</f>
        <v>86.661458071190026</v>
      </c>
      <c r="D5840">
        <f>VLOOKUP($A5840&amp;D$1,Data!$A$2:$BC$533,MATCH(Intermediate!$B5840,Data!$A$1:$BC$1,0),FALSE)</f>
        <v>100925.01199224053</v>
      </c>
    </row>
    <row r="5841" spans="1:4" x14ac:dyDescent="0.45">
      <c r="A5841" t="s">
        <v>423</v>
      </c>
      <c r="B5841">
        <f t="shared" si="90"/>
        <v>2014</v>
      </c>
      <c r="C5841">
        <f>VLOOKUP($A5841&amp;C$1,Data!$A$2:$BC$533,MATCH(Intermediate!$B5841,Data!$A$1:$BC$1,0),FALSE)</f>
        <v>86.305964539773669</v>
      </c>
      <c r="D5841">
        <f>VLOOKUP($A5841&amp;D$1,Data!$A$2:$BC$533,MATCH(Intermediate!$B5841,Data!$A$1:$BC$1,0),FALSE)</f>
        <v>105296.28458823191</v>
      </c>
    </row>
    <row r="5842" spans="1:4" x14ac:dyDescent="0.45">
      <c r="A5842" t="s">
        <v>423</v>
      </c>
      <c r="B5842">
        <f t="shared" si="90"/>
        <v>2015</v>
      </c>
      <c r="C5842">
        <f>VLOOKUP($A5842&amp;C$1,Data!$A$2:$BC$533,MATCH(Intermediate!$B5842,Data!$A$1:$BC$1,0),FALSE)</f>
        <v>91.784051155266695</v>
      </c>
      <c r="D5842">
        <f>VLOOKUP($A5842&amp;D$1,Data!$A$2:$BC$533,MATCH(Intermediate!$B5842,Data!$A$1:$BC$1,0),FALSE)</f>
        <v>107888.57835298181</v>
      </c>
    </row>
    <row r="5843" spans="1:4" x14ac:dyDescent="0.45">
      <c r="A5843" t="s">
        <v>423</v>
      </c>
      <c r="B5843">
        <f t="shared" si="90"/>
        <v>2016</v>
      </c>
      <c r="C5843">
        <f>VLOOKUP($A5843&amp;C$1,Data!$A$2:$BC$533,MATCH(Intermediate!$B5843,Data!$A$1:$BC$1,0),FALSE)</f>
        <v>96.253085944886067</v>
      </c>
      <c r="D5843">
        <f>VLOOKUP($A5843&amp;D$1,Data!$A$2:$BC$533,MATCH(Intermediate!$B5843,Data!$A$1:$BC$1,0),FALSE)</f>
        <v>113365.17608226545</v>
      </c>
    </row>
    <row r="5844" spans="1:4" x14ac:dyDescent="0.45">
      <c r="A5844" t="s">
        <v>423</v>
      </c>
      <c r="B5844">
        <f t="shared" si="90"/>
        <v>2017</v>
      </c>
      <c r="C5844">
        <f>VLOOKUP($A5844&amp;C$1,Data!$A$2:$BC$533,MATCH(Intermediate!$B5844,Data!$A$1:$BC$1,0),FALSE)</f>
        <v>100.47313349373093</v>
      </c>
      <c r="D5844">
        <f>VLOOKUP($A5844&amp;D$1,Data!$A$2:$BC$533,MATCH(Intermediate!$B5844,Data!$A$1:$BC$1,0),FALSE)</f>
        <v>114985.84223598862</v>
      </c>
    </row>
    <row r="5845" spans="1:4" x14ac:dyDescent="0.45">
      <c r="A5845" t="s">
        <v>423</v>
      </c>
      <c r="B5845">
        <f t="shared" si="90"/>
        <v>2018</v>
      </c>
      <c r="C5845">
        <f>VLOOKUP($A5845&amp;C$1,Data!$A$2:$BC$533,MATCH(Intermediate!$B5845,Data!$A$1:$BC$1,0),FALSE)</f>
        <v>105.49501944259202</v>
      </c>
      <c r="D5845">
        <f>VLOOKUP($A5845&amp;D$1,Data!$A$2:$BC$533,MATCH(Intermediate!$B5845,Data!$A$1:$BC$1,0),FALSE)</f>
        <v>116638.41416388213</v>
      </c>
    </row>
    <row r="5846" spans="1:4" x14ac:dyDescent="0.45">
      <c r="A5846" t="s">
        <v>423</v>
      </c>
      <c r="B5846">
        <f t="shared" si="90"/>
        <v>2019</v>
      </c>
      <c r="C5846">
        <f>VLOOKUP($A5846&amp;C$1,Data!$A$2:$BC$533,MATCH(Intermediate!$B5846,Data!$A$1:$BC$1,0),FALSE)</f>
        <v>109.0122042719518</v>
      </c>
      <c r="D5846">
        <f>VLOOKUP($A5846&amp;D$1,Data!$A$2:$BC$533,MATCH(Intermediate!$B5846,Data!$A$1:$BC$1,0),FALSE)</f>
        <v>121371.73990306963</v>
      </c>
    </row>
    <row r="5847" spans="1:4" x14ac:dyDescent="0.45">
      <c r="A5847" t="s">
        <v>423</v>
      </c>
      <c r="B5847">
        <f t="shared" si="90"/>
        <v>2020</v>
      </c>
      <c r="C5847">
        <f>VLOOKUP($A5847&amp;C$1,Data!$A$2:$BC$533,MATCH(Intermediate!$B5847,Data!$A$1:$BC$1,0),FALSE)</f>
        <v>110.21214962824135</v>
      </c>
      <c r="D5847">
        <f>VLOOKUP($A5847&amp;D$1,Data!$A$2:$BC$533,MATCH(Intermediate!$B5847,Data!$A$1:$BC$1,0),FALSE)</f>
        <v>122066.73914720172</v>
      </c>
    </row>
    <row r="5848" spans="1:4" x14ac:dyDescent="0.45">
      <c r="A5848" t="s">
        <v>423</v>
      </c>
      <c r="B5848">
        <f t="shared" si="90"/>
        <v>2021</v>
      </c>
      <c r="C5848">
        <f>VLOOKUP($A5848&amp;C$1,Data!$A$2:$BC$533,MATCH(Intermediate!$B5848,Data!$A$1:$BC$1,0),FALSE)</f>
        <v>102.99769443927866</v>
      </c>
      <c r="D5848">
        <f>VLOOKUP($A5848&amp;D$1,Data!$A$2:$BC$533,MATCH(Intermediate!$B5848,Data!$A$1:$BC$1,0),FALSE)</f>
        <v>136772.44375329223</v>
      </c>
    </row>
    <row r="5849" spans="1:4" x14ac:dyDescent="0.45">
      <c r="A5849" t="s">
        <v>423</v>
      </c>
      <c r="B5849">
        <f t="shared" si="90"/>
        <v>2022</v>
      </c>
      <c r="C5849">
        <f>VLOOKUP($A5849&amp;C$1,Data!$A$2:$BC$533,MATCH(Intermediate!$B5849,Data!$A$1:$BC$1,0),FALSE)</f>
        <v>102.54890465344634</v>
      </c>
      <c r="D5849">
        <f>VLOOKUP($A5849&amp;D$1,Data!$A$2:$BC$533,MATCH(Intermediate!$B5849,Data!$A$1:$BC$1,0),FALSE)</f>
        <v>143381.8975336891</v>
      </c>
    </row>
    <row r="5850" spans="1:4" x14ac:dyDescent="0.45">
      <c r="A5850" t="s">
        <v>423</v>
      </c>
      <c r="B5850">
        <f t="shared" si="90"/>
        <v>2023</v>
      </c>
      <c r="C5850">
        <f>VLOOKUP($A5850&amp;C$1,Data!$A$2:$BC$533,MATCH(Intermediate!$B5850,Data!$A$1:$BC$1,0),FALSE)</f>
        <v>94.498316554272535</v>
      </c>
      <c r="D5850">
        <f>VLOOKUP($A5850&amp;D$1,Data!$A$2:$BC$533,MATCH(Intermediate!$B5850,Data!$A$1:$BC$1,0),FALSE)</f>
        <v>142424.72988727794</v>
      </c>
    </row>
    <row r="5851" spans="1:4" x14ac:dyDescent="0.45">
      <c r="A5851" t="s">
        <v>423</v>
      </c>
      <c r="B5851">
        <f t="shared" si="90"/>
        <v>2024</v>
      </c>
      <c r="C5851">
        <f>VLOOKUP($A5851&amp;C$1,Data!$A$2:$BC$533,MATCH(Intermediate!$B5851,Data!$A$1:$BC$1,0),FALSE)</f>
        <v>85.218999833666345</v>
      </c>
      <c r="D5851">
        <f>VLOOKUP($A5851&amp;D$1,Data!$A$2:$BC$533,MATCH(Intermediate!$B5851,Data!$A$1:$BC$1,0),FALSE)</f>
        <v>150772.35884227816</v>
      </c>
    </row>
    <row r="5852" spans="1:4" x14ac:dyDescent="0.45">
      <c r="A5852" t="s">
        <v>232</v>
      </c>
      <c r="B5852">
        <f t="shared" si="90"/>
        <v>1975</v>
      </c>
      <c r="C5852" t="str">
        <f>VLOOKUP($A5852&amp;C$1,Data!$A$2:$BC$533,MATCH(Intermediate!$B5852,Data!$A$1:$BC$1,0),FALSE)</f>
        <v>..</v>
      </c>
      <c r="D5852" t="str">
        <f>VLOOKUP($A5852&amp;D$1,Data!$A$2:$BC$533,MATCH(Intermediate!$B5852,Data!$A$1:$BC$1,0),FALSE)</f>
        <v>..</v>
      </c>
    </row>
    <row r="5853" spans="1:4" x14ac:dyDescent="0.45">
      <c r="A5853" t="s">
        <v>232</v>
      </c>
      <c r="B5853">
        <f t="shared" si="90"/>
        <v>1976</v>
      </c>
      <c r="C5853" t="str">
        <f>VLOOKUP($A5853&amp;C$1,Data!$A$2:$BC$533,MATCH(Intermediate!$B5853,Data!$A$1:$BC$1,0),FALSE)</f>
        <v>..</v>
      </c>
      <c r="D5853" t="str">
        <f>VLOOKUP($A5853&amp;D$1,Data!$A$2:$BC$533,MATCH(Intermediate!$B5853,Data!$A$1:$BC$1,0),FALSE)</f>
        <v>..</v>
      </c>
    </row>
    <row r="5854" spans="1:4" x14ac:dyDescent="0.45">
      <c r="A5854" t="s">
        <v>232</v>
      </c>
      <c r="B5854">
        <f t="shared" si="90"/>
        <v>1977</v>
      </c>
      <c r="C5854" t="str">
        <f>VLOOKUP($A5854&amp;C$1,Data!$A$2:$BC$533,MATCH(Intermediate!$B5854,Data!$A$1:$BC$1,0),FALSE)</f>
        <v>..</v>
      </c>
      <c r="D5854" t="str">
        <f>VLOOKUP($A5854&amp;D$1,Data!$A$2:$BC$533,MATCH(Intermediate!$B5854,Data!$A$1:$BC$1,0),FALSE)</f>
        <v>..</v>
      </c>
    </row>
    <row r="5855" spans="1:4" x14ac:dyDescent="0.45">
      <c r="A5855" t="s">
        <v>232</v>
      </c>
      <c r="B5855">
        <f t="shared" si="90"/>
        <v>1978</v>
      </c>
      <c r="C5855" t="str">
        <f>VLOOKUP($A5855&amp;C$1,Data!$A$2:$BC$533,MATCH(Intermediate!$B5855,Data!$A$1:$BC$1,0),FALSE)</f>
        <v>..</v>
      </c>
      <c r="D5855" t="str">
        <f>VLOOKUP($A5855&amp;D$1,Data!$A$2:$BC$533,MATCH(Intermediate!$B5855,Data!$A$1:$BC$1,0),FALSE)</f>
        <v>..</v>
      </c>
    </row>
    <row r="5856" spans="1:4" x14ac:dyDescent="0.45">
      <c r="A5856" t="s">
        <v>232</v>
      </c>
      <c r="B5856">
        <f t="shared" si="90"/>
        <v>1979</v>
      </c>
      <c r="C5856" t="str">
        <f>VLOOKUP($A5856&amp;C$1,Data!$A$2:$BC$533,MATCH(Intermediate!$B5856,Data!$A$1:$BC$1,0),FALSE)</f>
        <v>..</v>
      </c>
      <c r="D5856" t="str">
        <f>VLOOKUP($A5856&amp;D$1,Data!$A$2:$BC$533,MATCH(Intermediate!$B5856,Data!$A$1:$BC$1,0),FALSE)</f>
        <v>..</v>
      </c>
    </row>
    <row r="5857" spans="1:4" x14ac:dyDescent="0.45">
      <c r="A5857" t="s">
        <v>232</v>
      </c>
      <c r="B5857">
        <f t="shared" si="90"/>
        <v>1980</v>
      </c>
      <c r="C5857" t="str">
        <f>VLOOKUP($A5857&amp;C$1,Data!$A$2:$BC$533,MATCH(Intermediate!$B5857,Data!$A$1:$BC$1,0),FALSE)</f>
        <v>..</v>
      </c>
      <c r="D5857" t="str">
        <f>VLOOKUP($A5857&amp;D$1,Data!$A$2:$BC$533,MATCH(Intermediate!$B5857,Data!$A$1:$BC$1,0),FALSE)</f>
        <v>..</v>
      </c>
    </row>
    <row r="5858" spans="1:4" x14ac:dyDescent="0.45">
      <c r="A5858" t="s">
        <v>232</v>
      </c>
      <c r="B5858">
        <f t="shared" si="90"/>
        <v>1981</v>
      </c>
      <c r="C5858" t="str">
        <f>VLOOKUP($A5858&amp;C$1,Data!$A$2:$BC$533,MATCH(Intermediate!$B5858,Data!$A$1:$BC$1,0),FALSE)</f>
        <v>..</v>
      </c>
      <c r="D5858" t="str">
        <f>VLOOKUP($A5858&amp;D$1,Data!$A$2:$BC$533,MATCH(Intermediate!$B5858,Data!$A$1:$BC$1,0),FALSE)</f>
        <v>..</v>
      </c>
    </row>
    <row r="5859" spans="1:4" x14ac:dyDescent="0.45">
      <c r="A5859" t="s">
        <v>232</v>
      </c>
      <c r="B5859">
        <f t="shared" si="90"/>
        <v>1982</v>
      </c>
      <c r="C5859" t="str">
        <f>VLOOKUP($A5859&amp;C$1,Data!$A$2:$BC$533,MATCH(Intermediate!$B5859,Data!$A$1:$BC$1,0),FALSE)</f>
        <v>..</v>
      </c>
      <c r="D5859" t="str">
        <f>VLOOKUP($A5859&amp;D$1,Data!$A$2:$BC$533,MATCH(Intermediate!$B5859,Data!$A$1:$BC$1,0),FALSE)</f>
        <v>..</v>
      </c>
    </row>
    <row r="5860" spans="1:4" x14ac:dyDescent="0.45">
      <c r="A5860" t="s">
        <v>232</v>
      </c>
      <c r="B5860">
        <f t="shared" si="90"/>
        <v>1983</v>
      </c>
      <c r="C5860" t="str">
        <f>VLOOKUP($A5860&amp;C$1,Data!$A$2:$BC$533,MATCH(Intermediate!$B5860,Data!$A$1:$BC$1,0),FALSE)</f>
        <v>..</v>
      </c>
      <c r="D5860" t="str">
        <f>VLOOKUP($A5860&amp;D$1,Data!$A$2:$BC$533,MATCH(Intermediate!$B5860,Data!$A$1:$BC$1,0),FALSE)</f>
        <v>..</v>
      </c>
    </row>
    <row r="5861" spans="1:4" x14ac:dyDescent="0.45">
      <c r="A5861" t="s">
        <v>232</v>
      </c>
      <c r="B5861">
        <f t="shared" si="90"/>
        <v>1984</v>
      </c>
      <c r="C5861">
        <f>VLOOKUP($A5861&amp;C$1,Data!$A$2:$BC$533,MATCH(Intermediate!$B5861,Data!$A$1:$BC$1,0),FALSE)</f>
        <v>52.428203415704608</v>
      </c>
      <c r="D5861" t="str">
        <f>VLOOKUP($A5861&amp;D$1,Data!$A$2:$BC$533,MATCH(Intermediate!$B5861,Data!$A$1:$BC$1,0),FALSE)</f>
        <v>..</v>
      </c>
    </row>
    <row r="5862" spans="1:4" x14ac:dyDescent="0.45">
      <c r="A5862" t="s">
        <v>232</v>
      </c>
      <c r="B5862">
        <f t="shared" si="90"/>
        <v>1985</v>
      </c>
      <c r="C5862">
        <f>VLOOKUP($A5862&amp;C$1,Data!$A$2:$BC$533,MATCH(Intermediate!$B5862,Data!$A$1:$BC$1,0),FALSE)</f>
        <v>63.188618632400186</v>
      </c>
      <c r="D5862" t="str">
        <f>VLOOKUP($A5862&amp;D$1,Data!$A$2:$BC$533,MATCH(Intermediate!$B5862,Data!$A$1:$BC$1,0),FALSE)</f>
        <v>..</v>
      </c>
    </row>
    <row r="5863" spans="1:4" x14ac:dyDescent="0.45">
      <c r="A5863" t="s">
        <v>232</v>
      </c>
      <c r="B5863">
        <f t="shared" si="90"/>
        <v>1986</v>
      </c>
      <c r="C5863">
        <f>VLOOKUP($A5863&amp;C$1,Data!$A$2:$BC$533,MATCH(Intermediate!$B5863,Data!$A$1:$BC$1,0),FALSE)</f>
        <v>61.091471857945756</v>
      </c>
      <c r="D5863" t="str">
        <f>VLOOKUP($A5863&amp;D$1,Data!$A$2:$BC$533,MATCH(Intermediate!$B5863,Data!$A$1:$BC$1,0),FALSE)</f>
        <v>..</v>
      </c>
    </row>
    <row r="5864" spans="1:4" x14ac:dyDescent="0.45">
      <c r="A5864" t="s">
        <v>232</v>
      </c>
      <c r="B5864">
        <f t="shared" si="90"/>
        <v>1987</v>
      </c>
      <c r="C5864">
        <f>VLOOKUP($A5864&amp;C$1,Data!$A$2:$BC$533,MATCH(Intermediate!$B5864,Data!$A$1:$BC$1,0),FALSE)</f>
        <v>56.016835660991006</v>
      </c>
      <c r="D5864" t="str">
        <f>VLOOKUP($A5864&amp;D$1,Data!$A$2:$BC$533,MATCH(Intermediate!$B5864,Data!$A$1:$BC$1,0),FALSE)</f>
        <v>..</v>
      </c>
    </row>
    <row r="5865" spans="1:4" x14ac:dyDescent="0.45">
      <c r="A5865" t="s">
        <v>232</v>
      </c>
      <c r="B5865">
        <f t="shared" si="90"/>
        <v>1988</v>
      </c>
      <c r="C5865">
        <f>VLOOKUP($A5865&amp;C$1,Data!$A$2:$BC$533,MATCH(Intermediate!$B5865,Data!$A$1:$BC$1,0),FALSE)</f>
        <v>59.636472314296583</v>
      </c>
      <c r="D5865" t="str">
        <f>VLOOKUP($A5865&amp;D$1,Data!$A$2:$BC$533,MATCH(Intermediate!$B5865,Data!$A$1:$BC$1,0),FALSE)</f>
        <v>..</v>
      </c>
    </row>
    <row r="5866" spans="1:4" x14ac:dyDescent="0.45">
      <c r="A5866" t="s">
        <v>232</v>
      </c>
      <c r="B5866">
        <f t="shared" si="90"/>
        <v>1989</v>
      </c>
      <c r="C5866">
        <f>VLOOKUP($A5866&amp;C$1,Data!$A$2:$BC$533,MATCH(Intermediate!$B5866,Data!$A$1:$BC$1,0),FALSE)</f>
        <v>63.597552560150895</v>
      </c>
      <c r="D5866" t="str">
        <f>VLOOKUP($A5866&amp;D$1,Data!$A$2:$BC$533,MATCH(Intermediate!$B5866,Data!$A$1:$BC$1,0),FALSE)</f>
        <v>..</v>
      </c>
    </row>
    <row r="5867" spans="1:4" x14ac:dyDescent="0.45">
      <c r="A5867" t="s">
        <v>232</v>
      </c>
      <c r="B5867">
        <f t="shared" si="90"/>
        <v>1990</v>
      </c>
      <c r="C5867">
        <f>VLOOKUP($A5867&amp;C$1,Data!$A$2:$BC$533,MATCH(Intermediate!$B5867,Data!$A$1:$BC$1,0),FALSE)</f>
        <v>62.642857142857146</v>
      </c>
      <c r="D5867">
        <f>VLOOKUP($A5867&amp;D$1,Data!$A$2:$BC$533,MATCH(Intermediate!$B5867,Data!$A$1:$BC$1,0),FALSE)</f>
        <v>27940.867110200226</v>
      </c>
    </row>
    <row r="5868" spans="1:4" x14ac:dyDescent="0.45">
      <c r="A5868" t="s">
        <v>232</v>
      </c>
      <c r="B5868">
        <f t="shared" si="90"/>
        <v>1991</v>
      </c>
      <c r="C5868">
        <f>VLOOKUP($A5868&amp;C$1,Data!$A$2:$BC$533,MATCH(Intermediate!$B5868,Data!$A$1:$BC$1,0),FALSE)</f>
        <v>65.594266374676494</v>
      </c>
      <c r="D5868">
        <f>VLOOKUP($A5868&amp;D$1,Data!$A$2:$BC$533,MATCH(Intermediate!$B5868,Data!$A$1:$BC$1,0),FALSE)</f>
        <v>28520.827771292083</v>
      </c>
    </row>
    <row r="5869" spans="1:4" x14ac:dyDescent="0.45">
      <c r="A5869" t="s">
        <v>232</v>
      </c>
      <c r="B5869">
        <f t="shared" si="90"/>
        <v>1992</v>
      </c>
      <c r="C5869">
        <f>VLOOKUP($A5869&amp;C$1,Data!$A$2:$BC$533,MATCH(Intermediate!$B5869,Data!$A$1:$BC$1,0),FALSE)</f>
        <v>66.061665688251352</v>
      </c>
      <c r="D5869">
        <f>VLOOKUP($A5869&amp;D$1,Data!$A$2:$BC$533,MATCH(Intermediate!$B5869,Data!$A$1:$BC$1,0),FALSE)</f>
        <v>31334.922839339404</v>
      </c>
    </row>
    <row r="5870" spans="1:4" x14ac:dyDescent="0.45">
      <c r="A5870" t="s">
        <v>232</v>
      </c>
      <c r="B5870">
        <f t="shared" si="90"/>
        <v>1993</v>
      </c>
      <c r="C5870">
        <f>VLOOKUP($A5870&amp;C$1,Data!$A$2:$BC$533,MATCH(Intermediate!$B5870,Data!$A$1:$BC$1,0),FALSE)</f>
        <v>79.743691987328589</v>
      </c>
      <c r="D5870">
        <f>VLOOKUP($A5870&amp;D$1,Data!$A$2:$BC$533,MATCH(Intermediate!$B5870,Data!$A$1:$BC$1,0),FALSE)</f>
        <v>32590.134571353439</v>
      </c>
    </row>
    <row r="5871" spans="1:4" x14ac:dyDescent="0.45">
      <c r="A5871" t="s">
        <v>232</v>
      </c>
      <c r="B5871">
        <f t="shared" si="90"/>
        <v>1994</v>
      </c>
      <c r="C5871">
        <f>VLOOKUP($A5871&amp;C$1,Data!$A$2:$BC$533,MATCH(Intermediate!$B5871,Data!$A$1:$BC$1,0),FALSE)</f>
        <v>79.036804076514272</v>
      </c>
      <c r="D5871">
        <f>VLOOKUP($A5871&amp;D$1,Data!$A$2:$BC$533,MATCH(Intermediate!$B5871,Data!$A$1:$BC$1,0),FALSE)</f>
        <v>33582.389503707134</v>
      </c>
    </row>
    <row r="5872" spans="1:4" x14ac:dyDescent="0.45">
      <c r="A5872" t="s">
        <v>232</v>
      </c>
      <c r="B5872">
        <f t="shared" si="90"/>
        <v>1995</v>
      </c>
      <c r="C5872">
        <f>VLOOKUP($A5872&amp;C$1,Data!$A$2:$BC$533,MATCH(Intermediate!$B5872,Data!$A$1:$BC$1,0),FALSE)</f>
        <v>74.266146556944889</v>
      </c>
      <c r="D5872">
        <f>VLOOKUP($A5872&amp;D$1,Data!$A$2:$BC$533,MATCH(Intermediate!$B5872,Data!$A$1:$BC$1,0),FALSE)</f>
        <v>34334.804700983834</v>
      </c>
    </row>
    <row r="5873" spans="1:4" x14ac:dyDescent="0.45">
      <c r="A5873" t="s">
        <v>232</v>
      </c>
      <c r="B5873">
        <f t="shared" si="90"/>
        <v>1996</v>
      </c>
      <c r="C5873">
        <f>VLOOKUP($A5873&amp;C$1,Data!$A$2:$BC$533,MATCH(Intermediate!$B5873,Data!$A$1:$BC$1,0),FALSE)</f>
        <v>77.819463392451112</v>
      </c>
      <c r="D5873">
        <f>VLOOKUP($A5873&amp;D$1,Data!$A$2:$BC$533,MATCH(Intermediate!$B5873,Data!$A$1:$BC$1,0),FALSE)</f>
        <v>34330.594521456573</v>
      </c>
    </row>
    <row r="5874" spans="1:4" x14ac:dyDescent="0.45">
      <c r="A5874" t="s">
        <v>232</v>
      </c>
      <c r="B5874">
        <f t="shared" si="90"/>
        <v>1997</v>
      </c>
      <c r="C5874">
        <f>VLOOKUP($A5874&amp;C$1,Data!$A$2:$BC$533,MATCH(Intermediate!$B5874,Data!$A$1:$BC$1,0),FALSE)</f>
        <v>84.350684080674938</v>
      </c>
      <c r="D5874">
        <f>VLOOKUP($A5874&amp;D$1,Data!$A$2:$BC$533,MATCH(Intermediate!$B5874,Data!$A$1:$BC$1,0),FALSE)</f>
        <v>34641.445295830337</v>
      </c>
    </row>
    <row r="5875" spans="1:4" x14ac:dyDescent="0.45">
      <c r="A5875" t="s">
        <v>232</v>
      </c>
      <c r="B5875">
        <f t="shared" si="90"/>
        <v>1998</v>
      </c>
      <c r="C5875">
        <f>VLOOKUP($A5875&amp;C$1,Data!$A$2:$BC$533,MATCH(Intermediate!$B5875,Data!$A$1:$BC$1,0),FALSE)</f>
        <v>78.926398466020132</v>
      </c>
      <c r="D5875">
        <f>VLOOKUP($A5875&amp;D$1,Data!$A$2:$BC$533,MATCH(Intermediate!$B5875,Data!$A$1:$BC$1,0),FALSE)</f>
        <v>33033.735749206324</v>
      </c>
    </row>
    <row r="5876" spans="1:4" x14ac:dyDescent="0.45">
      <c r="A5876" t="s">
        <v>232</v>
      </c>
      <c r="B5876">
        <f t="shared" si="90"/>
        <v>1999</v>
      </c>
      <c r="C5876">
        <f>VLOOKUP($A5876&amp;C$1,Data!$A$2:$BC$533,MATCH(Intermediate!$B5876,Data!$A$1:$BC$1,0),FALSE)</f>
        <v>80.475653569790552</v>
      </c>
      <c r="D5876">
        <f>VLOOKUP($A5876&amp;D$1,Data!$A$2:$BC$533,MATCH(Intermediate!$B5876,Data!$A$1:$BC$1,0),FALSE)</f>
        <v>32320.726242862867</v>
      </c>
    </row>
    <row r="5877" spans="1:4" x14ac:dyDescent="0.45">
      <c r="A5877" t="s">
        <v>232</v>
      </c>
      <c r="B5877">
        <f t="shared" ref="B5877:B5940" si="91">B5827</f>
        <v>2000</v>
      </c>
      <c r="C5877">
        <f>VLOOKUP($A5877&amp;C$1,Data!$A$2:$BC$533,MATCH(Intermediate!$B5877,Data!$A$1:$BC$1,0),FALSE)</f>
        <v>71.966745755853523</v>
      </c>
      <c r="D5877">
        <f>VLOOKUP($A5877&amp;D$1,Data!$A$2:$BC$533,MATCH(Intermediate!$B5877,Data!$A$1:$BC$1,0),FALSE)</f>
        <v>34692.518647212186</v>
      </c>
    </row>
    <row r="5878" spans="1:4" x14ac:dyDescent="0.45">
      <c r="A5878" t="s">
        <v>232</v>
      </c>
      <c r="B5878">
        <f t="shared" si="91"/>
        <v>2001</v>
      </c>
      <c r="C5878">
        <f>VLOOKUP($A5878&amp;C$1,Data!$A$2:$BC$533,MATCH(Intermediate!$B5878,Data!$A$1:$BC$1,0),FALSE)</f>
        <v>63.403788648570178</v>
      </c>
      <c r="D5878">
        <f>VLOOKUP($A5878&amp;D$1,Data!$A$2:$BC$533,MATCH(Intermediate!$B5878,Data!$A$1:$BC$1,0),FALSE)</f>
        <v>36220.634975285138</v>
      </c>
    </row>
    <row r="5879" spans="1:4" x14ac:dyDescent="0.45">
      <c r="A5879" t="s">
        <v>232</v>
      </c>
      <c r="B5879">
        <f t="shared" si="91"/>
        <v>2002</v>
      </c>
      <c r="C5879">
        <f>VLOOKUP($A5879&amp;C$1,Data!$A$2:$BC$533,MATCH(Intermediate!$B5879,Data!$A$1:$BC$1,0),FALSE)</f>
        <v>54.579375211077341</v>
      </c>
      <c r="D5879">
        <f>VLOOKUP($A5879&amp;D$1,Data!$A$2:$BC$533,MATCH(Intermediate!$B5879,Data!$A$1:$BC$1,0),FALSE)</f>
        <v>39650.021330615746</v>
      </c>
    </row>
    <row r="5880" spans="1:4" x14ac:dyDescent="0.45">
      <c r="A5880" t="s">
        <v>232</v>
      </c>
      <c r="B5880">
        <f t="shared" si="91"/>
        <v>2003</v>
      </c>
      <c r="C5880">
        <f>VLOOKUP($A5880&amp;C$1,Data!$A$2:$BC$533,MATCH(Intermediate!$B5880,Data!$A$1:$BC$1,0),FALSE)</f>
        <v>48.219402240464419</v>
      </c>
      <c r="D5880">
        <f>VLOOKUP($A5880&amp;D$1,Data!$A$2:$BC$533,MATCH(Intermediate!$B5880,Data!$A$1:$BC$1,0),FALSE)</f>
        <v>44610.288033384</v>
      </c>
    </row>
    <row r="5881" spans="1:4" x14ac:dyDescent="0.45">
      <c r="A5881" t="s">
        <v>232</v>
      </c>
      <c r="B5881">
        <f t="shared" si="91"/>
        <v>2004</v>
      </c>
      <c r="C5881">
        <f>VLOOKUP($A5881&amp;C$1,Data!$A$2:$BC$533,MATCH(Intermediate!$B5881,Data!$A$1:$BC$1,0),FALSE)</f>
        <v>40.720756131268885</v>
      </c>
      <c r="D5881">
        <f>VLOOKUP($A5881&amp;D$1,Data!$A$2:$BC$533,MATCH(Intermediate!$B5881,Data!$A$1:$BC$1,0),FALSE)</f>
        <v>56593.413437828225</v>
      </c>
    </row>
    <row r="5882" spans="1:4" x14ac:dyDescent="0.45">
      <c r="A5882" t="s">
        <v>232</v>
      </c>
      <c r="B5882">
        <f t="shared" si="91"/>
        <v>2005</v>
      </c>
      <c r="C5882">
        <f>VLOOKUP($A5882&amp;C$1,Data!$A$2:$BC$533,MATCH(Intermediate!$B5882,Data!$A$1:$BC$1,0),FALSE)</f>
        <v>43.901689678180979</v>
      </c>
      <c r="D5882">
        <f>VLOOKUP($A5882&amp;D$1,Data!$A$2:$BC$533,MATCH(Intermediate!$B5882,Data!$A$1:$BC$1,0),FALSE)</f>
        <v>60576.617704510289</v>
      </c>
    </row>
    <row r="5883" spans="1:4" x14ac:dyDescent="0.45">
      <c r="A5883" t="s">
        <v>232</v>
      </c>
      <c r="B5883">
        <f t="shared" si="91"/>
        <v>2006</v>
      </c>
      <c r="C5883">
        <f>VLOOKUP($A5883&amp;C$1,Data!$A$2:$BC$533,MATCH(Intermediate!$B5883,Data!$A$1:$BC$1,0),FALSE)</f>
        <v>40.915157040348191</v>
      </c>
      <c r="D5883">
        <f>VLOOKUP($A5883&amp;D$1,Data!$A$2:$BC$533,MATCH(Intermediate!$B5883,Data!$A$1:$BC$1,0),FALSE)</f>
        <v>67201.520927434671</v>
      </c>
    </row>
    <row r="5884" spans="1:4" x14ac:dyDescent="0.45">
      <c r="A5884" t="s">
        <v>232</v>
      </c>
      <c r="B5884">
        <f t="shared" si="91"/>
        <v>2007</v>
      </c>
      <c r="C5884">
        <f>VLOOKUP($A5884&amp;C$1,Data!$A$2:$BC$533,MATCH(Intermediate!$B5884,Data!$A$1:$BC$1,0),FALSE)</f>
        <v>47.311519020657165</v>
      </c>
      <c r="D5884">
        <f>VLOOKUP($A5884&amp;D$1,Data!$A$2:$BC$533,MATCH(Intermediate!$B5884,Data!$A$1:$BC$1,0),FALSE)</f>
        <v>75677.045922886216</v>
      </c>
    </row>
    <row r="5885" spans="1:4" x14ac:dyDescent="0.45">
      <c r="A5885" t="s">
        <v>232</v>
      </c>
      <c r="B5885">
        <f t="shared" si="91"/>
        <v>2008</v>
      </c>
      <c r="C5885">
        <f>VLOOKUP($A5885&amp;C$1,Data!$A$2:$BC$533,MATCH(Intermediate!$B5885,Data!$A$1:$BC$1,0),FALSE)</f>
        <v>53.282047450471126</v>
      </c>
      <c r="D5885">
        <f>VLOOKUP($A5885&amp;D$1,Data!$A$2:$BC$533,MATCH(Intermediate!$B5885,Data!$A$1:$BC$1,0),FALSE)</f>
        <v>76830.585900147795</v>
      </c>
    </row>
    <row r="5886" spans="1:4" x14ac:dyDescent="0.45">
      <c r="A5886" t="s">
        <v>232</v>
      </c>
      <c r="B5886">
        <f t="shared" si="91"/>
        <v>2009</v>
      </c>
      <c r="C5886">
        <f>VLOOKUP($A5886&amp;C$1,Data!$A$2:$BC$533,MATCH(Intermediate!$B5886,Data!$A$1:$BC$1,0),FALSE)</f>
        <v>57.460471794990809</v>
      </c>
      <c r="D5886">
        <f>VLOOKUP($A5886&amp;D$1,Data!$A$2:$BC$533,MATCH(Intermediate!$B5886,Data!$A$1:$BC$1,0),FALSE)</f>
        <v>79123.72701381419</v>
      </c>
    </row>
    <row r="5887" spans="1:4" x14ac:dyDescent="0.45">
      <c r="A5887" t="s">
        <v>232</v>
      </c>
      <c r="B5887">
        <f t="shared" si="91"/>
        <v>2010</v>
      </c>
      <c r="C5887">
        <f>VLOOKUP($A5887&amp;C$1,Data!$A$2:$BC$533,MATCH(Intermediate!$B5887,Data!$A$1:$BC$1,0),FALSE)</f>
        <v>56.870807577091732</v>
      </c>
      <c r="D5887">
        <f>VLOOKUP($A5887&amp;D$1,Data!$A$2:$BC$533,MATCH(Intermediate!$B5887,Data!$A$1:$BC$1,0),FALSE)</f>
        <v>99831.766339042049</v>
      </c>
    </row>
    <row r="5888" spans="1:4" x14ac:dyDescent="0.45">
      <c r="A5888" t="s">
        <v>232</v>
      </c>
      <c r="B5888">
        <f t="shared" si="91"/>
        <v>2011</v>
      </c>
      <c r="C5888">
        <f>VLOOKUP($A5888&amp;C$1,Data!$A$2:$BC$533,MATCH(Intermediate!$B5888,Data!$A$1:$BC$1,0),FALSE)</f>
        <v>56.129881057954634</v>
      </c>
      <c r="D5888">
        <f>VLOOKUP($A5888&amp;D$1,Data!$A$2:$BC$533,MATCH(Intermediate!$B5888,Data!$A$1:$BC$1,0),FALSE)</f>
        <v>121075.84370986691</v>
      </c>
    </row>
    <row r="5889" spans="1:4" x14ac:dyDescent="0.45">
      <c r="A5889" t="s">
        <v>232</v>
      </c>
      <c r="B5889">
        <f t="shared" si="91"/>
        <v>2012</v>
      </c>
      <c r="C5889">
        <f>VLOOKUP($A5889&amp;C$1,Data!$A$2:$BC$533,MATCH(Intermediate!$B5889,Data!$A$1:$BC$1,0),FALSE)</f>
        <v>57.575769966384605</v>
      </c>
      <c r="D5889">
        <f>VLOOKUP($A5889&amp;D$1,Data!$A$2:$BC$533,MATCH(Intermediate!$B5889,Data!$A$1:$BC$1,0),FALSE)</f>
        <v>133100.43108419108</v>
      </c>
    </row>
    <row r="5890" spans="1:4" x14ac:dyDescent="0.45">
      <c r="A5890" t="s">
        <v>232</v>
      </c>
      <c r="B5890">
        <f t="shared" si="91"/>
        <v>2013</v>
      </c>
      <c r="C5890">
        <f>VLOOKUP($A5890&amp;C$1,Data!$A$2:$BC$533,MATCH(Intermediate!$B5890,Data!$A$1:$BC$1,0),FALSE)</f>
        <v>62.542414490733208</v>
      </c>
      <c r="D5890">
        <f>VLOOKUP($A5890&amp;D$1,Data!$A$2:$BC$533,MATCH(Intermediate!$B5890,Data!$A$1:$BC$1,0),FALSE)</f>
        <v>149793.69512308933</v>
      </c>
    </row>
    <row r="5891" spans="1:4" x14ac:dyDescent="0.45">
      <c r="A5891" t="s">
        <v>232</v>
      </c>
      <c r="B5891">
        <f t="shared" si="91"/>
        <v>2014</v>
      </c>
      <c r="C5891">
        <f>VLOOKUP($A5891&amp;C$1,Data!$A$2:$BC$533,MATCH(Intermediate!$B5891,Data!$A$1:$BC$1,0),FALSE)</f>
        <v>77.386340065128749</v>
      </c>
      <c r="D5891">
        <f>VLOOKUP($A5891&amp;D$1,Data!$A$2:$BC$533,MATCH(Intermediate!$B5891,Data!$A$1:$BC$1,0),FALSE)</f>
        <v>145113.94735717328</v>
      </c>
    </row>
    <row r="5892" spans="1:4" x14ac:dyDescent="0.45">
      <c r="A5892" t="s">
        <v>232</v>
      </c>
      <c r="B5892">
        <f t="shared" si="91"/>
        <v>2015</v>
      </c>
      <c r="C5892">
        <f>VLOOKUP($A5892&amp;C$1,Data!$A$2:$BC$533,MATCH(Intermediate!$B5892,Data!$A$1:$BC$1,0),FALSE)</f>
        <v>108.25257292025753</v>
      </c>
      <c r="D5892">
        <f>VLOOKUP($A5892&amp;D$1,Data!$A$2:$BC$533,MATCH(Intermediate!$B5892,Data!$A$1:$BC$1,0),FALSE)</f>
        <v>108916.86260992962</v>
      </c>
    </row>
    <row r="5893" spans="1:4" x14ac:dyDescent="0.45">
      <c r="A5893" t="s">
        <v>232</v>
      </c>
      <c r="B5893">
        <f t="shared" si="91"/>
        <v>2016</v>
      </c>
      <c r="C5893">
        <f>VLOOKUP($A5893&amp;C$1,Data!$A$2:$BC$533,MATCH(Intermediate!$B5893,Data!$A$1:$BC$1,0),FALSE)</f>
        <v>117.39709472060031</v>
      </c>
      <c r="D5893">
        <f>VLOOKUP($A5893&amp;D$1,Data!$A$2:$BC$533,MATCH(Intermediate!$B5893,Data!$A$1:$BC$1,0),FALSE)</f>
        <v>107906.81567424595</v>
      </c>
    </row>
    <row r="5894" spans="1:4" x14ac:dyDescent="0.45">
      <c r="A5894" t="s">
        <v>232</v>
      </c>
      <c r="B5894">
        <f t="shared" si="91"/>
        <v>2017</v>
      </c>
      <c r="C5894">
        <f>VLOOKUP($A5894&amp;C$1,Data!$A$2:$BC$533,MATCH(Intermediate!$B5894,Data!$A$1:$BC$1,0),FALSE)</f>
        <v>113.43260736780411</v>
      </c>
      <c r="D5894">
        <f>VLOOKUP($A5894&amp;D$1,Data!$A$2:$BC$533,MATCH(Intermediate!$B5894,Data!$A$1:$BC$1,0),FALSE)</f>
        <v>120983.49289433744</v>
      </c>
    </row>
    <row r="5895" spans="1:4" x14ac:dyDescent="0.45">
      <c r="A5895" t="s">
        <v>232</v>
      </c>
      <c r="B5895">
        <f t="shared" si="91"/>
        <v>2018</v>
      </c>
      <c r="C5895">
        <f>VLOOKUP($A5895&amp;C$1,Data!$A$2:$BC$533,MATCH(Intermediate!$B5895,Data!$A$1:$BC$1,0),FALSE)</f>
        <v>113.62241659876955</v>
      </c>
      <c r="D5895">
        <f>VLOOKUP($A5895&amp;D$1,Data!$A$2:$BC$533,MATCH(Intermediate!$B5895,Data!$A$1:$BC$1,0),FALSE)</f>
        <v>129726.75401551698</v>
      </c>
    </row>
    <row r="5896" spans="1:4" x14ac:dyDescent="0.45">
      <c r="A5896" t="s">
        <v>232</v>
      </c>
      <c r="B5896">
        <f t="shared" si="91"/>
        <v>2019</v>
      </c>
      <c r="C5896">
        <f>VLOOKUP($A5896&amp;C$1,Data!$A$2:$BC$533,MATCH(Intermediate!$B5896,Data!$A$1:$BC$1,0),FALSE)</f>
        <v>119.66732869932966</v>
      </c>
      <c r="D5896">
        <f>VLOOKUP($A5896&amp;D$1,Data!$A$2:$BC$533,MATCH(Intermediate!$B5896,Data!$A$1:$BC$1,0),FALSE)</f>
        <v>126160.45417335036</v>
      </c>
    </row>
    <row r="5897" spans="1:4" x14ac:dyDescent="0.45">
      <c r="A5897" t="s">
        <v>232</v>
      </c>
      <c r="B5897">
        <f t="shared" si="91"/>
        <v>2020</v>
      </c>
      <c r="C5897">
        <f>VLOOKUP($A5897&amp;C$1,Data!$A$2:$BC$533,MATCH(Intermediate!$B5897,Data!$A$1:$BC$1,0),FALSE)</f>
        <v>269.16163549347812</v>
      </c>
      <c r="D5897">
        <f>VLOOKUP($A5897&amp;D$1,Data!$A$2:$BC$533,MATCH(Intermediate!$B5897,Data!$A$1:$BC$1,0),FALSE)</f>
        <v>57220.817061870977</v>
      </c>
    </row>
    <row r="5898" spans="1:4" x14ac:dyDescent="0.45">
      <c r="A5898" t="s">
        <v>232</v>
      </c>
      <c r="B5898">
        <f t="shared" si="91"/>
        <v>2021</v>
      </c>
      <c r="C5898">
        <f>VLOOKUP($A5898&amp;C$1,Data!$A$2:$BC$533,MATCH(Intermediate!$B5898,Data!$A$1:$BC$1,0),FALSE)</f>
        <v>230.00571783516048</v>
      </c>
      <c r="D5898">
        <f>VLOOKUP($A5898&amp;D$1,Data!$A$2:$BC$533,MATCH(Intermediate!$B5898,Data!$A$1:$BC$1,0),FALSE)</f>
        <v>74177.782524827679</v>
      </c>
    </row>
    <row r="5899" spans="1:4" x14ac:dyDescent="0.45">
      <c r="A5899" t="s">
        <v>232</v>
      </c>
      <c r="B5899">
        <f t="shared" si="91"/>
        <v>2022</v>
      </c>
      <c r="C5899">
        <f>VLOOKUP($A5899&amp;C$1,Data!$A$2:$BC$533,MATCH(Intermediate!$B5899,Data!$A$1:$BC$1,0),FALSE)</f>
        <v>286.55742251628038</v>
      </c>
      <c r="D5899">
        <f>VLOOKUP($A5899&amp;D$1,Data!$A$2:$BC$533,MATCH(Intermediate!$B5899,Data!$A$1:$BC$1,0),FALSE)</f>
        <v>64373.925691329117</v>
      </c>
    </row>
    <row r="5900" spans="1:4" x14ac:dyDescent="0.45">
      <c r="A5900" t="s">
        <v>232</v>
      </c>
      <c r="B5900">
        <f t="shared" si="91"/>
        <v>2023</v>
      </c>
      <c r="C5900">
        <f>VLOOKUP($A5900&amp;C$1,Data!$A$2:$BC$533,MATCH(Intermediate!$B5900,Data!$A$1:$BC$1,0),FALSE)</f>
        <v>146.10374761729412</v>
      </c>
      <c r="D5900">
        <f>VLOOKUP($A5900&amp;D$1,Data!$A$2:$BC$533,MATCH(Intermediate!$B5900,Data!$A$1:$BC$1,0),FALSE)</f>
        <v>116491.37716179827</v>
      </c>
    </row>
    <row r="5901" spans="1:4" x14ac:dyDescent="0.45">
      <c r="A5901" t="s">
        <v>232</v>
      </c>
      <c r="B5901">
        <f t="shared" si="91"/>
        <v>2024</v>
      </c>
      <c r="C5901">
        <f>VLOOKUP($A5901&amp;C$1,Data!$A$2:$BC$533,MATCH(Intermediate!$B5901,Data!$A$1:$BC$1,0),FALSE)</f>
        <v>127.78085610715225</v>
      </c>
      <c r="D5901">
        <f>VLOOKUP($A5901&amp;D$1,Data!$A$2:$BC$533,MATCH(Intermediate!$B5901,Data!$A$1:$BC$1,0),FALSE)</f>
        <v>128267.62341957047</v>
      </c>
    </row>
    <row r="5902" spans="1:4" x14ac:dyDescent="0.45">
      <c r="A5902" t="s">
        <v>12</v>
      </c>
      <c r="B5902">
        <f t="shared" si="91"/>
        <v>1975</v>
      </c>
      <c r="C5902">
        <f>VLOOKUP($A5902&amp;C$1,Data!$A$2:$BC$533,MATCH(Intermediate!$B5902,Data!$A$1:$BC$1,0),FALSE)</f>
        <v>13.687318202531381</v>
      </c>
      <c r="D5902" t="str">
        <f>VLOOKUP($A5902&amp;D$1,Data!$A$2:$BC$533,MATCH(Intermediate!$B5902,Data!$A$1:$BC$1,0),FALSE)</f>
        <v>..</v>
      </c>
    </row>
    <row r="5903" spans="1:4" x14ac:dyDescent="0.45">
      <c r="A5903" t="s">
        <v>12</v>
      </c>
      <c r="B5903">
        <f t="shared" si="91"/>
        <v>1976</v>
      </c>
      <c r="C5903">
        <f>VLOOKUP($A5903&amp;C$1,Data!$A$2:$BC$533,MATCH(Intermediate!$B5903,Data!$A$1:$BC$1,0),FALSE)</f>
        <v>13.597371540040776</v>
      </c>
      <c r="D5903" t="str">
        <f>VLOOKUP($A5903&amp;D$1,Data!$A$2:$BC$533,MATCH(Intermediate!$B5903,Data!$A$1:$BC$1,0),FALSE)</f>
        <v>..</v>
      </c>
    </row>
    <row r="5904" spans="1:4" x14ac:dyDescent="0.45">
      <c r="A5904" t="s">
        <v>12</v>
      </c>
      <c r="B5904">
        <f t="shared" si="91"/>
        <v>1977</v>
      </c>
      <c r="C5904">
        <f>VLOOKUP($A5904&amp;C$1,Data!$A$2:$BC$533,MATCH(Intermediate!$B5904,Data!$A$1:$BC$1,0),FALSE)</f>
        <v>14.917026987999973</v>
      </c>
      <c r="D5904" t="str">
        <f>VLOOKUP($A5904&amp;D$1,Data!$A$2:$BC$533,MATCH(Intermediate!$B5904,Data!$A$1:$BC$1,0),FALSE)</f>
        <v>..</v>
      </c>
    </row>
    <row r="5905" spans="1:4" x14ac:dyDescent="0.45">
      <c r="A5905" t="s">
        <v>12</v>
      </c>
      <c r="B5905">
        <f t="shared" si="91"/>
        <v>1978</v>
      </c>
      <c r="C5905">
        <f>VLOOKUP($A5905&amp;C$1,Data!$A$2:$BC$533,MATCH(Intermediate!$B5905,Data!$A$1:$BC$1,0),FALSE)</f>
        <v>15.108468483241335</v>
      </c>
      <c r="D5905" t="str">
        <f>VLOOKUP($A5905&amp;D$1,Data!$A$2:$BC$533,MATCH(Intermediate!$B5905,Data!$A$1:$BC$1,0),FALSE)</f>
        <v>..</v>
      </c>
    </row>
    <row r="5906" spans="1:4" x14ac:dyDescent="0.45">
      <c r="A5906" t="s">
        <v>12</v>
      </c>
      <c r="B5906">
        <f t="shared" si="91"/>
        <v>1979</v>
      </c>
      <c r="C5906">
        <f>VLOOKUP($A5906&amp;C$1,Data!$A$2:$BC$533,MATCH(Intermediate!$B5906,Data!$A$1:$BC$1,0),FALSE)</f>
        <v>16.333261667396609</v>
      </c>
      <c r="D5906" t="str">
        <f>VLOOKUP($A5906&amp;D$1,Data!$A$2:$BC$533,MATCH(Intermediate!$B5906,Data!$A$1:$BC$1,0),FALSE)</f>
        <v>..</v>
      </c>
    </row>
    <row r="5907" spans="1:4" x14ac:dyDescent="0.45">
      <c r="A5907" t="s">
        <v>12</v>
      </c>
      <c r="B5907">
        <f t="shared" si="91"/>
        <v>1980</v>
      </c>
      <c r="C5907">
        <f>VLOOKUP($A5907&amp;C$1,Data!$A$2:$BC$533,MATCH(Intermediate!$B5907,Data!$A$1:$BC$1,0),FALSE)</f>
        <v>14.112215400620276</v>
      </c>
      <c r="D5907" t="str">
        <f>VLOOKUP($A5907&amp;D$1,Data!$A$2:$BC$533,MATCH(Intermediate!$B5907,Data!$A$1:$BC$1,0),FALSE)</f>
        <v>..</v>
      </c>
    </row>
    <row r="5908" spans="1:4" x14ac:dyDescent="0.45">
      <c r="A5908" t="s">
        <v>12</v>
      </c>
      <c r="B5908">
        <f t="shared" si="91"/>
        <v>1981</v>
      </c>
      <c r="C5908">
        <f>VLOOKUP($A5908&amp;C$1,Data!$A$2:$BC$533,MATCH(Intermediate!$B5908,Data!$A$1:$BC$1,0),FALSE)</f>
        <v>13.293039139486096</v>
      </c>
      <c r="D5908" t="str">
        <f>VLOOKUP($A5908&amp;D$1,Data!$A$2:$BC$533,MATCH(Intermediate!$B5908,Data!$A$1:$BC$1,0),FALSE)</f>
        <v>..</v>
      </c>
    </row>
    <row r="5909" spans="1:4" x14ac:dyDescent="0.45">
      <c r="A5909" t="s">
        <v>12</v>
      </c>
      <c r="B5909">
        <f t="shared" si="91"/>
        <v>1982</v>
      </c>
      <c r="C5909">
        <f>VLOOKUP($A5909&amp;C$1,Data!$A$2:$BC$533,MATCH(Intermediate!$B5909,Data!$A$1:$BC$1,0),FALSE)</f>
        <v>12.436972279098246</v>
      </c>
      <c r="D5909" t="str">
        <f>VLOOKUP($A5909&amp;D$1,Data!$A$2:$BC$533,MATCH(Intermediate!$B5909,Data!$A$1:$BC$1,0),FALSE)</f>
        <v>..</v>
      </c>
    </row>
    <row r="5910" spans="1:4" x14ac:dyDescent="0.45">
      <c r="A5910" t="s">
        <v>12</v>
      </c>
      <c r="B5910">
        <f t="shared" si="91"/>
        <v>1983</v>
      </c>
      <c r="C5910">
        <f>VLOOKUP($A5910&amp;C$1,Data!$A$2:$BC$533,MATCH(Intermediate!$B5910,Data!$A$1:$BC$1,0),FALSE)</f>
        <v>12.17594064408093</v>
      </c>
      <c r="D5910" t="str">
        <f>VLOOKUP($A5910&amp;D$1,Data!$A$2:$BC$533,MATCH(Intermediate!$B5910,Data!$A$1:$BC$1,0),FALSE)</f>
        <v>..</v>
      </c>
    </row>
    <row r="5911" spans="1:4" x14ac:dyDescent="0.45">
      <c r="A5911" t="s">
        <v>12</v>
      </c>
      <c r="B5911">
        <f t="shared" si="91"/>
        <v>1984</v>
      </c>
      <c r="C5911">
        <f>VLOOKUP($A5911&amp;C$1,Data!$A$2:$BC$533,MATCH(Intermediate!$B5911,Data!$A$1:$BC$1,0),FALSE)</f>
        <v>13.450870096892551</v>
      </c>
      <c r="D5911" t="str">
        <f>VLOOKUP($A5911&amp;D$1,Data!$A$2:$BC$533,MATCH(Intermediate!$B5911,Data!$A$1:$BC$1,0),FALSE)</f>
        <v>..</v>
      </c>
    </row>
    <row r="5912" spans="1:4" x14ac:dyDescent="0.45">
      <c r="A5912" t="s">
        <v>12</v>
      </c>
      <c r="B5912">
        <f t="shared" si="91"/>
        <v>1985</v>
      </c>
      <c r="C5912">
        <f>VLOOKUP($A5912&amp;C$1,Data!$A$2:$BC$533,MATCH(Intermediate!$B5912,Data!$A$1:$BC$1,0),FALSE)</f>
        <v>14.397113944580386</v>
      </c>
      <c r="D5912" t="str">
        <f>VLOOKUP($A5912&amp;D$1,Data!$A$2:$BC$533,MATCH(Intermediate!$B5912,Data!$A$1:$BC$1,0),FALSE)</f>
        <v>..</v>
      </c>
    </row>
    <row r="5913" spans="1:4" x14ac:dyDescent="0.45">
      <c r="A5913" t="s">
        <v>12</v>
      </c>
      <c r="B5913">
        <f t="shared" si="91"/>
        <v>1986</v>
      </c>
      <c r="C5913">
        <f>VLOOKUP($A5913&amp;C$1,Data!$A$2:$BC$533,MATCH(Intermediate!$B5913,Data!$A$1:$BC$1,0),FALSE)</f>
        <v>14.440666246626011</v>
      </c>
      <c r="D5913" t="str">
        <f>VLOOKUP($A5913&amp;D$1,Data!$A$2:$BC$533,MATCH(Intermediate!$B5913,Data!$A$1:$BC$1,0),FALSE)</f>
        <v>..</v>
      </c>
    </row>
    <row r="5914" spans="1:4" x14ac:dyDescent="0.45">
      <c r="A5914" t="s">
        <v>12</v>
      </c>
      <c r="B5914">
        <f t="shared" si="91"/>
        <v>1987</v>
      </c>
      <c r="C5914">
        <f>VLOOKUP($A5914&amp;C$1,Data!$A$2:$BC$533,MATCH(Intermediate!$B5914,Data!$A$1:$BC$1,0),FALSE)</f>
        <v>14.535978559042631</v>
      </c>
      <c r="D5914" t="str">
        <f>VLOOKUP($A5914&amp;D$1,Data!$A$2:$BC$533,MATCH(Intermediate!$B5914,Data!$A$1:$BC$1,0),FALSE)</f>
        <v>..</v>
      </c>
    </row>
    <row r="5915" spans="1:4" x14ac:dyDescent="0.45">
      <c r="A5915" t="s">
        <v>12</v>
      </c>
      <c r="B5915">
        <f t="shared" si="91"/>
        <v>1988</v>
      </c>
      <c r="C5915">
        <f>VLOOKUP($A5915&amp;C$1,Data!$A$2:$BC$533,MATCH(Intermediate!$B5915,Data!$A$1:$BC$1,0),FALSE)</f>
        <v>11.687387883994854</v>
      </c>
      <c r="D5915" t="str">
        <f>VLOOKUP($A5915&amp;D$1,Data!$A$2:$BC$533,MATCH(Intermediate!$B5915,Data!$A$1:$BC$1,0),FALSE)</f>
        <v>..</v>
      </c>
    </row>
    <row r="5916" spans="1:4" x14ac:dyDescent="0.45">
      <c r="A5916" t="s">
        <v>12</v>
      </c>
      <c r="B5916">
        <f t="shared" si="91"/>
        <v>1989</v>
      </c>
      <c r="C5916">
        <f>VLOOKUP($A5916&amp;C$1,Data!$A$2:$BC$533,MATCH(Intermediate!$B5916,Data!$A$1:$BC$1,0),FALSE)</f>
        <v>11.433309812313176</v>
      </c>
      <c r="D5916" t="str">
        <f>VLOOKUP($A5916&amp;D$1,Data!$A$2:$BC$533,MATCH(Intermediate!$B5916,Data!$A$1:$BC$1,0),FALSE)</f>
        <v>..</v>
      </c>
    </row>
    <row r="5917" spans="1:4" x14ac:dyDescent="0.45">
      <c r="A5917" t="s">
        <v>12</v>
      </c>
      <c r="B5917">
        <f t="shared" si="91"/>
        <v>1990</v>
      </c>
      <c r="C5917">
        <f>VLOOKUP($A5917&amp;C$1,Data!$A$2:$BC$533,MATCH(Intermediate!$B5917,Data!$A$1:$BC$1,0),FALSE)</f>
        <v>12.891456828216388</v>
      </c>
      <c r="D5917">
        <f>VLOOKUP($A5917&amp;D$1,Data!$A$2:$BC$533,MATCH(Intermediate!$B5917,Data!$A$1:$BC$1,0),FALSE)</f>
        <v>1165.8209242071691</v>
      </c>
    </row>
    <row r="5918" spans="1:4" x14ac:dyDescent="0.45">
      <c r="A5918" t="s">
        <v>12</v>
      </c>
      <c r="B5918">
        <f t="shared" si="91"/>
        <v>1991</v>
      </c>
      <c r="C5918">
        <f>VLOOKUP($A5918&amp;C$1,Data!$A$2:$BC$533,MATCH(Intermediate!$B5918,Data!$A$1:$BC$1,0),FALSE)</f>
        <v>14.25822377524737</v>
      </c>
      <c r="D5918">
        <f>VLOOKUP($A5918&amp;D$1,Data!$A$2:$BC$533,MATCH(Intermediate!$B5918,Data!$A$1:$BC$1,0),FALSE)</f>
        <v>1095.9869961848844</v>
      </c>
    </row>
    <row r="5919" spans="1:4" x14ac:dyDescent="0.45">
      <c r="A5919" t="s">
        <v>12</v>
      </c>
      <c r="B5919">
        <f t="shared" si="91"/>
        <v>1992</v>
      </c>
      <c r="C5919">
        <f>VLOOKUP($A5919&amp;C$1,Data!$A$2:$BC$533,MATCH(Intermediate!$B5919,Data!$A$1:$BC$1,0),FALSE)</f>
        <v>13.264093839822538</v>
      </c>
      <c r="D5919">
        <f>VLOOKUP($A5919&amp;D$1,Data!$A$2:$BC$533,MATCH(Intermediate!$B5919,Data!$A$1:$BC$1,0),FALSE)</f>
        <v>1100.5789685004997</v>
      </c>
    </row>
    <row r="5920" spans="1:4" x14ac:dyDescent="0.45">
      <c r="A5920" t="s">
        <v>12</v>
      </c>
      <c r="B5920">
        <f t="shared" si="91"/>
        <v>1993</v>
      </c>
      <c r="C5920">
        <f>VLOOKUP($A5920&amp;C$1,Data!$A$2:$BC$533,MATCH(Intermediate!$B5920,Data!$A$1:$BC$1,0),FALSE)</f>
        <v>13.651621539736885</v>
      </c>
      <c r="D5920">
        <f>VLOOKUP($A5920&amp;D$1,Data!$A$2:$BC$533,MATCH(Intermediate!$B5920,Data!$A$1:$BC$1,0),FALSE)</f>
        <v>1115.7672842491443</v>
      </c>
    </row>
    <row r="5921" spans="1:4" x14ac:dyDescent="0.45">
      <c r="A5921" t="s">
        <v>12</v>
      </c>
      <c r="B5921">
        <f t="shared" si="91"/>
        <v>1994</v>
      </c>
      <c r="C5921">
        <f>VLOOKUP($A5921&amp;C$1,Data!$A$2:$BC$533,MATCH(Intermediate!$B5921,Data!$A$1:$BC$1,0),FALSE)</f>
        <v>12.389514676326488</v>
      </c>
      <c r="D5921">
        <f>VLOOKUP($A5921&amp;D$1,Data!$A$2:$BC$533,MATCH(Intermediate!$B5921,Data!$A$1:$BC$1,0),FALSE)</f>
        <v>1104.2611340250489</v>
      </c>
    </row>
    <row r="5922" spans="1:4" x14ac:dyDescent="0.45">
      <c r="A5922" t="s">
        <v>12</v>
      </c>
      <c r="B5922">
        <f t="shared" si="91"/>
        <v>1995</v>
      </c>
      <c r="C5922">
        <f>VLOOKUP($A5922&amp;C$1,Data!$A$2:$BC$533,MATCH(Intermediate!$B5922,Data!$A$1:$BC$1,0),FALSE)</f>
        <v>9.4698578439413357</v>
      </c>
      <c r="D5922">
        <f>VLOOKUP($A5922&amp;D$1,Data!$A$2:$BC$533,MATCH(Intermediate!$B5922,Data!$A$1:$BC$1,0),FALSE)</f>
        <v>1110.6524922511067</v>
      </c>
    </row>
    <row r="5923" spans="1:4" x14ac:dyDescent="0.45">
      <c r="A5923" t="s">
        <v>12</v>
      </c>
      <c r="B5923">
        <f t="shared" si="91"/>
        <v>1996</v>
      </c>
      <c r="C5923">
        <f>VLOOKUP($A5923&amp;C$1,Data!$A$2:$BC$533,MATCH(Intermediate!$B5923,Data!$A$1:$BC$1,0),FALSE)</f>
        <v>7.8565252901951004</v>
      </c>
      <c r="D5923">
        <f>VLOOKUP($A5923&amp;D$1,Data!$A$2:$BC$533,MATCH(Intermediate!$B5923,Data!$A$1:$BC$1,0),FALSE)</f>
        <v>1118.7691621098711</v>
      </c>
    </row>
    <row r="5924" spans="1:4" x14ac:dyDescent="0.45">
      <c r="A5924" t="s">
        <v>12</v>
      </c>
      <c r="B5924">
        <f t="shared" si="91"/>
        <v>1997</v>
      </c>
      <c r="C5924">
        <f>VLOOKUP($A5924&amp;C$1,Data!$A$2:$BC$533,MATCH(Intermediate!$B5924,Data!$A$1:$BC$1,0),FALSE)</f>
        <v>8.2831840982256093</v>
      </c>
      <c r="D5924">
        <f>VLOOKUP($A5924&amp;D$1,Data!$A$2:$BC$533,MATCH(Intermediate!$B5924,Data!$A$1:$BC$1,0),FALSE)</f>
        <v>1142.3016609779067</v>
      </c>
    </row>
    <row r="5925" spans="1:4" x14ac:dyDescent="0.45">
      <c r="A5925" t="s">
        <v>12</v>
      </c>
      <c r="B5925">
        <f t="shared" si="91"/>
        <v>1998</v>
      </c>
      <c r="C5925">
        <f>VLOOKUP($A5925&amp;C$1,Data!$A$2:$BC$533,MATCH(Intermediate!$B5925,Data!$A$1:$BC$1,0),FALSE)</f>
        <v>7.5639069796028249</v>
      </c>
      <c r="D5925">
        <f>VLOOKUP($A5925&amp;D$1,Data!$A$2:$BC$533,MATCH(Intermediate!$B5925,Data!$A$1:$BC$1,0),FALSE)</f>
        <v>1161.7508884690387</v>
      </c>
    </row>
    <row r="5926" spans="1:4" x14ac:dyDescent="0.45">
      <c r="A5926" t="s">
        <v>12</v>
      </c>
      <c r="B5926">
        <f t="shared" si="91"/>
        <v>1999</v>
      </c>
      <c r="C5926">
        <f>VLOOKUP($A5926&amp;C$1,Data!$A$2:$BC$533,MATCH(Intermediate!$B5926,Data!$A$1:$BC$1,0),FALSE)</f>
        <v>7.2075379020427723</v>
      </c>
      <c r="D5926">
        <f>VLOOKUP($A5926&amp;D$1,Data!$A$2:$BC$533,MATCH(Intermediate!$B5926,Data!$A$1:$BC$1,0),FALSE)</f>
        <v>1194.1502466887</v>
      </c>
    </row>
    <row r="5927" spans="1:4" x14ac:dyDescent="0.45">
      <c r="A5927" t="s">
        <v>12</v>
      </c>
      <c r="B5927">
        <f t="shared" si="91"/>
        <v>2000</v>
      </c>
      <c r="C5927">
        <f>VLOOKUP($A5927&amp;C$1,Data!$A$2:$BC$533,MATCH(Intermediate!$B5927,Data!$A$1:$BC$1,0),FALSE)</f>
        <v>7.3520425040901101</v>
      </c>
      <c r="D5927">
        <f>VLOOKUP($A5927&amp;D$1,Data!$A$2:$BC$533,MATCH(Intermediate!$B5927,Data!$A$1:$BC$1,0),FALSE)</f>
        <v>1235.7873394190788</v>
      </c>
    </row>
    <row r="5928" spans="1:4" x14ac:dyDescent="0.45">
      <c r="A5928" t="s">
        <v>12</v>
      </c>
      <c r="B5928">
        <f t="shared" si="91"/>
        <v>2001</v>
      </c>
      <c r="C5928">
        <f>VLOOKUP($A5928&amp;C$1,Data!$A$2:$BC$533,MATCH(Intermediate!$B5928,Data!$A$1:$BC$1,0),FALSE)</f>
        <v>6.9794571693192404</v>
      </c>
      <c r="D5928">
        <f>VLOOKUP($A5928&amp;D$1,Data!$A$2:$BC$533,MATCH(Intermediate!$B5928,Data!$A$1:$BC$1,0),FALSE)</f>
        <v>1298.5637887316391</v>
      </c>
    </row>
    <row r="5929" spans="1:4" x14ac:dyDescent="0.45">
      <c r="A5929" t="s">
        <v>12</v>
      </c>
      <c r="B5929">
        <f t="shared" si="91"/>
        <v>2002</v>
      </c>
      <c r="C5929">
        <f>VLOOKUP($A5929&amp;C$1,Data!$A$2:$BC$533,MATCH(Intermediate!$B5929,Data!$A$1:$BC$1,0),FALSE)</f>
        <v>6.6584810854977317</v>
      </c>
      <c r="D5929">
        <f>VLOOKUP($A5929&amp;D$1,Data!$A$2:$BC$533,MATCH(Intermediate!$B5929,Data!$A$1:$BC$1,0),FALSE)</f>
        <v>1121.0874955277245</v>
      </c>
    </row>
    <row r="5930" spans="1:4" x14ac:dyDescent="0.45">
      <c r="A5930" t="s">
        <v>12</v>
      </c>
      <c r="B5930">
        <f t="shared" si="91"/>
        <v>2003</v>
      </c>
      <c r="C5930">
        <f>VLOOKUP($A5930&amp;C$1,Data!$A$2:$BC$533,MATCH(Intermediate!$B5930,Data!$A$1:$BC$1,0),FALSE)</f>
        <v>7.5386724155410718</v>
      </c>
      <c r="D5930">
        <f>VLOOKUP($A5930&amp;D$1,Data!$A$2:$BC$533,MATCH(Intermediate!$B5930,Data!$A$1:$BC$1,0),FALSE)</f>
        <v>1218.8356316879558</v>
      </c>
    </row>
    <row r="5931" spans="1:4" x14ac:dyDescent="0.45">
      <c r="A5931" t="s">
        <v>12</v>
      </c>
      <c r="B5931">
        <f t="shared" si="91"/>
        <v>2004</v>
      </c>
      <c r="C5931">
        <f>VLOOKUP($A5931&amp;C$1,Data!$A$2:$BC$533,MATCH(Intermediate!$B5931,Data!$A$1:$BC$1,0),FALSE)</f>
        <v>8.6072744849963563</v>
      </c>
      <c r="D5931">
        <f>VLOOKUP($A5931&amp;D$1,Data!$A$2:$BC$533,MATCH(Intermediate!$B5931,Data!$A$1:$BC$1,0),FALSE)</f>
        <v>1279.546110585653</v>
      </c>
    </row>
    <row r="5932" spans="1:4" x14ac:dyDescent="0.45">
      <c r="A5932" t="s">
        <v>12</v>
      </c>
      <c r="B5932">
        <f t="shared" si="91"/>
        <v>2005</v>
      </c>
      <c r="C5932">
        <f>VLOOKUP($A5932&amp;C$1,Data!$A$2:$BC$533,MATCH(Intermediate!$B5932,Data!$A$1:$BC$1,0),FALSE)</f>
        <v>8.4956383039293968</v>
      </c>
      <c r="D5932">
        <f>VLOOKUP($A5932&amp;D$1,Data!$A$2:$BC$533,MATCH(Intermediate!$B5932,Data!$A$1:$BC$1,0),FALSE)</f>
        <v>1342.5192993714513</v>
      </c>
    </row>
    <row r="5933" spans="1:4" x14ac:dyDescent="0.45">
      <c r="A5933" t="s">
        <v>12</v>
      </c>
      <c r="B5933">
        <f t="shared" si="91"/>
        <v>2006</v>
      </c>
      <c r="C5933">
        <f>VLOOKUP($A5933&amp;C$1,Data!$A$2:$BC$533,MATCH(Intermediate!$B5933,Data!$A$1:$BC$1,0),FALSE)</f>
        <v>8.7815802804109957</v>
      </c>
      <c r="D5933">
        <f>VLOOKUP($A5933&amp;D$1,Data!$A$2:$BC$533,MATCH(Intermediate!$B5933,Data!$A$1:$BC$1,0),FALSE)</f>
        <v>1416.4046594899819</v>
      </c>
    </row>
    <row r="5934" spans="1:4" x14ac:dyDescent="0.45">
      <c r="A5934" t="s">
        <v>12</v>
      </c>
      <c r="B5934">
        <f t="shared" si="91"/>
        <v>2007</v>
      </c>
      <c r="C5934">
        <f>VLOOKUP($A5934&amp;C$1,Data!$A$2:$BC$533,MATCH(Intermediate!$B5934,Data!$A$1:$BC$1,0),FALSE)</f>
        <v>8.7759808204661489</v>
      </c>
      <c r="D5934">
        <f>VLOOKUP($A5934&amp;D$1,Data!$A$2:$BC$533,MATCH(Intermediate!$B5934,Data!$A$1:$BC$1,0),FALSE)</f>
        <v>1493.3754500497218</v>
      </c>
    </row>
    <row r="5935" spans="1:4" x14ac:dyDescent="0.45">
      <c r="A5935" t="s">
        <v>12</v>
      </c>
      <c r="B5935">
        <f t="shared" si="91"/>
        <v>2008</v>
      </c>
      <c r="C5935">
        <f>VLOOKUP($A5935&amp;C$1,Data!$A$2:$BC$533,MATCH(Intermediate!$B5935,Data!$A$1:$BC$1,0),FALSE)</f>
        <v>9.7021794783301107</v>
      </c>
      <c r="D5935">
        <f>VLOOKUP($A5935&amp;D$1,Data!$A$2:$BC$533,MATCH(Intermediate!$B5935,Data!$A$1:$BC$1,0),FALSE)</f>
        <v>1577.3383892861805</v>
      </c>
    </row>
    <row r="5936" spans="1:4" x14ac:dyDescent="0.45">
      <c r="A5936" t="s">
        <v>12</v>
      </c>
      <c r="B5936">
        <f t="shared" si="91"/>
        <v>2009</v>
      </c>
      <c r="C5936">
        <f>VLOOKUP($A5936&amp;C$1,Data!$A$2:$BC$533,MATCH(Intermediate!$B5936,Data!$A$1:$BC$1,0),FALSE)</f>
        <v>10.141579288214345</v>
      </c>
      <c r="D5936">
        <f>VLOOKUP($A5936&amp;D$1,Data!$A$2:$BC$533,MATCH(Intermediate!$B5936,Data!$A$1:$BC$1,0),FALSE)</f>
        <v>1479.8298002594656</v>
      </c>
    </row>
    <row r="5937" spans="1:4" x14ac:dyDescent="0.45">
      <c r="A5937" t="s">
        <v>12</v>
      </c>
      <c r="B5937">
        <f t="shared" si="91"/>
        <v>2010</v>
      </c>
      <c r="C5937">
        <f>VLOOKUP($A5937&amp;C$1,Data!$A$2:$BC$533,MATCH(Intermediate!$B5937,Data!$A$1:$BC$1,0),FALSE)</f>
        <v>10.868661613920409</v>
      </c>
      <c r="D5937">
        <f>VLOOKUP($A5937&amp;D$1,Data!$A$2:$BC$533,MATCH(Intermediate!$B5937,Data!$A$1:$BC$1,0),FALSE)</f>
        <v>1463.8764678639066</v>
      </c>
    </row>
    <row r="5938" spans="1:4" x14ac:dyDescent="0.45">
      <c r="A5938" t="s">
        <v>12</v>
      </c>
      <c r="B5938">
        <f t="shared" si="91"/>
        <v>2011</v>
      </c>
      <c r="C5938">
        <f>VLOOKUP($A5938&amp;C$1,Data!$A$2:$BC$533,MATCH(Intermediate!$B5938,Data!$A$1:$BC$1,0),FALSE)</f>
        <v>10.180253780620751</v>
      </c>
      <c r="D5938">
        <f>VLOOKUP($A5938&amp;D$1,Data!$A$2:$BC$533,MATCH(Intermediate!$B5938,Data!$A$1:$BC$1,0),FALSE)</f>
        <v>1475.1705517811379</v>
      </c>
    </row>
    <row r="5939" spans="1:4" x14ac:dyDescent="0.45">
      <c r="A5939" t="s">
        <v>12</v>
      </c>
      <c r="B5939">
        <f t="shared" si="91"/>
        <v>2012</v>
      </c>
      <c r="C5939">
        <f>VLOOKUP($A5939&amp;C$1,Data!$A$2:$BC$533,MATCH(Intermediate!$B5939,Data!$A$1:$BC$1,0),FALSE)</f>
        <v>10.116693850456302</v>
      </c>
      <c r="D5939">
        <f>VLOOKUP($A5939&amp;D$1,Data!$A$2:$BC$533,MATCH(Intermediate!$B5939,Data!$A$1:$BC$1,0),FALSE)</f>
        <v>1463.6175692644745</v>
      </c>
    </row>
    <row r="5940" spans="1:4" x14ac:dyDescent="0.45">
      <c r="A5940" t="s">
        <v>12</v>
      </c>
      <c r="B5940">
        <f t="shared" si="91"/>
        <v>2013</v>
      </c>
      <c r="C5940">
        <f>VLOOKUP($A5940&amp;C$1,Data!$A$2:$BC$533,MATCH(Intermediate!$B5940,Data!$A$1:$BC$1,0),FALSE)</f>
        <v>11.083287940873888</v>
      </c>
      <c r="D5940">
        <f>VLOOKUP($A5940&amp;D$1,Data!$A$2:$BC$533,MATCH(Intermediate!$B5940,Data!$A$1:$BC$1,0),FALSE)</f>
        <v>1473.4039807725528</v>
      </c>
    </row>
    <row r="5941" spans="1:4" x14ac:dyDescent="0.45">
      <c r="A5941" t="s">
        <v>12</v>
      </c>
      <c r="B5941">
        <f t="shared" ref="B5941:B6004" si="92">B5891</f>
        <v>2014</v>
      </c>
      <c r="C5941">
        <f>VLOOKUP($A5941&amp;C$1,Data!$A$2:$BC$533,MATCH(Intermediate!$B5941,Data!$A$1:$BC$1,0),FALSE)</f>
        <v>11.667758860147458</v>
      </c>
      <c r="D5941">
        <f>VLOOKUP($A5941&amp;D$1,Data!$A$2:$BC$533,MATCH(Intermediate!$B5941,Data!$A$1:$BC$1,0),FALSE)</f>
        <v>1498.8397690821869</v>
      </c>
    </row>
    <row r="5942" spans="1:4" x14ac:dyDescent="0.45">
      <c r="A5942" t="s">
        <v>12</v>
      </c>
      <c r="B5942">
        <f t="shared" si="92"/>
        <v>2015</v>
      </c>
      <c r="C5942">
        <f>VLOOKUP($A5942&amp;C$1,Data!$A$2:$BC$533,MATCH(Intermediate!$B5942,Data!$A$1:$BC$1,0),FALSE)</f>
        <v>12.310592390058767</v>
      </c>
      <c r="D5942">
        <f>VLOOKUP($A5942&amp;D$1,Data!$A$2:$BC$533,MATCH(Intermediate!$B5942,Data!$A$1:$BC$1,0),FALSE)</f>
        <v>1496.611724128411</v>
      </c>
    </row>
    <row r="5943" spans="1:4" x14ac:dyDescent="0.45">
      <c r="A5943" t="s">
        <v>12</v>
      </c>
      <c r="B5943">
        <f t="shared" si="92"/>
        <v>2016</v>
      </c>
      <c r="C5943">
        <f>VLOOKUP($A5943&amp;C$1,Data!$A$2:$BC$533,MATCH(Intermediate!$B5943,Data!$A$1:$BC$1,0),FALSE)</f>
        <v>11.887814025657576</v>
      </c>
      <c r="D5943">
        <f>VLOOKUP($A5943&amp;D$1,Data!$A$2:$BC$533,MATCH(Intermediate!$B5943,Data!$A$1:$BC$1,0),FALSE)</f>
        <v>1561.5196237460782</v>
      </c>
    </row>
    <row r="5944" spans="1:4" x14ac:dyDescent="0.45">
      <c r="A5944" t="s">
        <v>12</v>
      </c>
      <c r="B5944">
        <f t="shared" si="92"/>
        <v>2017</v>
      </c>
      <c r="C5944">
        <f>VLOOKUP($A5944&amp;C$1,Data!$A$2:$BC$533,MATCH(Intermediate!$B5944,Data!$A$1:$BC$1,0),FALSE)</f>
        <v>12.706122619847008</v>
      </c>
      <c r="D5944">
        <f>VLOOKUP($A5944&amp;D$1,Data!$A$2:$BC$533,MATCH(Intermediate!$B5944,Data!$A$1:$BC$1,0),FALSE)</f>
        <v>1546.8800189081667</v>
      </c>
    </row>
    <row r="5945" spans="1:4" x14ac:dyDescent="0.45">
      <c r="A5945" t="s">
        <v>12</v>
      </c>
      <c r="B5945">
        <f t="shared" si="92"/>
        <v>2018</v>
      </c>
      <c r="C5945">
        <f>VLOOKUP($A5945&amp;C$1,Data!$A$2:$BC$533,MATCH(Intermediate!$B5945,Data!$A$1:$BC$1,0),FALSE)</f>
        <v>12.966876898901292</v>
      </c>
      <c r="D5945">
        <f>VLOOKUP($A5945&amp;D$1,Data!$A$2:$BC$533,MATCH(Intermediate!$B5945,Data!$A$1:$BC$1,0),FALSE)</f>
        <v>1546.595635497951</v>
      </c>
    </row>
    <row r="5946" spans="1:4" x14ac:dyDescent="0.45">
      <c r="A5946" t="s">
        <v>12</v>
      </c>
      <c r="B5946">
        <f t="shared" si="92"/>
        <v>2019</v>
      </c>
      <c r="C5946">
        <f>VLOOKUP($A5946&amp;C$1,Data!$A$2:$BC$533,MATCH(Intermediate!$B5946,Data!$A$1:$BC$1,0),FALSE)</f>
        <v>14.211691553746322</v>
      </c>
      <c r="D5946">
        <f>VLOOKUP($A5946&amp;D$1,Data!$A$2:$BC$533,MATCH(Intermediate!$B5946,Data!$A$1:$BC$1,0),FALSE)</f>
        <v>1612.2977271562625</v>
      </c>
    </row>
    <row r="5947" spans="1:4" x14ac:dyDescent="0.45">
      <c r="A5947" t="s">
        <v>12</v>
      </c>
      <c r="B5947">
        <f t="shared" si="92"/>
        <v>2020</v>
      </c>
      <c r="C5947">
        <f>VLOOKUP($A5947&amp;C$1,Data!$A$2:$BC$533,MATCH(Intermediate!$B5947,Data!$A$1:$BC$1,0),FALSE)</f>
        <v>16.415109201564242</v>
      </c>
      <c r="D5947">
        <f>VLOOKUP($A5947&amp;D$1,Data!$A$2:$BC$533,MATCH(Intermediate!$B5947,Data!$A$1:$BC$1,0),FALSE)</f>
        <v>1490.3231283786608</v>
      </c>
    </row>
    <row r="5948" spans="1:4" x14ac:dyDescent="0.45">
      <c r="A5948" t="s">
        <v>12</v>
      </c>
      <c r="B5948">
        <f t="shared" si="92"/>
        <v>2021</v>
      </c>
      <c r="C5948">
        <f>VLOOKUP($A5948&amp;C$1,Data!$A$2:$BC$533,MATCH(Intermediate!$B5948,Data!$A$1:$BC$1,0),FALSE)</f>
        <v>17.852444678251953</v>
      </c>
      <c r="D5948">
        <f>VLOOKUP($A5948&amp;D$1,Data!$A$2:$BC$533,MATCH(Intermediate!$B5948,Data!$A$1:$BC$1,0),FALSE)</f>
        <v>1577.4324605658617</v>
      </c>
    </row>
    <row r="5949" spans="1:4" x14ac:dyDescent="0.45">
      <c r="A5949" t="s">
        <v>12</v>
      </c>
      <c r="B5949">
        <f t="shared" si="92"/>
        <v>2022</v>
      </c>
      <c r="C5949">
        <f>VLOOKUP($A5949&amp;C$1,Data!$A$2:$BC$533,MATCH(Intermediate!$B5949,Data!$A$1:$BC$1,0),FALSE)</f>
        <v>18.639343960457992</v>
      </c>
      <c r="D5949">
        <f>VLOOKUP($A5949&amp;D$1,Data!$A$2:$BC$533,MATCH(Intermediate!$B5949,Data!$A$1:$BC$1,0),FALSE)</f>
        <v>1716.9788487377014</v>
      </c>
    </row>
    <row r="5950" spans="1:4" x14ac:dyDescent="0.45">
      <c r="A5950" t="s">
        <v>12</v>
      </c>
      <c r="B5950">
        <f t="shared" si="92"/>
        <v>2023</v>
      </c>
      <c r="C5950">
        <f>VLOOKUP($A5950&amp;C$1,Data!$A$2:$BC$533,MATCH(Intermediate!$B5950,Data!$A$1:$BC$1,0),FALSE)</f>
        <v>17.109545068134285</v>
      </c>
      <c r="D5950">
        <f>VLOOKUP($A5950&amp;D$1,Data!$A$2:$BC$533,MATCH(Intermediate!$B5950,Data!$A$1:$BC$1,0),FALSE)</f>
        <v>1808.4477903791387</v>
      </c>
    </row>
    <row r="5951" spans="1:4" x14ac:dyDescent="0.45">
      <c r="A5951" t="s">
        <v>12</v>
      </c>
      <c r="B5951">
        <f t="shared" si="92"/>
        <v>2024</v>
      </c>
      <c r="C5951">
        <f>VLOOKUP($A5951&amp;C$1,Data!$A$2:$BC$533,MATCH(Intermediate!$B5951,Data!$A$1:$BC$1,0),FALSE)</f>
        <v>16.642703751733006</v>
      </c>
      <c r="D5951">
        <f>VLOOKUP($A5951&amp;D$1,Data!$A$2:$BC$533,MATCH(Intermediate!$B5951,Data!$A$1:$BC$1,0),FALSE)</f>
        <v>1883.5374311331905</v>
      </c>
    </row>
    <row r="5952" spans="1:4" x14ac:dyDescent="0.45">
      <c r="A5952" t="s">
        <v>185</v>
      </c>
      <c r="B5952">
        <f t="shared" si="92"/>
        <v>1975</v>
      </c>
      <c r="C5952" t="str">
        <f>VLOOKUP($A5952&amp;C$1,Data!$A$2:$BC$533,MATCH(Intermediate!$B5952,Data!$A$1:$BC$1,0),FALSE)</f>
        <v>..</v>
      </c>
      <c r="D5952" t="str">
        <f>VLOOKUP($A5952&amp;D$1,Data!$A$2:$BC$533,MATCH(Intermediate!$B5952,Data!$A$1:$BC$1,0),FALSE)</f>
        <v>..</v>
      </c>
    </row>
    <row r="5953" spans="1:4" x14ac:dyDescent="0.45">
      <c r="A5953" t="s">
        <v>185</v>
      </c>
      <c r="B5953">
        <f t="shared" si="92"/>
        <v>1976</v>
      </c>
      <c r="C5953" t="str">
        <f>VLOOKUP($A5953&amp;C$1,Data!$A$2:$BC$533,MATCH(Intermediate!$B5953,Data!$A$1:$BC$1,0),FALSE)</f>
        <v>..</v>
      </c>
      <c r="D5953" t="str">
        <f>VLOOKUP($A5953&amp;D$1,Data!$A$2:$BC$533,MATCH(Intermediate!$B5953,Data!$A$1:$BC$1,0),FALSE)</f>
        <v>..</v>
      </c>
    </row>
    <row r="5954" spans="1:4" x14ac:dyDescent="0.45">
      <c r="A5954" t="s">
        <v>185</v>
      </c>
      <c r="B5954">
        <f t="shared" si="92"/>
        <v>1977</v>
      </c>
      <c r="C5954" t="str">
        <f>VLOOKUP($A5954&amp;C$1,Data!$A$2:$BC$533,MATCH(Intermediate!$B5954,Data!$A$1:$BC$1,0),FALSE)</f>
        <v>..</v>
      </c>
      <c r="D5954" t="str">
        <f>VLOOKUP($A5954&amp;D$1,Data!$A$2:$BC$533,MATCH(Intermediate!$B5954,Data!$A$1:$BC$1,0),FALSE)</f>
        <v>..</v>
      </c>
    </row>
    <row r="5955" spans="1:4" x14ac:dyDescent="0.45">
      <c r="A5955" t="s">
        <v>185</v>
      </c>
      <c r="B5955">
        <f t="shared" si="92"/>
        <v>1978</v>
      </c>
      <c r="C5955" t="str">
        <f>VLOOKUP($A5955&amp;C$1,Data!$A$2:$BC$533,MATCH(Intermediate!$B5955,Data!$A$1:$BC$1,0),FALSE)</f>
        <v>..</v>
      </c>
      <c r="D5955" t="str">
        <f>VLOOKUP($A5955&amp;D$1,Data!$A$2:$BC$533,MATCH(Intermediate!$B5955,Data!$A$1:$BC$1,0),FALSE)</f>
        <v>..</v>
      </c>
    </row>
    <row r="5956" spans="1:4" x14ac:dyDescent="0.45">
      <c r="A5956" t="s">
        <v>185</v>
      </c>
      <c r="B5956">
        <f t="shared" si="92"/>
        <v>1979</v>
      </c>
      <c r="C5956" t="str">
        <f>VLOOKUP($A5956&amp;C$1,Data!$A$2:$BC$533,MATCH(Intermediate!$B5956,Data!$A$1:$BC$1,0),FALSE)</f>
        <v>..</v>
      </c>
      <c r="D5956" t="str">
        <f>VLOOKUP($A5956&amp;D$1,Data!$A$2:$BC$533,MATCH(Intermediate!$B5956,Data!$A$1:$BC$1,0),FALSE)</f>
        <v>..</v>
      </c>
    </row>
    <row r="5957" spans="1:4" x14ac:dyDescent="0.45">
      <c r="A5957" t="s">
        <v>185</v>
      </c>
      <c r="B5957">
        <f t="shared" si="92"/>
        <v>1980</v>
      </c>
      <c r="C5957">
        <f>VLOOKUP($A5957&amp;C$1,Data!$A$2:$BC$533,MATCH(Intermediate!$B5957,Data!$A$1:$BC$1,0),FALSE)</f>
        <v>12.581012074027861</v>
      </c>
      <c r="D5957" t="str">
        <f>VLOOKUP($A5957&amp;D$1,Data!$A$2:$BC$533,MATCH(Intermediate!$B5957,Data!$A$1:$BC$1,0),FALSE)</f>
        <v>..</v>
      </c>
    </row>
    <row r="5958" spans="1:4" x14ac:dyDescent="0.45">
      <c r="A5958" t="s">
        <v>185</v>
      </c>
      <c r="B5958">
        <f t="shared" si="92"/>
        <v>1981</v>
      </c>
      <c r="C5958">
        <f>VLOOKUP($A5958&amp;C$1,Data!$A$2:$BC$533,MATCH(Intermediate!$B5958,Data!$A$1:$BC$1,0),FALSE)</f>
        <v>11.893039494022917</v>
      </c>
      <c r="D5958" t="str">
        <f>VLOOKUP($A5958&amp;D$1,Data!$A$2:$BC$533,MATCH(Intermediate!$B5958,Data!$A$1:$BC$1,0),FALSE)</f>
        <v>..</v>
      </c>
    </row>
    <row r="5959" spans="1:4" x14ac:dyDescent="0.45">
      <c r="A5959" t="s">
        <v>185</v>
      </c>
      <c r="B5959">
        <f t="shared" si="92"/>
        <v>1982</v>
      </c>
      <c r="C5959">
        <f>VLOOKUP($A5959&amp;C$1,Data!$A$2:$BC$533,MATCH(Intermediate!$B5959,Data!$A$1:$BC$1,0),FALSE)</f>
        <v>12.083072242364295</v>
      </c>
      <c r="D5959" t="str">
        <f>VLOOKUP($A5959&amp;D$1,Data!$A$2:$BC$533,MATCH(Intermediate!$B5959,Data!$A$1:$BC$1,0),FALSE)</f>
        <v>..</v>
      </c>
    </row>
    <row r="5960" spans="1:4" x14ac:dyDescent="0.45">
      <c r="A5960" t="s">
        <v>185</v>
      </c>
      <c r="B5960">
        <f t="shared" si="92"/>
        <v>1983</v>
      </c>
      <c r="C5960">
        <f>VLOOKUP($A5960&amp;C$1,Data!$A$2:$BC$533,MATCH(Intermediate!$B5960,Data!$A$1:$BC$1,0),FALSE)</f>
        <v>12.178732755660167</v>
      </c>
      <c r="D5960" t="str">
        <f>VLOOKUP($A5960&amp;D$1,Data!$A$2:$BC$533,MATCH(Intermediate!$B5960,Data!$A$1:$BC$1,0),FALSE)</f>
        <v>..</v>
      </c>
    </row>
    <row r="5961" spans="1:4" x14ac:dyDescent="0.45">
      <c r="A5961" t="s">
        <v>185</v>
      </c>
      <c r="B5961">
        <f t="shared" si="92"/>
        <v>1984</v>
      </c>
      <c r="C5961">
        <f>VLOOKUP($A5961&amp;C$1,Data!$A$2:$BC$533,MATCH(Intermediate!$B5961,Data!$A$1:$BC$1,0),FALSE)</f>
        <v>9.1903751823380464</v>
      </c>
      <c r="D5961" t="str">
        <f>VLOOKUP($A5961&amp;D$1,Data!$A$2:$BC$533,MATCH(Intermediate!$B5961,Data!$A$1:$BC$1,0),FALSE)</f>
        <v>..</v>
      </c>
    </row>
    <row r="5962" spans="1:4" x14ac:dyDescent="0.45">
      <c r="A5962" t="s">
        <v>185</v>
      </c>
      <c r="B5962">
        <f t="shared" si="92"/>
        <v>1985</v>
      </c>
      <c r="C5962">
        <f>VLOOKUP($A5962&amp;C$1,Data!$A$2:$BC$533,MATCH(Intermediate!$B5962,Data!$A$1:$BC$1,0),FALSE)</f>
        <v>7.5126643888994256</v>
      </c>
      <c r="D5962" t="str">
        <f>VLOOKUP($A5962&amp;D$1,Data!$A$2:$BC$533,MATCH(Intermediate!$B5962,Data!$A$1:$BC$1,0),FALSE)</f>
        <v>..</v>
      </c>
    </row>
    <row r="5963" spans="1:4" x14ac:dyDescent="0.45">
      <c r="A5963" t="s">
        <v>185</v>
      </c>
      <c r="B5963">
        <f t="shared" si="92"/>
        <v>1986</v>
      </c>
      <c r="C5963">
        <f>VLOOKUP($A5963&amp;C$1,Data!$A$2:$BC$533,MATCH(Intermediate!$B5963,Data!$A$1:$BC$1,0),FALSE)</f>
        <v>7.3708797208143588</v>
      </c>
      <c r="D5963" t="str">
        <f>VLOOKUP($A5963&amp;D$1,Data!$A$2:$BC$533,MATCH(Intermediate!$B5963,Data!$A$1:$BC$1,0),FALSE)</f>
        <v>..</v>
      </c>
    </row>
    <row r="5964" spans="1:4" x14ac:dyDescent="0.45">
      <c r="A5964" t="s">
        <v>185</v>
      </c>
      <c r="B5964">
        <f t="shared" si="92"/>
        <v>1987</v>
      </c>
      <c r="C5964">
        <f>VLOOKUP($A5964&amp;C$1,Data!$A$2:$BC$533,MATCH(Intermediate!$B5964,Data!$A$1:$BC$1,0),FALSE)</f>
        <v>5.3878190131696524</v>
      </c>
      <c r="D5964" t="str">
        <f>VLOOKUP($A5964&amp;D$1,Data!$A$2:$BC$533,MATCH(Intermediate!$B5964,Data!$A$1:$BC$1,0),FALSE)</f>
        <v>..</v>
      </c>
    </row>
    <row r="5965" spans="1:4" x14ac:dyDescent="0.45">
      <c r="A5965" t="s">
        <v>185</v>
      </c>
      <c r="B5965">
        <f t="shared" si="92"/>
        <v>1988</v>
      </c>
      <c r="C5965">
        <f>VLOOKUP($A5965&amp;C$1,Data!$A$2:$BC$533,MATCH(Intermediate!$B5965,Data!$A$1:$BC$1,0),FALSE)</f>
        <v>5.0663567332966997</v>
      </c>
      <c r="D5965" t="str">
        <f>VLOOKUP($A5965&amp;D$1,Data!$A$2:$BC$533,MATCH(Intermediate!$B5965,Data!$A$1:$BC$1,0),FALSE)</f>
        <v>..</v>
      </c>
    </row>
    <row r="5966" spans="1:4" x14ac:dyDescent="0.45">
      <c r="A5966" t="s">
        <v>185</v>
      </c>
      <c r="B5966">
        <f t="shared" si="92"/>
        <v>1989</v>
      </c>
      <c r="C5966">
        <f>VLOOKUP($A5966&amp;C$1,Data!$A$2:$BC$533,MATCH(Intermediate!$B5966,Data!$A$1:$BC$1,0),FALSE)</f>
        <v>5.9993693219490138</v>
      </c>
      <c r="D5966" t="str">
        <f>VLOOKUP($A5966&amp;D$1,Data!$A$2:$BC$533,MATCH(Intermediate!$B5966,Data!$A$1:$BC$1,0),FALSE)</f>
        <v>..</v>
      </c>
    </row>
    <row r="5967" spans="1:4" x14ac:dyDescent="0.45">
      <c r="A5967" t="s">
        <v>185</v>
      </c>
      <c r="B5967">
        <f t="shared" si="92"/>
        <v>1990</v>
      </c>
      <c r="C5967">
        <f>VLOOKUP($A5967&amp;C$1,Data!$A$2:$BC$533,MATCH(Intermediate!$B5967,Data!$A$1:$BC$1,0),FALSE)</f>
        <v>6.9215271532988831</v>
      </c>
      <c r="D5967">
        <f>VLOOKUP($A5967&amp;D$1,Data!$A$2:$BC$533,MATCH(Intermediate!$B5967,Data!$A$1:$BC$1,0),FALSE)</f>
        <v>671.50343030820909</v>
      </c>
    </row>
    <row r="5968" spans="1:4" x14ac:dyDescent="0.45">
      <c r="A5968" t="s">
        <v>185</v>
      </c>
      <c r="B5968">
        <f t="shared" si="92"/>
        <v>1991</v>
      </c>
      <c r="C5968">
        <f>VLOOKUP($A5968&amp;C$1,Data!$A$2:$BC$533,MATCH(Intermediate!$B5968,Data!$A$1:$BC$1,0),FALSE)</f>
        <v>7.3197430796509408</v>
      </c>
      <c r="D5968">
        <f>VLOOKUP($A5968&amp;D$1,Data!$A$2:$BC$533,MATCH(Intermediate!$B5968,Data!$A$1:$BC$1,0),FALSE)</f>
        <v>731.94047491349193</v>
      </c>
    </row>
    <row r="5969" spans="1:4" x14ac:dyDescent="0.45">
      <c r="A5969" t="s">
        <v>185</v>
      </c>
      <c r="B5969">
        <f t="shared" si="92"/>
        <v>1992</v>
      </c>
      <c r="C5969">
        <f>VLOOKUP($A5969&amp;C$1,Data!$A$2:$BC$533,MATCH(Intermediate!$B5969,Data!$A$1:$BC$1,0),FALSE)</f>
        <v>9.3719815333250907</v>
      </c>
      <c r="D5969">
        <f>VLOOKUP($A5969&amp;D$1,Data!$A$2:$BC$533,MATCH(Intermediate!$B5969,Data!$A$1:$BC$1,0),FALSE)</f>
        <v>673.81597720879211</v>
      </c>
    </row>
    <row r="5970" spans="1:4" x14ac:dyDescent="0.45">
      <c r="A5970" t="s">
        <v>185</v>
      </c>
      <c r="B5970">
        <f t="shared" si="92"/>
        <v>1993</v>
      </c>
      <c r="C5970">
        <f>VLOOKUP($A5970&amp;C$1,Data!$A$2:$BC$533,MATCH(Intermediate!$B5970,Data!$A$1:$BC$1,0),FALSE)</f>
        <v>5.7653257514232985</v>
      </c>
      <c r="D5970">
        <f>VLOOKUP($A5970&amp;D$1,Data!$A$2:$BC$533,MATCH(Intermediate!$B5970,Data!$A$1:$BC$1,0),FALSE)</f>
        <v>745.6821832611372</v>
      </c>
    </row>
    <row r="5971" spans="1:4" x14ac:dyDescent="0.45">
      <c r="A5971" t="s">
        <v>185</v>
      </c>
      <c r="B5971">
        <f t="shared" si="92"/>
        <v>1994</v>
      </c>
      <c r="C5971">
        <f>VLOOKUP($A5971&amp;C$1,Data!$A$2:$BC$533,MATCH(Intermediate!$B5971,Data!$A$1:$BC$1,0),FALSE)</f>
        <v>7.8403919231596824</v>
      </c>
      <c r="D5971">
        <f>VLOOKUP($A5971&amp;D$1,Data!$A$2:$BC$533,MATCH(Intermediate!$B5971,Data!$A$1:$BC$1,0),FALSE)</f>
        <v>691.62613437684729</v>
      </c>
    </row>
    <row r="5972" spans="1:4" x14ac:dyDescent="0.45">
      <c r="A5972" t="s">
        <v>185</v>
      </c>
      <c r="B5972">
        <f t="shared" si="92"/>
        <v>1995</v>
      </c>
      <c r="C5972">
        <f>VLOOKUP($A5972&amp;C$1,Data!$A$2:$BC$533,MATCH(Intermediate!$B5972,Data!$A$1:$BC$1,0),FALSE)</f>
        <v>4.0300626373579354</v>
      </c>
      <c r="D5972">
        <f>VLOOKUP($A5972&amp;D$1,Data!$A$2:$BC$533,MATCH(Intermediate!$B5972,Data!$A$1:$BC$1,0),FALSE)</f>
        <v>825.45412571728423</v>
      </c>
    </row>
    <row r="5973" spans="1:4" x14ac:dyDescent="0.45">
      <c r="A5973" t="s">
        <v>185</v>
      </c>
      <c r="B5973">
        <f t="shared" si="92"/>
        <v>1996</v>
      </c>
      <c r="C5973">
        <f>VLOOKUP($A5973&amp;C$1,Data!$A$2:$BC$533,MATCH(Intermediate!$B5973,Data!$A$1:$BC$1,0),FALSE)</f>
        <v>2.7684019113918859</v>
      </c>
      <c r="D5973">
        <f>VLOOKUP($A5973&amp;D$1,Data!$A$2:$BC$533,MATCH(Intermediate!$B5973,Data!$A$1:$BC$1,0),FALSE)</f>
        <v>884.4563469865376</v>
      </c>
    </row>
    <row r="5974" spans="1:4" x14ac:dyDescent="0.45">
      <c r="A5974" t="s">
        <v>185</v>
      </c>
      <c r="B5974">
        <f t="shared" si="92"/>
        <v>1997</v>
      </c>
      <c r="C5974">
        <f>VLOOKUP($A5974&amp;C$1,Data!$A$2:$BC$533,MATCH(Intermediate!$B5974,Data!$A$1:$BC$1,0),FALSE)</f>
        <v>2.5156517073960138</v>
      </c>
      <c r="D5974">
        <f>VLOOKUP($A5974&amp;D$1,Data!$A$2:$BC$533,MATCH(Intermediate!$B5974,Data!$A$1:$BC$1,0),FALSE)</f>
        <v>915.27922497142424</v>
      </c>
    </row>
    <row r="5975" spans="1:4" x14ac:dyDescent="0.45">
      <c r="A5975" t="s">
        <v>185</v>
      </c>
      <c r="B5975">
        <f t="shared" si="92"/>
        <v>1998</v>
      </c>
      <c r="C5975">
        <f>VLOOKUP($A5975&amp;C$1,Data!$A$2:$BC$533,MATCH(Intermediate!$B5975,Data!$A$1:$BC$1,0),FALSE)</f>
        <v>4.3945972571374652</v>
      </c>
      <c r="D5975">
        <f>VLOOKUP($A5975&amp;D$1,Data!$A$2:$BC$533,MATCH(Intermediate!$B5975,Data!$A$1:$BC$1,0),FALSE)</f>
        <v>941.05149643322591</v>
      </c>
    </row>
    <row r="5976" spans="1:4" x14ac:dyDescent="0.45">
      <c r="A5976" t="s">
        <v>185</v>
      </c>
      <c r="B5976">
        <f t="shared" si="92"/>
        <v>1999</v>
      </c>
      <c r="C5976">
        <f>VLOOKUP($A5976&amp;C$1,Data!$A$2:$BC$533,MATCH(Intermediate!$B5976,Data!$A$1:$BC$1,0),FALSE)</f>
        <v>3.262209063063616</v>
      </c>
      <c r="D5976">
        <f>VLOOKUP($A5976&amp;D$1,Data!$A$2:$BC$533,MATCH(Intermediate!$B5976,Data!$A$1:$BC$1,0),FALSE)</f>
        <v>960.71082298941576</v>
      </c>
    </row>
    <row r="5977" spans="1:4" x14ac:dyDescent="0.45">
      <c r="A5977" t="s">
        <v>185</v>
      </c>
      <c r="B5977">
        <f t="shared" si="92"/>
        <v>2000</v>
      </c>
      <c r="C5977">
        <f>VLOOKUP($A5977&amp;C$1,Data!$A$2:$BC$533,MATCH(Intermediate!$B5977,Data!$A$1:$BC$1,0),FALSE)</f>
        <v>3.8506051173674267</v>
      </c>
      <c r="D5977">
        <f>VLOOKUP($A5977&amp;D$1,Data!$A$2:$BC$533,MATCH(Intermediate!$B5977,Data!$A$1:$BC$1,0),FALSE)</f>
        <v>974.31013749967735</v>
      </c>
    </row>
    <row r="5978" spans="1:4" x14ac:dyDescent="0.45">
      <c r="A5978" t="s">
        <v>185</v>
      </c>
      <c r="B5978">
        <f t="shared" si="92"/>
        <v>2001</v>
      </c>
      <c r="C5978">
        <f>VLOOKUP($A5978&amp;C$1,Data!$A$2:$BC$533,MATCH(Intermediate!$B5978,Data!$A$1:$BC$1,0),FALSE)</f>
        <v>3.578623024268436</v>
      </c>
      <c r="D5978">
        <f>VLOOKUP($A5978&amp;D$1,Data!$A$2:$BC$533,MATCH(Intermediate!$B5978,Data!$A$1:$BC$1,0),FALSE)</f>
        <v>924.05636827923536</v>
      </c>
    </row>
    <row r="5979" spans="1:4" x14ac:dyDescent="0.45">
      <c r="A5979" t="s">
        <v>185</v>
      </c>
      <c r="B5979">
        <f t="shared" si="92"/>
        <v>2002</v>
      </c>
      <c r="C5979">
        <f>VLOOKUP($A5979&amp;C$1,Data!$A$2:$BC$533,MATCH(Intermediate!$B5979,Data!$A$1:$BC$1,0),FALSE)</f>
        <v>1.8875191273745298</v>
      </c>
      <c r="D5979">
        <f>VLOOKUP($A5979&amp;D$1,Data!$A$2:$BC$533,MATCH(Intermediate!$B5979,Data!$A$1:$BC$1,0),FALSE)</f>
        <v>931.28350753135589</v>
      </c>
    </row>
    <row r="5980" spans="1:4" x14ac:dyDescent="0.45">
      <c r="A5980" t="s">
        <v>185</v>
      </c>
      <c r="B5980">
        <f t="shared" si="92"/>
        <v>2003</v>
      </c>
      <c r="C5980">
        <f>VLOOKUP($A5980&amp;C$1,Data!$A$2:$BC$533,MATCH(Intermediate!$B5980,Data!$A$1:$BC$1,0),FALSE)</f>
        <v>2.155590372912517</v>
      </c>
      <c r="D5980">
        <f>VLOOKUP($A5980&amp;D$1,Data!$A$2:$BC$533,MATCH(Intermediate!$B5980,Data!$A$1:$BC$1,0),FALSE)</f>
        <v>979.03897793203782</v>
      </c>
    </row>
    <row r="5981" spans="1:4" x14ac:dyDescent="0.45">
      <c r="A5981" t="s">
        <v>185</v>
      </c>
      <c r="B5981">
        <f t="shared" si="92"/>
        <v>2004</v>
      </c>
      <c r="C5981">
        <f>VLOOKUP($A5981&amp;C$1,Data!$A$2:$BC$533,MATCH(Intermediate!$B5981,Data!$A$1:$BC$1,0),FALSE)</f>
        <v>2.527828723756627</v>
      </c>
      <c r="D5981">
        <f>VLOOKUP($A5981&amp;D$1,Data!$A$2:$BC$533,MATCH(Intermediate!$B5981,Data!$A$1:$BC$1,0),FALSE)</f>
        <v>1032.8021390927622</v>
      </c>
    </row>
    <row r="5982" spans="1:4" x14ac:dyDescent="0.45">
      <c r="A5982" t="s">
        <v>185</v>
      </c>
      <c r="B5982">
        <f t="shared" si="92"/>
        <v>2005</v>
      </c>
      <c r="C5982">
        <f>VLOOKUP($A5982&amp;C$1,Data!$A$2:$BC$533,MATCH(Intermediate!$B5982,Data!$A$1:$BC$1,0),FALSE)</f>
        <v>2.7779338413944989</v>
      </c>
      <c r="D5982">
        <f>VLOOKUP($A5982&amp;D$1,Data!$A$2:$BC$533,MATCH(Intermediate!$B5982,Data!$A$1:$BC$1,0),FALSE)</f>
        <v>1070.9359095773646</v>
      </c>
    </row>
    <row r="5983" spans="1:4" x14ac:dyDescent="0.45">
      <c r="A5983" t="s">
        <v>185</v>
      </c>
      <c r="B5983">
        <f t="shared" si="92"/>
        <v>2006</v>
      </c>
      <c r="C5983">
        <f>VLOOKUP($A5983&amp;C$1,Data!$A$2:$BC$533,MATCH(Intermediate!$B5983,Data!$A$1:$BC$1,0),FALSE)</f>
        <v>3.5061678656129684</v>
      </c>
      <c r="D5983">
        <f>VLOOKUP($A5983&amp;D$1,Data!$A$2:$BC$533,MATCH(Intermediate!$B5983,Data!$A$1:$BC$1,0),FALSE)</f>
        <v>1124.4382691228984</v>
      </c>
    </row>
    <row r="5984" spans="1:4" x14ac:dyDescent="0.45">
      <c r="A5984" t="s">
        <v>185</v>
      </c>
      <c r="B5984">
        <f t="shared" si="92"/>
        <v>2007</v>
      </c>
      <c r="C5984">
        <f>VLOOKUP($A5984&amp;C$1,Data!$A$2:$BC$533,MATCH(Intermediate!$B5984,Data!$A$1:$BC$1,0),FALSE)</f>
        <v>3.7643378242807701</v>
      </c>
      <c r="D5984">
        <f>VLOOKUP($A5984&amp;D$1,Data!$A$2:$BC$533,MATCH(Intermediate!$B5984,Data!$A$1:$BC$1,0),FALSE)</f>
        <v>1230.5638544132873</v>
      </c>
    </row>
    <row r="5985" spans="1:4" x14ac:dyDescent="0.45">
      <c r="A5985" t="s">
        <v>185</v>
      </c>
      <c r="B5985">
        <f t="shared" si="92"/>
        <v>2008</v>
      </c>
      <c r="C5985">
        <f>VLOOKUP($A5985&amp;C$1,Data!$A$2:$BC$533,MATCH(Intermediate!$B5985,Data!$A$1:$BC$1,0),FALSE)</f>
        <v>6.2622991641370476</v>
      </c>
      <c r="D5985">
        <f>VLOOKUP($A5985&amp;D$1,Data!$A$2:$BC$533,MATCH(Intermediate!$B5985,Data!$A$1:$BC$1,0),FALSE)</f>
        <v>1311.4499979198422</v>
      </c>
    </row>
    <row r="5986" spans="1:4" x14ac:dyDescent="0.45">
      <c r="A5986" t="s">
        <v>185</v>
      </c>
      <c r="B5986">
        <f t="shared" si="92"/>
        <v>2009</v>
      </c>
      <c r="C5986">
        <f>VLOOKUP($A5986&amp;C$1,Data!$A$2:$BC$533,MATCH(Intermediate!$B5986,Data!$A$1:$BC$1,0),FALSE)</f>
        <v>7.4725844899914584</v>
      </c>
      <c r="D5986">
        <f>VLOOKUP($A5986&amp;D$1,Data!$A$2:$BC$533,MATCH(Intermediate!$B5986,Data!$A$1:$BC$1,0),FALSE)</f>
        <v>1387.7899156175795</v>
      </c>
    </row>
    <row r="5987" spans="1:4" x14ac:dyDescent="0.45">
      <c r="A5987" t="s">
        <v>185</v>
      </c>
      <c r="B5987">
        <f t="shared" si="92"/>
        <v>2010</v>
      </c>
      <c r="C5987">
        <f>VLOOKUP($A5987&amp;C$1,Data!$A$2:$BC$533,MATCH(Intermediate!$B5987,Data!$A$1:$BC$1,0),FALSE)</f>
        <v>9.5029934420259234</v>
      </c>
      <c r="D5987">
        <f>VLOOKUP($A5987&amp;D$1,Data!$A$2:$BC$533,MATCH(Intermediate!$B5987,Data!$A$1:$BC$1,0),FALSE)</f>
        <v>1457.6056830959619</v>
      </c>
    </row>
    <row r="5988" spans="1:4" x14ac:dyDescent="0.45">
      <c r="A5988" t="s">
        <v>185</v>
      </c>
      <c r="B5988">
        <f t="shared" si="92"/>
        <v>2011</v>
      </c>
      <c r="C5988">
        <f>VLOOKUP($A5988&amp;C$1,Data!$A$2:$BC$533,MATCH(Intermediate!$B5988,Data!$A$1:$BC$1,0),FALSE)</f>
        <v>9.5736141019891896</v>
      </c>
      <c r="D5988">
        <f>VLOOKUP($A5988&amp;D$1,Data!$A$2:$BC$533,MATCH(Intermediate!$B5988,Data!$A$1:$BC$1,0),FALSE)</f>
        <v>1516.211183191502</v>
      </c>
    </row>
    <row r="5989" spans="1:4" x14ac:dyDescent="0.45">
      <c r="A5989" t="s">
        <v>185</v>
      </c>
      <c r="B5989">
        <f t="shared" si="92"/>
        <v>2012</v>
      </c>
      <c r="C5989">
        <f>VLOOKUP($A5989&amp;C$1,Data!$A$2:$BC$533,MATCH(Intermediate!$B5989,Data!$A$1:$BC$1,0),FALSE)</f>
        <v>10.014673658556211</v>
      </c>
      <c r="D5989">
        <f>VLOOKUP($A5989&amp;D$1,Data!$A$2:$BC$533,MATCH(Intermediate!$B5989,Data!$A$1:$BC$1,0),FALSE)</f>
        <v>1464.0432395779596</v>
      </c>
    </row>
    <row r="5990" spans="1:4" x14ac:dyDescent="0.45">
      <c r="A5990" t="s">
        <v>185</v>
      </c>
      <c r="B5990">
        <f t="shared" si="92"/>
        <v>2013</v>
      </c>
      <c r="C5990">
        <f>VLOOKUP($A5990&amp;C$1,Data!$A$2:$BC$533,MATCH(Intermediate!$B5990,Data!$A$1:$BC$1,0),FALSE)</f>
        <v>8.5570860844231831</v>
      </c>
      <c r="D5990">
        <f>VLOOKUP($A5990&amp;D$1,Data!$A$2:$BC$533,MATCH(Intermediate!$B5990,Data!$A$1:$BC$1,0),FALSE)</f>
        <v>1558.1122474520328</v>
      </c>
    </row>
    <row r="5991" spans="1:4" x14ac:dyDescent="0.45">
      <c r="A5991" t="s">
        <v>185</v>
      </c>
      <c r="B5991">
        <f t="shared" si="92"/>
        <v>2014</v>
      </c>
      <c r="C5991">
        <f>VLOOKUP($A5991&amp;C$1,Data!$A$2:$BC$533,MATCH(Intermediate!$B5991,Data!$A$1:$BC$1,0),FALSE)</f>
        <v>7.8359858101628417</v>
      </c>
      <c r="D5991">
        <f>VLOOKUP($A5991&amp;D$1,Data!$A$2:$BC$533,MATCH(Intermediate!$B5991,Data!$A$1:$BC$1,0),FALSE)</f>
        <v>1505.5519040402439</v>
      </c>
    </row>
    <row r="5992" spans="1:4" x14ac:dyDescent="0.45">
      <c r="A5992" t="s">
        <v>185</v>
      </c>
      <c r="B5992">
        <f t="shared" si="92"/>
        <v>2015</v>
      </c>
      <c r="C5992">
        <f>VLOOKUP($A5992&amp;C$1,Data!$A$2:$BC$533,MATCH(Intermediate!$B5992,Data!$A$1:$BC$1,0),FALSE)</f>
        <v>9.1724038585019017</v>
      </c>
      <c r="D5992">
        <f>VLOOKUP($A5992&amp;D$1,Data!$A$2:$BC$533,MATCH(Intermediate!$B5992,Data!$A$1:$BC$1,0),FALSE)</f>
        <v>1403.0845120923454</v>
      </c>
    </row>
    <row r="5993" spans="1:4" x14ac:dyDescent="0.45">
      <c r="A5993" t="s">
        <v>185</v>
      </c>
      <c r="B5993">
        <f t="shared" si="92"/>
        <v>2016</v>
      </c>
      <c r="C5993">
        <f>VLOOKUP($A5993&amp;C$1,Data!$A$2:$BC$533,MATCH(Intermediate!$B5993,Data!$A$1:$BC$1,0),FALSE)</f>
        <v>8.0093092194190643</v>
      </c>
      <c r="D5993">
        <f>VLOOKUP($A5993&amp;D$1,Data!$A$2:$BC$533,MATCH(Intermediate!$B5993,Data!$A$1:$BC$1,0),FALSE)</f>
        <v>1409.9580270353256</v>
      </c>
    </row>
    <row r="5994" spans="1:4" x14ac:dyDescent="0.45">
      <c r="A5994" t="s">
        <v>185</v>
      </c>
      <c r="B5994">
        <f t="shared" si="92"/>
        <v>2017</v>
      </c>
      <c r="C5994">
        <f>VLOOKUP($A5994&amp;C$1,Data!$A$2:$BC$533,MATCH(Intermediate!$B5994,Data!$A$1:$BC$1,0),FALSE)</f>
        <v>7.4783509418313425</v>
      </c>
      <c r="D5994">
        <f>VLOOKUP($A5994&amp;D$1,Data!$A$2:$BC$533,MATCH(Intermediate!$B5994,Data!$A$1:$BC$1,0),FALSE)</f>
        <v>1380.232636217371</v>
      </c>
    </row>
    <row r="5995" spans="1:4" x14ac:dyDescent="0.45">
      <c r="A5995" t="s">
        <v>185</v>
      </c>
      <c r="B5995">
        <f t="shared" si="92"/>
        <v>2018</v>
      </c>
      <c r="C5995">
        <f>VLOOKUP($A5995&amp;C$1,Data!$A$2:$BC$533,MATCH(Intermediate!$B5995,Data!$A$1:$BC$1,0),FALSE)</f>
        <v>6.8176486442929161</v>
      </c>
      <c r="D5995">
        <f>VLOOKUP($A5995&amp;D$1,Data!$A$2:$BC$533,MATCH(Intermediate!$B5995,Data!$A$1:$BC$1,0),FALSE)</f>
        <v>1363.7944559508812</v>
      </c>
    </row>
    <row r="5996" spans="1:4" x14ac:dyDescent="0.45">
      <c r="A5996" t="s">
        <v>185</v>
      </c>
      <c r="B5996">
        <f t="shared" si="92"/>
        <v>2019</v>
      </c>
      <c r="C5996">
        <f>VLOOKUP($A5996&amp;C$1,Data!$A$2:$BC$533,MATCH(Intermediate!$B5996,Data!$A$1:$BC$1,0),FALSE)</f>
        <v>7.2207416955739303</v>
      </c>
      <c r="D5996">
        <f>VLOOKUP($A5996&amp;D$1,Data!$A$2:$BC$533,MATCH(Intermediate!$B5996,Data!$A$1:$BC$1,0),FALSE)</f>
        <v>1450.0100806478351</v>
      </c>
    </row>
    <row r="5997" spans="1:4" x14ac:dyDescent="0.45">
      <c r="A5997" t="s">
        <v>185</v>
      </c>
      <c r="B5997">
        <f t="shared" si="92"/>
        <v>2020</v>
      </c>
      <c r="C5997">
        <f>VLOOKUP($A5997&amp;C$1,Data!$A$2:$BC$533,MATCH(Intermediate!$B5997,Data!$A$1:$BC$1,0),FALSE)</f>
        <v>7.8531489380313717</v>
      </c>
      <c r="D5997">
        <f>VLOOKUP($A5997&amp;D$1,Data!$A$2:$BC$533,MATCH(Intermediate!$B5997,Data!$A$1:$BC$1,0),FALSE)</f>
        <v>1513.4599080334444</v>
      </c>
    </row>
    <row r="5998" spans="1:4" x14ac:dyDescent="0.45">
      <c r="A5998" t="s">
        <v>185</v>
      </c>
      <c r="B5998">
        <f t="shared" si="92"/>
        <v>2021</v>
      </c>
      <c r="C5998">
        <f>VLOOKUP($A5998&amp;C$1,Data!$A$2:$BC$533,MATCH(Intermediate!$B5998,Data!$A$1:$BC$1,0),FALSE)</f>
        <v>8.2395991960095749</v>
      </c>
      <c r="D5998">
        <f>VLOOKUP($A5998&amp;D$1,Data!$A$2:$BC$533,MATCH(Intermediate!$B5998,Data!$A$1:$BC$1,0),FALSE)</f>
        <v>1687.5935817965067</v>
      </c>
    </row>
    <row r="5999" spans="1:4" x14ac:dyDescent="0.45">
      <c r="A5999" t="s">
        <v>185</v>
      </c>
      <c r="B5999">
        <f t="shared" si="92"/>
        <v>2022</v>
      </c>
      <c r="C5999">
        <f>VLOOKUP($A5999&amp;C$1,Data!$A$2:$BC$533,MATCH(Intermediate!$B5999,Data!$A$1:$BC$1,0),FALSE)</f>
        <v>8.6470490751731557</v>
      </c>
      <c r="D5999">
        <f>VLOOKUP($A5999&amp;D$1,Data!$A$2:$BC$533,MATCH(Intermediate!$B5999,Data!$A$1:$BC$1,0),FALSE)</f>
        <v>1778.3058214600076</v>
      </c>
    </row>
    <row r="6000" spans="1:4" x14ac:dyDescent="0.45">
      <c r="A6000" t="s">
        <v>185</v>
      </c>
      <c r="B6000">
        <f t="shared" si="92"/>
        <v>2023</v>
      </c>
      <c r="C6000">
        <f>VLOOKUP($A6000&amp;C$1,Data!$A$2:$BC$533,MATCH(Intermediate!$B6000,Data!$A$1:$BC$1,0),FALSE)</f>
        <v>8.1448708177617792</v>
      </c>
      <c r="D6000">
        <f>VLOOKUP($A6000&amp;D$1,Data!$A$2:$BC$533,MATCH(Intermediate!$B6000,Data!$A$1:$BC$1,0),FALSE)</f>
        <v>1829.5076892538011</v>
      </c>
    </row>
    <row r="6001" spans="1:4" x14ac:dyDescent="0.45">
      <c r="A6001" t="s">
        <v>185</v>
      </c>
      <c r="B6001">
        <f t="shared" si="92"/>
        <v>2024</v>
      </c>
      <c r="C6001" t="str">
        <f>VLOOKUP($A6001&amp;C$1,Data!$A$2:$BC$533,MATCH(Intermediate!$B6001,Data!$A$1:$BC$1,0),FALSE)</f>
        <v>..</v>
      </c>
      <c r="D6001">
        <f>VLOOKUP($A6001&amp;D$1,Data!$A$2:$BC$533,MATCH(Intermediate!$B6001,Data!$A$1:$BC$1,0),FALSE)</f>
        <v>1859.4479606776833</v>
      </c>
    </row>
    <row r="6002" spans="1:4" x14ac:dyDescent="0.45">
      <c r="A6002" t="s">
        <v>463</v>
      </c>
      <c r="B6002">
        <f t="shared" si="92"/>
        <v>1975</v>
      </c>
      <c r="C6002">
        <f>VLOOKUP($A6002&amp;C$1,Data!$A$2:$BC$533,MATCH(Intermediate!$B6002,Data!$A$1:$BC$1,0),FALSE)</f>
        <v>34.315780046569941</v>
      </c>
      <c r="D6002" t="str">
        <f>VLOOKUP($A6002&amp;D$1,Data!$A$2:$BC$533,MATCH(Intermediate!$B6002,Data!$A$1:$BC$1,0),FALSE)</f>
        <v>..</v>
      </c>
    </row>
    <row r="6003" spans="1:4" x14ac:dyDescent="0.45">
      <c r="A6003" t="s">
        <v>463</v>
      </c>
      <c r="B6003">
        <f t="shared" si="92"/>
        <v>1976</v>
      </c>
      <c r="C6003">
        <f>VLOOKUP($A6003&amp;C$1,Data!$A$2:$BC$533,MATCH(Intermediate!$B6003,Data!$A$1:$BC$1,0),FALSE)</f>
        <v>33.98255296421577</v>
      </c>
      <c r="D6003" t="str">
        <f>VLOOKUP($A6003&amp;D$1,Data!$A$2:$BC$533,MATCH(Intermediate!$B6003,Data!$A$1:$BC$1,0),FALSE)</f>
        <v>..</v>
      </c>
    </row>
    <row r="6004" spans="1:4" x14ac:dyDescent="0.45">
      <c r="A6004" t="s">
        <v>463</v>
      </c>
      <c r="B6004">
        <f t="shared" si="92"/>
        <v>1977</v>
      </c>
      <c r="C6004">
        <f>VLOOKUP($A6004&amp;C$1,Data!$A$2:$BC$533,MATCH(Intermediate!$B6004,Data!$A$1:$BC$1,0),FALSE)</f>
        <v>35.823747680890541</v>
      </c>
      <c r="D6004" t="str">
        <f>VLOOKUP($A6004&amp;D$1,Data!$A$2:$BC$533,MATCH(Intermediate!$B6004,Data!$A$1:$BC$1,0),FALSE)</f>
        <v>..</v>
      </c>
    </row>
    <row r="6005" spans="1:4" x14ac:dyDescent="0.45">
      <c r="A6005" t="s">
        <v>463</v>
      </c>
      <c r="B6005">
        <f t="shared" ref="B6005:B6068" si="93">B5955</f>
        <v>1978</v>
      </c>
      <c r="C6005">
        <f>VLOOKUP($A6005&amp;C$1,Data!$A$2:$BC$533,MATCH(Intermediate!$B6005,Data!$A$1:$BC$1,0),FALSE)</f>
        <v>39.192841682943566</v>
      </c>
      <c r="D6005" t="str">
        <f>VLOOKUP($A6005&amp;D$1,Data!$A$2:$BC$533,MATCH(Intermediate!$B6005,Data!$A$1:$BC$1,0),FALSE)</f>
        <v>..</v>
      </c>
    </row>
    <row r="6006" spans="1:4" x14ac:dyDescent="0.45">
      <c r="A6006" t="s">
        <v>463</v>
      </c>
      <c r="B6006">
        <f t="shared" si="93"/>
        <v>1979</v>
      </c>
      <c r="C6006">
        <f>VLOOKUP($A6006&amp;C$1,Data!$A$2:$BC$533,MATCH(Intermediate!$B6006,Data!$A$1:$BC$1,0),FALSE)</f>
        <v>41.477468550749613</v>
      </c>
      <c r="D6006" t="str">
        <f>VLOOKUP($A6006&amp;D$1,Data!$A$2:$BC$533,MATCH(Intermediate!$B6006,Data!$A$1:$BC$1,0),FALSE)</f>
        <v>..</v>
      </c>
    </row>
    <row r="6007" spans="1:4" x14ac:dyDescent="0.45">
      <c r="A6007" t="s">
        <v>463</v>
      </c>
      <c r="B6007">
        <f t="shared" si="93"/>
        <v>1980</v>
      </c>
      <c r="C6007">
        <f>VLOOKUP($A6007&amp;C$1,Data!$A$2:$BC$533,MATCH(Intermediate!$B6007,Data!$A$1:$BC$1,0),FALSE)</f>
        <v>49.909394462369626</v>
      </c>
      <c r="D6007" t="str">
        <f>VLOOKUP($A6007&amp;D$1,Data!$A$2:$BC$533,MATCH(Intermediate!$B6007,Data!$A$1:$BC$1,0),FALSE)</f>
        <v>..</v>
      </c>
    </row>
    <row r="6008" spans="1:4" x14ac:dyDescent="0.45">
      <c r="A6008" t="s">
        <v>463</v>
      </c>
      <c r="B6008">
        <f t="shared" si="93"/>
        <v>1981</v>
      </c>
      <c r="C6008">
        <f>VLOOKUP($A6008&amp;C$1,Data!$A$2:$BC$533,MATCH(Intermediate!$B6008,Data!$A$1:$BC$1,0),FALSE)</f>
        <v>57.761442729939425</v>
      </c>
      <c r="D6008" t="str">
        <f>VLOOKUP($A6008&amp;D$1,Data!$A$2:$BC$533,MATCH(Intermediate!$B6008,Data!$A$1:$BC$1,0),FALSE)</f>
        <v>..</v>
      </c>
    </row>
    <row r="6009" spans="1:4" x14ac:dyDescent="0.45">
      <c r="A6009" t="s">
        <v>463</v>
      </c>
      <c r="B6009">
        <f t="shared" si="93"/>
        <v>1982</v>
      </c>
      <c r="C6009">
        <f>VLOOKUP($A6009&amp;C$1,Data!$A$2:$BC$533,MATCH(Intermediate!$B6009,Data!$A$1:$BC$1,0),FALSE)</f>
        <v>62.732928184612689</v>
      </c>
      <c r="D6009" t="str">
        <f>VLOOKUP($A6009&amp;D$1,Data!$A$2:$BC$533,MATCH(Intermediate!$B6009,Data!$A$1:$BC$1,0),FALSE)</f>
        <v>..</v>
      </c>
    </row>
    <row r="6010" spans="1:4" x14ac:dyDescent="0.45">
      <c r="A6010" t="s">
        <v>463</v>
      </c>
      <c r="B6010">
        <f t="shared" si="93"/>
        <v>1983</v>
      </c>
      <c r="C6010">
        <f>VLOOKUP($A6010&amp;C$1,Data!$A$2:$BC$533,MATCH(Intermediate!$B6010,Data!$A$1:$BC$1,0),FALSE)</f>
        <v>69.926892283232064</v>
      </c>
      <c r="D6010" t="str">
        <f>VLOOKUP($A6010&amp;D$1,Data!$A$2:$BC$533,MATCH(Intermediate!$B6010,Data!$A$1:$BC$1,0),FALSE)</f>
        <v>..</v>
      </c>
    </row>
    <row r="6011" spans="1:4" x14ac:dyDescent="0.45">
      <c r="A6011" t="s">
        <v>463</v>
      </c>
      <c r="B6011">
        <f t="shared" si="93"/>
        <v>1984</v>
      </c>
      <c r="C6011">
        <f>VLOOKUP($A6011&amp;C$1,Data!$A$2:$BC$533,MATCH(Intermediate!$B6011,Data!$A$1:$BC$1,0),FALSE)</f>
        <v>74.890131992457583</v>
      </c>
      <c r="D6011" t="str">
        <f>VLOOKUP($A6011&amp;D$1,Data!$A$2:$BC$533,MATCH(Intermediate!$B6011,Data!$A$1:$BC$1,0),FALSE)</f>
        <v>..</v>
      </c>
    </row>
    <row r="6012" spans="1:4" x14ac:dyDescent="0.45">
      <c r="A6012" t="s">
        <v>463</v>
      </c>
      <c r="B6012">
        <f t="shared" si="93"/>
        <v>1985</v>
      </c>
      <c r="C6012">
        <f>VLOOKUP($A6012&amp;C$1,Data!$A$2:$BC$533,MATCH(Intermediate!$B6012,Data!$A$1:$BC$1,0),FALSE)</f>
        <v>88.174648250935832</v>
      </c>
      <c r="D6012" t="str">
        <f>VLOOKUP($A6012&amp;D$1,Data!$A$2:$BC$533,MATCH(Intermediate!$B6012,Data!$A$1:$BC$1,0),FALSE)</f>
        <v>..</v>
      </c>
    </row>
    <row r="6013" spans="1:4" x14ac:dyDescent="0.45">
      <c r="A6013" t="s">
        <v>463</v>
      </c>
      <c r="B6013">
        <f t="shared" si="93"/>
        <v>1986</v>
      </c>
      <c r="C6013">
        <f>VLOOKUP($A6013&amp;C$1,Data!$A$2:$BC$533,MATCH(Intermediate!$B6013,Data!$A$1:$BC$1,0),FALSE)</f>
        <v>101.46604464061235</v>
      </c>
      <c r="D6013" t="str">
        <f>VLOOKUP($A6013&amp;D$1,Data!$A$2:$BC$533,MATCH(Intermediate!$B6013,Data!$A$1:$BC$1,0),FALSE)</f>
        <v>..</v>
      </c>
    </row>
    <row r="6014" spans="1:4" x14ac:dyDescent="0.45">
      <c r="A6014" t="s">
        <v>463</v>
      </c>
      <c r="B6014">
        <f t="shared" si="93"/>
        <v>1987</v>
      </c>
      <c r="C6014">
        <f>VLOOKUP($A6014&amp;C$1,Data!$A$2:$BC$533,MATCH(Intermediate!$B6014,Data!$A$1:$BC$1,0),FALSE)</f>
        <v>89.576617130172039</v>
      </c>
      <c r="D6014" t="str">
        <f>VLOOKUP($A6014&amp;D$1,Data!$A$2:$BC$533,MATCH(Intermediate!$B6014,Data!$A$1:$BC$1,0),FALSE)</f>
        <v>..</v>
      </c>
    </row>
    <row r="6015" spans="1:4" x14ac:dyDescent="0.45">
      <c r="A6015" t="s">
        <v>463</v>
      </c>
      <c r="B6015">
        <f t="shared" si="93"/>
        <v>1988</v>
      </c>
      <c r="C6015">
        <f>VLOOKUP($A6015&amp;C$1,Data!$A$2:$BC$533,MATCH(Intermediate!$B6015,Data!$A$1:$BC$1,0),FALSE)</f>
        <v>86.462487820721009</v>
      </c>
      <c r="D6015" t="str">
        <f>VLOOKUP($A6015&amp;D$1,Data!$A$2:$BC$533,MATCH(Intermediate!$B6015,Data!$A$1:$BC$1,0),FALSE)</f>
        <v>..</v>
      </c>
    </row>
    <row r="6016" spans="1:4" x14ac:dyDescent="0.45">
      <c r="A6016" t="s">
        <v>463</v>
      </c>
      <c r="B6016">
        <f t="shared" si="93"/>
        <v>1989</v>
      </c>
      <c r="C6016">
        <f>VLOOKUP($A6016&amp;C$1,Data!$A$2:$BC$533,MATCH(Intermediate!$B6016,Data!$A$1:$BC$1,0),FALSE)</f>
        <v>95.65288455142398</v>
      </c>
      <c r="D6016" t="str">
        <f>VLOOKUP($A6016&amp;D$1,Data!$A$2:$BC$533,MATCH(Intermediate!$B6016,Data!$A$1:$BC$1,0),FALSE)</f>
        <v>..</v>
      </c>
    </row>
    <row r="6017" spans="1:4" x14ac:dyDescent="0.45">
      <c r="A6017" t="s">
        <v>463</v>
      </c>
      <c r="B6017">
        <f t="shared" si="93"/>
        <v>1990</v>
      </c>
      <c r="C6017">
        <f>VLOOKUP($A6017&amp;C$1,Data!$A$2:$BC$533,MATCH(Intermediate!$B6017,Data!$A$1:$BC$1,0),FALSE)</f>
        <v>69.412668687699977</v>
      </c>
      <c r="D6017">
        <f>VLOOKUP($A6017&amp;D$1,Data!$A$2:$BC$533,MATCH(Intermediate!$B6017,Data!$A$1:$BC$1,0),FALSE)</f>
        <v>6886.6331252037708</v>
      </c>
    </row>
    <row r="6018" spans="1:4" x14ac:dyDescent="0.45">
      <c r="A6018" t="s">
        <v>463</v>
      </c>
      <c r="B6018">
        <f t="shared" si="93"/>
        <v>1991</v>
      </c>
      <c r="C6018">
        <f>VLOOKUP($A6018&amp;C$1,Data!$A$2:$BC$533,MATCH(Intermediate!$B6018,Data!$A$1:$BC$1,0),FALSE)</f>
        <v>73.760545868979605</v>
      </c>
      <c r="D6018">
        <f>VLOOKUP($A6018&amp;D$1,Data!$A$2:$BC$533,MATCH(Intermediate!$B6018,Data!$A$1:$BC$1,0),FALSE)</f>
        <v>7582.5694309494129</v>
      </c>
    </row>
    <row r="6019" spans="1:4" x14ac:dyDescent="0.45">
      <c r="A6019" t="s">
        <v>463</v>
      </c>
      <c r="B6019">
        <f t="shared" si="93"/>
        <v>1992</v>
      </c>
      <c r="C6019">
        <f>VLOOKUP($A6019&amp;C$1,Data!$A$2:$BC$533,MATCH(Intermediate!$B6019,Data!$A$1:$BC$1,0),FALSE)</f>
        <v>108.52922047756202</v>
      </c>
      <c r="D6019">
        <f>VLOOKUP($A6019&amp;D$1,Data!$A$2:$BC$533,MATCH(Intermediate!$B6019,Data!$A$1:$BC$1,0),FALSE)</f>
        <v>8223.8029593778137</v>
      </c>
    </row>
    <row r="6020" spans="1:4" x14ac:dyDescent="0.45">
      <c r="A6020" t="s">
        <v>463</v>
      </c>
      <c r="B6020">
        <f t="shared" si="93"/>
        <v>1993</v>
      </c>
      <c r="C6020">
        <f>VLOOKUP($A6020&amp;C$1,Data!$A$2:$BC$533,MATCH(Intermediate!$B6020,Data!$A$1:$BC$1,0),FALSE)</f>
        <v>106.45980696191506</v>
      </c>
      <c r="D6020">
        <f>VLOOKUP($A6020&amp;D$1,Data!$A$2:$BC$533,MATCH(Intermediate!$B6020,Data!$A$1:$BC$1,0),FALSE)</f>
        <v>9018.0624936918684</v>
      </c>
    </row>
    <row r="6021" spans="1:4" x14ac:dyDescent="0.45">
      <c r="A6021" t="s">
        <v>463</v>
      </c>
      <c r="B6021">
        <f t="shared" si="93"/>
        <v>1994</v>
      </c>
      <c r="C6021">
        <f>VLOOKUP($A6021&amp;C$1,Data!$A$2:$BC$533,MATCH(Intermediate!$B6021,Data!$A$1:$BC$1,0),FALSE)</f>
        <v>109.21718399066822</v>
      </c>
      <c r="D6021">
        <f>VLOOKUP($A6021&amp;D$1,Data!$A$2:$BC$533,MATCH(Intermediate!$B6021,Data!$A$1:$BC$1,0),FALSE)</f>
        <v>9806.4717913274508</v>
      </c>
    </row>
    <row r="6022" spans="1:4" x14ac:dyDescent="0.45">
      <c r="A6022" t="s">
        <v>463</v>
      </c>
      <c r="B6022">
        <f t="shared" si="93"/>
        <v>1995</v>
      </c>
      <c r="C6022">
        <f>VLOOKUP($A6022&amp;C$1,Data!$A$2:$BC$533,MATCH(Intermediate!$B6022,Data!$A$1:$BC$1,0),FALSE)</f>
        <v>124.41415362763122</v>
      </c>
      <c r="D6022">
        <f>VLOOKUP($A6022&amp;D$1,Data!$A$2:$BC$533,MATCH(Intermediate!$B6022,Data!$A$1:$BC$1,0),FALSE)</f>
        <v>10720.253469188296</v>
      </c>
    </row>
    <row r="6023" spans="1:4" x14ac:dyDescent="0.45">
      <c r="A6023" t="s">
        <v>463</v>
      </c>
      <c r="B6023">
        <f t="shared" si="93"/>
        <v>1996</v>
      </c>
      <c r="C6023">
        <f>VLOOKUP($A6023&amp;C$1,Data!$A$2:$BC$533,MATCH(Intermediate!$B6023,Data!$A$1:$BC$1,0),FALSE)</f>
        <v>141.63373914208691</v>
      </c>
      <c r="D6023">
        <f>VLOOKUP($A6023&amp;D$1,Data!$A$2:$BC$533,MATCH(Intermediate!$B6023,Data!$A$1:$BC$1,0),FALSE)</f>
        <v>11709.266999486666</v>
      </c>
    </row>
    <row r="6024" spans="1:4" x14ac:dyDescent="0.45">
      <c r="A6024" t="s">
        <v>463</v>
      </c>
      <c r="B6024">
        <f t="shared" si="93"/>
        <v>1997</v>
      </c>
      <c r="C6024">
        <f>VLOOKUP($A6024&amp;C$1,Data!$A$2:$BC$533,MATCH(Intermediate!$B6024,Data!$A$1:$BC$1,0),FALSE)</f>
        <v>158.38504758068811</v>
      </c>
      <c r="D6024">
        <f>VLOOKUP($A6024&amp;D$1,Data!$A$2:$BC$533,MATCH(Intermediate!$B6024,Data!$A$1:$BC$1,0),FALSE)</f>
        <v>12469.359006303406</v>
      </c>
    </row>
    <row r="6025" spans="1:4" x14ac:dyDescent="0.45">
      <c r="A6025" t="s">
        <v>463</v>
      </c>
      <c r="B6025">
        <f t="shared" si="93"/>
        <v>1998</v>
      </c>
      <c r="C6025">
        <f>VLOOKUP($A6025&amp;C$1,Data!$A$2:$BC$533,MATCH(Intermediate!$B6025,Data!$A$1:$BC$1,0),FALSE)</f>
        <v>158.5053787701726</v>
      </c>
      <c r="D6025">
        <f>VLOOKUP($A6025&amp;D$1,Data!$A$2:$BC$533,MATCH(Intermediate!$B6025,Data!$A$1:$BC$1,0),FALSE)</f>
        <v>11398.098712214565</v>
      </c>
    </row>
    <row r="6026" spans="1:4" x14ac:dyDescent="0.45">
      <c r="A6026" t="s">
        <v>463</v>
      </c>
      <c r="B6026">
        <f t="shared" si="93"/>
        <v>1999</v>
      </c>
      <c r="C6026">
        <f>VLOOKUP($A6026&amp;C$1,Data!$A$2:$BC$533,MATCH(Intermediate!$B6026,Data!$A$1:$BC$1,0),FALSE)</f>
        <v>149.15298107486268</v>
      </c>
      <c r="D6026">
        <f>VLOOKUP($A6026&amp;D$1,Data!$A$2:$BC$533,MATCH(Intermediate!$B6026,Data!$A$1:$BC$1,0),FALSE)</f>
        <v>11979.679714104654</v>
      </c>
    </row>
    <row r="6027" spans="1:4" x14ac:dyDescent="0.45">
      <c r="A6027" t="s">
        <v>463</v>
      </c>
      <c r="B6027">
        <f t="shared" si="93"/>
        <v>2000</v>
      </c>
      <c r="C6027">
        <f>VLOOKUP($A6027&amp;C$1,Data!$A$2:$BC$533,MATCH(Intermediate!$B6027,Data!$A$1:$BC$1,0),FALSE)</f>
        <v>134.99985392577463</v>
      </c>
      <c r="D6027">
        <f>VLOOKUP($A6027&amp;D$1,Data!$A$2:$BC$533,MATCH(Intermediate!$B6027,Data!$A$1:$BC$1,0),FALSE)</f>
        <v>13027.273338665658</v>
      </c>
    </row>
    <row r="6028" spans="1:4" x14ac:dyDescent="0.45">
      <c r="A6028" t="s">
        <v>463</v>
      </c>
      <c r="B6028">
        <f t="shared" si="93"/>
        <v>2001</v>
      </c>
      <c r="C6028">
        <f>VLOOKUP($A6028&amp;C$1,Data!$A$2:$BC$533,MATCH(Intermediate!$B6028,Data!$A$1:$BC$1,0),FALSE)</f>
        <v>129.10137557823919</v>
      </c>
      <c r="D6028">
        <f>VLOOKUP($A6028&amp;D$1,Data!$A$2:$BC$533,MATCH(Intermediate!$B6028,Data!$A$1:$BC$1,0),FALSE)</f>
        <v>13071.581413897515</v>
      </c>
    </row>
    <row r="6029" spans="1:4" x14ac:dyDescent="0.45">
      <c r="A6029" t="s">
        <v>463</v>
      </c>
      <c r="B6029">
        <f t="shared" si="93"/>
        <v>2002</v>
      </c>
      <c r="C6029">
        <f>VLOOKUP($A6029&amp;C$1,Data!$A$2:$BC$533,MATCH(Intermediate!$B6029,Data!$A$1:$BC$1,0),FALSE)</f>
        <v>121.82734493440461</v>
      </c>
      <c r="D6029">
        <f>VLOOKUP($A6029&amp;D$1,Data!$A$2:$BC$533,MATCH(Intermediate!$B6029,Data!$A$1:$BC$1,0),FALSE)</f>
        <v>13656.045890437916</v>
      </c>
    </row>
    <row r="6030" spans="1:4" x14ac:dyDescent="0.45">
      <c r="A6030" t="s">
        <v>463</v>
      </c>
      <c r="B6030">
        <f t="shared" si="93"/>
        <v>2003</v>
      </c>
      <c r="C6030">
        <f>VLOOKUP($A6030&amp;C$1,Data!$A$2:$BC$533,MATCH(Intermediate!$B6030,Data!$A$1:$BC$1,0),FALSE)</f>
        <v>118.97414888010334</v>
      </c>
      <c r="D6030">
        <f>VLOOKUP($A6030&amp;D$1,Data!$A$2:$BC$533,MATCH(Intermediate!$B6030,Data!$A$1:$BC$1,0),FALSE)</f>
        <v>14387.248491499857</v>
      </c>
    </row>
    <row r="6031" spans="1:4" x14ac:dyDescent="0.45">
      <c r="A6031" t="s">
        <v>463</v>
      </c>
      <c r="B6031">
        <f t="shared" si="93"/>
        <v>2004</v>
      </c>
      <c r="C6031">
        <f>VLOOKUP($A6031&amp;C$1,Data!$A$2:$BC$533,MATCH(Intermediate!$B6031,Data!$A$1:$BC$1,0),FALSE)</f>
        <v>111.93760514821072</v>
      </c>
      <c r="D6031">
        <f>VLOOKUP($A6031&amp;D$1,Data!$A$2:$BC$533,MATCH(Intermediate!$B6031,Data!$A$1:$BC$1,0),FALSE)</f>
        <v>15415.806340261948</v>
      </c>
    </row>
    <row r="6032" spans="1:4" x14ac:dyDescent="0.45">
      <c r="A6032" t="s">
        <v>463</v>
      </c>
      <c r="B6032">
        <f t="shared" si="93"/>
        <v>2005</v>
      </c>
      <c r="C6032">
        <f>VLOOKUP($A6032&amp;C$1,Data!$A$2:$BC$533,MATCH(Intermediate!$B6032,Data!$A$1:$BC$1,0),FALSE)</f>
        <v>106.52443190737853</v>
      </c>
      <c r="D6032">
        <f>VLOOKUP($A6032&amp;D$1,Data!$A$2:$BC$533,MATCH(Intermediate!$B6032,Data!$A$1:$BC$1,0),FALSE)</f>
        <v>16371.426081797385</v>
      </c>
    </row>
    <row r="6033" spans="1:4" x14ac:dyDescent="0.45">
      <c r="A6033" t="s">
        <v>463</v>
      </c>
      <c r="B6033">
        <f t="shared" si="93"/>
        <v>2006</v>
      </c>
      <c r="C6033">
        <f>VLOOKUP($A6033&amp;C$1,Data!$A$2:$BC$533,MATCH(Intermediate!$B6033,Data!$A$1:$BC$1,0),FALSE)</f>
        <v>103.66383037431635</v>
      </c>
      <c r="D6033">
        <f>VLOOKUP($A6033&amp;D$1,Data!$A$2:$BC$533,MATCH(Intermediate!$B6033,Data!$A$1:$BC$1,0),FALSE)</f>
        <v>17426.361167892042</v>
      </c>
    </row>
    <row r="6034" spans="1:4" x14ac:dyDescent="0.45">
      <c r="A6034" t="s">
        <v>463</v>
      </c>
      <c r="B6034">
        <f t="shared" si="93"/>
        <v>2007</v>
      </c>
      <c r="C6034">
        <f>VLOOKUP($A6034&amp;C$1,Data!$A$2:$BC$533,MATCH(Intermediate!$B6034,Data!$A$1:$BC$1,0),FALSE)</f>
        <v>101.58007516014817</v>
      </c>
      <c r="D6034">
        <f>VLOOKUP($A6034&amp;D$1,Data!$A$2:$BC$533,MATCH(Intermediate!$B6034,Data!$A$1:$BC$1,0),FALSE)</f>
        <v>18616.807076761692</v>
      </c>
    </row>
    <row r="6035" spans="1:4" x14ac:dyDescent="0.45">
      <c r="A6035" t="s">
        <v>463</v>
      </c>
      <c r="B6035">
        <f t="shared" si="93"/>
        <v>2008</v>
      </c>
      <c r="C6035">
        <f>VLOOKUP($A6035&amp;C$1,Data!$A$2:$BC$533,MATCH(Intermediate!$B6035,Data!$A$1:$BC$1,0),FALSE)</f>
        <v>96.74825350652057</v>
      </c>
      <c r="D6035">
        <f>VLOOKUP($A6035&amp;D$1,Data!$A$2:$BC$533,MATCH(Intermediate!$B6035,Data!$A$1:$BC$1,0),FALSE)</f>
        <v>19479.879959056405</v>
      </c>
    </row>
    <row r="6036" spans="1:4" x14ac:dyDescent="0.45">
      <c r="A6036" t="s">
        <v>463</v>
      </c>
      <c r="B6036">
        <f t="shared" si="93"/>
        <v>2009</v>
      </c>
      <c r="C6036">
        <f>VLOOKUP($A6036&amp;C$1,Data!$A$2:$BC$533,MATCH(Intermediate!$B6036,Data!$A$1:$BC$1,0),FALSE)</f>
        <v>111.60688998793727</v>
      </c>
      <c r="D6036">
        <f>VLOOKUP($A6036&amp;D$1,Data!$A$2:$BC$533,MATCH(Intermediate!$B6036,Data!$A$1:$BC$1,0),FALSE)</f>
        <v>18922.645950841768</v>
      </c>
    </row>
    <row r="6037" spans="1:4" x14ac:dyDescent="0.45">
      <c r="A6037" t="s">
        <v>463</v>
      </c>
      <c r="B6037">
        <f t="shared" si="93"/>
        <v>2010</v>
      </c>
      <c r="C6037">
        <f>VLOOKUP($A6037&amp;C$1,Data!$A$2:$BC$533,MATCH(Intermediate!$B6037,Data!$A$1:$BC$1,0),FALSE)</f>
        <v>107.12275257388544</v>
      </c>
      <c r="D6037">
        <f>VLOOKUP($A6037&amp;D$1,Data!$A$2:$BC$533,MATCH(Intermediate!$B6037,Data!$A$1:$BC$1,0),FALSE)</f>
        <v>20193.409294543264</v>
      </c>
    </row>
    <row r="6038" spans="1:4" x14ac:dyDescent="0.45">
      <c r="A6038" t="s">
        <v>463</v>
      </c>
      <c r="B6038">
        <f t="shared" si="93"/>
        <v>2011</v>
      </c>
      <c r="C6038">
        <f>VLOOKUP($A6038&amp;C$1,Data!$A$2:$BC$533,MATCH(Intermediate!$B6038,Data!$A$1:$BC$1,0),FALSE)</f>
        <v>108.42593670537866</v>
      </c>
      <c r="D6038">
        <f>VLOOKUP($A6038&amp;D$1,Data!$A$2:$BC$533,MATCH(Intermediate!$B6038,Data!$A$1:$BC$1,0),FALSE)</f>
        <v>21324.359499649818</v>
      </c>
    </row>
    <row r="6039" spans="1:4" x14ac:dyDescent="0.45">
      <c r="A6039" t="s">
        <v>463</v>
      </c>
      <c r="B6039">
        <f t="shared" si="93"/>
        <v>2012</v>
      </c>
      <c r="C6039">
        <f>VLOOKUP($A6039&amp;C$1,Data!$A$2:$BC$533,MATCH(Intermediate!$B6039,Data!$A$1:$BC$1,0),FALSE)</f>
        <v>114.1245298171319</v>
      </c>
      <c r="D6039">
        <f>VLOOKUP($A6039&amp;D$1,Data!$A$2:$BC$533,MATCH(Intermediate!$B6039,Data!$A$1:$BC$1,0),FALSE)</f>
        <v>22638.54069440093</v>
      </c>
    </row>
    <row r="6040" spans="1:4" x14ac:dyDescent="0.45">
      <c r="A6040" t="s">
        <v>463</v>
      </c>
      <c r="B6040">
        <f t="shared" si="93"/>
        <v>2013</v>
      </c>
      <c r="C6040">
        <f>VLOOKUP($A6040&amp;C$1,Data!$A$2:$BC$533,MATCH(Intermediate!$B6040,Data!$A$1:$BC$1,0),FALSE)</f>
        <v>119.8996939104116</v>
      </c>
      <c r="D6040">
        <f>VLOOKUP($A6040&amp;D$1,Data!$A$2:$BC$533,MATCH(Intermediate!$B6040,Data!$A$1:$BC$1,0),FALSE)</f>
        <v>23160.892451062704</v>
      </c>
    </row>
    <row r="6041" spans="1:4" x14ac:dyDescent="0.45">
      <c r="A6041" t="s">
        <v>463</v>
      </c>
      <c r="B6041">
        <f t="shared" si="93"/>
        <v>2014</v>
      </c>
      <c r="C6041">
        <f>VLOOKUP($A6041&amp;C$1,Data!$A$2:$BC$533,MATCH(Intermediate!$B6041,Data!$A$1:$BC$1,0),FALSE)</f>
        <v>120.57865102284708</v>
      </c>
      <c r="D6041">
        <f>VLOOKUP($A6041&amp;D$1,Data!$A$2:$BC$533,MATCH(Intermediate!$B6041,Data!$A$1:$BC$1,0),FALSE)</f>
        <v>24306.521233841464</v>
      </c>
    </row>
    <row r="6042" spans="1:4" x14ac:dyDescent="0.45">
      <c r="A6042" t="s">
        <v>463</v>
      </c>
      <c r="B6042">
        <f t="shared" si="93"/>
        <v>2015</v>
      </c>
      <c r="C6042">
        <f>VLOOKUP($A6042&amp;C$1,Data!$A$2:$BC$533,MATCH(Intermediate!$B6042,Data!$A$1:$BC$1,0),FALSE)</f>
        <v>123.10362963113974</v>
      </c>
      <c r="D6042">
        <f>VLOOKUP($A6042&amp;D$1,Data!$A$2:$BC$533,MATCH(Intermediate!$B6042,Data!$A$1:$BC$1,0),FALSE)</f>
        <v>24526.394271601155</v>
      </c>
    </row>
    <row r="6043" spans="1:4" x14ac:dyDescent="0.45">
      <c r="A6043" t="s">
        <v>463</v>
      </c>
      <c r="B6043">
        <f t="shared" si="93"/>
        <v>2016</v>
      </c>
      <c r="C6043">
        <f>VLOOKUP($A6043&amp;C$1,Data!$A$2:$BC$533,MATCH(Intermediate!$B6043,Data!$A$1:$BC$1,0),FALSE)</f>
        <v>121.97982060196311</v>
      </c>
      <c r="D6043">
        <f>VLOOKUP($A6043&amp;D$1,Data!$A$2:$BC$533,MATCH(Intermediate!$B6043,Data!$A$1:$BC$1,0),FALSE)</f>
        <v>25285.82135413908</v>
      </c>
    </row>
    <row r="6044" spans="1:4" x14ac:dyDescent="0.45">
      <c r="A6044" t="s">
        <v>463</v>
      </c>
      <c r="B6044">
        <f t="shared" si="93"/>
        <v>2017</v>
      </c>
      <c r="C6044">
        <f>VLOOKUP($A6044&amp;C$1,Data!$A$2:$BC$533,MATCH(Intermediate!$B6044,Data!$A$1:$BC$1,0),FALSE)</f>
        <v>117.1675683742824</v>
      </c>
      <c r="D6044">
        <f>VLOOKUP($A6044&amp;D$1,Data!$A$2:$BC$533,MATCH(Intermediate!$B6044,Data!$A$1:$BC$1,0),FALSE)</f>
        <v>26415.596020328736</v>
      </c>
    </row>
    <row r="6045" spans="1:4" x14ac:dyDescent="0.45">
      <c r="A6045" t="s">
        <v>463</v>
      </c>
      <c r="B6045">
        <f t="shared" si="93"/>
        <v>2018</v>
      </c>
      <c r="C6045">
        <f>VLOOKUP($A6045&amp;C$1,Data!$A$2:$BC$533,MATCH(Intermediate!$B6045,Data!$A$1:$BC$1,0),FALSE)</f>
        <v>120.27631188390677</v>
      </c>
      <c r="D6045">
        <f>VLOOKUP($A6045&amp;D$1,Data!$A$2:$BC$533,MATCH(Intermediate!$B6045,Data!$A$1:$BC$1,0),FALSE)</f>
        <v>27793.567422294807</v>
      </c>
    </row>
    <row r="6046" spans="1:4" x14ac:dyDescent="0.45">
      <c r="A6046" t="s">
        <v>463</v>
      </c>
      <c r="B6046">
        <f t="shared" si="93"/>
        <v>2019</v>
      </c>
      <c r="C6046">
        <f>VLOOKUP($A6046&amp;C$1,Data!$A$2:$BC$533,MATCH(Intermediate!$B6046,Data!$A$1:$BC$1,0),FALSE)</f>
        <v>120.70694629911445</v>
      </c>
      <c r="D6046">
        <f>VLOOKUP($A6046&amp;D$1,Data!$A$2:$BC$533,MATCH(Intermediate!$B6046,Data!$A$1:$BC$1,0),FALSE)</f>
        <v>28933.928297233011</v>
      </c>
    </row>
    <row r="6047" spans="1:4" x14ac:dyDescent="0.45">
      <c r="A6047" t="s">
        <v>463</v>
      </c>
      <c r="B6047">
        <f t="shared" si="93"/>
        <v>2020</v>
      </c>
      <c r="C6047">
        <f>VLOOKUP($A6047&amp;C$1,Data!$A$2:$BC$533,MATCH(Intermediate!$B6047,Data!$A$1:$BC$1,0),FALSE)</f>
        <v>133.81699552075102</v>
      </c>
      <c r="D6047">
        <f>VLOOKUP($A6047&amp;D$1,Data!$A$2:$BC$533,MATCH(Intermediate!$B6047,Data!$A$1:$BC$1,0),FALSE)</f>
        <v>27474.736137823624</v>
      </c>
    </row>
    <row r="6048" spans="1:4" x14ac:dyDescent="0.45">
      <c r="A6048" t="s">
        <v>463</v>
      </c>
      <c r="B6048">
        <f t="shared" si="93"/>
        <v>2021</v>
      </c>
      <c r="C6048">
        <f>VLOOKUP($A6048&amp;C$1,Data!$A$2:$BC$533,MATCH(Intermediate!$B6048,Data!$A$1:$BC$1,0),FALSE)</f>
        <v>127.2608946095676</v>
      </c>
      <c r="D6048">
        <f>VLOOKUP($A6048&amp;D$1,Data!$A$2:$BC$533,MATCH(Intermediate!$B6048,Data!$A$1:$BC$1,0),FALSE)</f>
        <v>29822.849183161834</v>
      </c>
    </row>
    <row r="6049" spans="1:4" x14ac:dyDescent="0.45">
      <c r="A6049" t="s">
        <v>463</v>
      </c>
      <c r="B6049">
        <f t="shared" si="93"/>
        <v>2022</v>
      </c>
      <c r="C6049">
        <f>VLOOKUP($A6049&amp;C$1,Data!$A$2:$BC$533,MATCH(Intermediate!$B6049,Data!$A$1:$BC$1,0),FALSE)</f>
        <v>113.13287553113231</v>
      </c>
      <c r="D6049">
        <f>VLOOKUP($A6049&amp;D$1,Data!$A$2:$BC$533,MATCH(Intermediate!$B6049,Data!$A$1:$BC$1,0),FALSE)</f>
        <v>34366.228481257443</v>
      </c>
    </row>
    <row r="6050" spans="1:4" x14ac:dyDescent="0.45">
      <c r="A6050" t="s">
        <v>463</v>
      </c>
      <c r="B6050">
        <f t="shared" si="93"/>
        <v>2023</v>
      </c>
      <c r="C6050">
        <f>VLOOKUP($A6050&amp;C$1,Data!$A$2:$BC$533,MATCH(Intermediate!$B6050,Data!$A$1:$BC$1,0),FALSE)</f>
        <v>117.17181873659739</v>
      </c>
      <c r="D6050">
        <f>VLOOKUP($A6050&amp;D$1,Data!$A$2:$BC$533,MATCH(Intermediate!$B6050,Data!$A$1:$BC$1,0),FALSE)</f>
        <v>36416.540185309881</v>
      </c>
    </row>
    <row r="6051" spans="1:4" x14ac:dyDescent="0.45">
      <c r="A6051" t="s">
        <v>463</v>
      </c>
      <c r="B6051">
        <f t="shared" si="93"/>
        <v>2024</v>
      </c>
      <c r="C6051">
        <f>VLOOKUP($A6051&amp;C$1,Data!$A$2:$BC$533,MATCH(Intermediate!$B6051,Data!$A$1:$BC$1,0),FALSE)</f>
        <v>116.17108927137947</v>
      </c>
      <c r="D6051">
        <f>VLOOKUP($A6051&amp;D$1,Data!$A$2:$BC$533,MATCH(Intermediate!$B6051,Data!$A$1:$BC$1,0),FALSE)</f>
        <v>38728.943032938805</v>
      </c>
    </row>
    <row r="6052" spans="1:4" x14ac:dyDescent="0.45">
      <c r="A6052" t="s">
        <v>74</v>
      </c>
      <c r="B6052">
        <f t="shared" si="93"/>
        <v>1975</v>
      </c>
      <c r="C6052" t="str">
        <f>VLOOKUP($A6052&amp;C$1,Data!$A$2:$BC$533,MATCH(Intermediate!$B6052,Data!$A$1:$BC$1,0),FALSE)</f>
        <v>..</v>
      </c>
      <c r="D6052" t="str">
        <f>VLOOKUP($A6052&amp;D$1,Data!$A$2:$BC$533,MATCH(Intermediate!$B6052,Data!$A$1:$BC$1,0),FALSE)</f>
        <v>..</v>
      </c>
    </row>
    <row r="6053" spans="1:4" x14ac:dyDescent="0.45">
      <c r="A6053" t="s">
        <v>74</v>
      </c>
      <c r="B6053">
        <f t="shared" si="93"/>
        <v>1976</v>
      </c>
      <c r="C6053" t="str">
        <f>VLOOKUP($A6053&amp;C$1,Data!$A$2:$BC$533,MATCH(Intermediate!$B6053,Data!$A$1:$BC$1,0),FALSE)</f>
        <v>..</v>
      </c>
      <c r="D6053" t="str">
        <f>VLOOKUP($A6053&amp;D$1,Data!$A$2:$BC$533,MATCH(Intermediate!$B6053,Data!$A$1:$BC$1,0),FALSE)</f>
        <v>..</v>
      </c>
    </row>
    <row r="6054" spans="1:4" x14ac:dyDescent="0.45">
      <c r="A6054" t="s">
        <v>74</v>
      </c>
      <c r="B6054">
        <f t="shared" si="93"/>
        <v>1977</v>
      </c>
      <c r="C6054" t="str">
        <f>VLOOKUP($A6054&amp;C$1,Data!$A$2:$BC$533,MATCH(Intermediate!$B6054,Data!$A$1:$BC$1,0),FALSE)</f>
        <v>..</v>
      </c>
      <c r="D6054" t="str">
        <f>VLOOKUP($A6054&amp;D$1,Data!$A$2:$BC$533,MATCH(Intermediate!$B6054,Data!$A$1:$BC$1,0),FALSE)</f>
        <v>..</v>
      </c>
    </row>
    <row r="6055" spans="1:4" x14ac:dyDescent="0.45">
      <c r="A6055" t="s">
        <v>74</v>
      </c>
      <c r="B6055">
        <f t="shared" si="93"/>
        <v>1978</v>
      </c>
      <c r="C6055" t="str">
        <f>VLOOKUP($A6055&amp;C$1,Data!$A$2:$BC$533,MATCH(Intermediate!$B6055,Data!$A$1:$BC$1,0),FALSE)</f>
        <v>..</v>
      </c>
      <c r="D6055" t="str">
        <f>VLOOKUP($A6055&amp;D$1,Data!$A$2:$BC$533,MATCH(Intermediate!$B6055,Data!$A$1:$BC$1,0),FALSE)</f>
        <v>..</v>
      </c>
    </row>
    <row r="6056" spans="1:4" x14ac:dyDescent="0.45">
      <c r="A6056" t="s">
        <v>74</v>
      </c>
      <c r="B6056">
        <f t="shared" si="93"/>
        <v>1979</v>
      </c>
      <c r="C6056" t="str">
        <f>VLOOKUP($A6056&amp;C$1,Data!$A$2:$BC$533,MATCH(Intermediate!$B6056,Data!$A$1:$BC$1,0),FALSE)</f>
        <v>..</v>
      </c>
      <c r="D6056" t="str">
        <f>VLOOKUP($A6056&amp;D$1,Data!$A$2:$BC$533,MATCH(Intermediate!$B6056,Data!$A$1:$BC$1,0),FALSE)</f>
        <v>..</v>
      </c>
    </row>
    <row r="6057" spans="1:4" x14ac:dyDescent="0.45">
      <c r="A6057" t="s">
        <v>74</v>
      </c>
      <c r="B6057">
        <f t="shared" si="93"/>
        <v>1980</v>
      </c>
      <c r="C6057" t="str">
        <f>VLOOKUP($A6057&amp;C$1,Data!$A$2:$BC$533,MATCH(Intermediate!$B6057,Data!$A$1:$BC$1,0),FALSE)</f>
        <v>..</v>
      </c>
      <c r="D6057" t="str">
        <f>VLOOKUP($A6057&amp;D$1,Data!$A$2:$BC$533,MATCH(Intermediate!$B6057,Data!$A$1:$BC$1,0),FALSE)</f>
        <v>..</v>
      </c>
    </row>
    <row r="6058" spans="1:4" x14ac:dyDescent="0.45">
      <c r="A6058" t="s">
        <v>74</v>
      </c>
      <c r="B6058">
        <f t="shared" si="93"/>
        <v>1981</v>
      </c>
      <c r="C6058" t="str">
        <f>VLOOKUP($A6058&amp;C$1,Data!$A$2:$BC$533,MATCH(Intermediate!$B6058,Data!$A$1:$BC$1,0),FALSE)</f>
        <v>..</v>
      </c>
      <c r="D6058" t="str">
        <f>VLOOKUP($A6058&amp;D$1,Data!$A$2:$BC$533,MATCH(Intermediate!$B6058,Data!$A$1:$BC$1,0),FALSE)</f>
        <v>..</v>
      </c>
    </row>
    <row r="6059" spans="1:4" x14ac:dyDescent="0.45">
      <c r="A6059" t="s">
        <v>74</v>
      </c>
      <c r="B6059">
        <f t="shared" si="93"/>
        <v>1982</v>
      </c>
      <c r="C6059" t="str">
        <f>VLOOKUP($A6059&amp;C$1,Data!$A$2:$BC$533,MATCH(Intermediate!$B6059,Data!$A$1:$BC$1,0),FALSE)</f>
        <v>..</v>
      </c>
      <c r="D6059" t="str">
        <f>VLOOKUP($A6059&amp;D$1,Data!$A$2:$BC$533,MATCH(Intermediate!$B6059,Data!$A$1:$BC$1,0),FALSE)</f>
        <v>..</v>
      </c>
    </row>
    <row r="6060" spans="1:4" x14ac:dyDescent="0.45">
      <c r="A6060" t="s">
        <v>74</v>
      </c>
      <c r="B6060">
        <f t="shared" si="93"/>
        <v>1983</v>
      </c>
      <c r="C6060" t="str">
        <f>VLOOKUP($A6060&amp;C$1,Data!$A$2:$BC$533,MATCH(Intermediate!$B6060,Data!$A$1:$BC$1,0),FALSE)</f>
        <v>..</v>
      </c>
      <c r="D6060" t="str">
        <f>VLOOKUP($A6060&amp;D$1,Data!$A$2:$BC$533,MATCH(Intermediate!$B6060,Data!$A$1:$BC$1,0),FALSE)</f>
        <v>..</v>
      </c>
    </row>
    <row r="6061" spans="1:4" x14ac:dyDescent="0.45">
      <c r="A6061" t="s">
        <v>74</v>
      </c>
      <c r="B6061">
        <f t="shared" si="93"/>
        <v>1984</v>
      </c>
      <c r="C6061" t="str">
        <f>VLOOKUP($A6061&amp;C$1,Data!$A$2:$BC$533,MATCH(Intermediate!$B6061,Data!$A$1:$BC$1,0),FALSE)</f>
        <v>..</v>
      </c>
      <c r="D6061" t="str">
        <f>VLOOKUP($A6061&amp;D$1,Data!$A$2:$BC$533,MATCH(Intermediate!$B6061,Data!$A$1:$BC$1,0),FALSE)</f>
        <v>..</v>
      </c>
    </row>
    <row r="6062" spans="1:4" x14ac:dyDescent="0.45">
      <c r="A6062" t="s">
        <v>74</v>
      </c>
      <c r="B6062">
        <f t="shared" si="93"/>
        <v>1985</v>
      </c>
      <c r="C6062" t="str">
        <f>VLOOKUP($A6062&amp;C$1,Data!$A$2:$BC$533,MATCH(Intermediate!$B6062,Data!$A$1:$BC$1,0),FALSE)</f>
        <v>..</v>
      </c>
      <c r="D6062" t="str">
        <f>VLOOKUP($A6062&amp;D$1,Data!$A$2:$BC$533,MATCH(Intermediate!$B6062,Data!$A$1:$BC$1,0),FALSE)</f>
        <v>..</v>
      </c>
    </row>
    <row r="6063" spans="1:4" x14ac:dyDescent="0.45">
      <c r="A6063" t="s">
        <v>74</v>
      </c>
      <c r="B6063">
        <f t="shared" si="93"/>
        <v>1986</v>
      </c>
      <c r="C6063" t="str">
        <f>VLOOKUP($A6063&amp;C$1,Data!$A$2:$BC$533,MATCH(Intermediate!$B6063,Data!$A$1:$BC$1,0),FALSE)</f>
        <v>..</v>
      </c>
      <c r="D6063" t="str">
        <f>VLOOKUP($A6063&amp;D$1,Data!$A$2:$BC$533,MATCH(Intermediate!$B6063,Data!$A$1:$BC$1,0),FALSE)</f>
        <v>..</v>
      </c>
    </row>
    <row r="6064" spans="1:4" x14ac:dyDescent="0.45">
      <c r="A6064" t="s">
        <v>74</v>
      </c>
      <c r="B6064">
        <f t="shared" si="93"/>
        <v>1987</v>
      </c>
      <c r="C6064" t="str">
        <f>VLOOKUP($A6064&amp;C$1,Data!$A$2:$BC$533,MATCH(Intermediate!$B6064,Data!$A$1:$BC$1,0),FALSE)</f>
        <v>..</v>
      </c>
      <c r="D6064" t="str">
        <f>VLOOKUP($A6064&amp;D$1,Data!$A$2:$BC$533,MATCH(Intermediate!$B6064,Data!$A$1:$BC$1,0),FALSE)</f>
        <v>..</v>
      </c>
    </row>
    <row r="6065" spans="1:4" x14ac:dyDescent="0.45">
      <c r="A6065" t="s">
        <v>74</v>
      </c>
      <c r="B6065">
        <f t="shared" si="93"/>
        <v>1988</v>
      </c>
      <c r="C6065" t="str">
        <f>VLOOKUP($A6065&amp;C$1,Data!$A$2:$BC$533,MATCH(Intermediate!$B6065,Data!$A$1:$BC$1,0),FALSE)</f>
        <v>..</v>
      </c>
      <c r="D6065" t="str">
        <f>VLOOKUP($A6065&amp;D$1,Data!$A$2:$BC$533,MATCH(Intermediate!$B6065,Data!$A$1:$BC$1,0),FALSE)</f>
        <v>..</v>
      </c>
    </row>
    <row r="6066" spans="1:4" x14ac:dyDescent="0.45">
      <c r="A6066" t="s">
        <v>74</v>
      </c>
      <c r="B6066">
        <f t="shared" si="93"/>
        <v>1989</v>
      </c>
      <c r="C6066" t="str">
        <f>VLOOKUP($A6066&amp;C$1,Data!$A$2:$BC$533,MATCH(Intermediate!$B6066,Data!$A$1:$BC$1,0),FALSE)</f>
        <v>..</v>
      </c>
      <c r="D6066" t="str">
        <f>VLOOKUP($A6066&amp;D$1,Data!$A$2:$BC$533,MATCH(Intermediate!$B6066,Data!$A$1:$BC$1,0),FALSE)</f>
        <v>..</v>
      </c>
    </row>
    <row r="6067" spans="1:4" x14ac:dyDescent="0.45">
      <c r="A6067" t="s">
        <v>74</v>
      </c>
      <c r="B6067">
        <f t="shared" si="93"/>
        <v>1990</v>
      </c>
      <c r="C6067" t="str">
        <f>VLOOKUP($A6067&amp;C$1,Data!$A$2:$BC$533,MATCH(Intermediate!$B6067,Data!$A$1:$BC$1,0),FALSE)</f>
        <v>..</v>
      </c>
      <c r="D6067">
        <f>VLOOKUP($A6067&amp;D$1,Data!$A$2:$BC$533,MATCH(Intermediate!$B6067,Data!$A$1:$BC$1,0),FALSE)</f>
        <v>4527.5939952856834</v>
      </c>
    </row>
    <row r="6068" spans="1:4" x14ac:dyDescent="0.45">
      <c r="A6068" t="s">
        <v>74</v>
      </c>
      <c r="B6068">
        <f t="shared" si="93"/>
        <v>1991</v>
      </c>
      <c r="C6068" t="str">
        <f>VLOOKUP($A6068&amp;C$1,Data!$A$2:$BC$533,MATCH(Intermediate!$B6068,Data!$A$1:$BC$1,0),FALSE)</f>
        <v>..</v>
      </c>
      <c r="D6068">
        <f>VLOOKUP($A6068&amp;D$1,Data!$A$2:$BC$533,MATCH(Intermediate!$B6068,Data!$A$1:$BC$1,0),FALSE)</f>
        <v>4604.0295724372509</v>
      </c>
    </row>
    <row r="6069" spans="1:4" x14ac:dyDescent="0.45">
      <c r="A6069" t="s">
        <v>74</v>
      </c>
      <c r="B6069">
        <f t="shared" ref="B6069:B6132" si="94">B6019</f>
        <v>1992</v>
      </c>
      <c r="C6069" t="str">
        <f>VLOOKUP($A6069&amp;C$1,Data!$A$2:$BC$533,MATCH(Intermediate!$B6069,Data!$A$1:$BC$1,0),FALSE)</f>
        <v>..</v>
      </c>
      <c r="D6069">
        <f>VLOOKUP($A6069&amp;D$1,Data!$A$2:$BC$533,MATCH(Intermediate!$B6069,Data!$A$1:$BC$1,0),FALSE)</f>
        <v>4881.1271007014075</v>
      </c>
    </row>
    <row r="6070" spans="1:4" x14ac:dyDescent="0.45">
      <c r="A6070" t="s">
        <v>74</v>
      </c>
      <c r="B6070">
        <f t="shared" si="94"/>
        <v>1993</v>
      </c>
      <c r="C6070" t="str">
        <f>VLOOKUP($A6070&amp;C$1,Data!$A$2:$BC$533,MATCH(Intermediate!$B6070,Data!$A$1:$BC$1,0),FALSE)</f>
        <v>..</v>
      </c>
      <c r="D6070">
        <f>VLOOKUP($A6070&amp;D$1,Data!$A$2:$BC$533,MATCH(Intermediate!$B6070,Data!$A$1:$BC$1,0),FALSE)</f>
        <v>5137.9107069240463</v>
      </c>
    </row>
    <row r="6071" spans="1:4" x14ac:dyDescent="0.45">
      <c r="A6071" t="s">
        <v>74</v>
      </c>
      <c r="B6071">
        <f t="shared" si="94"/>
        <v>1994</v>
      </c>
      <c r="C6071" t="str">
        <f>VLOOKUP($A6071&amp;C$1,Data!$A$2:$BC$533,MATCH(Intermediate!$B6071,Data!$A$1:$BC$1,0),FALSE)</f>
        <v>..</v>
      </c>
      <c r="D6071">
        <f>VLOOKUP($A6071&amp;D$1,Data!$A$2:$BC$533,MATCH(Intermediate!$B6071,Data!$A$1:$BC$1,0),FALSE)</f>
        <v>5520.4182299311597</v>
      </c>
    </row>
    <row r="6072" spans="1:4" x14ac:dyDescent="0.45">
      <c r="A6072" t="s">
        <v>74</v>
      </c>
      <c r="B6072">
        <f t="shared" si="94"/>
        <v>1995</v>
      </c>
      <c r="C6072" t="str">
        <f>VLOOKUP($A6072&amp;C$1,Data!$A$2:$BC$533,MATCH(Intermediate!$B6072,Data!$A$1:$BC$1,0),FALSE)</f>
        <v>..</v>
      </c>
      <c r="D6072">
        <f>VLOOKUP($A6072&amp;D$1,Data!$A$2:$BC$533,MATCH(Intermediate!$B6072,Data!$A$1:$BC$1,0),FALSE)</f>
        <v>6223.4827918228493</v>
      </c>
    </row>
    <row r="6073" spans="1:4" x14ac:dyDescent="0.45">
      <c r="A6073" t="s">
        <v>74</v>
      </c>
      <c r="B6073">
        <f t="shared" si="94"/>
        <v>1996</v>
      </c>
      <c r="C6073" t="str">
        <f>VLOOKUP($A6073&amp;C$1,Data!$A$2:$BC$533,MATCH(Intermediate!$B6073,Data!$A$1:$BC$1,0),FALSE)</f>
        <v>..</v>
      </c>
      <c r="D6073">
        <f>VLOOKUP($A6073&amp;D$1,Data!$A$2:$BC$533,MATCH(Intermediate!$B6073,Data!$A$1:$BC$1,0),FALSE)</f>
        <v>6686.9941074657245</v>
      </c>
    </row>
    <row r="6074" spans="1:4" x14ac:dyDescent="0.45">
      <c r="A6074" t="s">
        <v>74</v>
      </c>
      <c r="B6074">
        <f t="shared" si="94"/>
        <v>1997</v>
      </c>
      <c r="C6074" t="str">
        <f>VLOOKUP($A6074&amp;C$1,Data!$A$2:$BC$533,MATCH(Intermediate!$B6074,Data!$A$1:$BC$1,0),FALSE)</f>
        <v>..</v>
      </c>
      <c r="D6074">
        <f>VLOOKUP($A6074&amp;D$1,Data!$A$2:$BC$533,MATCH(Intermediate!$B6074,Data!$A$1:$BC$1,0),FALSE)</f>
        <v>7225.9289831444357</v>
      </c>
    </row>
    <row r="6075" spans="1:4" x14ac:dyDescent="0.45">
      <c r="A6075" t="s">
        <v>74</v>
      </c>
      <c r="B6075">
        <f t="shared" si="94"/>
        <v>1998</v>
      </c>
      <c r="C6075" t="str">
        <f>VLOOKUP($A6075&amp;C$1,Data!$A$2:$BC$533,MATCH(Intermediate!$B6075,Data!$A$1:$BC$1,0),FALSE)</f>
        <v>..</v>
      </c>
      <c r="D6075">
        <f>VLOOKUP($A6075&amp;D$1,Data!$A$2:$BC$533,MATCH(Intermediate!$B6075,Data!$A$1:$BC$1,0),FALSE)</f>
        <v>7710.3181290490729</v>
      </c>
    </row>
    <row r="6076" spans="1:4" x14ac:dyDescent="0.45">
      <c r="A6076" t="s">
        <v>74</v>
      </c>
      <c r="B6076">
        <f t="shared" si="94"/>
        <v>1999</v>
      </c>
      <c r="C6076" t="str">
        <f>VLOOKUP($A6076&amp;C$1,Data!$A$2:$BC$533,MATCH(Intermediate!$B6076,Data!$A$1:$BC$1,0),FALSE)</f>
        <v>..</v>
      </c>
      <c r="D6076">
        <f>VLOOKUP($A6076&amp;D$1,Data!$A$2:$BC$533,MATCH(Intermediate!$B6076,Data!$A$1:$BC$1,0),FALSE)</f>
        <v>8161.9961775738166</v>
      </c>
    </row>
    <row r="6077" spans="1:4" x14ac:dyDescent="0.45">
      <c r="A6077" t="s">
        <v>74</v>
      </c>
      <c r="B6077">
        <f t="shared" si="94"/>
        <v>2000</v>
      </c>
      <c r="C6077" t="str">
        <f>VLOOKUP($A6077&amp;C$1,Data!$A$2:$BC$533,MATCH(Intermediate!$B6077,Data!$A$1:$BC$1,0),FALSE)</f>
        <v>..</v>
      </c>
      <c r="D6077">
        <f>VLOOKUP($A6077&amp;D$1,Data!$A$2:$BC$533,MATCH(Intermediate!$B6077,Data!$A$1:$BC$1,0),FALSE)</f>
        <v>8526.2898599639902</v>
      </c>
    </row>
    <row r="6078" spans="1:4" x14ac:dyDescent="0.45">
      <c r="A6078" t="s">
        <v>74</v>
      </c>
      <c r="B6078">
        <f t="shared" si="94"/>
        <v>2001</v>
      </c>
      <c r="C6078" t="str">
        <f>VLOOKUP($A6078&amp;C$1,Data!$A$2:$BC$533,MATCH(Intermediate!$B6078,Data!$A$1:$BC$1,0),FALSE)</f>
        <v>..</v>
      </c>
      <c r="D6078">
        <f>VLOOKUP($A6078&amp;D$1,Data!$A$2:$BC$533,MATCH(Intermediate!$B6078,Data!$A$1:$BC$1,0),FALSE)</f>
        <v>8235.8026935606049</v>
      </c>
    </row>
    <row r="6079" spans="1:4" x14ac:dyDescent="0.45">
      <c r="A6079" t="s">
        <v>74</v>
      </c>
      <c r="B6079">
        <f t="shared" si="94"/>
        <v>2002</v>
      </c>
      <c r="C6079" t="str">
        <f>VLOOKUP($A6079&amp;C$1,Data!$A$2:$BC$533,MATCH(Intermediate!$B6079,Data!$A$1:$BC$1,0),FALSE)</f>
        <v>..</v>
      </c>
      <c r="D6079">
        <f>VLOOKUP($A6079&amp;D$1,Data!$A$2:$BC$533,MATCH(Intermediate!$B6079,Data!$A$1:$BC$1,0),FALSE)</f>
        <v>8822.5172659895979</v>
      </c>
    </row>
    <row r="6080" spans="1:4" x14ac:dyDescent="0.45">
      <c r="A6080" t="s">
        <v>74</v>
      </c>
      <c r="B6080">
        <f t="shared" si="94"/>
        <v>2003</v>
      </c>
      <c r="C6080" t="str">
        <f>VLOOKUP($A6080&amp;C$1,Data!$A$2:$BC$533,MATCH(Intermediate!$B6080,Data!$A$1:$BC$1,0),FALSE)</f>
        <v>..</v>
      </c>
      <c r="D6080">
        <f>VLOOKUP($A6080&amp;D$1,Data!$A$2:$BC$533,MATCH(Intermediate!$B6080,Data!$A$1:$BC$1,0),FALSE)</f>
        <v>10065.48581261561</v>
      </c>
    </row>
    <row r="6081" spans="1:4" x14ac:dyDescent="0.45">
      <c r="A6081" t="s">
        <v>74</v>
      </c>
      <c r="B6081">
        <f t="shared" si="94"/>
        <v>2004</v>
      </c>
      <c r="C6081">
        <f>VLOOKUP($A6081&amp;C$1,Data!$A$2:$BC$533,MATCH(Intermediate!$B6081,Data!$A$1:$BC$1,0),FALSE)</f>
        <v>23.081448992150651</v>
      </c>
      <c r="D6081">
        <f>VLOOKUP($A6081&amp;D$1,Data!$A$2:$BC$533,MATCH(Intermediate!$B6081,Data!$A$1:$BC$1,0),FALSE)</f>
        <v>10769.774343440982</v>
      </c>
    </row>
    <row r="6082" spans="1:4" x14ac:dyDescent="0.45">
      <c r="A6082" t="s">
        <v>74</v>
      </c>
      <c r="B6082">
        <f t="shared" si="94"/>
        <v>2005</v>
      </c>
      <c r="C6082">
        <f>VLOOKUP($A6082&amp;C$1,Data!$A$2:$BC$533,MATCH(Intermediate!$B6082,Data!$A$1:$BC$1,0),FALSE)</f>
        <v>38.842578085953875</v>
      </c>
      <c r="D6082">
        <f>VLOOKUP($A6082&amp;D$1,Data!$A$2:$BC$533,MATCH(Intermediate!$B6082,Data!$A$1:$BC$1,0),FALSE)</f>
        <v>9704.4433510851304</v>
      </c>
    </row>
    <row r="6083" spans="1:4" x14ac:dyDescent="0.45">
      <c r="A6083" t="s">
        <v>74</v>
      </c>
      <c r="B6083">
        <f t="shared" si="94"/>
        <v>2006</v>
      </c>
      <c r="C6083">
        <f>VLOOKUP($A6083&amp;C$1,Data!$A$2:$BC$533,MATCH(Intermediate!$B6083,Data!$A$1:$BC$1,0),FALSE)</f>
        <v>42.636707661996383</v>
      </c>
      <c r="D6083">
        <f>VLOOKUP($A6083&amp;D$1,Data!$A$2:$BC$533,MATCH(Intermediate!$B6083,Data!$A$1:$BC$1,0),FALSE)</f>
        <v>12075.145594115414</v>
      </c>
    </row>
    <row r="6084" spans="1:4" x14ac:dyDescent="0.45">
      <c r="A6084" t="s">
        <v>74</v>
      </c>
      <c r="B6084">
        <f t="shared" si="94"/>
        <v>2007</v>
      </c>
      <c r="C6084">
        <f>VLOOKUP($A6084&amp;C$1,Data!$A$2:$BC$533,MATCH(Intermediate!$B6084,Data!$A$1:$BC$1,0),FALSE)</f>
        <v>54.630228766986036</v>
      </c>
      <c r="D6084">
        <f>VLOOKUP($A6084&amp;D$1,Data!$A$2:$BC$533,MATCH(Intermediate!$B6084,Data!$A$1:$BC$1,0),FALSE)</f>
        <v>12851.792334926138</v>
      </c>
    </row>
    <row r="6085" spans="1:4" x14ac:dyDescent="0.45">
      <c r="A6085" t="s">
        <v>74</v>
      </c>
      <c r="B6085">
        <f t="shared" si="94"/>
        <v>2008</v>
      </c>
      <c r="C6085">
        <f>VLOOKUP($A6085&amp;C$1,Data!$A$2:$BC$533,MATCH(Intermediate!$B6085,Data!$A$1:$BC$1,0),FALSE)</f>
        <v>57.734340685557072</v>
      </c>
      <c r="D6085">
        <f>VLOOKUP($A6085&amp;D$1,Data!$A$2:$BC$533,MATCH(Intermediate!$B6085,Data!$A$1:$BC$1,0),FALSE)</f>
        <v>13778.81977748222</v>
      </c>
    </row>
    <row r="6086" spans="1:4" x14ac:dyDescent="0.45">
      <c r="A6086" t="s">
        <v>74</v>
      </c>
      <c r="B6086">
        <f t="shared" si="94"/>
        <v>2009</v>
      </c>
      <c r="C6086">
        <f>VLOOKUP($A6086&amp;C$1,Data!$A$2:$BC$533,MATCH(Intermediate!$B6086,Data!$A$1:$BC$1,0),FALSE)</f>
        <v>53.78100731383244</v>
      </c>
      <c r="D6086">
        <f>VLOOKUP($A6086&amp;D$1,Data!$A$2:$BC$533,MATCH(Intermediate!$B6086,Data!$A$1:$BC$1,0),FALSE)</f>
        <v>12265.793046667706</v>
      </c>
    </row>
    <row r="6087" spans="1:4" x14ac:dyDescent="0.45">
      <c r="A6087" t="s">
        <v>74</v>
      </c>
      <c r="B6087">
        <f t="shared" si="94"/>
        <v>2010</v>
      </c>
      <c r="C6087">
        <f>VLOOKUP($A6087&amp;C$1,Data!$A$2:$BC$533,MATCH(Intermediate!$B6087,Data!$A$1:$BC$1,0),FALSE)</f>
        <v>47.684492790707594</v>
      </c>
      <c r="D6087">
        <f>VLOOKUP($A6087&amp;D$1,Data!$A$2:$BC$533,MATCH(Intermediate!$B6087,Data!$A$1:$BC$1,0),FALSE)</f>
        <v>12797.327936909564</v>
      </c>
    </row>
    <row r="6088" spans="1:4" x14ac:dyDescent="0.45">
      <c r="A6088" t="s">
        <v>74</v>
      </c>
      <c r="B6088">
        <f t="shared" si="94"/>
        <v>2011</v>
      </c>
      <c r="C6088">
        <f>VLOOKUP($A6088&amp;C$1,Data!$A$2:$BC$533,MATCH(Intermediate!$B6088,Data!$A$1:$BC$1,0),FALSE)</f>
        <v>42.428163613364042</v>
      </c>
      <c r="D6088">
        <f>VLOOKUP($A6088&amp;D$1,Data!$A$2:$BC$533,MATCH(Intermediate!$B6088,Data!$A$1:$BC$1,0),FALSE)</f>
        <v>13726.326213207562</v>
      </c>
    </row>
    <row r="6089" spans="1:4" x14ac:dyDescent="0.45">
      <c r="A6089" t="s">
        <v>74</v>
      </c>
      <c r="B6089">
        <f t="shared" si="94"/>
        <v>2012</v>
      </c>
      <c r="C6089">
        <f>VLOOKUP($A6089&amp;C$1,Data!$A$2:$BC$533,MATCH(Intermediate!$B6089,Data!$A$1:$BC$1,0),FALSE)</f>
        <v>35.118746361420172</v>
      </c>
      <c r="D6089">
        <f>VLOOKUP($A6089&amp;D$1,Data!$A$2:$BC$533,MATCH(Intermediate!$B6089,Data!$A$1:$BC$1,0),FALSE)</f>
        <v>13988.59739047971</v>
      </c>
    </row>
    <row r="6090" spans="1:4" x14ac:dyDescent="0.45">
      <c r="A6090" t="s">
        <v>74</v>
      </c>
      <c r="B6090">
        <f t="shared" si="94"/>
        <v>2013</v>
      </c>
      <c r="C6090">
        <f>VLOOKUP($A6090&amp;C$1,Data!$A$2:$BC$533,MATCH(Intermediate!$B6090,Data!$A$1:$BC$1,0),FALSE)</f>
        <v>31.216162090485106</v>
      </c>
      <c r="D6090">
        <f>VLOOKUP($A6090&amp;D$1,Data!$A$2:$BC$533,MATCH(Intermediate!$B6090,Data!$A$1:$BC$1,0),FALSE)</f>
        <v>15264.090711253863</v>
      </c>
    </row>
    <row r="6091" spans="1:4" x14ac:dyDescent="0.45">
      <c r="A6091" t="s">
        <v>74</v>
      </c>
      <c r="B6091">
        <f t="shared" si="94"/>
        <v>2014</v>
      </c>
      <c r="C6091">
        <f>VLOOKUP($A6091&amp;C$1,Data!$A$2:$BC$533,MATCH(Intermediate!$B6091,Data!$A$1:$BC$1,0),FALSE)</f>
        <v>28.954899775636019</v>
      </c>
      <c r="D6091">
        <f>VLOOKUP($A6091&amp;D$1,Data!$A$2:$BC$533,MATCH(Intermediate!$B6091,Data!$A$1:$BC$1,0),FALSE)</f>
        <v>16722.523857325188</v>
      </c>
    </row>
    <row r="6092" spans="1:4" x14ac:dyDescent="0.45">
      <c r="A6092" t="s">
        <v>74</v>
      </c>
      <c r="B6092">
        <f t="shared" si="94"/>
        <v>2015</v>
      </c>
      <c r="C6092">
        <f>VLOOKUP($A6092&amp;C$1,Data!$A$2:$BC$533,MATCH(Intermediate!$B6092,Data!$A$1:$BC$1,0),FALSE)</f>
        <v>29.101478636881151</v>
      </c>
      <c r="D6092">
        <f>VLOOKUP($A6092&amp;D$1,Data!$A$2:$BC$533,MATCH(Intermediate!$B6092,Data!$A$1:$BC$1,0),FALSE)</f>
        <v>17875.098941926281</v>
      </c>
    </row>
    <row r="6093" spans="1:4" x14ac:dyDescent="0.45">
      <c r="A6093" t="s">
        <v>74</v>
      </c>
      <c r="B6093">
        <f t="shared" si="94"/>
        <v>2016</v>
      </c>
      <c r="C6093">
        <f>VLOOKUP($A6093&amp;C$1,Data!$A$2:$BC$533,MATCH(Intermediate!$B6093,Data!$A$1:$BC$1,0),FALSE)</f>
        <v>30.347622537234248</v>
      </c>
      <c r="D6093">
        <f>VLOOKUP($A6093&amp;D$1,Data!$A$2:$BC$533,MATCH(Intermediate!$B6093,Data!$A$1:$BC$1,0),FALSE)</f>
        <v>18769.506060763018</v>
      </c>
    </row>
    <row r="6094" spans="1:4" x14ac:dyDescent="0.45">
      <c r="A6094" t="s">
        <v>74</v>
      </c>
      <c r="B6094">
        <f t="shared" si="94"/>
        <v>2017</v>
      </c>
      <c r="C6094">
        <f>VLOOKUP($A6094&amp;C$1,Data!$A$2:$BC$533,MATCH(Intermediate!$B6094,Data!$A$1:$BC$1,0),FALSE)</f>
        <v>31.19896331442305</v>
      </c>
      <c r="D6094">
        <f>VLOOKUP($A6094&amp;D$1,Data!$A$2:$BC$533,MATCH(Intermediate!$B6094,Data!$A$1:$BC$1,0),FALSE)</f>
        <v>19767.889361346843</v>
      </c>
    </row>
    <row r="6095" spans="1:4" x14ac:dyDescent="0.45">
      <c r="A6095" t="s">
        <v>74</v>
      </c>
      <c r="B6095">
        <f t="shared" si="94"/>
        <v>2018</v>
      </c>
      <c r="C6095">
        <f>VLOOKUP($A6095&amp;C$1,Data!$A$2:$BC$533,MATCH(Intermediate!$B6095,Data!$A$1:$BC$1,0),FALSE)</f>
        <v>31.037866378616197</v>
      </c>
      <c r="D6095">
        <f>VLOOKUP($A6095&amp;D$1,Data!$A$2:$BC$533,MATCH(Intermediate!$B6095,Data!$A$1:$BC$1,0),FALSE)</f>
        <v>21899.429299384374</v>
      </c>
    </row>
    <row r="6096" spans="1:4" x14ac:dyDescent="0.45">
      <c r="A6096" t="s">
        <v>74</v>
      </c>
      <c r="B6096">
        <f t="shared" si="94"/>
        <v>2019</v>
      </c>
      <c r="C6096">
        <f>VLOOKUP($A6096&amp;C$1,Data!$A$2:$BC$533,MATCH(Intermediate!$B6096,Data!$A$1:$BC$1,0),FALSE)</f>
        <v>31.539334008470981</v>
      </c>
      <c r="D6096">
        <f>VLOOKUP($A6096&amp;D$1,Data!$A$2:$BC$533,MATCH(Intermediate!$B6096,Data!$A$1:$BC$1,0),FALSE)</f>
        <v>23077.211223665257</v>
      </c>
    </row>
    <row r="6097" spans="1:4" x14ac:dyDescent="0.45">
      <c r="A6097" t="s">
        <v>74</v>
      </c>
      <c r="B6097">
        <f t="shared" si="94"/>
        <v>2020</v>
      </c>
      <c r="C6097">
        <f>VLOOKUP($A6097&amp;C$1,Data!$A$2:$BC$533,MATCH(Intermediate!$B6097,Data!$A$1:$BC$1,0),FALSE)</f>
        <v>53.355162691233481</v>
      </c>
      <c r="D6097">
        <f>VLOOKUP($A6097&amp;D$1,Data!$A$2:$BC$533,MATCH(Intermediate!$B6097,Data!$A$1:$BC$1,0),FALSE)</f>
        <v>13425.367445960113</v>
      </c>
    </row>
    <row r="6098" spans="1:4" x14ac:dyDescent="0.45">
      <c r="A6098" t="s">
        <v>74</v>
      </c>
      <c r="B6098">
        <f t="shared" si="94"/>
        <v>2021</v>
      </c>
      <c r="C6098">
        <f>VLOOKUP($A6098&amp;C$1,Data!$A$2:$BC$533,MATCH(Intermediate!$B6098,Data!$A$1:$BC$1,0),FALSE)</f>
        <v>39.308982825231254</v>
      </c>
      <c r="D6098">
        <f>VLOOKUP($A6098&amp;D$1,Data!$A$2:$BC$533,MATCH(Intermediate!$B6098,Data!$A$1:$BC$1,0),FALSE)</f>
        <v>19052.622490431062</v>
      </c>
    </row>
    <row r="6099" spans="1:4" x14ac:dyDescent="0.45">
      <c r="A6099" t="s">
        <v>74</v>
      </c>
      <c r="B6099">
        <f t="shared" si="94"/>
        <v>2022</v>
      </c>
      <c r="C6099">
        <f>VLOOKUP($A6099&amp;C$1,Data!$A$2:$BC$533,MATCH(Intermediate!$B6099,Data!$A$1:$BC$1,0),FALSE)</f>
        <v>35.216999624051759</v>
      </c>
      <c r="D6099">
        <f>VLOOKUP($A6099&amp;D$1,Data!$A$2:$BC$533,MATCH(Intermediate!$B6099,Data!$A$1:$BC$1,0),FALSE)</f>
        <v>22880.512317607856</v>
      </c>
    </row>
    <row r="6100" spans="1:4" x14ac:dyDescent="0.45">
      <c r="A6100" t="s">
        <v>74</v>
      </c>
      <c r="B6100">
        <f t="shared" si="94"/>
        <v>2023</v>
      </c>
      <c r="C6100">
        <f>VLOOKUP($A6100&amp;C$1,Data!$A$2:$BC$533,MATCH(Intermediate!$B6100,Data!$A$1:$BC$1,0),FALSE)</f>
        <v>35.99994803164406</v>
      </c>
      <c r="D6100">
        <f>VLOOKUP($A6100&amp;D$1,Data!$A$2:$BC$533,MATCH(Intermediate!$B6100,Data!$A$1:$BC$1,0),FALSE)</f>
        <v>24735.075433902235</v>
      </c>
    </row>
    <row r="6101" spans="1:4" x14ac:dyDescent="0.45">
      <c r="A6101" t="s">
        <v>74</v>
      </c>
      <c r="B6101">
        <f t="shared" si="94"/>
        <v>2024</v>
      </c>
      <c r="C6101">
        <f>VLOOKUP($A6101&amp;C$1,Data!$A$2:$BC$533,MATCH(Intermediate!$B6101,Data!$A$1:$BC$1,0),FALSE)</f>
        <v>36.135277707104244</v>
      </c>
      <c r="D6101">
        <f>VLOOKUP($A6101&amp;D$1,Data!$A$2:$BC$533,MATCH(Intermediate!$B6101,Data!$A$1:$BC$1,0),FALSE)</f>
        <v>26542.706540429477</v>
      </c>
    </row>
    <row r="6102" spans="1:4" x14ac:dyDescent="0.45">
      <c r="A6102" t="s">
        <v>481</v>
      </c>
      <c r="B6102">
        <f t="shared" si="94"/>
        <v>1975</v>
      </c>
      <c r="C6102">
        <f>VLOOKUP($A6102&amp;C$1,Data!$A$2:$BC$533,MATCH(Intermediate!$B6102,Data!$A$1:$BC$1,0),FALSE)</f>
        <v>28.688943399563314</v>
      </c>
      <c r="D6102" t="str">
        <f>VLOOKUP($A6102&amp;D$1,Data!$A$2:$BC$533,MATCH(Intermediate!$B6102,Data!$A$1:$BC$1,0),FALSE)</f>
        <v>..</v>
      </c>
    </row>
    <row r="6103" spans="1:4" x14ac:dyDescent="0.45">
      <c r="A6103" t="s">
        <v>481</v>
      </c>
      <c r="B6103">
        <f t="shared" si="94"/>
        <v>1976</v>
      </c>
      <c r="C6103">
        <f>VLOOKUP($A6103&amp;C$1,Data!$A$2:$BC$533,MATCH(Intermediate!$B6103,Data!$A$1:$BC$1,0),FALSE)</f>
        <v>27.312201344326542</v>
      </c>
      <c r="D6103" t="str">
        <f>VLOOKUP($A6103&amp;D$1,Data!$A$2:$BC$533,MATCH(Intermediate!$B6103,Data!$A$1:$BC$1,0),FALSE)</f>
        <v>..</v>
      </c>
    </row>
    <row r="6104" spans="1:4" x14ac:dyDescent="0.45">
      <c r="A6104" t="s">
        <v>481</v>
      </c>
      <c r="B6104">
        <f t="shared" si="94"/>
        <v>1977</v>
      </c>
      <c r="C6104">
        <f>VLOOKUP($A6104&amp;C$1,Data!$A$2:$BC$533,MATCH(Intermediate!$B6104,Data!$A$1:$BC$1,0),FALSE)</f>
        <v>20.682254764871423</v>
      </c>
      <c r="D6104" t="str">
        <f>VLOOKUP($A6104&amp;D$1,Data!$A$2:$BC$533,MATCH(Intermediate!$B6104,Data!$A$1:$BC$1,0),FALSE)</f>
        <v>..</v>
      </c>
    </row>
    <row r="6105" spans="1:4" x14ac:dyDescent="0.45">
      <c r="A6105" t="s">
        <v>481</v>
      </c>
      <c r="B6105">
        <f t="shared" si="94"/>
        <v>1978</v>
      </c>
      <c r="C6105">
        <f>VLOOKUP($A6105&amp;C$1,Data!$A$2:$BC$533,MATCH(Intermediate!$B6105,Data!$A$1:$BC$1,0),FALSE)</f>
        <v>23.841107555707787</v>
      </c>
      <c r="D6105" t="str">
        <f>VLOOKUP($A6105&amp;D$1,Data!$A$2:$BC$533,MATCH(Intermediate!$B6105,Data!$A$1:$BC$1,0),FALSE)</f>
        <v>..</v>
      </c>
    </row>
    <row r="6106" spans="1:4" x14ac:dyDescent="0.45">
      <c r="A6106" t="s">
        <v>481</v>
      </c>
      <c r="B6106">
        <f t="shared" si="94"/>
        <v>1979</v>
      </c>
      <c r="C6106">
        <f>VLOOKUP($A6106&amp;C$1,Data!$A$2:$BC$533,MATCH(Intermediate!$B6106,Data!$A$1:$BC$1,0),FALSE)</f>
        <v>22.420377494680803</v>
      </c>
      <c r="D6106" t="str">
        <f>VLOOKUP($A6106&amp;D$1,Data!$A$2:$BC$533,MATCH(Intermediate!$B6106,Data!$A$1:$BC$1,0),FALSE)</f>
        <v>..</v>
      </c>
    </row>
    <row r="6107" spans="1:4" x14ac:dyDescent="0.45">
      <c r="A6107" t="s">
        <v>481</v>
      </c>
      <c r="B6107">
        <f t="shared" si="94"/>
        <v>1980</v>
      </c>
      <c r="C6107">
        <f>VLOOKUP($A6107&amp;C$1,Data!$A$2:$BC$533,MATCH(Intermediate!$B6107,Data!$A$1:$BC$1,0),FALSE)</f>
        <v>22.053366725118558</v>
      </c>
      <c r="D6107" t="str">
        <f>VLOOKUP($A6107&amp;D$1,Data!$A$2:$BC$533,MATCH(Intermediate!$B6107,Data!$A$1:$BC$1,0),FALSE)</f>
        <v>..</v>
      </c>
    </row>
    <row r="6108" spans="1:4" x14ac:dyDescent="0.45">
      <c r="A6108" t="s">
        <v>481</v>
      </c>
      <c r="B6108">
        <f t="shared" si="94"/>
        <v>1981</v>
      </c>
      <c r="C6108">
        <f>VLOOKUP($A6108&amp;C$1,Data!$A$2:$BC$533,MATCH(Intermediate!$B6108,Data!$A$1:$BC$1,0),FALSE)</f>
        <v>20.895665214899818</v>
      </c>
      <c r="D6108" t="str">
        <f>VLOOKUP($A6108&amp;D$1,Data!$A$2:$BC$533,MATCH(Intermediate!$B6108,Data!$A$1:$BC$1,0),FALSE)</f>
        <v>..</v>
      </c>
    </row>
    <row r="6109" spans="1:4" x14ac:dyDescent="0.45">
      <c r="A6109" t="s">
        <v>481</v>
      </c>
      <c r="B6109">
        <f t="shared" si="94"/>
        <v>1982</v>
      </c>
      <c r="C6109">
        <f>VLOOKUP($A6109&amp;C$1,Data!$A$2:$BC$533,MATCH(Intermediate!$B6109,Data!$A$1:$BC$1,0),FALSE)</f>
        <v>21.674045063262703</v>
      </c>
      <c r="D6109" t="str">
        <f>VLOOKUP($A6109&amp;D$1,Data!$A$2:$BC$533,MATCH(Intermediate!$B6109,Data!$A$1:$BC$1,0),FALSE)</f>
        <v>..</v>
      </c>
    </row>
    <row r="6110" spans="1:4" x14ac:dyDescent="0.45">
      <c r="A6110" t="s">
        <v>481</v>
      </c>
      <c r="B6110">
        <f t="shared" si="94"/>
        <v>1983</v>
      </c>
      <c r="C6110">
        <f>VLOOKUP($A6110&amp;C$1,Data!$A$2:$BC$533,MATCH(Intermediate!$B6110,Data!$A$1:$BC$1,0),FALSE)</f>
        <v>20.553074353822705</v>
      </c>
      <c r="D6110" t="str">
        <f>VLOOKUP($A6110&amp;D$1,Data!$A$2:$BC$533,MATCH(Intermediate!$B6110,Data!$A$1:$BC$1,0),FALSE)</f>
        <v>..</v>
      </c>
    </row>
    <row r="6111" spans="1:4" x14ac:dyDescent="0.45">
      <c r="A6111" t="s">
        <v>481</v>
      </c>
      <c r="B6111">
        <f t="shared" si="94"/>
        <v>1984</v>
      </c>
      <c r="C6111">
        <f>VLOOKUP($A6111&amp;C$1,Data!$A$2:$BC$533,MATCH(Intermediate!$B6111,Data!$A$1:$BC$1,0),FALSE)</f>
        <v>13.10414578041264</v>
      </c>
      <c r="D6111" t="str">
        <f>VLOOKUP($A6111&amp;D$1,Data!$A$2:$BC$533,MATCH(Intermediate!$B6111,Data!$A$1:$BC$1,0),FALSE)</f>
        <v>..</v>
      </c>
    </row>
    <row r="6112" spans="1:4" x14ac:dyDescent="0.45">
      <c r="A6112" t="s">
        <v>481</v>
      </c>
      <c r="B6112">
        <f t="shared" si="94"/>
        <v>1985</v>
      </c>
      <c r="C6112">
        <f>VLOOKUP($A6112&amp;C$1,Data!$A$2:$BC$533,MATCH(Intermediate!$B6112,Data!$A$1:$BC$1,0),FALSE)</f>
        <v>13.357403608436197</v>
      </c>
      <c r="D6112" t="str">
        <f>VLOOKUP($A6112&amp;D$1,Data!$A$2:$BC$533,MATCH(Intermediate!$B6112,Data!$A$1:$BC$1,0),FALSE)</f>
        <v>..</v>
      </c>
    </row>
    <row r="6113" spans="1:4" x14ac:dyDescent="0.45">
      <c r="A6113" t="s">
        <v>481</v>
      </c>
      <c r="B6113">
        <f t="shared" si="94"/>
        <v>1986</v>
      </c>
      <c r="C6113">
        <f>VLOOKUP($A6113&amp;C$1,Data!$A$2:$BC$533,MATCH(Intermediate!$B6113,Data!$A$1:$BC$1,0),FALSE)</f>
        <v>15.562230126906936</v>
      </c>
      <c r="D6113" t="str">
        <f>VLOOKUP($A6113&amp;D$1,Data!$A$2:$BC$533,MATCH(Intermediate!$B6113,Data!$A$1:$BC$1,0),FALSE)</f>
        <v>..</v>
      </c>
    </row>
    <row r="6114" spans="1:4" x14ac:dyDescent="0.45">
      <c r="A6114" t="s">
        <v>481</v>
      </c>
      <c r="B6114">
        <f t="shared" si="94"/>
        <v>1987</v>
      </c>
      <c r="C6114">
        <f>VLOOKUP($A6114&amp;C$1,Data!$A$2:$BC$533,MATCH(Intermediate!$B6114,Data!$A$1:$BC$1,0),FALSE)</f>
        <v>15.216180878301119</v>
      </c>
      <c r="D6114" t="str">
        <f>VLOOKUP($A6114&amp;D$1,Data!$A$2:$BC$533,MATCH(Intermediate!$B6114,Data!$A$1:$BC$1,0),FALSE)</f>
        <v>..</v>
      </c>
    </row>
    <row r="6115" spans="1:4" x14ac:dyDescent="0.45">
      <c r="A6115" t="s">
        <v>481</v>
      </c>
      <c r="B6115">
        <f t="shared" si="94"/>
        <v>1988</v>
      </c>
      <c r="C6115">
        <f>VLOOKUP($A6115&amp;C$1,Data!$A$2:$BC$533,MATCH(Intermediate!$B6115,Data!$A$1:$BC$1,0),FALSE)</f>
        <v>10.900666828997391</v>
      </c>
      <c r="D6115" t="str">
        <f>VLOOKUP($A6115&amp;D$1,Data!$A$2:$BC$533,MATCH(Intermediate!$B6115,Data!$A$1:$BC$1,0),FALSE)</f>
        <v>..</v>
      </c>
    </row>
    <row r="6116" spans="1:4" x14ac:dyDescent="0.45">
      <c r="A6116" t="s">
        <v>481</v>
      </c>
      <c r="B6116">
        <f t="shared" si="94"/>
        <v>1989</v>
      </c>
      <c r="C6116">
        <f>VLOOKUP($A6116&amp;C$1,Data!$A$2:$BC$533,MATCH(Intermediate!$B6116,Data!$A$1:$BC$1,0),FALSE)</f>
        <v>12.114894010064917</v>
      </c>
      <c r="D6116" t="str">
        <f>VLOOKUP($A6116&amp;D$1,Data!$A$2:$BC$533,MATCH(Intermediate!$B6116,Data!$A$1:$BC$1,0),FALSE)</f>
        <v>..</v>
      </c>
    </row>
    <row r="6117" spans="1:4" x14ac:dyDescent="0.45">
      <c r="A6117" t="s">
        <v>481</v>
      </c>
      <c r="B6117">
        <f t="shared" si="94"/>
        <v>1990</v>
      </c>
      <c r="C6117">
        <f>VLOOKUP($A6117&amp;C$1,Data!$A$2:$BC$533,MATCH(Intermediate!$B6117,Data!$A$1:$BC$1,0),FALSE)</f>
        <v>11.55896026485742</v>
      </c>
      <c r="D6117">
        <f>VLOOKUP($A6117&amp;D$1,Data!$A$2:$BC$533,MATCH(Intermediate!$B6117,Data!$A$1:$BC$1,0),FALSE)</f>
        <v>823.24994447656161</v>
      </c>
    </row>
    <row r="6118" spans="1:4" x14ac:dyDescent="0.45">
      <c r="A6118" t="s">
        <v>481</v>
      </c>
      <c r="B6118">
        <f t="shared" si="94"/>
        <v>1991</v>
      </c>
      <c r="C6118">
        <f>VLOOKUP($A6118&amp;C$1,Data!$A$2:$BC$533,MATCH(Intermediate!$B6118,Data!$A$1:$BC$1,0),FALSE)</f>
        <v>11.239377391026297</v>
      </c>
      <c r="D6118">
        <f>VLOOKUP($A6118&amp;D$1,Data!$A$2:$BC$533,MATCH(Intermediate!$B6118,Data!$A$1:$BC$1,0),FALSE)</f>
        <v>932.35700288485532</v>
      </c>
    </row>
    <row r="6119" spans="1:4" x14ac:dyDescent="0.45">
      <c r="A6119" t="s">
        <v>481</v>
      </c>
      <c r="B6119">
        <f t="shared" si="94"/>
        <v>1992</v>
      </c>
      <c r="C6119">
        <f>VLOOKUP($A6119&amp;C$1,Data!$A$2:$BC$533,MATCH(Intermediate!$B6119,Data!$A$1:$BC$1,0),FALSE)</f>
        <v>12.354922181143941</v>
      </c>
      <c r="D6119">
        <f>VLOOKUP($A6119&amp;D$1,Data!$A$2:$BC$533,MATCH(Intermediate!$B6119,Data!$A$1:$BC$1,0),FALSE)</f>
        <v>904.49300729631227</v>
      </c>
    </row>
    <row r="6120" spans="1:4" x14ac:dyDescent="0.45">
      <c r="A6120" t="s">
        <v>481</v>
      </c>
      <c r="B6120">
        <f t="shared" si="94"/>
        <v>1993</v>
      </c>
      <c r="C6120">
        <f>VLOOKUP($A6120&amp;C$1,Data!$A$2:$BC$533,MATCH(Intermediate!$B6120,Data!$A$1:$BC$1,0),FALSE)</f>
        <v>11.942131518757822</v>
      </c>
      <c r="D6120">
        <f>VLOOKUP($A6120&amp;D$1,Data!$A$2:$BC$533,MATCH(Intermediate!$B6120,Data!$A$1:$BC$1,0),FALSE)</f>
        <v>935.59616375524615</v>
      </c>
    </row>
    <row r="6121" spans="1:4" x14ac:dyDescent="0.45">
      <c r="A6121" t="s">
        <v>481</v>
      </c>
      <c r="B6121">
        <f t="shared" si="94"/>
        <v>1994</v>
      </c>
      <c r="C6121">
        <f>VLOOKUP($A6121&amp;C$1,Data!$A$2:$BC$533,MATCH(Intermediate!$B6121,Data!$A$1:$BC$1,0),FALSE)</f>
        <v>7.5192480360148766</v>
      </c>
      <c r="D6121">
        <f>VLOOKUP($A6121&amp;D$1,Data!$A$2:$BC$533,MATCH(Intermediate!$B6121,Data!$A$1:$BC$1,0),FALSE)</f>
        <v>970.57521544071733</v>
      </c>
    </row>
    <row r="6122" spans="1:4" x14ac:dyDescent="0.45">
      <c r="A6122" t="s">
        <v>481</v>
      </c>
      <c r="B6122">
        <f t="shared" si="94"/>
        <v>1995</v>
      </c>
      <c r="C6122">
        <f>VLOOKUP($A6122&amp;C$1,Data!$A$2:$BC$533,MATCH(Intermediate!$B6122,Data!$A$1:$BC$1,0),FALSE)</f>
        <v>9.7554692037725061</v>
      </c>
      <c r="D6122">
        <f>VLOOKUP($A6122&amp;D$1,Data!$A$2:$BC$533,MATCH(Intermediate!$B6122,Data!$A$1:$BC$1,0),FALSE)</f>
        <v>978.61463590134395</v>
      </c>
    </row>
    <row r="6123" spans="1:4" x14ac:dyDescent="0.45">
      <c r="A6123" t="s">
        <v>481</v>
      </c>
      <c r="B6123">
        <f t="shared" si="94"/>
        <v>1996</v>
      </c>
      <c r="C6123">
        <f>VLOOKUP($A6123&amp;C$1,Data!$A$2:$BC$533,MATCH(Intermediate!$B6123,Data!$A$1:$BC$1,0),FALSE)</f>
        <v>12.17659041095896</v>
      </c>
      <c r="D6123">
        <f>VLOOKUP($A6123&amp;D$1,Data!$A$2:$BC$533,MATCH(Intermediate!$B6123,Data!$A$1:$BC$1,0),FALSE)</f>
        <v>1044.0956692988595</v>
      </c>
    </row>
    <row r="6124" spans="1:4" x14ac:dyDescent="0.45">
      <c r="A6124" t="s">
        <v>481</v>
      </c>
      <c r="B6124">
        <f t="shared" si="94"/>
        <v>1997</v>
      </c>
      <c r="C6124">
        <f>VLOOKUP($A6124&amp;C$1,Data!$A$2:$BC$533,MATCH(Intermediate!$B6124,Data!$A$1:$BC$1,0),FALSE)</f>
        <v>12.731018961878609</v>
      </c>
      <c r="D6124">
        <f>VLOOKUP($A6124&amp;D$1,Data!$A$2:$BC$533,MATCH(Intermediate!$B6124,Data!$A$1:$BC$1,0),FALSE)</f>
        <v>1088.3728035149991</v>
      </c>
    </row>
    <row r="6125" spans="1:4" x14ac:dyDescent="0.45">
      <c r="A6125" t="s">
        <v>481</v>
      </c>
      <c r="B6125">
        <f t="shared" si="94"/>
        <v>1998</v>
      </c>
      <c r="C6125">
        <f>VLOOKUP($A6125&amp;C$1,Data!$A$2:$BC$533,MATCH(Intermediate!$B6125,Data!$A$1:$BC$1,0),FALSE)</f>
        <v>14.794899262036939</v>
      </c>
      <c r="D6125">
        <f>VLOOKUP($A6125&amp;D$1,Data!$A$2:$BC$533,MATCH(Intermediate!$B6125,Data!$A$1:$BC$1,0),FALSE)</f>
        <v>1154.3306936064146</v>
      </c>
    </row>
    <row r="6126" spans="1:4" x14ac:dyDescent="0.45">
      <c r="A6126" t="s">
        <v>481</v>
      </c>
      <c r="B6126">
        <f t="shared" si="94"/>
        <v>1999</v>
      </c>
      <c r="C6126">
        <f>VLOOKUP($A6126&amp;C$1,Data!$A$2:$BC$533,MATCH(Intermediate!$B6126,Data!$A$1:$BC$1,0),FALSE)</f>
        <v>13.774355751278023</v>
      </c>
      <c r="D6126">
        <f>VLOOKUP($A6126&amp;D$1,Data!$A$2:$BC$533,MATCH(Intermediate!$B6126,Data!$A$1:$BC$1,0),FALSE)</f>
        <v>1203.4764702367145</v>
      </c>
    </row>
    <row r="6127" spans="1:4" x14ac:dyDescent="0.45">
      <c r="A6127" t="s">
        <v>481</v>
      </c>
      <c r="B6127">
        <f t="shared" si="94"/>
        <v>2000</v>
      </c>
      <c r="C6127">
        <f>VLOOKUP($A6127&amp;C$1,Data!$A$2:$BC$533,MATCH(Intermediate!$B6127,Data!$A$1:$BC$1,0),FALSE)</f>
        <v>13.526602281527648</v>
      </c>
      <c r="D6127">
        <f>VLOOKUP($A6127&amp;D$1,Data!$A$2:$BC$533,MATCH(Intermediate!$B6127,Data!$A$1:$BC$1,0),FALSE)</f>
        <v>1194.6750343754236</v>
      </c>
    </row>
    <row r="6128" spans="1:4" x14ac:dyDescent="0.45">
      <c r="A6128" t="s">
        <v>481</v>
      </c>
      <c r="B6128">
        <f t="shared" si="94"/>
        <v>2001</v>
      </c>
      <c r="C6128">
        <f>VLOOKUP($A6128&amp;C$1,Data!$A$2:$BC$533,MATCH(Intermediate!$B6128,Data!$A$1:$BC$1,0),FALSE)</f>
        <v>13.497970407774121</v>
      </c>
      <c r="D6128">
        <f>VLOOKUP($A6128&amp;D$1,Data!$A$2:$BC$533,MATCH(Intermediate!$B6128,Data!$A$1:$BC$1,0),FALSE)</f>
        <v>1367.6575786505512</v>
      </c>
    </row>
    <row r="6129" spans="1:4" x14ac:dyDescent="0.45">
      <c r="A6129" t="s">
        <v>481</v>
      </c>
      <c r="B6129">
        <f t="shared" si="94"/>
        <v>2002</v>
      </c>
      <c r="C6129">
        <f>VLOOKUP($A6129&amp;C$1,Data!$A$2:$BC$533,MATCH(Intermediate!$B6129,Data!$A$1:$BC$1,0),FALSE)</f>
        <v>14.659540691638409</v>
      </c>
      <c r="D6129">
        <f>VLOOKUP($A6129&amp;D$1,Data!$A$2:$BC$533,MATCH(Intermediate!$B6129,Data!$A$1:$BC$1,0),FALSE)</f>
        <v>1388.2481391480476</v>
      </c>
    </row>
    <row r="6130" spans="1:4" x14ac:dyDescent="0.45">
      <c r="A6130" t="s">
        <v>481</v>
      </c>
      <c r="B6130">
        <f t="shared" si="94"/>
        <v>2003</v>
      </c>
      <c r="C6130">
        <f>VLOOKUP($A6130&amp;C$1,Data!$A$2:$BC$533,MATCH(Intermediate!$B6130,Data!$A$1:$BC$1,0),FALSE)</f>
        <v>14.881999174487619</v>
      </c>
      <c r="D6130">
        <f>VLOOKUP($A6130&amp;D$1,Data!$A$2:$BC$533,MATCH(Intermediate!$B6130,Data!$A$1:$BC$1,0),FALSE)</f>
        <v>1496.4164675956731</v>
      </c>
    </row>
    <row r="6131" spans="1:4" x14ac:dyDescent="0.45">
      <c r="A6131" t="s">
        <v>481</v>
      </c>
      <c r="B6131">
        <f t="shared" si="94"/>
        <v>2004</v>
      </c>
      <c r="C6131">
        <f>VLOOKUP($A6131&amp;C$1,Data!$A$2:$BC$533,MATCH(Intermediate!$B6131,Data!$A$1:$BC$1,0),FALSE)</f>
        <v>13.040755251522715</v>
      </c>
      <c r="D6131">
        <f>VLOOKUP($A6131&amp;D$1,Data!$A$2:$BC$533,MATCH(Intermediate!$B6131,Data!$A$1:$BC$1,0),FALSE)</f>
        <v>1510.9052812881503</v>
      </c>
    </row>
    <row r="6132" spans="1:4" x14ac:dyDescent="0.45">
      <c r="A6132" t="s">
        <v>481</v>
      </c>
      <c r="B6132">
        <f t="shared" si="94"/>
        <v>2005</v>
      </c>
      <c r="C6132">
        <f>VLOOKUP($A6132&amp;C$1,Data!$A$2:$BC$533,MATCH(Intermediate!$B6132,Data!$A$1:$BC$1,0),FALSE)</f>
        <v>11.577947774392808</v>
      </c>
      <c r="D6132">
        <f>VLOOKUP($A6132&amp;D$1,Data!$A$2:$BC$533,MATCH(Intermediate!$B6132,Data!$A$1:$BC$1,0),FALSE)</f>
        <v>1621.2444526664056</v>
      </c>
    </row>
    <row r="6133" spans="1:4" x14ac:dyDescent="0.45">
      <c r="A6133" t="s">
        <v>481</v>
      </c>
      <c r="B6133">
        <f t="shared" ref="B6133:B6196" si="95">B6083</f>
        <v>2006</v>
      </c>
      <c r="C6133">
        <f>VLOOKUP($A6133&amp;C$1,Data!$A$2:$BC$533,MATCH(Intermediate!$B6133,Data!$A$1:$BC$1,0),FALSE)</f>
        <v>12.082136861949744</v>
      </c>
      <c r="D6133">
        <f>VLOOKUP($A6133&amp;D$1,Data!$A$2:$BC$533,MATCH(Intermediate!$B6133,Data!$A$1:$BC$1,0),FALSE)</f>
        <v>1724.9262216121813</v>
      </c>
    </row>
    <row r="6134" spans="1:4" x14ac:dyDescent="0.45">
      <c r="A6134" t="s">
        <v>481</v>
      </c>
      <c r="B6134">
        <f t="shared" si="95"/>
        <v>2007</v>
      </c>
      <c r="C6134">
        <f>VLOOKUP($A6134&amp;C$1,Data!$A$2:$BC$533,MATCH(Intermediate!$B6134,Data!$A$1:$BC$1,0),FALSE)</f>
        <v>12.875858348224941</v>
      </c>
      <c r="D6134">
        <f>VLOOKUP($A6134&amp;D$1,Data!$A$2:$BC$533,MATCH(Intermediate!$B6134,Data!$A$1:$BC$1,0),FALSE)</f>
        <v>1780.7864411996254</v>
      </c>
    </row>
    <row r="6135" spans="1:4" x14ac:dyDescent="0.45">
      <c r="A6135" t="s">
        <v>481</v>
      </c>
      <c r="B6135">
        <f t="shared" si="95"/>
        <v>2008</v>
      </c>
      <c r="C6135">
        <f>VLOOKUP($A6135&amp;C$1,Data!$A$2:$BC$533,MATCH(Intermediate!$B6135,Data!$A$1:$BC$1,0),FALSE)</f>
        <v>9.5801995168633916</v>
      </c>
      <c r="D6135">
        <f>VLOOKUP($A6135&amp;D$1,Data!$A$2:$BC$533,MATCH(Intermediate!$B6135,Data!$A$1:$BC$1,0),FALSE)</f>
        <v>1871.2416872518891</v>
      </c>
    </row>
    <row r="6136" spans="1:4" x14ac:dyDescent="0.45">
      <c r="A6136" t="s">
        <v>481</v>
      </c>
      <c r="B6136">
        <f t="shared" si="95"/>
        <v>2009</v>
      </c>
      <c r="C6136">
        <f>VLOOKUP($A6136&amp;C$1,Data!$A$2:$BC$533,MATCH(Intermediate!$B6136,Data!$A$1:$BC$1,0),FALSE)</f>
        <v>13.384861273009152</v>
      </c>
      <c r="D6136">
        <f>VLOOKUP($A6136&amp;D$1,Data!$A$2:$BC$533,MATCH(Intermediate!$B6136,Data!$A$1:$BC$1,0),FALSE)</f>
        <v>1906.8767566016288</v>
      </c>
    </row>
    <row r="6137" spans="1:4" x14ac:dyDescent="0.45">
      <c r="A6137" t="s">
        <v>481</v>
      </c>
      <c r="B6137">
        <f t="shared" si="95"/>
        <v>2010</v>
      </c>
      <c r="C6137">
        <f>VLOOKUP($A6137&amp;C$1,Data!$A$2:$BC$533,MATCH(Intermediate!$B6137,Data!$A$1:$BC$1,0),FALSE)</f>
        <v>14.586670887508602</v>
      </c>
      <c r="D6137">
        <f>VLOOKUP($A6137&amp;D$1,Data!$A$2:$BC$533,MATCH(Intermediate!$B6137,Data!$A$1:$BC$1,0),FALSE)</f>
        <v>1997.6829437335637</v>
      </c>
    </row>
    <row r="6138" spans="1:4" x14ac:dyDescent="0.45">
      <c r="A6138" t="s">
        <v>481</v>
      </c>
      <c r="B6138">
        <f t="shared" si="95"/>
        <v>2011</v>
      </c>
      <c r="C6138">
        <f>VLOOKUP($A6138&amp;C$1,Data!$A$2:$BC$533,MATCH(Intermediate!$B6138,Data!$A$1:$BC$1,0),FALSE)</f>
        <v>15.429240439047806</v>
      </c>
      <c r="D6138">
        <f>VLOOKUP($A6138&amp;D$1,Data!$A$2:$BC$533,MATCH(Intermediate!$B6138,Data!$A$1:$BC$1,0),FALSE)</f>
        <v>2053.3831358933894</v>
      </c>
    </row>
    <row r="6139" spans="1:4" x14ac:dyDescent="0.45">
      <c r="A6139" t="s">
        <v>481</v>
      </c>
      <c r="B6139">
        <f t="shared" si="95"/>
        <v>2012</v>
      </c>
      <c r="C6139">
        <f>VLOOKUP($A6139&amp;C$1,Data!$A$2:$BC$533,MATCH(Intermediate!$B6139,Data!$A$1:$BC$1,0),FALSE)</f>
        <v>16.340493782563069</v>
      </c>
      <c r="D6139">
        <f>VLOOKUP($A6139&amp;D$1,Data!$A$2:$BC$533,MATCH(Intermediate!$B6139,Data!$A$1:$BC$1,0),FALSE)</f>
        <v>2003.1747814704997</v>
      </c>
    </row>
    <row r="6140" spans="1:4" x14ac:dyDescent="0.45">
      <c r="A6140" t="s">
        <v>481</v>
      </c>
      <c r="B6140">
        <f t="shared" si="95"/>
        <v>2013</v>
      </c>
      <c r="C6140">
        <f>VLOOKUP($A6140&amp;C$1,Data!$A$2:$BC$533,MATCH(Intermediate!$B6140,Data!$A$1:$BC$1,0),FALSE)</f>
        <v>17.557757190054048</v>
      </c>
      <c r="D6140">
        <f>VLOOKUP($A6140&amp;D$1,Data!$A$2:$BC$533,MATCH(Intermediate!$B6140,Data!$A$1:$BC$1,0),FALSE)</f>
        <v>2062.182612641609</v>
      </c>
    </row>
    <row r="6141" spans="1:4" x14ac:dyDescent="0.45">
      <c r="A6141" t="s">
        <v>481</v>
      </c>
      <c r="B6141">
        <f t="shared" si="95"/>
        <v>2014</v>
      </c>
      <c r="C6141">
        <f>VLOOKUP($A6141&amp;C$1,Data!$A$2:$BC$533,MATCH(Intermediate!$B6141,Data!$A$1:$BC$1,0),FALSE)</f>
        <v>18.710912530890241</v>
      </c>
      <c r="D6141">
        <f>VLOOKUP($A6141&amp;D$1,Data!$A$2:$BC$533,MATCH(Intermediate!$B6141,Data!$A$1:$BC$1,0),FALSE)</f>
        <v>2167.1937121690571</v>
      </c>
    </row>
    <row r="6142" spans="1:4" x14ac:dyDescent="0.45">
      <c r="A6142" t="s">
        <v>481</v>
      </c>
      <c r="B6142">
        <f t="shared" si="95"/>
        <v>2015</v>
      </c>
      <c r="C6142">
        <f>VLOOKUP($A6142&amp;C$1,Data!$A$2:$BC$533,MATCH(Intermediate!$B6142,Data!$A$1:$BC$1,0),FALSE)</f>
        <v>21.01685823242207</v>
      </c>
      <c r="D6142">
        <f>VLOOKUP($A6142&amp;D$1,Data!$A$2:$BC$533,MATCH(Intermediate!$B6142,Data!$A$1:$BC$1,0),FALSE)</f>
        <v>2330.2429394769197</v>
      </c>
    </row>
    <row r="6143" spans="1:4" x14ac:dyDescent="0.45">
      <c r="A6143" t="s">
        <v>481</v>
      </c>
      <c r="B6143">
        <f t="shared" si="95"/>
        <v>2016</v>
      </c>
      <c r="C6143">
        <f>VLOOKUP($A6143&amp;C$1,Data!$A$2:$BC$533,MATCH(Intermediate!$B6143,Data!$A$1:$BC$1,0),FALSE)</f>
        <v>22.13704578265861</v>
      </c>
      <c r="D6143">
        <f>VLOOKUP($A6143&amp;D$1,Data!$A$2:$BC$533,MATCH(Intermediate!$B6143,Data!$A$1:$BC$1,0),FALSE)</f>
        <v>2531.8049696348198</v>
      </c>
    </row>
    <row r="6144" spans="1:4" x14ac:dyDescent="0.45">
      <c r="A6144" t="s">
        <v>481</v>
      </c>
      <c r="B6144">
        <f t="shared" si="95"/>
        <v>2017</v>
      </c>
      <c r="C6144">
        <f>VLOOKUP($A6144&amp;C$1,Data!$A$2:$BC$533,MATCH(Intermediate!$B6144,Data!$A$1:$BC$1,0),FALSE)</f>
        <v>21.777642496441775</v>
      </c>
      <c r="D6144">
        <f>VLOOKUP($A6144&amp;D$1,Data!$A$2:$BC$533,MATCH(Intermediate!$B6144,Data!$A$1:$BC$1,0),FALSE)</f>
        <v>2606.6960795414066</v>
      </c>
    </row>
    <row r="6145" spans="1:4" x14ac:dyDescent="0.45">
      <c r="A6145" t="s">
        <v>481</v>
      </c>
      <c r="B6145">
        <f t="shared" si="95"/>
        <v>2018</v>
      </c>
      <c r="C6145">
        <f>VLOOKUP($A6145&amp;C$1,Data!$A$2:$BC$533,MATCH(Intermediate!$B6145,Data!$A$1:$BC$1,0),FALSE)</f>
        <v>21.447360445366186</v>
      </c>
      <c r="D6145">
        <f>VLOOKUP($A6145&amp;D$1,Data!$A$2:$BC$533,MATCH(Intermediate!$B6145,Data!$A$1:$BC$1,0),FALSE)</f>
        <v>2684.4112202657702</v>
      </c>
    </row>
    <row r="6146" spans="1:4" x14ac:dyDescent="0.45">
      <c r="A6146" t="s">
        <v>481</v>
      </c>
      <c r="B6146">
        <f t="shared" si="95"/>
        <v>2019</v>
      </c>
      <c r="C6146">
        <f>VLOOKUP($A6146&amp;C$1,Data!$A$2:$BC$533,MATCH(Intermediate!$B6146,Data!$A$1:$BC$1,0),FALSE)</f>
        <v>20.675080696289125</v>
      </c>
      <c r="D6146">
        <f>VLOOKUP($A6146&amp;D$1,Data!$A$2:$BC$533,MATCH(Intermediate!$B6146,Data!$A$1:$BC$1,0),FALSE)</f>
        <v>2819.8658229725852</v>
      </c>
    </row>
    <row r="6147" spans="1:4" x14ac:dyDescent="0.45">
      <c r="A6147" t="s">
        <v>481</v>
      </c>
      <c r="B6147">
        <f t="shared" si="95"/>
        <v>2020</v>
      </c>
      <c r="C6147">
        <f>VLOOKUP($A6147&amp;C$1,Data!$A$2:$BC$533,MATCH(Intermediate!$B6147,Data!$A$1:$BC$1,0),FALSE)</f>
        <v>21.927534857990757</v>
      </c>
      <c r="D6147">
        <f>VLOOKUP($A6147&amp;D$1,Data!$A$2:$BC$533,MATCH(Intermediate!$B6147,Data!$A$1:$BC$1,0),FALSE)</f>
        <v>2723.7009478444147</v>
      </c>
    </row>
    <row r="6148" spans="1:4" x14ac:dyDescent="0.45">
      <c r="A6148" t="s">
        <v>481</v>
      </c>
      <c r="B6148">
        <f t="shared" si="95"/>
        <v>2021</v>
      </c>
      <c r="C6148">
        <f>VLOOKUP($A6148&amp;C$1,Data!$A$2:$BC$533,MATCH(Intermediate!$B6148,Data!$A$1:$BC$1,0),FALSE)</f>
        <v>23.745416962577469</v>
      </c>
      <c r="D6148">
        <f>VLOOKUP($A6148&amp;D$1,Data!$A$2:$BC$533,MATCH(Intermediate!$B6148,Data!$A$1:$BC$1,0),FALSE)</f>
        <v>2796.2279379543061</v>
      </c>
    </row>
    <row r="6149" spans="1:4" x14ac:dyDescent="0.45">
      <c r="A6149" t="s">
        <v>481</v>
      </c>
      <c r="B6149">
        <f t="shared" si="95"/>
        <v>2022</v>
      </c>
      <c r="C6149">
        <f>VLOOKUP($A6149&amp;C$1,Data!$A$2:$BC$533,MATCH(Intermediate!$B6149,Data!$A$1:$BC$1,0),FALSE)</f>
        <v>24.934670687225047</v>
      </c>
      <c r="D6149">
        <f>VLOOKUP($A6149&amp;D$1,Data!$A$2:$BC$533,MATCH(Intermediate!$B6149,Data!$A$1:$BC$1,0),FALSE)</f>
        <v>3008.7555461755273</v>
      </c>
    </row>
    <row r="6150" spans="1:4" x14ac:dyDescent="0.45">
      <c r="A6150" t="s">
        <v>481</v>
      </c>
      <c r="B6150">
        <f t="shared" si="95"/>
        <v>2023</v>
      </c>
      <c r="C6150">
        <f>VLOOKUP($A6150&amp;C$1,Data!$A$2:$BC$533,MATCH(Intermediate!$B6150,Data!$A$1:$BC$1,0),FALSE)</f>
        <v>23.377343123038859</v>
      </c>
      <c r="D6150">
        <f>VLOOKUP($A6150&amp;D$1,Data!$A$2:$BC$533,MATCH(Intermediate!$B6150,Data!$A$1:$BC$1,0),FALSE)</f>
        <v>3168.4133471449795</v>
      </c>
    </row>
    <row r="6151" spans="1:4" x14ac:dyDescent="0.45">
      <c r="A6151" t="s">
        <v>481</v>
      </c>
      <c r="B6151">
        <f t="shared" si="95"/>
        <v>2024</v>
      </c>
      <c r="C6151">
        <f>VLOOKUP($A6151&amp;C$1,Data!$A$2:$BC$533,MATCH(Intermediate!$B6151,Data!$A$1:$BC$1,0),FALSE)</f>
        <v>22.585074081429298</v>
      </c>
      <c r="D6151">
        <f>VLOOKUP($A6151&amp;D$1,Data!$A$2:$BC$533,MATCH(Intermediate!$B6151,Data!$A$1:$BC$1,0),FALSE)</f>
        <v>3308.6694887044073</v>
      </c>
    </row>
    <row r="6152" spans="1:4" x14ac:dyDescent="0.45">
      <c r="A6152" t="s">
        <v>90</v>
      </c>
      <c r="B6152">
        <f t="shared" si="95"/>
        <v>1975</v>
      </c>
      <c r="C6152" t="str">
        <f>VLOOKUP($A6152&amp;C$1,Data!$A$2:$BC$533,MATCH(Intermediate!$B6152,Data!$A$1:$BC$1,0),FALSE)</f>
        <v>..</v>
      </c>
      <c r="D6152" t="str">
        <f>VLOOKUP($A6152&amp;D$1,Data!$A$2:$BC$533,MATCH(Intermediate!$B6152,Data!$A$1:$BC$1,0),FALSE)</f>
        <v>..</v>
      </c>
    </row>
    <row r="6153" spans="1:4" x14ac:dyDescent="0.45">
      <c r="A6153" t="s">
        <v>90</v>
      </c>
      <c r="B6153">
        <f t="shared" si="95"/>
        <v>1976</v>
      </c>
      <c r="C6153" t="str">
        <f>VLOOKUP($A6153&amp;C$1,Data!$A$2:$BC$533,MATCH(Intermediate!$B6153,Data!$A$1:$BC$1,0),FALSE)</f>
        <v>..</v>
      </c>
      <c r="D6153" t="str">
        <f>VLOOKUP($A6153&amp;D$1,Data!$A$2:$BC$533,MATCH(Intermediate!$B6153,Data!$A$1:$BC$1,0),FALSE)</f>
        <v>..</v>
      </c>
    </row>
    <row r="6154" spans="1:4" x14ac:dyDescent="0.45">
      <c r="A6154" t="s">
        <v>90</v>
      </c>
      <c r="B6154">
        <f t="shared" si="95"/>
        <v>1977</v>
      </c>
      <c r="C6154" t="str">
        <f>VLOOKUP($A6154&amp;C$1,Data!$A$2:$BC$533,MATCH(Intermediate!$B6154,Data!$A$1:$BC$1,0),FALSE)</f>
        <v>..</v>
      </c>
      <c r="D6154" t="str">
        <f>VLOOKUP($A6154&amp;D$1,Data!$A$2:$BC$533,MATCH(Intermediate!$B6154,Data!$A$1:$BC$1,0),FALSE)</f>
        <v>..</v>
      </c>
    </row>
    <row r="6155" spans="1:4" x14ac:dyDescent="0.45">
      <c r="A6155" t="s">
        <v>90</v>
      </c>
      <c r="B6155">
        <f t="shared" si="95"/>
        <v>1978</v>
      </c>
      <c r="C6155" t="str">
        <f>VLOOKUP($A6155&amp;C$1,Data!$A$2:$BC$533,MATCH(Intermediate!$B6155,Data!$A$1:$BC$1,0),FALSE)</f>
        <v>..</v>
      </c>
      <c r="D6155" t="str">
        <f>VLOOKUP($A6155&amp;D$1,Data!$A$2:$BC$533,MATCH(Intermediate!$B6155,Data!$A$1:$BC$1,0),FALSE)</f>
        <v>..</v>
      </c>
    </row>
    <row r="6156" spans="1:4" x14ac:dyDescent="0.45">
      <c r="A6156" t="s">
        <v>90</v>
      </c>
      <c r="B6156">
        <f t="shared" si="95"/>
        <v>1979</v>
      </c>
      <c r="C6156" t="str">
        <f>VLOOKUP($A6156&amp;C$1,Data!$A$2:$BC$533,MATCH(Intermediate!$B6156,Data!$A$1:$BC$1,0),FALSE)</f>
        <v>..</v>
      </c>
      <c r="D6156" t="str">
        <f>VLOOKUP($A6156&amp;D$1,Data!$A$2:$BC$533,MATCH(Intermediate!$B6156,Data!$A$1:$BC$1,0),FALSE)</f>
        <v>..</v>
      </c>
    </row>
    <row r="6157" spans="1:4" x14ac:dyDescent="0.45">
      <c r="A6157" t="s">
        <v>90</v>
      </c>
      <c r="B6157">
        <f t="shared" si="95"/>
        <v>1980</v>
      </c>
      <c r="C6157" t="str">
        <f>VLOOKUP($A6157&amp;C$1,Data!$A$2:$BC$533,MATCH(Intermediate!$B6157,Data!$A$1:$BC$1,0),FALSE)</f>
        <v>..</v>
      </c>
      <c r="D6157" t="str">
        <f>VLOOKUP($A6157&amp;D$1,Data!$A$2:$BC$533,MATCH(Intermediate!$B6157,Data!$A$1:$BC$1,0),FALSE)</f>
        <v>..</v>
      </c>
    </row>
    <row r="6158" spans="1:4" x14ac:dyDescent="0.45">
      <c r="A6158" t="s">
        <v>90</v>
      </c>
      <c r="B6158">
        <f t="shared" si="95"/>
        <v>1981</v>
      </c>
      <c r="C6158" t="str">
        <f>VLOOKUP($A6158&amp;C$1,Data!$A$2:$BC$533,MATCH(Intermediate!$B6158,Data!$A$1:$BC$1,0),FALSE)</f>
        <v>..</v>
      </c>
      <c r="D6158" t="str">
        <f>VLOOKUP($A6158&amp;D$1,Data!$A$2:$BC$533,MATCH(Intermediate!$B6158,Data!$A$1:$BC$1,0),FALSE)</f>
        <v>..</v>
      </c>
    </row>
    <row r="6159" spans="1:4" x14ac:dyDescent="0.45">
      <c r="A6159" t="s">
        <v>90</v>
      </c>
      <c r="B6159">
        <f t="shared" si="95"/>
        <v>1982</v>
      </c>
      <c r="C6159" t="str">
        <f>VLOOKUP($A6159&amp;C$1,Data!$A$2:$BC$533,MATCH(Intermediate!$B6159,Data!$A$1:$BC$1,0),FALSE)</f>
        <v>..</v>
      </c>
      <c r="D6159" t="str">
        <f>VLOOKUP($A6159&amp;D$1,Data!$A$2:$BC$533,MATCH(Intermediate!$B6159,Data!$A$1:$BC$1,0),FALSE)</f>
        <v>..</v>
      </c>
    </row>
    <row r="6160" spans="1:4" x14ac:dyDescent="0.45">
      <c r="A6160" t="s">
        <v>90</v>
      </c>
      <c r="B6160">
        <f t="shared" si="95"/>
        <v>1983</v>
      </c>
      <c r="C6160" t="str">
        <f>VLOOKUP($A6160&amp;C$1,Data!$A$2:$BC$533,MATCH(Intermediate!$B6160,Data!$A$1:$BC$1,0),FALSE)</f>
        <v>..</v>
      </c>
      <c r="D6160" t="str">
        <f>VLOOKUP($A6160&amp;D$1,Data!$A$2:$BC$533,MATCH(Intermediate!$B6160,Data!$A$1:$BC$1,0),FALSE)</f>
        <v>..</v>
      </c>
    </row>
    <row r="6161" spans="1:4" x14ac:dyDescent="0.45">
      <c r="A6161" t="s">
        <v>90</v>
      </c>
      <c r="B6161">
        <f t="shared" si="95"/>
        <v>1984</v>
      </c>
      <c r="C6161" t="str">
        <f>VLOOKUP($A6161&amp;C$1,Data!$A$2:$BC$533,MATCH(Intermediate!$B6161,Data!$A$1:$BC$1,0),FALSE)</f>
        <v>..</v>
      </c>
      <c r="D6161" t="str">
        <f>VLOOKUP($A6161&amp;D$1,Data!$A$2:$BC$533,MATCH(Intermediate!$B6161,Data!$A$1:$BC$1,0),FALSE)</f>
        <v>..</v>
      </c>
    </row>
    <row r="6162" spans="1:4" x14ac:dyDescent="0.45">
      <c r="A6162" t="s">
        <v>90</v>
      </c>
      <c r="B6162">
        <f t="shared" si="95"/>
        <v>1985</v>
      </c>
      <c r="C6162" t="str">
        <f>VLOOKUP($A6162&amp;C$1,Data!$A$2:$BC$533,MATCH(Intermediate!$B6162,Data!$A$1:$BC$1,0),FALSE)</f>
        <v>..</v>
      </c>
      <c r="D6162" t="str">
        <f>VLOOKUP($A6162&amp;D$1,Data!$A$2:$BC$533,MATCH(Intermediate!$B6162,Data!$A$1:$BC$1,0),FALSE)</f>
        <v>..</v>
      </c>
    </row>
    <row r="6163" spans="1:4" x14ac:dyDescent="0.45">
      <c r="A6163" t="s">
        <v>90</v>
      </c>
      <c r="B6163">
        <f t="shared" si="95"/>
        <v>1986</v>
      </c>
      <c r="C6163" t="str">
        <f>VLOOKUP($A6163&amp;C$1,Data!$A$2:$BC$533,MATCH(Intermediate!$B6163,Data!$A$1:$BC$1,0),FALSE)</f>
        <v>..</v>
      </c>
      <c r="D6163" t="str">
        <f>VLOOKUP($A6163&amp;D$1,Data!$A$2:$BC$533,MATCH(Intermediate!$B6163,Data!$A$1:$BC$1,0),FALSE)</f>
        <v>..</v>
      </c>
    </row>
    <row r="6164" spans="1:4" x14ac:dyDescent="0.45">
      <c r="A6164" t="s">
        <v>90</v>
      </c>
      <c r="B6164">
        <f t="shared" si="95"/>
        <v>1987</v>
      </c>
      <c r="C6164" t="str">
        <f>VLOOKUP($A6164&amp;C$1,Data!$A$2:$BC$533,MATCH(Intermediate!$B6164,Data!$A$1:$BC$1,0),FALSE)</f>
        <v>..</v>
      </c>
      <c r="D6164" t="str">
        <f>VLOOKUP($A6164&amp;D$1,Data!$A$2:$BC$533,MATCH(Intermediate!$B6164,Data!$A$1:$BC$1,0),FALSE)</f>
        <v>..</v>
      </c>
    </row>
    <row r="6165" spans="1:4" x14ac:dyDescent="0.45">
      <c r="A6165" t="s">
        <v>90</v>
      </c>
      <c r="B6165">
        <f t="shared" si="95"/>
        <v>1988</v>
      </c>
      <c r="C6165" t="str">
        <f>VLOOKUP($A6165&amp;C$1,Data!$A$2:$BC$533,MATCH(Intermediate!$B6165,Data!$A$1:$BC$1,0),FALSE)</f>
        <v>..</v>
      </c>
      <c r="D6165" t="str">
        <f>VLOOKUP($A6165&amp;D$1,Data!$A$2:$BC$533,MATCH(Intermediate!$B6165,Data!$A$1:$BC$1,0),FALSE)</f>
        <v>..</v>
      </c>
    </row>
    <row r="6166" spans="1:4" x14ac:dyDescent="0.45">
      <c r="A6166" t="s">
        <v>90</v>
      </c>
      <c r="B6166">
        <f t="shared" si="95"/>
        <v>1989</v>
      </c>
      <c r="C6166" t="str">
        <f>VLOOKUP($A6166&amp;C$1,Data!$A$2:$BC$533,MATCH(Intermediate!$B6166,Data!$A$1:$BC$1,0),FALSE)</f>
        <v>..</v>
      </c>
      <c r="D6166" t="str">
        <f>VLOOKUP($A6166&amp;D$1,Data!$A$2:$BC$533,MATCH(Intermediate!$B6166,Data!$A$1:$BC$1,0),FALSE)</f>
        <v>..</v>
      </c>
    </row>
    <row r="6167" spans="1:4" x14ac:dyDescent="0.45">
      <c r="A6167" t="s">
        <v>90</v>
      </c>
      <c r="B6167">
        <f t="shared" si="95"/>
        <v>1990</v>
      </c>
      <c r="C6167" t="str">
        <f>VLOOKUP($A6167&amp;C$1,Data!$A$2:$BC$533,MATCH(Intermediate!$B6167,Data!$A$1:$BC$1,0),FALSE)</f>
        <v>..</v>
      </c>
      <c r="D6167">
        <f>VLOOKUP($A6167&amp;D$1,Data!$A$2:$BC$533,MATCH(Intermediate!$B6167,Data!$A$1:$BC$1,0),FALSE)</f>
        <v>10078.767083021743</v>
      </c>
    </row>
    <row r="6168" spans="1:4" x14ac:dyDescent="0.45">
      <c r="A6168" t="s">
        <v>90</v>
      </c>
      <c r="B6168">
        <f t="shared" si="95"/>
        <v>1991</v>
      </c>
      <c r="C6168" t="str">
        <f>VLOOKUP($A6168&amp;C$1,Data!$A$2:$BC$533,MATCH(Intermediate!$B6168,Data!$A$1:$BC$1,0),FALSE)</f>
        <v>..</v>
      </c>
      <c r="D6168">
        <f>VLOOKUP($A6168&amp;D$1,Data!$A$2:$BC$533,MATCH(Intermediate!$B6168,Data!$A$1:$BC$1,0),FALSE)</f>
        <v>10777.111707647704</v>
      </c>
    </row>
    <row r="6169" spans="1:4" x14ac:dyDescent="0.45">
      <c r="A6169" t="s">
        <v>90</v>
      </c>
      <c r="B6169">
        <f t="shared" si="95"/>
        <v>1992</v>
      </c>
      <c r="C6169" t="str">
        <f>VLOOKUP($A6169&amp;C$1,Data!$A$2:$BC$533,MATCH(Intermediate!$B6169,Data!$A$1:$BC$1,0),FALSE)</f>
        <v>..</v>
      </c>
      <c r="D6169">
        <f>VLOOKUP($A6169&amp;D$1,Data!$A$2:$BC$533,MATCH(Intermediate!$B6169,Data!$A$1:$BC$1,0),FALSE)</f>
        <v>11421.337082072499</v>
      </c>
    </row>
    <row r="6170" spans="1:4" x14ac:dyDescent="0.45">
      <c r="A6170" t="s">
        <v>90</v>
      </c>
      <c r="B6170">
        <f t="shared" si="95"/>
        <v>1993</v>
      </c>
      <c r="C6170" t="str">
        <f>VLOOKUP($A6170&amp;C$1,Data!$A$2:$BC$533,MATCH(Intermediate!$B6170,Data!$A$1:$BC$1,0),FALSE)</f>
        <v>..</v>
      </c>
      <c r="D6170">
        <f>VLOOKUP($A6170&amp;D$1,Data!$A$2:$BC$533,MATCH(Intermediate!$B6170,Data!$A$1:$BC$1,0),FALSE)</f>
        <v>12094.551551175759</v>
      </c>
    </row>
    <row r="6171" spans="1:4" x14ac:dyDescent="0.45">
      <c r="A6171" t="s">
        <v>90</v>
      </c>
      <c r="B6171">
        <f t="shared" si="95"/>
        <v>1994</v>
      </c>
      <c r="C6171" t="str">
        <f>VLOOKUP($A6171&amp;C$1,Data!$A$2:$BC$533,MATCH(Intermediate!$B6171,Data!$A$1:$BC$1,0),FALSE)</f>
        <v>..</v>
      </c>
      <c r="D6171">
        <f>VLOOKUP($A6171&amp;D$1,Data!$A$2:$BC$533,MATCH(Intermediate!$B6171,Data!$A$1:$BC$1,0),FALSE)</f>
        <v>12929.372483877238</v>
      </c>
    </row>
    <row r="6172" spans="1:4" x14ac:dyDescent="0.45">
      <c r="A6172" t="s">
        <v>90</v>
      </c>
      <c r="B6172">
        <f t="shared" si="95"/>
        <v>1995</v>
      </c>
      <c r="C6172" t="str">
        <f>VLOOKUP($A6172&amp;C$1,Data!$A$2:$BC$533,MATCH(Intermediate!$B6172,Data!$A$1:$BC$1,0),FALSE)</f>
        <v>..</v>
      </c>
      <c r="D6172">
        <f>VLOOKUP($A6172&amp;D$1,Data!$A$2:$BC$533,MATCH(Intermediate!$B6172,Data!$A$1:$BC$1,0),FALSE)</f>
        <v>13940.176909107735</v>
      </c>
    </row>
    <row r="6173" spans="1:4" x14ac:dyDescent="0.45">
      <c r="A6173" t="s">
        <v>90</v>
      </c>
      <c r="B6173">
        <f t="shared" si="95"/>
        <v>1996</v>
      </c>
      <c r="C6173" t="str">
        <f>VLOOKUP($A6173&amp;C$1,Data!$A$2:$BC$533,MATCH(Intermediate!$B6173,Data!$A$1:$BC$1,0),FALSE)</f>
        <v>..</v>
      </c>
      <c r="D6173">
        <f>VLOOKUP($A6173&amp;D$1,Data!$A$2:$BC$533,MATCH(Intermediate!$B6173,Data!$A$1:$BC$1,0),FALSE)</f>
        <v>14655.333431469058</v>
      </c>
    </row>
    <row r="6174" spans="1:4" x14ac:dyDescent="0.45">
      <c r="A6174" t="s">
        <v>90</v>
      </c>
      <c r="B6174">
        <f t="shared" si="95"/>
        <v>1997</v>
      </c>
      <c r="C6174" t="str">
        <f>VLOOKUP($A6174&amp;C$1,Data!$A$2:$BC$533,MATCH(Intermediate!$B6174,Data!$A$1:$BC$1,0),FALSE)</f>
        <v>..</v>
      </c>
      <c r="D6174">
        <f>VLOOKUP($A6174&amp;D$1,Data!$A$2:$BC$533,MATCH(Intermediate!$B6174,Data!$A$1:$BC$1,0),FALSE)</f>
        <v>15461.815783808774</v>
      </c>
    </row>
    <row r="6175" spans="1:4" x14ac:dyDescent="0.45">
      <c r="A6175" t="s">
        <v>90</v>
      </c>
      <c r="B6175">
        <f t="shared" si="95"/>
        <v>1998</v>
      </c>
      <c r="C6175" t="str">
        <f>VLOOKUP($A6175&amp;C$1,Data!$A$2:$BC$533,MATCH(Intermediate!$B6175,Data!$A$1:$BC$1,0),FALSE)</f>
        <v>..</v>
      </c>
      <c r="D6175">
        <f>VLOOKUP($A6175&amp;D$1,Data!$A$2:$BC$533,MATCH(Intermediate!$B6175,Data!$A$1:$BC$1,0),FALSE)</f>
        <v>16217.799071738114</v>
      </c>
    </row>
    <row r="6176" spans="1:4" x14ac:dyDescent="0.45">
      <c r="A6176" t="s">
        <v>90</v>
      </c>
      <c r="B6176">
        <f t="shared" si="95"/>
        <v>1999</v>
      </c>
      <c r="C6176" t="str">
        <f>VLOOKUP($A6176&amp;C$1,Data!$A$2:$BC$533,MATCH(Intermediate!$B6176,Data!$A$1:$BC$1,0),FALSE)</f>
        <v>..</v>
      </c>
      <c r="D6176">
        <f>VLOOKUP($A6176&amp;D$1,Data!$A$2:$BC$533,MATCH(Intermediate!$B6176,Data!$A$1:$BC$1,0),FALSE)</f>
        <v>16898.540281301011</v>
      </c>
    </row>
    <row r="6177" spans="1:4" x14ac:dyDescent="0.45">
      <c r="A6177" t="s">
        <v>90</v>
      </c>
      <c r="B6177">
        <f t="shared" si="95"/>
        <v>2000</v>
      </c>
      <c r="C6177" t="str">
        <f>VLOOKUP($A6177&amp;C$1,Data!$A$2:$BC$533,MATCH(Intermediate!$B6177,Data!$A$1:$BC$1,0),FALSE)</f>
        <v>..</v>
      </c>
      <c r="D6177">
        <f>VLOOKUP($A6177&amp;D$1,Data!$A$2:$BC$533,MATCH(Intermediate!$B6177,Data!$A$1:$BC$1,0),FALSE)</f>
        <v>18210.606333587391</v>
      </c>
    </row>
    <row r="6178" spans="1:4" x14ac:dyDescent="0.45">
      <c r="A6178" t="s">
        <v>90</v>
      </c>
      <c r="B6178">
        <f t="shared" si="95"/>
        <v>2001</v>
      </c>
      <c r="C6178" t="str">
        <f>VLOOKUP($A6178&amp;C$1,Data!$A$2:$BC$533,MATCH(Intermediate!$B6178,Data!$A$1:$BC$1,0),FALSE)</f>
        <v>..</v>
      </c>
      <c r="D6178">
        <f>VLOOKUP($A6178&amp;D$1,Data!$A$2:$BC$533,MATCH(Intermediate!$B6178,Data!$A$1:$BC$1,0),FALSE)</f>
        <v>18437.077256563574</v>
      </c>
    </row>
    <row r="6179" spans="1:4" x14ac:dyDescent="0.45">
      <c r="A6179" t="s">
        <v>90</v>
      </c>
      <c r="B6179">
        <f t="shared" si="95"/>
        <v>2002</v>
      </c>
      <c r="C6179" t="str">
        <f>VLOOKUP($A6179&amp;C$1,Data!$A$2:$BC$533,MATCH(Intermediate!$B6179,Data!$A$1:$BC$1,0),FALSE)</f>
        <v>..</v>
      </c>
      <c r="D6179">
        <f>VLOOKUP($A6179&amp;D$1,Data!$A$2:$BC$533,MATCH(Intermediate!$B6179,Data!$A$1:$BC$1,0),FALSE)</f>
        <v>19532.027955617534</v>
      </c>
    </row>
    <row r="6180" spans="1:4" x14ac:dyDescent="0.45">
      <c r="A6180" t="s">
        <v>90</v>
      </c>
      <c r="B6180">
        <f t="shared" si="95"/>
        <v>2003</v>
      </c>
      <c r="C6180" t="str">
        <f>VLOOKUP($A6180&amp;C$1,Data!$A$2:$BC$533,MATCH(Intermediate!$B6180,Data!$A$1:$BC$1,0),FALSE)</f>
        <v>..</v>
      </c>
      <c r="D6180">
        <f>VLOOKUP($A6180&amp;D$1,Data!$A$2:$BC$533,MATCH(Intermediate!$B6180,Data!$A$1:$BC$1,0),FALSE)</f>
        <v>20815.410856754286</v>
      </c>
    </row>
    <row r="6181" spans="1:4" x14ac:dyDescent="0.45">
      <c r="A6181" t="s">
        <v>90</v>
      </c>
      <c r="B6181">
        <f t="shared" si="95"/>
        <v>2004</v>
      </c>
      <c r="C6181" t="str">
        <f>VLOOKUP($A6181&amp;C$1,Data!$A$2:$BC$533,MATCH(Intermediate!$B6181,Data!$A$1:$BC$1,0),FALSE)</f>
        <v>..</v>
      </c>
      <c r="D6181">
        <f>VLOOKUP($A6181&amp;D$1,Data!$A$2:$BC$533,MATCH(Intermediate!$B6181,Data!$A$1:$BC$1,0),FALSE)</f>
        <v>21568.698741759104</v>
      </c>
    </row>
    <row r="6182" spans="1:4" x14ac:dyDescent="0.45">
      <c r="A6182" t="s">
        <v>90</v>
      </c>
      <c r="B6182">
        <f t="shared" si="95"/>
        <v>2005</v>
      </c>
      <c r="C6182">
        <f>VLOOKUP($A6182&amp;C$1,Data!$A$2:$BC$533,MATCH(Intermediate!$B6182,Data!$A$1:$BC$1,0),FALSE)</f>
        <v>97.745580219260404</v>
      </c>
      <c r="D6182">
        <f>VLOOKUP($A6182&amp;D$1,Data!$A$2:$BC$533,MATCH(Intermediate!$B6182,Data!$A$1:$BC$1,0),FALSE)</f>
        <v>22227.414862100581</v>
      </c>
    </row>
    <row r="6183" spans="1:4" x14ac:dyDescent="0.45">
      <c r="A6183" t="s">
        <v>90</v>
      </c>
      <c r="B6183">
        <f t="shared" si="95"/>
        <v>2006</v>
      </c>
      <c r="C6183">
        <f>VLOOKUP($A6183&amp;C$1,Data!$A$2:$BC$533,MATCH(Intermediate!$B6183,Data!$A$1:$BC$1,0),FALSE)</f>
        <v>106.89102590610557</v>
      </c>
      <c r="D6183">
        <f>VLOOKUP($A6183&amp;D$1,Data!$A$2:$BC$533,MATCH(Intermediate!$B6183,Data!$A$1:$BC$1,0),FALSE)</f>
        <v>23224.018877587783</v>
      </c>
    </row>
    <row r="6184" spans="1:4" x14ac:dyDescent="0.45">
      <c r="A6184" t="s">
        <v>90</v>
      </c>
      <c r="B6184">
        <f t="shared" si="95"/>
        <v>2007</v>
      </c>
      <c r="C6184">
        <f>VLOOKUP($A6184&amp;C$1,Data!$A$2:$BC$533,MATCH(Intermediate!$B6184,Data!$A$1:$BC$1,0),FALSE)</f>
        <v>108.6404859268477</v>
      </c>
      <c r="D6184">
        <f>VLOOKUP($A6184&amp;D$1,Data!$A$2:$BC$533,MATCH(Intermediate!$B6184,Data!$A$1:$BC$1,0),FALSE)</f>
        <v>25012.583596490771</v>
      </c>
    </row>
    <row r="6185" spans="1:4" x14ac:dyDescent="0.45">
      <c r="A6185" t="s">
        <v>90</v>
      </c>
      <c r="B6185">
        <f t="shared" si="95"/>
        <v>2008</v>
      </c>
      <c r="C6185">
        <f>VLOOKUP($A6185&amp;C$1,Data!$A$2:$BC$533,MATCH(Intermediate!$B6185,Data!$A$1:$BC$1,0),FALSE)</f>
        <v>114.42161877873447</v>
      </c>
      <c r="D6185">
        <f>VLOOKUP($A6185&amp;D$1,Data!$A$2:$BC$533,MATCH(Intermediate!$B6185,Data!$A$1:$BC$1,0),FALSE)</f>
        <v>26653.8965187145</v>
      </c>
    </row>
    <row r="6186" spans="1:4" x14ac:dyDescent="0.45">
      <c r="A6186" t="s">
        <v>90</v>
      </c>
      <c r="B6186">
        <f t="shared" si="95"/>
        <v>2009</v>
      </c>
      <c r="C6186">
        <f>VLOOKUP($A6186&amp;C$1,Data!$A$2:$BC$533,MATCH(Intermediate!$B6186,Data!$A$1:$BC$1,0),FALSE)</f>
        <v>121.56712715435371</v>
      </c>
      <c r="D6186">
        <f>VLOOKUP($A6186&amp;D$1,Data!$A$2:$BC$533,MATCH(Intermediate!$B6186,Data!$A$1:$BC$1,0),FALSE)</f>
        <v>26767.977408446848</v>
      </c>
    </row>
    <row r="6187" spans="1:4" x14ac:dyDescent="0.45">
      <c r="A6187" t="s">
        <v>90</v>
      </c>
      <c r="B6187">
        <f t="shared" si="95"/>
        <v>2010</v>
      </c>
      <c r="C6187">
        <f>VLOOKUP($A6187&amp;C$1,Data!$A$2:$BC$533,MATCH(Intermediate!$B6187,Data!$A$1:$BC$1,0),FALSE)</f>
        <v>115.00539720133058</v>
      </c>
      <c r="D6187">
        <f>VLOOKUP($A6187&amp;D$1,Data!$A$2:$BC$533,MATCH(Intermediate!$B6187,Data!$A$1:$BC$1,0),FALSE)</f>
        <v>28912.367306480144</v>
      </c>
    </row>
    <row r="6188" spans="1:4" x14ac:dyDescent="0.45">
      <c r="A6188" t="s">
        <v>90</v>
      </c>
      <c r="B6188">
        <f t="shared" si="95"/>
        <v>2011</v>
      </c>
      <c r="C6188">
        <f>VLOOKUP($A6188&amp;C$1,Data!$A$2:$BC$533,MATCH(Intermediate!$B6188,Data!$A$1:$BC$1,0),FALSE)</f>
        <v>116.94450351278283</v>
      </c>
      <c r="D6188">
        <f>VLOOKUP($A6188&amp;D$1,Data!$A$2:$BC$533,MATCH(Intermediate!$B6188,Data!$A$1:$BC$1,0),FALSE)</f>
        <v>29426.031426499725</v>
      </c>
    </row>
    <row r="6189" spans="1:4" x14ac:dyDescent="0.45">
      <c r="A6189" t="s">
        <v>90</v>
      </c>
      <c r="B6189">
        <f t="shared" si="95"/>
        <v>2012</v>
      </c>
      <c r="C6189">
        <f>VLOOKUP($A6189&amp;C$1,Data!$A$2:$BC$533,MATCH(Intermediate!$B6189,Data!$A$1:$BC$1,0),FALSE)</f>
        <v>108.60577709846588</v>
      </c>
      <c r="D6189">
        <f>VLOOKUP($A6189&amp;D$1,Data!$A$2:$BC$533,MATCH(Intermediate!$B6189,Data!$A$1:$BC$1,0),FALSE)</f>
        <v>30716.193757164299</v>
      </c>
    </row>
    <row r="6190" spans="1:4" x14ac:dyDescent="0.45">
      <c r="A6190" t="s">
        <v>90</v>
      </c>
      <c r="B6190">
        <f t="shared" si="95"/>
        <v>2013</v>
      </c>
      <c r="C6190">
        <f>VLOOKUP($A6190&amp;C$1,Data!$A$2:$BC$533,MATCH(Intermediate!$B6190,Data!$A$1:$BC$1,0),FALSE)</f>
        <v>99.874609187769281</v>
      </c>
      <c r="D6190">
        <f>VLOOKUP($A6190&amp;D$1,Data!$A$2:$BC$533,MATCH(Intermediate!$B6190,Data!$A$1:$BC$1,0),FALSE)</f>
        <v>33138.166263345556</v>
      </c>
    </row>
    <row r="6191" spans="1:4" x14ac:dyDescent="0.45">
      <c r="A6191" t="s">
        <v>90</v>
      </c>
      <c r="B6191">
        <f t="shared" si="95"/>
        <v>2014</v>
      </c>
      <c r="C6191">
        <f>VLOOKUP($A6191&amp;C$1,Data!$A$2:$BC$533,MATCH(Intermediate!$B6191,Data!$A$1:$BC$1,0),FALSE)</f>
        <v>94.491058076705798</v>
      </c>
      <c r="D6191">
        <f>VLOOKUP($A6191&amp;D$1,Data!$A$2:$BC$533,MATCH(Intermediate!$B6191,Data!$A$1:$BC$1,0),FALSE)</f>
        <v>35205.790235858673</v>
      </c>
    </row>
    <row r="6192" spans="1:4" x14ac:dyDescent="0.45">
      <c r="A6192" t="s">
        <v>90</v>
      </c>
      <c r="B6192">
        <f t="shared" si="95"/>
        <v>2015</v>
      </c>
      <c r="C6192">
        <f>VLOOKUP($A6192&amp;C$1,Data!$A$2:$BC$533,MATCH(Intermediate!$B6192,Data!$A$1:$BC$1,0),FALSE)</f>
        <v>83.413906014483402</v>
      </c>
      <c r="D6192">
        <f>VLOOKUP($A6192&amp;D$1,Data!$A$2:$BC$533,MATCH(Intermediate!$B6192,Data!$A$1:$BC$1,0),FALSE)</f>
        <v>38379.010658946616</v>
      </c>
    </row>
    <row r="6193" spans="1:4" x14ac:dyDescent="0.45">
      <c r="A6193" t="s">
        <v>90</v>
      </c>
      <c r="B6193">
        <f t="shared" si="95"/>
        <v>2016</v>
      </c>
      <c r="C6193">
        <f>VLOOKUP($A6193&amp;C$1,Data!$A$2:$BC$533,MATCH(Intermediate!$B6193,Data!$A$1:$BC$1,0),FALSE)</f>
        <v>79.320567955464739</v>
      </c>
      <c r="D6193">
        <f>VLOOKUP($A6193&amp;D$1,Data!$A$2:$BC$533,MATCH(Intermediate!$B6193,Data!$A$1:$BC$1,0),FALSE)</f>
        <v>40999.07948259281</v>
      </c>
    </row>
    <row r="6194" spans="1:4" x14ac:dyDescent="0.45">
      <c r="A6194" t="s">
        <v>90</v>
      </c>
      <c r="B6194">
        <f t="shared" si="95"/>
        <v>2017</v>
      </c>
      <c r="C6194">
        <f>VLOOKUP($A6194&amp;C$1,Data!$A$2:$BC$533,MATCH(Intermediate!$B6194,Data!$A$1:$BC$1,0),FALSE)</f>
        <v>70.884761145241299</v>
      </c>
      <c r="D6194">
        <f>VLOOKUP($A6194&amp;D$1,Data!$A$2:$BC$533,MATCH(Intermediate!$B6194,Data!$A$1:$BC$1,0),FALSE)</f>
        <v>45763.156362529211</v>
      </c>
    </row>
    <row r="6195" spans="1:4" x14ac:dyDescent="0.45">
      <c r="A6195" t="s">
        <v>90</v>
      </c>
      <c r="B6195">
        <f t="shared" si="95"/>
        <v>2018</v>
      </c>
      <c r="C6195">
        <f>VLOOKUP($A6195&amp;C$1,Data!$A$2:$BC$533,MATCH(Intermediate!$B6195,Data!$A$1:$BC$1,0),FALSE)</f>
        <v>69.089386492621401</v>
      </c>
      <c r="D6195">
        <f>VLOOKUP($A6195&amp;D$1,Data!$A$2:$BC$533,MATCH(Intermediate!$B6195,Data!$A$1:$BC$1,0),FALSE)</f>
        <v>48177.355638889851</v>
      </c>
    </row>
    <row r="6196" spans="1:4" x14ac:dyDescent="0.45">
      <c r="A6196" t="s">
        <v>90</v>
      </c>
      <c r="B6196">
        <f t="shared" si="95"/>
        <v>2019</v>
      </c>
      <c r="C6196">
        <f>VLOOKUP($A6196&amp;C$1,Data!$A$2:$BC$533,MATCH(Intermediate!$B6196,Data!$A$1:$BC$1,0),FALSE)</f>
        <v>69.529324036505386</v>
      </c>
      <c r="D6196">
        <f>VLOOKUP($A6196&amp;D$1,Data!$A$2:$BC$533,MATCH(Intermediate!$B6196,Data!$A$1:$BC$1,0),FALSE)</f>
        <v>51391.849350573466</v>
      </c>
    </row>
    <row r="6197" spans="1:4" x14ac:dyDescent="0.45">
      <c r="A6197" t="s">
        <v>90</v>
      </c>
      <c r="B6197">
        <f t="shared" ref="B6197:B6260" si="96">B6147</f>
        <v>2020</v>
      </c>
      <c r="C6197">
        <f>VLOOKUP($A6197&amp;C$1,Data!$A$2:$BC$533,MATCH(Intermediate!$B6197,Data!$A$1:$BC$1,0),FALSE)</f>
        <v>75.104024566136886</v>
      </c>
      <c r="D6197">
        <f>VLOOKUP($A6197&amp;D$1,Data!$A$2:$BC$533,MATCH(Intermediate!$B6197,Data!$A$1:$BC$1,0),FALSE)</f>
        <v>49987.382095406851</v>
      </c>
    </row>
    <row r="6198" spans="1:4" x14ac:dyDescent="0.45">
      <c r="A6198" t="s">
        <v>90</v>
      </c>
      <c r="B6198">
        <f t="shared" si="96"/>
        <v>2021</v>
      </c>
      <c r="C6198">
        <f>VLOOKUP($A6198&amp;C$1,Data!$A$2:$BC$533,MATCH(Intermediate!$B6198,Data!$A$1:$BC$1,0),FALSE)</f>
        <v>68.466264312414268</v>
      </c>
      <c r="D6198">
        <f>VLOOKUP($A6198&amp;D$1,Data!$A$2:$BC$533,MATCH(Intermediate!$B6198,Data!$A$1:$BC$1,0),FALSE)</f>
        <v>56802.010253314642</v>
      </c>
    </row>
    <row r="6199" spans="1:4" x14ac:dyDescent="0.45">
      <c r="A6199" t="s">
        <v>90</v>
      </c>
      <c r="B6199">
        <f t="shared" si="96"/>
        <v>2022</v>
      </c>
      <c r="C6199">
        <f>VLOOKUP($A6199&amp;C$1,Data!$A$2:$BC$533,MATCH(Intermediate!$B6199,Data!$A$1:$BC$1,0),FALSE)</f>
        <v>67.845781115658014</v>
      </c>
      <c r="D6199">
        <f>VLOOKUP($A6199&amp;D$1,Data!$A$2:$BC$533,MATCH(Intermediate!$B6199,Data!$A$1:$BC$1,0),FALSE)</f>
        <v>60484.738543418323</v>
      </c>
    </row>
    <row r="6200" spans="1:4" x14ac:dyDescent="0.45">
      <c r="A6200" t="s">
        <v>90</v>
      </c>
      <c r="B6200">
        <f t="shared" si="96"/>
        <v>2023</v>
      </c>
      <c r="C6200">
        <f>VLOOKUP($A6200&amp;C$1,Data!$A$2:$BC$533,MATCH(Intermediate!$B6200,Data!$A$1:$BC$1,0),FALSE)</f>
        <v>65.358474186766102</v>
      </c>
      <c r="D6200">
        <f>VLOOKUP($A6200&amp;D$1,Data!$A$2:$BC$533,MATCH(Intermediate!$B6200,Data!$A$1:$BC$1,0),FALSE)</f>
        <v>63074.748731701227</v>
      </c>
    </row>
    <row r="6201" spans="1:4" x14ac:dyDescent="0.45">
      <c r="A6201" t="s">
        <v>90</v>
      </c>
      <c r="B6201">
        <f t="shared" si="96"/>
        <v>2024</v>
      </c>
      <c r="C6201">
        <f>VLOOKUP($A6201&amp;C$1,Data!$A$2:$BC$533,MATCH(Intermediate!$B6201,Data!$A$1:$BC$1,0),FALSE)</f>
        <v>63.573271499126072</v>
      </c>
      <c r="D6201">
        <f>VLOOKUP($A6201&amp;D$1,Data!$A$2:$BC$533,MATCH(Intermediate!$B6201,Data!$A$1:$BC$1,0),FALSE)</f>
        <v>67364.182507424703</v>
      </c>
    </row>
    <row r="6202" spans="1:4" x14ac:dyDescent="0.45">
      <c r="A6202" t="s">
        <v>498</v>
      </c>
      <c r="B6202">
        <f t="shared" si="96"/>
        <v>1975</v>
      </c>
      <c r="C6202" t="str">
        <f>VLOOKUP($A6202&amp;C$1,Data!$A$2:$BC$533,MATCH(Intermediate!$B6202,Data!$A$1:$BC$1,0),FALSE)</f>
        <v>..</v>
      </c>
      <c r="D6202" t="str">
        <f>VLOOKUP($A6202&amp;D$1,Data!$A$2:$BC$533,MATCH(Intermediate!$B6202,Data!$A$1:$BC$1,0),FALSE)</f>
        <v>..</v>
      </c>
    </row>
    <row r="6203" spans="1:4" x14ac:dyDescent="0.45">
      <c r="A6203" t="s">
        <v>498</v>
      </c>
      <c r="B6203">
        <f t="shared" si="96"/>
        <v>1976</v>
      </c>
      <c r="C6203" t="str">
        <f>VLOOKUP($A6203&amp;C$1,Data!$A$2:$BC$533,MATCH(Intermediate!$B6203,Data!$A$1:$BC$1,0),FALSE)</f>
        <v>..</v>
      </c>
      <c r="D6203" t="str">
        <f>VLOOKUP($A6203&amp;D$1,Data!$A$2:$BC$533,MATCH(Intermediate!$B6203,Data!$A$1:$BC$1,0),FALSE)</f>
        <v>..</v>
      </c>
    </row>
    <row r="6204" spans="1:4" x14ac:dyDescent="0.45">
      <c r="A6204" t="s">
        <v>498</v>
      </c>
      <c r="B6204">
        <f t="shared" si="96"/>
        <v>1977</v>
      </c>
      <c r="C6204" t="str">
        <f>VLOOKUP($A6204&amp;C$1,Data!$A$2:$BC$533,MATCH(Intermediate!$B6204,Data!$A$1:$BC$1,0),FALSE)</f>
        <v>..</v>
      </c>
      <c r="D6204" t="str">
        <f>VLOOKUP($A6204&amp;D$1,Data!$A$2:$BC$533,MATCH(Intermediate!$B6204,Data!$A$1:$BC$1,0),FALSE)</f>
        <v>..</v>
      </c>
    </row>
    <row r="6205" spans="1:4" x14ac:dyDescent="0.45">
      <c r="A6205" t="s">
        <v>498</v>
      </c>
      <c r="B6205">
        <f t="shared" si="96"/>
        <v>1978</v>
      </c>
      <c r="C6205" t="str">
        <f>VLOOKUP($A6205&amp;C$1,Data!$A$2:$BC$533,MATCH(Intermediate!$B6205,Data!$A$1:$BC$1,0),FALSE)</f>
        <v>..</v>
      </c>
      <c r="D6205" t="str">
        <f>VLOOKUP($A6205&amp;D$1,Data!$A$2:$BC$533,MATCH(Intermediate!$B6205,Data!$A$1:$BC$1,0),FALSE)</f>
        <v>..</v>
      </c>
    </row>
    <row r="6206" spans="1:4" x14ac:dyDescent="0.45">
      <c r="A6206" t="s">
        <v>498</v>
      </c>
      <c r="B6206">
        <f t="shared" si="96"/>
        <v>1979</v>
      </c>
      <c r="C6206" t="str">
        <f>VLOOKUP($A6206&amp;C$1,Data!$A$2:$BC$533,MATCH(Intermediate!$B6206,Data!$A$1:$BC$1,0),FALSE)</f>
        <v>..</v>
      </c>
      <c r="D6206" t="str">
        <f>VLOOKUP($A6206&amp;D$1,Data!$A$2:$BC$533,MATCH(Intermediate!$B6206,Data!$A$1:$BC$1,0),FALSE)</f>
        <v>..</v>
      </c>
    </row>
    <row r="6207" spans="1:4" x14ac:dyDescent="0.45">
      <c r="A6207" t="s">
        <v>498</v>
      </c>
      <c r="B6207">
        <f t="shared" si="96"/>
        <v>1980</v>
      </c>
      <c r="C6207" t="str">
        <f>VLOOKUP($A6207&amp;C$1,Data!$A$2:$BC$533,MATCH(Intermediate!$B6207,Data!$A$1:$BC$1,0),FALSE)</f>
        <v>..</v>
      </c>
      <c r="D6207" t="str">
        <f>VLOOKUP($A6207&amp;D$1,Data!$A$2:$BC$533,MATCH(Intermediate!$B6207,Data!$A$1:$BC$1,0),FALSE)</f>
        <v>..</v>
      </c>
    </row>
    <row r="6208" spans="1:4" x14ac:dyDescent="0.45">
      <c r="A6208" t="s">
        <v>498</v>
      </c>
      <c r="B6208">
        <f t="shared" si="96"/>
        <v>1981</v>
      </c>
      <c r="C6208" t="str">
        <f>VLOOKUP($A6208&amp;C$1,Data!$A$2:$BC$533,MATCH(Intermediate!$B6208,Data!$A$1:$BC$1,0),FALSE)</f>
        <v>..</v>
      </c>
      <c r="D6208" t="str">
        <f>VLOOKUP($A6208&amp;D$1,Data!$A$2:$BC$533,MATCH(Intermediate!$B6208,Data!$A$1:$BC$1,0),FALSE)</f>
        <v>..</v>
      </c>
    </row>
    <row r="6209" spans="1:4" x14ac:dyDescent="0.45">
      <c r="A6209" t="s">
        <v>498</v>
      </c>
      <c r="B6209">
        <f t="shared" si="96"/>
        <v>1982</v>
      </c>
      <c r="C6209" t="str">
        <f>VLOOKUP($A6209&amp;C$1,Data!$A$2:$BC$533,MATCH(Intermediate!$B6209,Data!$A$1:$BC$1,0),FALSE)</f>
        <v>..</v>
      </c>
      <c r="D6209" t="str">
        <f>VLOOKUP($A6209&amp;D$1,Data!$A$2:$BC$533,MATCH(Intermediate!$B6209,Data!$A$1:$BC$1,0),FALSE)</f>
        <v>..</v>
      </c>
    </row>
    <row r="6210" spans="1:4" x14ac:dyDescent="0.45">
      <c r="A6210" t="s">
        <v>498</v>
      </c>
      <c r="B6210">
        <f t="shared" si="96"/>
        <v>1983</v>
      </c>
      <c r="C6210" t="str">
        <f>VLOOKUP($A6210&amp;C$1,Data!$A$2:$BC$533,MATCH(Intermediate!$B6210,Data!$A$1:$BC$1,0),FALSE)</f>
        <v>..</v>
      </c>
      <c r="D6210" t="str">
        <f>VLOOKUP($A6210&amp;D$1,Data!$A$2:$BC$533,MATCH(Intermediate!$B6210,Data!$A$1:$BC$1,0),FALSE)</f>
        <v>..</v>
      </c>
    </row>
    <row r="6211" spans="1:4" x14ac:dyDescent="0.45">
      <c r="A6211" t="s">
        <v>498</v>
      </c>
      <c r="B6211">
        <f t="shared" si="96"/>
        <v>1984</v>
      </c>
      <c r="C6211" t="str">
        <f>VLOOKUP($A6211&amp;C$1,Data!$A$2:$BC$533,MATCH(Intermediate!$B6211,Data!$A$1:$BC$1,0),FALSE)</f>
        <v>..</v>
      </c>
      <c r="D6211" t="str">
        <f>VLOOKUP($A6211&amp;D$1,Data!$A$2:$BC$533,MATCH(Intermediate!$B6211,Data!$A$1:$BC$1,0),FALSE)</f>
        <v>..</v>
      </c>
    </row>
    <row r="6212" spans="1:4" x14ac:dyDescent="0.45">
      <c r="A6212" t="s">
        <v>498</v>
      </c>
      <c r="B6212">
        <f t="shared" si="96"/>
        <v>1985</v>
      </c>
      <c r="C6212" t="str">
        <f>VLOOKUP($A6212&amp;C$1,Data!$A$2:$BC$533,MATCH(Intermediate!$B6212,Data!$A$1:$BC$1,0),FALSE)</f>
        <v>..</v>
      </c>
      <c r="D6212" t="str">
        <f>VLOOKUP($A6212&amp;D$1,Data!$A$2:$BC$533,MATCH(Intermediate!$B6212,Data!$A$1:$BC$1,0),FALSE)</f>
        <v>..</v>
      </c>
    </row>
    <row r="6213" spans="1:4" x14ac:dyDescent="0.45">
      <c r="A6213" t="s">
        <v>498</v>
      </c>
      <c r="B6213">
        <f t="shared" si="96"/>
        <v>1986</v>
      </c>
      <c r="C6213" t="str">
        <f>VLOOKUP($A6213&amp;C$1,Data!$A$2:$BC$533,MATCH(Intermediate!$B6213,Data!$A$1:$BC$1,0),FALSE)</f>
        <v>..</v>
      </c>
      <c r="D6213" t="str">
        <f>VLOOKUP($A6213&amp;D$1,Data!$A$2:$BC$533,MATCH(Intermediate!$B6213,Data!$A$1:$BC$1,0),FALSE)</f>
        <v>..</v>
      </c>
    </row>
    <row r="6214" spans="1:4" x14ac:dyDescent="0.45">
      <c r="A6214" t="s">
        <v>498</v>
      </c>
      <c r="B6214">
        <f t="shared" si="96"/>
        <v>1987</v>
      </c>
      <c r="C6214" t="str">
        <f>VLOOKUP($A6214&amp;C$1,Data!$A$2:$BC$533,MATCH(Intermediate!$B6214,Data!$A$1:$BC$1,0),FALSE)</f>
        <v>..</v>
      </c>
      <c r="D6214" t="str">
        <f>VLOOKUP($A6214&amp;D$1,Data!$A$2:$BC$533,MATCH(Intermediate!$B6214,Data!$A$1:$BC$1,0),FALSE)</f>
        <v>..</v>
      </c>
    </row>
    <row r="6215" spans="1:4" x14ac:dyDescent="0.45">
      <c r="A6215" t="s">
        <v>498</v>
      </c>
      <c r="B6215">
        <f t="shared" si="96"/>
        <v>1988</v>
      </c>
      <c r="C6215" t="str">
        <f>VLOOKUP($A6215&amp;C$1,Data!$A$2:$BC$533,MATCH(Intermediate!$B6215,Data!$A$1:$BC$1,0),FALSE)</f>
        <v>..</v>
      </c>
      <c r="D6215" t="str">
        <f>VLOOKUP($A6215&amp;D$1,Data!$A$2:$BC$533,MATCH(Intermediate!$B6215,Data!$A$1:$BC$1,0),FALSE)</f>
        <v>..</v>
      </c>
    </row>
    <row r="6216" spans="1:4" x14ac:dyDescent="0.45">
      <c r="A6216" t="s">
        <v>498</v>
      </c>
      <c r="B6216">
        <f t="shared" si="96"/>
        <v>1989</v>
      </c>
      <c r="C6216" t="str">
        <f>VLOOKUP($A6216&amp;C$1,Data!$A$2:$BC$533,MATCH(Intermediate!$B6216,Data!$A$1:$BC$1,0),FALSE)</f>
        <v>..</v>
      </c>
      <c r="D6216" t="str">
        <f>VLOOKUP($A6216&amp;D$1,Data!$A$2:$BC$533,MATCH(Intermediate!$B6216,Data!$A$1:$BC$1,0),FALSE)</f>
        <v>..</v>
      </c>
    </row>
    <row r="6217" spans="1:4" x14ac:dyDescent="0.45">
      <c r="A6217" t="s">
        <v>498</v>
      </c>
      <c r="B6217">
        <f t="shared" si="96"/>
        <v>1990</v>
      </c>
      <c r="C6217" t="str">
        <f>VLOOKUP($A6217&amp;C$1,Data!$A$2:$BC$533,MATCH(Intermediate!$B6217,Data!$A$1:$BC$1,0),FALSE)</f>
        <v>..</v>
      </c>
      <c r="D6217">
        <f>VLOOKUP($A6217&amp;D$1,Data!$A$2:$BC$533,MATCH(Intermediate!$B6217,Data!$A$1:$BC$1,0),FALSE)</f>
        <v>2102.3452264902221</v>
      </c>
    </row>
    <row r="6218" spans="1:4" x14ac:dyDescent="0.45">
      <c r="A6218" t="s">
        <v>498</v>
      </c>
      <c r="B6218">
        <f t="shared" si="96"/>
        <v>1991</v>
      </c>
      <c r="C6218" t="str">
        <f>VLOOKUP($A6218&amp;C$1,Data!$A$2:$BC$533,MATCH(Intermediate!$B6218,Data!$A$1:$BC$1,0),FALSE)</f>
        <v>..</v>
      </c>
      <c r="D6218">
        <f>VLOOKUP($A6218&amp;D$1,Data!$A$2:$BC$533,MATCH(Intermediate!$B6218,Data!$A$1:$BC$1,0),FALSE)</f>
        <v>2130.524332412961</v>
      </c>
    </row>
    <row r="6219" spans="1:4" x14ac:dyDescent="0.45">
      <c r="A6219" t="s">
        <v>498</v>
      </c>
      <c r="B6219">
        <f t="shared" si="96"/>
        <v>1992</v>
      </c>
      <c r="C6219" t="str">
        <f>VLOOKUP($A6219&amp;C$1,Data!$A$2:$BC$533,MATCH(Intermediate!$B6219,Data!$A$1:$BC$1,0),FALSE)</f>
        <v>..</v>
      </c>
      <c r="D6219">
        <f>VLOOKUP($A6219&amp;D$1,Data!$A$2:$BC$533,MATCH(Intermediate!$B6219,Data!$A$1:$BC$1,0),FALSE)</f>
        <v>2293.4109748754227</v>
      </c>
    </row>
    <row r="6220" spans="1:4" x14ac:dyDescent="0.45">
      <c r="A6220" t="s">
        <v>498</v>
      </c>
      <c r="B6220">
        <f t="shared" si="96"/>
        <v>1993</v>
      </c>
      <c r="C6220" t="str">
        <f>VLOOKUP($A6220&amp;C$1,Data!$A$2:$BC$533,MATCH(Intermediate!$B6220,Data!$A$1:$BC$1,0),FALSE)</f>
        <v>..</v>
      </c>
      <c r="D6220">
        <f>VLOOKUP($A6220&amp;D$1,Data!$A$2:$BC$533,MATCH(Intermediate!$B6220,Data!$A$1:$BC$1,0),FALSE)</f>
        <v>2451.5272745245429</v>
      </c>
    </row>
    <row r="6221" spans="1:4" x14ac:dyDescent="0.45">
      <c r="A6221" t="s">
        <v>498</v>
      </c>
      <c r="B6221">
        <f t="shared" si="96"/>
        <v>1994</v>
      </c>
      <c r="C6221" t="str">
        <f>VLOOKUP($A6221&amp;C$1,Data!$A$2:$BC$533,MATCH(Intermediate!$B6221,Data!$A$1:$BC$1,0),FALSE)</f>
        <v>..</v>
      </c>
      <c r="D6221">
        <f>VLOOKUP($A6221&amp;D$1,Data!$A$2:$BC$533,MATCH(Intermediate!$B6221,Data!$A$1:$BC$1,0),FALSE)</f>
        <v>2616.6485195743812</v>
      </c>
    </row>
    <row r="6222" spans="1:4" x14ac:dyDescent="0.45">
      <c r="A6222" t="s">
        <v>498</v>
      </c>
      <c r="B6222">
        <f t="shared" si="96"/>
        <v>1995</v>
      </c>
      <c r="C6222" t="str">
        <f>VLOOKUP($A6222&amp;C$1,Data!$A$2:$BC$533,MATCH(Intermediate!$B6222,Data!$A$1:$BC$1,0),FALSE)</f>
        <v>..</v>
      </c>
      <c r="D6222">
        <f>VLOOKUP($A6222&amp;D$1,Data!$A$2:$BC$533,MATCH(Intermediate!$B6222,Data!$A$1:$BC$1,0),FALSE)</f>
        <v>2857.7483169898119</v>
      </c>
    </row>
    <row r="6223" spans="1:4" x14ac:dyDescent="0.45">
      <c r="A6223" t="s">
        <v>498</v>
      </c>
      <c r="B6223">
        <f t="shared" si="96"/>
        <v>1996</v>
      </c>
      <c r="C6223" t="str">
        <f>VLOOKUP($A6223&amp;C$1,Data!$A$2:$BC$533,MATCH(Intermediate!$B6223,Data!$A$1:$BC$1,0),FALSE)</f>
        <v>..</v>
      </c>
      <c r="D6223">
        <f>VLOOKUP($A6223&amp;D$1,Data!$A$2:$BC$533,MATCH(Intermediate!$B6223,Data!$A$1:$BC$1,0),FALSE)</f>
        <v>2583.0043539536609</v>
      </c>
    </row>
    <row r="6224" spans="1:4" x14ac:dyDescent="0.45">
      <c r="A6224" t="s">
        <v>498</v>
      </c>
      <c r="B6224">
        <f t="shared" si="96"/>
        <v>1997</v>
      </c>
      <c r="C6224" t="str">
        <f>VLOOKUP($A6224&amp;C$1,Data!$A$2:$BC$533,MATCH(Intermediate!$B6224,Data!$A$1:$BC$1,0),FALSE)</f>
        <v>..</v>
      </c>
      <c r="D6224">
        <f>VLOOKUP($A6224&amp;D$1,Data!$A$2:$BC$533,MATCH(Intermediate!$B6224,Data!$A$1:$BC$1,0),FALSE)</f>
        <v>2434.0306013412132</v>
      </c>
    </row>
    <row r="6225" spans="1:4" x14ac:dyDescent="0.45">
      <c r="A6225" t="s">
        <v>498</v>
      </c>
      <c r="B6225">
        <f t="shared" si="96"/>
        <v>1998</v>
      </c>
      <c r="C6225" t="str">
        <f>VLOOKUP($A6225&amp;C$1,Data!$A$2:$BC$533,MATCH(Intermediate!$B6225,Data!$A$1:$BC$1,0),FALSE)</f>
        <v>..</v>
      </c>
      <c r="D6225">
        <f>VLOOKUP($A6225&amp;D$1,Data!$A$2:$BC$533,MATCH(Intermediate!$B6225,Data!$A$1:$BC$1,0),FALSE)</f>
        <v>2422.2719475122444</v>
      </c>
    </row>
    <row r="6226" spans="1:4" x14ac:dyDescent="0.45">
      <c r="A6226" t="s">
        <v>498</v>
      </c>
      <c r="B6226">
        <f t="shared" si="96"/>
        <v>1999</v>
      </c>
      <c r="C6226" t="str">
        <f>VLOOKUP($A6226&amp;C$1,Data!$A$2:$BC$533,MATCH(Intermediate!$B6226,Data!$A$1:$BC$1,0),FALSE)</f>
        <v>..</v>
      </c>
      <c r="D6226">
        <f>VLOOKUP($A6226&amp;D$1,Data!$A$2:$BC$533,MATCH(Intermediate!$B6226,Data!$A$1:$BC$1,0),FALSE)</f>
        <v>2400.3454912533612</v>
      </c>
    </row>
    <row r="6227" spans="1:4" x14ac:dyDescent="0.45">
      <c r="A6227" t="s">
        <v>498</v>
      </c>
      <c r="B6227">
        <f t="shared" si="96"/>
        <v>2000</v>
      </c>
      <c r="C6227" t="str">
        <f>VLOOKUP($A6227&amp;C$1,Data!$A$2:$BC$533,MATCH(Intermediate!$B6227,Data!$A$1:$BC$1,0),FALSE)</f>
        <v>..</v>
      </c>
      <c r="D6227">
        <f>VLOOKUP($A6227&amp;D$1,Data!$A$2:$BC$533,MATCH(Intermediate!$B6227,Data!$A$1:$BC$1,0),FALSE)</f>
        <v>2489.9694378080599</v>
      </c>
    </row>
    <row r="6228" spans="1:4" x14ac:dyDescent="0.45">
      <c r="A6228" t="s">
        <v>498</v>
      </c>
      <c r="B6228">
        <f t="shared" si="96"/>
        <v>2001</v>
      </c>
      <c r="C6228" t="str">
        <f>VLOOKUP($A6228&amp;C$1,Data!$A$2:$BC$533,MATCH(Intermediate!$B6228,Data!$A$1:$BC$1,0),FALSE)</f>
        <v>..</v>
      </c>
      <c r="D6228">
        <f>VLOOKUP($A6228&amp;D$1,Data!$A$2:$BC$533,MATCH(Intermediate!$B6228,Data!$A$1:$BC$1,0),FALSE)</f>
        <v>2700.2705458306732</v>
      </c>
    </row>
    <row r="6229" spans="1:4" x14ac:dyDescent="0.45">
      <c r="A6229" t="s">
        <v>498</v>
      </c>
      <c r="B6229">
        <f t="shared" si="96"/>
        <v>2002</v>
      </c>
      <c r="C6229" t="str">
        <f>VLOOKUP($A6229&amp;C$1,Data!$A$2:$BC$533,MATCH(Intermediate!$B6229,Data!$A$1:$BC$1,0),FALSE)</f>
        <v>..</v>
      </c>
      <c r="D6229">
        <f>VLOOKUP($A6229&amp;D$1,Data!$A$2:$BC$533,MATCH(Intermediate!$B6229,Data!$A$1:$BC$1,0),FALSE)</f>
        <v>2825.2447992705283</v>
      </c>
    </row>
    <row r="6230" spans="1:4" x14ac:dyDescent="0.45">
      <c r="A6230" t="s">
        <v>498</v>
      </c>
      <c r="B6230">
        <f t="shared" si="96"/>
        <v>2003</v>
      </c>
      <c r="C6230" t="str">
        <f>VLOOKUP($A6230&amp;C$1,Data!$A$2:$BC$533,MATCH(Intermediate!$B6230,Data!$A$1:$BC$1,0),FALSE)</f>
        <v>..</v>
      </c>
      <c r="D6230">
        <f>VLOOKUP($A6230&amp;D$1,Data!$A$2:$BC$533,MATCH(Intermediate!$B6230,Data!$A$1:$BC$1,0),FALSE)</f>
        <v>2824.2788336714325</v>
      </c>
    </row>
    <row r="6231" spans="1:4" x14ac:dyDescent="0.45">
      <c r="A6231" t="s">
        <v>498</v>
      </c>
      <c r="B6231">
        <f t="shared" si="96"/>
        <v>2004</v>
      </c>
      <c r="C6231" t="str">
        <f>VLOOKUP($A6231&amp;C$1,Data!$A$2:$BC$533,MATCH(Intermediate!$B6231,Data!$A$1:$BC$1,0),FALSE)</f>
        <v>..</v>
      </c>
      <c r="D6231">
        <f>VLOOKUP($A6231&amp;D$1,Data!$A$2:$BC$533,MATCH(Intermediate!$B6231,Data!$A$1:$BC$1,0),FALSE)</f>
        <v>2879.9058967120604</v>
      </c>
    </row>
    <row r="6232" spans="1:4" x14ac:dyDescent="0.45">
      <c r="A6232" t="s">
        <v>498</v>
      </c>
      <c r="B6232">
        <f t="shared" si="96"/>
        <v>2005</v>
      </c>
      <c r="C6232" t="str">
        <f>VLOOKUP($A6232&amp;C$1,Data!$A$2:$BC$533,MATCH(Intermediate!$B6232,Data!$A$1:$BC$1,0),FALSE)</f>
        <v>..</v>
      </c>
      <c r="D6232">
        <f>VLOOKUP($A6232&amp;D$1,Data!$A$2:$BC$533,MATCH(Intermediate!$B6232,Data!$A$1:$BC$1,0),FALSE)</f>
        <v>3016.7032437257421</v>
      </c>
    </row>
    <row r="6233" spans="1:4" x14ac:dyDescent="0.45">
      <c r="A6233" t="s">
        <v>498</v>
      </c>
      <c r="B6233">
        <f t="shared" si="96"/>
        <v>2006</v>
      </c>
      <c r="C6233" t="str">
        <f>VLOOKUP($A6233&amp;C$1,Data!$A$2:$BC$533,MATCH(Intermediate!$B6233,Data!$A$1:$BC$1,0),FALSE)</f>
        <v>..</v>
      </c>
      <c r="D6233">
        <f>VLOOKUP($A6233&amp;D$1,Data!$A$2:$BC$533,MATCH(Intermediate!$B6233,Data!$A$1:$BC$1,0),FALSE)</f>
        <v>3110.0522555356847</v>
      </c>
    </row>
    <row r="6234" spans="1:4" x14ac:dyDescent="0.45">
      <c r="A6234" t="s">
        <v>498</v>
      </c>
      <c r="B6234">
        <f t="shared" si="96"/>
        <v>2007</v>
      </c>
      <c r="C6234" t="str">
        <f>VLOOKUP($A6234&amp;C$1,Data!$A$2:$BC$533,MATCH(Intermediate!$B6234,Data!$A$1:$BC$1,0),FALSE)</f>
        <v>..</v>
      </c>
      <c r="D6234">
        <f>VLOOKUP($A6234&amp;D$1,Data!$A$2:$BC$533,MATCH(Intermediate!$B6234,Data!$A$1:$BC$1,0),FALSE)</f>
        <v>3309.3975411276492</v>
      </c>
    </row>
    <row r="6235" spans="1:4" x14ac:dyDescent="0.45">
      <c r="A6235" t="s">
        <v>498</v>
      </c>
      <c r="B6235">
        <f t="shared" si="96"/>
        <v>2008</v>
      </c>
      <c r="C6235" t="str">
        <f>VLOOKUP($A6235&amp;C$1,Data!$A$2:$BC$533,MATCH(Intermediate!$B6235,Data!$A$1:$BC$1,0),FALSE)</f>
        <v>..</v>
      </c>
      <c r="D6235">
        <f>VLOOKUP($A6235&amp;D$1,Data!$A$2:$BC$533,MATCH(Intermediate!$B6235,Data!$A$1:$BC$1,0),FALSE)</f>
        <v>3118.2346710244169</v>
      </c>
    </row>
    <row r="6236" spans="1:4" x14ac:dyDescent="0.45">
      <c r="A6236" t="s">
        <v>498</v>
      </c>
      <c r="B6236">
        <f t="shared" si="96"/>
        <v>2009</v>
      </c>
      <c r="C6236" t="str">
        <f>VLOOKUP($A6236&amp;C$1,Data!$A$2:$BC$533,MATCH(Intermediate!$B6236,Data!$A$1:$BC$1,0),FALSE)</f>
        <v>..</v>
      </c>
      <c r="D6236">
        <f>VLOOKUP($A6236&amp;D$1,Data!$A$2:$BC$533,MATCH(Intermediate!$B6236,Data!$A$1:$BC$1,0),FALSE)</f>
        <v>3253.1508594037223</v>
      </c>
    </row>
    <row r="6237" spans="1:4" x14ac:dyDescent="0.45">
      <c r="A6237" t="s">
        <v>498</v>
      </c>
      <c r="B6237">
        <f t="shared" si="96"/>
        <v>2010</v>
      </c>
      <c r="C6237" t="str">
        <f>VLOOKUP($A6237&amp;C$1,Data!$A$2:$BC$533,MATCH(Intermediate!$B6237,Data!$A$1:$BC$1,0),FALSE)</f>
        <v>..</v>
      </c>
      <c r="D6237">
        <f>VLOOKUP($A6237&amp;D$1,Data!$A$2:$BC$533,MATCH(Intermediate!$B6237,Data!$A$1:$BC$1,0),FALSE)</f>
        <v>3473.4046989615922</v>
      </c>
    </row>
    <row r="6238" spans="1:4" x14ac:dyDescent="0.45">
      <c r="A6238" t="s">
        <v>498</v>
      </c>
      <c r="B6238">
        <f t="shared" si="96"/>
        <v>2011</v>
      </c>
      <c r="C6238" t="str">
        <f>VLOOKUP($A6238&amp;C$1,Data!$A$2:$BC$533,MATCH(Intermediate!$B6238,Data!$A$1:$BC$1,0),FALSE)</f>
        <v>..</v>
      </c>
      <c r="D6238">
        <f>VLOOKUP($A6238&amp;D$1,Data!$A$2:$BC$533,MATCH(Intermediate!$B6238,Data!$A$1:$BC$1,0),FALSE)</f>
        <v>3536.5600423524456</v>
      </c>
    </row>
    <row r="6239" spans="1:4" x14ac:dyDescent="0.45">
      <c r="A6239" t="s">
        <v>498</v>
      </c>
      <c r="B6239">
        <f t="shared" si="96"/>
        <v>2012</v>
      </c>
      <c r="C6239" t="str">
        <f>VLOOKUP($A6239&amp;C$1,Data!$A$2:$BC$533,MATCH(Intermediate!$B6239,Data!$A$1:$BC$1,0),FALSE)</f>
        <v>..</v>
      </c>
      <c r="D6239">
        <f>VLOOKUP($A6239&amp;D$1,Data!$A$2:$BC$533,MATCH(Intermediate!$B6239,Data!$A$1:$BC$1,0),FALSE)</f>
        <v>3589.6688038374391</v>
      </c>
    </row>
    <row r="6240" spans="1:4" x14ac:dyDescent="0.45">
      <c r="A6240" t="s">
        <v>498</v>
      </c>
      <c r="B6240">
        <f t="shared" si="96"/>
        <v>2013</v>
      </c>
      <c r="C6240" t="str">
        <f>VLOOKUP($A6240&amp;C$1,Data!$A$2:$BC$533,MATCH(Intermediate!$B6240,Data!$A$1:$BC$1,0),FALSE)</f>
        <v>..</v>
      </c>
      <c r="D6240">
        <f>VLOOKUP($A6240&amp;D$1,Data!$A$2:$BC$533,MATCH(Intermediate!$B6240,Data!$A$1:$BC$1,0),FALSE)</f>
        <v>3845.0035749216299</v>
      </c>
    </row>
    <row r="6241" spans="1:4" x14ac:dyDescent="0.45">
      <c r="A6241" t="s">
        <v>498</v>
      </c>
      <c r="B6241">
        <f t="shared" si="96"/>
        <v>2014</v>
      </c>
      <c r="C6241" t="str">
        <f>VLOOKUP($A6241&amp;C$1,Data!$A$2:$BC$533,MATCH(Intermediate!$B6241,Data!$A$1:$BC$1,0),FALSE)</f>
        <v>..</v>
      </c>
      <c r="D6241">
        <f>VLOOKUP($A6241&amp;D$1,Data!$A$2:$BC$533,MATCH(Intermediate!$B6241,Data!$A$1:$BC$1,0),FALSE)</f>
        <v>3931.3441064941512</v>
      </c>
    </row>
    <row r="6242" spans="1:4" x14ac:dyDescent="0.45">
      <c r="A6242" t="s">
        <v>498</v>
      </c>
      <c r="B6242">
        <f t="shared" si="96"/>
        <v>2015</v>
      </c>
      <c r="C6242" t="str">
        <f>VLOOKUP($A6242&amp;C$1,Data!$A$2:$BC$533,MATCH(Intermediate!$B6242,Data!$A$1:$BC$1,0),FALSE)</f>
        <v>..</v>
      </c>
      <c r="D6242">
        <f>VLOOKUP($A6242&amp;D$1,Data!$A$2:$BC$533,MATCH(Intermediate!$B6242,Data!$A$1:$BC$1,0),FALSE)</f>
        <v>4125.1616927563</v>
      </c>
    </row>
    <row r="6243" spans="1:4" x14ac:dyDescent="0.45">
      <c r="A6243" t="s">
        <v>498</v>
      </c>
      <c r="B6243">
        <f t="shared" si="96"/>
        <v>2016</v>
      </c>
      <c r="C6243" t="str">
        <f>VLOOKUP($A6243&amp;C$1,Data!$A$2:$BC$533,MATCH(Intermediate!$B6243,Data!$A$1:$BC$1,0),FALSE)</f>
        <v>..</v>
      </c>
      <c r="D6243">
        <f>VLOOKUP($A6243&amp;D$1,Data!$A$2:$BC$533,MATCH(Intermediate!$B6243,Data!$A$1:$BC$1,0),FALSE)</f>
        <v>4366.257642161886</v>
      </c>
    </row>
    <row r="6244" spans="1:4" x14ac:dyDescent="0.45">
      <c r="A6244" t="s">
        <v>498</v>
      </c>
      <c r="B6244">
        <f t="shared" si="96"/>
        <v>2017</v>
      </c>
      <c r="C6244" t="str">
        <f>VLOOKUP($A6244&amp;C$1,Data!$A$2:$BC$533,MATCH(Intermediate!$B6244,Data!$A$1:$BC$1,0),FALSE)</f>
        <v>..</v>
      </c>
      <c r="D6244">
        <f>VLOOKUP($A6244&amp;D$1,Data!$A$2:$BC$533,MATCH(Intermediate!$B6244,Data!$A$1:$BC$1,0),FALSE)</f>
        <v>4719.3130492600058</v>
      </c>
    </row>
    <row r="6245" spans="1:4" x14ac:dyDescent="0.45">
      <c r="A6245" t="s">
        <v>498</v>
      </c>
      <c r="B6245">
        <f t="shared" si="96"/>
        <v>2018</v>
      </c>
      <c r="C6245" t="str">
        <f>VLOOKUP($A6245&amp;C$1,Data!$A$2:$BC$533,MATCH(Intermediate!$B6245,Data!$A$1:$BC$1,0),FALSE)</f>
        <v>..</v>
      </c>
      <c r="D6245">
        <f>VLOOKUP($A6245&amp;D$1,Data!$A$2:$BC$533,MATCH(Intermediate!$B6245,Data!$A$1:$BC$1,0),FALSE)</f>
        <v>5232.2052487184974</v>
      </c>
    </row>
    <row r="6246" spans="1:4" x14ac:dyDescent="0.45">
      <c r="A6246" t="s">
        <v>498</v>
      </c>
      <c r="B6246">
        <f t="shared" si="96"/>
        <v>2019</v>
      </c>
      <c r="C6246" t="str">
        <f>VLOOKUP($A6246&amp;C$1,Data!$A$2:$BC$533,MATCH(Intermediate!$B6246,Data!$A$1:$BC$1,0),FALSE)</f>
        <v>..</v>
      </c>
      <c r="D6246">
        <f>VLOOKUP($A6246&amp;D$1,Data!$A$2:$BC$533,MATCH(Intermediate!$B6246,Data!$A$1:$BC$1,0),FALSE)</f>
        <v>6045.0624078985848</v>
      </c>
    </row>
    <row r="6247" spans="1:4" x14ac:dyDescent="0.45">
      <c r="A6247" t="s">
        <v>498</v>
      </c>
      <c r="B6247">
        <f t="shared" si="96"/>
        <v>2020</v>
      </c>
      <c r="C6247" t="str">
        <f>VLOOKUP($A6247&amp;C$1,Data!$A$2:$BC$533,MATCH(Intermediate!$B6247,Data!$A$1:$BC$1,0),FALSE)</f>
        <v>..</v>
      </c>
      <c r="D6247">
        <f>VLOOKUP($A6247&amp;D$1,Data!$A$2:$BC$533,MATCH(Intermediate!$B6247,Data!$A$1:$BC$1,0),FALSE)</f>
        <v>6136.9711970213111</v>
      </c>
    </row>
    <row r="6248" spans="1:4" x14ac:dyDescent="0.45">
      <c r="A6248" t="s">
        <v>498</v>
      </c>
      <c r="B6248">
        <f t="shared" si="96"/>
        <v>2021</v>
      </c>
      <c r="C6248" t="str">
        <f>VLOOKUP($A6248&amp;C$1,Data!$A$2:$BC$533,MATCH(Intermediate!$B6248,Data!$A$1:$BC$1,0),FALSE)</f>
        <v>..</v>
      </c>
      <c r="D6248">
        <f>VLOOKUP($A6248&amp;D$1,Data!$A$2:$BC$533,MATCH(Intermediate!$B6248,Data!$A$1:$BC$1,0),FALSE)</f>
        <v>6705.8752916323647</v>
      </c>
    </row>
    <row r="6249" spans="1:4" x14ac:dyDescent="0.45">
      <c r="A6249" t="s">
        <v>498</v>
      </c>
      <c r="B6249">
        <f t="shared" si="96"/>
        <v>2022</v>
      </c>
      <c r="C6249" t="str">
        <f>VLOOKUP($A6249&amp;C$1,Data!$A$2:$BC$533,MATCH(Intermediate!$B6249,Data!$A$1:$BC$1,0),FALSE)</f>
        <v>..</v>
      </c>
      <c r="D6249">
        <f>VLOOKUP($A6249&amp;D$1,Data!$A$2:$BC$533,MATCH(Intermediate!$B6249,Data!$A$1:$BC$1,0),FALSE)</f>
        <v>7332.3002084694472</v>
      </c>
    </row>
    <row r="6250" spans="1:4" x14ac:dyDescent="0.45">
      <c r="A6250" t="s">
        <v>498</v>
      </c>
      <c r="B6250">
        <f t="shared" si="96"/>
        <v>2023</v>
      </c>
      <c r="C6250" t="str">
        <f>VLOOKUP($A6250&amp;C$1,Data!$A$2:$BC$533,MATCH(Intermediate!$B6250,Data!$A$1:$BC$1,0),FALSE)</f>
        <v>..</v>
      </c>
      <c r="D6250">
        <f>VLOOKUP($A6250&amp;D$1,Data!$A$2:$BC$533,MATCH(Intermediate!$B6250,Data!$A$1:$BC$1,0),FALSE)</f>
        <v>7532.1747732220365</v>
      </c>
    </row>
    <row r="6251" spans="1:4" x14ac:dyDescent="0.45">
      <c r="A6251" t="s">
        <v>498</v>
      </c>
      <c r="B6251">
        <f t="shared" si="96"/>
        <v>2024</v>
      </c>
      <c r="C6251" t="str">
        <f>VLOOKUP($A6251&amp;C$1,Data!$A$2:$BC$533,MATCH(Intermediate!$B6251,Data!$A$1:$BC$1,0),FALSE)</f>
        <v>..</v>
      </c>
      <c r="D6251">
        <f>VLOOKUP($A6251&amp;D$1,Data!$A$2:$BC$533,MATCH(Intermediate!$B6251,Data!$A$1:$BC$1,0),FALSE)</f>
        <v>8198.1256330295837</v>
      </c>
    </row>
    <row r="6252" spans="1:4" x14ac:dyDescent="0.45">
      <c r="A6252" t="s">
        <v>320</v>
      </c>
      <c r="B6252">
        <f t="shared" si="96"/>
        <v>1975</v>
      </c>
      <c r="C6252">
        <f>VLOOKUP($A6252&amp;C$1,Data!$A$2:$BC$533,MATCH(Intermediate!$B6252,Data!$A$1:$BC$1,0),FALSE)</f>
        <v>19.004851519377933</v>
      </c>
      <c r="D6252" t="str">
        <f>VLOOKUP($A6252&amp;D$1,Data!$A$2:$BC$533,MATCH(Intermediate!$B6252,Data!$A$1:$BC$1,0),FALSE)</f>
        <v>..</v>
      </c>
    </row>
    <row r="6253" spans="1:4" x14ac:dyDescent="0.45">
      <c r="A6253" t="s">
        <v>320</v>
      </c>
      <c r="B6253">
        <f t="shared" si="96"/>
        <v>1976</v>
      </c>
      <c r="C6253">
        <f>VLOOKUP($A6253&amp;C$1,Data!$A$2:$BC$533,MATCH(Intermediate!$B6253,Data!$A$1:$BC$1,0),FALSE)</f>
        <v>18.802788170086846</v>
      </c>
      <c r="D6253" t="str">
        <f>VLOOKUP($A6253&amp;D$1,Data!$A$2:$BC$533,MATCH(Intermediate!$B6253,Data!$A$1:$BC$1,0),FALSE)</f>
        <v>..</v>
      </c>
    </row>
    <row r="6254" spans="1:4" x14ac:dyDescent="0.45">
      <c r="A6254" t="s">
        <v>320</v>
      </c>
      <c r="B6254">
        <f t="shared" si="96"/>
        <v>1977</v>
      </c>
      <c r="C6254">
        <f>VLOOKUP($A6254&amp;C$1,Data!$A$2:$BC$533,MATCH(Intermediate!$B6254,Data!$A$1:$BC$1,0),FALSE)</f>
        <v>22.156489594883144</v>
      </c>
      <c r="D6254" t="str">
        <f>VLOOKUP($A6254&amp;D$1,Data!$A$2:$BC$533,MATCH(Intermediate!$B6254,Data!$A$1:$BC$1,0),FALSE)</f>
        <v>..</v>
      </c>
    </row>
    <row r="6255" spans="1:4" x14ac:dyDescent="0.45">
      <c r="A6255" t="s">
        <v>320</v>
      </c>
      <c r="B6255">
        <f t="shared" si="96"/>
        <v>1978</v>
      </c>
      <c r="C6255">
        <f>VLOOKUP($A6255&amp;C$1,Data!$A$2:$BC$533,MATCH(Intermediate!$B6255,Data!$A$1:$BC$1,0),FALSE)</f>
        <v>23.840903401822871</v>
      </c>
      <c r="D6255" t="str">
        <f>VLOOKUP($A6255&amp;D$1,Data!$A$2:$BC$533,MATCH(Intermediate!$B6255,Data!$A$1:$BC$1,0),FALSE)</f>
        <v>..</v>
      </c>
    </row>
    <row r="6256" spans="1:4" x14ac:dyDescent="0.45">
      <c r="A6256" t="s">
        <v>320</v>
      </c>
      <c r="B6256">
        <f t="shared" si="96"/>
        <v>1979</v>
      </c>
      <c r="C6256">
        <f>VLOOKUP($A6256&amp;C$1,Data!$A$2:$BC$533,MATCH(Intermediate!$B6256,Data!$A$1:$BC$1,0),FALSE)</f>
        <v>20.343771962122144</v>
      </c>
      <c r="D6256" t="str">
        <f>VLOOKUP($A6256&amp;D$1,Data!$A$2:$BC$533,MATCH(Intermediate!$B6256,Data!$A$1:$BC$1,0),FALSE)</f>
        <v>..</v>
      </c>
    </row>
    <row r="6257" spans="1:4" x14ac:dyDescent="0.45">
      <c r="A6257" t="s">
        <v>320</v>
      </c>
      <c r="B6257">
        <f t="shared" si="96"/>
        <v>1980</v>
      </c>
      <c r="C6257">
        <f>VLOOKUP($A6257&amp;C$1,Data!$A$2:$BC$533,MATCH(Intermediate!$B6257,Data!$A$1:$BC$1,0),FALSE)</f>
        <v>20.952096376156646</v>
      </c>
      <c r="D6257" t="str">
        <f>VLOOKUP($A6257&amp;D$1,Data!$A$2:$BC$533,MATCH(Intermediate!$B6257,Data!$A$1:$BC$1,0),FALSE)</f>
        <v>..</v>
      </c>
    </row>
    <row r="6258" spans="1:4" x14ac:dyDescent="0.45">
      <c r="A6258" t="s">
        <v>320</v>
      </c>
      <c r="B6258">
        <f t="shared" si="96"/>
        <v>1981</v>
      </c>
      <c r="C6258">
        <f>VLOOKUP($A6258&amp;C$1,Data!$A$2:$BC$533,MATCH(Intermediate!$B6258,Data!$A$1:$BC$1,0),FALSE)</f>
        <v>21.095963240880877</v>
      </c>
      <c r="D6258" t="str">
        <f>VLOOKUP($A6258&amp;D$1,Data!$A$2:$BC$533,MATCH(Intermediate!$B6258,Data!$A$1:$BC$1,0),FALSE)</f>
        <v>..</v>
      </c>
    </row>
    <row r="6259" spans="1:4" x14ac:dyDescent="0.45">
      <c r="A6259" t="s">
        <v>320</v>
      </c>
      <c r="B6259">
        <f t="shared" si="96"/>
        <v>1982</v>
      </c>
      <c r="C6259">
        <f>VLOOKUP($A6259&amp;C$1,Data!$A$2:$BC$533,MATCH(Intermediate!$B6259,Data!$A$1:$BC$1,0),FALSE)</f>
        <v>22.226307738216931</v>
      </c>
      <c r="D6259" t="str">
        <f>VLOOKUP($A6259&amp;D$1,Data!$A$2:$BC$533,MATCH(Intermediate!$B6259,Data!$A$1:$BC$1,0),FALSE)</f>
        <v>..</v>
      </c>
    </row>
    <row r="6260" spans="1:4" x14ac:dyDescent="0.45">
      <c r="A6260" t="s">
        <v>320</v>
      </c>
      <c r="B6260">
        <f t="shared" si="96"/>
        <v>1983</v>
      </c>
      <c r="C6260">
        <f>VLOOKUP($A6260&amp;C$1,Data!$A$2:$BC$533,MATCH(Intermediate!$B6260,Data!$A$1:$BC$1,0),FALSE)</f>
        <v>21.715969215516946</v>
      </c>
      <c r="D6260" t="str">
        <f>VLOOKUP($A6260&amp;D$1,Data!$A$2:$BC$533,MATCH(Intermediate!$B6260,Data!$A$1:$BC$1,0),FALSE)</f>
        <v>..</v>
      </c>
    </row>
    <row r="6261" spans="1:4" x14ac:dyDescent="0.45">
      <c r="A6261" t="s">
        <v>320</v>
      </c>
      <c r="B6261">
        <f t="shared" ref="B6261:B6324" si="97">B6211</f>
        <v>1984</v>
      </c>
      <c r="C6261">
        <f>VLOOKUP($A6261&amp;C$1,Data!$A$2:$BC$533,MATCH(Intermediate!$B6261,Data!$A$1:$BC$1,0),FALSE)</f>
        <v>21.865803589071533</v>
      </c>
      <c r="D6261" t="str">
        <f>VLOOKUP($A6261&amp;D$1,Data!$A$2:$BC$533,MATCH(Intermediate!$B6261,Data!$A$1:$BC$1,0),FALSE)</f>
        <v>..</v>
      </c>
    </row>
    <row r="6262" spans="1:4" x14ac:dyDescent="0.45">
      <c r="A6262" t="s">
        <v>320</v>
      </c>
      <c r="B6262">
        <f t="shared" si="97"/>
        <v>1985</v>
      </c>
      <c r="C6262">
        <f>VLOOKUP($A6262&amp;C$1,Data!$A$2:$BC$533,MATCH(Intermediate!$B6262,Data!$A$1:$BC$1,0),FALSE)</f>
        <v>21.392435440801119</v>
      </c>
      <c r="D6262" t="str">
        <f>VLOOKUP($A6262&amp;D$1,Data!$A$2:$BC$533,MATCH(Intermediate!$B6262,Data!$A$1:$BC$1,0),FALSE)</f>
        <v>..</v>
      </c>
    </row>
    <row r="6263" spans="1:4" x14ac:dyDescent="0.45">
      <c r="A6263" t="s">
        <v>320</v>
      </c>
      <c r="B6263">
        <f t="shared" si="97"/>
        <v>1986</v>
      </c>
      <c r="C6263">
        <f>VLOOKUP($A6263&amp;C$1,Data!$A$2:$BC$533,MATCH(Intermediate!$B6263,Data!$A$1:$BC$1,0),FALSE)</f>
        <v>19.78595889543692</v>
      </c>
      <c r="D6263" t="str">
        <f>VLOOKUP($A6263&amp;D$1,Data!$A$2:$BC$533,MATCH(Intermediate!$B6263,Data!$A$1:$BC$1,0),FALSE)</f>
        <v>..</v>
      </c>
    </row>
    <row r="6264" spans="1:4" x14ac:dyDescent="0.45">
      <c r="A6264" t="s">
        <v>320</v>
      </c>
      <c r="B6264">
        <f t="shared" si="97"/>
        <v>1987</v>
      </c>
      <c r="C6264">
        <f>VLOOKUP($A6264&amp;C$1,Data!$A$2:$BC$533,MATCH(Intermediate!$B6264,Data!$A$1:$BC$1,0),FALSE)</f>
        <v>19.346480269294382</v>
      </c>
      <c r="D6264" t="str">
        <f>VLOOKUP($A6264&amp;D$1,Data!$A$2:$BC$533,MATCH(Intermediate!$B6264,Data!$A$1:$BC$1,0),FALSE)</f>
        <v>..</v>
      </c>
    </row>
    <row r="6265" spans="1:4" x14ac:dyDescent="0.45">
      <c r="A6265" t="s">
        <v>320</v>
      </c>
      <c r="B6265">
        <f t="shared" si="97"/>
        <v>1988</v>
      </c>
      <c r="C6265">
        <f>VLOOKUP($A6265&amp;C$1,Data!$A$2:$BC$533,MATCH(Intermediate!$B6265,Data!$A$1:$BC$1,0),FALSE)</f>
        <v>19.586646622733163</v>
      </c>
      <c r="D6265" t="str">
        <f>VLOOKUP($A6265&amp;D$1,Data!$A$2:$BC$533,MATCH(Intermediate!$B6265,Data!$A$1:$BC$1,0),FALSE)</f>
        <v>..</v>
      </c>
    </row>
    <row r="6266" spans="1:4" x14ac:dyDescent="0.45">
      <c r="A6266" t="s">
        <v>320</v>
      </c>
      <c r="B6266">
        <f t="shared" si="97"/>
        <v>1989</v>
      </c>
      <c r="C6266">
        <f>VLOOKUP($A6266&amp;C$1,Data!$A$2:$BC$533,MATCH(Intermediate!$B6266,Data!$A$1:$BC$1,0),FALSE)</f>
        <v>19.355700506530621</v>
      </c>
      <c r="D6266" t="str">
        <f>VLOOKUP($A6266&amp;D$1,Data!$A$2:$BC$533,MATCH(Intermediate!$B6266,Data!$A$1:$BC$1,0),FALSE)</f>
        <v>..</v>
      </c>
    </row>
    <row r="6267" spans="1:4" x14ac:dyDescent="0.45">
      <c r="A6267" t="s">
        <v>320</v>
      </c>
      <c r="B6267">
        <f t="shared" si="97"/>
        <v>1990</v>
      </c>
      <c r="C6267">
        <f>VLOOKUP($A6267&amp;C$1,Data!$A$2:$BC$533,MATCH(Intermediate!$B6267,Data!$A$1:$BC$1,0),FALSE)</f>
        <v>24.477392473628047</v>
      </c>
      <c r="D6267">
        <f>VLOOKUP($A6267&amp;D$1,Data!$A$2:$BC$533,MATCH(Intermediate!$B6267,Data!$A$1:$BC$1,0),FALSE)</f>
        <v>2070.2906283639272</v>
      </c>
    </row>
    <row r="6268" spans="1:4" x14ac:dyDescent="0.45">
      <c r="A6268" t="s">
        <v>320</v>
      </c>
      <c r="B6268">
        <f t="shared" si="97"/>
        <v>1991</v>
      </c>
      <c r="C6268">
        <f>VLOOKUP($A6268&amp;C$1,Data!$A$2:$BC$533,MATCH(Intermediate!$B6268,Data!$A$1:$BC$1,0),FALSE)</f>
        <v>18.559974923021226</v>
      </c>
      <c r="D6268">
        <f>VLOOKUP($A6268&amp;D$1,Data!$A$2:$BC$533,MATCH(Intermediate!$B6268,Data!$A$1:$BC$1,0),FALSE)</f>
        <v>2115.8536822102938</v>
      </c>
    </row>
    <row r="6269" spans="1:4" x14ac:dyDescent="0.45">
      <c r="A6269" t="s">
        <v>320</v>
      </c>
      <c r="B6269">
        <f t="shared" si="97"/>
        <v>1992</v>
      </c>
      <c r="C6269" t="str">
        <f>VLOOKUP($A6269&amp;C$1,Data!$A$2:$BC$533,MATCH(Intermediate!$B6269,Data!$A$1:$BC$1,0),FALSE)</f>
        <v>..</v>
      </c>
      <c r="D6269">
        <f>VLOOKUP($A6269&amp;D$1,Data!$A$2:$BC$533,MATCH(Intermediate!$B6269,Data!$A$1:$BC$1,0),FALSE)</f>
        <v>2121.8576873842353</v>
      </c>
    </row>
    <row r="6270" spans="1:4" x14ac:dyDescent="0.45">
      <c r="A6270" t="s">
        <v>320</v>
      </c>
      <c r="B6270">
        <f t="shared" si="97"/>
        <v>1993</v>
      </c>
      <c r="C6270" t="str">
        <f>VLOOKUP($A6270&amp;C$1,Data!$A$2:$BC$533,MATCH(Intermediate!$B6270,Data!$A$1:$BC$1,0),FALSE)</f>
        <v>..</v>
      </c>
      <c r="D6270">
        <f>VLOOKUP($A6270&amp;D$1,Data!$A$2:$BC$533,MATCH(Intermediate!$B6270,Data!$A$1:$BC$1,0),FALSE)</f>
        <v>2208.5726114668087</v>
      </c>
    </row>
    <row r="6271" spans="1:4" x14ac:dyDescent="0.45">
      <c r="A6271" t="s">
        <v>320</v>
      </c>
      <c r="B6271">
        <f t="shared" si="97"/>
        <v>1994</v>
      </c>
      <c r="C6271" t="str">
        <f>VLOOKUP($A6271&amp;C$1,Data!$A$2:$BC$533,MATCH(Intermediate!$B6271,Data!$A$1:$BC$1,0),FALSE)</f>
        <v>..</v>
      </c>
      <c r="D6271">
        <f>VLOOKUP($A6271&amp;D$1,Data!$A$2:$BC$533,MATCH(Intermediate!$B6271,Data!$A$1:$BC$1,0),FALSE)</f>
        <v>2113.6583827724053</v>
      </c>
    </row>
    <row r="6272" spans="1:4" x14ac:dyDescent="0.45">
      <c r="A6272" t="s">
        <v>320</v>
      </c>
      <c r="B6272">
        <f t="shared" si="97"/>
        <v>1995</v>
      </c>
      <c r="C6272" t="str">
        <f>VLOOKUP($A6272&amp;C$1,Data!$A$2:$BC$533,MATCH(Intermediate!$B6272,Data!$A$1:$BC$1,0),FALSE)</f>
        <v>..</v>
      </c>
      <c r="D6272">
        <f>VLOOKUP($A6272&amp;D$1,Data!$A$2:$BC$533,MATCH(Intermediate!$B6272,Data!$A$1:$BC$1,0),FALSE)</f>
        <v>2305.7551949439053</v>
      </c>
    </row>
    <row r="6273" spans="1:4" x14ac:dyDescent="0.45">
      <c r="A6273" t="s">
        <v>320</v>
      </c>
      <c r="B6273">
        <f t="shared" si="97"/>
        <v>1996</v>
      </c>
      <c r="C6273" t="str">
        <f>VLOOKUP($A6273&amp;C$1,Data!$A$2:$BC$533,MATCH(Intermediate!$B6273,Data!$A$1:$BC$1,0),FALSE)</f>
        <v>..</v>
      </c>
      <c r="D6273">
        <f>VLOOKUP($A6273&amp;D$1,Data!$A$2:$BC$533,MATCH(Intermediate!$B6273,Data!$A$1:$BC$1,0),FALSE)</f>
        <v>2435.9464668242449</v>
      </c>
    </row>
    <row r="6274" spans="1:4" x14ac:dyDescent="0.45">
      <c r="A6274" t="s">
        <v>320</v>
      </c>
      <c r="B6274">
        <f t="shared" si="97"/>
        <v>1997</v>
      </c>
      <c r="C6274" t="str">
        <f>VLOOKUP($A6274&amp;C$1,Data!$A$2:$BC$533,MATCH(Intermediate!$B6274,Data!$A$1:$BC$1,0),FALSE)</f>
        <v>..</v>
      </c>
      <c r="D6274">
        <f>VLOOKUP($A6274&amp;D$1,Data!$A$2:$BC$533,MATCH(Intermediate!$B6274,Data!$A$1:$BC$1,0),FALSE)</f>
        <v>2325.3491061229956</v>
      </c>
    </row>
    <row r="6275" spans="1:4" x14ac:dyDescent="0.45">
      <c r="A6275" t="s">
        <v>320</v>
      </c>
      <c r="B6275">
        <f t="shared" si="97"/>
        <v>1998</v>
      </c>
      <c r="C6275" t="str">
        <f>VLOOKUP($A6275&amp;C$1,Data!$A$2:$BC$533,MATCH(Intermediate!$B6275,Data!$A$1:$BC$1,0),FALSE)</f>
        <v>..</v>
      </c>
      <c r="D6275">
        <f>VLOOKUP($A6275&amp;D$1,Data!$A$2:$BC$533,MATCH(Intermediate!$B6275,Data!$A$1:$BC$1,0),FALSE)</f>
        <v>2354.9382897834562</v>
      </c>
    </row>
    <row r="6276" spans="1:4" x14ac:dyDescent="0.45">
      <c r="A6276" t="s">
        <v>320</v>
      </c>
      <c r="B6276">
        <f t="shared" si="97"/>
        <v>1999</v>
      </c>
      <c r="C6276" t="str">
        <f>VLOOKUP($A6276&amp;C$1,Data!$A$2:$BC$533,MATCH(Intermediate!$B6276,Data!$A$1:$BC$1,0),FALSE)</f>
        <v>..</v>
      </c>
      <c r="D6276">
        <f>VLOOKUP($A6276&amp;D$1,Data!$A$2:$BC$533,MATCH(Intermediate!$B6276,Data!$A$1:$BC$1,0),FALSE)</f>
        <v>2410.6744838688533</v>
      </c>
    </row>
    <row r="6277" spans="1:4" x14ac:dyDescent="0.45">
      <c r="A6277" t="s">
        <v>320</v>
      </c>
      <c r="B6277">
        <f t="shared" si="97"/>
        <v>2000</v>
      </c>
      <c r="C6277" t="str">
        <f>VLOOKUP($A6277&amp;C$1,Data!$A$2:$BC$533,MATCH(Intermediate!$B6277,Data!$A$1:$BC$1,0),FALSE)</f>
        <v>..</v>
      </c>
      <c r="D6277">
        <f>VLOOKUP($A6277&amp;D$1,Data!$A$2:$BC$533,MATCH(Intermediate!$B6277,Data!$A$1:$BC$1,0),FALSE)</f>
        <v>2303.6663970776913</v>
      </c>
    </row>
    <row r="6278" spans="1:4" x14ac:dyDescent="0.45">
      <c r="A6278" t="s">
        <v>320</v>
      </c>
      <c r="B6278">
        <f t="shared" si="97"/>
        <v>2001</v>
      </c>
      <c r="C6278" t="str">
        <f>VLOOKUP($A6278&amp;C$1,Data!$A$2:$BC$533,MATCH(Intermediate!$B6278,Data!$A$1:$BC$1,0),FALSE)</f>
        <v>..</v>
      </c>
      <c r="D6278">
        <f>VLOOKUP($A6278&amp;D$1,Data!$A$2:$BC$533,MATCH(Intermediate!$B6278,Data!$A$1:$BC$1,0),FALSE)</f>
        <v>2279.7271147848255</v>
      </c>
    </row>
    <row r="6279" spans="1:4" x14ac:dyDescent="0.45">
      <c r="A6279" t="s">
        <v>320</v>
      </c>
      <c r="B6279">
        <f t="shared" si="97"/>
        <v>2002</v>
      </c>
      <c r="C6279" t="str">
        <f>VLOOKUP($A6279&amp;C$1,Data!$A$2:$BC$533,MATCH(Intermediate!$B6279,Data!$A$1:$BC$1,0),FALSE)</f>
        <v>..</v>
      </c>
      <c r="D6279">
        <f>VLOOKUP($A6279&amp;D$1,Data!$A$2:$BC$533,MATCH(Intermediate!$B6279,Data!$A$1:$BC$1,0),FALSE)</f>
        <v>2295.8050099533043</v>
      </c>
    </row>
    <row r="6280" spans="1:4" x14ac:dyDescent="0.45">
      <c r="A6280" t="s">
        <v>320</v>
      </c>
      <c r="B6280">
        <f t="shared" si="97"/>
        <v>2003</v>
      </c>
      <c r="C6280" t="str">
        <f>VLOOKUP($A6280&amp;C$1,Data!$A$2:$BC$533,MATCH(Intermediate!$B6280,Data!$A$1:$BC$1,0),FALSE)</f>
        <v>..</v>
      </c>
      <c r="D6280">
        <f>VLOOKUP($A6280&amp;D$1,Data!$A$2:$BC$533,MATCH(Intermediate!$B6280,Data!$A$1:$BC$1,0),FALSE)</f>
        <v>2446.6981777387136</v>
      </c>
    </row>
    <row r="6281" spans="1:4" x14ac:dyDescent="0.45">
      <c r="A6281" t="s">
        <v>320</v>
      </c>
      <c r="B6281">
        <f t="shared" si="97"/>
        <v>2004</v>
      </c>
      <c r="C6281" t="str">
        <f>VLOOKUP($A6281&amp;C$1,Data!$A$2:$BC$533,MATCH(Intermediate!$B6281,Data!$A$1:$BC$1,0),FALSE)</f>
        <v>..</v>
      </c>
      <c r="D6281">
        <f>VLOOKUP($A6281&amp;D$1,Data!$A$2:$BC$533,MATCH(Intermediate!$B6281,Data!$A$1:$BC$1,0),FALSE)</f>
        <v>2570.2940491199606</v>
      </c>
    </row>
    <row r="6282" spans="1:4" x14ac:dyDescent="0.45">
      <c r="A6282" t="s">
        <v>320</v>
      </c>
      <c r="B6282">
        <f t="shared" si="97"/>
        <v>2005</v>
      </c>
      <c r="C6282">
        <f>VLOOKUP($A6282&amp;C$1,Data!$A$2:$BC$533,MATCH(Intermediate!$B6282,Data!$A$1:$BC$1,0),FALSE)</f>
        <v>18.401481312577346</v>
      </c>
      <c r="D6282">
        <f>VLOOKUP($A6282&amp;D$1,Data!$A$2:$BC$533,MATCH(Intermediate!$B6282,Data!$A$1:$BC$1,0),FALSE)</f>
        <v>2809.0350814569051</v>
      </c>
    </row>
    <row r="6283" spans="1:4" x14ac:dyDescent="0.45">
      <c r="A6283" t="s">
        <v>320</v>
      </c>
      <c r="B6283">
        <f t="shared" si="97"/>
        <v>2006</v>
      </c>
      <c r="C6283">
        <f>VLOOKUP($A6283&amp;C$1,Data!$A$2:$BC$533,MATCH(Intermediate!$B6283,Data!$A$1:$BC$1,0),FALSE)</f>
        <v>14.617422611557984</v>
      </c>
      <c r="D6283">
        <f>VLOOKUP($A6283&amp;D$1,Data!$A$2:$BC$533,MATCH(Intermediate!$B6283,Data!$A$1:$BC$1,0),FALSE)</f>
        <v>3341.7071835499769</v>
      </c>
    </row>
    <row r="6284" spans="1:4" x14ac:dyDescent="0.45">
      <c r="A6284" t="s">
        <v>320</v>
      </c>
      <c r="B6284">
        <f t="shared" si="97"/>
        <v>2007</v>
      </c>
      <c r="C6284">
        <f>VLOOKUP($A6284&amp;C$1,Data!$A$2:$BC$533,MATCH(Intermediate!$B6284,Data!$A$1:$BC$1,0),FALSE)</f>
        <v>16.299178684473286</v>
      </c>
      <c r="D6284">
        <f>VLOOKUP($A6284&amp;D$1,Data!$A$2:$BC$533,MATCH(Intermediate!$B6284,Data!$A$1:$BC$1,0),FALSE)</f>
        <v>3278.2766139400178</v>
      </c>
    </row>
    <row r="6285" spans="1:4" x14ac:dyDescent="0.45">
      <c r="A6285" t="s">
        <v>320</v>
      </c>
      <c r="B6285">
        <f t="shared" si="97"/>
        <v>2008</v>
      </c>
      <c r="C6285">
        <f>VLOOKUP($A6285&amp;C$1,Data!$A$2:$BC$533,MATCH(Intermediate!$B6285,Data!$A$1:$BC$1,0),FALSE)</f>
        <v>19.208394206267688</v>
      </c>
      <c r="D6285">
        <f>VLOOKUP($A6285&amp;D$1,Data!$A$2:$BC$533,MATCH(Intermediate!$B6285,Data!$A$1:$BC$1,0),FALSE)</f>
        <v>3235.9978216103636</v>
      </c>
    </row>
    <row r="6286" spans="1:4" x14ac:dyDescent="0.45">
      <c r="A6286" t="s">
        <v>320</v>
      </c>
      <c r="B6286">
        <f t="shared" si="97"/>
        <v>2009</v>
      </c>
      <c r="C6286">
        <f>VLOOKUP($A6286&amp;C$1,Data!$A$2:$BC$533,MATCH(Intermediate!$B6286,Data!$A$1:$BC$1,0),FALSE)</f>
        <v>19.977723344228</v>
      </c>
      <c r="D6286">
        <f>VLOOKUP($A6286&amp;D$1,Data!$A$2:$BC$533,MATCH(Intermediate!$B6286,Data!$A$1:$BC$1,0),FALSE)</f>
        <v>3158.744142867055</v>
      </c>
    </row>
    <row r="6287" spans="1:4" x14ac:dyDescent="0.45">
      <c r="A6287" t="s">
        <v>320</v>
      </c>
      <c r="B6287">
        <f t="shared" si="97"/>
        <v>2010</v>
      </c>
      <c r="C6287">
        <f>VLOOKUP($A6287&amp;C$1,Data!$A$2:$BC$533,MATCH(Intermediate!$B6287,Data!$A$1:$BC$1,0),FALSE)</f>
        <v>18.275403071728054</v>
      </c>
      <c r="D6287">
        <f>VLOOKUP($A6287&amp;D$1,Data!$A$2:$BC$533,MATCH(Intermediate!$B6287,Data!$A$1:$BC$1,0),FALSE)</f>
        <v>3177.8443656116506</v>
      </c>
    </row>
    <row r="6288" spans="1:4" x14ac:dyDescent="0.45">
      <c r="A6288" t="s">
        <v>320</v>
      </c>
      <c r="B6288">
        <f t="shared" si="97"/>
        <v>2011</v>
      </c>
      <c r="C6288">
        <f>VLOOKUP($A6288&amp;C$1,Data!$A$2:$BC$533,MATCH(Intermediate!$B6288,Data!$A$1:$BC$1,0),FALSE)</f>
        <v>16.593447377110788</v>
      </c>
      <c r="D6288">
        <f>VLOOKUP($A6288&amp;D$1,Data!$A$2:$BC$533,MATCH(Intermediate!$B6288,Data!$A$1:$BC$1,0),FALSE)</f>
        <v>3270.862513418881</v>
      </c>
    </row>
    <row r="6289" spans="1:4" x14ac:dyDescent="0.45">
      <c r="A6289" t="s">
        <v>320</v>
      </c>
      <c r="B6289">
        <f t="shared" si="97"/>
        <v>2012</v>
      </c>
      <c r="C6289">
        <f>VLOOKUP($A6289&amp;C$1,Data!$A$2:$BC$533,MATCH(Intermediate!$B6289,Data!$A$1:$BC$1,0),FALSE)</f>
        <v>16.766381186678768</v>
      </c>
      <c r="D6289">
        <f>VLOOKUP($A6289&amp;D$1,Data!$A$2:$BC$533,MATCH(Intermediate!$B6289,Data!$A$1:$BC$1,0),FALSE)</f>
        <v>3464.9766109926945</v>
      </c>
    </row>
    <row r="6290" spans="1:4" x14ac:dyDescent="0.45">
      <c r="A6290" t="s">
        <v>320</v>
      </c>
      <c r="B6290">
        <f t="shared" si="97"/>
        <v>2013</v>
      </c>
      <c r="C6290">
        <f>VLOOKUP($A6290&amp;C$1,Data!$A$2:$BC$533,MATCH(Intermediate!$B6290,Data!$A$1:$BC$1,0),FALSE)</f>
        <v>18.345839833703977</v>
      </c>
      <c r="D6290">
        <f>VLOOKUP($A6290&amp;D$1,Data!$A$2:$BC$533,MATCH(Intermediate!$B6290,Data!$A$1:$BC$1,0),FALSE)</f>
        <v>3831.0471101234771</v>
      </c>
    </row>
    <row r="6291" spans="1:4" x14ac:dyDescent="0.45">
      <c r="A6291" t="s">
        <v>320</v>
      </c>
      <c r="B6291">
        <f t="shared" si="97"/>
        <v>2014</v>
      </c>
      <c r="C6291">
        <f>VLOOKUP($A6291&amp;C$1,Data!$A$2:$BC$533,MATCH(Intermediate!$B6291,Data!$A$1:$BC$1,0),FALSE)</f>
        <v>19.520299773756818</v>
      </c>
      <c r="D6291">
        <f>VLOOKUP($A6291&amp;D$1,Data!$A$2:$BC$533,MATCH(Intermediate!$B6291,Data!$A$1:$BC$1,0),FALSE)</f>
        <v>3865.1425867687049</v>
      </c>
    </row>
    <row r="6292" spans="1:4" x14ac:dyDescent="0.45">
      <c r="A6292" t="s">
        <v>320</v>
      </c>
      <c r="B6292">
        <f t="shared" si="97"/>
        <v>2015</v>
      </c>
      <c r="C6292">
        <f>VLOOKUP($A6292&amp;C$1,Data!$A$2:$BC$533,MATCH(Intermediate!$B6292,Data!$A$1:$BC$1,0),FALSE)</f>
        <v>21.115578390200955</v>
      </c>
      <c r="D6292">
        <f>VLOOKUP($A6292&amp;D$1,Data!$A$2:$BC$533,MATCH(Intermediate!$B6292,Data!$A$1:$BC$1,0),FALSE)</f>
        <v>3977.6117127586322</v>
      </c>
    </row>
    <row r="6293" spans="1:4" x14ac:dyDescent="0.45">
      <c r="A6293" t="s">
        <v>320</v>
      </c>
      <c r="B6293">
        <f t="shared" si="97"/>
        <v>2016</v>
      </c>
      <c r="C6293">
        <f>VLOOKUP($A6293&amp;C$1,Data!$A$2:$BC$533,MATCH(Intermediate!$B6293,Data!$A$1:$BC$1,0),FALSE)</f>
        <v>20.298909759081166</v>
      </c>
      <c r="D6293">
        <f>VLOOKUP($A6293&amp;D$1,Data!$A$2:$BC$533,MATCH(Intermediate!$B6293,Data!$A$1:$BC$1,0),FALSE)</f>
        <v>4682.7025969003298</v>
      </c>
    </row>
    <row r="6294" spans="1:4" x14ac:dyDescent="0.45">
      <c r="A6294" t="s">
        <v>320</v>
      </c>
      <c r="B6294">
        <f t="shared" si="97"/>
        <v>2017</v>
      </c>
      <c r="C6294">
        <f>VLOOKUP($A6294&amp;C$1,Data!$A$2:$BC$533,MATCH(Intermediate!$B6294,Data!$A$1:$BC$1,0),FALSE)</f>
        <v>21.066574121281239</v>
      </c>
      <c r="D6294">
        <f>VLOOKUP($A6294&amp;D$1,Data!$A$2:$BC$533,MATCH(Intermediate!$B6294,Data!$A$1:$BC$1,0),FALSE)</f>
        <v>5353.0660881040685</v>
      </c>
    </row>
    <row r="6295" spans="1:4" x14ac:dyDescent="0.45">
      <c r="A6295" t="s">
        <v>320</v>
      </c>
      <c r="B6295">
        <f t="shared" si="97"/>
        <v>2018</v>
      </c>
      <c r="C6295">
        <f>VLOOKUP($A6295&amp;C$1,Data!$A$2:$BC$533,MATCH(Intermediate!$B6295,Data!$A$1:$BC$1,0),FALSE)</f>
        <v>22.041120894741407</v>
      </c>
      <c r="D6295">
        <f>VLOOKUP($A6295&amp;D$1,Data!$A$2:$BC$533,MATCH(Intermediate!$B6295,Data!$A$1:$BC$1,0),FALSE)</f>
        <v>5429.2322305978414</v>
      </c>
    </row>
    <row r="6296" spans="1:4" x14ac:dyDescent="0.45">
      <c r="A6296" t="s">
        <v>320</v>
      </c>
      <c r="B6296">
        <f t="shared" si="97"/>
        <v>2019</v>
      </c>
      <c r="C6296">
        <f>VLOOKUP($A6296&amp;C$1,Data!$A$2:$BC$533,MATCH(Intermediate!$B6296,Data!$A$1:$BC$1,0),FALSE)</f>
        <v>22.723541155039172</v>
      </c>
      <c r="D6296">
        <f>VLOOKUP($A6296&amp;D$1,Data!$A$2:$BC$533,MATCH(Intermediate!$B6296,Data!$A$1:$BC$1,0),FALSE)</f>
        <v>5610.1323671389173</v>
      </c>
    </row>
    <row r="6297" spans="1:4" x14ac:dyDescent="0.45">
      <c r="A6297" t="s">
        <v>320</v>
      </c>
      <c r="B6297">
        <f t="shared" si="97"/>
        <v>2020</v>
      </c>
      <c r="C6297" t="str">
        <f>VLOOKUP($A6297&amp;C$1,Data!$A$2:$BC$533,MATCH(Intermediate!$B6297,Data!$A$1:$BC$1,0),FALSE)</f>
        <v>..</v>
      </c>
      <c r="D6297">
        <f>VLOOKUP($A6297&amp;D$1,Data!$A$2:$BC$533,MATCH(Intermediate!$B6297,Data!$A$1:$BC$1,0),FALSE)</f>
        <v>5740.7395969012896</v>
      </c>
    </row>
    <row r="6298" spans="1:4" x14ac:dyDescent="0.45">
      <c r="A6298" t="s">
        <v>320</v>
      </c>
      <c r="B6298">
        <f t="shared" si="97"/>
        <v>2021</v>
      </c>
      <c r="C6298" t="str">
        <f>VLOOKUP($A6298&amp;C$1,Data!$A$2:$BC$533,MATCH(Intermediate!$B6298,Data!$A$1:$BC$1,0),FALSE)</f>
        <v>..</v>
      </c>
      <c r="D6298">
        <f>VLOOKUP($A6298&amp;D$1,Data!$A$2:$BC$533,MATCH(Intermediate!$B6298,Data!$A$1:$BC$1,0),FALSE)</f>
        <v>5836.5658082189693</v>
      </c>
    </row>
    <row r="6299" spans="1:4" x14ac:dyDescent="0.45">
      <c r="A6299" t="s">
        <v>320</v>
      </c>
      <c r="B6299">
        <f t="shared" si="97"/>
        <v>2022</v>
      </c>
      <c r="C6299" t="str">
        <f>VLOOKUP($A6299&amp;C$1,Data!$A$2:$BC$533,MATCH(Intermediate!$B6299,Data!$A$1:$BC$1,0),FALSE)</f>
        <v>..</v>
      </c>
      <c r="D6299">
        <f>VLOOKUP($A6299&amp;D$1,Data!$A$2:$BC$533,MATCH(Intermediate!$B6299,Data!$A$1:$BC$1,0),FALSE)</f>
        <v>6484.8279272116424</v>
      </c>
    </row>
    <row r="6300" spans="1:4" x14ac:dyDescent="0.45">
      <c r="A6300" t="s">
        <v>320</v>
      </c>
      <c r="B6300">
        <f t="shared" si="97"/>
        <v>2023</v>
      </c>
      <c r="C6300" t="str">
        <f>VLOOKUP($A6300&amp;C$1,Data!$A$2:$BC$533,MATCH(Intermediate!$B6300,Data!$A$1:$BC$1,0),FALSE)</f>
        <v>..</v>
      </c>
      <c r="D6300">
        <f>VLOOKUP($A6300&amp;D$1,Data!$A$2:$BC$533,MATCH(Intermediate!$B6300,Data!$A$1:$BC$1,0),FALSE)</f>
        <v>6946.1939334054132</v>
      </c>
    </row>
    <row r="6301" spans="1:4" x14ac:dyDescent="0.45">
      <c r="A6301" t="s">
        <v>320</v>
      </c>
      <c r="B6301">
        <f t="shared" si="97"/>
        <v>2024</v>
      </c>
      <c r="C6301" t="str">
        <f>VLOOKUP($A6301&amp;C$1,Data!$A$2:$BC$533,MATCH(Intermediate!$B6301,Data!$A$1:$BC$1,0),FALSE)</f>
        <v>..</v>
      </c>
      <c r="D6301">
        <f>VLOOKUP($A6301&amp;D$1,Data!$A$2:$BC$533,MATCH(Intermediate!$B6301,Data!$A$1:$BC$1,0),FALSE)</f>
        <v>7271.340404772066</v>
      </c>
    </row>
    <row r="6302" spans="1:4" x14ac:dyDescent="0.45">
      <c r="A6302" t="s">
        <v>327</v>
      </c>
      <c r="B6302">
        <f t="shared" si="97"/>
        <v>1975</v>
      </c>
      <c r="C6302">
        <f>VLOOKUP($A6302&amp;C$1,Data!$A$2:$BC$533,MATCH(Intermediate!$B6302,Data!$A$1:$BC$1,0),FALSE)</f>
        <v>19.672686492715343</v>
      </c>
      <c r="D6302" t="str">
        <f>VLOOKUP($A6302&amp;D$1,Data!$A$2:$BC$533,MATCH(Intermediate!$B6302,Data!$A$1:$BC$1,0),FALSE)</f>
        <v>..</v>
      </c>
    </row>
    <row r="6303" spans="1:4" x14ac:dyDescent="0.45">
      <c r="A6303" t="s">
        <v>327</v>
      </c>
      <c r="B6303">
        <f t="shared" si="97"/>
        <v>1976</v>
      </c>
      <c r="C6303">
        <f>VLOOKUP($A6303&amp;C$1,Data!$A$2:$BC$533,MATCH(Intermediate!$B6303,Data!$A$1:$BC$1,0),FALSE)</f>
        <v>25.389445828498918</v>
      </c>
      <c r="D6303" t="str">
        <f>VLOOKUP($A6303&amp;D$1,Data!$A$2:$BC$533,MATCH(Intermediate!$B6303,Data!$A$1:$BC$1,0),FALSE)</f>
        <v>..</v>
      </c>
    </row>
    <row r="6304" spans="1:4" x14ac:dyDescent="0.45">
      <c r="A6304" t="s">
        <v>327</v>
      </c>
      <c r="B6304">
        <f t="shared" si="97"/>
        <v>1977</v>
      </c>
      <c r="C6304">
        <f>VLOOKUP($A6304&amp;C$1,Data!$A$2:$BC$533,MATCH(Intermediate!$B6304,Data!$A$1:$BC$1,0),FALSE)</f>
        <v>25.728559872679291</v>
      </c>
      <c r="D6304" t="str">
        <f>VLOOKUP($A6304&amp;D$1,Data!$A$2:$BC$533,MATCH(Intermediate!$B6304,Data!$A$1:$BC$1,0),FALSE)</f>
        <v>..</v>
      </c>
    </row>
    <row r="6305" spans="1:4" x14ac:dyDescent="0.45">
      <c r="A6305" t="s">
        <v>327</v>
      </c>
      <c r="B6305">
        <f t="shared" si="97"/>
        <v>1978</v>
      </c>
      <c r="C6305">
        <f>VLOOKUP($A6305&amp;C$1,Data!$A$2:$BC$533,MATCH(Intermediate!$B6305,Data!$A$1:$BC$1,0),FALSE)</f>
        <v>25.104621646232907</v>
      </c>
      <c r="D6305" t="str">
        <f>VLOOKUP($A6305&amp;D$1,Data!$A$2:$BC$533,MATCH(Intermediate!$B6305,Data!$A$1:$BC$1,0),FALSE)</f>
        <v>..</v>
      </c>
    </row>
    <row r="6306" spans="1:4" x14ac:dyDescent="0.45">
      <c r="A6306" t="s">
        <v>327</v>
      </c>
      <c r="B6306">
        <f t="shared" si="97"/>
        <v>1979</v>
      </c>
      <c r="C6306">
        <f>VLOOKUP($A6306&amp;C$1,Data!$A$2:$BC$533,MATCH(Intermediate!$B6306,Data!$A$1:$BC$1,0),FALSE)</f>
        <v>22.956616043275098</v>
      </c>
      <c r="D6306" t="str">
        <f>VLOOKUP($A6306&amp;D$1,Data!$A$2:$BC$533,MATCH(Intermediate!$B6306,Data!$A$1:$BC$1,0),FALSE)</f>
        <v>..</v>
      </c>
    </row>
    <row r="6307" spans="1:4" x14ac:dyDescent="0.45">
      <c r="A6307" t="s">
        <v>327</v>
      </c>
      <c r="B6307">
        <f t="shared" si="97"/>
        <v>1980</v>
      </c>
      <c r="C6307">
        <f>VLOOKUP($A6307&amp;C$1,Data!$A$2:$BC$533,MATCH(Intermediate!$B6307,Data!$A$1:$BC$1,0),FALSE)</f>
        <v>21.900143489234132</v>
      </c>
      <c r="D6307" t="str">
        <f>VLOOKUP($A6307&amp;D$1,Data!$A$2:$BC$533,MATCH(Intermediate!$B6307,Data!$A$1:$BC$1,0),FALSE)</f>
        <v>..</v>
      </c>
    </row>
    <row r="6308" spans="1:4" x14ac:dyDescent="0.45">
      <c r="A6308" t="s">
        <v>327</v>
      </c>
      <c r="B6308">
        <f t="shared" si="97"/>
        <v>1981</v>
      </c>
      <c r="C6308">
        <f>VLOOKUP($A6308&amp;C$1,Data!$A$2:$BC$533,MATCH(Intermediate!$B6308,Data!$A$1:$BC$1,0),FALSE)</f>
        <v>22.332286200049957</v>
      </c>
      <c r="D6308" t="str">
        <f>VLOOKUP($A6308&amp;D$1,Data!$A$2:$BC$533,MATCH(Intermediate!$B6308,Data!$A$1:$BC$1,0),FALSE)</f>
        <v>..</v>
      </c>
    </row>
    <row r="6309" spans="1:4" x14ac:dyDescent="0.45">
      <c r="A6309" t="s">
        <v>327</v>
      </c>
      <c r="B6309">
        <f t="shared" si="97"/>
        <v>1982</v>
      </c>
      <c r="C6309">
        <f>VLOOKUP($A6309&amp;C$1,Data!$A$2:$BC$533,MATCH(Intermediate!$B6309,Data!$A$1:$BC$1,0),FALSE)</f>
        <v>21.23393307991039</v>
      </c>
      <c r="D6309" t="str">
        <f>VLOOKUP($A6309&amp;D$1,Data!$A$2:$BC$533,MATCH(Intermediate!$B6309,Data!$A$1:$BC$1,0),FALSE)</f>
        <v>..</v>
      </c>
    </row>
    <row r="6310" spans="1:4" x14ac:dyDescent="0.45">
      <c r="A6310" t="s">
        <v>327</v>
      </c>
      <c r="B6310">
        <f t="shared" si="97"/>
        <v>1983</v>
      </c>
      <c r="C6310">
        <f>VLOOKUP($A6310&amp;C$1,Data!$A$2:$BC$533,MATCH(Intermediate!$B6310,Data!$A$1:$BC$1,0),FALSE)</f>
        <v>22.246888354026979</v>
      </c>
      <c r="D6310" t="str">
        <f>VLOOKUP($A6310&amp;D$1,Data!$A$2:$BC$533,MATCH(Intermediate!$B6310,Data!$A$1:$BC$1,0),FALSE)</f>
        <v>..</v>
      </c>
    </row>
    <row r="6311" spans="1:4" x14ac:dyDescent="0.45">
      <c r="A6311" t="s">
        <v>327</v>
      </c>
      <c r="B6311">
        <f t="shared" si="97"/>
        <v>1984</v>
      </c>
      <c r="C6311">
        <f>VLOOKUP($A6311&amp;C$1,Data!$A$2:$BC$533,MATCH(Intermediate!$B6311,Data!$A$1:$BC$1,0),FALSE)</f>
        <v>23.639239203364042</v>
      </c>
      <c r="D6311" t="str">
        <f>VLOOKUP($A6311&amp;D$1,Data!$A$2:$BC$533,MATCH(Intermediate!$B6311,Data!$A$1:$BC$1,0),FALSE)</f>
        <v>..</v>
      </c>
    </row>
    <row r="6312" spans="1:4" x14ac:dyDescent="0.45">
      <c r="A6312" t="s">
        <v>327</v>
      </c>
      <c r="B6312">
        <f t="shared" si="97"/>
        <v>1985</v>
      </c>
      <c r="C6312">
        <f>VLOOKUP($A6312&amp;C$1,Data!$A$2:$BC$533,MATCH(Intermediate!$B6312,Data!$A$1:$BC$1,0),FALSE)</f>
        <v>27.582649495069678</v>
      </c>
      <c r="D6312" t="str">
        <f>VLOOKUP($A6312&amp;D$1,Data!$A$2:$BC$533,MATCH(Intermediate!$B6312,Data!$A$1:$BC$1,0),FALSE)</f>
        <v>..</v>
      </c>
    </row>
    <row r="6313" spans="1:4" x14ac:dyDescent="0.45">
      <c r="A6313" t="s">
        <v>327</v>
      </c>
      <c r="B6313">
        <f t="shared" si="97"/>
        <v>1986</v>
      </c>
      <c r="C6313">
        <f>VLOOKUP($A6313&amp;C$1,Data!$A$2:$BC$533,MATCH(Intermediate!$B6313,Data!$A$1:$BC$1,0),FALSE)</f>
        <v>27.544517860249083</v>
      </c>
      <c r="D6313" t="str">
        <f>VLOOKUP($A6313&amp;D$1,Data!$A$2:$BC$533,MATCH(Intermediate!$B6313,Data!$A$1:$BC$1,0),FALSE)</f>
        <v>..</v>
      </c>
    </row>
    <row r="6314" spans="1:4" x14ac:dyDescent="0.45">
      <c r="A6314" t="s">
        <v>327</v>
      </c>
      <c r="B6314">
        <f t="shared" si="97"/>
        <v>1987</v>
      </c>
      <c r="C6314">
        <f>VLOOKUP($A6314&amp;C$1,Data!$A$2:$BC$533,MATCH(Intermediate!$B6314,Data!$A$1:$BC$1,0),FALSE)</f>
        <v>29.026653213255777</v>
      </c>
      <c r="D6314" t="str">
        <f>VLOOKUP($A6314&amp;D$1,Data!$A$2:$BC$533,MATCH(Intermediate!$B6314,Data!$A$1:$BC$1,0),FALSE)</f>
        <v>..</v>
      </c>
    </row>
    <row r="6315" spans="1:4" x14ac:dyDescent="0.45">
      <c r="A6315" t="s">
        <v>327</v>
      </c>
      <c r="B6315">
        <f t="shared" si="97"/>
        <v>1988</v>
      </c>
      <c r="C6315">
        <f>VLOOKUP($A6315&amp;C$1,Data!$A$2:$BC$533,MATCH(Intermediate!$B6315,Data!$A$1:$BC$1,0),FALSE)</f>
        <v>31.217242470238876</v>
      </c>
      <c r="D6315" t="str">
        <f>VLOOKUP($A6315&amp;D$1,Data!$A$2:$BC$533,MATCH(Intermediate!$B6315,Data!$A$1:$BC$1,0),FALSE)</f>
        <v>..</v>
      </c>
    </row>
    <row r="6316" spans="1:4" x14ac:dyDescent="0.45">
      <c r="A6316" t="s">
        <v>327</v>
      </c>
      <c r="B6316">
        <f t="shared" si="97"/>
        <v>1989</v>
      </c>
      <c r="C6316">
        <f>VLOOKUP($A6316&amp;C$1,Data!$A$2:$BC$533,MATCH(Intermediate!$B6316,Data!$A$1:$BC$1,0),FALSE)</f>
        <v>32.609863785681284</v>
      </c>
      <c r="D6316" t="str">
        <f>VLOOKUP($A6316&amp;D$1,Data!$A$2:$BC$533,MATCH(Intermediate!$B6316,Data!$A$1:$BC$1,0),FALSE)</f>
        <v>..</v>
      </c>
    </row>
    <row r="6317" spans="1:4" x14ac:dyDescent="0.45">
      <c r="A6317" t="s">
        <v>327</v>
      </c>
      <c r="B6317">
        <f t="shared" si="97"/>
        <v>1990</v>
      </c>
      <c r="C6317">
        <f>VLOOKUP($A6317&amp;C$1,Data!$A$2:$BC$533,MATCH(Intermediate!$B6317,Data!$A$1:$BC$1,0),FALSE)</f>
        <v>32.620379291834908</v>
      </c>
      <c r="D6317">
        <f>VLOOKUP($A6317&amp;D$1,Data!$A$2:$BC$533,MATCH(Intermediate!$B6317,Data!$A$1:$BC$1,0),FALSE)</f>
        <v>5008.0694684770187</v>
      </c>
    </row>
    <row r="6318" spans="1:4" x14ac:dyDescent="0.45">
      <c r="A6318" t="s">
        <v>327</v>
      </c>
      <c r="B6318">
        <f t="shared" si="97"/>
        <v>1991</v>
      </c>
      <c r="C6318">
        <f>VLOOKUP($A6318&amp;C$1,Data!$A$2:$BC$533,MATCH(Intermediate!$B6318,Data!$A$1:$BC$1,0),FALSE)</f>
        <v>33.780545402826007</v>
      </c>
      <c r="D6318">
        <f>VLOOKUP($A6318&amp;D$1,Data!$A$2:$BC$533,MATCH(Intermediate!$B6318,Data!$A$1:$BC$1,0),FALSE)</f>
        <v>5349.0216716141949</v>
      </c>
    </row>
    <row r="6319" spans="1:4" x14ac:dyDescent="0.45">
      <c r="A6319" t="s">
        <v>327</v>
      </c>
      <c r="B6319">
        <f t="shared" si="97"/>
        <v>1992</v>
      </c>
      <c r="C6319">
        <f>VLOOKUP($A6319&amp;C$1,Data!$A$2:$BC$533,MATCH(Intermediate!$B6319,Data!$A$1:$BC$1,0),FALSE)</f>
        <v>37.220716688942666</v>
      </c>
      <c r="D6319">
        <f>VLOOKUP($A6319&amp;D$1,Data!$A$2:$BC$533,MATCH(Intermediate!$B6319,Data!$A$1:$BC$1,0),FALSE)</f>
        <v>5751.0534043211319</v>
      </c>
    </row>
    <row r="6320" spans="1:4" x14ac:dyDescent="0.45">
      <c r="A6320" t="s">
        <v>327</v>
      </c>
      <c r="B6320">
        <f t="shared" si="97"/>
        <v>1993</v>
      </c>
      <c r="C6320">
        <f>VLOOKUP($A6320&amp;C$1,Data!$A$2:$BC$533,MATCH(Intermediate!$B6320,Data!$A$1:$BC$1,0),FALSE)</f>
        <v>41.463934462017541</v>
      </c>
      <c r="D6320">
        <f>VLOOKUP($A6320&amp;D$1,Data!$A$2:$BC$533,MATCH(Intermediate!$B6320,Data!$A$1:$BC$1,0),FALSE)</f>
        <v>6113.6607319406621</v>
      </c>
    </row>
    <row r="6321" spans="1:4" x14ac:dyDescent="0.45">
      <c r="A6321" t="s">
        <v>327</v>
      </c>
      <c r="B6321">
        <f t="shared" si="97"/>
        <v>1994</v>
      </c>
      <c r="C6321">
        <f>VLOOKUP($A6321&amp;C$1,Data!$A$2:$BC$533,MATCH(Intermediate!$B6321,Data!$A$1:$BC$1,0),FALSE)</f>
        <v>44.779361545566317</v>
      </c>
      <c r="D6321">
        <f>VLOOKUP($A6321&amp;D$1,Data!$A$2:$BC$533,MATCH(Intermediate!$B6321,Data!$A$1:$BC$1,0),FALSE)</f>
        <v>6412.0641156753045</v>
      </c>
    </row>
    <row r="6322" spans="1:4" x14ac:dyDescent="0.45">
      <c r="A6322" t="s">
        <v>327</v>
      </c>
      <c r="B6322">
        <f t="shared" si="97"/>
        <v>1995</v>
      </c>
      <c r="C6322">
        <f>VLOOKUP($A6322&amp;C$1,Data!$A$2:$BC$533,MATCH(Intermediate!$B6322,Data!$A$1:$BC$1,0),FALSE)</f>
        <v>46.390997574569553</v>
      </c>
      <c r="D6322">
        <f>VLOOKUP($A6322&amp;D$1,Data!$A$2:$BC$533,MATCH(Intermediate!$B6322,Data!$A$1:$BC$1,0),FALSE)</f>
        <v>6768.7443345001702</v>
      </c>
    </row>
    <row r="6323" spans="1:4" x14ac:dyDescent="0.45">
      <c r="A6323" t="s">
        <v>327</v>
      </c>
      <c r="B6323">
        <f t="shared" si="97"/>
        <v>1996</v>
      </c>
      <c r="C6323">
        <f>VLOOKUP($A6323&amp;C$1,Data!$A$2:$BC$533,MATCH(Intermediate!$B6323,Data!$A$1:$BC$1,0),FALSE)</f>
        <v>42.827120845301906</v>
      </c>
      <c r="D6323">
        <f>VLOOKUP($A6323&amp;D$1,Data!$A$2:$BC$533,MATCH(Intermediate!$B6323,Data!$A$1:$BC$1,0),FALSE)</f>
        <v>7203.7598562698195</v>
      </c>
    </row>
    <row r="6324" spans="1:4" x14ac:dyDescent="0.45">
      <c r="A6324" t="s">
        <v>327</v>
      </c>
      <c r="B6324">
        <f t="shared" si="97"/>
        <v>1997</v>
      </c>
      <c r="C6324">
        <f>VLOOKUP($A6324&amp;C$1,Data!$A$2:$BC$533,MATCH(Intermediate!$B6324,Data!$A$1:$BC$1,0),FALSE)</f>
        <v>48.446064854538868</v>
      </c>
      <c r="D6324">
        <f>VLOOKUP($A6324&amp;D$1,Data!$A$2:$BC$533,MATCH(Intermediate!$B6324,Data!$A$1:$BC$1,0),FALSE)</f>
        <v>7648.3950157452537</v>
      </c>
    </row>
    <row r="6325" spans="1:4" x14ac:dyDescent="0.45">
      <c r="A6325" t="s">
        <v>327</v>
      </c>
      <c r="B6325">
        <f t="shared" ref="B6325:B6388" si="98">B6275</f>
        <v>1998</v>
      </c>
      <c r="C6325">
        <f>VLOOKUP($A6325&amp;C$1,Data!$A$2:$BC$533,MATCH(Intermediate!$B6325,Data!$A$1:$BC$1,0),FALSE)</f>
        <v>55.659382992380856</v>
      </c>
      <c r="D6325">
        <f>VLOOKUP($A6325&amp;D$1,Data!$A$2:$BC$533,MATCH(Intermediate!$B6325,Data!$A$1:$BC$1,0),FALSE)</f>
        <v>8118.1714529608162</v>
      </c>
    </row>
    <row r="6326" spans="1:4" x14ac:dyDescent="0.45">
      <c r="A6326" t="s">
        <v>327</v>
      </c>
      <c r="B6326">
        <f t="shared" si="98"/>
        <v>1999</v>
      </c>
      <c r="C6326">
        <f>VLOOKUP($A6326&amp;C$1,Data!$A$2:$BC$533,MATCH(Intermediate!$B6326,Data!$A$1:$BC$1,0),FALSE)</f>
        <v>55.687331898231626</v>
      </c>
      <c r="D6326">
        <f>VLOOKUP($A6326&amp;D$1,Data!$A$2:$BC$533,MATCH(Intermediate!$B6326,Data!$A$1:$BC$1,0),FALSE)</f>
        <v>8341.2954800697607</v>
      </c>
    </row>
    <row r="6327" spans="1:4" x14ac:dyDescent="0.45">
      <c r="A6327" t="s">
        <v>327</v>
      </c>
      <c r="B6327">
        <f t="shared" si="98"/>
        <v>2000</v>
      </c>
      <c r="C6327">
        <f>VLOOKUP($A6327&amp;C$1,Data!$A$2:$BC$533,MATCH(Intermediate!$B6327,Data!$A$1:$BC$1,0),FALSE)</f>
        <v>55.751062977970577</v>
      </c>
      <c r="D6327">
        <f>VLOOKUP($A6327&amp;D$1,Data!$A$2:$BC$533,MATCH(Intermediate!$B6327,Data!$A$1:$BC$1,0),FALSE)</f>
        <v>9139.7036706211111</v>
      </c>
    </row>
    <row r="6328" spans="1:4" x14ac:dyDescent="0.45">
      <c r="A6328" t="s">
        <v>327</v>
      </c>
      <c r="B6328">
        <f t="shared" si="98"/>
        <v>2001</v>
      </c>
      <c r="C6328">
        <f>VLOOKUP($A6328&amp;C$1,Data!$A$2:$BC$533,MATCH(Intermediate!$B6328,Data!$A$1:$BC$1,0),FALSE)</f>
        <v>56.097409173755388</v>
      </c>
      <c r="D6328">
        <f>VLOOKUP($A6328&amp;D$1,Data!$A$2:$BC$533,MATCH(Intermediate!$B6328,Data!$A$1:$BC$1,0),FALSE)</f>
        <v>9582.3410287946554</v>
      </c>
    </row>
    <row r="6329" spans="1:4" x14ac:dyDescent="0.45">
      <c r="A6329" t="s">
        <v>327</v>
      </c>
      <c r="B6329">
        <f t="shared" si="98"/>
        <v>2002</v>
      </c>
      <c r="C6329">
        <f>VLOOKUP($A6329&amp;C$1,Data!$A$2:$BC$533,MATCH(Intermediate!$B6329,Data!$A$1:$BC$1,0),FALSE)</f>
        <v>56.928999286637271</v>
      </c>
      <c r="D6329">
        <f>VLOOKUP($A6329&amp;D$1,Data!$A$2:$BC$533,MATCH(Intermediate!$B6329,Data!$A$1:$BC$1,0),FALSE)</f>
        <v>9819.9903601026199</v>
      </c>
    </row>
    <row r="6330" spans="1:4" x14ac:dyDescent="0.45">
      <c r="A6330" t="s">
        <v>327</v>
      </c>
      <c r="B6330">
        <f t="shared" si="98"/>
        <v>2003</v>
      </c>
      <c r="C6330">
        <f>VLOOKUP($A6330&amp;C$1,Data!$A$2:$BC$533,MATCH(Intermediate!$B6330,Data!$A$1:$BC$1,0),FALSE)</f>
        <v>69.705877143237643</v>
      </c>
      <c r="D6330">
        <f>VLOOKUP($A6330&amp;D$1,Data!$A$2:$BC$533,MATCH(Intermediate!$B6330,Data!$A$1:$BC$1,0),FALSE)</f>
        <v>10530.750732557934</v>
      </c>
    </row>
    <row r="6331" spans="1:4" x14ac:dyDescent="0.45">
      <c r="A6331" t="s">
        <v>327</v>
      </c>
      <c r="B6331">
        <f t="shared" si="98"/>
        <v>2004</v>
      </c>
      <c r="C6331">
        <f>VLOOKUP($A6331&amp;C$1,Data!$A$2:$BC$533,MATCH(Intermediate!$B6331,Data!$A$1:$BC$1,0),FALSE)</f>
        <v>69.965794528589313</v>
      </c>
      <c r="D6331">
        <f>VLOOKUP($A6331&amp;D$1,Data!$A$2:$BC$533,MATCH(Intermediate!$B6331,Data!$A$1:$BC$1,0),FALSE)</f>
        <v>11211.647636092866</v>
      </c>
    </row>
    <row r="6332" spans="1:4" x14ac:dyDescent="0.45">
      <c r="A6332" t="s">
        <v>327</v>
      </c>
      <c r="B6332">
        <f t="shared" si="98"/>
        <v>2005</v>
      </c>
      <c r="C6332">
        <f>VLOOKUP($A6332&amp;C$1,Data!$A$2:$BC$533,MATCH(Intermediate!$B6332,Data!$A$1:$BC$1,0),FALSE)</f>
        <v>71.930314255040017</v>
      </c>
      <c r="D6332">
        <f>VLOOKUP($A6332&amp;D$1,Data!$A$2:$BC$533,MATCH(Intermediate!$B6332,Data!$A$1:$BC$1,0),FALSE)</f>
        <v>11699.247630720713</v>
      </c>
    </row>
    <row r="6333" spans="1:4" x14ac:dyDescent="0.45">
      <c r="A6333" t="s">
        <v>327</v>
      </c>
      <c r="B6333">
        <f t="shared" si="98"/>
        <v>2006</v>
      </c>
      <c r="C6333">
        <f>VLOOKUP($A6333&amp;C$1,Data!$A$2:$BC$533,MATCH(Intermediate!$B6333,Data!$A$1:$BC$1,0),FALSE)</f>
        <v>68.687876604351402</v>
      </c>
      <c r="D6333">
        <f>VLOOKUP($A6333&amp;D$1,Data!$A$2:$BC$533,MATCH(Intermediate!$B6333,Data!$A$1:$BC$1,0),FALSE)</f>
        <v>12587.971756357572</v>
      </c>
    </row>
    <row r="6334" spans="1:4" x14ac:dyDescent="0.45">
      <c r="A6334" t="s">
        <v>327</v>
      </c>
      <c r="B6334">
        <f t="shared" si="98"/>
        <v>2007</v>
      </c>
      <c r="C6334">
        <f>VLOOKUP($A6334&amp;C$1,Data!$A$2:$BC$533,MATCH(Intermediate!$B6334,Data!$A$1:$BC$1,0),FALSE)</f>
        <v>71.746736152621949</v>
      </c>
      <c r="D6334">
        <f>VLOOKUP($A6334&amp;D$1,Data!$A$2:$BC$533,MATCH(Intermediate!$B6334,Data!$A$1:$BC$1,0),FALSE)</f>
        <v>13607.332695154328</v>
      </c>
    </row>
    <row r="6335" spans="1:4" x14ac:dyDescent="0.45">
      <c r="A6335" t="s">
        <v>327</v>
      </c>
      <c r="B6335">
        <f t="shared" si="98"/>
        <v>2008</v>
      </c>
      <c r="C6335">
        <f>VLOOKUP($A6335&amp;C$1,Data!$A$2:$BC$533,MATCH(Intermediate!$B6335,Data!$A$1:$BC$1,0),FALSE)</f>
        <v>81.798055590860997</v>
      </c>
      <c r="D6335">
        <f>VLOOKUP($A6335&amp;D$1,Data!$A$2:$BC$533,MATCH(Intermediate!$B6335,Data!$A$1:$BC$1,0),FALSE)</f>
        <v>14563.888753379659</v>
      </c>
    </row>
    <row r="6336" spans="1:4" x14ac:dyDescent="0.45">
      <c r="A6336" t="s">
        <v>327</v>
      </c>
      <c r="B6336">
        <f t="shared" si="98"/>
        <v>2009</v>
      </c>
      <c r="C6336">
        <f>VLOOKUP($A6336&amp;C$1,Data!$A$2:$BC$533,MATCH(Intermediate!$B6336,Data!$A$1:$BC$1,0),FALSE)</f>
        <v>80.07701263580698</v>
      </c>
      <c r="D6336">
        <f>VLOOKUP($A6336&amp;D$1,Data!$A$2:$BC$533,MATCH(Intermediate!$B6336,Data!$A$1:$BC$1,0),FALSE)</f>
        <v>15099.350235744208</v>
      </c>
    </row>
    <row r="6337" spans="1:4" x14ac:dyDescent="0.45">
      <c r="A6337" t="s">
        <v>327</v>
      </c>
      <c r="B6337">
        <f t="shared" si="98"/>
        <v>2010</v>
      </c>
      <c r="C6337">
        <f>VLOOKUP($A6337&amp;C$1,Data!$A$2:$BC$533,MATCH(Intermediate!$B6337,Data!$A$1:$BC$1,0),FALSE)</f>
        <v>85.355120772171105</v>
      </c>
      <c r="D6337">
        <f>VLOOKUP($A6337&amp;D$1,Data!$A$2:$BC$533,MATCH(Intermediate!$B6337,Data!$A$1:$BC$1,0),FALSE)</f>
        <v>15913.909920552498</v>
      </c>
    </row>
    <row r="6338" spans="1:4" x14ac:dyDescent="0.45">
      <c r="A6338" t="s">
        <v>327</v>
      </c>
      <c r="B6338">
        <f t="shared" si="98"/>
        <v>2011</v>
      </c>
      <c r="C6338">
        <f>VLOOKUP($A6338&amp;C$1,Data!$A$2:$BC$533,MATCH(Intermediate!$B6338,Data!$A$1:$BC$1,0),FALSE)</f>
        <v>89.305436860428784</v>
      </c>
      <c r="D6338">
        <f>VLOOKUP($A6338&amp;D$1,Data!$A$2:$BC$533,MATCH(Intermediate!$B6338,Data!$A$1:$BC$1,0),FALSE)</f>
        <v>16877.465171688429</v>
      </c>
    </row>
    <row r="6339" spans="1:4" x14ac:dyDescent="0.45">
      <c r="A6339" t="s">
        <v>327</v>
      </c>
      <c r="B6339">
        <f t="shared" si="98"/>
        <v>2012</v>
      </c>
      <c r="C6339">
        <f>VLOOKUP($A6339&amp;C$1,Data!$A$2:$BC$533,MATCH(Intermediate!$B6339,Data!$A$1:$BC$1,0),FALSE)</f>
        <v>98.847544958895355</v>
      </c>
      <c r="D6339">
        <f>VLOOKUP($A6339&amp;D$1,Data!$A$2:$BC$533,MATCH(Intermediate!$B6339,Data!$A$1:$BC$1,0),FALSE)</f>
        <v>17249.89327829747</v>
      </c>
    </row>
    <row r="6340" spans="1:4" x14ac:dyDescent="0.45">
      <c r="A6340" t="s">
        <v>327</v>
      </c>
      <c r="B6340">
        <f t="shared" si="98"/>
        <v>2013</v>
      </c>
      <c r="C6340">
        <f>VLOOKUP($A6340&amp;C$1,Data!$A$2:$BC$533,MATCH(Intermediate!$B6340,Data!$A$1:$BC$1,0),FALSE)</f>
        <v>104.89417231725623</v>
      </c>
      <c r="D6340">
        <f>VLOOKUP($A6340&amp;D$1,Data!$A$2:$BC$533,MATCH(Intermediate!$B6340,Data!$A$1:$BC$1,0),FALSE)</f>
        <v>18225.237570248824</v>
      </c>
    </row>
    <row r="6341" spans="1:4" x14ac:dyDescent="0.45">
      <c r="A6341" t="s">
        <v>327</v>
      </c>
      <c r="B6341">
        <f t="shared" si="98"/>
        <v>2014</v>
      </c>
      <c r="C6341">
        <f>VLOOKUP($A6341&amp;C$1,Data!$A$2:$BC$533,MATCH(Intermediate!$B6341,Data!$A$1:$BC$1,0),FALSE)</f>
        <v>96.725864755676653</v>
      </c>
      <c r="D6341">
        <f>VLOOKUP($A6341&amp;D$1,Data!$A$2:$BC$533,MATCH(Intermediate!$B6341,Data!$A$1:$BC$1,0),FALSE)</f>
        <v>19066.443051766364</v>
      </c>
    </row>
    <row r="6342" spans="1:4" x14ac:dyDescent="0.45">
      <c r="A6342" t="s">
        <v>327</v>
      </c>
      <c r="B6342">
        <f t="shared" si="98"/>
        <v>2015</v>
      </c>
      <c r="C6342">
        <f>VLOOKUP($A6342&amp;C$1,Data!$A$2:$BC$533,MATCH(Intermediate!$B6342,Data!$A$1:$BC$1,0),FALSE)</f>
        <v>100.02073364942414</v>
      </c>
      <c r="D6342">
        <f>VLOOKUP($A6342&amp;D$1,Data!$A$2:$BC$533,MATCH(Intermediate!$B6342,Data!$A$1:$BC$1,0),FALSE)</f>
        <v>20011.333306800545</v>
      </c>
    </row>
    <row r="6343" spans="1:4" x14ac:dyDescent="0.45">
      <c r="A6343" t="s">
        <v>327</v>
      </c>
      <c r="B6343">
        <f t="shared" si="98"/>
        <v>2016</v>
      </c>
      <c r="C6343">
        <f>VLOOKUP($A6343&amp;C$1,Data!$A$2:$BC$533,MATCH(Intermediate!$B6343,Data!$A$1:$BC$1,0),FALSE)</f>
        <v>93.504793776484959</v>
      </c>
      <c r="D6343">
        <f>VLOOKUP($A6343&amp;D$1,Data!$A$2:$BC$533,MATCH(Intermediate!$B6343,Data!$A$1:$BC$1,0),FALSE)</f>
        <v>21670.456600594884</v>
      </c>
    </row>
    <row r="6344" spans="1:4" x14ac:dyDescent="0.45">
      <c r="A6344" t="s">
        <v>327</v>
      </c>
      <c r="B6344">
        <f t="shared" si="98"/>
        <v>2017</v>
      </c>
      <c r="C6344">
        <f>VLOOKUP($A6344&amp;C$1,Data!$A$2:$BC$533,MATCH(Intermediate!$B6344,Data!$A$1:$BC$1,0),FALSE)</f>
        <v>98.983708615019012</v>
      </c>
      <c r="D6344">
        <f>VLOOKUP($A6344&amp;D$1,Data!$A$2:$BC$533,MATCH(Intermediate!$B6344,Data!$A$1:$BC$1,0),FALSE)</f>
        <v>22595.72908176087</v>
      </c>
    </row>
    <row r="6345" spans="1:4" x14ac:dyDescent="0.45">
      <c r="A6345" t="s">
        <v>327</v>
      </c>
      <c r="B6345">
        <f t="shared" si="98"/>
        <v>2018</v>
      </c>
      <c r="C6345">
        <f>VLOOKUP($A6345&amp;C$1,Data!$A$2:$BC$533,MATCH(Intermediate!$B6345,Data!$A$1:$BC$1,0),FALSE)</f>
        <v>75.312283173247508</v>
      </c>
      <c r="D6345">
        <f>VLOOKUP($A6345&amp;D$1,Data!$A$2:$BC$533,MATCH(Intermediate!$B6345,Data!$A$1:$BC$1,0),FALSE)</f>
        <v>23068.240967487789</v>
      </c>
    </row>
    <row r="6346" spans="1:4" x14ac:dyDescent="0.45">
      <c r="A6346" t="s">
        <v>327</v>
      </c>
      <c r="B6346">
        <f t="shared" si="98"/>
        <v>2019</v>
      </c>
      <c r="C6346">
        <f>VLOOKUP($A6346&amp;C$1,Data!$A$2:$BC$533,MATCH(Intermediate!$B6346,Data!$A$1:$BC$1,0),FALSE)</f>
        <v>78.082758504955592</v>
      </c>
      <c r="D6346">
        <f>VLOOKUP($A6346&amp;D$1,Data!$A$2:$BC$533,MATCH(Intermediate!$B6346,Data!$A$1:$BC$1,0),FALSE)</f>
        <v>24027.118930835382</v>
      </c>
    </row>
    <row r="6347" spans="1:4" x14ac:dyDescent="0.45">
      <c r="A6347" t="s">
        <v>327</v>
      </c>
      <c r="B6347">
        <f t="shared" si="98"/>
        <v>2020</v>
      </c>
      <c r="C6347">
        <f>VLOOKUP($A6347&amp;C$1,Data!$A$2:$BC$533,MATCH(Intermediate!$B6347,Data!$A$1:$BC$1,0),FALSE)</f>
        <v>91.814586800032743</v>
      </c>
      <c r="D6347">
        <f>VLOOKUP($A6347&amp;D$1,Data!$A$2:$BC$533,MATCH(Intermediate!$B6347,Data!$A$1:$BC$1,0),FALSE)</f>
        <v>21326.224396378027</v>
      </c>
    </row>
    <row r="6348" spans="1:4" x14ac:dyDescent="0.45">
      <c r="A6348" t="s">
        <v>327</v>
      </c>
      <c r="B6348">
        <f t="shared" si="98"/>
        <v>2021</v>
      </c>
      <c r="C6348">
        <f>VLOOKUP($A6348&amp;C$1,Data!$A$2:$BC$533,MATCH(Intermediate!$B6348,Data!$A$1:$BC$1,0),FALSE)</f>
        <v>86.435998878456672</v>
      </c>
      <c r="D6348">
        <f>VLOOKUP($A6348&amp;D$1,Data!$A$2:$BC$533,MATCH(Intermediate!$B6348,Data!$A$1:$BC$1,0),FALSE)</f>
        <v>22737.572941054328</v>
      </c>
    </row>
    <row r="6349" spans="1:4" x14ac:dyDescent="0.45">
      <c r="A6349" t="s">
        <v>327</v>
      </c>
      <c r="B6349">
        <f t="shared" si="98"/>
        <v>2022</v>
      </c>
      <c r="C6349">
        <f>VLOOKUP($A6349&amp;C$1,Data!$A$2:$BC$533,MATCH(Intermediate!$B6349,Data!$A$1:$BC$1,0),FALSE)</f>
        <v>72.529432775563251</v>
      </c>
      <c r="D6349">
        <f>VLOOKUP($A6349&amp;D$1,Data!$A$2:$BC$533,MATCH(Intermediate!$B6349,Data!$A$1:$BC$1,0),FALSE)</f>
        <v>26556.076859182598</v>
      </c>
    </row>
    <row r="6350" spans="1:4" x14ac:dyDescent="0.45">
      <c r="A6350" t="s">
        <v>327</v>
      </c>
      <c r="B6350">
        <f t="shared" si="98"/>
        <v>2023</v>
      </c>
      <c r="C6350">
        <f>VLOOKUP($A6350&amp;C$1,Data!$A$2:$BC$533,MATCH(Intermediate!$B6350,Data!$A$1:$BC$1,0),FALSE)</f>
        <v>69.750291218504302</v>
      </c>
      <c r="D6350">
        <f>VLOOKUP($A6350&amp;D$1,Data!$A$2:$BC$533,MATCH(Intermediate!$B6350,Data!$A$1:$BC$1,0),FALSE)</f>
        <v>28923.352954675047</v>
      </c>
    </row>
    <row r="6351" spans="1:4" x14ac:dyDescent="0.45">
      <c r="A6351" t="s">
        <v>327</v>
      </c>
      <c r="B6351">
        <f t="shared" si="98"/>
        <v>2024</v>
      </c>
      <c r="C6351">
        <f>VLOOKUP($A6351&amp;C$1,Data!$A$2:$BC$533,MATCH(Intermediate!$B6351,Data!$A$1:$BC$1,0),FALSE)</f>
        <v>69.79720056797288</v>
      </c>
      <c r="D6351">
        <f>VLOOKUP($A6351&amp;D$1,Data!$A$2:$BC$533,MATCH(Intermediate!$B6351,Data!$A$1:$BC$1,0),FALSE)</f>
        <v>31050.933959114049</v>
      </c>
    </row>
    <row r="6352" spans="1:4" x14ac:dyDescent="0.45">
      <c r="A6352" t="s">
        <v>234</v>
      </c>
      <c r="B6352">
        <f t="shared" si="98"/>
        <v>1975</v>
      </c>
      <c r="C6352" t="str">
        <f>VLOOKUP($A6352&amp;C$1,Data!$A$2:$BC$533,MATCH(Intermediate!$B6352,Data!$A$1:$BC$1,0),FALSE)</f>
        <v>..</v>
      </c>
      <c r="D6352" t="str">
        <f>VLOOKUP($A6352&amp;D$1,Data!$A$2:$BC$533,MATCH(Intermediate!$B6352,Data!$A$1:$BC$1,0),FALSE)</f>
        <v>..</v>
      </c>
    </row>
    <row r="6353" spans="1:4" x14ac:dyDescent="0.45">
      <c r="A6353" t="s">
        <v>234</v>
      </c>
      <c r="B6353">
        <f t="shared" si="98"/>
        <v>1976</v>
      </c>
      <c r="C6353" t="str">
        <f>VLOOKUP($A6353&amp;C$1,Data!$A$2:$BC$533,MATCH(Intermediate!$B6353,Data!$A$1:$BC$1,0),FALSE)</f>
        <v>..</v>
      </c>
      <c r="D6353" t="str">
        <f>VLOOKUP($A6353&amp;D$1,Data!$A$2:$BC$533,MATCH(Intermediate!$B6353,Data!$A$1:$BC$1,0),FALSE)</f>
        <v>..</v>
      </c>
    </row>
    <row r="6354" spans="1:4" x14ac:dyDescent="0.45">
      <c r="A6354" t="s">
        <v>234</v>
      </c>
      <c r="B6354">
        <f t="shared" si="98"/>
        <v>1977</v>
      </c>
      <c r="C6354" t="str">
        <f>VLOOKUP($A6354&amp;C$1,Data!$A$2:$BC$533,MATCH(Intermediate!$B6354,Data!$A$1:$BC$1,0),FALSE)</f>
        <v>..</v>
      </c>
      <c r="D6354" t="str">
        <f>VLOOKUP($A6354&amp;D$1,Data!$A$2:$BC$533,MATCH(Intermediate!$B6354,Data!$A$1:$BC$1,0),FALSE)</f>
        <v>..</v>
      </c>
    </row>
    <row r="6355" spans="1:4" x14ac:dyDescent="0.45">
      <c r="A6355" t="s">
        <v>234</v>
      </c>
      <c r="B6355">
        <f t="shared" si="98"/>
        <v>1978</v>
      </c>
      <c r="C6355" t="str">
        <f>VLOOKUP($A6355&amp;C$1,Data!$A$2:$BC$533,MATCH(Intermediate!$B6355,Data!$A$1:$BC$1,0),FALSE)</f>
        <v>..</v>
      </c>
      <c r="D6355" t="str">
        <f>VLOOKUP($A6355&amp;D$1,Data!$A$2:$BC$533,MATCH(Intermediate!$B6355,Data!$A$1:$BC$1,0),FALSE)</f>
        <v>..</v>
      </c>
    </row>
    <row r="6356" spans="1:4" x14ac:dyDescent="0.45">
      <c r="A6356" t="s">
        <v>234</v>
      </c>
      <c r="B6356">
        <f t="shared" si="98"/>
        <v>1979</v>
      </c>
      <c r="C6356" t="str">
        <f>VLOOKUP($A6356&amp;C$1,Data!$A$2:$BC$533,MATCH(Intermediate!$B6356,Data!$A$1:$BC$1,0),FALSE)</f>
        <v>..</v>
      </c>
      <c r="D6356" t="str">
        <f>VLOOKUP($A6356&amp;D$1,Data!$A$2:$BC$533,MATCH(Intermediate!$B6356,Data!$A$1:$BC$1,0),FALSE)</f>
        <v>..</v>
      </c>
    </row>
    <row r="6357" spans="1:4" x14ac:dyDescent="0.45">
      <c r="A6357" t="s">
        <v>234</v>
      </c>
      <c r="B6357">
        <f t="shared" si="98"/>
        <v>1980</v>
      </c>
      <c r="C6357" t="str">
        <f>VLOOKUP($A6357&amp;C$1,Data!$A$2:$BC$533,MATCH(Intermediate!$B6357,Data!$A$1:$BC$1,0),FALSE)</f>
        <v>..</v>
      </c>
      <c r="D6357" t="str">
        <f>VLOOKUP($A6357&amp;D$1,Data!$A$2:$BC$533,MATCH(Intermediate!$B6357,Data!$A$1:$BC$1,0),FALSE)</f>
        <v>..</v>
      </c>
    </row>
    <row r="6358" spans="1:4" x14ac:dyDescent="0.45">
      <c r="A6358" t="s">
        <v>234</v>
      </c>
      <c r="B6358">
        <f t="shared" si="98"/>
        <v>1981</v>
      </c>
      <c r="C6358" t="str">
        <f>VLOOKUP($A6358&amp;C$1,Data!$A$2:$BC$533,MATCH(Intermediate!$B6358,Data!$A$1:$BC$1,0),FALSE)</f>
        <v>..</v>
      </c>
      <c r="D6358" t="str">
        <f>VLOOKUP($A6358&amp;D$1,Data!$A$2:$BC$533,MATCH(Intermediate!$B6358,Data!$A$1:$BC$1,0),FALSE)</f>
        <v>..</v>
      </c>
    </row>
    <row r="6359" spans="1:4" x14ac:dyDescent="0.45">
      <c r="A6359" t="s">
        <v>234</v>
      </c>
      <c r="B6359">
        <f t="shared" si="98"/>
        <v>1982</v>
      </c>
      <c r="C6359" t="str">
        <f>VLOOKUP($A6359&amp;C$1,Data!$A$2:$BC$533,MATCH(Intermediate!$B6359,Data!$A$1:$BC$1,0),FALSE)</f>
        <v>..</v>
      </c>
      <c r="D6359" t="str">
        <f>VLOOKUP($A6359&amp;D$1,Data!$A$2:$BC$533,MATCH(Intermediate!$B6359,Data!$A$1:$BC$1,0),FALSE)</f>
        <v>..</v>
      </c>
    </row>
    <row r="6360" spans="1:4" x14ac:dyDescent="0.45">
      <c r="A6360" t="s">
        <v>234</v>
      </c>
      <c r="B6360">
        <f t="shared" si="98"/>
        <v>1983</v>
      </c>
      <c r="C6360" t="str">
        <f>VLOOKUP($A6360&amp;C$1,Data!$A$2:$BC$533,MATCH(Intermediate!$B6360,Data!$A$1:$BC$1,0),FALSE)</f>
        <v>..</v>
      </c>
      <c r="D6360" t="str">
        <f>VLOOKUP($A6360&amp;D$1,Data!$A$2:$BC$533,MATCH(Intermediate!$B6360,Data!$A$1:$BC$1,0),FALSE)</f>
        <v>..</v>
      </c>
    </row>
    <row r="6361" spans="1:4" x14ac:dyDescent="0.45">
      <c r="A6361" t="s">
        <v>234</v>
      </c>
      <c r="B6361">
        <f t="shared" si="98"/>
        <v>1984</v>
      </c>
      <c r="C6361" t="str">
        <f>VLOOKUP($A6361&amp;C$1,Data!$A$2:$BC$533,MATCH(Intermediate!$B6361,Data!$A$1:$BC$1,0),FALSE)</f>
        <v>..</v>
      </c>
      <c r="D6361" t="str">
        <f>VLOOKUP($A6361&amp;D$1,Data!$A$2:$BC$533,MATCH(Intermediate!$B6361,Data!$A$1:$BC$1,0),FALSE)</f>
        <v>..</v>
      </c>
    </row>
    <row r="6362" spans="1:4" x14ac:dyDescent="0.45">
      <c r="A6362" t="s">
        <v>234</v>
      </c>
      <c r="B6362">
        <f t="shared" si="98"/>
        <v>1985</v>
      </c>
      <c r="C6362" t="str">
        <f>VLOOKUP($A6362&amp;C$1,Data!$A$2:$BC$533,MATCH(Intermediate!$B6362,Data!$A$1:$BC$1,0),FALSE)</f>
        <v>..</v>
      </c>
      <c r="D6362" t="str">
        <f>VLOOKUP($A6362&amp;D$1,Data!$A$2:$BC$533,MATCH(Intermediate!$B6362,Data!$A$1:$BC$1,0),FALSE)</f>
        <v>..</v>
      </c>
    </row>
    <row r="6363" spans="1:4" x14ac:dyDescent="0.45">
      <c r="A6363" t="s">
        <v>234</v>
      </c>
      <c r="B6363">
        <f t="shared" si="98"/>
        <v>1986</v>
      </c>
      <c r="C6363" t="str">
        <f>VLOOKUP($A6363&amp;C$1,Data!$A$2:$BC$533,MATCH(Intermediate!$B6363,Data!$A$1:$BC$1,0),FALSE)</f>
        <v>..</v>
      </c>
      <c r="D6363" t="str">
        <f>VLOOKUP($A6363&amp;D$1,Data!$A$2:$BC$533,MATCH(Intermediate!$B6363,Data!$A$1:$BC$1,0),FALSE)</f>
        <v>..</v>
      </c>
    </row>
    <row r="6364" spans="1:4" x14ac:dyDescent="0.45">
      <c r="A6364" t="s">
        <v>234</v>
      </c>
      <c r="B6364">
        <f t="shared" si="98"/>
        <v>1987</v>
      </c>
      <c r="C6364" t="str">
        <f>VLOOKUP($A6364&amp;C$1,Data!$A$2:$BC$533,MATCH(Intermediate!$B6364,Data!$A$1:$BC$1,0),FALSE)</f>
        <v>..</v>
      </c>
      <c r="D6364" t="str">
        <f>VLOOKUP($A6364&amp;D$1,Data!$A$2:$BC$533,MATCH(Intermediate!$B6364,Data!$A$1:$BC$1,0),FALSE)</f>
        <v>..</v>
      </c>
    </row>
    <row r="6365" spans="1:4" x14ac:dyDescent="0.45">
      <c r="A6365" t="s">
        <v>234</v>
      </c>
      <c r="B6365">
        <f t="shared" si="98"/>
        <v>1988</v>
      </c>
      <c r="C6365" t="str">
        <f>VLOOKUP($A6365&amp;C$1,Data!$A$2:$BC$533,MATCH(Intermediate!$B6365,Data!$A$1:$BC$1,0),FALSE)</f>
        <v>..</v>
      </c>
      <c r="D6365" t="str">
        <f>VLOOKUP($A6365&amp;D$1,Data!$A$2:$BC$533,MATCH(Intermediate!$B6365,Data!$A$1:$BC$1,0),FALSE)</f>
        <v>..</v>
      </c>
    </row>
    <row r="6366" spans="1:4" x14ac:dyDescent="0.45">
      <c r="A6366" t="s">
        <v>234</v>
      </c>
      <c r="B6366">
        <f t="shared" si="98"/>
        <v>1989</v>
      </c>
      <c r="C6366" t="str">
        <f>VLOOKUP($A6366&amp;C$1,Data!$A$2:$BC$533,MATCH(Intermediate!$B6366,Data!$A$1:$BC$1,0),FALSE)</f>
        <v>..</v>
      </c>
      <c r="D6366" t="str">
        <f>VLOOKUP($A6366&amp;D$1,Data!$A$2:$BC$533,MATCH(Intermediate!$B6366,Data!$A$1:$BC$1,0),FALSE)</f>
        <v>..</v>
      </c>
    </row>
    <row r="6367" spans="1:4" x14ac:dyDescent="0.45">
      <c r="A6367" t="s">
        <v>234</v>
      </c>
      <c r="B6367">
        <f t="shared" si="98"/>
        <v>1990</v>
      </c>
      <c r="C6367" t="str">
        <f>VLOOKUP($A6367&amp;C$1,Data!$A$2:$BC$533,MATCH(Intermediate!$B6367,Data!$A$1:$BC$1,0),FALSE)</f>
        <v>..</v>
      </c>
      <c r="D6367">
        <f>VLOOKUP($A6367&amp;D$1,Data!$A$2:$BC$533,MATCH(Intermediate!$B6367,Data!$A$1:$BC$1,0),FALSE)</f>
        <v>8578.1611306163923</v>
      </c>
    </row>
    <row r="6368" spans="1:4" x14ac:dyDescent="0.45">
      <c r="A6368" t="s">
        <v>234</v>
      </c>
      <c r="B6368">
        <f t="shared" si="98"/>
        <v>1991</v>
      </c>
      <c r="C6368" t="str">
        <f>VLOOKUP($A6368&amp;C$1,Data!$A$2:$BC$533,MATCH(Intermediate!$B6368,Data!$A$1:$BC$1,0),FALSE)</f>
        <v>..</v>
      </c>
      <c r="D6368">
        <f>VLOOKUP($A6368&amp;D$1,Data!$A$2:$BC$533,MATCH(Intermediate!$B6368,Data!$A$1:$BC$1,0),FALSE)</f>
        <v>9078.9215689651537</v>
      </c>
    </row>
    <row r="6369" spans="1:4" x14ac:dyDescent="0.45">
      <c r="A6369" t="s">
        <v>234</v>
      </c>
      <c r="B6369">
        <f t="shared" si="98"/>
        <v>1992</v>
      </c>
      <c r="C6369" t="str">
        <f>VLOOKUP($A6369&amp;C$1,Data!$A$2:$BC$533,MATCH(Intermediate!$B6369,Data!$A$1:$BC$1,0),FALSE)</f>
        <v>..</v>
      </c>
      <c r="D6369">
        <f>VLOOKUP($A6369&amp;D$1,Data!$A$2:$BC$533,MATCH(Intermediate!$B6369,Data!$A$1:$BC$1,0),FALSE)</f>
        <v>9470.004532768382</v>
      </c>
    </row>
    <row r="6370" spans="1:4" x14ac:dyDescent="0.45">
      <c r="A6370" t="s">
        <v>234</v>
      </c>
      <c r="B6370">
        <f t="shared" si="98"/>
        <v>1993</v>
      </c>
      <c r="C6370" t="str">
        <f>VLOOKUP($A6370&amp;C$1,Data!$A$2:$BC$533,MATCH(Intermediate!$B6370,Data!$A$1:$BC$1,0),FALSE)</f>
        <v>..</v>
      </c>
      <c r="D6370">
        <f>VLOOKUP($A6370&amp;D$1,Data!$A$2:$BC$533,MATCH(Intermediate!$B6370,Data!$A$1:$BC$1,0),FALSE)</f>
        <v>9040.8264930503792</v>
      </c>
    </row>
    <row r="6371" spans="1:4" x14ac:dyDescent="0.45">
      <c r="A6371" t="s">
        <v>234</v>
      </c>
      <c r="B6371">
        <f t="shared" si="98"/>
        <v>1994</v>
      </c>
      <c r="C6371" t="str">
        <f>VLOOKUP($A6371&amp;C$1,Data!$A$2:$BC$533,MATCH(Intermediate!$B6371,Data!$A$1:$BC$1,0),FALSE)</f>
        <v>..</v>
      </c>
      <c r="D6371">
        <f>VLOOKUP($A6371&amp;D$1,Data!$A$2:$BC$533,MATCH(Intermediate!$B6371,Data!$A$1:$BC$1,0),FALSE)</f>
        <v>9466.25763571475</v>
      </c>
    </row>
    <row r="6372" spans="1:4" x14ac:dyDescent="0.45">
      <c r="A6372" t="s">
        <v>234</v>
      </c>
      <c r="B6372">
        <f t="shared" si="98"/>
        <v>1995</v>
      </c>
      <c r="C6372" t="str">
        <f>VLOOKUP($A6372&amp;C$1,Data!$A$2:$BC$533,MATCH(Intermediate!$B6372,Data!$A$1:$BC$1,0),FALSE)</f>
        <v>..</v>
      </c>
      <c r="D6372">
        <f>VLOOKUP($A6372&amp;D$1,Data!$A$2:$BC$533,MATCH(Intermediate!$B6372,Data!$A$1:$BC$1,0),FALSE)</f>
        <v>8933.0869278243626</v>
      </c>
    </row>
    <row r="6373" spans="1:4" x14ac:dyDescent="0.45">
      <c r="A6373" t="s">
        <v>234</v>
      </c>
      <c r="B6373">
        <f t="shared" si="98"/>
        <v>1996</v>
      </c>
      <c r="C6373" t="str">
        <f>VLOOKUP($A6373&amp;C$1,Data!$A$2:$BC$533,MATCH(Intermediate!$B6373,Data!$A$1:$BC$1,0),FALSE)</f>
        <v>..</v>
      </c>
      <c r="D6373">
        <f>VLOOKUP($A6373&amp;D$1,Data!$A$2:$BC$533,MATCH(Intermediate!$B6373,Data!$A$1:$BC$1,0),FALSE)</f>
        <v>9496.1061338039399</v>
      </c>
    </row>
    <row r="6374" spans="1:4" x14ac:dyDescent="0.45">
      <c r="A6374" t="s">
        <v>234</v>
      </c>
      <c r="B6374">
        <f t="shared" si="98"/>
        <v>1997</v>
      </c>
      <c r="C6374">
        <f>VLOOKUP($A6374&amp;C$1,Data!$A$2:$BC$533,MATCH(Intermediate!$B6374,Data!$A$1:$BC$1,0),FALSE)</f>
        <v>20.312909076308546</v>
      </c>
      <c r="D6374">
        <f>VLOOKUP($A6374&amp;D$1,Data!$A$2:$BC$533,MATCH(Intermediate!$B6374,Data!$A$1:$BC$1,0),FALSE)</f>
        <v>10182.508572289533</v>
      </c>
    </row>
    <row r="6375" spans="1:4" x14ac:dyDescent="0.45">
      <c r="A6375" t="s">
        <v>234</v>
      </c>
      <c r="B6375">
        <f t="shared" si="98"/>
        <v>1998</v>
      </c>
      <c r="C6375">
        <f>VLOOKUP($A6375&amp;C$1,Data!$A$2:$BC$533,MATCH(Intermediate!$B6375,Data!$A$1:$BC$1,0),FALSE)</f>
        <v>17.931777643734179</v>
      </c>
      <c r="D6375">
        <f>VLOOKUP($A6375&amp;D$1,Data!$A$2:$BC$533,MATCH(Intermediate!$B6375,Data!$A$1:$BC$1,0),FALSE)</f>
        <v>10756.217497320278</v>
      </c>
    </row>
    <row r="6376" spans="1:4" x14ac:dyDescent="0.45">
      <c r="A6376" t="s">
        <v>234</v>
      </c>
      <c r="B6376">
        <f t="shared" si="98"/>
        <v>1999</v>
      </c>
      <c r="C6376">
        <f>VLOOKUP($A6376&amp;C$1,Data!$A$2:$BC$533,MATCH(Intermediate!$B6376,Data!$A$1:$BC$1,0),FALSE)</f>
        <v>15.538535001193859</v>
      </c>
      <c r="D6376">
        <f>VLOOKUP($A6376&amp;D$1,Data!$A$2:$BC$533,MATCH(Intermediate!$B6376,Data!$A$1:$BC$1,0),FALSE)</f>
        <v>11030.521432538433</v>
      </c>
    </row>
    <row r="6377" spans="1:4" x14ac:dyDescent="0.45">
      <c r="A6377" t="s">
        <v>234</v>
      </c>
      <c r="B6377">
        <f t="shared" si="98"/>
        <v>2000</v>
      </c>
      <c r="C6377">
        <f>VLOOKUP($A6377&amp;C$1,Data!$A$2:$BC$533,MATCH(Intermediate!$B6377,Data!$A$1:$BC$1,0),FALSE)</f>
        <v>14.347780951842731</v>
      </c>
      <c r="D6377">
        <f>VLOOKUP($A6377&amp;D$1,Data!$A$2:$BC$533,MATCH(Intermediate!$B6377,Data!$A$1:$BC$1,0),FALSE)</f>
        <v>11704.381105251769</v>
      </c>
    </row>
    <row r="6378" spans="1:4" x14ac:dyDescent="0.45">
      <c r="A6378" t="s">
        <v>234</v>
      </c>
      <c r="B6378">
        <f t="shared" si="98"/>
        <v>2001</v>
      </c>
      <c r="C6378">
        <f>VLOOKUP($A6378&amp;C$1,Data!$A$2:$BC$533,MATCH(Intermediate!$B6378,Data!$A$1:$BC$1,0),FALSE)</f>
        <v>12.240977233377979</v>
      </c>
      <c r="D6378">
        <f>VLOOKUP($A6378&amp;D$1,Data!$A$2:$BC$533,MATCH(Intermediate!$B6378,Data!$A$1:$BC$1,0),FALSE)</f>
        <v>11738.725942914352</v>
      </c>
    </row>
    <row r="6379" spans="1:4" x14ac:dyDescent="0.45">
      <c r="A6379" t="s">
        <v>234</v>
      </c>
      <c r="B6379">
        <f t="shared" si="98"/>
        <v>2002</v>
      </c>
      <c r="C6379">
        <f>VLOOKUP($A6379&amp;C$1,Data!$A$2:$BC$533,MATCH(Intermediate!$B6379,Data!$A$1:$BC$1,0),FALSE)</f>
        <v>14.178262536602606</v>
      </c>
      <c r="D6379">
        <f>VLOOKUP($A6379&amp;D$1,Data!$A$2:$BC$533,MATCH(Intermediate!$B6379,Data!$A$1:$BC$1,0),FALSE)</f>
        <v>11761.886590166641</v>
      </c>
    </row>
    <row r="6380" spans="1:4" x14ac:dyDescent="0.45">
      <c r="A6380" t="s">
        <v>234</v>
      </c>
      <c r="B6380">
        <f t="shared" si="98"/>
        <v>2003</v>
      </c>
      <c r="C6380">
        <f>VLOOKUP($A6380&amp;C$1,Data!$A$2:$BC$533,MATCH(Intermediate!$B6380,Data!$A$1:$BC$1,0),FALSE)</f>
        <v>14.641275459332864</v>
      </c>
      <c r="D6380">
        <f>VLOOKUP($A6380&amp;D$1,Data!$A$2:$BC$533,MATCH(Intermediate!$B6380,Data!$A$1:$BC$1,0),FALSE)</f>
        <v>12066.160126235342</v>
      </c>
    </row>
    <row r="6381" spans="1:4" x14ac:dyDescent="0.45">
      <c r="A6381" t="s">
        <v>234</v>
      </c>
      <c r="B6381">
        <f t="shared" si="98"/>
        <v>2004</v>
      </c>
      <c r="C6381">
        <f>VLOOKUP($A6381&amp;C$1,Data!$A$2:$BC$533,MATCH(Intermediate!$B6381,Data!$A$1:$BC$1,0),FALSE)</f>
        <v>14.105493264158373</v>
      </c>
      <c r="D6381">
        <f>VLOOKUP($A6381&amp;D$1,Data!$A$2:$BC$533,MATCH(Intermediate!$B6381,Data!$A$1:$BC$1,0),FALSE)</f>
        <v>12657.815609230685</v>
      </c>
    </row>
    <row r="6382" spans="1:4" x14ac:dyDescent="0.45">
      <c r="A6382" t="s">
        <v>234</v>
      </c>
      <c r="B6382">
        <f t="shared" si="98"/>
        <v>2005</v>
      </c>
      <c r="C6382">
        <f>VLOOKUP($A6382&amp;C$1,Data!$A$2:$BC$533,MATCH(Intermediate!$B6382,Data!$A$1:$BC$1,0),FALSE)</f>
        <v>15.313590813183254</v>
      </c>
      <c r="D6382">
        <f>VLOOKUP($A6382&amp;D$1,Data!$A$2:$BC$533,MATCH(Intermediate!$B6382,Data!$A$1:$BC$1,0),FALSE)</f>
        <v>13260.238818666867</v>
      </c>
    </row>
    <row r="6383" spans="1:4" x14ac:dyDescent="0.45">
      <c r="A6383" t="s">
        <v>234</v>
      </c>
      <c r="B6383">
        <f t="shared" si="98"/>
        <v>2006</v>
      </c>
      <c r="C6383">
        <f>VLOOKUP($A6383&amp;C$1,Data!$A$2:$BC$533,MATCH(Intermediate!$B6383,Data!$A$1:$BC$1,0),FALSE)</f>
        <v>18.351891672796857</v>
      </c>
      <c r="D6383">
        <f>VLOOKUP($A6383&amp;D$1,Data!$A$2:$BC$533,MATCH(Intermediate!$B6383,Data!$A$1:$BC$1,0),FALSE)</f>
        <v>14541.671629560773</v>
      </c>
    </row>
    <row r="6384" spans="1:4" x14ac:dyDescent="0.45">
      <c r="A6384" t="s">
        <v>234</v>
      </c>
      <c r="B6384">
        <f t="shared" si="98"/>
        <v>2007</v>
      </c>
      <c r="C6384">
        <f>VLOOKUP($A6384&amp;C$1,Data!$A$2:$BC$533,MATCH(Intermediate!$B6384,Data!$A$1:$BC$1,0),FALSE)</f>
        <v>20.439469806631109</v>
      </c>
      <c r="D6384">
        <f>VLOOKUP($A6384&amp;D$1,Data!$A$2:$BC$533,MATCH(Intermediate!$B6384,Data!$A$1:$BC$1,0),FALSE)</f>
        <v>15031.861958049973</v>
      </c>
    </row>
    <row r="6385" spans="1:4" x14ac:dyDescent="0.45">
      <c r="A6385" t="s">
        <v>234</v>
      </c>
      <c r="B6385">
        <f t="shared" si="98"/>
        <v>2008</v>
      </c>
      <c r="C6385">
        <f>VLOOKUP($A6385&amp;C$1,Data!$A$2:$BC$533,MATCH(Intermediate!$B6385,Data!$A$1:$BC$1,0),FALSE)</f>
        <v>19.75537531757751</v>
      </c>
      <c r="D6385">
        <f>VLOOKUP($A6385&amp;D$1,Data!$A$2:$BC$533,MATCH(Intermediate!$B6385,Data!$A$1:$BC$1,0),FALSE)</f>
        <v>15680.576193326937</v>
      </c>
    </row>
    <row r="6386" spans="1:4" x14ac:dyDescent="0.45">
      <c r="A6386" t="s">
        <v>234</v>
      </c>
      <c r="B6386">
        <f t="shared" si="98"/>
        <v>2009</v>
      </c>
      <c r="C6386">
        <f>VLOOKUP($A6386&amp;C$1,Data!$A$2:$BC$533,MATCH(Intermediate!$B6386,Data!$A$1:$BC$1,0),FALSE)</f>
        <v>21.611922564818205</v>
      </c>
      <c r="D6386">
        <f>VLOOKUP($A6386&amp;D$1,Data!$A$2:$BC$533,MATCH(Intermediate!$B6386,Data!$A$1:$BC$1,0),FALSE)</f>
        <v>15192.624150205571</v>
      </c>
    </row>
    <row r="6387" spans="1:4" x14ac:dyDescent="0.45">
      <c r="A6387" t="s">
        <v>234</v>
      </c>
      <c r="B6387">
        <f t="shared" si="98"/>
        <v>2010</v>
      </c>
      <c r="C6387">
        <f>VLOOKUP($A6387&amp;C$1,Data!$A$2:$BC$533,MATCH(Intermediate!$B6387,Data!$A$1:$BC$1,0),FALSE)</f>
        <v>22.323775028959776</v>
      </c>
      <c r="D6387">
        <f>VLOOKUP($A6387&amp;D$1,Data!$A$2:$BC$533,MATCH(Intermediate!$B6387,Data!$A$1:$BC$1,0),FALSE)</f>
        <v>15908.860319179916</v>
      </c>
    </row>
    <row r="6388" spans="1:4" x14ac:dyDescent="0.45">
      <c r="A6388" t="s">
        <v>234</v>
      </c>
      <c r="B6388">
        <f t="shared" si="98"/>
        <v>2011</v>
      </c>
      <c r="C6388">
        <f>VLOOKUP($A6388&amp;C$1,Data!$A$2:$BC$533,MATCH(Intermediate!$B6388,Data!$A$1:$BC$1,0),FALSE)</f>
        <v>23.584832835645173</v>
      </c>
      <c r="D6388">
        <f>VLOOKUP($A6388&amp;D$1,Data!$A$2:$BC$533,MATCH(Intermediate!$B6388,Data!$A$1:$BC$1,0),FALSE)</f>
        <v>17266.812912916666</v>
      </c>
    </row>
    <row r="6389" spans="1:4" x14ac:dyDescent="0.45">
      <c r="A6389" t="s">
        <v>234</v>
      </c>
      <c r="B6389">
        <f t="shared" ref="B6389:B6452" si="99">B6339</f>
        <v>2012</v>
      </c>
      <c r="C6389">
        <f>VLOOKUP($A6389&amp;C$1,Data!$A$2:$BC$533,MATCH(Intermediate!$B6389,Data!$A$1:$BC$1,0),FALSE)</f>
        <v>24.927056384033282</v>
      </c>
      <c r="D6389">
        <f>VLOOKUP($A6389&amp;D$1,Data!$A$2:$BC$533,MATCH(Intermediate!$B6389,Data!$A$1:$BC$1,0),FALSE)</f>
        <v>18004.793558575682</v>
      </c>
    </row>
    <row r="6390" spans="1:4" x14ac:dyDescent="0.45">
      <c r="A6390" t="s">
        <v>234</v>
      </c>
      <c r="B6390">
        <f t="shared" si="99"/>
        <v>2013</v>
      </c>
      <c r="C6390">
        <f>VLOOKUP($A6390&amp;C$1,Data!$A$2:$BC$533,MATCH(Intermediate!$B6390,Data!$A$1:$BC$1,0),FALSE)</f>
        <v>27.85905932551757</v>
      </c>
      <c r="D6390">
        <f>VLOOKUP($A6390&amp;D$1,Data!$A$2:$BC$533,MATCH(Intermediate!$B6390,Data!$A$1:$BC$1,0),FALSE)</f>
        <v>18170.264792055495</v>
      </c>
    </row>
    <row r="6391" spans="1:4" x14ac:dyDescent="0.45">
      <c r="A6391" t="s">
        <v>234</v>
      </c>
      <c r="B6391">
        <f t="shared" si="99"/>
        <v>2014</v>
      </c>
      <c r="C6391">
        <f>VLOOKUP($A6391&amp;C$1,Data!$A$2:$BC$533,MATCH(Intermediate!$B6391,Data!$A$1:$BC$1,0),FALSE)</f>
        <v>28.18368210453961</v>
      </c>
      <c r="D6391">
        <f>VLOOKUP($A6391&amp;D$1,Data!$A$2:$BC$533,MATCH(Intermediate!$B6391,Data!$A$1:$BC$1,0),FALSE)</f>
        <v>18820.799111933713</v>
      </c>
    </row>
    <row r="6392" spans="1:4" x14ac:dyDescent="0.45">
      <c r="A6392" t="s">
        <v>234</v>
      </c>
      <c r="B6392">
        <f t="shared" si="99"/>
        <v>2015</v>
      </c>
      <c r="C6392">
        <f>VLOOKUP($A6392&amp;C$1,Data!$A$2:$BC$533,MATCH(Intermediate!$B6392,Data!$A$1:$BC$1,0),FALSE)</f>
        <v>30.83049786580634</v>
      </c>
      <c r="D6392">
        <f>VLOOKUP($A6392&amp;D$1,Data!$A$2:$BC$533,MATCH(Intermediate!$B6392,Data!$A$1:$BC$1,0),FALSE)</f>
        <v>19075.338471129689</v>
      </c>
    </row>
    <row r="6393" spans="1:4" x14ac:dyDescent="0.45">
      <c r="A6393" t="s">
        <v>234</v>
      </c>
      <c r="B6393">
        <f t="shared" si="99"/>
        <v>2016</v>
      </c>
      <c r="C6393">
        <f>VLOOKUP($A6393&amp;C$1,Data!$A$2:$BC$533,MATCH(Intermediate!$B6393,Data!$A$1:$BC$1,0),FALSE)</f>
        <v>32.95084238661665</v>
      </c>
      <c r="D6393">
        <f>VLOOKUP($A6393&amp;D$1,Data!$A$2:$BC$533,MATCH(Intermediate!$B6393,Data!$A$1:$BC$1,0),FALSE)</f>
        <v>20104.583978747152</v>
      </c>
    </row>
    <row r="6394" spans="1:4" x14ac:dyDescent="0.45">
      <c r="A6394" t="s">
        <v>234</v>
      </c>
      <c r="B6394">
        <f t="shared" si="99"/>
        <v>2017</v>
      </c>
      <c r="C6394">
        <f>VLOOKUP($A6394&amp;C$1,Data!$A$2:$BC$533,MATCH(Intermediate!$B6394,Data!$A$1:$BC$1,0),FALSE)</f>
        <v>34.3431256723362</v>
      </c>
      <c r="D6394">
        <f>VLOOKUP($A6394&amp;D$1,Data!$A$2:$BC$533,MATCH(Intermediate!$B6394,Data!$A$1:$BC$1,0),FALSE)</f>
        <v>20488.715080044138</v>
      </c>
    </row>
    <row r="6395" spans="1:4" x14ac:dyDescent="0.45">
      <c r="A6395" t="s">
        <v>234</v>
      </c>
      <c r="B6395">
        <f t="shared" si="99"/>
        <v>2018</v>
      </c>
      <c r="C6395">
        <f>VLOOKUP($A6395&amp;C$1,Data!$A$2:$BC$533,MATCH(Intermediate!$B6395,Data!$A$1:$BC$1,0),FALSE)</f>
        <v>33.61521781654487</v>
      </c>
      <c r="D6395">
        <f>VLOOKUP($A6395&amp;D$1,Data!$A$2:$BC$533,MATCH(Intermediate!$B6395,Data!$A$1:$BC$1,0),FALSE)</f>
        <v>20921.477526026454</v>
      </c>
    </row>
    <row r="6396" spans="1:4" x14ac:dyDescent="0.45">
      <c r="A6396" t="s">
        <v>234</v>
      </c>
      <c r="B6396">
        <f t="shared" si="99"/>
        <v>2019</v>
      </c>
      <c r="C6396">
        <f>VLOOKUP($A6396&amp;C$1,Data!$A$2:$BC$533,MATCH(Intermediate!$B6396,Data!$A$1:$BC$1,0),FALSE)</f>
        <v>35.585186487093281</v>
      </c>
      <c r="D6396">
        <f>VLOOKUP($A6396&amp;D$1,Data!$A$2:$BC$533,MATCH(Intermediate!$B6396,Data!$A$1:$BC$1,0),FALSE)</f>
        <v>20964.277484707261</v>
      </c>
    </row>
    <row r="6397" spans="1:4" x14ac:dyDescent="0.45">
      <c r="A6397" t="s">
        <v>234</v>
      </c>
      <c r="B6397">
        <f t="shared" si="99"/>
        <v>2020</v>
      </c>
      <c r="C6397">
        <f>VLOOKUP($A6397&amp;C$1,Data!$A$2:$BC$533,MATCH(Intermediate!$B6397,Data!$A$1:$BC$1,0),FALSE)</f>
        <v>36.932589757810973</v>
      </c>
      <c r="D6397">
        <f>VLOOKUP($A6397&amp;D$1,Data!$A$2:$BC$533,MATCH(Intermediate!$B6397,Data!$A$1:$BC$1,0),FALSE)</f>
        <v>19354.124872231423</v>
      </c>
    </row>
    <row r="6398" spans="1:4" x14ac:dyDescent="0.45">
      <c r="A6398" t="s">
        <v>234</v>
      </c>
      <c r="B6398">
        <f t="shared" si="99"/>
        <v>2021</v>
      </c>
      <c r="C6398">
        <f>VLOOKUP($A6398&amp;C$1,Data!$A$2:$BC$533,MATCH(Intermediate!$B6398,Data!$A$1:$BC$1,0),FALSE)</f>
        <v>35.057060549187341</v>
      </c>
      <c r="D6398">
        <f>VLOOKUP($A6398&amp;D$1,Data!$A$2:$BC$533,MATCH(Intermediate!$B6398,Data!$A$1:$BC$1,0),FALSE)</f>
        <v>20782.587742533131</v>
      </c>
    </row>
    <row r="6399" spans="1:4" x14ac:dyDescent="0.45">
      <c r="A6399" t="s">
        <v>234</v>
      </c>
      <c r="B6399">
        <f t="shared" si="99"/>
        <v>2022</v>
      </c>
      <c r="C6399">
        <f>VLOOKUP($A6399&amp;C$1,Data!$A$2:$BC$533,MATCH(Intermediate!$B6399,Data!$A$1:$BC$1,0),FALSE)</f>
        <v>34.259742207701592</v>
      </c>
      <c r="D6399">
        <f>VLOOKUP($A6399&amp;D$1,Data!$A$2:$BC$533,MATCH(Intermediate!$B6399,Data!$A$1:$BC$1,0),FALSE)</f>
        <v>23379.733894053912</v>
      </c>
    </row>
    <row r="6400" spans="1:4" x14ac:dyDescent="0.45">
      <c r="A6400" t="s">
        <v>234</v>
      </c>
      <c r="B6400">
        <f t="shared" si="99"/>
        <v>2023</v>
      </c>
      <c r="C6400">
        <f>VLOOKUP($A6400&amp;C$1,Data!$A$2:$BC$533,MATCH(Intermediate!$B6400,Data!$A$1:$BC$1,0),FALSE)</f>
        <v>33.236936204455859</v>
      </c>
      <c r="D6400">
        <f>VLOOKUP($A6400&amp;D$1,Data!$A$2:$BC$533,MATCH(Intermediate!$B6400,Data!$A$1:$BC$1,0),FALSE)</f>
        <v>24854.582214230944</v>
      </c>
    </row>
    <row r="6401" spans="1:4" x14ac:dyDescent="0.45">
      <c r="A6401" t="s">
        <v>234</v>
      </c>
      <c r="B6401">
        <f t="shared" si="99"/>
        <v>2024</v>
      </c>
      <c r="C6401">
        <f>VLOOKUP($A6401&amp;C$1,Data!$A$2:$BC$533,MATCH(Intermediate!$B6401,Data!$A$1:$BC$1,0),FALSE)</f>
        <v>34.653905082577943</v>
      </c>
      <c r="D6401">
        <f>VLOOKUP($A6401&amp;D$1,Data!$A$2:$BC$533,MATCH(Intermediate!$B6401,Data!$A$1:$BC$1,0),FALSE)</f>
        <v>25688.096496044527</v>
      </c>
    </row>
    <row r="6402" spans="1:4" x14ac:dyDescent="0.45">
      <c r="A6402" t="s">
        <v>214</v>
      </c>
      <c r="B6402">
        <f t="shared" si="99"/>
        <v>1975</v>
      </c>
      <c r="C6402" t="str">
        <f>VLOOKUP($A6402&amp;C$1,Data!$A$2:$BC$533,MATCH(Intermediate!$B6402,Data!$A$1:$BC$1,0),FALSE)</f>
        <v>..</v>
      </c>
      <c r="D6402" t="str">
        <f>VLOOKUP($A6402&amp;D$1,Data!$A$2:$BC$533,MATCH(Intermediate!$B6402,Data!$A$1:$BC$1,0),FALSE)</f>
        <v>..</v>
      </c>
    </row>
    <row r="6403" spans="1:4" x14ac:dyDescent="0.45">
      <c r="A6403" t="s">
        <v>214</v>
      </c>
      <c r="B6403">
        <f t="shared" si="99"/>
        <v>1976</v>
      </c>
      <c r="C6403" t="str">
        <f>VLOOKUP($A6403&amp;C$1,Data!$A$2:$BC$533,MATCH(Intermediate!$B6403,Data!$A$1:$BC$1,0),FALSE)</f>
        <v>..</v>
      </c>
      <c r="D6403" t="str">
        <f>VLOOKUP($A6403&amp;D$1,Data!$A$2:$BC$533,MATCH(Intermediate!$B6403,Data!$A$1:$BC$1,0),FALSE)</f>
        <v>..</v>
      </c>
    </row>
    <row r="6404" spans="1:4" x14ac:dyDescent="0.45">
      <c r="A6404" t="s">
        <v>214</v>
      </c>
      <c r="B6404">
        <f t="shared" si="99"/>
        <v>1977</v>
      </c>
      <c r="C6404" t="str">
        <f>VLOOKUP($A6404&amp;C$1,Data!$A$2:$BC$533,MATCH(Intermediate!$B6404,Data!$A$1:$BC$1,0),FALSE)</f>
        <v>..</v>
      </c>
      <c r="D6404" t="str">
        <f>VLOOKUP($A6404&amp;D$1,Data!$A$2:$BC$533,MATCH(Intermediate!$B6404,Data!$A$1:$BC$1,0),FALSE)</f>
        <v>..</v>
      </c>
    </row>
    <row r="6405" spans="1:4" x14ac:dyDescent="0.45">
      <c r="A6405" t="s">
        <v>214</v>
      </c>
      <c r="B6405">
        <f t="shared" si="99"/>
        <v>1978</v>
      </c>
      <c r="C6405" t="str">
        <f>VLOOKUP($A6405&amp;C$1,Data!$A$2:$BC$533,MATCH(Intermediate!$B6405,Data!$A$1:$BC$1,0),FALSE)</f>
        <v>..</v>
      </c>
      <c r="D6405" t="str">
        <f>VLOOKUP($A6405&amp;D$1,Data!$A$2:$BC$533,MATCH(Intermediate!$B6405,Data!$A$1:$BC$1,0),FALSE)</f>
        <v>..</v>
      </c>
    </row>
    <row r="6406" spans="1:4" x14ac:dyDescent="0.45">
      <c r="A6406" t="s">
        <v>214</v>
      </c>
      <c r="B6406">
        <f t="shared" si="99"/>
        <v>1979</v>
      </c>
      <c r="C6406" t="str">
        <f>VLOOKUP($A6406&amp;C$1,Data!$A$2:$BC$533,MATCH(Intermediate!$B6406,Data!$A$1:$BC$1,0),FALSE)</f>
        <v>..</v>
      </c>
      <c r="D6406" t="str">
        <f>VLOOKUP($A6406&amp;D$1,Data!$A$2:$BC$533,MATCH(Intermediate!$B6406,Data!$A$1:$BC$1,0),FALSE)</f>
        <v>..</v>
      </c>
    </row>
    <row r="6407" spans="1:4" x14ac:dyDescent="0.45">
      <c r="A6407" t="s">
        <v>214</v>
      </c>
      <c r="B6407">
        <f t="shared" si="99"/>
        <v>1980</v>
      </c>
      <c r="C6407" t="str">
        <f>VLOOKUP($A6407&amp;C$1,Data!$A$2:$BC$533,MATCH(Intermediate!$B6407,Data!$A$1:$BC$1,0),FALSE)</f>
        <v>..</v>
      </c>
      <c r="D6407" t="str">
        <f>VLOOKUP($A6407&amp;D$1,Data!$A$2:$BC$533,MATCH(Intermediate!$B6407,Data!$A$1:$BC$1,0),FALSE)</f>
        <v>..</v>
      </c>
    </row>
    <row r="6408" spans="1:4" x14ac:dyDescent="0.45">
      <c r="A6408" t="s">
        <v>214</v>
      </c>
      <c r="B6408">
        <f t="shared" si="99"/>
        <v>1981</v>
      </c>
      <c r="C6408" t="str">
        <f>VLOOKUP($A6408&amp;C$1,Data!$A$2:$BC$533,MATCH(Intermediate!$B6408,Data!$A$1:$BC$1,0),FALSE)</f>
        <v>..</v>
      </c>
      <c r="D6408" t="str">
        <f>VLOOKUP($A6408&amp;D$1,Data!$A$2:$BC$533,MATCH(Intermediate!$B6408,Data!$A$1:$BC$1,0),FALSE)</f>
        <v>..</v>
      </c>
    </row>
    <row r="6409" spans="1:4" x14ac:dyDescent="0.45">
      <c r="A6409" t="s">
        <v>214</v>
      </c>
      <c r="B6409">
        <f t="shared" si="99"/>
        <v>1982</v>
      </c>
      <c r="C6409" t="str">
        <f>VLOOKUP($A6409&amp;C$1,Data!$A$2:$BC$533,MATCH(Intermediate!$B6409,Data!$A$1:$BC$1,0),FALSE)</f>
        <v>..</v>
      </c>
      <c r="D6409" t="str">
        <f>VLOOKUP($A6409&amp;D$1,Data!$A$2:$BC$533,MATCH(Intermediate!$B6409,Data!$A$1:$BC$1,0),FALSE)</f>
        <v>..</v>
      </c>
    </row>
    <row r="6410" spans="1:4" x14ac:dyDescent="0.45">
      <c r="A6410" t="s">
        <v>214</v>
      </c>
      <c r="B6410">
        <f t="shared" si="99"/>
        <v>1983</v>
      </c>
      <c r="C6410" t="str">
        <f>VLOOKUP($A6410&amp;C$1,Data!$A$2:$BC$533,MATCH(Intermediate!$B6410,Data!$A$1:$BC$1,0),FALSE)</f>
        <v>..</v>
      </c>
      <c r="D6410" t="str">
        <f>VLOOKUP($A6410&amp;D$1,Data!$A$2:$BC$533,MATCH(Intermediate!$B6410,Data!$A$1:$BC$1,0),FALSE)</f>
        <v>..</v>
      </c>
    </row>
    <row r="6411" spans="1:4" x14ac:dyDescent="0.45">
      <c r="A6411" t="s">
        <v>214</v>
      </c>
      <c r="B6411">
        <f t="shared" si="99"/>
        <v>1984</v>
      </c>
      <c r="C6411" t="str">
        <f>VLOOKUP($A6411&amp;C$1,Data!$A$2:$BC$533,MATCH(Intermediate!$B6411,Data!$A$1:$BC$1,0),FALSE)</f>
        <v>..</v>
      </c>
      <c r="D6411" t="str">
        <f>VLOOKUP($A6411&amp;D$1,Data!$A$2:$BC$533,MATCH(Intermediate!$B6411,Data!$A$1:$BC$1,0),FALSE)</f>
        <v>..</v>
      </c>
    </row>
    <row r="6412" spans="1:4" x14ac:dyDescent="0.45">
      <c r="A6412" t="s">
        <v>214</v>
      </c>
      <c r="B6412">
        <f t="shared" si="99"/>
        <v>1985</v>
      </c>
      <c r="C6412" t="str">
        <f>VLOOKUP($A6412&amp;C$1,Data!$A$2:$BC$533,MATCH(Intermediate!$B6412,Data!$A$1:$BC$1,0),FALSE)</f>
        <v>..</v>
      </c>
      <c r="D6412" t="str">
        <f>VLOOKUP($A6412&amp;D$1,Data!$A$2:$BC$533,MATCH(Intermediate!$B6412,Data!$A$1:$BC$1,0),FALSE)</f>
        <v>..</v>
      </c>
    </row>
    <row r="6413" spans="1:4" x14ac:dyDescent="0.45">
      <c r="A6413" t="s">
        <v>214</v>
      </c>
      <c r="B6413">
        <f t="shared" si="99"/>
        <v>1986</v>
      </c>
      <c r="C6413" t="str">
        <f>VLOOKUP($A6413&amp;C$1,Data!$A$2:$BC$533,MATCH(Intermediate!$B6413,Data!$A$1:$BC$1,0),FALSE)</f>
        <v>..</v>
      </c>
      <c r="D6413" t="str">
        <f>VLOOKUP($A6413&amp;D$1,Data!$A$2:$BC$533,MATCH(Intermediate!$B6413,Data!$A$1:$BC$1,0),FALSE)</f>
        <v>..</v>
      </c>
    </row>
    <row r="6414" spans="1:4" x14ac:dyDescent="0.45">
      <c r="A6414" t="s">
        <v>214</v>
      </c>
      <c r="B6414">
        <f t="shared" si="99"/>
        <v>1987</v>
      </c>
      <c r="C6414" t="str">
        <f>VLOOKUP($A6414&amp;C$1,Data!$A$2:$BC$533,MATCH(Intermediate!$B6414,Data!$A$1:$BC$1,0),FALSE)</f>
        <v>..</v>
      </c>
      <c r="D6414" t="str">
        <f>VLOOKUP($A6414&amp;D$1,Data!$A$2:$BC$533,MATCH(Intermediate!$B6414,Data!$A$1:$BC$1,0),FALSE)</f>
        <v>..</v>
      </c>
    </row>
    <row r="6415" spans="1:4" x14ac:dyDescent="0.45">
      <c r="A6415" t="s">
        <v>214</v>
      </c>
      <c r="B6415">
        <f t="shared" si="99"/>
        <v>1988</v>
      </c>
      <c r="C6415" t="str">
        <f>VLOOKUP($A6415&amp;C$1,Data!$A$2:$BC$533,MATCH(Intermediate!$B6415,Data!$A$1:$BC$1,0),FALSE)</f>
        <v>..</v>
      </c>
      <c r="D6415" t="str">
        <f>VLOOKUP($A6415&amp;D$1,Data!$A$2:$BC$533,MATCH(Intermediate!$B6415,Data!$A$1:$BC$1,0),FALSE)</f>
        <v>..</v>
      </c>
    </row>
    <row r="6416" spans="1:4" x14ac:dyDescent="0.45">
      <c r="A6416" t="s">
        <v>214</v>
      </c>
      <c r="B6416">
        <f t="shared" si="99"/>
        <v>1989</v>
      </c>
      <c r="C6416" t="str">
        <f>VLOOKUP($A6416&amp;C$1,Data!$A$2:$BC$533,MATCH(Intermediate!$B6416,Data!$A$1:$BC$1,0),FALSE)</f>
        <v>..</v>
      </c>
      <c r="D6416" t="str">
        <f>VLOOKUP($A6416&amp;D$1,Data!$A$2:$BC$533,MATCH(Intermediate!$B6416,Data!$A$1:$BC$1,0),FALSE)</f>
        <v>..</v>
      </c>
    </row>
    <row r="6417" spans="1:4" x14ac:dyDescent="0.45">
      <c r="A6417" t="s">
        <v>214</v>
      </c>
      <c r="B6417">
        <f t="shared" si="99"/>
        <v>1990</v>
      </c>
      <c r="C6417" t="str">
        <f>VLOOKUP($A6417&amp;C$1,Data!$A$2:$BC$533,MATCH(Intermediate!$B6417,Data!$A$1:$BC$1,0),FALSE)</f>
        <v>..</v>
      </c>
      <c r="D6417">
        <f>VLOOKUP($A6417&amp;D$1,Data!$A$2:$BC$533,MATCH(Intermediate!$B6417,Data!$A$1:$BC$1,0),FALSE)</f>
        <v>1688.5955466772455</v>
      </c>
    </row>
    <row r="6418" spans="1:4" x14ac:dyDescent="0.45">
      <c r="A6418" t="s">
        <v>214</v>
      </c>
      <c r="B6418">
        <f t="shared" si="99"/>
        <v>1991</v>
      </c>
      <c r="C6418" t="str">
        <f>VLOOKUP($A6418&amp;C$1,Data!$A$2:$BC$533,MATCH(Intermediate!$B6418,Data!$A$1:$BC$1,0),FALSE)</f>
        <v>..</v>
      </c>
      <c r="D6418">
        <f>VLOOKUP($A6418&amp;D$1,Data!$A$2:$BC$533,MATCH(Intermediate!$B6418,Data!$A$1:$BC$1,0),FALSE)</f>
        <v>1841.3035037506522</v>
      </c>
    </row>
    <row r="6419" spans="1:4" x14ac:dyDescent="0.45">
      <c r="A6419" t="s">
        <v>214</v>
      </c>
      <c r="B6419">
        <f t="shared" si="99"/>
        <v>1992</v>
      </c>
      <c r="C6419" t="str">
        <f>VLOOKUP($A6419&amp;C$1,Data!$A$2:$BC$533,MATCH(Intermediate!$B6419,Data!$A$1:$BC$1,0),FALSE)</f>
        <v>..</v>
      </c>
      <c r="D6419">
        <f>VLOOKUP($A6419&amp;D$1,Data!$A$2:$BC$533,MATCH(Intermediate!$B6419,Data!$A$1:$BC$1,0),FALSE)</f>
        <v>1920.3953136260793</v>
      </c>
    </row>
    <row r="6420" spans="1:4" x14ac:dyDescent="0.45">
      <c r="A6420" t="s">
        <v>214</v>
      </c>
      <c r="B6420">
        <f t="shared" si="99"/>
        <v>1993</v>
      </c>
      <c r="C6420" t="str">
        <f>VLOOKUP($A6420&amp;C$1,Data!$A$2:$BC$533,MATCH(Intermediate!$B6420,Data!$A$1:$BC$1,0),FALSE)</f>
        <v>..</v>
      </c>
      <c r="D6420">
        <f>VLOOKUP($A6420&amp;D$1,Data!$A$2:$BC$533,MATCH(Intermediate!$B6420,Data!$A$1:$BC$1,0),FALSE)</f>
        <v>2081.0776421359342</v>
      </c>
    </row>
    <row r="6421" spans="1:4" x14ac:dyDescent="0.45">
      <c r="A6421" t="s">
        <v>214</v>
      </c>
      <c r="B6421">
        <f t="shared" si="99"/>
        <v>1994</v>
      </c>
      <c r="C6421" t="str">
        <f>VLOOKUP($A6421&amp;C$1,Data!$A$2:$BC$533,MATCH(Intermediate!$B6421,Data!$A$1:$BC$1,0),FALSE)</f>
        <v>..</v>
      </c>
      <c r="D6421">
        <f>VLOOKUP($A6421&amp;D$1,Data!$A$2:$BC$533,MATCH(Intermediate!$B6421,Data!$A$1:$BC$1,0),FALSE)</f>
        <v>2075.2119238919654</v>
      </c>
    </row>
    <row r="6422" spans="1:4" x14ac:dyDescent="0.45">
      <c r="A6422" t="s">
        <v>214</v>
      </c>
      <c r="B6422">
        <f t="shared" si="99"/>
        <v>1995</v>
      </c>
      <c r="C6422">
        <f>VLOOKUP($A6422&amp;C$1,Data!$A$2:$BC$533,MATCH(Intermediate!$B6422,Data!$A$1:$BC$1,0),FALSE)</f>
        <v>29.593551266770255</v>
      </c>
      <c r="D6422">
        <f>VLOOKUP($A6422&amp;D$1,Data!$A$2:$BC$533,MATCH(Intermediate!$B6422,Data!$A$1:$BC$1,0),FALSE)</f>
        <v>2243.5823167085514</v>
      </c>
    </row>
    <row r="6423" spans="1:4" x14ac:dyDescent="0.45">
      <c r="A6423" t="s">
        <v>214</v>
      </c>
      <c r="B6423">
        <f t="shared" si="99"/>
        <v>1996</v>
      </c>
      <c r="C6423">
        <f>VLOOKUP($A6423&amp;C$1,Data!$A$2:$BC$533,MATCH(Intermediate!$B6423,Data!$A$1:$BC$1,0),FALSE)</f>
        <v>27.520114654560579</v>
      </c>
      <c r="D6423">
        <f>VLOOKUP($A6423&amp;D$1,Data!$A$2:$BC$533,MATCH(Intermediate!$B6423,Data!$A$1:$BC$1,0),FALSE)</f>
        <v>2202.3605039393892</v>
      </c>
    </row>
    <row r="6424" spans="1:4" x14ac:dyDescent="0.45">
      <c r="A6424" t="s">
        <v>214</v>
      </c>
      <c r="B6424">
        <f t="shared" si="99"/>
        <v>1997</v>
      </c>
      <c r="C6424">
        <f>VLOOKUP($A6424&amp;C$1,Data!$A$2:$BC$533,MATCH(Intermediate!$B6424,Data!$A$1:$BC$1,0),FALSE)</f>
        <v>28.132430382773148</v>
      </c>
      <c r="D6424">
        <f>VLOOKUP($A6424&amp;D$1,Data!$A$2:$BC$533,MATCH(Intermediate!$B6424,Data!$A$1:$BC$1,0),FALSE)</f>
        <v>2097.7133519151816</v>
      </c>
    </row>
    <row r="6425" spans="1:4" x14ac:dyDescent="0.45">
      <c r="A6425" t="s">
        <v>214</v>
      </c>
      <c r="B6425">
        <f t="shared" si="99"/>
        <v>1998</v>
      </c>
      <c r="C6425">
        <f>VLOOKUP($A6425&amp;C$1,Data!$A$2:$BC$533,MATCH(Intermediate!$B6425,Data!$A$1:$BC$1,0),FALSE)</f>
        <v>29.979929009092483</v>
      </c>
      <c r="D6425">
        <f>VLOOKUP($A6425&amp;D$1,Data!$A$2:$BC$533,MATCH(Intermediate!$B6425,Data!$A$1:$BC$1,0),FALSE)</f>
        <v>2175.7622923981935</v>
      </c>
    </row>
    <row r="6426" spans="1:4" x14ac:dyDescent="0.45">
      <c r="A6426" t="s">
        <v>214</v>
      </c>
      <c r="B6426">
        <f t="shared" si="99"/>
        <v>1999</v>
      </c>
      <c r="C6426">
        <f>VLOOKUP($A6426&amp;C$1,Data!$A$2:$BC$533,MATCH(Intermediate!$B6426,Data!$A$1:$BC$1,0),FALSE)</f>
        <v>32.138111796784322</v>
      </c>
      <c r="D6426">
        <f>VLOOKUP($A6426&amp;D$1,Data!$A$2:$BC$533,MATCH(Intermediate!$B6426,Data!$A$1:$BC$1,0),FALSE)</f>
        <v>2230.8102574105164</v>
      </c>
    </row>
    <row r="6427" spans="1:4" x14ac:dyDescent="0.45">
      <c r="A6427" t="s">
        <v>214</v>
      </c>
      <c r="B6427">
        <f t="shared" si="99"/>
        <v>2000</v>
      </c>
      <c r="C6427">
        <f>VLOOKUP($A6427&amp;C$1,Data!$A$2:$BC$533,MATCH(Intermediate!$B6427,Data!$A$1:$BC$1,0),FALSE)</f>
        <v>30.691665259152629</v>
      </c>
      <c r="D6427">
        <f>VLOOKUP($A6427&amp;D$1,Data!$A$2:$BC$533,MATCH(Intermediate!$B6427,Data!$A$1:$BC$1,0),FALSE)</f>
        <v>2383.8506496538166</v>
      </c>
    </row>
    <row r="6428" spans="1:4" x14ac:dyDescent="0.45">
      <c r="A6428" t="s">
        <v>214</v>
      </c>
      <c r="B6428">
        <f t="shared" si="99"/>
        <v>2001</v>
      </c>
      <c r="C6428">
        <f>VLOOKUP($A6428&amp;C$1,Data!$A$2:$BC$533,MATCH(Intermediate!$B6428,Data!$A$1:$BC$1,0),FALSE)</f>
        <v>29.010556876369719</v>
      </c>
      <c r="D6428">
        <f>VLOOKUP($A6428&amp;D$1,Data!$A$2:$BC$533,MATCH(Intermediate!$B6428,Data!$A$1:$BC$1,0),FALSE)</f>
        <v>2483.2491072619396</v>
      </c>
    </row>
    <row r="6429" spans="1:4" x14ac:dyDescent="0.45">
      <c r="A6429" t="s">
        <v>214</v>
      </c>
      <c r="B6429">
        <f t="shared" si="99"/>
        <v>2002</v>
      </c>
      <c r="C6429">
        <f>VLOOKUP($A6429&amp;C$1,Data!$A$2:$BC$533,MATCH(Intermediate!$B6429,Data!$A$1:$BC$1,0),FALSE)</f>
        <v>20.84718114838865</v>
      </c>
      <c r="D6429">
        <f>VLOOKUP($A6429&amp;D$1,Data!$A$2:$BC$533,MATCH(Intermediate!$B6429,Data!$A$1:$BC$1,0),FALSE)</f>
        <v>2533.7614656524433</v>
      </c>
    </row>
    <row r="6430" spans="1:4" x14ac:dyDescent="0.45">
      <c r="A6430" t="s">
        <v>214</v>
      </c>
      <c r="B6430">
        <f t="shared" si="99"/>
        <v>2003</v>
      </c>
      <c r="C6430">
        <f>VLOOKUP($A6430&amp;C$1,Data!$A$2:$BC$533,MATCH(Intermediate!$B6430,Data!$A$1:$BC$1,0),FALSE)</f>
        <v>16.317290795162343</v>
      </c>
      <c r="D6430">
        <f>VLOOKUP($A6430&amp;D$1,Data!$A$2:$BC$533,MATCH(Intermediate!$B6430,Data!$A$1:$BC$1,0),FALSE)</f>
        <v>2628.2157316937291</v>
      </c>
    </row>
    <row r="6431" spans="1:4" x14ac:dyDescent="0.45">
      <c r="A6431" t="s">
        <v>214</v>
      </c>
      <c r="B6431">
        <f t="shared" si="99"/>
        <v>2004</v>
      </c>
      <c r="C6431">
        <f>VLOOKUP($A6431&amp;C$1,Data!$A$2:$BC$533,MATCH(Intermediate!$B6431,Data!$A$1:$BC$1,0),FALSE)</f>
        <v>17.972327211575283</v>
      </c>
      <c r="D6431">
        <f>VLOOKUP($A6431&amp;D$1,Data!$A$2:$BC$533,MATCH(Intermediate!$B6431,Data!$A$1:$BC$1,0),FALSE)</f>
        <v>2624.1742257580481</v>
      </c>
    </row>
    <row r="6432" spans="1:4" x14ac:dyDescent="0.45">
      <c r="A6432" t="s">
        <v>214</v>
      </c>
      <c r="B6432">
        <f t="shared" si="99"/>
        <v>2005</v>
      </c>
      <c r="C6432">
        <f>VLOOKUP($A6432&amp;C$1,Data!$A$2:$BC$533,MATCH(Intermediate!$B6432,Data!$A$1:$BC$1,0),FALSE)</f>
        <v>19.764113985070434</v>
      </c>
      <c r="D6432">
        <f>VLOOKUP($A6432&amp;D$1,Data!$A$2:$BC$533,MATCH(Intermediate!$B6432,Data!$A$1:$BC$1,0),FALSE)</f>
        <v>2774.4326197442442</v>
      </c>
    </row>
    <row r="6433" spans="1:4" x14ac:dyDescent="0.45">
      <c r="A6433" t="s">
        <v>214</v>
      </c>
      <c r="B6433">
        <f t="shared" si="99"/>
        <v>2006</v>
      </c>
      <c r="C6433">
        <f>VLOOKUP($A6433&amp;C$1,Data!$A$2:$BC$533,MATCH(Intermediate!$B6433,Data!$A$1:$BC$1,0),FALSE)</f>
        <v>20.675872508646499</v>
      </c>
      <c r="D6433">
        <f>VLOOKUP($A6433&amp;D$1,Data!$A$2:$BC$533,MATCH(Intermediate!$B6433,Data!$A$1:$BC$1,0),FALSE)</f>
        <v>2875.3001543209866</v>
      </c>
    </row>
    <row r="6434" spans="1:4" x14ac:dyDescent="0.45">
      <c r="A6434" t="s">
        <v>214</v>
      </c>
      <c r="B6434">
        <f t="shared" si="99"/>
        <v>2007</v>
      </c>
      <c r="C6434">
        <f>VLOOKUP($A6434&amp;C$1,Data!$A$2:$BC$533,MATCH(Intermediate!$B6434,Data!$A$1:$BC$1,0),FALSE)</f>
        <v>20.997152506043918</v>
      </c>
      <c r="D6434">
        <f>VLOOKUP($A6434&amp;D$1,Data!$A$2:$BC$533,MATCH(Intermediate!$B6434,Data!$A$1:$BC$1,0),FALSE)</f>
        <v>2921.3724916012279</v>
      </c>
    </row>
    <row r="6435" spans="1:4" x14ac:dyDescent="0.45">
      <c r="A6435" t="s">
        <v>214</v>
      </c>
      <c r="B6435">
        <f t="shared" si="99"/>
        <v>2008</v>
      </c>
      <c r="C6435">
        <f>VLOOKUP($A6435&amp;C$1,Data!$A$2:$BC$533,MATCH(Intermediate!$B6435,Data!$A$1:$BC$1,0),FALSE)</f>
        <v>19.867365951332555</v>
      </c>
      <c r="D6435">
        <f>VLOOKUP($A6435&amp;D$1,Data!$A$2:$BC$533,MATCH(Intermediate!$B6435,Data!$A$1:$BC$1,0),FALSE)</f>
        <v>2931.1240103024547</v>
      </c>
    </row>
    <row r="6436" spans="1:4" x14ac:dyDescent="0.45">
      <c r="A6436" t="s">
        <v>214</v>
      </c>
      <c r="B6436">
        <f t="shared" si="99"/>
        <v>2009</v>
      </c>
      <c r="C6436">
        <f>VLOOKUP($A6436&amp;C$1,Data!$A$2:$BC$533,MATCH(Intermediate!$B6436,Data!$A$1:$BC$1,0),FALSE)</f>
        <v>21.087137859161722</v>
      </c>
      <c r="D6436">
        <f>VLOOKUP($A6436&amp;D$1,Data!$A$2:$BC$533,MATCH(Intermediate!$B6436,Data!$A$1:$BC$1,0),FALSE)</f>
        <v>3008.4772984921401</v>
      </c>
    </row>
    <row r="6437" spans="1:4" x14ac:dyDescent="0.45">
      <c r="A6437" t="s">
        <v>214</v>
      </c>
      <c r="B6437">
        <f t="shared" si="99"/>
        <v>2010</v>
      </c>
      <c r="C6437">
        <f>VLOOKUP($A6437&amp;C$1,Data!$A$2:$BC$533,MATCH(Intermediate!$B6437,Data!$A$1:$BC$1,0),FALSE)</f>
        <v>20.588723601512875</v>
      </c>
      <c r="D6437">
        <f>VLOOKUP($A6437&amp;D$1,Data!$A$2:$BC$533,MATCH(Intermediate!$B6437,Data!$A$1:$BC$1,0),FALSE)</f>
        <v>3125.9125289973745</v>
      </c>
    </row>
    <row r="6438" spans="1:4" x14ac:dyDescent="0.45">
      <c r="A6438" t="s">
        <v>214</v>
      </c>
      <c r="B6438">
        <f t="shared" si="99"/>
        <v>2011</v>
      </c>
      <c r="C6438">
        <f>VLOOKUP($A6438&amp;C$1,Data!$A$2:$BC$533,MATCH(Intermediate!$B6438,Data!$A$1:$BC$1,0),FALSE)</f>
        <v>19.498454232165848</v>
      </c>
      <c r="D6438">
        <f>VLOOKUP($A6438&amp;D$1,Data!$A$2:$BC$533,MATCH(Intermediate!$B6438,Data!$A$1:$BC$1,0),FALSE)</f>
        <v>3287.3021554125576</v>
      </c>
    </row>
    <row r="6439" spans="1:4" x14ac:dyDescent="0.45">
      <c r="A6439" t="s">
        <v>214</v>
      </c>
      <c r="B6439">
        <f t="shared" si="99"/>
        <v>2012</v>
      </c>
      <c r="C6439">
        <f>VLOOKUP($A6439&amp;C$1,Data!$A$2:$BC$533,MATCH(Intermediate!$B6439,Data!$A$1:$BC$1,0),FALSE)</f>
        <v>19.335141743878587</v>
      </c>
      <c r="D6439">
        <f>VLOOKUP($A6439&amp;D$1,Data!$A$2:$BC$533,MATCH(Intermediate!$B6439,Data!$A$1:$BC$1,0),FALSE)</f>
        <v>3280.158618626876</v>
      </c>
    </row>
    <row r="6440" spans="1:4" x14ac:dyDescent="0.45">
      <c r="A6440" t="s">
        <v>214</v>
      </c>
      <c r="B6440">
        <f t="shared" si="99"/>
        <v>2013</v>
      </c>
      <c r="C6440">
        <f>VLOOKUP($A6440&amp;C$1,Data!$A$2:$BC$533,MATCH(Intermediate!$B6440,Data!$A$1:$BC$1,0),FALSE)</f>
        <v>19.651692987455803</v>
      </c>
      <c r="D6440">
        <f>VLOOKUP($A6440&amp;D$1,Data!$A$2:$BC$533,MATCH(Intermediate!$B6440,Data!$A$1:$BC$1,0),FALSE)</f>
        <v>3206.3615230730634</v>
      </c>
    </row>
    <row r="6441" spans="1:4" x14ac:dyDescent="0.45">
      <c r="A6441" t="s">
        <v>214</v>
      </c>
      <c r="B6441">
        <f t="shared" si="99"/>
        <v>2014</v>
      </c>
      <c r="C6441">
        <f>VLOOKUP($A6441&amp;C$1,Data!$A$2:$BC$533,MATCH(Intermediate!$B6441,Data!$A$1:$BC$1,0),FALSE)</f>
        <v>21.167584172953902</v>
      </c>
      <c r="D6441">
        <f>VLOOKUP($A6441&amp;D$1,Data!$A$2:$BC$533,MATCH(Intermediate!$B6441,Data!$A$1:$BC$1,0),FALSE)</f>
        <v>3178.89962171257</v>
      </c>
    </row>
    <row r="6442" spans="1:4" x14ac:dyDescent="0.45">
      <c r="A6442" t="s">
        <v>214</v>
      </c>
      <c r="B6442">
        <f t="shared" si="99"/>
        <v>2015</v>
      </c>
      <c r="C6442">
        <f>VLOOKUP($A6442&amp;C$1,Data!$A$2:$BC$533,MATCH(Intermediate!$B6442,Data!$A$1:$BC$1,0),FALSE)</f>
        <v>22.830112430128104</v>
      </c>
      <c r="D6442">
        <f>VLOOKUP($A6442&amp;D$1,Data!$A$2:$BC$533,MATCH(Intermediate!$B6442,Data!$A$1:$BC$1,0),FALSE)</f>
        <v>3346.8095060020105</v>
      </c>
    </row>
    <row r="6443" spans="1:4" x14ac:dyDescent="0.45">
      <c r="A6443" t="s">
        <v>214</v>
      </c>
      <c r="B6443">
        <f t="shared" si="99"/>
        <v>2016</v>
      </c>
      <c r="C6443">
        <f>VLOOKUP($A6443&amp;C$1,Data!$A$2:$BC$533,MATCH(Intermediate!$B6443,Data!$A$1:$BC$1,0),FALSE)</f>
        <v>23.137538461538462</v>
      </c>
      <c r="D6443">
        <f>VLOOKUP($A6443&amp;D$1,Data!$A$2:$BC$533,MATCH(Intermediate!$B6443,Data!$A$1:$BC$1,0),FALSE)</f>
        <v>3383.7970120681025</v>
      </c>
    </row>
    <row r="6444" spans="1:4" x14ac:dyDescent="0.45">
      <c r="A6444" t="s">
        <v>214</v>
      </c>
      <c r="B6444">
        <f t="shared" si="99"/>
        <v>2017</v>
      </c>
      <c r="C6444">
        <f>VLOOKUP($A6444&amp;C$1,Data!$A$2:$BC$533,MATCH(Intermediate!$B6444,Data!$A$1:$BC$1,0),FALSE)</f>
        <v>23.24874651810585</v>
      </c>
      <c r="D6444">
        <f>VLOOKUP($A6444&amp;D$1,Data!$A$2:$BC$533,MATCH(Intermediate!$B6444,Data!$A$1:$BC$1,0),FALSE)</f>
        <v>3459.8647419200474</v>
      </c>
    </row>
    <row r="6445" spans="1:4" x14ac:dyDescent="0.45">
      <c r="A6445" t="s">
        <v>214</v>
      </c>
      <c r="B6445">
        <f t="shared" si="99"/>
        <v>2018</v>
      </c>
      <c r="C6445">
        <f>VLOOKUP($A6445&amp;C$1,Data!$A$2:$BC$533,MATCH(Intermediate!$B6445,Data!$A$1:$BC$1,0),FALSE)</f>
        <v>20.322704081632654</v>
      </c>
      <c r="D6445">
        <f>VLOOKUP($A6445&amp;D$1,Data!$A$2:$BC$533,MATCH(Intermediate!$B6445,Data!$A$1:$BC$1,0),FALSE)</f>
        <v>3525.3446262977091</v>
      </c>
    </row>
    <row r="6446" spans="1:4" x14ac:dyDescent="0.45">
      <c r="A6446" t="s">
        <v>214</v>
      </c>
      <c r="B6446">
        <f t="shared" si="99"/>
        <v>2019</v>
      </c>
      <c r="C6446">
        <f>VLOOKUP($A6446&amp;C$1,Data!$A$2:$BC$533,MATCH(Intermediate!$B6446,Data!$A$1:$BC$1,0),FALSE)</f>
        <v>22.867258883248731</v>
      </c>
      <c r="D6446">
        <f>VLOOKUP($A6446&amp;D$1,Data!$A$2:$BC$533,MATCH(Intermediate!$B6446,Data!$A$1:$BC$1,0),FALSE)</f>
        <v>3717.1806703981765</v>
      </c>
    </row>
    <row r="6447" spans="1:4" x14ac:dyDescent="0.45">
      <c r="A6447" t="s">
        <v>214</v>
      </c>
      <c r="B6447">
        <f t="shared" si="99"/>
        <v>2020</v>
      </c>
      <c r="C6447">
        <f>VLOOKUP($A6447&amp;C$1,Data!$A$2:$BC$533,MATCH(Intermediate!$B6447,Data!$A$1:$BC$1,0),FALSE)</f>
        <v>24.169844414353982</v>
      </c>
      <c r="D6447">
        <f>VLOOKUP($A6447&amp;D$1,Data!$A$2:$BC$533,MATCH(Intermediate!$B6447,Data!$A$1:$BC$1,0),FALSE)</f>
        <v>3682.3929946348317</v>
      </c>
    </row>
    <row r="6448" spans="1:4" x14ac:dyDescent="0.45">
      <c r="A6448" t="s">
        <v>214</v>
      </c>
      <c r="B6448">
        <f t="shared" si="99"/>
        <v>2021</v>
      </c>
      <c r="C6448">
        <f>VLOOKUP($A6448&amp;C$1,Data!$A$2:$BC$533,MATCH(Intermediate!$B6448,Data!$A$1:$BC$1,0),FALSE)</f>
        <v>23.427360540843086</v>
      </c>
      <c r="D6448">
        <f>VLOOKUP($A6448&amp;D$1,Data!$A$2:$BC$533,MATCH(Intermediate!$B6448,Data!$A$1:$BC$1,0),FALSE)</f>
        <v>3944.7057149955867</v>
      </c>
    </row>
    <row r="6449" spans="1:4" x14ac:dyDescent="0.45">
      <c r="A6449" t="s">
        <v>214</v>
      </c>
      <c r="B6449">
        <f t="shared" si="99"/>
        <v>2022</v>
      </c>
      <c r="C6449" t="str">
        <f>VLOOKUP($A6449&amp;C$1,Data!$A$2:$BC$533,MATCH(Intermediate!$B6449,Data!$A$1:$BC$1,0),FALSE)</f>
        <v>..</v>
      </c>
      <c r="D6449">
        <f>VLOOKUP($A6449&amp;D$1,Data!$A$2:$BC$533,MATCH(Intermediate!$B6449,Data!$A$1:$BC$1,0),FALSE)</f>
        <v>4085.2095329083586</v>
      </c>
    </row>
    <row r="6450" spans="1:4" x14ac:dyDescent="0.45">
      <c r="A6450" t="s">
        <v>214</v>
      </c>
      <c r="B6450">
        <f t="shared" si="99"/>
        <v>2023</v>
      </c>
      <c r="C6450" t="str">
        <f>VLOOKUP($A6450&amp;C$1,Data!$A$2:$BC$533,MATCH(Intermediate!$B6450,Data!$A$1:$BC$1,0),FALSE)</f>
        <v>..</v>
      </c>
      <c r="D6450">
        <f>VLOOKUP($A6450&amp;D$1,Data!$A$2:$BC$533,MATCH(Intermediate!$B6450,Data!$A$1:$BC$1,0),FALSE)</f>
        <v>4233.1340493282023</v>
      </c>
    </row>
    <row r="6451" spans="1:4" x14ac:dyDescent="0.45">
      <c r="A6451" t="s">
        <v>214</v>
      </c>
      <c r="B6451">
        <f t="shared" si="99"/>
        <v>2024</v>
      </c>
      <c r="C6451" t="str">
        <f>VLOOKUP($A6451&amp;C$1,Data!$A$2:$BC$533,MATCH(Intermediate!$B6451,Data!$A$1:$BC$1,0),FALSE)</f>
        <v>..</v>
      </c>
      <c r="D6451">
        <f>VLOOKUP($A6451&amp;D$1,Data!$A$2:$BC$533,MATCH(Intermediate!$B6451,Data!$A$1:$BC$1,0),FALSE)</f>
        <v>4346.2193294552935</v>
      </c>
    </row>
    <row r="6452" spans="1:4" x14ac:dyDescent="0.45">
      <c r="A6452" t="s">
        <v>67</v>
      </c>
      <c r="B6452">
        <f t="shared" si="99"/>
        <v>1975</v>
      </c>
      <c r="C6452" t="str">
        <f>VLOOKUP($A6452&amp;C$1,Data!$A$2:$BC$533,MATCH(Intermediate!$B6452,Data!$A$1:$BC$1,0),FALSE)</f>
        <v>..</v>
      </c>
      <c r="D6452" t="str">
        <f>VLOOKUP($A6452&amp;D$1,Data!$A$2:$BC$533,MATCH(Intermediate!$B6452,Data!$A$1:$BC$1,0),FALSE)</f>
        <v>..</v>
      </c>
    </row>
    <row r="6453" spans="1:4" x14ac:dyDescent="0.45">
      <c r="A6453" t="s">
        <v>67</v>
      </c>
      <c r="B6453">
        <f t="shared" ref="B6453:B6516" si="100">B6403</f>
        <v>1976</v>
      </c>
      <c r="C6453" t="str">
        <f>VLOOKUP($A6453&amp;C$1,Data!$A$2:$BC$533,MATCH(Intermediate!$B6453,Data!$A$1:$BC$1,0),FALSE)</f>
        <v>..</v>
      </c>
      <c r="D6453" t="str">
        <f>VLOOKUP($A6453&amp;D$1,Data!$A$2:$BC$533,MATCH(Intermediate!$B6453,Data!$A$1:$BC$1,0),FALSE)</f>
        <v>..</v>
      </c>
    </row>
    <row r="6454" spans="1:4" x14ac:dyDescent="0.45">
      <c r="A6454" t="s">
        <v>67</v>
      </c>
      <c r="B6454">
        <f t="shared" si="100"/>
        <v>1977</v>
      </c>
      <c r="C6454" t="str">
        <f>VLOOKUP($A6454&amp;C$1,Data!$A$2:$BC$533,MATCH(Intermediate!$B6454,Data!$A$1:$BC$1,0),FALSE)</f>
        <v>..</v>
      </c>
      <c r="D6454" t="str">
        <f>VLOOKUP($A6454&amp;D$1,Data!$A$2:$BC$533,MATCH(Intermediate!$B6454,Data!$A$1:$BC$1,0),FALSE)</f>
        <v>..</v>
      </c>
    </row>
    <row r="6455" spans="1:4" x14ac:dyDescent="0.45">
      <c r="A6455" t="s">
        <v>67</v>
      </c>
      <c r="B6455">
        <f t="shared" si="100"/>
        <v>1978</v>
      </c>
      <c r="C6455" t="str">
        <f>VLOOKUP($A6455&amp;C$1,Data!$A$2:$BC$533,MATCH(Intermediate!$B6455,Data!$A$1:$BC$1,0),FALSE)</f>
        <v>..</v>
      </c>
      <c r="D6455" t="str">
        <f>VLOOKUP($A6455&amp;D$1,Data!$A$2:$BC$533,MATCH(Intermediate!$B6455,Data!$A$1:$BC$1,0),FALSE)</f>
        <v>..</v>
      </c>
    </row>
    <row r="6456" spans="1:4" x14ac:dyDescent="0.45">
      <c r="A6456" t="s">
        <v>67</v>
      </c>
      <c r="B6456">
        <f t="shared" si="100"/>
        <v>1979</v>
      </c>
      <c r="C6456" t="str">
        <f>VLOOKUP($A6456&amp;C$1,Data!$A$2:$BC$533,MATCH(Intermediate!$B6456,Data!$A$1:$BC$1,0),FALSE)</f>
        <v>..</v>
      </c>
      <c r="D6456" t="str">
        <f>VLOOKUP($A6456&amp;D$1,Data!$A$2:$BC$533,MATCH(Intermediate!$B6456,Data!$A$1:$BC$1,0),FALSE)</f>
        <v>..</v>
      </c>
    </row>
    <row r="6457" spans="1:4" x14ac:dyDescent="0.45">
      <c r="A6457" t="s">
        <v>67</v>
      </c>
      <c r="B6457">
        <f t="shared" si="100"/>
        <v>1980</v>
      </c>
      <c r="C6457" t="str">
        <f>VLOOKUP($A6457&amp;C$1,Data!$A$2:$BC$533,MATCH(Intermediate!$B6457,Data!$A$1:$BC$1,0),FALSE)</f>
        <v>..</v>
      </c>
      <c r="D6457" t="str">
        <f>VLOOKUP($A6457&amp;D$1,Data!$A$2:$BC$533,MATCH(Intermediate!$B6457,Data!$A$1:$BC$1,0),FALSE)</f>
        <v>..</v>
      </c>
    </row>
    <row r="6458" spans="1:4" x14ac:dyDescent="0.45">
      <c r="A6458" t="s">
        <v>67</v>
      </c>
      <c r="B6458">
        <f t="shared" si="100"/>
        <v>1981</v>
      </c>
      <c r="C6458" t="str">
        <f>VLOOKUP($A6458&amp;C$1,Data!$A$2:$BC$533,MATCH(Intermediate!$B6458,Data!$A$1:$BC$1,0),FALSE)</f>
        <v>..</v>
      </c>
      <c r="D6458" t="str">
        <f>VLOOKUP($A6458&amp;D$1,Data!$A$2:$BC$533,MATCH(Intermediate!$B6458,Data!$A$1:$BC$1,0),FALSE)</f>
        <v>..</v>
      </c>
    </row>
    <row r="6459" spans="1:4" x14ac:dyDescent="0.45">
      <c r="A6459" t="s">
        <v>67</v>
      </c>
      <c r="B6459">
        <f t="shared" si="100"/>
        <v>1982</v>
      </c>
      <c r="C6459" t="str">
        <f>VLOOKUP($A6459&amp;C$1,Data!$A$2:$BC$533,MATCH(Intermediate!$B6459,Data!$A$1:$BC$1,0),FALSE)</f>
        <v>..</v>
      </c>
      <c r="D6459" t="str">
        <f>VLOOKUP($A6459&amp;D$1,Data!$A$2:$BC$533,MATCH(Intermediate!$B6459,Data!$A$1:$BC$1,0),FALSE)</f>
        <v>..</v>
      </c>
    </row>
    <row r="6460" spans="1:4" x14ac:dyDescent="0.45">
      <c r="A6460" t="s">
        <v>67</v>
      </c>
      <c r="B6460">
        <f t="shared" si="100"/>
        <v>1983</v>
      </c>
      <c r="C6460" t="str">
        <f>VLOOKUP($A6460&amp;C$1,Data!$A$2:$BC$533,MATCH(Intermediate!$B6460,Data!$A$1:$BC$1,0),FALSE)</f>
        <v>..</v>
      </c>
      <c r="D6460" t="str">
        <f>VLOOKUP($A6460&amp;D$1,Data!$A$2:$BC$533,MATCH(Intermediate!$B6460,Data!$A$1:$BC$1,0),FALSE)</f>
        <v>..</v>
      </c>
    </row>
    <row r="6461" spans="1:4" x14ac:dyDescent="0.45">
      <c r="A6461" t="s">
        <v>67</v>
      </c>
      <c r="B6461">
        <f t="shared" si="100"/>
        <v>1984</v>
      </c>
      <c r="C6461" t="str">
        <f>VLOOKUP($A6461&amp;C$1,Data!$A$2:$BC$533,MATCH(Intermediate!$B6461,Data!$A$1:$BC$1,0),FALSE)</f>
        <v>..</v>
      </c>
      <c r="D6461" t="str">
        <f>VLOOKUP($A6461&amp;D$1,Data!$A$2:$BC$533,MATCH(Intermediate!$B6461,Data!$A$1:$BC$1,0),FALSE)</f>
        <v>..</v>
      </c>
    </row>
    <row r="6462" spans="1:4" x14ac:dyDescent="0.45">
      <c r="A6462" t="s">
        <v>67</v>
      </c>
      <c r="B6462">
        <f t="shared" si="100"/>
        <v>1985</v>
      </c>
      <c r="C6462" t="str">
        <f>VLOOKUP($A6462&amp;C$1,Data!$A$2:$BC$533,MATCH(Intermediate!$B6462,Data!$A$1:$BC$1,0),FALSE)</f>
        <v>..</v>
      </c>
      <c r="D6462" t="str">
        <f>VLOOKUP($A6462&amp;D$1,Data!$A$2:$BC$533,MATCH(Intermediate!$B6462,Data!$A$1:$BC$1,0),FALSE)</f>
        <v>..</v>
      </c>
    </row>
    <row r="6463" spans="1:4" x14ac:dyDescent="0.45">
      <c r="A6463" t="s">
        <v>67</v>
      </c>
      <c r="B6463">
        <f t="shared" si="100"/>
        <v>1986</v>
      </c>
      <c r="C6463" t="str">
        <f>VLOOKUP($A6463&amp;C$1,Data!$A$2:$BC$533,MATCH(Intermediate!$B6463,Data!$A$1:$BC$1,0),FALSE)</f>
        <v>..</v>
      </c>
      <c r="D6463" t="str">
        <f>VLOOKUP($A6463&amp;D$1,Data!$A$2:$BC$533,MATCH(Intermediate!$B6463,Data!$A$1:$BC$1,0),FALSE)</f>
        <v>..</v>
      </c>
    </row>
    <row r="6464" spans="1:4" x14ac:dyDescent="0.45">
      <c r="A6464" t="s">
        <v>67</v>
      </c>
      <c r="B6464">
        <f t="shared" si="100"/>
        <v>1987</v>
      </c>
      <c r="C6464" t="str">
        <f>VLOOKUP($A6464&amp;C$1,Data!$A$2:$BC$533,MATCH(Intermediate!$B6464,Data!$A$1:$BC$1,0),FALSE)</f>
        <v>..</v>
      </c>
      <c r="D6464" t="str">
        <f>VLOOKUP($A6464&amp;D$1,Data!$A$2:$BC$533,MATCH(Intermediate!$B6464,Data!$A$1:$BC$1,0),FALSE)</f>
        <v>..</v>
      </c>
    </row>
    <row r="6465" spans="1:4" x14ac:dyDescent="0.45">
      <c r="A6465" t="s">
        <v>67</v>
      </c>
      <c r="B6465">
        <f t="shared" si="100"/>
        <v>1988</v>
      </c>
      <c r="C6465" t="str">
        <f>VLOOKUP($A6465&amp;C$1,Data!$A$2:$BC$533,MATCH(Intermediate!$B6465,Data!$A$1:$BC$1,0),FALSE)</f>
        <v>..</v>
      </c>
      <c r="D6465" t="str">
        <f>VLOOKUP($A6465&amp;D$1,Data!$A$2:$BC$533,MATCH(Intermediate!$B6465,Data!$A$1:$BC$1,0),FALSE)</f>
        <v>..</v>
      </c>
    </row>
    <row r="6466" spans="1:4" x14ac:dyDescent="0.45">
      <c r="A6466" t="s">
        <v>67</v>
      </c>
      <c r="B6466">
        <f t="shared" si="100"/>
        <v>1989</v>
      </c>
      <c r="C6466" t="str">
        <f>VLOOKUP($A6466&amp;C$1,Data!$A$2:$BC$533,MATCH(Intermediate!$B6466,Data!$A$1:$BC$1,0),FALSE)</f>
        <v>..</v>
      </c>
      <c r="D6466" t="str">
        <f>VLOOKUP($A6466&amp;D$1,Data!$A$2:$BC$533,MATCH(Intermediate!$B6466,Data!$A$1:$BC$1,0),FALSE)</f>
        <v>..</v>
      </c>
    </row>
    <row r="6467" spans="1:4" x14ac:dyDescent="0.45">
      <c r="A6467" t="s">
        <v>67</v>
      </c>
      <c r="B6467">
        <f t="shared" si="100"/>
        <v>1990</v>
      </c>
      <c r="C6467" t="str">
        <f>VLOOKUP($A6467&amp;C$1,Data!$A$2:$BC$533,MATCH(Intermediate!$B6467,Data!$A$1:$BC$1,0),FALSE)</f>
        <v>..</v>
      </c>
      <c r="D6467">
        <f>VLOOKUP($A6467&amp;D$1,Data!$A$2:$BC$533,MATCH(Intermediate!$B6467,Data!$A$1:$BC$1,0),FALSE)</f>
        <v>6894.5137233955247</v>
      </c>
    </row>
    <row r="6468" spans="1:4" x14ac:dyDescent="0.45">
      <c r="A6468" t="s">
        <v>67</v>
      </c>
      <c r="B6468">
        <f t="shared" si="100"/>
        <v>1991</v>
      </c>
      <c r="C6468" t="str">
        <f>VLOOKUP($A6468&amp;C$1,Data!$A$2:$BC$533,MATCH(Intermediate!$B6468,Data!$A$1:$BC$1,0),FALSE)</f>
        <v>..</v>
      </c>
      <c r="D6468">
        <f>VLOOKUP($A6468&amp;D$1,Data!$A$2:$BC$533,MATCH(Intermediate!$B6468,Data!$A$1:$BC$1,0),FALSE)</f>
        <v>5979.9078913183521</v>
      </c>
    </row>
    <row r="6469" spans="1:4" x14ac:dyDescent="0.45">
      <c r="A6469" t="s">
        <v>67</v>
      </c>
      <c r="B6469">
        <f t="shared" si="100"/>
        <v>1992</v>
      </c>
      <c r="C6469" t="str">
        <f>VLOOKUP($A6469&amp;C$1,Data!$A$2:$BC$533,MATCH(Intermediate!$B6469,Data!$A$1:$BC$1,0),FALSE)</f>
        <v>..</v>
      </c>
      <c r="D6469">
        <f>VLOOKUP($A6469&amp;D$1,Data!$A$2:$BC$533,MATCH(Intermediate!$B6469,Data!$A$1:$BC$1,0),FALSE)</f>
        <v>4337.2468015914028</v>
      </c>
    </row>
    <row r="6470" spans="1:4" x14ac:dyDescent="0.45">
      <c r="A6470" t="s">
        <v>67</v>
      </c>
      <c r="B6470">
        <f t="shared" si="100"/>
        <v>1993</v>
      </c>
      <c r="C6470" t="str">
        <f>VLOOKUP($A6470&amp;C$1,Data!$A$2:$BC$533,MATCH(Intermediate!$B6470,Data!$A$1:$BC$1,0),FALSE)</f>
        <v>..</v>
      </c>
      <c r="D6470">
        <f>VLOOKUP($A6470&amp;D$1,Data!$A$2:$BC$533,MATCH(Intermediate!$B6470,Data!$A$1:$BC$1,0),FALSE)</f>
        <v>4394.1418593245835</v>
      </c>
    </row>
    <row r="6471" spans="1:4" x14ac:dyDescent="0.45">
      <c r="A6471" t="s">
        <v>67</v>
      </c>
      <c r="B6471">
        <f t="shared" si="100"/>
        <v>1994</v>
      </c>
      <c r="C6471" t="str">
        <f>VLOOKUP($A6471&amp;C$1,Data!$A$2:$BC$533,MATCH(Intermediate!$B6471,Data!$A$1:$BC$1,0),FALSE)</f>
        <v>..</v>
      </c>
      <c r="D6471">
        <f>VLOOKUP($A6471&amp;D$1,Data!$A$2:$BC$533,MATCH(Intermediate!$B6471,Data!$A$1:$BC$1,0),FALSE)</f>
        <v>3110.823008186821</v>
      </c>
    </row>
    <row r="6472" spans="1:4" x14ac:dyDescent="0.45">
      <c r="A6472" t="s">
        <v>67</v>
      </c>
      <c r="B6472">
        <f t="shared" si="100"/>
        <v>1995</v>
      </c>
      <c r="C6472" t="str">
        <f>VLOOKUP($A6472&amp;C$1,Data!$A$2:$BC$533,MATCH(Intermediate!$B6472,Data!$A$1:$BC$1,0),FALSE)</f>
        <v>..</v>
      </c>
      <c r="D6472">
        <f>VLOOKUP($A6472&amp;D$1,Data!$A$2:$BC$533,MATCH(Intermediate!$B6472,Data!$A$1:$BC$1,0),FALSE)</f>
        <v>3145.9458051935562</v>
      </c>
    </row>
    <row r="6473" spans="1:4" x14ac:dyDescent="0.45">
      <c r="A6473" t="s">
        <v>67</v>
      </c>
      <c r="B6473">
        <f t="shared" si="100"/>
        <v>1996</v>
      </c>
      <c r="C6473" t="str">
        <f>VLOOKUP($A6473&amp;C$1,Data!$A$2:$BC$533,MATCH(Intermediate!$B6473,Data!$A$1:$BC$1,0),FALSE)</f>
        <v>..</v>
      </c>
      <c r="D6473">
        <f>VLOOKUP($A6473&amp;D$1,Data!$A$2:$BC$533,MATCH(Intermediate!$B6473,Data!$A$1:$BC$1,0),FALSE)</f>
        <v>3021.3098832562073</v>
      </c>
    </row>
    <row r="6474" spans="1:4" x14ac:dyDescent="0.45">
      <c r="A6474" t="s">
        <v>67</v>
      </c>
      <c r="B6474">
        <f t="shared" si="100"/>
        <v>1997</v>
      </c>
      <c r="C6474" t="str">
        <f>VLOOKUP($A6474&amp;C$1,Data!$A$2:$BC$533,MATCH(Intermediate!$B6474,Data!$A$1:$BC$1,0),FALSE)</f>
        <v>..</v>
      </c>
      <c r="D6474">
        <f>VLOOKUP($A6474&amp;D$1,Data!$A$2:$BC$533,MATCH(Intermediate!$B6474,Data!$A$1:$BC$1,0),FALSE)</f>
        <v>3135.6070254622368</v>
      </c>
    </row>
    <row r="6475" spans="1:4" x14ac:dyDescent="0.45">
      <c r="A6475" t="s">
        <v>67</v>
      </c>
      <c r="B6475">
        <f t="shared" si="100"/>
        <v>1998</v>
      </c>
      <c r="C6475" t="str">
        <f>VLOOKUP($A6475&amp;C$1,Data!$A$2:$BC$533,MATCH(Intermediate!$B6475,Data!$A$1:$BC$1,0),FALSE)</f>
        <v>..</v>
      </c>
      <c r="D6475">
        <f>VLOOKUP($A6475&amp;D$1,Data!$A$2:$BC$533,MATCH(Intermediate!$B6475,Data!$A$1:$BC$1,0),FALSE)</f>
        <v>2964.6015165053295</v>
      </c>
    </row>
    <row r="6476" spans="1:4" x14ac:dyDescent="0.45">
      <c r="A6476" t="s">
        <v>67</v>
      </c>
      <c r="B6476">
        <f t="shared" si="100"/>
        <v>1999</v>
      </c>
      <c r="C6476" t="str">
        <f>VLOOKUP($A6476&amp;C$1,Data!$A$2:$BC$533,MATCH(Intermediate!$B6476,Data!$A$1:$BC$1,0),FALSE)</f>
        <v>..</v>
      </c>
      <c r="D6476">
        <f>VLOOKUP($A6476&amp;D$1,Data!$A$2:$BC$533,MATCH(Intermediate!$B6476,Data!$A$1:$BC$1,0),FALSE)</f>
        <v>2909.8503500012794</v>
      </c>
    </row>
    <row r="6477" spans="1:4" x14ac:dyDescent="0.45">
      <c r="A6477" t="s">
        <v>67</v>
      </c>
      <c r="B6477">
        <f t="shared" si="100"/>
        <v>2000</v>
      </c>
      <c r="C6477" t="str">
        <f>VLOOKUP($A6477&amp;C$1,Data!$A$2:$BC$533,MATCH(Intermediate!$B6477,Data!$A$1:$BC$1,0),FALSE)</f>
        <v>..</v>
      </c>
      <c r="D6477">
        <f>VLOOKUP($A6477&amp;D$1,Data!$A$2:$BC$533,MATCH(Intermediate!$B6477,Data!$A$1:$BC$1,0),FALSE)</f>
        <v>3044.6705057735362</v>
      </c>
    </row>
    <row r="6478" spans="1:4" x14ac:dyDescent="0.45">
      <c r="A6478" t="s">
        <v>67</v>
      </c>
      <c r="B6478">
        <f t="shared" si="100"/>
        <v>2001</v>
      </c>
      <c r="C6478" t="str">
        <f>VLOOKUP($A6478&amp;C$1,Data!$A$2:$BC$533,MATCH(Intermediate!$B6478,Data!$A$1:$BC$1,0),FALSE)</f>
        <v>..</v>
      </c>
      <c r="D6478">
        <f>VLOOKUP($A6478&amp;D$1,Data!$A$2:$BC$533,MATCH(Intermediate!$B6478,Data!$A$1:$BC$1,0),FALSE)</f>
        <v>3310.5288264587707</v>
      </c>
    </row>
    <row r="6479" spans="1:4" x14ac:dyDescent="0.45">
      <c r="A6479" t="s">
        <v>67</v>
      </c>
      <c r="B6479">
        <f t="shared" si="100"/>
        <v>2002</v>
      </c>
      <c r="C6479" t="str">
        <f>VLOOKUP($A6479&amp;C$1,Data!$A$2:$BC$533,MATCH(Intermediate!$B6479,Data!$A$1:$BC$1,0),FALSE)</f>
        <v>..</v>
      </c>
      <c r="D6479">
        <f>VLOOKUP($A6479&amp;D$1,Data!$A$2:$BC$533,MATCH(Intermediate!$B6479,Data!$A$1:$BC$1,0),FALSE)</f>
        <v>3632.6109182546725</v>
      </c>
    </row>
    <row r="6480" spans="1:4" x14ac:dyDescent="0.45">
      <c r="A6480" t="s">
        <v>67</v>
      </c>
      <c r="B6480">
        <f t="shared" si="100"/>
        <v>2003</v>
      </c>
      <c r="C6480" t="str">
        <f>VLOOKUP($A6480&amp;C$1,Data!$A$2:$BC$533,MATCH(Intermediate!$B6480,Data!$A$1:$BC$1,0),FALSE)</f>
        <v>..</v>
      </c>
      <c r="D6480">
        <f>VLOOKUP($A6480&amp;D$1,Data!$A$2:$BC$533,MATCH(Intermediate!$B6480,Data!$A$1:$BC$1,0),FALSE)</f>
        <v>3959.9515099602881</v>
      </c>
    </row>
    <row r="6481" spans="1:4" x14ac:dyDescent="0.45">
      <c r="A6481" t="s">
        <v>67</v>
      </c>
      <c r="B6481">
        <f t="shared" si="100"/>
        <v>2004</v>
      </c>
      <c r="C6481" t="str">
        <f>VLOOKUP($A6481&amp;C$1,Data!$A$2:$BC$533,MATCH(Intermediate!$B6481,Data!$A$1:$BC$1,0),FALSE)</f>
        <v>..</v>
      </c>
      <c r="D6481">
        <f>VLOOKUP($A6481&amp;D$1,Data!$A$2:$BC$533,MATCH(Intermediate!$B6481,Data!$A$1:$BC$1,0),FALSE)</f>
        <v>4378.1747578246668</v>
      </c>
    </row>
    <row r="6482" spans="1:4" x14ac:dyDescent="0.45">
      <c r="A6482" t="s">
        <v>67</v>
      </c>
      <c r="B6482">
        <f t="shared" si="100"/>
        <v>2005</v>
      </c>
      <c r="C6482" t="str">
        <f>VLOOKUP($A6482&amp;C$1,Data!$A$2:$BC$533,MATCH(Intermediate!$B6482,Data!$A$1:$BC$1,0),FALSE)</f>
        <v>..</v>
      </c>
      <c r="D6482">
        <f>VLOOKUP($A6482&amp;D$1,Data!$A$2:$BC$533,MATCH(Intermediate!$B6482,Data!$A$1:$BC$1,0),FALSE)</f>
        <v>4865.9345643033375</v>
      </c>
    </row>
    <row r="6483" spans="1:4" x14ac:dyDescent="0.45">
      <c r="A6483" t="s">
        <v>67</v>
      </c>
      <c r="B6483">
        <f t="shared" si="100"/>
        <v>2006</v>
      </c>
      <c r="C6483" t="str">
        <f>VLOOKUP($A6483&amp;C$1,Data!$A$2:$BC$533,MATCH(Intermediate!$B6483,Data!$A$1:$BC$1,0),FALSE)</f>
        <v>..</v>
      </c>
      <c r="D6483">
        <f>VLOOKUP($A6483&amp;D$1,Data!$A$2:$BC$533,MATCH(Intermediate!$B6483,Data!$A$1:$BC$1,0),FALSE)</f>
        <v>5271.3897043533561</v>
      </c>
    </row>
    <row r="6484" spans="1:4" x14ac:dyDescent="0.45">
      <c r="A6484" t="s">
        <v>67</v>
      </c>
      <c r="B6484">
        <f t="shared" si="100"/>
        <v>2007</v>
      </c>
      <c r="C6484" t="str">
        <f>VLOOKUP($A6484&amp;C$1,Data!$A$2:$BC$533,MATCH(Intermediate!$B6484,Data!$A$1:$BC$1,0),FALSE)</f>
        <v>..</v>
      </c>
      <c r="D6484">
        <f>VLOOKUP($A6484&amp;D$1,Data!$A$2:$BC$533,MATCH(Intermediate!$B6484,Data!$A$1:$BC$1,0),FALSE)</f>
        <v>5589.5685077364988</v>
      </c>
    </row>
    <row r="6485" spans="1:4" x14ac:dyDescent="0.45">
      <c r="A6485" t="s">
        <v>67</v>
      </c>
      <c r="B6485">
        <f t="shared" si="100"/>
        <v>2008</v>
      </c>
      <c r="C6485" t="str">
        <f>VLOOKUP($A6485&amp;C$1,Data!$A$2:$BC$533,MATCH(Intermediate!$B6485,Data!$A$1:$BC$1,0),FALSE)</f>
        <v>..</v>
      </c>
      <c r="D6485">
        <f>VLOOKUP($A6485&amp;D$1,Data!$A$2:$BC$533,MATCH(Intermediate!$B6485,Data!$A$1:$BC$1,0),FALSE)</f>
        <v>6153.3515214798144</v>
      </c>
    </row>
    <row r="6486" spans="1:4" x14ac:dyDescent="0.45">
      <c r="A6486" t="s">
        <v>67</v>
      </c>
      <c r="B6486">
        <f t="shared" si="100"/>
        <v>2009</v>
      </c>
      <c r="C6486" t="str">
        <f>VLOOKUP($A6486&amp;C$1,Data!$A$2:$BC$533,MATCH(Intermediate!$B6486,Data!$A$1:$BC$1,0),FALSE)</f>
        <v>..</v>
      </c>
      <c r="D6486">
        <f>VLOOKUP($A6486&amp;D$1,Data!$A$2:$BC$533,MATCH(Intermediate!$B6486,Data!$A$1:$BC$1,0),FALSE)</f>
        <v>5827.1788888285737</v>
      </c>
    </row>
    <row r="6487" spans="1:4" x14ac:dyDescent="0.45">
      <c r="A6487" t="s">
        <v>67</v>
      </c>
      <c r="B6487">
        <f t="shared" si="100"/>
        <v>2010</v>
      </c>
      <c r="C6487">
        <f>VLOOKUP($A6487&amp;C$1,Data!$A$2:$BC$533,MATCH(Intermediate!$B6487,Data!$A$1:$BC$1,0),FALSE)</f>
        <v>29.497046030423967</v>
      </c>
      <c r="D6487">
        <f>VLOOKUP($A6487&amp;D$1,Data!$A$2:$BC$533,MATCH(Intermediate!$B6487,Data!$A$1:$BC$1,0),FALSE)</f>
        <v>6323.0628790520605</v>
      </c>
    </row>
    <row r="6488" spans="1:4" x14ac:dyDescent="0.45">
      <c r="A6488" t="s">
        <v>67</v>
      </c>
      <c r="B6488">
        <f t="shared" si="100"/>
        <v>2011</v>
      </c>
      <c r="C6488">
        <f>VLOOKUP($A6488&amp;C$1,Data!$A$2:$BC$533,MATCH(Intermediate!$B6488,Data!$A$1:$BC$1,0),FALSE)</f>
        <v>29.927832399916571</v>
      </c>
      <c r="D6488">
        <f>VLOOKUP($A6488&amp;D$1,Data!$A$2:$BC$533,MATCH(Intermediate!$B6488,Data!$A$1:$BC$1,0),FALSE)</f>
        <v>6832.9415650296114</v>
      </c>
    </row>
    <row r="6489" spans="1:4" x14ac:dyDescent="0.45">
      <c r="A6489" t="s">
        <v>67</v>
      </c>
      <c r="B6489">
        <f t="shared" si="100"/>
        <v>2012</v>
      </c>
      <c r="C6489">
        <f>VLOOKUP($A6489&amp;C$1,Data!$A$2:$BC$533,MATCH(Intermediate!$B6489,Data!$A$1:$BC$1,0),FALSE)</f>
        <v>33.702487805818002</v>
      </c>
      <c r="D6489">
        <f>VLOOKUP($A6489&amp;D$1,Data!$A$2:$BC$533,MATCH(Intermediate!$B6489,Data!$A$1:$BC$1,0),FALSE)</f>
        <v>7254.662490323135</v>
      </c>
    </row>
    <row r="6490" spans="1:4" x14ac:dyDescent="0.45">
      <c r="A6490" t="s">
        <v>67</v>
      </c>
      <c r="B6490">
        <f t="shared" si="100"/>
        <v>2013</v>
      </c>
      <c r="C6490">
        <f>VLOOKUP($A6490&amp;C$1,Data!$A$2:$BC$533,MATCH(Intermediate!$B6490,Data!$A$1:$BC$1,0),FALSE)</f>
        <v>35.735088342666813</v>
      </c>
      <c r="D6490">
        <f>VLOOKUP($A6490&amp;D$1,Data!$A$2:$BC$533,MATCH(Intermediate!$B6490,Data!$A$1:$BC$1,0),FALSE)</f>
        <v>8232.5238047368039</v>
      </c>
    </row>
    <row r="6491" spans="1:4" x14ac:dyDescent="0.45">
      <c r="A6491" t="s">
        <v>67</v>
      </c>
      <c r="B6491">
        <f t="shared" si="100"/>
        <v>2014</v>
      </c>
      <c r="C6491">
        <f>VLOOKUP($A6491&amp;C$1,Data!$A$2:$BC$533,MATCH(Intermediate!$B6491,Data!$A$1:$BC$1,0),FALSE)</f>
        <v>31.403844734764942</v>
      </c>
      <c r="D6491">
        <f>VLOOKUP($A6491&amp;D$1,Data!$A$2:$BC$533,MATCH(Intermediate!$B6491,Data!$A$1:$BC$1,0),FALSE)</f>
        <v>8643.0643143534344</v>
      </c>
    </row>
    <row r="6492" spans="1:4" x14ac:dyDescent="0.45">
      <c r="A6492" t="s">
        <v>67</v>
      </c>
      <c r="B6492">
        <f t="shared" si="100"/>
        <v>2015</v>
      </c>
      <c r="C6492">
        <f>VLOOKUP($A6492&amp;C$1,Data!$A$2:$BC$533,MATCH(Intermediate!$B6492,Data!$A$1:$BC$1,0),FALSE)</f>
        <v>28.937135290871868</v>
      </c>
      <c r="D6492">
        <f>VLOOKUP($A6492&amp;D$1,Data!$A$2:$BC$533,MATCH(Intermediate!$B6492,Data!$A$1:$BC$1,0),FALSE)</f>
        <v>9197.6183820427232</v>
      </c>
    </row>
    <row r="6493" spans="1:4" x14ac:dyDescent="0.45">
      <c r="A6493" t="s">
        <v>67</v>
      </c>
      <c r="B6493">
        <f t="shared" si="100"/>
        <v>2016</v>
      </c>
      <c r="C6493">
        <f>VLOOKUP($A6493&amp;C$1,Data!$A$2:$BC$533,MATCH(Intermediate!$B6493,Data!$A$1:$BC$1,0),FALSE)</f>
        <v>25.842113004734728</v>
      </c>
      <c r="D6493">
        <f>VLOOKUP($A6493&amp;D$1,Data!$A$2:$BC$533,MATCH(Intermediate!$B6493,Data!$A$1:$BC$1,0),FALSE)</f>
        <v>10325.840489612647</v>
      </c>
    </row>
    <row r="6494" spans="1:4" x14ac:dyDescent="0.45">
      <c r="A6494" t="s">
        <v>67</v>
      </c>
      <c r="B6494">
        <f t="shared" si="100"/>
        <v>2017</v>
      </c>
      <c r="C6494">
        <f>VLOOKUP($A6494&amp;C$1,Data!$A$2:$BC$533,MATCH(Intermediate!$B6494,Data!$A$1:$BC$1,0),FALSE)</f>
        <v>23.13367990673925</v>
      </c>
      <c r="D6494">
        <f>VLOOKUP($A6494&amp;D$1,Data!$A$2:$BC$533,MATCH(Intermediate!$B6494,Data!$A$1:$BC$1,0),FALSE)</f>
        <v>11252.113546528273</v>
      </c>
    </row>
    <row r="6495" spans="1:4" x14ac:dyDescent="0.45">
      <c r="A6495" t="s">
        <v>67</v>
      </c>
      <c r="B6495">
        <f t="shared" si="100"/>
        <v>2018</v>
      </c>
      <c r="C6495">
        <f>VLOOKUP($A6495&amp;C$1,Data!$A$2:$BC$533,MATCH(Intermediate!$B6495,Data!$A$1:$BC$1,0),FALSE)</f>
        <v>23.643592697931371</v>
      </c>
      <c r="D6495">
        <f>VLOOKUP($A6495&amp;D$1,Data!$A$2:$BC$533,MATCH(Intermediate!$B6495,Data!$A$1:$BC$1,0),FALSE)</f>
        <v>11868.19554632228</v>
      </c>
    </row>
    <row r="6496" spans="1:4" x14ac:dyDescent="0.45">
      <c r="A6496" t="s">
        <v>67</v>
      </c>
      <c r="B6496">
        <f t="shared" si="100"/>
        <v>2019</v>
      </c>
      <c r="C6496">
        <f>VLOOKUP($A6496&amp;C$1,Data!$A$2:$BC$533,MATCH(Intermediate!$B6496,Data!$A$1:$BC$1,0),FALSE)</f>
        <v>25.324225268260392</v>
      </c>
      <c r="D6496">
        <f>VLOOKUP($A6496&amp;D$1,Data!$A$2:$BC$533,MATCH(Intermediate!$B6496,Data!$A$1:$BC$1,0),FALSE)</f>
        <v>13413.223293512599</v>
      </c>
    </row>
    <row r="6497" spans="1:4" x14ac:dyDescent="0.45">
      <c r="A6497" t="s">
        <v>67</v>
      </c>
      <c r="B6497">
        <f t="shared" si="100"/>
        <v>2020</v>
      </c>
      <c r="C6497">
        <f>VLOOKUP($A6497&amp;C$1,Data!$A$2:$BC$533,MATCH(Intermediate!$B6497,Data!$A$1:$BC$1,0),FALSE)</f>
        <v>28.674819551440535</v>
      </c>
      <c r="D6497">
        <f>VLOOKUP($A6497&amp;D$1,Data!$A$2:$BC$533,MATCH(Intermediate!$B6497,Data!$A$1:$BC$1,0),FALSE)</f>
        <v>13527.441313096733</v>
      </c>
    </row>
    <row r="6498" spans="1:4" x14ac:dyDescent="0.45">
      <c r="A6498" t="s">
        <v>67</v>
      </c>
      <c r="B6498">
        <f t="shared" si="100"/>
        <v>2021</v>
      </c>
      <c r="C6498">
        <f>VLOOKUP($A6498&amp;C$1,Data!$A$2:$BC$533,MATCH(Intermediate!$B6498,Data!$A$1:$BC$1,0),FALSE)</f>
        <v>28.530934989098107</v>
      </c>
      <c r="D6498">
        <f>VLOOKUP($A6498&amp;D$1,Data!$A$2:$BC$533,MATCH(Intermediate!$B6498,Data!$A$1:$BC$1,0),FALSE)</f>
        <v>15682.070328465348</v>
      </c>
    </row>
    <row r="6499" spans="1:4" x14ac:dyDescent="0.45">
      <c r="A6499" t="s">
        <v>67</v>
      </c>
      <c r="B6499">
        <f t="shared" si="100"/>
        <v>2022</v>
      </c>
      <c r="C6499">
        <f>VLOOKUP($A6499&amp;C$1,Data!$A$2:$BC$533,MATCH(Intermediate!$B6499,Data!$A$1:$BC$1,0),FALSE)</f>
        <v>27.510641167129656</v>
      </c>
      <c r="D6499">
        <f>VLOOKUP($A6499&amp;D$1,Data!$A$2:$BC$533,MATCH(Intermediate!$B6499,Data!$A$1:$BC$1,0),FALSE)</f>
        <v>16452.962123603356</v>
      </c>
    </row>
    <row r="6500" spans="1:4" x14ac:dyDescent="0.45">
      <c r="A6500" t="s">
        <v>67</v>
      </c>
      <c r="B6500">
        <f t="shared" si="100"/>
        <v>2023</v>
      </c>
      <c r="C6500">
        <f>VLOOKUP($A6500&amp;C$1,Data!$A$2:$BC$533,MATCH(Intermediate!$B6500,Data!$A$1:$BC$1,0),FALSE)</f>
        <v>25.577316414467262</v>
      </c>
      <c r="D6500">
        <f>VLOOKUP($A6500&amp;D$1,Data!$A$2:$BC$533,MATCH(Intermediate!$B6500,Data!$A$1:$BC$1,0),FALSE)</f>
        <v>17746.940549965981</v>
      </c>
    </row>
    <row r="6501" spans="1:4" x14ac:dyDescent="0.45">
      <c r="A6501" t="s">
        <v>67</v>
      </c>
      <c r="B6501">
        <f t="shared" si="100"/>
        <v>2024</v>
      </c>
      <c r="C6501">
        <f>VLOOKUP($A6501&amp;C$1,Data!$A$2:$BC$533,MATCH(Intermediate!$B6501,Data!$A$1:$BC$1,0),FALSE)</f>
        <v>29.33181238126749</v>
      </c>
      <c r="D6501">
        <f>VLOOKUP($A6501&amp;D$1,Data!$A$2:$BC$533,MATCH(Intermediate!$B6501,Data!$A$1:$BC$1,0),FALSE)</f>
        <v>18716.51339423945</v>
      </c>
    </row>
    <row r="6502" spans="1:4" x14ac:dyDescent="0.45">
      <c r="A6502" t="s">
        <v>5</v>
      </c>
      <c r="B6502">
        <f t="shared" si="100"/>
        <v>1975</v>
      </c>
      <c r="C6502" t="str">
        <f>VLOOKUP($A6502&amp;C$1,Data!$A$2:$BC$533,MATCH(Intermediate!$B6502,Data!$A$1:$BC$1,0),FALSE)</f>
        <v>..</v>
      </c>
      <c r="D6502" t="str">
        <f>VLOOKUP($A6502&amp;D$1,Data!$A$2:$BC$533,MATCH(Intermediate!$B6502,Data!$A$1:$BC$1,0),FALSE)</f>
        <v>..</v>
      </c>
    </row>
    <row r="6503" spans="1:4" x14ac:dyDescent="0.45">
      <c r="A6503" t="s">
        <v>5</v>
      </c>
      <c r="B6503">
        <f t="shared" si="100"/>
        <v>1976</v>
      </c>
      <c r="C6503" t="str">
        <f>VLOOKUP($A6503&amp;C$1,Data!$A$2:$BC$533,MATCH(Intermediate!$B6503,Data!$A$1:$BC$1,0),FALSE)</f>
        <v>..</v>
      </c>
      <c r="D6503" t="str">
        <f>VLOOKUP($A6503&amp;D$1,Data!$A$2:$BC$533,MATCH(Intermediate!$B6503,Data!$A$1:$BC$1,0),FALSE)</f>
        <v>..</v>
      </c>
    </row>
    <row r="6504" spans="1:4" x14ac:dyDescent="0.45">
      <c r="A6504" t="s">
        <v>5</v>
      </c>
      <c r="B6504">
        <f t="shared" si="100"/>
        <v>1977</v>
      </c>
      <c r="C6504" t="str">
        <f>VLOOKUP($A6504&amp;C$1,Data!$A$2:$BC$533,MATCH(Intermediate!$B6504,Data!$A$1:$BC$1,0),FALSE)</f>
        <v>..</v>
      </c>
      <c r="D6504" t="str">
        <f>VLOOKUP($A6504&amp;D$1,Data!$A$2:$BC$533,MATCH(Intermediate!$B6504,Data!$A$1:$BC$1,0),FALSE)</f>
        <v>..</v>
      </c>
    </row>
    <row r="6505" spans="1:4" x14ac:dyDescent="0.45">
      <c r="A6505" t="s">
        <v>5</v>
      </c>
      <c r="B6505">
        <f t="shared" si="100"/>
        <v>1978</v>
      </c>
      <c r="C6505" t="str">
        <f>VLOOKUP($A6505&amp;C$1,Data!$A$2:$BC$533,MATCH(Intermediate!$B6505,Data!$A$1:$BC$1,0),FALSE)</f>
        <v>..</v>
      </c>
      <c r="D6505" t="str">
        <f>VLOOKUP($A6505&amp;D$1,Data!$A$2:$BC$533,MATCH(Intermediate!$B6505,Data!$A$1:$BC$1,0),FALSE)</f>
        <v>..</v>
      </c>
    </row>
    <row r="6506" spans="1:4" x14ac:dyDescent="0.45">
      <c r="A6506" t="s">
        <v>5</v>
      </c>
      <c r="B6506">
        <f t="shared" si="100"/>
        <v>1979</v>
      </c>
      <c r="C6506" t="str">
        <f>VLOOKUP($A6506&amp;C$1,Data!$A$2:$BC$533,MATCH(Intermediate!$B6506,Data!$A$1:$BC$1,0),FALSE)</f>
        <v>..</v>
      </c>
      <c r="D6506" t="str">
        <f>VLOOKUP($A6506&amp;D$1,Data!$A$2:$BC$533,MATCH(Intermediate!$B6506,Data!$A$1:$BC$1,0),FALSE)</f>
        <v>..</v>
      </c>
    </row>
    <row r="6507" spans="1:4" x14ac:dyDescent="0.45">
      <c r="A6507" t="s">
        <v>5</v>
      </c>
      <c r="B6507">
        <f t="shared" si="100"/>
        <v>1980</v>
      </c>
      <c r="C6507" t="str">
        <f>VLOOKUP($A6507&amp;C$1,Data!$A$2:$BC$533,MATCH(Intermediate!$B6507,Data!$A$1:$BC$1,0),FALSE)</f>
        <v>..</v>
      </c>
      <c r="D6507" t="str">
        <f>VLOOKUP($A6507&amp;D$1,Data!$A$2:$BC$533,MATCH(Intermediate!$B6507,Data!$A$1:$BC$1,0),FALSE)</f>
        <v>..</v>
      </c>
    </row>
    <row r="6508" spans="1:4" x14ac:dyDescent="0.45">
      <c r="A6508" t="s">
        <v>5</v>
      </c>
      <c r="B6508">
        <f t="shared" si="100"/>
        <v>1981</v>
      </c>
      <c r="C6508" t="str">
        <f>VLOOKUP($A6508&amp;C$1,Data!$A$2:$BC$533,MATCH(Intermediate!$B6508,Data!$A$1:$BC$1,0),FALSE)</f>
        <v>..</v>
      </c>
      <c r="D6508" t="str">
        <f>VLOOKUP($A6508&amp;D$1,Data!$A$2:$BC$533,MATCH(Intermediate!$B6508,Data!$A$1:$BC$1,0),FALSE)</f>
        <v>..</v>
      </c>
    </row>
    <row r="6509" spans="1:4" x14ac:dyDescent="0.45">
      <c r="A6509" t="s">
        <v>5</v>
      </c>
      <c r="B6509">
        <f t="shared" si="100"/>
        <v>1982</v>
      </c>
      <c r="C6509" t="str">
        <f>VLOOKUP($A6509&amp;C$1,Data!$A$2:$BC$533,MATCH(Intermediate!$B6509,Data!$A$1:$BC$1,0),FALSE)</f>
        <v>..</v>
      </c>
      <c r="D6509" t="str">
        <f>VLOOKUP($A6509&amp;D$1,Data!$A$2:$BC$533,MATCH(Intermediate!$B6509,Data!$A$1:$BC$1,0),FALSE)</f>
        <v>..</v>
      </c>
    </row>
    <row r="6510" spans="1:4" x14ac:dyDescent="0.45">
      <c r="A6510" t="s">
        <v>5</v>
      </c>
      <c r="B6510">
        <f t="shared" si="100"/>
        <v>1983</v>
      </c>
      <c r="C6510" t="str">
        <f>VLOOKUP($A6510&amp;C$1,Data!$A$2:$BC$533,MATCH(Intermediate!$B6510,Data!$A$1:$BC$1,0),FALSE)</f>
        <v>..</v>
      </c>
      <c r="D6510" t="str">
        <f>VLOOKUP($A6510&amp;D$1,Data!$A$2:$BC$533,MATCH(Intermediate!$B6510,Data!$A$1:$BC$1,0),FALSE)</f>
        <v>..</v>
      </c>
    </row>
    <row r="6511" spans="1:4" x14ac:dyDescent="0.45">
      <c r="A6511" t="s">
        <v>5</v>
      </c>
      <c r="B6511">
        <f t="shared" si="100"/>
        <v>1984</v>
      </c>
      <c r="C6511" t="str">
        <f>VLOOKUP($A6511&amp;C$1,Data!$A$2:$BC$533,MATCH(Intermediate!$B6511,Data!$A$1:$BC$1,0),FALSE)</f>
        <v>..</v>
      </c>
      <c r="D6511" t="str">
        <f>VLOOKUP($A6511&amp;D$1,Data!$A$2:$BC$533,MATCH(Intermediate!$B6511,Data!$A$1:$BC$1,0),FALSE)</f>
        <v>..</v>
      </c>
    </row>
    <row r="6512" spans="1:4" x14ac:dyDescent="0.45">
      <c r="A6512" t="s">
        <v>5</v>
      </c>
      <c r="B6512">
        <f t="shared" si="100"/>
        <v>1985</v>
      </c>
      <c r="C6512" t="str">
        <f>VLOOKUP($A6512&amp;C$1,Data!$A$2:$BC$533,MATCH(Intermediate!$B6512,Data!$A$1:$BC$1,0),FALSE)</f>
        <v>..</v>
      </c>
      <c r="D6512" t="str">
        <f>VLOOKUP($A6512&amp;D$1,Data!$A$2:$BC$533,MATCH(Intermediate!$B6512,Data!$A$1:$BC$1,0),FALSE)</f>
        <v>..</v>
      </c>
    </row>
    <row r="6513" spans="1:4" x14ac:dyDescent="0.45">
      <c r="A6513" t="s">
        <v>5</v>
      </c>
      <c r="B6513">
        <f t="shared" si="100"/>
        <v>1986</v>
      </c>
      <c r="C6513" t="str">
        <f>VLOOKUP($A6513&amp;C$1,Data!$A$2:$BC$533,MATCH(Intermediate!$B6513,Data!$A$1:$BC$1,0),FALSE)</f>
        <v>..</v>
      </c>
      <c r="D6513" t="str">
        <f>VLOOKUP($A6513&amp;D$1,Data!$A$2:$BC$533,MATCH(Intermediate!$B6513,Data!$A$1:$BC$1,0),FALSE)</f>
        <v>..</v>
      </c>
    </row>
    <row r="6514" spans="1:4" x14ac:dyDescent="0.45">
      <c r="A6514" t="s">
        <v>5</v>
      </c>
      <c r="B6514">
        <f t="shared" si="100"/>
        <v>1987</v>
      </c>
      <c r="C6514" t="str">
        <f>VLOOKUP($A6514&amp;C$1,Data!$A$2:$BC$533,MATCH(Intermediate!$B6514,Data!$A$1:$BC$1,0),FALSE)</f>
        <v>..</v>
      </c>
      <c r="D6514" t="str">
        <f>VLOOKUP($A6514&amp;D$1,Data!$A$2:$BC$533,MATCH(Intermediate!$B6514,Data!$A$1:$BC$1,0),FALSE)</f>
        <v>..</v>
      </c>
    </row>
    <row r="6515" spans="1:4" x14ac:dyDescent="0.45">
      <c r="A6515" t="s">
        <v>5</v>
      </c>
      <c r="B6515">
        <f t="shared" si="100"/>
        <v>1988</v>
      </c>
      <c r="C6515" t="str">
        <f>VLOOKUP($A6515&amp;C$1,Data!$A$2:$BC$533,MATCH(Intermediate!$B6515,Data!$A$1:$BC$1,0),FALSE)</f>
        <v>..</v>
      </c>
      <c r="D6515" t="str">
        <f>VLOOKUP($A6515&amp;D$1,Data!$A$2:$BC$533,MATCH(Intermediate!$B6515,Data!$A$1:$BC$1,0),FALSE)</f>
        <v>..</v>
      </c>
    </row>
    <row r="6516" spans="1:4" x14ac:dyDescent="0.45">
      <c r="A6516" t="s">
        <v>5</v>
      </c>
      <c r="B6516">
        <f t="shared" si="100"/>
        <v>1989</v>
      </c>
      <c r="C6516" t="str">
        <f>VLOOKUP($A6516&amp;C$1,Data!$A$2:$BC$533,MATCH(Intermediate!$B6516,Data!$A$1:$BC$1,0),FALSE)</f>
        <v>..</v>
      </c>
      <c r="D6516" t="str">
        <f>VLOOKUP($A6516&amp;D$1,Data!$A$2:$BC$533,MATCH(Intermediate!$B6516,Data!$A$1:$BC$1,0),FALSE)</f>
        <v>..</v>
      </c>
    </row>
    <row r="6517" spans="1:4" x14ac:dyDescent="0.45">
      <c r="A6517" t="s">
        <v>5</v>
      </c>
      <c r="B6517">
        <f t="shared" ref="B6517:B6580" si="101">B6467</f>
        <v>1990</v>
      </c>
      <c r="C6517" t="str">
        <f>VLOOKUP($A6517&amp;C$1,Data!$A$2:$BC$533,MATCH(Intermediate!$B6517,Data!$A$1:$BC$1,0),FALSE)</f>
        <v>..</v>
      </c>
      <c r="D6517" t="str">
        <f>VLOOKUP($A6517&amp;D$1,Data!$A$2:$BC$533,MATCH(Intermediate!$B6517,Data!$A$1:$BC$1,0),FALSE)</f>
        <v>..</v>
      </c>
    </row>
    <row r="6518" spans="1:4" x14ac:dyDescent="0.45">
      <c r="A6518" t="s">
        <v>5</v>
      </c>
      <c r="B6518">
        <f t="shared" si="101"/>
        <v>1991</v>
      </c>
      <c r="C6518" t="str">
        <f>VLOOKUP($A6518&amp;C$1,Data!$A$2:$BC$533,MATCH(Intermediate!$B6518,Data!$A$1:$BC$1,0),FALSE)</f>
        <v>..</v>
      </c>
      <c r="D6518" t="str">
        <f>VLOOKUP($A6518&amp;D$1,Data!$A$2:$BC$533,MATCH(Intermediate!$B6518,Data!$A$1:$BC$1,0),FALSE)</f>
        <v>..</v>
      </c>
    </row>
    <row r="6519" spans="1:4" x14ac:dyDescent="0.45">
      <c r="A6519" t="s">
        <v>5</v>
      </c>
      <c r="B6519">
        <f t="shared" si="101"/>
        <v>1992</v>
      </c>
      <c r="C6519" t="str">
        <f>VLOOKUP($A6519&amp;C$1,Data!$A$2:$BC$533,MATCH(Intermediate!$B6519,Data!$A$1:$BC$1,0),FALSE)</f>
        <v>..</v>
      </c>
      <c r="D6519" t="str">
        <f>VLOOKUP($A6519&amp;D$1,Data!$A$2:$BC$533,MATCH(Intermediate!$B6519,Data!$A$1:$BC$1,0),FALSE)</f>
        <v>..</v>
      </c>
    </row>
    <row r="6520" spans="1:4" x14ac:dyDescent="0.45">
      <c r="A6520" t="s">
        <v>5</v>
      </c>
      <c r="B6520">
        <f t="shared" si="101"/>
        <v>1993</v>
      </c>
      <c r="C6520" t="str">
        <f>VLOOKUP($A6520&amp;C$1,Data!$A$2:$BC$533,MATCH(Intermediate!$B6520,Data!$A$1:$BC$1,0),FALSE)</f>
        <v>..</v>
      </c>
      <c r="D6520" t="str">
        <f>VLOOKUP($A6520&amp;D$1,Data!$A$2:$BC$533,MATCH(Intermediate!$B6520,Data!$A$1:$BC$1,0),FALSE)</f>
        <v>..</v>
      </c>
    </row>
    <row r="6521" spans="1:4" x14ac:dyDescent="0.45">
      <c r="A6521" t="s">
        <v>5</v>
      </c>
      <c r="B6521">
        <f t="shared" si="101"/>
        <v>1994</v>
      </c>
      <c r="C6521" t="str">
        <f>VLOOKUP($A6521&amp;C$1,Data!$A$2:$BC$533,MATCH(Intermediate!$B6521,Data!$A$1:$BC$1,0),FALSE)</f>
        <v>..</v>
      </c>
      <c r="D6521" t="str">
        <f>VLOOKUP($A6521&amp;D$1,Data!$A$2:$BC$533,MATCH(Intermediate!$B6521,Data!$A$1:$BC$1,0),FALSE)</f>
        <v>..</v>
      </c>
    </row>
    <row r="6522" spans="1:4" x14ac:dyDescent="0.45">
      <c r="A6522" t="s">
        <v>5</v>
      </c>
      <c r="B6522">
        <f t="shared" si="101"/>
        <v>1995</v>
      </c>
      <c r="C6522" t="str">
        <f>VLOOKUP($A6522&amp;C$1,Data!$A$2:$BC$533,MATCH(Intermediate!$B6522,Data!$A$1:$BC$1,0),FALSE)</f>
        <v>..</v>
      </c>
      <c r="D6522" t="str">
        <f>VLOOKUP($A6522&amp;D$1,Data!$A$2:$BC$533,MATCH(Intermediate!$B6522,Data!$A$1:$BC$1,0),FALSE)</f>
        <v>..</v>
      </c>
    </row>
    <row r="6523" spans="1:4" x14ac:dyDescent="0.45">
      <c r="A6523" t="s">
        <v>5</v>
      </c>
      <c r="B6523">
        <f t="shared" si="101"/>
        <v>1996</v>
      </c>
      <c r="C6523" t="str">
        <f>VLOOKUP($A6523&amp;C$1,Data!$A$2:$BC$533,MATCH(Intermediate!$B6523,Data!$A$1:$BC$1,0),FALSE)</f>
        <v>..</v>
      </c>
      <c r="D6523" t="str">
        <f>VLOOKUP($A6523&amp;D$1,Data!$A$2:$BC$533,MATCH(Intermediate!$B6523,Data!$A$1:$BC$1,0),FALSE)</f>
        <v>..</v>
      </c>
    </row>
    <row r="6524" spans="1:4" x14ac:dyDescent="0.45">
      <c r="A6524" t="s">
        <v>5</v>
      </c>
      <c r="B6524">
        <f t="shared" si="101"/>
        <v>1997</v>
      </c>
      <c r="C6524" t="str">
        <f>VLOOKUP($A6524&amp;C$1,Data!$A$2:$BC$533,MATCH(Intermediate!$B6524,Data!$A$1:$BC$1,0),FALSE)</f>
        <v>..</v>
      </c>
      <c r="D6524" t="str">
        <f>VLOOKUP($A6524&amp;D$1,Data!$A$2:$BC$533,MATCH(Intermediate!$B6524,Data!$A$1:$BC$1,0),FALSE)</f>
        <v>..</v>
      </c>
    </row>
    <row r="6525" spans="1:4" x14ac:dyDescent="0.45">
      <c r="A6525" t="s">
        <v>5</v>
      </c>
      <c r="B6525">
        <f t="shared" si="101"/>
        <v>1998</v>
      </c>
      <c r="C6525" t="str">
        <f>VLOOKUP($A6525&amp;C$1,Data!$A$2:$BC$533,MATCH(Intermediate!$B6525,Data!$A$1:$BC$1,0),FALSE)</f>
        <v>..</v>
      </c>
      <c r="D6525" t="str">
        <f>VLOOKUP($A6525&amp;D$1,Data!$A$2:$BC$533,MATCH(Intermediate!$B6525,Data!$A$1:$BC$1,0),FALSE)</f>
        <v>..</v>
      </c>
    </row>
    <row r="6526" spans="1:4" x14ac:dyDescent="0.45">
      <c r="A6526" t="s">
        <v>5</v>
      </c>
      <c r="B6526">
        <f t="shared" si="101"/>
        <v>1999</v>
      </c>
      <c r="C6526" t="str">
        <f>VLOOKUP($A6526&amp;C$1,Data!$A$2:$BC$533,MATCH(Intermediate!$B6526,Data!$A$1:$BC$1,0),FALSE)</f>
        <v>..</v>
      </c>
      <c r="D6526" t="str">
        <f>VLOOKUP($A6526&amp;D$1,Data!$A$2:$BC$533,MATCH(Intermediate!$B6526,Data!$A$1:$BC$1,0),FALSE)</f>
        <v>..</v>
      </c>
    </row>
    <row r="6527" spans="1:4" x14ac:dyDescent="0.45">
      <c r="A6527" t="s">
        <v>5</v>
      </c>
      <c r="B6527">
        <f t="shared" si="101"/>
        <v>2000</v>
      </c>
      <c r="C6527" t="str">
        <f>VLOOKUP($A6527&amp;C$1,Data!$A$2:$BC$533,MATCH(Intermediate!$B6527,Data!$A$1:$BC$1,0),FALSE)</f>
        <v>..</v>
      </c>
      <c r="D6527" t="str">
        <f>VLOOKUP($A6527&amp;D$1,Data!$A$2:$BC$533,MATCH(Intermediate!$B6527,Data!$A$1:$BC$1,0),FALSE)</f>
        <v>..</v>
      </c>
    </row>
    <row r="6528" spans="1:4" x14ac:dyDescent="0.45">
      <c r="A6528" t="s">
        <v>5</v>
      </c>
      <c r="B6528">
        <f t="shared" si="101"/>
        <v>2001</v>
      </c>
      <c r="C6528" t="str">
        <f>VLOOKUP($A6528&amp;C$1,Data!$A$2:$BC$533,MATCH(Intermediate!$B6528,Data!$A$1:$BC$1,0),FALSE)</f>
        <v>..</v>
      </c>
      <c r="D6528" t="str">
        <f>VLOOKUP($A6528&amp;D$1,Data!$A$2:$BC$533,MATCH(Intermediate!$B6528,Data!$A$1:$BC$1,0),FALSE)</f>
        <v>..</v>
      </c>
    </row>
    <row r="6529" spans="1:4" x14ac:dyDescent="0.45">
      <c r="A6529" t="s">
        <v>5</v>
      </c>
      <c r="B6529">
        <f t="shared" si="101"/>
        <v>2002</v>
      </c>
      <c r="C6529" t="str">
        <f>VLOOKUP($A6529&amp;C$1,Data!$A$2:$BC$533,MATCH(Intermediate!$B6529,Data!$A$1:$BC$1,0),FALSE)</f>
        <v>..</v>
      </c>
      <c r="D6529" t="str">
        <f>VLOOKUP($A6529&amp;D$1,Data!$A$2:$BC$533,MATCH(Intermediate!$B6529,Data!$A$1:$BC$1,0),FALSE)</f>
        <v>..</v>
      </c>
    </row>
    <row r="6530" spans="1:4" x14ac:dyDescent="0.45">
      <c r="A6530" t="s">
        <v>5</v>
      </c>
      <c r="B6530">
        <f t="shared" si="101"/>
        <v>2003</v>
      </c>
      <c r="C6530" t="str">
        <f>VLOOKUP($A6530&amp;C$1,Data!$A$2:$BC$533,MATCH(Intermediate!$B6530,Data!$A$1:$BC$1,0),FALSE)</f>
        <v>..</v>
      </c>
      <c r="D6530" t="str">
        <f>VLOOKUP($A6530&amp;D$1,Data!$A$2:$BC$533,MATCH(Intermediate!$B6530,Data!$A$1:$BC$1,0),FALSE)</f>
        <v>..</v>
      </c>
    </row>
    <row r="6531" spans="1:4" x14ac:dyDescent="0.45">
      <c r="A6531" t="s">
        <v>5</v>
      </c>
      <c r="B6531">
        <f t="shared" si="101"/>
        <v>2004</v>
      </c>
      <c r="C6531" t="str">
        <f>VLOOKUP($A6531&amp;C$1,Data!$A$2:$BC$533,MATCH(Intermediate!$B6531,Data!$A$1:$BC$1,0),FALSE)</f>
        <v>..</v>
      </c>
      <c r="D6531" t="str">
        <f>VLOOKUP($A6531&amp;D$1,Data!$A$2:$BC$533,MATCH(Intermediate!$B6531,Data!$A$1:$BC$1,0),FALSE)</f>
        <v>..</v>
      </c>
    </row>
    <row r="6532" spans="1:4" x14ac:dyDescent="0.45">
      <c r="A6532" t="s">
        <v>5</v>
      </c>
      <c r="B6532">
        <f t="shared" si="101"/>
        <v>2005</v>
      </c>
      <c r="C6532" t="str">
        <f>VLOOKUP($A6532&amp;C$1,Data!$A$2:$BC$533,MATCH(Intermediate!$B6532,Data!$A$1:$BC$1,0),FALSE)</f>
        <v>..</v>
      </c>
      <c r="D6532" t="str">
        <f>VLOOKUP($A6532&amp;D$1,Data!$A$2:$BC$533,MATCH(Intermediate!$B6532,Data!$A$1:$BC$1,0),FALSE)</f>
        <v>..</v>
      </c>
    </row>
    <row r="6533" spans="1:4" x14ac:dyDescent="0.45">
      <c r="A6533" t="s">
        <v>5</v>
      </c>
      <c r="B6533">
        <f t="shared" si="101"/>
        <v>2006</v>
      </c>
      <c r="C6533" t="str">
        <f>VLOOKUP($A6533&amp;C$1,Data!$A$2:$BC$533,MATCH(Intermediate!$B6533,Data!$A$1:$BC$1,0),FALSE)</f>
        <v>..</v>
      </c>
      <c r="D6533" t="str">
        <f>VLOOKUP($A6533&amp;D$1,Data!$A$2:$BC$533,MATCH(Intermediate!$B6533,Data!$A$1:$BC$1,0),FALSE)</f>
        <v>..</v>
      </c>
    </row>
    <row r="6534" spans="1:4" x14ac:dyDescent="0.45">
      <c r="A6534" t="s">
        <v>5</v>
      </c>
      <c r="B6534">
        <f t="shared" si="101"/>
        <v>2007</v>
      </c>
      <c r="C6534" t="str">
        <f>VLOOKUP($A6534&amp;C$1,Data!$A$2:$BC$533,MATCH(Intermediate!$B6534,Data!$A$1:$BC$1,0),FALSE)</f>
        <v>..</v>
      </c>
      <c r="D6534" t="str">
        <f>VLOOKUP($A6534&amp;D$1,Data!$A$2:$BC$533,MATCH(Intermediate!$B6534,Data!$A$1:$BC$1,0),FALSE)</f>
        <v>..</v>
      </c>
    </row>
    <row r="6535" spans="1:4" x14ac:dyDescent="0.45">
      <c r="A6535" t="s">
        <v>5</v>
      </c>
      <c r="B6535">
        <f t="shared" si="101"/>
        <v>2008</v>
      </c>
      <c r="C6535" t="str">
        <f>VLOOKUP($A6535&amp;C$1,Data!$A$2:$BC$533,MATCH(Intermediate!$B6535,Data!$A$1:$BC$1,0),FALSE)</f>
        <v>..</v>
      </c>
      <c r="D6535" t="str">
        <f>VLOOKUP($A6535&amp;D$1,Data!$A$2:$BC$533,MATCH(Intermediate!$B6535,Data!$A$1:$BC$1,0),FALSE)</f>
        <v>..</v>
      </c>
    </row>
    <row r="6536" spans="1:4" x14ac:dyDescent="0.45">
      <c r="A6536" t="s">
        <v>5</v>
      </c>
      <c r="B6536">
        <f t="shared" si="101"/>
        <v>2009</v>
      </c>
      <c r="C6536" t="str">
        <f>VLOOKUP($A6536&amp;C$1,Data!$A$2:$BC$533,MATCH(Intermediate!$B6536,Data!$A$1:$BC$1,0),FALSE)</f>
        <v>..</v>
      </c>
      <c r="D6536" t="str">
        <f>VLOOKUP($A6536&amp;D$1,Data!$A$2:$BC$533,MATCH(Intermediate!$B6536,Data!$A$1:$BC$1,0),FALSE)</f>
        <v>..</v>
      </c>
    </row>
    <row r="6537" spans="1:4" x14ac:dyDescent="0.45">
      <c r="A6537" t="s">
        <v>5</v>
      </c>
      <c r="B6537">
        <f t="shared" si="101"/>
        <v>2010</v>
      </c>
      <c r="C6537" t="str">
        <f>VLOOKUP($A6537&amp;C$1,Data!$A$2:$BC$533,MATCH(Intermediate!$B6537,Data!$A$1:$BC$1,0),FALSE)</f>
        <v>..</v>
      </c>
      <c r="D6537" t="str">
        <f>VLOOKUP($A6537&amp;D$1,Data!$A$2:$BC$533,MATCH(Intermediate!$B6537,Data!$A$1:$BC$1,0),FALSE)</f>
        <v>..</v>
      </c>
    </row>
    <row r="6538" spans="1:4" x14ac:dyDescent="0.45">
      <c r="A6538" t="s">
        <v>5</v>
      </c>
      <c r="B6538">
        <f t="shared" si="101"/>
        <v>2011</v>
      </c>
      <c r="C6538" t="str">
        <f>VLOOKUP($A6538&amp;C$1,Data!$A$2:$BC$533,MATCH(Intermediate!$B6538,Data!$A$1:$BC$1,0),FALSE)</f>
        <v>..</v>
      </c>
      <c r="D6538" t="str">
        <f>VLOOKUP($A6538&amp;D$1,Data!$A$2:$BC$533,MATCH(Intermediate!$B6538,Data!$A$1:$BC$1,0),FALSE)</f>
        <v>..</v>
      </c>
    </row>
    <row r="6539" spans="1:4" x14ac:dyDescent="0.45">
      <c r="A6539" t="s">
        <v>5</v>
      </c>
      <c r="B6539">
        <f t="shared" si="101"/>
        <v>2012</v>
      </c>
      <c r="C6539" t="str">
        <f>VLOOKUP($A6539&amp;C$1,Data!$A$2:$BC$533,MATCH(Intermediate!$B6539,Data!$A$1:$BC$1,0),FALSE)</f>
        <v>..</v>
      </c>
      <c r="D6539" t="str">
        <f>VLOOKUP($A6539&amp;D$1,Data!$A$2:$BC$533,MATCH(Intermediate!$B6539,Data!$A$1:$BC$1,0),FALSE)</f>
        <v>..</v>
      </c>
    </row>
    <row r="6540" spans="1:4" x14ac:dyDescent="0.45">
      <c r="A6540" t="s">
        <v>5</v>
      </c>
      <c r="B6540">
        <f t="shared" si="101"/>
        <v>2013</v>
      </c>
      <c r="C6540" t="str">
        <f>VLOOKUP($A6540&amp;C$1,Data!$A$2:$BC$533,MATCH(Intermediate!$B6540,Data!$A$1:$BC$1,0),FALSE)</f>
        <v>..</v>
      </c>
      <c r="D6540" t="str">
        <f>VLOOKUP($A6540&amp;D$1,Data!$A$2:$BC$533,MATCH(Intermediate!$B6540,Data!$A$1:$BC$1,0),FALSE)</f>
        <v>..</v>
      </c>
    </row>
    <row r="6541" spans="1:4" x14ac:dyDescent="0.45">
      <c r="A6541" t="s">
        <v>5</v>
      </c>
      <c r="B6541">
        <f t="shared" si="101"/>
        <v>2014</v>
      </c>
      <c r="C6541" t="str">
        <f>VLOOKUP($A6541&amp;C$1,Data!$A$2:$BC$533,MATCH(Intermediate!$B6541,Data!$A$1:$BC$1,0),FALSE)</f>
        <v>..</v>
      </c>
      <c r="D6541" t="str">
        <f>VLOOKUP($A6541&amp;D$1,Data!$A$2:$BC$533,MATCH(Intermediate!$B6541,Data!$A$1:$BC$1,0),FALSE)</f>
        <v>..</v>
      </c>
    </row>
    <row r="6542" spans="1:4" x14ac:dyDescent="0.45">
      <c r="A6542" t="s">
        <v>5</v>
      </c>
      <c r="B6542">
        <f t="shared" si="101"/>
        <v>2015</v>
      </c>
      <c r="C6542" t="str">
        <f>VLOOKUP($A6542&amp;C$1,Data!$A$2:$BC$533,MATCH(Intermediate!$B6542,Data!$A$1:$BC$1,0),FALSE)</f>
        <v>..</v>
      </c>
      <c r="D6542" t="str">
        <f>VLOOKUP($A6542&amp;D$1,Data!$A$2:$BC$533,MATCH(Intermediate!$B6542,Data!$A$1:$BC$1,0),FALSE)</f>
        <v>..</v>
      </c>
    </row>
    <row r="6543" spans="1:4" x14ac:dyDescent="0.45">
      <c r="A6543" t="s">
        <v>5</v>
      </c>
      <c r="B6543">
        <f t="shared" si="101"/>
        <v>2016</v>
      </c>
      <c r="C6543" t="str">
        <f>VLOOKUP($A6543&amp;C$1,Data!$A$2:$BC$533,MATCH(Intermediate!$B6543,Data!$A$1:$BC$1,0),FALSE)</f>
        <v>..</v>
      </c>
      <c r="D6543" t="str">
        <f>VLOOKUP($A6543&amp;D$1,Data!$A$2:$BC$533,MATCH(Intermediate!$B6543,Data!$A$1:$BC$1,0),FALSE)</f>
        <v>..</v>
      </c>
    </row>
    <row r="6544" spans="1:4" x14ac:dyDescent="0.45">
      <c r="A6544" t="s">
        <v>5</v>
      </c>
      <c r="B6544">
        <f t="shared" si="101"/>
        <v>2017</v>
      </c>
      <c r="C6544" t="str">
        <f>VLOOKUP($A6544&amp;C$1,Data!$A$2:$BC$533,MATCH(Intermediate!$B6544,Data!$A$1:$BC$1,0),FALSE)</f>
        <v>..</v>
      </c>
      <c r="D6544" t="str">
        <f>VLOOKUP($A6544&amp;D$1,Data!$A$2:$BC$533,MATCH(Intermediate!$B6544,Data!$A$1:$BC$1,0),FALSE)</f>
        <v>..</v>
      </c>
    </row>
    <row r="6545" spans="1:4" x14ac:dyDescent="0.45">
      <c r="A6545" t="s">
        <v>5</v>
      </c>
      <c r="B6545">
        <f t="shared" si="101"/>
        <v>2018</v>
      </c>
      <c r="C6545" t="str">
        <f>VLOOKUP($A6545&amp;C$1,Data!$A$2:$BC$533,MATCH(Intermediate!$B6545,Data!$A$1:$BC$1,0),FALSE)</f>
        <v>..</v>
      </c>
      <c r="D6545" t="str">
        <f>VLOOKUP($A6545&amp;D$1,Data!$A$2:$BC$533,MATCH(Intermediate!$B6545,Data!$A$1:$BC$1,0),FALSE)</f>
        <v>..</v>
      </c>
    </row>
    <row r="6546" spans="1:4" x14ac:dyDescent="0.45">
      <c r="A6546" t="s">
        <v>5</v>
      </c>
      <c r="B6546">
        <f t="shared" si="101"/>
        <v>2019</v>
      </c>
      <c r="C6546" t="str">
        <f>VLOOKUP($A6546&amp;C$1,Data!$A$2:$BC$533,MATCH(Intermediate!$B6546,Data!$A$1:$BC$1,0),FALSE)</f>
        <v>..</v>
      </c>
      <c r="D6546" t="str">
        <f>VLOOKUP($A6546&amp;D$1,Data!$A$2:$BC$533,MATCH(Intermediate!$B6546,Data!$A$1:$BC$1,0),FALSE)</f>
        <v>..</v>
      </c>
    </row>
    <row r="6547" spans="1:4" x14ac:dyDescent="0.45">
      <c r="A6547" t="s">
        <v>5</v>
      </c>
      <c r="B6547">
        <f t="shared" si="101"/>
        <v>2020</v>
      </c>
      <c r="C6547" t="str">
        <f>VLOOKUP($A6547&amp;C$1,Data!$A$2:$BC$533,MATCH(Intermediate!$B6547,Data!$A$1:$BC$1,0),FALSE)</f>
        <v>..</v>
      </c>
      <c r="D6547" t="str">
        <f>VLOOKUP($A6547&amp;D$1,Data!$A$2:$BC$533,MATCH(Intermediate!$B6547,Data!$A$1:$BC$1,0),FALSE)</f>
        <v>..</v>
      </c>
    </row>
    <row r="6548" spans="1:4" x14ac:dyDescent="0.45">
      <c r="A6548" t="s">
        <v>5</v>
      </c>
      <c r="B6548">
        <f t="shared" si="101"/>
        <v>2021</v>
      </c>
      <c r="C6548" t="str">
        <f>VLOOKUP($A6548&amp;C$1,Data!$A$2:$BC$533,MATCH(Intermediate!$B6548,Data!$A$1:$BC$1,0),FALSE)</f>
        <v>..</v>
      </c>
      <c r="D6548" t="str">
        <f>VLOOKUP($A6548&amp;D$1,Data!$A$2:$BC$533,MATCH(Intermediate!$B6548,Data!$A$1:$BC$1,0),FALSE)</f>
        <v>..</v>
      </c>
    </row>
    <row r="6549" spans="1:4" x14ac:dyDescent="0.45">
      <c r="A6549" t="s">
        <v>5</v>
      </c>
      <c r="B6549">
        <f t="shared" si="101"/>
        <v>2022</v>
      </c>
      <c r="C6549" t="str">
        <f>VLOOKUP($A6549&amp;C$1,Data!$A$2:$BC$533,MATCH(Intermediate!$B6549,Data!$A$1:$BC$1,0),FALSE)</f>
        <v>..</v>
      </c>
      <c r="D6549" t="str">
        <f>VLOOKUP($A6549&amp;D$1,Data!$A$2:$BC$533,MATCH(Intermediate!$B6549,Data!$A$1:$BC$1,0),FALSE)</f>
        <v>..</v>
      </c>
    </row>
    <row r="6550" spans="1:4" x14ac:dyDescent="0.45">
      <c r="A6550" t="s">
        <v>5</v>
      </c>
      <c r="B6550">
        <f t="shared" si="101"/>
        <v>2023</v>
      </c>
      <c r="C6550" t="str">
        <f>VLOOKUP($A6550&amp;C$1,Data!$A$2:$BC$533,MATCH(Intermediate!$B6550,Data!$A$1:$BC$1,0),FALSE)</f>
        <v>..</v>
      </c>
      <c r="D6550" t="str">
        <f>VLOOKUP($A6550&amp;D$1,Data!$A$2:$BC$533,MATCH(Intermediate!$B6550,Data!$A$1:$BC$1,0),FALSE)</f>
        <v>..</v>
      </c>
    </row>
    <row r="6551" spans="1:4" x14ac:dyDescent="0.45">
      <c r="A6551" t="s">
        <v>5</v>
      </c>
      <c r="B6551">
        <f t="shared" si="101"/>
        <v>2024</v>
      </c>
      <c r="C6551" t="str">
        <f>VLOOKUP($A6551&amp;C$1,Data!$A$2:$BC$533,MATCH(Intermediate!$B6551,Data!$A$1:$BC$1,0),FALSE)</f>
        <v>..</v>
      </c>
      <c r="D6551" t="str">
        <f>VLOOKUP($A6551&amp;D$1,Data!$A$2:$BC$533,MATCH(Intermediate!$B6551,Data!$A$1:$BC$1,0),FALSE)</f>
        <v>..</v>
      </c>
    </row>
    <row r="6552" spans="1:4" x14ac:dyDescent="0.45">
      <c r="A6552" t="s">
        <v>365</v>
      </c>
      <c r="B6552">
        <f t="shared" si="101"/>
        <v>1975</v>
      </c>
      <c r="C6552" t="str">
        <f>VLOOKUP($A6552&amp;C$1,Data!$A$2:$BC$533,MATCH(Intermediate!$B6552,Data!$A$1:$BC$1,0),FALSE)</f>
        <v>..</v>
      </c>
      <c r="D6552" t="str">
        <f>VLOOKUP($A6552&amp;D$1,Data!$A$2:$BC$533,MATCH(Intermediate!$B6552,Data!$A$1:$BC$1,0),FALSE)</f>
        <v>..</v>
      </c>
    </row>
    <row r="6553" spans="1:4" x14ac:dyDescent="0.45">
      <c r="A6553" t="s">
        <v>365</v>
      </c>
      <c r="B6553">
        <f t="shared" si="101"/>
        <v>1976</v>
      </c>
      <c r="C6553" t="str">
        <f>VLOOKUP($A6553&amp;C$1,Data!$A$2:$BC$533,MATCH(Intermediate!$B6553,Data!$A$1:$BC$1,0),FALSE)</f>
        <v>..</v>
      </c>
      <c r="D6553" t="str">
        <f>VLOOKUP($A6553&amp;D$1,Data!$A$2:$BC$533,MATCH(Intermediate!$B6553,Data!$A$1:$BC$1,0),FALSE)</f>
        <v>..</v>
      </c>
    </row>
    <row r="6554" spans="1:4" x14ac:dyDescent="0.45">
      <c r="A6554" t="s">
        <v>365</v>
      </c>
      <c r="B6554">
        <f t="shared" si="101"/>
        <v>1977</v>
      </c>
      <c r="C6554" t="str">
        <f>VLOOKUP($A6554&amp;C$1,Data!$A$2:$BC$533,MATCH(Intermediate!$B6554,Data!$A$1:$BC$1,0),FALSE)</f>
        <v>..</v>
      </c>
      <c r="D6554" t="str">
        <f>VLOOKUP($A6554&amp;D$1,Data!$A$2:$BC$533,MATCH(Intermediate!$B6554,Data!$A$1:$BC$1,0),FALSE)</f>
        <v>..</v>
      </c>
    </row>
    <row r="6555" spans="1:4" x14ac:dyDescent="0.45">
      <c r="A6555" t="s">
        <v>365</v>
      </c>
      <c r="B6555">
        <f t="shared" si="101"/>
        <v>1978</v>
      </c>
      <c r="C6555" t="str">
        <f>VLOOKUP($A6555&amp;C$1,Data!$A$2:$BC$533,MATCH(Intermediate!$B6555,Data!$A$1:$BC$1,0),FALSE)</f>
        <v>..</v>
      </c>
      <c r="D6555" t="str">
        <f>VLOOKUP($A6555&amp;D$1,Data!$A$2:$BC$533,MATCH(Intermediate!$B6555,Data!$A$1:$BC$1,0),FALSE)</f>
        <v>..</v>
      </c>
    </row>
    <row r="6556" spans="1:4" x14ac:dyDescent="0.45">
      <c r="A6556" t="s">
        <v>365</v>
      </c>
      <c r="B6556">
        <f t="shared" si="101"/>
        <v>1979</v>
      </c>
      <c r="C6556" t="str">
        <f>VLOOKUP($A6556&amp;C$1,Data!$A$2:$BC$533,MATCH(Intermediate!$B6556,Data!$A$1:$BC$1,0),FALSE)</f>
        <v>..</v>
      </c>
      <c r="D6556" t="str">
        <f>VLOOKUP($A6556&amp;D$1,Data!$A$2:$BC$533,MATCH(Intermediate!$B6556,Data!$A$1:$BC$1,0),FALSE)</f>
        <v>..</v>
      </c>
    </row>
    <row r="6557" spans="1:4" x14ac:dyDescent="0.45">
      <c r="A6557" t="s">
        <v>365</v>
      </c>
      <c r="B6557">
        <f t="shared" si="101"/>
        <v>1980</v>
      </c>
      <c r="C6557" t="str">
        <f>VLOOKUP($A6557&amp;C$1,Data!$A$2:$BC$533,MATCH(Intermediate!$B6557,Data!$A$1:$BC$1,0),FALSE)</f>
        <v>..</v>
      </c>
      <c r="D6557" t="str">
        <f>VLOOKUP($A6557&amp;D$1,Data!$A$2:$BC$533,MATCH(Intermediate!$B6557,Data!$A$1:$BC$1,0),FALSE)</f>
        <v>..</v>
      </c>
    </row>
    <row r="6558" spans="1:4" x14ac:dyDescent="0.45">
      <c r="A6558" t="s">
        <v>365</v>
      </c>
      <c r="B6558">
        <f t="shared" si="101"/>
        <v>1981</v>
      </c>
      <c r="C6558" t="str">
        <f>VLOOKUP($A6558&amp;C$1,Data!$A$2:$BC$533,MATCH(Intermediate!$B6558,Data!$A$1:$BC$1,0),FALSE)</f>
        <v>..</v>
      </c>
      <c r="D6558" t="str">
        <f>VLOOKUP($A6558&amp;D$1,Data!$A$2:$BC$533,MATCH(Intermediate!$B6558,Data!$A$1:$BC$1,0),FALSE)</f>
        <v>..</v>
      </c>
    </row>
    <row r="6559" spans="1:4" x14ac:dyDescent="0.45">
      <c r="A6559" t="s">
        <v>365</v>
      </c>
      <c r="B6559">
        <f t="shared" si="101"/>
        <v>1982</v>
      </c>
      <c r="C6559" t="str">
        <f>VLOOKUP($A6559&amp;C$1,Data!$A$2:$BC$533,MATCH(Intermediate!$B6559,Data!$A$1:$BC$1,0),FALSE)</f>
        <v>..</v>
      </c>
      <c r="D6559" t="str">
        <f>VLOOKUP($A6559&amp;D$1,Data!$A$2:$BC$533,MATCH(Intermediate!$B6559,Data!$A$1:$BC$1,0),FALSE)</f>
        <v>..</v>
      </c>
    </row>
    <row r="6560" spans="1:4" x14ac:dyDescent="0.45">
      <c r="A6560" t="s">
        <v>365</v>
      </c>
      <c r="B6560">
        <f t="shared" si="101"/>
        <v>1983</v>
      </c>
      <c r="C6560" t="str">
        <f>VLOOKUP($A6560&amp;C$1,Data!$A$2:$BC$533,MATCH(Intermediate!$B6560,Data!$A$1:$BC$1,0),FALSE)</f>
        <v>..</v>
      </c>
      <c r="D6560" t="str">
        <f>VLOOKUP($A6560&amp;D$1,Data!$A$2:$BC$533,MATCH(Intermediate!$B6560,Data!$A$1:$BC$1,0),FALSE)</f>
        <v>..</v>
      </c>
    </row>
    <row r="6561" spans="1:4" x14ac:dyDescent="0.45">
      <c r="A6561" t="s">
        <v>365</v>
      </c>
      <c r="B6561">
        <f t="shared" si="101"/>
        <v>1984</v>
      </c>
      <c r="C6561" t="str">
        <f>VLOOKUP($A6561&amp;C$1,Data!$A$2:$BC$533,MATCH(Intermediate!$B6561,Data!$A$1:$BC$1,0),FALSE)</f>
        <v>..</v>
      </c>
      <c r="D6561" t="str">
        <f>VLOOKUP($A6561&amp;D$1,Data!$A$2:$BC$533,MATCH(Intermediate!$B6561,Data!$A$1:$BC$1,0),FALSE)</f>
        <v>..</v>
      </c>
    </row>
    <row r="6562" spans="1:4" x14ac:dyDescent="0.45">
      <c r="A6562" t="s">
        <v>365</v>
      </c>
      <c r="B6562">
        <f t="shared" si="101"/>
        <v>1985</v>
      </c>
      <c r="C6562" t="str">
        <f>VLOOKUP($A6562&amp;C$1,Data!$A$2:$BC$533,MATCH(Intermediate!$B6562,Data!$A$1:$BC$1,0),FALSE)</f>
        <v>..</v>
      </c>
      <c r="D6562" t="str">
        <f>VLOOKUP($A6562&amp;D$1,Data!$A$2:$BC$533,MATCH(Intermediate!$B6562,Data!$A$1:$BC$1,0),FALSE)</f>
        <v>..</v>
      </c>
    </row>
    <row r="6563" spans="1:4" x14ac:dyDescent="0.45">
      <c r="A6563" t="s">
        <v>365</v>
      </c>
      <c r="B6563">
        <f t="shared" si="101"/>
        <v>1986</v>
      </c>
      <c r="C6563" t="str">
        <f>VLOOKUP($A6563&amp;C$1,Data!$A$2:$BC$533,MATCH(Intermediate!$B6563,Data!$A$1:$BC$1,0),FALSE)</f>
        <v>..</v>
      </c>
      <c r="D6563" t="str">
        <f>VLOOKUP($A6563&amp;D$1,Data!$A$2:$BC$533,MATCH(Intermediate!$B6563,Data!$A$1:$BC$1,0),FALSE)</f>
        <v>..</v>
      </c>
    </row>
    <row r="6564" spans="1:4" x14ac:dyDescent="0.45">
      <c r="A6564" t="s">
        <v>365</v>
      </c>
      <c r="B6564">
        <f t="shared" si="101"/>
        <v>1987</v>
      </c>
      <c r="C6564" t="str">
        <f>VLOOKUP($A6564&amp;C$1,Data!$A$2:$BC$533,MATCH(Intermediate!$B6564,Data!$A$1:$BC$1,0),FALSE)</f>
        <v>..</v>
      </c>
      <c r="D6564" t="str">
        <f>VLOOKUP($A6564&amp;D$1,Data!$A$2:$BC$533,MATCH(Intermediate!$B6564,Data!$A$1:$BC$1,0),FALSE)</f>
        <v>..</v>
      </c>
    </row>
    <row r="6565" spans="1:4" x14ac:dyDescent="0.45">
      <c r="A6565" t="s">
        <v>365</v>
      </c>
      <c r="B6565">
        <f t="shared" si="101"/>
        <v>1988</v>
      </c>
      <c r="C6565" t="str">
        <f>VLOOKUP($A6565&amp;C$1,Data!$A$2:$BC$533,MATCH(Intermediate!$B6565,Data!$A$1:$BC$1,0),FALSE)</f>
        <v>..</v>
      </c>
      <c r="D6565" t="str">
        <f>VLOOKUP($A6565&amp;D$1,Data!$A$2:$BC$533,MATCH(Intermediate!$B6565,Data!$A$1:$BC$1,0),FALSE)</f>
        <v>..</v>
      </c>
    </row>
    <row r="6566" spans="1:4" x14ac:dyDescent="0.45">
      <c r="A6566" t="s">
        <v>365</v>
      </c>
      <c r="B6566">
        <f t="shared" si="101"/>
        <v>1989</v>
      </c>
      <c r="C6566" t="str">
        <f>VLOOKUP($A6566&amp;C$1,Data!$A$2:$BC$533,MATCH(Intermediate!$B6566,Data!$A$1:$BC$1,0),FALSE)</f>
        <v>..</v>
      </c>
      <c r="D6566" t="str">
        <f>VLOOKUP($A6566&amp;D$1,Data!$A$2:$BC$533,MATCH(Intermediate!$B6566,Data!$A$1:$BC$1,0),FALSE)</f>
        <v>..</v>
      </c>
    </row>
    <row r="6567" spans="1:4" x14ac:dyDescent="0.45">
      <c r="A6567" t="s">
        <v>365</v>
      </c>
      <c r="B6567">
        <f t="shared" si="101"/>
        <v>1990</v>
      </c>
      <c r="C6567" t="str">
        <f>VLOOKUP($A6567&amp;C$1,Data!$A$2:$BC$533,MATCH(Intermediate!$B6567,Data!$A$1:$BC$1,0),FALSE)</f>
        <v>..</v>
      </c>
      <c r="D6567">
        <f>VLOOKUP($A6567&amp;D$1,Data!$A$2:$BC$533,MATCH(Intermediate!$B6567,Data!$A$1:$BC$1,0),FALSE)</f>
        <v>3479.2873451754363</v>
      </c>
    </row>
    <row r="6568" spans="1:4" x14ac:dyDescent="0.45">
      <c r="A6568" t="s">
        <v>365</v>
      </c>
      <c r="B6568">
        <f t="shared" si="101"/>
        <v>1991</v>
      </c>
      <c r="C6568">
        <f>VLOOKUP($A6568&amp;C$1,Data!$A$2:$BC$533,MATCH(Intermediate!$B6568,Data!$A$1:$BC$1,0),FALSE)</f>
        <v>14.839121546379008</v>
      </c>
      <c r="D6568">
        <f>VLOOKUP($A6568&amp;D$1,Data!$A$2:$BC$533,MATCH(Intermediate!$B6568,Data!$A$1:$BC$1,0),FALSE)</f>
        <v>3183.1847785402661</v>
      </c>
    </row>
    <row r="6569" spans="1:4" x14ac:dyDescent="0.45">
      <c r="A6569" t="s">
        <v>365</v>
      </c>
      <c r="B6569">
        <f t="shared" si="101"/>
        <v>1992</v>
      </c>
      <c r="C6569">
        <f>VLOOKUP($A6569&amp;C$1,Data!$A$2:$BC$533,MATCH(Intermediate!$B6569,Data!$A$1:$BC$1,0),FALSE)</f>
        <v>13.078609102746199</v>
      </c>
      <c r="D6569">
        <f>VLOOKUP($A6569&amp;D$1,Data!$A$2:$BC$533,MATCH(Intermediate!$B6569,Data!$A$1:$BC$1,0),FALSE)</f>
        <v>2951.0236200657419</v>
      </c>
    </row>
    <row r="6570" spans="1:4" x14ac:dyDescent="0.45">
      <c r="A6570" t="s">
        <v>365</v>
      </c>
      <c r="B6570">
        <f t="shared" si="101"/>
        <v>1993</v>
      </c>
      <c r="C6570">
        <f>VLOOKUP($A6570&amp;C$1,Data!$A$2:$BC$533,MATCH(Intermediate!$B6570,Data!$A$1:$BC$1,0),FALSE)</f>
        <v>6.4495684372353717</v>
      </c>
      <c r="D6570">
        <f>VLOOKUP($A6570&amp;D$1,Data!$A$2:$BC$533,MATCH(Intermediate!$B6570,Data!$A$1:$BC$1,0),FALSE)</f>
        <v>2928.8379941033968</v>
      </c>
    </row>
    <row r="6571" spans="1:4" x14ac:dyDescent="0.45">
      <c r="A6571" t="s">
        <v>365</v>
      </c>
      <c r="B6571">
        <f t="shared" si="101"/>
        <v>1994</v>
      </c>
      <c r="C6571">
        <f>VLOOKUP($A6571&amp;C$1,Data!$A$2:$BC$533,MATCH(Intermediate!$B6571,Data!$A$1:$BC$1,0),FALSE)</f>
        <v>10.669865305244974</v>
      </c>
      <c r="D6571">
        <f>VLOOKUP($A6571&amp;D$1,Data!$A$2:$BC$533,MATCH(Intermediate!$B6571,Data!$A$1:$BC$1,0),FALSE)</f>
        <v>3021.3609426520648</v>
      </c>
    </row>
    <row r="6572" spans="1:4" x14ac:dyDescent="0.45">
      <c r="A6572" t="s">
        <v>365</v>
      </c>
      <c r="B6572">
        <f t="shared" si="101"/>
        <v>1995</v>
      </c>
      <c r="C6572">
        <f>VLOOKUP($A6572&amp;C$1,Data!$A$2:$BC$533,MATCH(Intermediate!$B6572,Data!$A$1:$BC$1,0),FALSE)</f>
        <v>7.9574246688312646</v>
      </c>
      <c r="D6572">
        <f>VLOOKUP($A6572&amp;D$1,Data!$A$2:$BC$533,MATCH(Intermediate!$B6572,Data!$A$1:$BC$1,0),FALSE)</f>
        <v>3228.9736976925938</v>
      </c>
    </row>
    <row r="6573" spans="1:4" x14ac:dyDescent="0.45">
      <c r="A6573" t="s">
        <v>365</v>
      </c>
      <c r="B6573">
        <f t="shared" si="101"/>
        <v>1996</v>
      </c>
      <c r="C6573">
        <f>VLOOKUP($A6573&amp;C$1,Data!$A$2:$BC$533,MATCH(Intermediate!$B6573,Data!$A$1:$BC$1,0),FALSE)</f>
        <v>8.8451085508381162</v>
      </c>
      <c r="D6573">
        <f>VLOOKUP($A6573&amp;D$1,Data!$A$2:$BC$533,MATCH(Intermediate!$B6573,Data!$A$1:$BC$1,0),FALSE)</f>
        <v>3310.1608704122173</v>
      </c>
    </row>
    <row r="6574" spans="1:4" x14ac:dyDescent="0.45">
      <c r="A6574" t="s">
        <v>365</v>
      </c>
      <c r="B6574">
        <f t="shared" si="101"/>
        <v>1997</v>
      </c>
      <c r="C6574">
        <f>VLOOKUP($A6574&amp;C$1,Data!$A$2:$BC$533,MATCH(Intermediate!$B6574,Data!$A$1:$BC$1,0),FALSE)</f>
        <v>5.1626805461426439</v>
      </c>
      <c r="D6574">
        <f>VLOOKUP($A6574&amp;D$1,Data!$A$2:$BC$533,MATCH(Intermediate!$B6574,Data!$A$1:$BC$1,0),FALSE)</f>
        <v>3449.2343597121953</v>
      </c>
    </row>
    <row r="6575" spans="1:4" x14ac:dyDescent="0.45">
      <c r="A6575" t="s">
        <v>365</v>
      </c>
      <c r="B6575">
        <f t="shared" si="101"/>
        <v>1998</v>
      </c>
      <c r="C6575">
        <f>VLOOKUP($A6575&amp;C$1,Data!$A$2:$BC$533,MATCH(Intermediate!$B6575,Data!$A$1:$BC$1,0),FALSE)</f>
        <v>9.122807107354296</v>
      </c>
      <c r="D6575">
        <f>VLOOKUP($A6575&amp;D$1,Data!$A$2:$BC$533,MATCH(Intermediate!$B6575,Data!$A$1:$BC$1,0),FALSE)</f>
        <v>3554.7688673121843</v>
      </c>
    </row>
    <row r="6576" spans="1:4" x14ac:dyDescent="0.45">
      <c r="A6576" t="s">
        <v>365</v>
      </c>
      <c r="B6576">
        <f t="shared" si="101"/>
        <v>1999</v>
      </c>
      <c r="C6576">
        <f>VLOOKUP($A6576&amp;C$1,Data!$A$2:$BC$533,MATCH(Intermediate!$B6576,Data!$A$1:$BC$1,0),FALSE)</f>
        <v>7.4395112798434972</v>
      </c>
      <c r="D6576">
        <f>VLOOKUP($A6576&amp;D$1,Data!$A$2:$BC$533,MATCH(Intermediate!$B6576,Data!$A$1:$BC$1,0),FALSE)</f>
        <v>3663.7271123394221</v>
      </c>
    </row>
    <row r="6577" spans="1:4" x14ac:dyDescent="0.45">
      <c r="A6577" t="s">
        <v>365</v>
      </c>
      <c r="B6577">
        <f t="shared" si="101"/>
        <v>2000</v>
      </c>
      <c r="C6577">
        <f>VLOOKUP($A6577&amp;C$1,Data!$A$2:$BC$533,MATCH(Intermediate!$B6577,Data!$A$1:$BC$1,0),FALSE)</f>
        <v>6.932842913624973</v>
      </c>
      <c r="D6577">
        <f>VLOOKUP($A6577&amp;D$1,Data!$A$2:$BC$533,MATCH(Intermediate!$B6577,Data!$A$1:$BC$1,0),FALSE)</f>
        <v>3739.6966685105058</v>
      </c>
    </row>
    <row r="6578" spans="1:4" x14ac:dyDescent="0.45">
      <c r="A6578" t="s">
        <v>365</v>
      </c>
      <c r="B6578">
        <f t="shared" si="101"/>
        <v>2001</v>
      </c>
      <c r="C6578">
        <f>VLOOKUP($A6578&amp;C$1,Data!$A$2:$BC$533,MATCH(Intermediate!$B6578,Data!$A$1:$BC$1,0),FALSE)</f>
        <v>9.1431426268396532</v>
      </c>
      <c r="D6578">
        <f>VLOOKUP($A6578&amp;D$1,Data!$A$2:$BC$533,MATCH(Intermediate!$B6578,Data!$A$1:$BC$1,0),FALSE)</f>
        <v>3888.8552858133221</v>
      </c>
    </row>
    <row r="6579" spans="1:4" x14ac:dyDescent="0.45">
      <c r="A6579" t="s">
        <v>365</v>
      </c>
      <c r="B6579">
        <f t="shared" si="101"/>
        <v>2002</v>
      </c>
      <c r="C6579">
        <f>VLOOKUP($A6579&amp;C$1,Data!$A$2:$BC$533,MATCH(Intermediate!$B6579,Data!$A$1:$BC$1,0),FALSE)</f>
        <v>14.410405057705006</v>
      </c>
      <c r="D6579">
        <f>VLOOKUP($A6579&amp;D$1,Data!$A$2:$BC$533,MATCH(Intermediate!$B6579,Data!$A$1:$BC$1,0),FALSE)</f>
        <v>4083.3842216606704</v>
      </c>
    </row>
    <row r="6580" spans="1:4" x14ac:dyDescent="0.45">
      <c r="A6580" t="s">
        <v>365</v>
      </c>
      <c r="B6580">
        <f t="shared" si="101"/>
        <v>2003</v>
      </c>
      <c r="C6580">
        <f>VLOOKUP($A6580&amp;C$1,Data!$A$2:$BC$533,MATCH(Intermediate!$B6580,Data!$A$1:$BC$1,0),FALSE)</f>
        <v>22.305628618637062</v>
      </c>
      <c r="D6580">
        <f>VLOOKUP($A6580&amp;D$1,Data!$A$2:$BC$533,MATCH(Intermediate!$B6580,Data!$A$1:$BC$1,0),FALSE)</f>
        <v>4399.3653792501354</v>
      </c>
    </row>
    <row r="6581" spans="1:4" x14ac:dyDescent="0.45">
      <c r="A6581" t="s">
        <v>365</v>
      </c>
      <c r="B6581">
        <f t="shared" ref="B6581:B6644" si="102">B6531</f>
        <v>2004</v>
      </c>
      <c r="C6581">
        <f>VLOOKUP($A6581&amp;C$1,Data!$A$2:$BC$533,MATCH(Intermediate!$B6581,Data!$A$1:$BC$1,0),FALSE)</f>
        <v>25.552927222226135</v>
      </c>
      <c r="D6581">
        <f>VLOOKUP($A6581&amp;D$1,Data!$A$2:$BC$533,MATCH(Intermediate!$B6581,Data!$A$1:$BC$1,0),FALSE)</f>
        <v>4941.826636942621</v>
      </c>
    </row>
    <row r="6582" spans="1:4" x14ac:dyDescent="0.45">
      <c r="A6582" t="s">
        <v>365</v>
      </c>
      <c r="B6582">
        <f t="shared" si="102"/>
        <v>2005</v>
      </c>
      <c r="C6582">
        <f>VLOOKUP($A6582&amp;C$1,Data!$A$2:$BC$533,MATCH(Intermediate!$B6582,Data!$A$1:$BC$1,0),FALSE)</f>
        <v>27.550665048247041</v>
      </c>
      <c r="D6582">
        <f>VLOOKUP($A6582&amp;D$1,Data!$A$2:$BC$533,MATCH(Intermediate!$B6582,Data!$A$1:$BC$1,0),FALSE)</f>
        <v>5406.1434198027755</v>
      </c>
    </row>
    <row r="6583" spans="1:4" x14ac:dyDescent="0.45">
      <c r="A6583" t="s">
        <v>365</v>
      </c>
      <c r="B6583">
        <f t="shared" si="102"/>
        <v>2006</v>
      </c>
      <c r="C6583">
        <f>VLOOKUP($A6583&amp;C$1,Data!$A$2:$BC$533,MATCH(Intermediate!$B6583,Data!$A$1:$BC$1,0),FALSE)</f>
        <v>30.119033226789902</v>
      </c>
      <c r="D6583">
        <f>VLOOKUP($A6583&amp;D$1,Data!$A$2:$BC$533,MATCH(Intermediate!$B6583,Data!$A$1:$BC$1,0),FALSE)</f>
        <v>5977.1968872995058</v>
      </c>
    </row>
    <row r="6584" spans="1:4" x14ac:dyDescent="0.45">
      <c r="A6584" t="s">
        <v>365</v>
      </c>
      <c r="B6584">
        <f t="shared" si="102"/>
        <v>2007</v>
      </c>
      <c r="C6584">
        <f>VLOOKUP($A6584&amp;C$1,Data!$A$2:$BC$533,MATCH(Intermediate!$B6584,Data!$A$1:$BC$1,0),FALSE)</f>
        <v>41.57649112317678</v>
      </c>
      <c r="D6584">
        <f>VLOOKUP($A6584&amp;D$1,Data!$A$2:$BC$533,MATCH(Intermediate!$B6584,Data!$A$1:$BC$1,0),FALSE)</f>
        <v>6678.0547435763683</v>
      </c>
    </row>
    <row r="6585" spans="1:4" x14ac:dyDescent="0.45">
      <c r="A6585" t="s">
        <v>365</v>
      </c>
      <c r="B6585">
        <f t="shared" si="102"/>
        <v>2008</v>
      </c>
      <c r="C6585">
        <f>VLOOKUP($A6585&amp;C$1,Data!$A$2:$BC$533,MATCH(Intermediate!$B6585,Data!$A$1:$BC$1,0),FALSE)</f>
        <v>39.902011248235787</v>
      </c>
      <c r="D6585">
        <f>VLOOKUP($A6585&amp;D$1,Data!$A$2:$BC$533,MATCH(Intermediate!$B6585,Data!$A$1:$BC$1,0),FALSE)</f>
        <v>7296.5807367162224</v>
      </c>
    </row>
    <row r="6586" spans="1:4" x14ac:dyDescent="0.45">
      <c r="A6586" t="s">
        <v>365</v>
      </c>
      <c r="B6586">
        <f t="shared" si="102"/>
        <v>2009</v>
      </c>
      <c r="C6586">
        <f>VLOOKUP($A6586&amp;C$1,Data!$A$2:$BC$533,MATCH(Intermediate!$B6586,Data!$A$1:$BC$1,0),FALSE)</f>
        <v>40.299728019773355</v>
      </c>
      <c r="D6586">
        <f>VLOOKUP($A6586&amp;D$1,Data!$A$2:$BC$533,MATCH(Intermediate!$B6586,Data!$A$1:$BC$1,0),FALSE)</f>
        <v>7119.3942421188376</v>
      </c>
    </row>
    <row r="6587" spans="1:4" x14ac:dyDescent="0.45">
      <c r="A6587" t="s">
        <v>365</v>
      </c>
      <c r="B6587">
        <f t="shared" si="102"/>
        <v>2010</v>
      </c>
      <c r="C6587">
        <f>VLOOKUP($A6587&amp;C$1,Data!$A$2:$BC$533,MATCH(Intermediate!$B6587,Data!$A$1:$BC$1,0),FALSE)</f>
        <v>34.19126582096299</v>
      </c>
      <c r="D6587">
        <f>VLOOKUP($A6587&amp;D$1,Data!$A$2:$BC$533,MATCH(Intermediate!$B6587,Data!$A$1:$BC$1,0),FALSE)</f>
        <v>7531.6255744264754</v>
      </c>
    </row>
    <row r="6588" spans="1:4" x14ac:dyDescent="0.45">
      <c r="A6588" t="s">
        <v>365</v>
      </c>
      <c r="B6588">
        <f t="shared" si="102"/>
        <v>2011</v>
      </c>
      <c r="C6588">
        <f>VLOOKUP($A6588&amp;C$1,Data!$A$2:$BC$533,MATCH(Intermediate!$B6588,Data!$A$1:$BC$1,0),FALSE)</f>
        <v>43.493467330481437</v>
      </c>
      <c r="D6588">
        <f>VLOOKUP($A6588&amp;D$1,Data!$A$2:$BC$533,MATCH(Intermediate!$B6588,Data!$A$1:$BC$1,0),FALSE)</f>
        <v>8861.8205286930424</v>
      </c>
    </row>
    <row r="6589" spans="1:4" x14ac:dyDescent="0.45">
      <c r="A6589" t="s">
        <v>365</v>
      </c>
      <c r="B6589">
        <f t="shared" si="102"/>
        <v>2012</v>
      </c>
      <c r="C6589">
        <f>VLOOKUP($A6589&amp;C$1,Data!$A$2:$BC$533,MATCH(Intermediate!$B6589,Data!$A$1:$BC$1,0),FALSE)</f>
        <v>43.721760987005268</v>
      </c>
      <c r="D6589">
        <f>VLOOKUP($A6589&amp;D$1,Data!$A$2:$BC$533,MATCH(Intermediate!$B6589,Data!$A$1:$BC$1,0),FALSE)</f>
        <v>10151.721799816532</v>
      </c>
    </row>
    <row r="6590" spans="1:4" x14ac:dyDescent="0.45">
      <c r="A6590" t="s">
        <v>365</v>
      </c>
      <c r="B6590">
        <f t="shared" si="102"/>
        <v>2013</v>
      </c>
      <c r="C6590">
        <f>VLOOKUP($A6590&amp;C$1,Data!$A$2:$BC$533,MATCH(Intermediate!$B6590,Data!$A$1:$BC$1,0),FALSE)</f>
        <v>59.874857925990334</v>
      </c>
      <c r="D6590">
        <f>VLOOKUP($A6590&amp;D$1,Data!$A$2:$BC$533,MATCH(Intermediate!$B6590,Data!$A$1:$BC$1,0),FALSE)</f>
        <v>10442.385050449348</v>
      </c>
    </row>
    <row r="6591" spans="1:4" x14ac:dyDescent="0.45">
      <c r="A6591" t="s">
        <v>365</v>
      </c>
      <c r="B6591">
        <f t="shared" si="102"/>
        <v>2014</v>
      </c>
      <c r="C6591">
        <f>VLOOKUP($A6591&amp;C$1,Data!$A$2:$BC$533,MATCH(Intermediate!$B6591,Data!$A$1:$BC$1,0),FALSE)</f>
        <v>59.294318712560155</v>
      </c>
      <c r="D6591">
        <f>VLOOKUP($A6591&amp;D$1,Data!$A$2:$BC$533,MATCH(Intermediate!$B6591,Data!$A$1:$BC$1,0),FALSE)</f>
        <v>10900.230519785749</v>
      </c>
    </row>
    <row r="6592" spans="1:4" x14ac:dyDescent="0.45">
      <c r="A6592" t="s">
        <v>365</v>
      </c>
      <c r="B6592">
        <f t="shared" si="102"/>
        <v>2015</v>
      </c>
      <c r="C6592">
        <f>VLOOKUP($A6592&amp;C$1,Data!$A$2:$BC$533,MATCH(Intermediate!$B6592,Data!$A$1:$BC$1,0),FALSE)</f>
        <v>54.460420703213366</v>
      </c>
      <c r="D6592">
        <f>VLOOKUP($A6592&amp;D$1,Data!$A$2:$BC$533,MATCH(Intermediate!$B6592,Data!$A$1:$BC$1,0),FALSE)</f>
        <v>10458.302724052422</v>
      </c>
    </row>
    <row r="6593" spans="1:4" x14ac:dyDescent="0.45">
      <c r="A6593" t="s">
        <v>365</v>
      </c>
      <c r="B6593">
        <f t="shared" si="102"/>
        <v>2016</v>
      </c>
      <c r="C6593">
        <f>VLOOKUP($A6593&amp;C$1,Data!$A$2:$BC$533,MATCH(Intermediate!$B6593,Data!$A$1:$BC$1,0),FALSE)</f>
        <v>56.943159381546657</v>
      </c>
      <c r="D6593">
        <f>VLOOKUP($A6593&amp;D$1,Data!$A$2:$BC$533,MATCH(Intermediate!$B6593,Data!$A$1:$BC$1,0),FALSE)</f>
        <v>10511.383106314077</v>
      </c>
    </row>
    <row r="6594" spans="1:4" x14ac:dyDescent="0.45">
      <c r="A6594" t="s">
        <v>365</v>
      </c>
      <c r="B6594">
        <f t="shared" si="102"/>
        <v>2017</v>
      </c>
      <c r="C6594">
        <f>VLOOKUP($A6594&amp;C$1,Data!$A$2:$BC$533,MATCH(Intermediate!$B6594,Data!$A$1:$BC$1,0),FALSE)</f>
        <v>52.81772293314588</v>
      </c>
      <c r="D6594">
        <f>VLOOKUP($A6594&amp;D$1,Data!$A$2:$BC$533,MATCH(Intermediate!$B6594,Data!$A$1:$BC$1,0),FALSE)</f>
        <v>11096.037560423851</v>
      </c>
    </row>
    <row r="6595" spans="1:4" x14ac:dyDescent="0.45">
      <c r="A6595" t="s">
        <v>365</v>
      </c>
      <c r="B6595">
        <f t="shared" si="102"/>
        <v>2018</v>
      </c>
      <c r="C6595">
        <f>VLOOKUP($A6595&amp;C$1,Data!$A$2:$BC$533,MATCH(Intermediate!$B6595,Data!$A$1:$BC$1,0),FALSE)</f>
        <v>55.406840025249352</v>
      </c>
      <c r="D6595">
        <f>VLOOKUP($A6595&amp;D$1,Data!$A$2:$BC$533,MATCH(Intermediate!$B6595,Data!$A$1:$BC$1,0),FALSE)</f>
        <v>12317.482427769468</v>
      </c>
    </row>
    <row r="6596" spans="1:4" x14ac:dyDescent="0.45">
      <c r="A6596" t="s">
        <v>365</v>
      </c>
      <c r="B6596">
        <f t="shared" si="102"/>
        <v>2019</v>
      </c>
      <c r="C6596">
        <f>VLOOKUP($A6596&amp;C$1,Data!$A$2:$BC$533,MATCH(Intermediate!$B6596,Data!$A$1:$BC$1,0),FALSE)</f>
        <v>48.901022146608284</v>
      </c>
      <c r="D6596">
        <f>VLOOKUP($A6596&amp;D$1,Data!$A$2:$BC$533,MATCH(Intermediate!$B6596,Data!$A$1:$BC$1,0),FALSE)</f>
        <v>13604.97894319405</v>
      </c>
    </row>
    <row r="6597" spans="1:4" x14ac:dyDescent="0.45">
      <c r="A6597" t="s">
        <v>365</v>
      </c>
      <c r="B6597">
        <f t="shared" si="102"/>
        <v>2020</v>
      </c>
      <c r="C6597">
        <f>VLOOKUP($A6597&amp;C$1,Data!$A$2:$BC$533,MATCH(Intermediate!$B6597,Data!$A$1:$BC$1,0),FALSE)</f>
        <v>45.785164527551892</v>
      </c>
      <c r="D6597">
        <f>VLOOKUP($A6597&amp;D$1,Data!$A$2:$BC$533,MATCH(Intermediate!$B6597,Data!$A$1:$BC$1,0),FALSE)</f>
        <v>13693.179806942995</v>
      </c>
    </row>
    <row r="6598" spans="1:4" x14ac:dyDescent="0.45">
      <c r="A6598" t="s">
        <v>365</v>
      </c>
      <c r="B6598">
        <f t="shared" si="102"/>
        <v>2021</v>
      </c>
      <c r="C6598">
        <f>VLOOKUP($A6598&amp;C$1,Data!$A$2:$BC$533,MATCH(Intermediate!$B6598,Data!$A$1:$BC$1,0),FALSE)</f>
        <v>47.486380809599147</v>
      </c>
      <c r="D6598">
        <f>VLOOKUP($A6598&amp;D$1,Data!$A$2:$BC$533,MATCH(Intermediate!$B6598,Data!$A$1:$BC$1,0),FALSE)</f>
        <v>14792.250908642214</v>
      </c>
    </row>
    <row r="6599" spans="1:4" x14ac:dyDescent="0.45">
      <c r="A6599" t="s">
        <v>365</v>
      </c>
      <c r="B6599">
        <f t="shared" si="102"/>
        <v>2022</v>
      </c>
      <c r="C6599">
        <f>VLOOKUP($A6599&amp;C$1,Data!$A$2:$BC$533,MATCH(Intermediate!$B6599,Data!$A$1:$BC$1,0),FALSE)</f>
        <v>40.977485779821599</v>
      </c>
      <c r="D6599">
        <f>VLOOKUP($A6599&amp;D$1,Data!$A$2:$BC$533,MATCH(Intermediate!$B6599,Data!$A$1:$BC$1,0),FALSE)</f>
        <v>16401.989475153066</v>
      </c>
    </row>
    <row r="6600" spans="1:4" x14ac:dyDescent="0.45">
      <c r="A6600" t="s">
        <v>365</v>
      </c>
      <c r="B6600">
        <f t="shared" si="102"/>
        <v>2023</v>
      </c>
      <c r="C6600">
        <f>VLOOKUP($A6600&amp;C$1,Data!$A$2:$BC$533,MATCH(Intermediate!$B6600,Data!$A$1:$BC$1,0),FALSE)</f>
        <v>38.613482396034954</v>
      </c>
      <c r="D6600">
        <f>VLOOKUP($A6600&amp;D$1,Data!$A$2:$BC$533,MATCH(Intermediate!$B6600,Data!$A$1:$BC$1,0),FALSE)</f>
        <v>18004.851205835472</v>
      </c>
    </row>
    <row r="6601" spans="1:4" x14ac:dyDescent="0.45">
      <c r="A6601" t="s">
        <v>365</v>
      </c>
      <c r="B6601">
        <f t="shared" si="102"/>
        <v>2024</v>
      </c>
      <c r="C6601" t="str">
        <f>VLOOKUP($A6601&amp;C$1,Data!$A$2:$BC$533,MATCH(Intermediate!$B6601,Data!$A$1:$BC$1,0),FALSE)</f>
        <v>..</v>
      </c>
      <c r="D6601">
        <f>VLOOKUP($A6601&amp;D$1,Data!$A$2:$BC$533,MATCH(Intermediate!$B6601,Data!$A$1:$BC$1,0),FALSE)</f>
        <v>19097.73141863952</v>
      </c>
    </row>
    <row r="6602" spans="1:4" x14ac:dyDescent="0.45">
      <c r="A6602" t="s">
        <v>154</v>
      </c>
      <c r="B6602">
        <f t="shared" si="102"/>
        <v>1975</v>
      </c>
      <c r="C6602" t="str">
        <f>VLOOKUP($A6602&amp;C$1,Data!$A$2:$BC$533,MATCH(Intermediate!$B6602,Data!$A$1:$BC$1,0),FALSE)</f>
        <v>..</v>
      </c>
      <c r="D6602" t="str">
        <f>VLOOKUP($A6602&amp;D$1,Data!$A$2:$BC$533,MATCH(Intermediate!$B6602,Data!$A$1:$BC$1,0),FALSE)</f>
        <v>..</v>
      </c>
    </row>
    <row r="6603" spans="1:4" x14ac:dyDescent="0.45">
      <c r="A6603" t="s">
        <v>154</v>
      </c>
      <c r="B6603">
        <f t="shared" si="102"/>
        <v>1976</v>
      </c>
      <c r="C6603" t="str">
        <f>VLOOKUP($A6603&amp;C$1,Data!$A$2:$BC$533,MATCH(Intermediate!$B6603,Data!$A$1:$BC$1,0),FALSE)</f>
        <v>..</v>
      </c>
      <c r="D6603" t="str">
        <f>VLOOKUP($A6603&amp;D$1,Data!$A$2:$BC$533,MATCH(Intermediate!$B6603,Data!$A$1:$BC$1,0),FALSE)</f>
        <v>..</v>
      </c>
    </row>
    <row r="6604" spans="1:4" x14ac:dyDescent="0.45">
      <c r="A6604" t="s">
        <v>154</v>
      </c>
      <c r="B6604">
        <f t="shared" si="102"/>
        <v>1977</v>
      </c>
      <c r="C6604" t="str">
        <f>VLOOKUP($A6604&amp;C$1,Data!$A$2:$BC$533,MATCH(Intermediate!$B6604,Data!$A$1:$BC$1,0),FALSE)</f>
        <v>..</v>
      </c>
      <c r="D6604" t="str">
        <f>VLOOKUP($A6604&amp;D$1,Data!$A$2:$BC$533,MATCH(Intermediate!$B6604,Data!$A$1:$BC$1,0),FALSE)</f>
        <v>..</v>
      </c>
    </row>
    <row r="6605" spans="1:4" x14ac:dyDescent="0.45">
      <c r="A6605" t="s">
        <v>154</v>
      </c>
      <c r="B6605">
        <f t="shared" si="102"/>
        <v>1978</v>
      </c>
      <c r="C6605" t="str">
        <f>VLOOKUP($A6605&amp;C$1,Data!$A$2:$BC$533,MATCH(Intermediate!$B6605,Data!$A$1:$BC$1,0),FALSE)</f>
        <v>..</v>
      </c>
      <c r="D6605" t="str">
        <f>VLOOKUP($A6605&amp;D$1,Data!$A$2:$BC$533,MATCH(Intermediate!$B6605,Data!$A$1:$BC$1,0),FALSE)</f>
        <v>..</v>
      </c>
    </row>
    <row r="6606" spans="1:4" x14ac:dyDescent="0.45">
      <c r="A6606" t="s">
        <v>154</v>
      </c>
      <c r="B6606">
        <f t="shared" si="102"/>
        <v>1979</v>
      </c>
      <c r="C6606" t="str">
        <f>VLOOKUP($A6606&amp;C$1,Data!$A$2:$BC$533,MATCH(Intermediate!$B6606,Data!$A$1:$BC$1,0),FALSE)</f>
        <v>..</v>
      </c>
      <c r="D6606" t="str">
        <f>VLOOKUP($A6606&amp;D$1,Data!$A$2:$BC$533,MATCH(Intermediate!$B6606,Data!$A$1:$BC$1,0),FALSE)</f>
        <v>..</v>
      </c>
    </row>
    <row r="6607" spans="1:4" x14ac:dyDescent="0.45">
      <c r="A6607" t="s">
        <v>154</v>
      </c>
      <c r="B6607">
        <f t="shared" si="102"/>
        <v>1980</v>
      </c>
      <c r="C6607" t="str">
        <f>VLOOKUP($A6607&amp;C$1,Data!$A$2:$BC$533,MATCH(Intermediate!$B6607,Data!$A$1:$BC$1,0),FALSE)</f>
        <v>..</v>
      </c>
      <c r="D6607" t="str">
        <f>VLOOKUP($A6607&amp;D$1,Data!$A$2:$BC$533,MATCH(Intermediate!$B6607,Data!$A$1:$BC$1,0),FALSE)</f>
        <v>..</v>
      </c>
    </row>
    <row r="6608" spans="1:4" x14ac:dyDescent="0.45">
      <c r="A6608" t="s">
        <v>154</v>
      </c>
      <c r="B6608">
        <f t="shared" si="102"/>
        <v>1981</v>
      </c>
      <c r="C6608" t="str">
        <f>VLOOKUP($A6608&amp;C$1,Data!$A$2:$BC$533,MATCH(Intermediate!$B6608,Data!$A$1:$BC$1,0),FALSE)</f>
        <v>..</v>
      </c>
      <c r="D6608" t="str">
        <f>VLOOKUP($A6608&amp;D$1,Data!$A$2:$BC$533,MATCH(Intermediate!$B6608,Data!$A$1:$BC$1,0),FALSE)</f>
        <v>..</v>
      </c>
    </row>
    <row r="6609" spans="1:4" x14ac:dyDescent="0.45">
      <c r="A6609" t="s">
        <v>154</v>
      </c>
      <c r="B6609">
        <f t="shared" si="102"/>
        <v>1982</v>
      </c>
      <c r="C6609" t="str">
        <f>VLOOKUP($A6609&amp;C$1,Data!$A$2:$BC$533,MATCH(Intermediate!$B6609,Data!$A$1:$BC$1,0),FALSE)</f>
        <v>..</v>
      </c>
      <c r="D6609" t="str">
        <f>VLOOKUP($A6609&amp;D$1,Data!$A$2:$BC$533,MATCH(Intermediate!$B6609,Data!$A$1:$BC$1,0),FALSE)</f>
        <v>..</v>
      </c>
    </row>
    <row r="6610" spans="1:4" x14ac:dyDescent="0.45">
      <c r="A6610" t="s">
        <v>154</v>
      </c>
      <c r="B6610">
        <f t="shared" si="102"/>
        <v>1983</v>
      </c>
      <c r="C6610" t="str">
        <f>VLOOKUP($A6610&amp;C$1,Data!$A$2:$BC$533,MATCH(Intermediate!$B6610,Data!$A$1:$BC$1,0),FALSE)</f>
        <v>..</v>
      </c>
      <c r="D6610" t="str">
        <f>VLOOKUP($A6610&amp;D$1,Data!$A$2:$BC$533,MATCH(Intermediate!$B6610,Data!$A$1:$BC$1,0),FALSE)</f>
        <v>..</v>
      </c>
    </row>
    <row r="6611" spans="1:4" x14ac:dyDescent="0.45">
      <c r="A6611" t="s">
        <v>154</v>
      </c>
      <c r="B6611">
        <f t="shared" si="102"/>
        <v>1984</v>
      </c>
      <c r="C6611" t="str">
        <f>VLOOKUP($A6611&amp;C$1,Data!$A$2:$BC$533,MATCH(Intermediate!$B6611,Data!$A$1:$BC$1,0),FALSE)</f>
        <v>..</v>
      </c>
      <c r="D6611" t="str">
        <f>VLOOKUP($A6611&amp;D$1,Data!$A$2:$BC$533,MATCH(Intermediate!$B6611,Data!$A$1:$BC$1,0),FALSE)</f>
        <v>..</v>
      </c>
    </row>
    <row r="6612" spans="1:4" x14ac:dyDescent="0.45">
      <c r="A6612" t="s">
        <v>154</v>
      </c>
      <c r="B6612">
        <f t="shared" si="102"/>
        <v>1985</v>
      </c>
      <c r="C6612" t="str">
        <f>VLOOKUP($A6612&amp;C$1,Data!$A$2:$BC$533,MATCH(Intermediate!$B6612,Data!$A$1:$BC$1,0),FALSE)</f>
        <v>..</v>
      </c>
      <c r="D6612" t="str">
        <f>VLOOKUP($A6612&amp;D$1,Data!$A$2:$BC$533,MATCH(Intermediate!$B6612,Data!$A$1:$BC$1,0),FALSE)</f>
        <v>..</v>
      </c>
    </row>
    <row r="6613" spans="1:4" x14ac:dyDescent="0.45">
      <c r="A6613" t="s">
        <v>154</v>
      </c>
      <c r="B6613">
        <f t="shared" si="102"/>
        <v>1986</v>
      </c>
      <c r="C6613" t="str">
        <f>VLOOKUP($A6613&amp;C$1,Data!$A$2:$BC$533,MATCH(Intermediate!$B6613,Data!$A$1:$BC$1,0),FALSE)</f>
        <v>..</v>
      </c>
      <c r="D6613" t="str">
        <f>VLOOKUP($A6613&amp;D$1,Data!$A$2:$BC$533,MATCH(Intermediate!$B6613,Data!$A$1:$BC$1,0),FALSE)</f>
        <v>..</v>
      </c>
    </row>
    <row r="6614" spans="1:4" x14ac:dyDescent="0.45">
      <c r="A6614" t="s">
        <v>154</v>
      </c>
      <c r="B6614">
        <f t="shared" si="102"/>
        <v>1987</v>
      </c>
      <c r="C6614" t="str">
        <f>VLOOKUP($A6614&amp;C$1,Data!$A$2:$BC$533,MATCH(Intermediate!$B6614,Data!$A$1:$BC$1,0),FALSE)</f>
        <v>..</v>
      </c>
      <c r="D6614" t="str">
        <f>VLOOKUP($A6614&amp;D$1,Data!$A$2:$BC$533,MATCH(Intermediate!$B6614,Data!$A$1:$BC$1,0),FALSE)</f>
        <v>..</v>
      </c>
    </row>
    <row r="6615" spans="1:4" x14ac:dyDescent="0.45">
      <c r="A6615" t="s">
        <v>154</v>
      </c>
      <c r="B6615">
        <f t="shared" si="102"/>
        <v>1988</v>
      </c>
      <c r="C6615" t="str">
        <f>VLOOKUP($A6615&amp;C$1,Data!$A$2:$BC$533,MATCH(Intermediate!$B6615,Data!$A$1:$BC$1,0),FALSE)</f>
        <v>..</v>
      </c>
      <c r="D6615" t="str">
        <f>VLOOKUP($A6615&amp;D$1,Data!$A$2:$BC$533,MATCH(Intermediate!$B6615,Data!$A$1:$BC$1,0),FALSE)</f>
        <v>..</v>
      </c>
    </row>
    <row r="6616" spans="1:4" x14ac:dyDescent="0.45">
      <c r="A6616" t="s">
        <v>154</v>
      </c>
      <c r="B6616">
        <f t="shared" si="102"/>
        <v>1989</v>
      </c>
      <c r="C6616" t="str">
        <f>VLOOKUP($A6616&amp;C$1,Data!$A$2:$BC$533,MATCH(Intermediate!$B6616,Data!$A$1:$BC$1,0),FALSE)</f>
        <v>..</v>
      </c>
      <c r="D6616" t="str">
        <f>VLOOKUP($A6616&amp;D$1,Data!$A$2:$BC$533,MATCH(Intermediate!$B6616,Data!$A$1:$BC$1,0),FALSE)</f>
        <v>..</v>
      </c>
    </row>
    <row r="6617" spans="1:4" x14ac:dyDescent="0.45">
      <c r="A6617" t="s">
        <v>154</v>
      </c>
      <c r="B6617">
        <f t="shared" si="102"/>
        <v>1990</v>
      </c>
      <c r="C6617" t="str">
        <f>VLOOKUP($A6617&amp;C$1,Data!$A$2:$BC$533,MATCH(Intermediate!$B6617,Data!$A$1:$BC$1,0),FALSE)</f>
        <v>..</v>
      </c>
      <c r="D6617" t="str">
        <f>VLOOKUP($A6617&amp;D$1,Data!$A$2:$BC$533,MATCH(Intermediate!$B6617,Data!$A$1:$BC$1,0),FALSE)</f>
        <v>..</v>
      </c>
    </row>
    <row r="6618" spans="1:4" x14ac:dyDescent="0.45">
      <c r="A6618" t="s">
        <v>154</v>
      </c>
      <c r="B6618">
        <f t="shared" si="102"/>
        <v>1991</v>
      </c>
      <c r="C6618" t="str">
        <f>VLOOKUP($A6618&amp;C$1,Data!$A$2:$BC$533,MATCH(Intermediate!$B6618,Data!$A$1:$BC$1,0),FALSE)</f>
        <v>..</v>
      </c>
      <c r="D6618" t="str">
        <f>VLOOKUP($A6618&amp;D$1,Data!$A$2:$BC$533,MATCH(Intermediate!$B6618,Data!$A$1:$BC$1,0),FALSE)</f>
        <v>..</v>
      </c>
    </row>
    <row r="6619" spans="1:4" x14ac:dyDescent="0.45">
      <c r="A6619" t="s">
        <v>154</v>
      </c>
      <c r="B6619">
        <f t="shared" si="102"/>
        <v>1992</v>
      </c>
      <c r="C6619" t="str">
        <f>VLOOKUP($A6619&amp;C$1,Data!$A$2:$BC$533,MATCH(Intermediate!$B6619,Data!$A$1:$BC$1,0),FALSE)</f>
        <v>..</v>
      </c>
      <c r="D6619" t="str">
        <f>VLOOKUP($A6619&amp;D$1,Data!$A$2:$BC$533,MATCH(Intermediate!$B6619,Data!$A$1:$BC$1,0),FALSE)</f>
        <v>..</v>
      </c>
    </row>
    <row r="6620" spans="1:4" x14ac:dyDescent="0.45">
      <c r="A6620" t="s">
        <v>154</v>
      </c>
      <c r="B6620">
        <f t="shared" si="102"/>
        <v>1993</v>
      </c>
      <c r="C6620" t="str">
        <f>VLOOKUP($A6620&amp;C$1,Data!$A$2:$BC$533,MATCH(Intermediate!$B6620,Data!$A$1:$BC$1,0),FALSE)</f>
        <v>..</v>
      </c>
      <c r="D6620" t="str">
        <f>VLOOKUP($A6620&amp;D$1,Data!$A$2:$BC$533,MATCH(Intermediate!$B6620,Data!$A$1:$BC$1,0),FALSE)</f>
        <v>..</v>
      </c>
    </row>
    <row r="6621" spans="1:4" x14ac:dyDescent="0.45">
      <c r="A6621" t="s">
        <v>154</v>
      </c>
      <c r="B6621">
        <f t="shared" si="102"/>
        <v>1994</v>
      </c>
      <c r="C6621" t="str">
        <f>VLOOKUP($A6621&amp;C$1,Data!$A$2:$BC$533,MATCH(Intermediate!$B6621,Data!$A$1:$BC$1,0),FALSE)</f>
        <v>..</v>
      </c>
      <c r="D6621" t="str">
        <f>VLOOKUP($A6621&amp;D$1,Data!$A$2:$BC$533,MATCH(Intermediate!$B6621,Data!$A$1:$BC$1,0),FALSE)</f>
        <v>..</v>
      </c>
    </row>
    <row r="6622" spans="1:4" x14ac:dyDescent="0.45">
      <c r="A6622" t="s">
        <v>154</v>
      </c>
      <c r="B6622">
        <f t="shared" si="102"/>
        <v>1995</v>
      </c>
      <c r="C6622" t="str">
        <f>VLOOKUP($A6622&amp;C$1,Data!$A$2:$BC$533,MATCH(Intermediate!$B6622,Data!$A$1:$BC$1,0),FALSE)</f>
        <v>..</v>
      </c>
      <c r="D6622" t="str">
        <f>VLOOKUP($A6622&amp;D$1,Data!$A$2:$BC$533,MATCH(Intermediate!$B6622,Data!$A$1:$BC$1,0),FALSE)</f>
        <v>..</v>
      </c>
    </row>
    <row r="6623" spans="1:4" x14ac:dyDescent="0.45">
      <c r="A6623" t="s">
        <v>154</v>
      </c>
      <c r="B6623">
        <f t="shared" si="102"/>
        <v>1996</v>
      </c>
      <c r="C6623" t="str">
        <f>VLOOKUP($A6623&amp;C$1,Data!$A$2:$BC$533,MATCH(Intermediate!$B6623,Data!$A$1:$BC$1,0),FALSE)</f>
        <v>..</v>
      </c>
      <c r="D6623" t="str">
        <f>VLOOKUP($A6623&amp;D$1,Data!$A$2:$BC$533,MATCH(Intermediate!$B6623,Data!$A$1:$BC$1,0),FALSE)</f>
        <v>..</v>
      </c>
    </row>
    <row r="6624" spans="1:4" x14ac:dyDescent="0.45">
      <c r="A6624" t="s">
        <v>154</v>
      </c>
      <c r="B6624">
        <f t="shared" si="102"/>
        <v>1997</v>
      </c>
      <c r="C6624" t="str">
        <f>VLOOKUP($A6624&amp;C$1,Data!$A$2:$BC$533,MATCH(Intermediate!$B6624,Data!$A$1:$BC$1,0),FALSE)</f>
        <v>..</v>
      </c>
      <c r="D6624">
        <f>VLOOKUP($A6624&amp;D$1,Data!$A$2:$BC$533,MATCH(Intermediate!$B6624,Data!$A$1:$BC$1,0),FALSE)</f>
        <v>5797.259000868823</v>
      </c>
    </row>
    <row r="6625" spans="1:4" x14ac:dyDescent="0.45">
      <c r="A6625" t="s">
        <v>154</v>
      </c>
      <c r="B6625">
        <f t="shared" si="102"/>
        <v>1998</v>
      </c>
      <c r="C6625" t="str">
        <f>VLOOKUP($A6625&amp;C$1,Data!$A$2:$BC$533,MATCH(Intermediate!$B6625,Data!$A$1:$BC$1,0),FALSE)</f>
        <v>..</v>
      </c>
      <c r="D6625">
        <f>VLOOKUP($A6625&amp;D$1,Data!$A$2:$BC$533,MATCH(Intermediate!$B6625,Data!$A$1:$BC$1,0),FALSE)</f>
        <v>6168.4743142500483</v>
      </c>
    </row>
    <row r="6626" spans="1:4" x14ac:dyDescent="0.45">
      <c r="A6626" t="s">
        <v>154</v>
      </c>
      <c r="B6626">
        <f t="shared" si="102"/>
        <v>1999</v>
      </c>
      <c r="C6626" t="str">
        <f>VLOOKUP($A6626&amp;C$1,Data!$A$2:$BC$533,MATCH(Intermediate!$B6626,Data!$A$1:$BC$1,0),FALSE)</f>
        <v>..</v>
      </c>
      <c r="D6626">
        <f>VLOOKUP($A6626&amp;D$1,Data!$A$2:$BC$533,MATCH(Intermediate!$B6626,Data!$A$1:$BC$1,0),FALSE)</f>
        <v>5683.2573251797821</v>
      </c>
    </row>
    <row r="6627" spans="1:4" x14ac:dyDescent="0.45">
      <c r="A6627" t="s">
        <v>154</v>
      </c>
      <c r="B6627">
        <f t="shared" si="102"/>
        <v>2000</v>
      </c>
      <c r="C6627" t="str">
        <f>VLOOKUP($A6627&amp;C$1,Data!$A$2:$BC$533,MATCH(Intermediate!$B6627,Data!$A$1:$BC$1,0),FALSE)</f>
        <v>..</v>
      </c>
      <c r="D6627">
        <f>VLOOKUP($A6627&amp;D$1,Data!$A$2:$BC$533,MATCH(Intermediate!$B6627,Data!$A$1:$BC$1,0),FALSE)</f>
        <v>6002.5764111389044</v>
      </c>
    </row>
    <row r="6628" spans="1:4" x14ac:dyDescent="0.45">
      <c r="A6628" t="s">
        <v>154</v>
      </c>
      <c r="B6628">
        <f t="shared" si="102"/>
        <v>2001</v>
      </c>
      <c r="C6628" t="str">
        <f>VLOOKUP($A6628&amp;C$1,Data!$A$2:$BC$533,MATCH(Intermediate!$B6628,Data!$A$1:$BC$1,0),FALSE)</f>
        <v>..</v>
      </c>
      <c r="D6628">
        <f>VLOOKUP($A6628&amp;D$1,Data!$A$2:$BC$533,MATCH(Intermediate!$B6628,Data!$A$1:$BC$1,0),FALSE)</f>
        <v>6772.2881845510274</v>
      </c>
    </row>
    <row r="6629" spans="1:4" x14ac:dyDescent="0.45">
      <c r="A6629" t="s">
        <v>154</v>
      </c>
      <c r="B6629">
        <f t="shared" si="102"/>
        <v>2002</v>
      </c>
      <c r="C6629">
        <f>VLOOKUP($A6629&amp;C$1,Data!$A$2:$BC$533,MATCH(Intermediate!$B6629,Data!$A$1:$BC$1,0),FALSE)</f>
        <v>8.0546813951966882</v>
      </c>
      <c r="D6629">
        <f>VLOOKUP($A6629&amp;D$1,Data!$A$2:$BC$533,MATCH(Intermediate!$B6629,Data!$A$1:$BC$1,0),FALSE)</f>
        <v>7100.306351774685</v>
      </c>
    </row>
    <row r="6630" spans="1:4" x14ac:dyDescent="0.45">
      <c r="A6630" t="s">
        <v>154</v>
      </c>
      <c r="B6630">
        <f t="shared" si="102"/>
        <v>2003</v>
      </c>
      <c r="C6630">
        <f>VLOOKUP($A6630&amp;C$1,Data!$A$2:$BC$533,MATCH(Intermediate!$B6630,Data!$A$1:$BC$1,0),FALSE)</f>
        <v>11.293830721634194</v>
      </c>
      <c r="D6630">
        <f>VLOOKUP($A6630&amp;D$1,Data!$A$2:$BC$533,MATCH(Intermediate!$B6630,Data!$A$1:$BC$1,0),FALSE)</f>
        <v>7341.2784409437672</v>
      </c>
    </row>
    <row r="6631" spans="1:4" x14ac:dyDescent="0.45">
      <c r="A6631" t="s">
        <v>154</v>
      </c>
      <c r="B6631">
        <f t="shared" si="102"/>
        <v>2004</v>
      </c>
      <c r="C6631">
        <f>VLOOKUP($A6631&amp;C$1,Data!$A$2:$BC$533,MATCH(Intermediate!$B6631,Data!$A$1:$BC$1,0),FALSE)</f>
        <v>14.628026516020345</v>
      </c>
      <c r="D6631">
        <f>VLOOKUP($A6631&amp;D$1,Data!$A$2:$BC$533,MATCH(Intermediate!$B6631,Data!$A$1:$BC$1,0),FALSE)</f>
        <v>7842.5075301510615</v>
      </c>
    </row>
    <row r="6632" spans="1:4" x14ac:dyDescent="0.45">
      <c r="A6632" t="s">
        <v>154</v>
      </c>
      <c r="B6632">
        <f t="shared" si="102"/>
        <v>2005</v>
      </c>
      <c r="C6632">
        <f>VLOOKUP($A6632&amp;C$1,Data!$A$2:$BC$533,MATCH(Intermediate!$B6632,Data!$A$1:$BC$1,0),FALSE)</f>
        <v>17.95246706049717</v>
      </c>
      <c r="D6632">
        <f>VLOOKUP($A6632&amp;D$1,Data!$A$2:$BC$533,MATCH(Intermediate!$B6632,Data!$A$1:$BC$1,0),FALSE)</f>
        <v>8313.6541633503402</v>
      </c>
    </row>
    <row r="6633" spans="1:4" x14ac:dyDescent="0.45">
      <c r="A6633" t="s">
        <v>154</v>
      </c>
      <c r="B6633">
        <f t="shared" si="102"/>
        <v>2006</v>
      </c>
      <c r="C6633">
        <f>VLOOKUP($A6633&amp;C$1,Data!$A$2:$BC$533,MATCH(Intermediate!$B6633,Data!$A$1:$BC$1,0),FALSE)</f>
        <v>35.957359530131647</v>
      </c>
      <c r="D6633">
        <f>VLOOKUP($A6633&amp;D$1,Data!$A$2:$BC$533,MATCH(Intermediate!$B6633,Data!$A$1:$BC$1,0),FALSE)</f>
        <v>10458.662450148759</v>
      </c>
    </row>
    <row r="6634" spans="1:4" x14ac:dyDescent="0.45">
      <c r="A6634" t="s">
        <v>154</v>
      </c>
      <c r="B6634">
        <f t="shared" si="102"/>
        <v>2007</v>
      </c>
      <c r="C6634">
        <f>VLOOKUP($A6634&amp;C$1,Data!$A$2:$BC$533,MATCH(Intermediate!$B6634,Data!$A$1:$BC$1,0),FALSE)</f>
        <v>80.001891955310413</v>
      </c>
      <c r="D6634">
        <f>VLOOKUP($A6634&amp;D$1,Data!$A$2:$BC$533,MATCH(Intermediate!$B6634,Data!$A$1:$BC$1,0),FALSE)</f>
        <v>12462.208137587415</v>
      </c>
    </row>
    <row r="6635" spans="1:4" x14ac:dyDescent="0.45">
      <c r="A6635" t="s">
        <v>154</v>
      </c>
      <c r="B6635">
        <f t="shared" si="102"/>
        <v>2008</v>
      </c>
      <c r="C6635">
        <f>VLOOKUP($A6635&amp;C$1,Data!$A$2:$BC$533,MATCH(Intermediate!$B6635,Data!$A$1:$BC$1,0),FALSE)</f>
        <v>86.522605931302223</v>
      </c>
      <c r="D6635">
        <f>VLOOKUP($A6635&amp;D$1,Data!$A$2:$BC$533,MATCH(Intermediate!$B6635,Data!$A$1:$BC$1,0),FALSE)</f>
        <v>13816.572919236663</v>
      </c>
    </row>
    <row r="6636" spans="1:4" x14ac:dyDescent="0.45">
      <c r="A6636" t="s">
        <v>154</v>
      </c>
      <c r="B6636">
        <f t="shared" si="102"/>
        <v>2009</v>
      </c>
      <c r="C6636">
        <f>VLOOKUP($A6636&amp;C$1,Data!$A$2:$BC$533,MATCH(Intermediate!$B6636,Data!$A$1:$BC$1,0),FALSE)</f>
        <v>76.207270126517841</v>
      </c>
      <c r="D6636">
        <f>VLOOKUP($A6636&amp;D$1,Data!$A$2:$BC$533,MATCH(Intermediate!$B6636,Data!$A$1:$BC$1,0),FALSE)</f>
        <v>13021.759488788139</v>
      </c>
    </row>
    <row r="6637" spans="1:4" x14ac:dyDescent="0.45">
      <c r="A6637" t="s">
        <v>154</v>
      </c>
      <c r="B6637">
        <f t="shared" si="102"/>
        <v>2010</v>
      </c>
      <c r="C6637">
        <f>VLOOKUP($A6637&amp;C$1,Data!$A$2:$BC$533,MATCH(Intermediate!$B6637,Data!$A$1:$BC$1,0),FALSE)</f>
        <v>66.471505710235547</v>
      </c>
      <c r="D6637">
        <f>VLOOKUP($A6637&amp;D$1,Data!$A$2:$BC$533,MATCH(Intermediate!$B6637,Data!$A$1:$BC$1,0),FALSE)</f>
        <v>13633.69883046486</v>
      </c>
    </row>
    <row r="6638" spans="1:4" x14ac:dyDescent="0.45">
      <c r="A6638" t="s">
        <v>154</v>
      </c>
      <c r="B6638">
        <f t="shared" si="102"/>
        <v>2011</v>
      </c>
      <c r="C6638">
        <f>VLOOKUP($A6638&amp;C$1,Data!$A$2:$BC$533,MATCH(Intermediate!$B6638,Data!$A$1:$BC$1,0),FALSE)</f>
        <v>55.294101647246784</v>
      </c>
      <c r="D6638">
        <f>VLOOKUP($A6638&amp;D$1,Data!$A$2:$BC$533,MATCH(Intermediate!$B6638,Data!$A$1:$BC$1,0),FALSE)</f>
        <v>14466.243286001602</v>
      </c>
    </row>
    <row r="6639" spans="1:4" x14ac:dyDescent="0.45">
      <c r="A6639" t="s">
        <v>154</v>
      </c>
      <c r="B6639">
        <f t="shared" si="102"/>
        <v>2012</v>
      </c>
      <c r="C6639">
        <f>VLOOKUP($A6639&amp;C$1,Data!$A$2:$BC$533,MATCH(Intermediate!$B6639,Data!$A$1:$BC$1,0),FALSE)</f>
        <v>55.060080582069268</v>
      </c>
      <c r="D6639">
        <f>VLOOKUP($A6639&amp;D$1,Data!$A$2:$BC$533,MATCH(Intermediate!$B6639,Data!$A$1:$BC$1,0),FALSE)</f>
        <v>13845.690139775505</v>
      </c>
    </row>
    <row r="6640" spans="1:4" x14ac:dyDescent="0.45">
      <c r="A6640" t="s">
        <v>154</v>
      </c>
      <c r="B6640">
        <f t="shared" si="102"/>
        <v>2013</v>
      </c>
      <c r="C6640">
        <f>VLOOKUP($A6640&amp;C$1,Data!$A$2:$BC$533,MATCH(Intermediate!$B6640,Data!$A$1:$BC$1,0),FALSE)</f>
        <v>53.72863286305558</v>
      </c>
      <c r="D6640">
        <f>VLOOKUP($A6640&amp;D$1,Data!$A$2:$BC$533,MATCH(Intermediate!$B6640,Data!$A$1:$BC$1,0),FALSE)</f>
        <v>14837.22697926372</v>
      </c>
    </row>
    <row r="6641" spans="1:4" x14ac:dyDescent="0.45">
      <c r="A6641" t="s">
        <v>154</v>
      </c>
      <c r="B6641">
        <f t="shared" si="102"/>
        <v>2014</v>
      </c>
      <c r="C6641">
        <f>VLOOKUP($A6641&amp;C$1,Data!$A$2:$BC$533,MATCH(Intermediate!$B6641,Data!$A$1:$BC$1,0),FALSE)</f>
        <v>51.990561718280524</v>
      </c>
      <c r="D6641">
        <f>VLOOKUP($A6641&amp;D$1,Data!$A$2:$BC$533,MATCH(Intermediate!$B6641,Data!$A$1:$BC$1,0),FALSE)</f>
        <v>15323.491366845912</v>
      </c>
    </row>
    <row r="6642" spans="1:4" x14ac:dyDescent="0.45">
      <c r="A6642" t="s">
        <v>154</v>
      </c>
      <c r="B6642">
        <f t="shared" si="102"/>
        <v>2015</v>
      </c>
      <c r="C6642">
        <f>VLOOKUP($A6642&amp;C$1,Data!$A$2:$BC$533,MATCH(Intermediate!$B6642,Data!$A$1:$BC$1,0),FALSE)</f>
        <v>50.366070062432414</v>
      </c>
      <c r="D6642">
        <f>VLOOKUP($A6642&amp;D$1,Data!$A$2:$BC$533,MATCH(Intermediate!$B6642,Data!$A$1:$BC$1,0),FALSE)</f>
        <v>16271.986160965911</v>
      </c>
    </row>
    <row r="6643" spans="1:4" x14ac:dyDescent="0.45">
      <c r="A6643" t="s">
        <v>154</v>
      </c>
      <c r="B6643">
        <f t="shared" si="102"/>
        <v>2016</v>
      </c>
      <c r="C6643">
        <f>VLOOKUP($A6643&amp;C$1,Data!$A$2:$BC$533,MATCH(Intermediate!$B6643,Data!$A$1:$BC$1,0),FALSE)</f>
        <v>49.27485182631883</v>
      </c>
      <c r="D6643">
        <f>VLOOKUP($A6643&amp;D$1,Data!$A$2:$BC$533,MATCH(Intermediate!$B6643,Data!$A$1:$BC$1,0),FALSE)</f>
        <v>18110.219614304289</v>
      </c>
    </row>
    <row r="6644" spans="1:4" x14ac:dyDescent="0.45">
      <c r="A6644" t="s">
        <v>154</v>
      </c>
      <c r="B6644">
        <f t="shared" si="102"/>
        <v>2017</v>
      </c>
      <c r="C6644">
        <f>VLOOKUP($A6644&amp;C$1,Data!$A$2:$BC$533,MATCH(Intermediate!$B6644,Data!$A$1:$BC$1,0),FALSE)</f>
        <v>48.915236914733832</v>
      </c>
      <c r="D6644">
        <f>VLOOKUP($A6644&amp;D$1,Data!$A$2:$BC$533,MATCH(Intermediate!$B6644,Data!$A$1:$BC$1,0),FALSE)</f>
        <v>19568.505474783706</v>
      </c>
    </row>
    <row r="6645" spans="1:4" x14ac:dyDescent="0.45">
      <c r="A6645" t="s">
        <v>154</v>
      </c>
      <c r="B6645">
        <f t="shared" ref="B6645:B6708" si="103">B6595</f>
        <v>2018</v>
      </c>
      <c r="C6645">
        <f>VLOOKUP($A6645&amp;C$1,Data!$A$2:$BC$533,MATCH(Intermediate!$B6645,Data!$A$1:$BC$1,0),FALSE)</f>
        <v>49.562450433078212</v>
      </c>
      <c r="D6645">
        <f>VLOOKUP($A6645&amp;D$1,Data!$A$2:$BC$533,MATCH(Intermediate!$B6645,Data!$A$1:$BC$1,0),FALSE)</f>
        <v>21368.27699368108</v>
      </c>
    </row>
    <row r="6646" spans="1:4" x14ac:dyDescent="0.45">
      <c r="A6646" t="s">
        <v>154</v>
      </c>
      <c r="B6646">
        <f t="shared" si="103"/>
        <v>2019</v>
      </c>
      <c r="C6646">
        <f>VLOOKUP($A6646&amp;C$1,Data!$A$2:$BC$533,MATCH(Intermediate!$B6646,Data!$A$1:$BC$1,0),FALSE)</f>
        <v>49.019806768797331</v>
      </c>
      <c r="D6646">
        <f>VLOOKUP($A6646&amp;D$1,Data!$A$2:$BC$533,MATCH(Intermediate!$B6646,Data!$A$1:$BC$1,0),FALSE)</f>
        <v>23958.277593504572</v>
      </c>
    </row>
    <row r="6647" spans="1:4" x14ac:dyDescent="0.45">
      <c r="A6647" t="s">
        <v>154</v>
      </c>
      <c r="B6647">
        <f t="shared" si="103"/>
        <v>2020</v>
      </c>
      <c r="C6647">
        <f>VLOOKUP($A6647&amp;C$1,Data!$A$2:$BC$533,MATCH(Intermediate!$B6647,Data!$A$1:$BC$1,0),FALSE)</f>
        <v>59.969588416871076</v>
      </c>
      <c r="D6647">
        <f>VLOOKUP($A6647&amp;D$1,Data!$A$2:$BC$533,MATCH(Intermediate!$B6647,Data!$A$1:$BC$1,0),FALSE)</f>
        <v>20827.276435790191</v>
      </c>
    </row>
    <row r="6648" spans="1:4" x14ac:dyDescent="0.45">
      <c r="A6648" t="s">
        <v>154</v>
      </c>
      <c r="B6648">
        <f t="shared" si="103"/>
        <v>2021</v>
      </c>
      <c r="C6648">
        <f>VLOOKUP($A6648&amp;C$1,Data!$A$2:$BC$533,MATCH(Intermediate!$B6648,Data!$A$1:$BC$1,0),FALSE)</f>
        <v>52.270983885140119</v>
      </c>
      <c r="D6648">
        <f>VLOOKUP($A6648&amp;D$1,Data!$A$2:$BC$533,MATCH(Intermediate!$B6648,Data!$A$1:$BC$1,0),FALSE)</f>
        <v>23842.061918894338</v>
      </c>
    </row>
    <row r="6649" spans="1:4" x14ac:dyDescent="0.45">
      <c r="A6649" t="s">
        <v>154</v>
      </c>
      <c r="B6649">
        <f t="shared" si="103"/>
        <v>2022</v>
      </c>
      <c r="C6649">
        <f>VLOOKUP($A6649&amp;C$1,Data!$A$2:$BC$533,MATCH(Intermediate!$B6649,Data!$A$1:$BC$1,0),FALSE)</f>
        <v>47.31748108800479</v>
      </c>
      <c r="D6649">
        <f>VLOOKUP($A6649&amp;D$1,Data!$A$2:$BC$533,MATCH(Intermediate!$B6649,Data!$A$1:$BC$1,0),FALSE)</f>
        <v>27594.898204074438</v>
      </c>
    </row>
    <row r="6650" spans="1:4" x14ac:dyDescent="0.45">
      <c r="A6650" t="s">
        <v>154</v>
      </c>
      <c r="B6650">
        <f t="shared" si="103"/>
        <v>2023</v>
      </c>
      <c r="C6650">
        <f>VLOOKUP($A6650&amp;C$1,Data!$A$2:$BC$533,MATCH(Intermediate!$B6650,Data!$A$1:$BC$1,0),FALSE)</f>
        <v>43.023975334650174</v>
      </c>
      <c r="D6650">
        <f>VLOOKUP($A6650&amp;D$1,Data!$A$2:$BC$533,MATCH(Intermediate!$B6650,Data!$A$1:$BC$1,0),FALSE)</f>
        <v>30596.597241874064</v>
      </c>
    </row>
    <row r="6651" spans="1:4" x14ac:dyDescent="0.45">
      <c r="A6651" t="s">
        <v>154</v>
      </c>
      <c r="B6651">
        <f t="shared" si="103"/>
        <v>2024</v>
      </c>
      <c r="C6651">
        <f>VLOOKUP($A6651&amp;C$1,Data!$A$2:$BC$533,MATCH(Intermediate!$B6651,Data!$A$1:$BC$1,0),FALSE)</f>
        <v>46.398447750432219</v>
      </c>
      <c r="D6651">
        <f>VLOOKUP($A6651&amp;D$1,Data!$A$2:$BC$533,MATCH(Intermediate!$B6651,Data!$A$1:$BC$1,0),FALSE)</f>
        <v>33379.643255592688</v>
      </c>
    </row>
    <row r="6652" spans="1:4" x14ac:dyDescent="0.45">
      <c r="A6652" t="s">
        <v>156</v>
      </c>
      <c r="B6652">
        <f t="shared" si="103"/>
        <v>1975</v>
      </c>
      <c r="C6652" t="str">
        <f>VLOOKUP($A6652&amp;C$1,Data!$A$2:$BC$533,MATCH(Intermediate!$B6652,Data!$A$1:$BC$1,0),FALSE)</f>
        <v>..</v>
      </c>
      <c r="D6652" t="str">
        <f>VLOOKUP($A6652&amp;D$1,Data!$A$2:$BC$533,MATCH(Intermediate!$B6652,Data!$A$1:$BC$1,0),FALSE)</f>
        <v>..</v>
      </c>
    </row>
    <row r="6653" spans="1:4" x14ac:dyDescent="0.45">
      <c r="A6653" t="s">
        <v>156</v>
      </c>
      <c r="B6653">
        <f t="shared" si="103"/>
        <v>1976</v>
      </c>
      <c r="C6653" t="str">
        <f>VLOOKUP($A6653&amp;C$1,Data!$A$2:$BC$533,MATCH(Intermediate!$B6653,Data!$A$1:$BC$1,0),FALSE)</f>
        <v>..</v>
      </c>
      <c r="D6653" t="str">
        <f>VLOOKUP($A6653&amp;D$1,Data!$A$2:$BC$533,MATCH(Intermediate!$B6653,Data!$A$1:$BC$1,0),FALSE)</f>
        <v>..</v>
      </c>
    </row>
    <row r="6654" spans="1:4" x14ac:dyDescent="0.45">
      <c r="A6654" t="s">
        <v>156</v>
      </c>
      <c r="B6654">
        <f t="shared" si="103"/>
        <v>1977</v>
      </c>
      <c r="C6654" t="str">
        <f>VLOOKUP($A6654&amp;C$1,Data!$A$2:$BC$533,MATCH(Intermediate!$B6654,Data!$A$1:$BC$1,0),FALSE)</f>
        <v>..</v>
      </c>
      <c r="D6654" t="str">
        <f>VLOOKUP($A6654&amp;D$1,Data!$A$2:$BC$533,MATCH(Intermediate!$B6654,Data!$A$1:$BC$1,0),FALSE)</f>
        <v>..</v>
      </c>
    </row>
    <row r="6655" spans="1:4" x14ac:dyDescent="0.45">
      <c r="A6655" t="s">
        <v>156</v>
      </c>
      <c r="B6655">
        <f t="shared" si="103"/>
        <v>1978</v>
      </c>
      <c r="C6655" t="str">
        <f>VLOOKUP($A6655&amp;C$1,Data!$A$2:$BC$533,MATCH(Intermediate!$B6655,Data!$A$1:$BC$1,0),FALSE)</f>
        <v>..</v>
      </c>
      <c r="D6655" t="str">
        <f>VLOOKUP($A6655&amp;D$1,Data!$A$2:$BC$533,MATCH(Intermediate!$B6655,Data!$A$1:$BC$1,0),FALSE)</f>
        <v>..</v>
      </c>
    </row>
    <row r="6656" spans="1:4" x14ac:dyDescent="0.45">
      <c r="A6656" t="s">
        <v>156</v>
      </c>
      <c r="B6656">
        <f t="shared" si="103"/>
        <v>1979</v>
      </c>
      <c r="C6656" t="str">
        <f>VLOOKUP($A6656&amp;C$1,Data!$A$2:$BC$533,MATCH(Intermediate!$B6656,Data!$A$1:$BC$1,0),FALSE)</f>
        <v>..</v>
      </c>
      <c r="D6656" t="str">
        <f>VLOOKUP($A6656&amp;D$1,Data!$A$2:$BC$533,MATCH(Intermediate!$B6656,Data!$A$1:$BC$1,0),FALSE)</f>
        <v>..</v>
      </c>
    </row>
    <row r="6657" spans="1:4" x14ac:dyDescent="0.45">
      <c r="A6657" t="s">
        <v>156</v>
      </c>
      <c r="B6657">
        <f t="shared" si="103"/>
        <v>1980</v>
      </c>
      <c r="C6657" t="str">
        <f>VLOOKUP($A6657&amp;C$1,Data!$A$2:$BC$533,MATCH(Intermediate!$B6657,Data!$A$1:$BC$1,0),FALSE)</f>
        <v>..</v>
      </c>
      <c r="D6657" t="str">
        <f>VLOOKUP($A6657&amp;D$1,Data!$A$2:$BC$533,MATCH(Intermediate!$B6657,Data!$A$1:$BC$1,0),FALSE)</f>
        <v>..</v>
      </c>
    </row>
    <row r="6658" spans="1:4" x14ac:dyDescent="0.45">
      <c r="A6658" t="s">
        <v>156</v>
      </c>
      <c r="B6658">
        <f t="shared" si="103"/>
        <v>1981</v>
      </c>
      <c r="C6658" t="str">
        <f>VLOOKUP($A6658&amp;C$1,Data!$A$2:$BC$533,MATCH(Intermediate!$B6658,Data!$A$1:$BC$1,0),FALSE)</f>
        <v>..</v>
      </c>
      <c r="D6658" t="str">
        <f>VLOOKUP($A6658&amp;D$1,Data!$A$2:$BC$533,MATCH(Intermediate!$B6658,Data!$A$1:$BC$1,0),FALSE)</f>
        <v>..</v>
      </c>
    </row>
    <row r="6659" spans="1:4" x14ac:dyDescent="0.45">
      <c r="A6659" t="s">
        <v>156</v>
      </c>
      <c r="B6659">
        <f t="shared" si="103"/>
        <v>1982</v>
      </c>
      <c r="C6659" t="str">
        <f>VLOOKUP($A6659&amp;C$1,Data!$A$2:$BC$533,MATCH(Intermediate!$B6659,Data!$A$1:$BC$1,0),FALSE)</f>
        <v>..</v>
      </c>
      <c r="D6659" t="str">
        <f>VLOOKUP($A6659&amp;D$1,Data!$A$2:$BC$533,MATCH(Intermediate!$B6659,Data!$A$1:$BC$1,0),FALSE)</f>
        <v>..</v>
      </c>
    </row>
    <row r="6660" spans="1:4" x14ac:dyDescent="0.45">
      <c r="A6660" t="s">
        <v>156</v>
      </c>
      <c r="B6660">
        <f t="shared" si="103"/>
        <v>1983</v>
      </c>
      <c r="C6660" t="str">
        <f>VLOOKUP($A6660&amp;C$1,Data!$A$2:$BC$533,MATCH(Intermediate!$B6660,Data!$A$1:$BC$1,0),FALSE)</f>
        <v>..</v>
      </c>
      <c r="D6660" t="str">
        <f>VLOOKUP($A6660&amp;D$1,Data!$A$2:$BC$533,MATCH(Intermediate!$B6660,Data!$A$1:$BC$1,0),FALSE)</f>
        <v>..</v>
      </c>
    </row>
    <row r="6661" spans="1:4" x14ac:dyDescent="0.45">
      <c r="A6661" t="s">
        <v>156</v>
      </c>
      <c r="B6661">
        <f t="shared" si="103"/>
        <v>1984</v>
      </c>
      <c r="C6661" t="str">
        <f>VLOOKUP($A6661&amp;C$1,Data!$A$2:$BC$533,MATCH(Intermediate!$B6661,Data!$A$1:$BC$1,0),FALSE)</f>
        <v>..</v>
      </c>
      <c r="D6661" t="str">
        <f>VLOOKUP($A6661&amp;D$1,Data!$A$2:$BC$533,MATCH(Intermediate!$B6661,Data!$A$1:$BC$1,0),FALSE)</f>
        <v>..</v>
      </c>
    </row>
    <row r="6662" spans="1:4" x14ac:dyDescent="0.45">
      <c r="A6662" t="s">
        <v>156</v>
      </c>
      <c r="B6662">
        <f t="shared" si="103"/>
        <v>1985</v>
      </c>
      <c r="C6662" t="str">
        <f>VLOOKUP($A6662&amp;C$1,Data!$A$2:$BC$533,MATCH(Intermediate!$B6662,Data!$A$1:$BC$1,0),FALSE)</f>
        <v>..</v>
      </c>
      <c r="D6662" t="str">
        <f>VLOOKUP($A6662&amp;D$1,Data!$A$2:$BC$533,MATCH(Intermediate!$B6662,Data!$A$1:$BC$1,0),FALSE)</f>
        <v>..</v>
      </c>
    </row>
    <row r="6663" spans="1:4" x14ac:dyDescent="0.45">
      <c r="A6663" t="s">
        <v>156</v>
      </c>
      <c r="B6663">
        <f t="shared" si="103"/>
        <v>1986</v>
      </c>
      <c r="C6663" t="str">
        <f>VLOOKUP($A6663&amp;C$1,Data!$A$2:$BC$533,MATCH(Intermediate!$B6663,Data!$A$1:$BC$1,0),FALSE)</f>
        <v>..</v>
      </c>
      <c r="D6663" t="str">
        <f>VLOOKUP($A6663&amp;D$1,Data!$A$2:$BC$533,MATCH(Intermediate!$B6663,Data!$A$1:$BC$1,0),FALSE)</f>
        <v>..</v>
      </c>
    </row>
    <row r="6664" spans="1:4" x14ac:dyDescent="0.45">
      <c r="A6664" t="s">
        <v>156</v>
      </c>
      <c r="B6664">
        <f t="shared" si="103"/>
        <v>1987</v>
      </c>
      <c r="C6664" t="str">
        <f>VLOOKUP($A6664&amp;C$1,Data!$A$2:$BC$533,MATCH(Intermediate!$B6664,Data!$A$1:$BC$1,0),FALSE)</f>
        <v>..</v>
      </c>
      <c r="D6664" t="str">
        <f>VLOOKUP($A6664&amp;D$1,Data!$A$2:$BC$533,MATCH(Intermediate!$B6664,Data!$A$1:$BC$1,0),FALSE)</f>
        <v>..</v>
      </c>
    </row>
    <row r="6665" spans="1:4" x14ac:dyDescent="0.45">
      <c r="A6665" t="s">
        <v>156</v>
      </c>
      <c r="B6665">
        <f t="shared" si="103"/>
        <v>1988</v>
      </c>
      <c r="C6665" t="str">
        <f>VLOOKUP($A6665&amp;C$1,Data!$A$2:$BC$533,MATCH(Intermediate!$B6665,Data!$A$1:$BC$1,0),FALSE)</f>
        <v>..</v>
      </c>
      <c r="D6665" t="str">
        <f>VLOOKUP($A6665&amp;D$1,Data!$A$2:$BC$533,MATCH(Intermediate!$B6665,Data!$A$1:$BC$1,0),FALSE)</f>
        <v>..</v>
      </c>
    </row>
    <row r="6666" spans="1:4" x14ac:dyDescent="0.45">
      <c r="A6666" t="s">
        <v>156</v>
      </c>
      <c r="B6666">
        <f t="shared" si="103"/>
        <v>1989</v>
      </c>
      <c r="C6666" t="str">
        <f>VLOOKUP($A6666&amp;C$1,Data!$A$2:$BC$533,MATCH(Intermediate!$B6666,Data!$A$1:$BC$1,0),FALSE)</f>
        <v>..</v>
      </c>
      <c r="D6666" t="str">
        <f>VLOOKUP($A6666&amp;D$1,Data!$A$2:$BC$533,MATCH(Intermediate!$B6666,Data!$A$1:$BC$1,0),FALSE)</f>
        <v>..</v>
      </c>
    </row>
    <row r="6667" spans="1:4" x14ac:dyDescent="0.45">
      <c r="A6667" t="s">
        <v>156</v>
      </c>
      <c r="B6667">
        <f t="shared" si="103"/>
        <v>1990</v>
      </c>
      <c r="C6667" t="str">
        <f>VLOOKUP($A6667&amp;C$1,Data!$A$2:$BC$533,MATCH(Intermediate!$B6667,Data!$A$1:$BC$1,0),FALSE)</f>
        <v>..</v>
      </c>
      <c r="D6667">
        <f>VLOOKUP($A6667&amp;D$1,Data!$A$2:$BC$533,MATCH(Intermediate!$B6667,Data!$A$1:$BC$1,0),FALSE)</f>
        <v>2776.82250976563</v>
      </c>
    </row>
    <row r="6668" spans="1:4" x14ac:dyDescent="0.45">
      <c r="A6668" t="s">
        <v>156</v>
      </c>
      <c r="B6668">
        <f t="shared" si="103"/>
        <v>1991</v>
      </c>
      <c r="C6668" t="str">
        <f>VLOOKUP($A6668&amp;C$1,Data!$A$2:$BC$533,MATCH(Intermediate!$B6668,Data!$A$1:$BC$1,0),FALSE)</f>
        <v>..</v>
      </c>
      <c r="D6668">
        <f>VLOOKUP($A6668&amp;D$1,Data!$A$2:$BC$533,MATCH(Intermediate!$B6668,Data!$A$1:$BC$1,0),FALSE)</f>
        <v>3025.00708007813</v>
      </c>
    </row>
    <row r="6669" spans="1:4" x14ac:dyDescent="0.45">
      <c r="A6669" t="s">
        <v>156</v>
      </c>
      <c r="B6669">
        <f t="shared" si="103"/>
        <v>1992</v>
      </c>
      <c r="C6669" t="str">
        <f>VLOOKUP($A6669&amp;C$1,Data!$A$2:$BC$533,MATCH(Intermediate!$B6669,Data!$A$1:$BC$1,0),FALSE)</f>
        <v>..</v>
      </c>
      <c r="D6669">
        <f>VLOOKUP($A6669&amp;D$1,Data!$A$2:$BC$533,MATCH(Intermediate!$B6669,Data!$A$1:$BC$1,0),FALSE)</f>
        <v>2979.068359375</v>
      </c>
    </row>
    <row r="6670" spans="1:4" x14ac:dyDescent="0.45">
      <c r="A6670" t="s">
        <v>156</v>
      </c>
      <c r="B6670">
        <f t="shared" si="103"/>
        <v>1993</v>
      </c>
      <c r="C6670" t="str">
        <f>VLOOKUP($A6670&amp;C$1,Data!$A$2:$BC$533,MATCH(Intermediate!$B6670,Data!$A$1:$BC$1,0),FALSE)</f>
        <v>..</v>
      </c>
      <c r="D6670">
        <f>VLOOKUP($A6670&amp;D$1,Data!$A$2:$BC$533,MATCH(Intermediate!$B6670,Data!$A$1:$BC$1,0),FALSE)</f>
        <v>2979.28686523438</v>
      </c>
    </row>
    <row r="6671" spans="1:4" x14ac:dyDescent="0.45">
      <c r="A6671" t="s">
        <v>156</v>
      </c>
      <c r="B6671">
        <f t="shared" si="103"/>
        <v>1994</v>
      </c>
      <c r="C6671" t="str">
        <f>VLOOKUP($A6671&amp;C$1,Data!$A$2:$BC$533,MATCH(Intermediate!$B6671,Data!$A$1:$BC$1,0),FALSE)</f>
        <v>..</v>
      </c>
      <c r="D6671">
        <f>VLOOKUP($A6671&amp;D$1,Data!$A$2:$BC$533,MATCH(Intermediate!$B6671,Data!$A$1:$BC$1,0),FALSE)</f>
        <v>3314.78149414063</v>
      </c>
    </row>
    <row r="6672" spans="1:4" x14ac:dyDescent="0.45">
      <c r="A6672" t="s">
        <v>156</v>
      </c>
      <c r="B6672">
        <f t="shared" si="103"/>
        <v>1995</v>
      </c>
      <c r="C6672" t="str">
        <f>VLOOKUP($A6672&amp;C$1,Data!$A$2:$BC$533,MATCH(Intermediate!$B6672,Data!$A$1:$BC$1,0),FALSE)</f>
        <v>..</v>
      </c>
      <c r="D6672">
        <f>VLOOKUP($A6672&amp;D$1,Data!$A$2:$BC$533,MATCH(Intermediate!$B6672,Data!$A$1:$BC$1,0),FALSE)</f>
        <v>3152.42724609375</v>
      </c>
    </row>
    <row r="6673" spans="1:4" x14ac:dyDescent="0.45">
      <c r="A6673" t="s">
        <v>156</v>
      </c>
      <c r="B6673">
        <f t="shared" si="103"/>
        <v>1996</v>
      </c>
      <c r="C6673" t="str">
        <f>VLOOKUP($A6673&amp;C$1,Data!$A$2:$BC$533,MATCH(Intermediate!$B6673,Data!$A$1:$BC$1,0),FALSE)</f>
        <v>..</v>
      </c>
      <c r="D6673">
        <f>VLOOKUP($A6673&amp;D$1,Data!$A$2:$BC$533,MATCH(Intermediate!$B6673,Data!$A$1:$BC$1,0),FALSE)</f>
        <v>3551.25610351563</v>
      </c>
    </row>
    <row r="6674" spans="1:4" x14ac:dyDescent="0.45">
      <c r="A6674" t="s">
        <v>156</v>
      </c>
      <c r="B6674">
        <f t="shared" si="103"/>
        <v>1997</v>
      </c>
      <c r="C6674" t="str">
        <f>VLOOKUP($A6674&amp;C$1,Data!$A$2:$BC$533,MATCH(Intermediate!$B6674,Data!$A$1:$BC$1,0),FALSE)</f>
        <v>..</v>
      </c>
      <c r="D6674">
        <f>VLOOKUP($A6674&amp;D$1,Data!$A$2:$BC$533,MATCH(Intermediate!$B6674,Data!$A$1:$BC$1,0),FALSE)</f>
        <v>3502.00805664063</v>
      </c>
    </row>
    <row r="6675" spans="1:4" x14ac:dyDescent="0.45">
      <c r="A6675" t="s">
        <v>156</v>
      </c>
      <c r="B6675">
        <f t="shared" si="103"/>
        <v>1998</v>
      </c>
      <c r="C6675" t="str">
        <f>VLOOKUP($A6675&amp;C$1,Data!$A$2:$BC$533,MATCH(Intermediate!$B6675,Data!$A$1:$BC$1,0),FALSE)</f>
        <v>..</v>
      </c>
      <c r="D6675">
        <f>VLOOKUP($A6675&amp;D$1,Data!$A$2:$BC$533,MATCH(Intermediate!$B6675,Data!$A$1:$BC$1,0),FALSE)</f>
        <v>3740.35913085938</v>
      </c>
    </row>
    <row r="6676" spans="1:4" x14ac:dyDescent="0.45">
      <c r="A6676" t="s">
        <v>156</v>
      </c>
      <c r="B6676">
        <f t="shared" si="103"/>
        <v>1999</v>
      </c>
      <c r="C6676" t="str">
        <f>VLOOKUP($A6676&amp;C$1,Data!$A$2:$BC$533,MATCH(Intermediate!$B6676,Data!$A$1:$BC$1,0),FALSE)</f>
        <v>..</v>
      </c>
      <c r="D6676">
        <f>VLOOKUP($A6676&amp;D$1,Data!$A$2:$BC$533,MATCH(Intermediate!$B6676,Data!$A$1:$BC$1,0),FALSE)</f>
        <v>3800.6298828125</v>
      </c>
    </row>
    <row r="6677" spans="1:4" x14ac:dyDescent="0.45">
      <c r="A6677" t="s">
        <v>156</v>
      </c>
      <c r="B6677">
        <f t="shared" si="103"/>
        <v>2000</v>
      </c>
      <c r="C6677" t="str">
        <f>VLOOKUP($A6677&amp;C$1,Data!$A$2:$BC$533,MATCH(Intermediate!$B6677,Data!$A$1:$BC$1,0),FALSE)</f>
        <v>..</v>
      </c>
      <c r="D6677">
        <f>VLOOKUP($A6677&amp;D$1,Data!$A$2:$BC$533,MATCH(Intermediate!$B6677,Data!$A$1:$BC$1,0),FALSE)</f>
        <v>3930.22314453125</v>
      </c>
    </row>
    <row r="6678" spans="1:4" x14ac:dyDescent="0.45">
      <c r="A6678" t="s">
        <v>156</v>
      </c>
      <c r="B6678">
        <f t="shared" si="103"/>
        <v>2001</v>
      </c>
      <c r="C6678" t="str">
        <f>VLOOKUP($A6678&amp;C$1,Data!$A$2:$BC$533,MATCH(Intermediate!$B6678,Data!$A$1:$BC$1,0),FALSE)</f>
        <v>..</v>
      </c>
      <c r="D6678">
        <f>VLOOKUP($A6678&amp;D$1,Data!$A$2:$BC$533,MATCH(Intermediate!$B6678,Data!$A$1:$BC$1,0),FALSE)</f>
        <v>4268.86962890625</v>
      </c>
    </row>
    <row r="6679" spans="1:4" x14ac:dyDescent="0.45">
      <c r="A6679" t="s">
        <v>156</v>
      </c>
      <c r="B6679">
        <f t="shared" si="103"/>
        <v>2002</v>
      </c>
      <c r="C6679" t="str">
        <f>VLOOKUP($A6679&amp;C$1,Data!$A$2:$BC$533,MATCH(Intermediate!$B6679,Data!$A$1:$BC$1,0),FALSE)</f>
        <v>..</v>
      </c>
      <c r="D6679">
        <f>VLOOKUP($A6679&amp;D$1,Data!$A$2:$BC$533,MATCH(Intermediate!$B6679,Data!$A$1:$BC$1,0),FALSE)</f>
        <v>4436.4287109375</v>
      </c>
    </row>
    <row r="6680" spans="1:4" x14ac:dyDescent="0.45">
      <c r="A6680" t="s">
        <v>156</v>
      </c>
      <c r="B6680">
        <f t="shared" si="103"/>
        <v>2003</v>
      </c>
      <c r="C6680" t="str">
        <f>VLOOKUP($A6680&amp;C$1,Data!$A$2:$BC$533,MATCH(Intermediate!$B6680,Data!$A$1:$BC$1,0),FALSE)</f>
        <v>..</v>
      </c>
      <c r="D6680">
        <f>VLOOKUP($A6680&amp;D$1,Data!$A$2:$BC$533,MATCH(Intermediate!$B6680,Data!$A$1:$BC$1,0),FALSE)</f>
        <v>4741.0615234375</v>
      </c>
    </row>
    <row r="6681" spans="1:4" x14ac:dyDescent="0.45">
      <c r="A6681" t="s">
        <v>156</v>
      </c>
      <c r="B6681">
        <f t="shared" si="103"/>
        <v>2004</v>
      </c>
      <c r="C6681" t="str">
        <f>VLOOKUP($A6681&amp;C$1,Data!$A$2:$BC$533,MATCH(Intermediate!$B6681,Data!$A$1:$BC$1,0),FALSE)</f>
        <v>..</v>
      </c>
      <c r="D6681">
        <f>VLOOKUP($A6681&amp;D$1,Data!$A$2:$BC$533,MATCH(Intermediate!$B6681,Data!$A$1:$BC$1,0),FALSE)</f>
        <v>5024.6943359375</v>
      </c>
    </row>
    <row r="6682" spans="1:4" x14ac:dyDescent="0.45">
      <c r="A6682" t="s">
        <v>156</v>
      </c>
      <c r="B6682">
        <f t="shared" si="103"/>
        <v>2005</v>
      </c>
      <c r="C6682" t="str">
        <f>VLOOKUP($A6682&amp;C$1,Data!$A$2:$BC$533,MATCH(Intermediate!$B6682,Data!$A$1:$BC$1,0),FALSE)</f>
        <v>..</v>
      </c>
      <c r="D6682">
        <f>VLOOKUP($A6682&amp;D$1,Data!$A$2:$BC$533,MATCH(Intermediate!$B6682,Data!$A$1:$BC$1,0),FALSE)</f>
        <v>5274.74169921875</v>
      </c>
    </row>
    <row r="6683" spans="1:4" x14ac:dyDescent="0.45">
      <c r="A6683" t="s">
        <v>156</v>
      </c>
      <c r="B6683">
        <f t="shared" si="103"/>
        <v>2006</v>
      </c>
      <c r="C6683" t="str">
        <f>VLOOKUP($A6683&amp;C$1,Data!$A$2:$BC$533,MATCH(Intermediate!$B6683,Data!$A$1:$BC$1,0),FALSE)</f>
        <v>..</v>
      </c>
      <c r="D6683">
        <f>VLOOKUP($A6683&amp;D$1,Data!$A$2:$BC$533,MATCH(Intermediate!$B6683,Data!$A$1:$BC$1,0),FALSE)</f>
        <v>5780.6181640625</v>
      </c>
    </row>
    <row r="6684" spans="1:4" x14ac:dyDescent="0.45">
      <c r="A6684" t="s">
        <v>156</v>
      </c>
      <c r="B6684">
        <f t="shared" si="103"/>
        <v>2007</v>
      </c>
      <c r="C6684" t="str">
        <f>VLOOKUP($A6684&amp;C$1,Data!$A$2:$BC$533,MATCH(Intermediate!$B6684,Data!$A$1:$BC$1,0),FALSE)</f>
        <v>..</v>
      </c>
      <c r="D6684">
        <f>VLOOKUP($A6684&amp;D$1,Data!$A$2:$BC$533,MATCH(Intermediate!$B6684,Data!$A$1:$BC$1,0),FALSE)</f>
        <v>6057.935546875</v>
      </c>
    </row>
    <row r="6685" spans="1:4" x14ac:dyDescent="0.45">
      <c r="A6685" t="s">
        <v>156</v>
      </c>
      <c r="B6685">
        <f t="shared" si="103"/>
        <v>2008</v>
      </c>
      <c r="C6685" t="str">
        <f>VLOOKUP($A6685&amp;C$1,Data!$A$2:$BC$533,MATCH(Intermediate!$B6685,Data!$A$1:$BC$1,0),FALSE)</f>
        <v>..</v>
      </c>
      <c r="D6685">
        <f>VLOOKUP($A6685&amp;D$1,Data!$A$2:$BC$533,MATCH(Intermediate!$B6685,Data!$A$1:$BC$1,0),FALSE)</f>
        <v>6437.0634765625</v>
      </c>
    </row>
    <row r="6686" spans="1:4" x14ac:dyDescent="0.45">
      <c r="A6686" t="s">
        <v>156</v>
      </c>
      <c r="B6686">
        <f t="shared" si="103"/>
        <v>2009</v>
      </c>
      <c r="C6686" t="str">
        <f>VLOOKUP($A6686&amp;C$1,Data!$A$2:$BC$533,MATCH(Intermediate!$B6686,Data!$A$1:$BC$1,0),FALSE)</f>
        <v>..</v>
      </c>
      <c r="D6686">
        <f>VLOOKUP($A6686&amp;D$1,Data!$A$2:$BC$533,MATCH(Intermediate!$B6686,Data!$A$1:$BC$1,0),FALSE)</f>
        <v>6628.57666015625</v>
      </c>
    </row>
    <row r="6687" spans="1:4" x14ac:dyDescent="0.45">
      <c r="A6687" t="s">
        <v>156</v>
      </c>
      <c r="B6687">
        <f t="shared" si="103"/>
        <v>2010</v>
      </c>
      <c r="C6687">
        <f>VLOOKUP($A6687&amp;C$1,Data!$A$2:$BC$533,MATCH(Intermediate!$B6687,Data!$A$1:$BC$1,0),FALSE)</f>
        <v>83.292289076862929</v>
      </c>
      <c r="D6687">
        <f>VLOOKUP($A6687&amp;D$1,Data!$A$2:$BC$533,MATCH(Intermediate!$B6687,Data!$A$1:$BC$1,0),FALSE)</f>
        <v>6848.66748046875</v>
      </c>
    </row>
    <row r="6688" spans="1:4" x14ac:dyDescent="0.45">
      <c r="A6688" t="s">
        <v>156</v>
      </c>
      <c r="B6688">
        <f t="shared" si="103"/>
        <v>2011</v>
      </c>
      <c r="C6688">
        <f>VLOOKUP($A6688&amp;C$1,Data!$A$2:$BC$533,MATCH(Intermediate!$B6688,Data!$A$1:$BC$1,0),FALSE)</f>
        <v>86.804176959607034</v>
      </c>
      <c r="D6688">
        <f>VLOOKUP($A6688&amp;D$1,Data!$A$2:$BC$533,MATCH(Intermediate!$B6688,Data!$A$1:$BC$1,0),FALSE)</f>
        <v>7274.1474609375</v>
      </c>
    </row>
    <row r="6689" spans="1:4" x14ac:dyDescent="0.45">
      <c r="A6689" t="s">
        <v>156</v>
      </c>
      <c r="B6689">
        <f t="shared" si="103"/>
        <v>2012</v>
      </c>
      <c r="C6689">
        <f>VLOOKUP($A6689&amp;C$1,Data!$A$2:$BC$533,MATCH(Intermediate!$B6689,Data!$A$1:$BC$1,0),FALSE)</f>
        <v>87.761840193305645</v>
      </c>
      <c r="D6689">
        <f>VLOOKUP($A6689&amp;D$1,Data!$A$2:$BC$533,MATCH(Intermediate!$B6689,Data!$A$1:$BC$1,0),FALSE)</f>
        <v>7307.6123046875</v>
      </c>
    </row>
    <row r="6690" spans="1:4" x14ac:dyDescent="0.45">
      <c r="A6690" t="s">
        <v>156</v>
      </c>
      <c r="B6690">
        <f t="shared" si="103"/>
        <v>2013</v>
      </c>
      <c r="C6690">
        <f>VLOOKUP($A6690&amp;C$1,Data!$A$2:$BC$533,MATCH(Intermediate!$B6690,Data!$A$1:$BC$1,0),FALSE)</f>
        <v>83.565542560535206</v>
      </c>
      <c r="D6690">
        <f>VLOOKUP($A6690&amp;D$1,Data!$A$2:$BC$533,MATCH(Intermediate!$B6690,Data!$A$1:$BC$1,0),FALSE)</f>
        <v>7542.0986328125</v>
      </c>
    </row>
    <row r="6691" spans="1:4" x14ac:dyDescent="0.45">
      <c r="A6691" t="s">
        <v>156</v>
      </c>
      <c r="B6691">
        <f t="shared" si="103"/>
        <v>2014</v>
      </c>
      <c r="C6691">
        <f>VLOOKUP($A6691&amp;C$1,Data!$A$2:$BC$533,MATCH(Intermediate!$B6691,Data!$A$1:$BC$1,0),FALSE)</f>
        <v>83.510307614346146</v>
      </c>
      <c r="D6691">
        <f>VLOOKUP($A6691&amp;D$1,Data!$A$2:$BC$533,MATCH(Intermediate!$B6691,Data!$A$1:$BC$1,0),FALSE)</f>
        <v>7237.27734375</v>
      </c>
    </row>
    <row r="6692" spans="1:4" x14ac:dyDescent="0.45">
      <c r="A6692" t="s">
        <v>156</v>
      </c>
      <c r="B6692">
        <f t="shared" si="103"/>
        <v>2015</v>
      </c>
      <c r="C6692">
        <f>VLOOKUP($A6692&amp;C$1,Data!$A$2:$BC$533,MATCH(Intermediate!$B6692,Data!$A$1:$BC$1,0),FALSE)</f>
        <v>78.393397996693409</v>
      </c>
      <c r="D6692">
        <f>VLOOKUP($A6692&amp;D$1,Data!$A$2:$BC$533,MATCH(Intermediate!$B6692,Data!$A$1:$BC$1,0),FALSE)</f>
        <v>7799.09228515625</v>
      </c>
    </row>
    <row r="6693" spans="1:4" x14ac:dyDescent="0.45">
      <c r="A6693" t="s">
        <v>156</v>
      </c>
      <c r="B6693">
        <f t="shared" si="103"/>
        <v>2016</v>
      </c>
      <c r="C6693">
        <f>VLOOKUP($A6693&amp;C$1,Data!$A$2:$BC$533,MATCH(Intermediate!$B6693,Data!$A$1:$BC$1,0),FALSE)</f>
        <v>80.229949677388063</v>
      </c>
      <c r="D6693">
        <f>VLOOKUP($A6693&amp;D$1,Data!$A$2:$BC$533,MATCH(Intermediate!$B6693,Data!$A$1:$BC$1,0),FALSE)</f>
        <v>7853.17626953125</v>
      </c>
    </row>
    <row r="6694" spans="1:4" x14ac:dyDescent="0.45">
      <c r="A6694" t="s">
        <v>156</v>
      </c>
      <c r="B6694">
        <f t="shared" si="103"/>
        <v>2017</v>
      </c>
      <c r="C6694">
        <f>VLOOKUP($A6694&amp;C$1,Data!$A$2:$BC$533,MATCH(Intermediate!$B6694,Data!$A$1:$BC$1,0),FALSE)</f>
        <v>80.194048165088887</v>
      </c>
      <c r="D6694">
        <f>VLOOKUP($A6694&amp;D$1,Data!$A$2:$BC$533,MATCH(Intermediate!$B6694,Data!$A$1:$BC$1,0),FALSE)</f>
        <v>8115.12060546875</v>
      </c>
    </row>
    <row r="6695" spans="1:4" x14ac:dyDescent="0.45">
      <c r="A6695" t="s">
        <v>156</v>
      </c>
      <c r="B6695">
        <f t="shared" si="103"/>
        <v>2018</v>
      </c>
      <c r="C6695">
        <f>VLOOKUP($A6695&amp;C$1,Data!$A$2:$BC$533,MATCH(Intermediate!$B6695,Data!$A$1:$BC$1,0),FALSE)</f>
        <v>78.95681017921676</v>
      </c>
      <c r="D6695">
        <f>VLOOKUP($A6695&amp;D$1,Data!$A$2:$BC$533,MATCH(Intermediate!$B6695,Data!$A$1:$BC$1,0),FALSE)</f>
        <v>7801.0986328125</v>
      </c>
    </row>
    <row r="6696" spans="1:4" x14ac:dyDescent="0.45">
      <c r="A6696" t="s">
        <v>156</v>
      </c>
      <c r="B6696">
        <f t="shared" si="103"/>
        <v>2019</v>
      </c>
      <c r="C6696">
        <f>VLOOKUP($A6696&amp;C$1,Data!$A$2:$BC$533,MATCH(Intermediate!$B6696,Data!$A$1:$BC$1,0),FALSE)</f>
        <v>81.474859548914537</v>
      </c>
      <c r="D6696">
        <f>VLOOKUP($A6696&amp;D$1,Data!$A$2:$BC$533,MATCH(Intermediate!$B6696,Data!$A$1:$BC$1,0),FALSE)</f>
        <v>8046.22900390625</v>
      </c>
    </row>
    <row r="6697" spans="1:4" x14ac:dyDescent="0.45">
      <c r="A6697" t="s">
        <v>156</v>
      </c>
      <c r="B6697">
        <f t="shared" si="103"/>
        <v>2020</v>
      </c>
      <c r="C6697">
        <f>VLOOKUP($A6697&amp;C$1,Data!$A$2:$BC$533,MATCH(Intermediate!$B6697,Data!$A$1:$BC$1,0),FALSE)</f>
        <v>90.931444975295818</v>
      </c>
      <c r="D6697">
        <f>VLOOKUP($A6697&amp;D$1,Data!$A$2:$BC$533,MATCH(Intermediate!$B6697,Data!$A$1:$BC$1,0),FALSE)</f>
        <v>7704.84912109375</v>
      </c>
    </row>
    <row r="6698" spans="1:4" x14ac:dyDescent="0.45">
      <c r="A6698" t="s">
        <v>156</v>
      </c>
      <c r="B6698">
        <f t="shared" si="103"/>
        <v>2021</v>
      </c>
      <c r="C6698">
        <f>VLOOKUP($A6698&amp;C$1,Data!$A$2:$BC$533,MATCH(Intermediate!$B6698,Data!$A$1:$BC$1,0),FALSE)</f>
        <v>86.0589211866222</v>
      </c>
      <c r="D6698">
        <f>VLOOKUP($A6698&amp;D$1,Data!$A$2:$BC$533,MATCH(Intermediate!$B6698,Data!$A$1:$BC$1,0),FALSE)</f>
        <v>8623.265625</v>
      </c>
    </row>
    <row r="6699" spans="1:4" x14ac:dyDescent="0.45">
      <c r="A6699" t="s">
        <v>156</v>
      </c>
      <c r="B6699">
        <f t="shared" si="103"/>
        <v>2022</v>
      </c>
      <c r="C6699">
        <f>VLOOKUP($A6699&amp;C$1,Data!$A$2:$BC$533,MATCH(Intermediate!$B6699,Data!$A$1:$BC$1,0),FALSE)</f>
        <v>87.732335072583084</v>
      </c>
      <c r="D6699">
        <f>VLOOKUP($A6699&amp;D$1,Data!$A$2:$BC$533,MATCH(Intermediate!$B6699,Data!$A$1:$BC$1,0),FALSE)</f>
        <v>9283.92578125</v>
      </c>
    </row>
    <row r="6700" spans="1:4" x14ac:dyDescent="0.45">
      <c r="A6700" t="s">
        <v>156</v>
      </c>
      <c r="B6700">
        <f t="shared" si="103"/>
        <v>2023</v>
      </c>
      <c r="C6700">
        <f>VLOOKUP($A6700&amp;C$1,Data!$A$2:$BC$533,MATCH(Intermediate!$B6700,Data!$A$1:$BC$1,0),FALSE)</f>
        <v>81.407309119167707</v>
      </c>
      <c r="D6700">
        <f>VLOOKUP($A6700&amp;D$1,Data!$A$2:$BC$533,MATCH(Intermediate!$B6700,Data!$A$1:$BC$1,0),FALSE)</f>
        <v>9842.888671875</v>
      </c>
    </row>
    <row r="6701" spans="1:4" x14ac:dyDescent="0.45">
      <c r="A6701" t="s">
        <v>156</v>
      </c>
      <c r="B6701">
        <f t="shared" si="103"/>
        <v>2024</v>
      </c>
      <c r="C6701" t="str">
        <f>VLOOKUP($A6701&amp;C$1,Data!$A$2:$BC$533,MATCH(Intermediate!$B6701,Data!$A$1:$BC$1,0),FALSE)</f>
        <v>..</v>
      </c>
      <c r="D6701">
        <f>VLOOKUP($A6701&amp;D$1,Data!$A$2:$BC$533,MATCH(Intermediate!$B6701,Data!$A$1:$BC$1,0),FALSE)</f>
        <v>10305.0546875</v>
      </c>
    </row>
    <row r="6702" spans="1:4" x14ac:dyDescent="0.45">
      <c r="A6702" t="s">
        <v>107</v>
      </c>
      <c r="B6702">
        <f t="shared" si="103"/>
        <v>1975</v>
      </c>
      <c r="C6702" t="str">
        <f>VLOOKUP($A6702&amp;C$1,Data!$A$2:$BC$533,MATCH(Intermediate!$B6702,Data!$A$1:$BC$1,0),FALSE)</f>
        <v>..</v>
      </c>
      <c r="D6702" t="str">
        <f>VLOOKUP($A6702&amp;D$1,Data!$A$2:$BC$533,MATCH(Intermediate!$B6702,Data!$A$1:$BC$1,0),FALSE)</f>
        <v>..</v>
      </c>
    </row>
    <row r="6703" spans="1:4" x14ac:dyDescent="0.45">
      <c r="A6703" t="s">
        <v>107</v>
      </c>
      <c r="B6703">
        <f t="shared" si="103"/>
        <v>1976</v>
      </c>
      <c r="C6703" t="str">
        <f>VLOOKUP($A6703&amp;C$1,Data!$A$2:$BC$533,MATCH(Intermediate!$B6703,Data!$A$1:$BC$1,0),FALSE)</f>
        <v>..</v>
      </c>
      <c r="D6703" t="str">
        <f>VLOOKUP($A6703&amp;D$1,Data!$A$2:$BC$533,MATCH(Intermediate!$B6703,Data!$A$1:$BC$1,0),FALSE)</f>
        <v>..</v>
      </c>
    </row>
    <row r="6704" spans="1:4" x14ac:dyDescent="0.45">
      <c r="A6704" t="s">
        <v>107</v>
      </c>
      <c r="B6704">
        <f t="shared" si="103"/>
        <v>1977</v>
      </c>
      <c r="C6704" t="str">
        <f>VLOOKUP($A6704&amp;C$1,Data!$A$2:$BC$533,MATCH(Intermediate!$B6704,Data!$A$1:$BC$1,0),FALSE)</f>
        <v>..</v>
      </c>
      <c r="D6704" t="str">
        <f>VLOOKUP($A6704&amp;D$1,Data!$A$2:$BC$533,MATCH(Intermediate!$B6704,Data!$A$1:$BC$1,0),FALSE)</f>
        <v>..</v>
      </c>
    </row>
    <row r="6705" spans="1:4" x14ac:dyDescent="0.45">
      <c r="A6705" t="s">
        <v>107</v>
      </c>
      <c r="B6705">
        <f t="shared" si="103"/>
        <v>1978</v>
      </c>
      <c r="C6705" t="str">
        <f>VLOOKUP($A6705&amp;C$1,Data!$A$2:$BC$533,MATCH(Intermediate!$B6705,Data!$A$1:$BC$1,0),FALSE)</f>
        <v>..</v>
      </c>
      <c r="D6705" t="str">
        <f>VLOOKUP($A6705&amp;D$1,Data!$A$2:$BC$533,MATCH(Intermediate!$B6705,Data!$A$1:$BC$1,0),FALSE)</f>
        <v>..</v>
      </c>
    </row>
    <row r="6706" spans="1:4" x14ac:dyDescent="0.45">
      <c r="A6706" t="s">
        <v>107</v>
      </c>
      <c r="B6706">
        <f t="shared" si="103"/>
        <v>1979</v>
      </c>
      <c r="C6706" t="str">
        <f>VLOOKUP($A6706&amp;C$1,Data!$A$2:$BC$533,MATCH(Intermediate!$B6706,Data!$A$1:$BC$1,0),FALSE)</f>
        <v>..</v>
      </c>
      <c r="D6706" t="str">
        <f>VLOOKUP($A6706&amp;D$1,Data!$A$2:$BC$533,MATCH(Intermediate!$B6706,Data!$A$1:$BC$1,0),FALSE)</f>
        <v>..</v>
      </c>
    </row>
    <row r="6707" spans="1:4" x14ac:dyDescent="0.45">
      <c r="A6707" t="s">
        <v>107</v>
      </c>
      <c r="B6707">
        <f t="shared" si="103"/>
        <v>1980</v>
      </c>
      <c r="C6707" t="str">
        <f>VLOOKUP($A6707&amp;C$1,Data!$A$2:$BC$533,MATCH(Intermediate!$B6707,Data!$A$1:$BC$1,0),FALSE)</f>
        <v>..</v>
      </c>
      <c r="D6707" t="str">
        <f>VLOOKUP($A6707&amp;D$1,Data!$A$2:$BC$533,MATCH(Intermediate!$B6707,Data!$A$1:$BC$1,0),FALSE)</f>
        <v>..</v>
      </c>
    </row>
    <row r="6708" spans="1:4" x14ac:dyDescent="0.45">
      <c r="A6708" t="s">
        <v>107</v>
      </c>
      <c r="B6708">
        <f t="shared" si="103"/>
        <v>1981</v>
      </c>
      <c r="C6708" t="str">
        <f>VLOOKUP($A6708&amp;C$1,Data!$A$2:$BC$533,MATCH(Intermediate!$B6708,Data!$A$1:$BC$1,0),FALSE)</f>
        <v>..</v>
      </c>
      <c r="D6708" t="str">
        <f>VLOOKUP($A6708&amp;D$1,Data!$A$2:$BC$533,MATCH(Intermediate!$B6708,Data!$A$1:$BC$1,0),FALSE)</f>
        <v>..</v>
      </c>
    </row>
    <row r="6709" spans="1:4" x14ac:dyDescent="0.45">
      <c r="A6709" t="s">
        <v>107</v>
      </c>
      <c r="B6709">
        <f t="shared" ref="B6709:B6772" si="104">B6659</f>
        <v>1982</v>
      </c>
      <c r="C6709" t="str">
        <f>VLOOKUP($A6709&amp;C$1,Data!$A$2:$BC$533,MATCH(Intermediate!$B6709,Data!$A$1:$BC$1,0),FALSE)</f>
        <v>..</v>
      </c>
      <c r="D6709" t="str">
        <f>VLOOKUP($A6709&amp;D$1,Data!$A$2:$BC$533,MATCH(Intermediate!$B6709,Data!$A$1:$BC$1,0),FALSE)</f>
        <v>..</v>
      </c>
    </row>
    <row r="6710" spans="1:4" x14ac:dyDescent="0.45">
      <c r="A6710" t="s">
        <v>107</v>
      </c>
      <c r="B6710">
        <f t="shared" si="104"/>
        <v>1983</v>
      </c>
      <c r="C6710" t="str">
        <f>VLOOKUP($A6710&amp;C$1,Data!$A$2:$BC$533,MATCH(Intermediate!$B6710,Data!$A$1:$BC$1,0),FALSE)</f>
        <v>..</v>
      </c>
      <c r="D6710" t="str">
        <f>VLOOKUP($A6710&amp;D$1,Data!$A$2:$BC$533,MATCH(Intermediate!$B6710,Data!$A$1:$BC$1,0),FALSE)</f>
        <v>..</v>
      </c>
    </row>
    <row r="6711" spans="1:4" x14ac:dyDescent="0.45">
      <c r="A6711" t="s">
        <v>107</v>
      </c>
      <c r="B6711">
        <f t="shared" si="104"/>
        <v>1984</v>
      </c>
      <c r="C6711" t="str">
        <f>VLOOKUP($A6711&amp;C$1,Data!$A$2:$BC$533,MATCH(Intermediate!$B6711,Data!$A$1:$BC$1,0),FALSE)</f>
        <v>..</v>
      </c>
      <c r="D6711" t="str">
        <f>VLOOKUP($A6711&amp;D$1,Data!$A$2:$BC$533,MATCH(Intermediate!$B6711,Data!$A$1:$BC$1,0),FALSE)</f>
        <v>..</v>
      </c>
    </row>
    <row r="6712" spans="1:4" x14ac:dyDescent="0.45">
      <c r="A6712" t="s">
        <v>107</v>
      </c>
      <c r="B6712">
        <f t="shared" si="104"/>
        <v>1985</v>
      </c>
      <c r="C6712" t="str">
        <f>VLOOKUP($A6712&amp;C$1,Data!$A$2:$BC$533,MATCH(Intermediate!$B6712,Data!$A$1:$BC$1,0),FALSE)</f>
        <v>..</v>
      </c>
      <c r="D6712" t="str">
        <f>VLOOKUP($A6712&amp;D$1,Data!$A$2:$BC$533,MATCH(Intermediate!$B6712,Data!$A$1:$BC$1,0),FALSE)</f>
        <v>..</v>
      </c>
    </row>
    <row r="6713" spans="1:4" x14ac:dyDescent="0.45">
      <c r="A6713" t="s">
        <v>107</v>
      </c>
      <c r="B6713">
        <f t="shared" si="104"/>
        <v>1986</v>
      </c>
      <c r="C6713" t="str">
        <f>VLOOKUP($A6713&amp;C$1,Data!$A$2:$BC$533,MATCH(Intermediate!$B6713,Data!$A$1:$BC$1,0),FALSE)</f>
        <v>..</v>
      </c>
      <c r="D6713" t="str">
        <f>VLOOKUP($A6713&amp;D$1,Data!$A$2:$BC$533,MATCH(Intermediate!$B6713,Data!$A$1:$BC$1,0),FALSE)</f>
        <v>..</v>
      </c>
    </row>
    <row r="6714" spans="1:4" x14ac:dyDescent="0.45">
      <c r="A6714" t="s">
        <v>107</v>
      </c>
      <c r="B6714">
        <f t="shared" si="104"/>
        <v>1987</v>
      </c>
      <c r="C6714" t="str">
        <f>VLOOKUP($A6714&amp;C$1,Data!$A$2:$BC$533,MATCH(Intermediate!$B6714,Data!$A$1:$BC$1,0),FALSE)</f>
        <v>..</v>
      </c>
      <c r="D6714" t="str">
        <f>VLOOKUP($A6714&amp;D$1,Data!$A$2:$BC$533,MATCH(Intermediate!$B6714,Data!$A$1:$BC$1,0),FALSE)</f>
        <v>..</v>
      </c>
    </row>
    <row r="6715" spans="1:4" x14ac:dyDescent="0.45">
      <c r="A6715" t="s">
        <v>107</v>
      </c>
      <c r="B6715">
        <f t="shared" si="104"/>
        <v>1988</v>
      </c>
      <c r="C6715" t="str">
        <f>VLOOKUP($A6715&amp;C$1,Data!$A$2:$BC$533,MATCH(Intermediate!$B6715,Data!$A$1:$BC$1,0),FALSE)</f>
        <v>..</v>
      </c>
      <c r="D6715" t="str">
        <f>VLOOKUP($A6715&amp;D$1,Data!$A$2:$BC$533,MATCH(Intermediate!$B6715,Data!$A$1:$BC$1,0),FALSE)</f>
        <v>..</v>
      </c>
    </row>
    <row r="6716" spans="1:4" x14ac:dyDescent="0.45">
      <c r="A6716" t="s">
        <v>107</v>
      </c>
      <c r="B6716">
        <f t="shared" si="104"/>
        <v>1989</v>
      </c>
      <c r="C6716" t="str">
        <f>VLOOKUP($A6716&amp;C$1,Data!$A$2:$BC$533,MATCH(Intermediate!$B6716,Data!$A$1:$BC$1,0),FALSE)</f>
        <v>..</v>
      </c>
      <c r="D6716" t="str">
        <f>VLOOKUP($A6716&amp;D$1,Data!$A$2:$BC$533,MATCH(Intermediate!$B6716,Data!$A$1:$BC$1,0),FALSE)</f>
        <v>..</v>
      </c>
    </row>
    <row r="6717" spans="1:4" x14ac:dyDescent="0.45">
      <c r="A6717" t="s">
        <v>107</v>
      </c>
      <c r="B6717">
        <f t="shared" si="104"/>
        <v>1990</v>
      </c>
      <c r="C6717" t="str">
        <f>VLOOKUP($A6717&amp;C$1,Data!$A$2:$BC$533,MATCH(Intermediate!$B6717,Data!$A$1:$BC$1,0),FALSE)</f>
        <v>..</v>
      </c>
      <c r="D6717">
        <f>VLOOKUP($A6717&amp;D$1,Data!$A$2:$BC$533,MATCH(Intermediate!$B6717,Data!$A$1:$BC$1,0),FALSE)</f>
        <v>296.03850872300478</v>
      </c>
    </row>
    <row r="6718" spans="1:4" x14ac:dyDescent="0.45">
      <c r="A6718" t="s">
        <v>107</v>
      </c>
      <c r="B6718">
        <f t="shared" si="104"/>
        <v>1991</v>
      </c>
      <c r="C6718">
        <f>VLOOKUP($A6718&amp;C$1,Data!$A$2:$BC$533,MATCH(Intermediate!$B6718,Data!$A$1:$BC$1,0),FALSE)</f>
        <v>10.687802208458006</v>
      </c>
      <c r="D6718">
        <f>VLOOKUP($A6718&amp;D$1,Data!$A$2:$BC$533,MATCH(Intermediate!$B6718,Data!$A$1:$BC$1,0),FALSE)</f>
        <v>314.93003875830254</v>
      </c>
    </row>
    <row r="6719" spans="1:4" x14ac:dyDescent="0.45">
      <c r="A6719" t="s">
        <v>107</v>
      </c>
      <c r="B6719">
        <f t="shared" si="104"/>
        <v>1992</v>
      </c>
      <c r="C6719">
        <f>VLOOKUP($A6719&amp;C$1,Data!$A$2:$BC$533,MATCH(Intermediate!$B6719,Data!$A$1:$BC$1,0),FALSE)</f>
        <v>12.156629006815763</v>
      </c>
      <c r="D6719">
        <f>VLOOKUP($A6719&amp;D$1,Data!$A$2:$BC$533,MATCH(Intermediate!$B6719,Data!$A$1:$BC$1,0),FALSE)</f>
        <v>291.98933275155275</v>
      </c>
    </row>
    <row r="6720" spans="1:4" x14ac:dyDescent="0.45">
      <c r="A6720" t="s">
        <v>107</v>
      </c>
      <c r="B6720">
        <f t="shared" si="104"/>
        <v>1993</v>
      </c>
      <c r="C6720">
        <f>VLOOKUP($A6720&amp;C$1,Data!$A$2:$BC$533,MATCH(Intermediate!$B6720,Data!$A$1:$BC$1,0),FALSE)</f>
        <v>8.7036296382671434</v>
      </c>
      <c r="D6720">
        <f>VLOOKUP($A6720&amp;D$1,Data!$A$2:$BC$533,MATCH(Intermediate!$B6720,Data!$A$1:$BC$1,0),FALSE)</f>
        <v>321.27851896221466</v>
      </c>
    </row>
    <row r="6721" spans="1:4" x14ac:dyDescent="0.45">
      <c r="A6721" t="s">
        <v>107</v>
      </c>
      <c r="B6721">
        <f t="shared" si="104"/>
        <v>1994</v>
      </c>
      <c r="C6721">
        <f>VLOOKUP($A6721&amp;C$1,Data!$A$2:$BC$533,MATCH(Intermediate!$B6721,Data!$A$1:$BC$1,0),FALSE)</f>
        <v>8.6235097623152122</v>
      </c>
      <c r="D6721">
        <f>VLOOKUP($A6721&amp;D$1,Data!$A$2:$BC$533,MATCH(Intermediate!$B6721,Data!$A$1:$BC$1,0),FALSE)</f>
        <v>326.44168446490465</v>
      </c>
    </row>
    <row r="6722" spans="1:4" x14ac:dyDescent="0.45">
      <c r="A6722" t="s">
        <v>107</v>
      </c>
      <c r="B6722">
        <f t="shared" si="104"/>
        <v>1995</v>
      </c>
      <c r="C6722">
        <f>VLOOKUP($A6722&amp;C$1,Data!$A$2:$BC$533,MATCH(Intermediate!$B6722,Data!$A$1:$BC$1,0),FALSE)</f>
        <v>8.5930470385247997</v>
      </c>
      <c r="D6722">
        <f>VLOOKUP($A6722&amp;D$1,Data!$A$2:$BC$533,MATCH(Intermediate!$B6722,Data!$A$1:$BC$1,0),FALSE)</f>
        <v>320.59989030494955</v>
      </c>
    </row>
    <row r="6723" spans="1:4" x14ac:dyDescent="0.45">
      <c r="A6723" t="s">
        <v>107</v>
      </c>
      <c r="B6723">
        <f t="shared" si="104"/>
        <v>1996</v>
      </c>
      <c r="C6723">
        <f>VLOOKUP($A6723&amp;C$1,Data!$A$2:$BC$533,MATCH(Intermediate!$B6723,Data!$A$1:$BC$1,0),FALSE)</f>
        <v>7.5900124348181812</v>
      </c>
      <c r="D6723">
        <f>VLOOKUP($A6723&amp;D$1,Data!$A$2:$BC$533,MATCH(Intermediate!$B6723,Data!$A$1:$BC$1,0),FALSE)</f>
        <v>349.73193868479837</v>
      </c>
    </row>
    <row r="6724" spans="1:4" x14ac:dyDescent="0.45">
      <c r="A6724" t="s">
        <v>107</v>
      </c>
      <c r="B6724">
        <f t="shared" si="104"/>
        <v>1997</v>
      </c>
      <c r="C6724">
        <f>VLOOKUP($A6724&amp;C$1,Data!$A$2:$BC$533,MATCH(Intermediate!$B6724,Data!$A$1:$BC$1,0),FALSE)</f>
        <v>9.1887363257130517</v>
      </c>
      <c r="D6724">
        <f>VLOOKUP($A6724&amp;D$1,Data!$A$2:$BC$533,MATCH(Intermediate!$B6724,Data!$A$1:$BC$1,0),FALSE)</f>
        <v>387.05904430548344</v>
      </c>
    </row>
    <row r="6725" spans="1:4" x14ac:dyDescent="0.45">
      <c r="A6725" t="s">
        <v>107</v>
      </c>
      <c r="B6725">
        <f t="shared" si="104"/>
        <v>1998</v>
      </c>
      <c r="C6725">
        <f>VLOOKUP($A6725&amp;C$1,Data!$A$2:$BC$533,MATCH(Intermediate!$B6725,Data!$A$1:$BC$1,0),FALSE)</f>
        <v>9.9239920537174644</v>
      </c>
      <c r="D6725">
        <f>VLOOKUP($A6725&amp;D$1,Data!$A$2:$BC$533,MATCH(Intermediate!$B6725,Data!$A$1:$BC$1,0),FALSE)</f>
        <v>422.26728157408729</v>
      </c>
    </row>
    <row r="6726" spans="1:4" x14ac:dyDescent="0.45">
      <c r="A6726" t="s">
        <v>107</v>
      </c>
      <c r="B6726">
        <f t="shared" si="104"/>
        <v>1999</v>
      </c>
      <c r="C6726">
        <f>VLOOKUP($A6726&amp;C$1,Data!$A$2:$BC$533,MATCH(Intermediate!$B6726,Data!$A$1:$BC$1,0),FALSE)</f>
        <v>10.743654050381892</v>
      </c>
      <c r="D6726">
        <f>VLOOKUP($A6726&amp;D$1,Data!$A$2:$BC$533,MATCH(Intermediate!$B6726,Data!$A$1:$BC$1,0),FALSE)</f>
        <v>468.20866853802897</v>
      </c>
    </row>
    <row r="6727" spans="1:4" x14ac:dyDescent="0.45">
      <c r="A6727" t="s">
        <v>107</v>
      </c>
      <c r="B6727">
        <f t="shared" si="104"/>
        <v>2000</v>
      </c>
      <c r="C6727">
        <f>VLOOKUP($A6727&amp;C$1,Data!$A$2:$BC$533,MATCH(Intermediate!$B6727,Data!$A$1:$BC$1,0),FALSE)</f>
        <v>12.166924151638984</v>
      </c>
      <c r="D6727">
        <f>VLOOKUP($A6727&amp;D$1,Data!$A$2:$BC$533,MATCH(Intermediate!$B6727,Data!$A$1:$BC$1,0),FALSE)</f>
        <v>471.96732976179084</v>
      </c>
    </row>
    <row r="6728" spans="1:4" x14ac:dyDescent="0.45">
      <c r="A6728" t="s">
        <v>107</v>
      </c>
      <c r="B6728">
        <f t="shared" si="104"/>
        <v>2001</v>
      </c>
      <c r="C6728">
        <f>VLOOKUP($A6728&amp;C$1,Data!$A$2:$BC$533,MATCH(Intermediate!$B6728,Data!$A$1:$BC$1,0),FALSE)</f>
        <v>9.0567389280393762</v>
      </c>
      <c r="D6728">
        <f>VLOOKUP($A6728&amp;D$1,Data!$A$2:$BC$533,MATCH(Intermediate!$B6728,Data!$A$1:$BC$1,0),FALSE)</f>
        <v>532.62731016045643</v>
      </c>
    </row>
    <row r="6729" spans="1:4" x14ac:dyDescent="0.45">
      <c r="A6729" t="s">
        <v>107</v>
      </c>
      <c r="B6729">
        <f t="shared" si="104"/>
        <v>2002</v>
      </c>
      <c r="C6729">
        <f>VLOOKUP($A6729&amp;C$1,Data!$A$2:$BC$533,MATCH(Intermediate!$B6729,Data!$A$1:$BC$1,0),FALSE)</f>
        <v>9.0966681128702653</v>
      </c>
      <c r="D6729">
        <f>VLOOKUP($A6729&amp;D$1,Data!$A$2:$BC$533,MATCH(Intermediate!$B6729,Data!$A$1:$BC$1,0),FALSE)</f>
        <v>580.04092142718525</v>
      </c>
    </row>
    <row r="6730" spans="1:4" x14ac:dyDescent="0.45">
      <c r="A6730" t="s">
        <v>107</v>
      </c>
      <c r="B6730">
        <f t="shared" si="104"/>
        <v>2003</v>
      </c>
      <c r="C6730">
        <f>VLOOKUP($A6730&amp;C$1,Data!$A$2:$BC$533,MATCH(Intermediate!$B6730,Data!$A$1:$BC$1,0),FALSE)</f>
        <v>8.0830866060558666</v>
      </c>
      <c r="D6730">
        <f>VLOOKUP($A6730&amp;D$1,Data!$A$2:$BC$533,MATCH(Intermediate!$B6730,Data!$A$1:$BC$1,0),FALSE)</f>
        <v>619.9875106817716</v>
      </c>
    </row>
    <row r="6731" spans="1:4" x14ac:dyDescent="0.45">
      <c r="A6731" t="s">
        <v>107</v>
      </c>
      <c r="B6731">
        <f t="shared" si="104"/>
        <v>2004</v>
      </c>
      <c r="C6731">
        <f>VLOOKUP($A6731&amp;C$1,Data!$A$2:$BC$533,MATCH(Intermediate!$B6731,Data!$A$1:$BC$1,0),FALSE)</f>
        <v>6.7949291472837441</v>
      </c>
      <c r="D6731">
        <f>VLOOKUP($A6731&amp;D$1,Data!$A$2:$BC$533,MATCH(Intermediate!$B6731,Data!$A$1:$BC$1,0),FALSE)</f>
        <v>673.34571726878096</v>
      </c>
    </row>
    <row r="6732" spans="1:4" x14ac:dyDescent="0.45">
      <c r="A6732" t="s">
        <v>107</v>
      </c>
      <c r="B6732">
        <f t="shared" si="104"/>
        <v>2005</v>
      </c>
      <c r="C6732">
        <f>VLOOKUP($A6732&amp;C$1,Data!$A$2:$BC$533,MATCH(Intermediate!$B6732,Data!$A$1:$BC$1,0),FALSE)</f>
        <v>8.7841344946173088</v>
      </c>
      <c r="D6732">
        <f>VLOOKUP($A6732&amp;D$1,Data!$A$2:$BC$533,MATCH(Intermediate!$B6732,Data!$A$1:$BC$1,0),FALSE)</f>
        <v>721.41176194348611</v>
      </c>
    </row>
    <row r="6733" spans="1:4" x14ac:dyDescent="0.45">
      <c r="A6733" t="s">
        <v>107</v>
      </c>
      <c r="B6733">
        <f t="shared" si="104"/>
        <v>2006</v>
      </c>
      <c r="C6733">
        <f>VLOOKUP($A6733&amp;C$1,Data!$A$2:$BC$533,MATCH(Intermediate!$B6733,Data!$A$1:$BC$1,0),FALSE)</f>
        <v>9.8932528344736266</v>
      </c>
      <c r="D6733">
        <f>VLOOKUP($A6733&amp;D$1,Data!$A$2:$BC$533,MATCH(Intermediate!$B6733,Data!$A$1:$BC$1,0),FALSE)</f>
        <v>798.38766764254149</v>
      </c>
    </row>
    <row r="6734" spans="1:4" x14ac:dyDescent="0.45">
      <c r="A6734" t="s">
        <v>107</v>
      </c>
      <c r="B6734">
        <f t="shared" si="104"/>
        <v>2007</v>
      </c>
      <c r="C6734">
        <f>VLOOKUP($A6734&amp;C$1,Data!$A$2:$BC$533,MATCH(Intermediate!$B6734,Data!$A$1:$BC$1,0),FALSE)</f>
        <v>10.042135650233568</v>
      </c>
      <c r="D6734">
        <f>VLOOKUP($A6734&amp;D$1,Data!$A$2:$BC$533,MATCH(Intermediate!$B6734,Data!$A$1:$BC$1,0),FALSE)</f>
        <v>861.98768274353915</v>
      </c>
    </row>
    <row r="6735" spans="1:4" x14ac:dyDescent="0.45">
      <c r="A6735" t="s">
        <v>107</v>
      </c>
      <c r="B6735">
        <f t="shared" si="104"/>
        <v>2008</v>
      </c>
      <c r="C6735">
        <f>VLOOKUP($A6735&amp;C$1,Data!$A$2:$BC$533,MATCH(Intermediate!$B6735,Data!$A$1:$BC$1,0),FALSE)</f>
        <v>14.012419566024411</v>
      </c>
      <c r="D6735">
        <f>VLOOKUP($A6735&amp;D$1,Data!$A$2:$BC$533,MATCH(Intermediate!$B6735,Data!$A$1:$BC$1,0),FALSE)</f>
        <v>916.15585023395795</v>
      </c>
    </row>
    <row r="6736" spans="1:4" x14ac:dyDescent="0.45">
      <c r="A6736" t="s">
        <v>107</v>
      </c>
      <c r="B6736">
        <f t="shared" si="104"/>
        <v>2009</v>
      </c>
      <c r="C6736">
        <f>VLOOKUP($A6736&amp;C$1,Data!$A$2:$BC$533,MATCH(Intermediate!$B6736,Data!$A$1:$BC$1,0),FALSE)</f>
        <v>19.551126234297246</v>
      </c>
      <c r="D6736">
        <f>VLOOKUP($A6736&amp;D$1,Data!$A$2:$BC$533,MATCH(Intermediate!$B6736,Data!$A$1:$BC$1,0),FALSE)</f>
        <v>951.48545376385766</v>
      </c>
    </row>
    <row r="6737" spans="1:4" x14ac:dyDescent="0.45">
      <c r="A6737" t="s">
        <v>107</v>
      </c>
      <c r="B6737">
        <f t="shared" si="104"/>
        <v>2010</v>
      </c>
      <c r="C6737">
        <f>VLOOKUP($A6737&amp;C$1,Data!$A$2:$BC$533,MATCH(Intermediate!$B6737,Data!$A$1:$BC$1,0),FALSE)</f>
        <v>21.649186498651876</v>
      </c>
      <c r="D6737">
        <f>VLOOKUP($A6737&amp;D$1,Data!$A$2:$BC$533,MATCH(Intermediate!$B6737,Data!$A$1:$BC$1,0),FALSE)</f>
        <v>1000.2411486647997</v>
      </c>
    </row>
    <row r="6738" spans="1:4" x14ac:dyDescent="0.45">
      <c r="A6738" t="s">
        <v>107</v>
      </c>
      <c r="B6738">
        <f t="shared" si="104"/>
        <v>2011</v>
      </c>
      <c r="C6738">
        <f>VLOOKUP($A6738&amp;C$1,Data!$A$2:$BC$533,MATCH(Intermediate!$B6738,Data!$A$1:$BC$1,0),FALSE)</f>
        <v>20.919734128874914</v>
      </c>
      <c r="D6738">
        <f>VLOOKUP($A6738&amp;D$1,Data!$A$2:$BC$533,MATCH(Intermediate!$B6738,Data!$A$1:$BC$1,0),FALSE)</f>
        <v>1063.6554329631088</v>
      </c>
    </row>
    <row r="6739" spans="1:4" x14ac:dyDescent="0.45">
      <c r="A6739" t="s">
        <v>107</v>
      </c>
      <c r="B6739">
        <f t="shared" si="104"/>
        <v>2012</v>
      </c>
      <c r="C6739">
        <f>VLOOKUP($A6739&amp;C$1,Data!$A$2:$BC$533,MATCH(Intermediate!$B6739,Data!$A$1:$BC$1,0),FALSE)</f>
        <v>22.431451797652137</v>
      </c>
      <c r="D6739">
        <f>VLOOKUP($A6739&amp;D$1,Data!$A$2:$BC$533,MATCH(Intermediate!$B6739,Data!$A$1:$BC$1,0),FALSE)</f>
        <v>1075.8778608536088</v>
      </c>
    </row>
    <row r="6740" spans="1:4" x14ac:dyDescent="0.45">
      <c r="A6740" t="s">
        <v>107</v>
      </c>
      <c r="B6740">
        <f t="shared" si="104"/>
        <v>2013</v>
      </c>
      <c r="C6740">
        <f>VLOOKUP($A6740&amp;C$1,Data!$A$2:$BC$533,MATCH(Intermediate!$B6740,Data!$A$1:$BC$1,0),FALSE)</f>
        <v>26.261154758769639</v>
      </c>
      <c r="D6740">
        <f>VLOOKUP($A6740&amp;D$1,Data!$A$2:$BC$533,MATCH(Intermediate!$B6740,Data!$A$1:$BC$1,0),FALSE)</f>
        <v>1113.752527592904</v>
      </c>
    </row>
    <row r="6741" spans="1:4" x14ac:dyDescent="0.45">
      <c r="A6741" t="s">
        <v>107</v>
      </c>
      <c r="B6741">
        <f t="shared" si="104"/>
        <v>2014</v>
      </c>
      <c r="C6741">
        <f>VLOOKUP($A6741&amp;C$1,Data!$A$2:$BC$533,MATCH(Intermediate!$B6741,Data!$A$1:$BC$1,0),FALSE)</f>
        <v>30.188781793047976</v>
      </c>
      <c r="D6741">
        <f>VLOOKUP($A6741&amp;D$1,Data!$A$2:$BC$533,MATCH(Intermediate!$B6741,Data!$A$1:$BC$1,0),FALSE)</f>
        <v>1165.8282660750481</v>
      </c>
    </row>
    <row r="6742" spans="1:4" x14ac:dyDescent="0.45">
      <c r="A6742" t="s">
        <v>107</v>
      </c>
      <c r="B6742">
        <f t="shared" si="104"/>
        <v>2015</v>
      </c>
      <c r="C6742">
        <f>VLOOKUP($A6742&amp;C$1,Data!$A$2:$BC$533,MATCH(Intermediate!$B6742,Data!$A$1:$BC$1,0),FALSE)</f>
        <v>32.053131673048242</v>
      </c>
      <c r="D6742">
        <f>VLOOKUP($A6742&amp;D$1,Data!$A$2:$BC$533,MATCH(Intermediate!$B6742,Data!$A$1:$BC$1,0),FALSE)</f>
        <v>1317.8878595682165</v>
      </c>
    </row>
    <row r="6743" spans="1:4" x14ac:dyDescent="0.45">
      <c r="A6743" t="s">
        <v>107</v>
      </c>
      <c r="B6743">
        <f t="shared" si="104"/>
        <v>2016</v>
      </c>
      <c r="C6743">
        <f>VLOOKUP($A6743&amp;C$1,Data!$A$2:$BC$533,MATCH(Intermediate!$B6743,Data!$A$1:$BC$1,0),FALSE)</f>
        <v>31.207887905634564</v>
      </c>
      <c r="D6743">
        <f>VLOOKUP($A6743&amp;D$1,Data!$A$2:$BC$533,MATCH(Intermediate!$B6743,Data!$A$1:$BC$1,0),FALSE)</f>
        <v>1379.1074002869061</v>
      </c>
    </row>
    <row r="6744" spans="1:4" x14ac:dyDescent="0.45">
      <c r="A6744" t="s">
        <v>107</v>
      </c>
      <c r="B6744">
        <f t="shared" si="104"/>
        <v>2017</v>
      </c>
      <c r="C6744">
        <f>VLOOKUP($A6744&amp;C$1,Data!$A$2:$BC$533,MATCH(Intermediate!$B6744,Data!$A$1:$BC$1,0),FALSE)</f>
        <v>24.458206452412231</v>
      </c>
      <c r="D6744">
        <f>VLOOKUP($A6744&amp;D$1,Data!$A$2:$BC$533,MATCH(Intermediate!$B6744,Data!$A$1:$BC$1,0),FALSE)</f>
        <v>1282.7496599180142</v>
      </c>
    </row>
    <row r="6745" spans="1:4" x14ac:dyDescent="0.45">
      <c r="A6745" t="s">
        <v>107</v>
      </c>
      <c r="B6745">
        <f t="shared" si="104"/>
        <v>2018</v>
      </c>
      <c r="C6745">
        <f>VLOOKUP($A6745&amp;C$1,Data!$A$2:$BC$533,MATCH(Intermediate!$B6745,Data!$A$1:$BC$1,0),FALSE)</f>
        <v>22.129203507103142</v>
      </c>
      <c r="D6745">
        <f>VLOOKUP($A6745&amp;D$1,Data!$A$2:$BC$533,MATCH(Intermediate!$B6745,Data!$A$1:$BC$1,0),FALSE)</f>
        <v>1325.5869556895268</v>
      </c>
    </row>
    <row r="6746" spans="1:4" x14ac:dyDescent="0.45">
      <c r="A6746" t="s">
        <v>107</v>
      </c>
      <c r="B6746">
        <f t="shared" si="104"/>
        <v>2019</v>
      </c>
      <c r="C6746">
        <f>VLOOKUP($A6746&amp;C$1,Data!$A$2:$BC$533,MATCH(Intermediate!$B6746,Data!$A$1:$BC$1,0),FALSE)</f>
        <v>21.279158515639178</v>
      </c>
      <c r="D6746">
        <f>VLOOKUP($A6746&amp;D$1,Data!$A$2:$BC$533,MATCH(Intermediate!$B6746,Data!$A$1:$BC$1,0),FALSE)</f>
        <v>1388.7970703444616</v>
      </c>
    </row>
    <row r="6747" spans="1:4" x14ac:dyDescent="0.45">
      <c r="A6747" t="s">
        <v>107</v>
      </c>
      <c r="B6747">
        <f t="shared" si="104"/>
        <v>2020</v>
      </c>
      <c r="C6747">
        <f>VLOOKUP($A6747&amp;C$1,Data!$A$2:$BC$533,MATCH(Intermediate!$B6747,Data!$A$1:$BC$1,0),FALSE)</f>
        <v>23.869619269438282</v>
      </c>
      <c r="D6747">
        <f>VLOOKUP($A6747&amp;D$1,Data!$A$2:$BC$533,MATCH(Intermediate!$B6747,Data!$A$1:$BC$1,0),FALSE)</f>
        <v>1411.6204022991124</v>
      </c>
    </row>
    <row r="6748" spans="1:4" x14ac:dyDescent="0.45">
      <c r="A6748" t="s">
        <v>107</v>
      </c>
      <c r="B6748">
        <f t="shared" si="104"/>
        <v>2021</v>
      </c>
      <c r="C6748">
        <f>VLOOKUP($A6748&amp;C$1,Data!$A$2:$BC$533,MATCH(Intermediate!$B6748,Data!$A$1:$BC$1,0),FALSE)</f>
        <v>23.020580077500171</v>
      </c>
      <c r="D6748">
        <f>VLOOKUP($A6748&amp;D$1,Data!$A$2:$BC$533,MATCH(Intermediate!$B6748,Data!$A$1:$BC$1,0),FALSE)</f>
        <v>1457.2354093092151</v>
      </c>
    </row>
    <row r="6749" spans="1:4" x14ac:dyDescent="0.45">
      <c r="A6749" t="s">
        <v>107</v>
      </c>
      <c r="B6749">
        <f t="shared" si="104"/>
        <v>2022</v>
      </c>
      <c r="C6749">
        <f>VLOOKUP($A6749&amp;C$1,Data!$A$2:$BC$533,MATCH(Intermediate!$B6749,Data!$A$1:$BC$1,0),FALSE)</f>
        <v>20.720836087909973</v>
      </c>
      <c r="D6749">
        <f>VLOOKUP($A6749&amp;D$1,Data!$A$2:$BC$533,MATCH(Intermediate!$B6749,Data!$A$1:$BC$1,0),FALSE)</f>
        <v>1581.9441944262007</v>
      </c>
    </row>
    <row r="6750" spans="1:4" x14ac:dyDescent="0.45">
      <c r="A6750" t="s">
        <v>107</v>
      </c>
      <c r="B6750">
        <f t="shared" si="104"/>
        <v>2023</v>
      </c>
      <c r="C6750">
        <f>VLOOKUP($A6750&amp;C$1,Data!$A$2:$BC$533,MATCH(Intermediate!$B6750,Data!$A$1:$BC$1,0),FALSE)</f>
        <v>18.48825482996827</v>
      </c>
      <c r="D6750">
        <f>VLOOKUP($A6750&amp;D$1,Data!$A$2:$BC$533,MATCH(Intermediate!$B6750,Data!$A$1:$BC$1,0),FALSE)</f>
        <v>1677.6810229235041</v>
      </c>
    </row>
    <row r="6751" spans="1:4" x14ac:dyDescent="0.45">
      <c r="A6751" t="s">
        <v>107</v>
      </c>
      <c r="B6751">
        <f t="shared" si="104"/>
        <v>2024</v>
      </c>
      <c r="C6751">
        <f>VLOOKUP($A6751&amp;C$1,Data!$A$2:$BC$533,MATCH(Intermediate!$B6751,Data!$A$1:$BC$1,0),FALSE)</f>
        <v>17.857630185476783</v>
      </c>
      <c r="D6751">
        <f>VLOOKUP($A6751&amp;D$1,Data!$A$2:$BC$533,MATCH(Intermediate!$B6751,Data!$A$1:$BC$1,0),FALSE)</f>
        <v>1699.7050340514456</v>
      </c>
    </row>
    <row r="6752" spans="1:4" x14ac:dyDescent="0.45">
      <c r="A6752" t="s">
        <v>51</v>
      </c>
      <c r="B6752">
        <f t="shared" si="104"/>
        <v>1975</v>
      </c>
      <c r="C6752">
        <f>VLOOKUP($A6752&amp;C$1,Data!$A$2:$BC$533,MATCH(Intermediate!$B6752,Data!$A$1:$BC$1,0),FALSE)</f>
        <v>3.3654214476686</v>
      </c>
      <c r="D6752" t="str">
        <f>VLOOKUP($A6752&amp;D$1,Data!$A$2:$BC$533,MATCH(Intermediate!$B6752,Data!$A$1:$BC$1,0),FALSE)</f>
        <v>..</v>
      </c>
    </row>
    <row r="6753" spans="1:4" x14ac:dyDescent="0.45">
      <c r="A6753" t="s">
        <v>51</v>
      </c>
      <c r="B6753">
        <f t="shared" si="104"/>
        <v>1976</v>
      </c>
      <c r="C6753">
        <f>VLOOKUP($A6753&amp;C$1,Data!$A$2:$BC$533,MATCH(Intermediate!$B6753,Data!$A$1:$BC$1,0),FALSE)</f>
        <v>4.871112354200835</v>
      </c>
      <c r="D6753" t="str">
        <f>VLOOKUP($A6753&amp;D$1,Data!$A$2:$BC$533,MATCH(Intermediate!$B6753,Data!$A$1:$BC$1,0),FALSE)</f>
        <v>..</v>
      </c>
    </row>
    <row r="6754" spans="1:4" x14ac:dyDescent="0.45">
      <c r="A6754" t="s">
        <v>51</v>
      </c>
      <c r="B6754">
        <f t="shared" si="104"/>
        <v>1977</v>
      </c>
      <c r="C6754">
        <f>VLOOKUP($A6754&amp;C$1,Data!$A$2:$BC$533,MATCH(Intermediate!$B6754,Data!$A$1:$BC$1,0),FALSE)</f>
        <v>5.8849348567929463</v>
      </c>
      <c r="D6754" t="str">
        <f>VLOOKUP($A6754&amp;D$1,Data!$A$2:$BC$533,MATCH(Intermediate!$B6754,Data!$A$1:$BC$1,0),FALSE)</f>
        <v>..</v>
      </c>
    </row>
    <row r="6755" spans="1:4" x14ac:dyDescent="0.45">
      <c r="A6755" t="s">
        <v>51</v>
      </c>
      <c r="B6755">
        <f t="shared" si="104"/>
        <v>1978</v>
      </c>
      <c r="C6755">
        <f>VLOOKUP($A6755&amp;C$1,Data!$A$2:$BC$533,MATCH(Intermediate!$B6755,Data!$A$1:$BC$1,0),FALSE)</f>
        <v>7.4308174932261402</v>
      </c>
      <c r="D6755" t="str">
        <f>VLOOKUP($A6755&amp;D$1,Data!$A$2:$BC$533,MATCH(Intermediate!$B6755,Data!$A$1:$BC$1,0),FALSE)</f>
        <v>..</v>
      </c>
    </row>
    <row r="6756" spans="1:4" x14ac:dyDescent="0.45">
      <c r="A6756" t="s">
        <v>51</v>
      </c>
      <c r="B6756">
        <f t="shared" si="104"/>
        <v>1979</v>
      </c>
      <c r="C6756">
        <f>VLOOKUP($A6756&amp;C$1,Data!$A$2:$BC$533,MATCH(Intermediate!$B6756,Data!$A$1:$BC$1,0),FALSE)</f>
        <v>5.6859025040873119</v>
      </c>
      <c r="D6756" t="str">
        <f>VLOOKUP($A6756&amp;D$1,Data!$A$2:$BC$533,MATCH(Intermediate!$B6756,Data!$A$1:$BC$1,0),FALSE)</f>
        <v>..</v>
      </c>
    </row>
    <row r="6757" spans="1:4" x14ac:dyDescent="0.45">
      <c r="A6757" t="s">
        <v>51</v>
      </c>
      <c r="B6757">
        <f t="shared" si="104"/>
        <v>1980</v>
      </c>
      <c r="C6757">
        <f>VLOOKUP($A6757&amp;C$1,Data!$A$2:$BC$533,MATCH(Intermediate!$B6757,Data!$A$1:$BC$1,0),FALSE)</f>
        <v>5.5194387016266138</v>
      </c>
      <c r="D6757" t="str">
        <f>VLOOKUP($A6757&amp;D$1,Data!$A$2:$BC$533,MATCH(Intermediate!$B6757,Data!$A$1:$BC$1,0),FALSE)</f>
        <v>..</v>
      </c>
    </row>
    <row r="6758" spans="1:4" x14ac:dyDescent="0.45">
      <c r="A6758" t="s">
        <v>51</v>
      </c>
      <c r="B6758">
        <f t="shared" si="104"/>
        <v>1981</v>
      </c>
      <c r="C6758">
        <f>VLOOKUP($A6758&amp;C$1,Data!$A$2:$BC$533,MATCH(Intermediate!$B6758,Data!$A$1:$BC$1,0),FALSE)</f>
        <v>5.9235074626865671</v>
      </c>
      <c r="D6758" t="str">
        <f>VLOOKUP($A6758&amp;D$1,Data!$A$2:$BC$533,MATCH(Intermediate!$B6758,Data!$A$1:$BC$1,0),FALSE)</f>
        <v>..</v>
      </c>
    </row>
    <row r="6759" spans="1:4" x14ac:dyDescent="0.45">
      <c r="A6759" t="s">
        <v>51</v>
      </c>
      <c r="B6759">
        <f t="shared" si="104"/>
        <v>1982</v>
      </c>
      <c r="C6759">
        <f>VLOOKUP($A6759&amp;C$1,Data!$A$2:$BC$533,MATCH(Intermediate!$B6759,Data!$A$1:$BC$1,0),FALSE)</f>
        <v>5.2765374757806933</v>
      </c>
      <c r="D6759" t="str">
        <f>VLOOKUP($A6759&amp;D$1,Data!$A$2:$BC$533,MATCH(Intermediate!$B6759,Data!$A$1:$BC$1,0),FALSE)</f>
        <v>..</v>
      </c>
    </row>
    <row r="6760" spans="1:4" x14ac:dyDescent="0.45">
      <c r="A6760" t="s">
        <v>51</v>
      </c>
      <c r="B6760">
        <f t="shared" si="104"/>
        <v>1983</v>
      </c>
      <c r="C6760">
        <f>VLOOKUP($A6760&amp;C$1,Data!$A$2:$BC$533,MATCH(Intermediate!$B6760,Data!$A$1:$BC$1,0),FALSE)</f>
        <v>5.2746724988862317</v>
      </c>
      <c r="D6760" t="str">
        <f>VLOOKUP($A6760&amp;D$1,Data!$A$2:$BC$533,MATCH(Intermediate!$B6760,Data!$A$1:$BC$1,0),FALSE)</f>
        <v>..</v>
      </c>
    </row>
    <row r="6761" spans="1:4" x14ac:dyDescent="0.45">
      <c r="A6761" t="s">
        <v>51</v>
      </c>
      <c r="B6761">
        <f t="shared" si="104"/>
        <v>1984</v>
      </c>
      <c r="C6761">
        <f>VLOOKUP($A6761&amp;C$1,Data!$A$2:$BC$533,MATCH(Intermediate!$B6761,Data!$A$1:$BC$1,0),FALSE)</f>
        <v>4.4703994876787858</v>
      </c>
      <c r="D6761" t="str">
        <f>VLOOKUP($A6761&amp;D$1,Data!$A$2:$BC$533,MATCH(Intermediate!$B6761,Data!$A$1:$BC$1,0),FALSE)</f>
        <v>..</v>
      </c>
    </row>
    <row r="6762" spans="1:4" x14ac:dyDescent="0.45">
      <c r="A6762" t="s">
        <v>51</v>
      </c>
      <c r="B6762">
        <f t="shared" si="104"/>
        <v>1985</v>
      </c>
      <c r="C6762">
        <f>VLOOKUP($A6762&amp;C$1,Data!$A$2:$BC$533,MATCH(Intermediate!$B6762,Data!$A$1:$BC$1,0),FALSE)</f>
        <v>4.9331120286647883</v>
      </c>
      <c r="D6762" t="str">
        <f>VLOOKUP($A6762&amp;D$1,Data!$A$2:$BC$533,MATCH(Intermediate!$B6762,Data!$A$1:$BC$1,0),FALSE)</f>
        <v>..</v>
      </c>
    </row>
    <row r="6763" spans="1:4" x14ac:dyDescent="0.45">
      <c r="A6763" t="s">
        <v>51</v>
      </c>
      <c r="B6763">
        <f t="shared" si="104"/>
        <v>1986</v>
      </c>
      <c r="C6763">
        <f>VLOOKUP($A6763&amp;C$1,Data!$A$2:$BC$533,MATCH(Intermediate!$B6763,Data!$A$1:$BC$1,0),FALSE)</f>
        <v>5.0975807400205904</v>
      </c>
      <c r="D6763" t="str">
        <f>VLOOKUP($A6763&amp;D$1,Data!$A$2:$BC$533,MATCH(Intermediate!$B6763,Data!$A$1:$BC$1,0),FALSE)</f>
        <v>..</v>
      </c>
    </row>
    <row r="6764" spans="1:4" x14ac:dyDescent="0.45">
      <c r="A6764" t="s">
        <v>51</v>
      </c>
      <c r="B6764">
        <f t="shared" si="104"/>
        <v>1987</v>
      </c>
      <c r="C6764">
        <f>VLOOKUP($A6764&amp;C$1,Data!$A$2:$BC$533,MATCH(Intermediate!$B6764,Data!$A$1:$BC$1,0),FALSE)</f>
        <v>4.3640279759288605</v>
      </c>
      <c r="D6764" t="str">
        <f>VLOOKUP($A6764&amp;D$1,Data!$A$2:$BC$533,MATCH(Intermediate!$B6764,Data!$A$1:$BC$1,0),FALSE)</f>
        <v>..</v>
      </c>
    </row>
    <row r="6765" spans="1:4" x14ac:dyDescent="0.45">
      <c r="A6765" t="s">
        <v>51</v>
      </c>
      <c r="B6765">
        <f t="shared" si="104"/>
        <v>1988</v>
      </c>
      <c r="C6765">
        <f>VLOOKUP($A6765&amp;C$1,Data!$A$2:$BC$533,MATCH(Intermediate!$B6765,Data!$A$1:$BC$1,0),FALSE)</f>
        <v>3.6737794302309119</v>
      </c>
      <c r="D6765" t="str">
        <f>VLOOKUP($A6765&amp;D$1,Data!$A$2:$BC$533,MATCH(Intermediate!$B6765,Data!$A$1:$BC$1,0),FALSE)</f>
        <v>..</v>
      </c>
    </row>
    <row r="6766" spans="1:4" x14ac:dyDescent="0.45">
      <c r="A6766" t="s">
        <v>51</v>
      </c>
      <c r="B6766">
        <f t="shared" si="104"/>
        <v>1989</v>
      </c>
      <c r="C6766">
        <f>VLOOKUP($A6766&amp;C$1,Data!$A$2:$BC$533,MATCH(Intermediate!$B6766,Data!$A$1:$BC$1,0),FALSE)</f>
        <v>2.6165914591141921</v>
      </c>
      <c r="D6766" t="str">
        <f>VLOOKUP($A6766&amp;D$1,Data!$A$2:$BC$533,MATCH(Intermediate!$B6766,Data!$A$1:$BC$1,0),FALSE)</f>
        <v>..</v>
      </c>
    </row>
    <row r="6767" spans="1:4" x14ac:dyDescent="0.45">
      <c r="A6767" t="s">
        <v>51</v>
      </c>
      <c r="B6767">
        <f t="shared" si="104"/>
        <v>1990</v>
      </c>
      <c r="C6767">
        <f>VLOOKUP($A6767&amp;C$1,Data!$A$2:$BC$533,MATCH(Intermediate!$B6767,Data!$A$1:$BC$1,0),FALSE)</f>
        <v>4.7439341746225852</v>
      </c>
      <c r="D6767">
        <f>VLOOKUP($A6767&amp;D$1,Data!$A$2:$BC$533,MATCH(Intermediate!$B6767,Data!$A$1:$BC$1,0),FALSE)</f>
        <v>441.10328755154273</v>
      </c>
    </row>
    <row r="6768" spans="1:4" x14ac:dyDescent="0.45">
      <c r="A6768" t="s">
        <v>51</v>
      </c>
      <c r="B6768">
        <f t="shared" si="104"/>
        <v>1991</v>
      </c>
      <c r="C6768">
        <f>VLOOKUP($A6768&amp;C$1,Data!$A$2:$BC$533,MATCH(Intermediate!$B6768,Data!$A$1:$BC$1,0),FALSE)</f>
        <v>6.7606197779043526</v>
      </c>
      <c r="D6768">
        <f>VLOOKUP($A6768&amp;D$1,Data!$A$2:$BC$533,MATCH(Intermediate!$B6768,Data!$A$1:$BC$1,0),FALSE)</f>
        <v>446.58318049589849</v>
      </c>
    </row>
    <row r="6769" spans="1:4" x14ac:dyDescent="0.45">
      <c r="A6769" t="s">
        <v>51</v>
      </c>
      <c r="B6769">
        <f t="shared" si="104"/>
        <v>1992</v>
      </c>
      <c r="C6769">
        <f>VLOOKUP($A6769&amp;C$1,Data!$A$2:$BC$533,MATCH(Intermediate!$B6769,Data!$A$1:$BC$1,0),FALSE)</f>
        <v>7.7698724150914193</v>
      </c>
      <c r="D6769">
        <f>VLOOKUP($A6769&amp;D$1,Data!$A$2:$BC$533,MATCH(Intermediate!$B6769,Data!$A$1:$BC$1,0),FALSE)</f>
        <v>494.08443747458051</v>
      </c>
    </row>
    <row r="6770" spans="1:4" x14ac:dyDescent="0.45">
      <c r="A6770" t="s">
        <v>51</v>
      </c>
      <c r="B6770">
        <f t="shared" si="104"/>
        <v>1993</v>
      </c>
      <c r="C6770">
        <f>VLOOKUP($A6770&amp;C$1,Data!$A$2:$BC$533,MATCH(Intermediate!$B6770,Data!$A$1:$BC$1,0),FALSE)</f>
        <v>6.4656429675008953</v>
      </c>
      <c r="D6770">
        <f>VLOOKUP($A6770&amp;D$1,Data!$A$2:$BC$533,MATCH(Intermediate!$B6770,Data!$A$1:$BC$1,0),FALSE)</f>
        <v>529.2082155461062</v>
      </c>
    </row>
    <row r="6771" spans="1:4" x14ac:dyDescent="0.45">
      <c r="A6771" t="s">
        <v>51</v>
      </c>
      <c r="B6771">
        <f t="shared" si="104"/>
        <v>1994</v>
      </c>
      <c r="C6771">
        <f>VLOOKUP($A6771&amp;C$1,Data!$A$2:$BC$533,MATCH(Intermediate!$B6771,Data!$A$1:$BC$1,0),FALSE)</f>
        <v>5.9930503807209403</v>
      </c>
      <c r="D6771">
        <f>VLOOKUP($A6771&amp;D$1,Data!$A$2:$BC$533,MATCH(Intermediate!$B6771,Data!$A$1:$BC$1,0),FALSE)</f>
        <v>573.2919239636999</v>
      </c>
    </row>
    <row r="6772" spans="1:4" x14ac:dyDescent="0.45">
      <c r="A6772" t="s">
        <v>51</v>
      </c>
      <c r="B6772">
        <f t="shared" si="104"/>
        <v>1995</v>
      </c>
      <c r="C6772">
        <f>VLOOKUP($A6772&amp;C$1,Data!$A$2:$BC$533,MATCH(Intermediate!$B6772,Data!$A$1:$BC$1,0),FALSE)</f>
        <v>7.5815613274706521</v>
      </c>
      <c r="D6772">
        <f>VLOOKUP($A6772&amp;D$1,Data!$A$2:$BC$533,MATCH(Intermediate!$B6772,Data!$A$1:$BC$1,0),FALSE)</f>
        <v>617.89610142999584</v>
      </c>
    </row>
    <row r="6773" spans="1:4" x14ac:dyDescent="0.45">
      <c r="A6773" t="s">
        <v>51</v>
      </c>
      <c r="B6773">
        <f t="shared" ref="B6773:B6836" si="105">B6723</f>
        <v>1996</v>
      </c>
      <c r="C6773">
        <f>VLOOKUP($A6773&amp;C$1,Data!$A$2:$BC$533,MATCH(Intermediate!$B6773,Data!$A$1:$BC$1,0),FALSE)</f>
        <v>9.5642566731483125</v>
      </c>
      <c r="D6773">
        <f>VLOOKUP($A6773&amp;D$1,Data!$A$2:$BC$533,MATCH(Intermediate!$B6773,Data!$A$1:$BC$1,0),FALSE)</f>
        <v>661.21806056088974</v>
      </c>
    </row>
    <row r="6774" spans="1:4" x14ac:dyDescent="0.45">
      <c r="A6774" t="s">
        <v>51</v>
      </c>
      <c r="B6774">
        <f t="shared" si="105"/>
        <v>1997</v>
      </c>
      <c r="C6774">
        <f>VLOOKUP($A6774&amp;C$1,Data!$A$2:$BC$533,MATCH(Intermediate!$B6774,Data!$A$1:$BC$1,0),FALSE)</f>
        <v>10.31889873149747</v>
      </c>
      <c r="D6774">
        <f>VLOOKUP($A6774&amp;D$1,Data!$A$2:$BC$533,MATCH(Intermediate!$B6774,Data!$A$1:$BC$1,0),FALSE)</f>
        <v>701.62799014246127</v>
      </c>
    </row>
    <row r="6775" spans="1:4" x14ac:dyDescent="0.45">
      <c r="A6775" t="s">
        <v>51</v>
      </c>
      <c r="B6775">
        <f t="shared" si="105"/>
        <v>1998</v>
      </c>
      <c r="C6775">
        <f>VLOOKUP($A6775&amp;C$1,Data!$A$2:$BC$533,MATCH(Intermediate!$B6775,Data!$A$1:$BC$1,0),FALSE)</f>
        <v>9.6992003856437172</v>
      </c>
      <c r="D6775">
        <f>VLOOKUP($A6775&amp;D$1,Data!$A$2:$BC$533,MATCH(Intermediate!$B6775,Data!$A$1:$BC$1,0),FALSE)</f>
        <v>741.81747158813744</v>
      </c>
    </row>
    <row r="6776" spans="1:4" x14ac:dyDescent="0.45">
      <c r="A6776" t="s">
        <v>51</v>
      </c>
      <c r="B6776">
        <f t="shared" si="105"/>
        <v>1999</v>
      </c>
      <c r="C6776">
        <f>VLOOKUP($A6776&amp;C$1,Data!$A$2:$BC$533,MATCH(Intermediate!$B6776,Data!$A$1:$BC$1,0),FALSE)</f>
        <v>8.0977208809671648</v>
      </c>
      <c r="D6776">
        <f>VLOOKUP($A6776&amp;D$1,Data!$A$2:$BC$533,MATCH(Intermediate!$B6776,Data!$A$1:$BC$1,0),FALSE)</f>
        <v>824.7810540025381</v>
      </c>
    </row>
    <row r="6777" spans="1:4" x14ac:dyDescent="0.45">
      <c r="A6777" t="s">
        <v>51</v>
      </c>
      <c r="B6777">
        <f t="shared" si="105"/>
        <v>2000</v>
      </c>
      <c r="C6777">
        <f>VLOOKUP($A6777&amp;C$1,Data!$A$2:$BC$533,MATCH(Intermediate!$B6777,Data!$A$1:$BC$1,0),FALSE)</f>
        <v>9.5174092859318389</v>
      </c>
      <c r="D6777">
        <f>VLOOKUP($A6777&amp;D$1,Data!$A$2:$BC$533,MATCH(Intermediate!$B6777,Data!$A$1:$BC$1,0),FALSE)</f>
        <v>948.74828517804747</v>
      </c>
    </row>
    <row r="6778" spans="1:4" x14ac:dyDescent="0.45">
      <c r="A6778" t="s">
        <v>51</v>
      </c>
      <c r="B6778">
        <f t="shared" si="105"/>
        <v>2001</v>
      </c>
      <c r="C6778">
        <f>VLOOKUP($A6778&amp;C$1,Data!$A$2:$BC$533,MATCH(Intermediate!$B6778,Data!$A$1:$BC$1,0),FALSE)</f>
        <v>11.00217158246301</v>
      </c>
      <c r="D6778">
        <f>VLOOKUP($A6778&amp;D$1,Data!$A$2:$BC$533,MATCH(Intermediate!$B6778,Data!$A$1:$BC$1,0),FALSE)</f>
        <v>1068.8259052195215</v>
      </c>
    </row>
    <row r="6779" spans="1:4" x14ac:dyDescent="0.45">
      <c r="A6779" t="s">
        <v>51</v>
      </c>
      <c r="B6779">
        <f t="shared" si="105"/>
        <v>2002</v>
      </c>
      <c r="C6779">
        <f>VLOOKUP($A6779&amp;C$1,Data!$A$2:$BC$533,MATCH(Intermediate!$B6779,Data!$A$1:$BC$1,0),FALSE)</f>
        <v>10.344847140877016</v>
      </c>
      <c r="D6779">
        <f>VLOOKUP($A6779&amp;D$1,Data!$A$2:$BC$533,MATCH(Intermediate!$B6779,Data!$A$1:$BC$1,0),FALSE)</f>
        <v>1203.8263073428998</v>
      </c>
    </row>
    <row r="6780" spans="1:4" x14ac:dyDescent="0.45">
      <c r="A6780" t="s">
        <v>51</v>
      </c>
      <c r="B6780">
        <f t="shared" si="105"/>
        <v>2003</v>
      </c>
      <c r="C6780">
        <f>VLOOKUP($A6780&amp;C$1,Data!$A$2:$BC$533,MATCH(Intermediate!$B6780,Data!$A$1:$BC$1,0),FALSE)</f>
        <v>4.0956812132240037</v>
      </c>
      <c r="D6780">
        <f>VLOOKUP($A6780&amp;D$1,Data!$A$2:$BC$533,MATCH(Intermediate!$B6780,Data!$A$1:$BC$1,0),FALSE)</f>
        <v>1384.5285182594732</v>
      </c>
    </row>
    <row r="6781" spans="1:4" x14ac:dyDescent="0.45">
      <c r="A6781" t="s">
        <v>51</v>
      </c>
      <c r="B6781">
        <f t="shared" si="105"/>
        <v>2004</v>
      </c>
      <c r="C6781">
        <f>VLOOKUP($A6781&amp;C$1,Data!$A$2:$BC$533,MATCH(Intermediate!$B6781,Data!$A$1:$BC$1,0),FALSE)</f>
        <v>4.740162894773321</v>
      </c>
      <c r="D6781">
        <f>VLOOKUP($A6781&amp;D$1,Data!$A$2:$BC$533,MATCH(Intermediate!$B6781,Data!$A$1:$BC$1,0),FALSE)</f>
        <v>1600.8410560858463</v>
      </c>
    </row>
    <row r="6782" spans="1:4" x14ac:dyDescent="0.45">
      <c r="A6782" t="s">
        <v>51</v>
      </c>
      <c r="B6782">
        <f t="shared" si="105"/>
        <v>2005</v>
      </c>
      <c r="C6782">
        <f>VLOOKUP($A6782&amp;C$1,Data!$A$2:$BC$533,MATCH(Intermediate!$B6782,Data!$A$1:$BC$1,0),FALSE)</f>
        <v>4.6570597010015344</v>
      </c>
      <c r="D6782">
        <f>VLOOKUP($A6782&amp;D$1,Data!$A$2:$BC$533,MATCH(Intermediate!$B6782,Data!$A$1:$BC$1,0),FALSE)</f>
        <v>1860.4541315763288</v>
      </c>
    </row>
    <row r="6783" spans="1:4" x14ac:dyDescent="0.45">
      <c r="A6783" t="s">
        <v>51</v>
      </c>
      <c r="B6783">
        <f t="shared" si="105"/>
        <v>2006</v>
      </c>
      <c r="C6783">
        <f>VLOOKUP($A6783&amp;C$1,Data!$A$2:$BC$533,MATCH(Intermediate!$B6783,Data!$A$1:$BC$1,0),FALSE)</f>
        <v>3.8771399183105806</v>
      </c>
      <c r="D6783">
        <f>VLOOKUP($A6783&amp;D$1,Data!$A$2:$BC$533,MATCH(Intermediate!$B6783,Data!$A$1:$BC$1,0),FALSE)</f>
        <v>2152.8673094702635</v>
      </c>
    </row>
    <row r="6784" spans="1:4" x14ac:dyDescent="0.45">
      <c r="A6784" t="s">
        <v>51</v>
      </c>
      <c r="B6784">
        <f t="shared" si="105"/>
        <v>2007</v>
      </c>
      <c r="C6784">
        <f>VLOOKUP($A6784&amp;C$1,Data!$A$2:$BC$533,MATCH(Intermediate!$B6784,Data!$A$1:$BC$1,0),FALSE)</f>
        <v>3.423736464899743</v>
      </c>
      <c r="D6784">
        <f>VLOOKUP($A6784&amp;D$1,Data!$A$2:$BC$533,MATCH(Intermediate!$B6784,Data!$A$1:$BC$1,0),FALSE)</f>
        <v>2458.8574644013811</v>
      </c>
    </row>
    <row r="6785" spans="1:4" x14ac:dyDescent="0.45">
      <c r="A6785" t="s">
        <v>51</v>
      </c>
      <c r="B6785">
        <f t="shared" si="105"/>
        <v>2008</v>
      </c>
      <c r="C6785">
        <f>VLOOKUP($A6785&amp;C$1,Data!$A$2:$BC$533,MATCH(Intermediate!$B6785,Data!$A$1:$BC$1,0),FALSE)</f>
        <v>3.1211029015962897</v>
      </c>
      <c r="D6785">
        <f>VLOOKUP($A6785&amp;D$1,Data!$A$2:$BC$533,MATCH(Intermediate!$B6785,Data!$A$1:$BC$1,0),FALSE)</f>
        <v>2748.0792133849091</v>
      </c>
    </row>
    <row r="6786" spans="1:4" x14ac:dyDescent="0.45">
      <c r="A6786" t="s">
        <v>51</v>
      </c>
      <c r="B6786">
        <f t="shared" si="105"/>
        <v>2009</v>
      </c>
      <c r="C6786">
        <f>VLOOKUP($A6786&amp;C$1,Data!$A$2:$BC$533,MATCH(Intermediate!$B6786,Data!$A$1:$BC$1,0),FALSE)</f>
        <v>3.4721769114853003</v>
      </c>
      <c r="D6786">
        <f>VLOOKUP($A6786&amp;D$1,Data!$A$2:$BC$533,MATCH(Intermediate!$B6786,Data!$A$1:$BC$1,0),FALSE)</f>
        <v>3039.7998233771041</v>
      </c>
    </row>
    <row r="6787" spans="1:4" x14ac:dyDescent="0.45">
      <c r="A6787" t="s">
        <v>51</v>
      </c>
      <c r="B6787">
        <f t="shared" si="105"/>
        <v>2010</v>
      </c>
      <c r="C6787">
        <f>VLOOKUP($A6787&amp;C$1,Data!$A$2:$BC$533,MATCH(Intermediate!$B6787,Data!$A$1:$BC$1,0),FALSE)</f>
        <v>4.766953785122932</v>
      </c>
      <c r="D6787">
        <f>VLOOKUP($A6787&amp;D$1,Data!$A$2:$BC$533,MATCH(Intermediate!$B6787,Data!$A$1:$BC$1,0),FALSE)</f>
        <v>3348.1288949704917</v>
      </c>
    </row>
    <row r="6788" spans="1:4" x14ac:dyDescent="0.45">
      <c r="A6788" t="s">
        <v>51</v>
      </c>
      <c r="B6788">
        <f t="shared" si="105"/>
        <v>2011</v>
      </c>
      <c r="C6788">
        <f>VLOOKUP($A6788&amp;C$1,Data!$A$2:$BC$533,MATCH(Intermediate!$B6788,Data!$A$1:$BC$1,0),FALSE)</f>
        <v>6.7467620640360142</v>
      </c>
      <c r="D6788">
        <f>VLOOKUP($A6788&amp;D$1,Data!$A$2:$BC$533,MATCH(Intermediate!$B6788,Data!$A$1:$BC$1,0),FALSE)</f>
        <v>3579.4048297062623</v>
      </c>
    </row>
    <row r="6789" spans="1:4" x14ac:dyDescent="0.45">
      <c r="A6789" t="s">
        <v>51</v>
      </c>
      <c r="B6789">
        <f t="shared" si="105"/>
        <v>2012</v>
      </c>
      <c r="C6789">
        <f>VLOOKUP($A6789&amp;C$1,Data!$A$2:$BC$533,MATCH(Intermediate!$B6789,Data!$A$1:$BC$1,0),FALSE)</f>
        <v>9.3102661450828581</v>
      </c>
      <c r="D6789">
        <f>VLOOKUP($A6789&amp;D$1,Data!$A$2:$BC$533,MATCH(Intermediate!$B6789,Data!$A$1:$BC$1,0),FALSE)</f>
        <v>3845.1528415367125</v>
      </c>
    </row>
    <row r="6790" spans="1:4" x14ac:dyDescent="0.45">
      <c r="A6790" t="s">
        <v>51</v>
      </c>
      <c r="B6790">
        <f t="shared" si="105"/>
        <v>2013</v>
      </c>
      <c r="C6790">
        <f>VLOOKUP($A6790&amp;C$1,Data!$A$2:$BC$533,MATCH(Intermediate!$B6790,Data!$A$1:$BC$1,0),FALSE)</f>
        <v>12.83852972850649</v>
      </c>
      <c r="D6790">
        <f>VLOOKUP($A6790&amp;D$1,Data!$A$2:$BC$533,MATCH(Intermediate!$B6790,Data!$A$1:$BC$1,0),FALSE)</f>
        <v>4143.6301273195859</v>
      </c>
    </row>
    <row r="6791" spans="1:4" x14ac:dyDescent="0.45">
      <c r="A6791" t="s">
        <v>51</v>
      </c>
      <c r="B6791">
        <f t="shared" si="105"/>
        <v>2014</v>
      </c>
      <c r="C6791">
        <f>VLOOKUP($A6791&amp;C$1,Data!$A$2:$BC$533,MATCH(Intermediate!$B6791,Data!$A$1:$BC$1,0),FALSE)</f>
        <v>15.575243666397927</v>
      </c>
      <c r="D6791">
        <f>VLOOKUP($A6791&amp;D$1,Data!$A$2:$BC$533,MATCH(Intermediate!$B6791,Data!$A$1:$BC$1,0),FALSE)</f>
        <v>4376.3883328127422</v>
      </c>
    </row>
    <row r="6792" spans="1:4" x14ac:dyDescent="0.45">
      <c r="A6792" t="s">
        <v>51</v>
      </c>
      <c r="B6792">
        <f t="shared" si="105"/>
        <v>2015</v>
      </c>
      <c r="C6792">
        <f>VLOOKUP($A6792&amp;C$1,Data!$A$2:$BC$533,MATCH(Intermediate!$B6792,Data!$A$1:$BC$1,0),FALSE)</f>
        <v>18.130551386113332</v>
      </c>
      <c r="D6792">
        <f>VLOOKUP($A6792&amp;D$1,Data!$A$2:$BC$533,MATCH(Intermediate!$B6792,Data!$A$1:$BC$1,0),FALSE)</f>
        <v>4458.6905444265858</v>
      </c>
    </row>
    <row r="6793" spans="1:4" x14ac:dyDescent="0.45">
      <c r="A6793" t="s">
        <v>51</v>
      </c>
      <c r="B6793">
        <f t="shared" si="105"/>
        <v>2016</v>
      </c>
      <c r="C6793">
        <f>VLOOKUP($A6793&amp;C$1,Data!$A$2:$BC$533,MATCH(Intermediate!$B6793,Data!$A$1:$BC$1,0),FALSE)</f>
        <v>22.006366980659884</v>
      </c>
      <c r="D6793">
        <f>VLOOKUP($A6793&amp;D$1,Data!$A$2:$BC$533,MATCH(Intermediate!$B6793,Data!$A$1:$BC$1,0),FALSE)</f>
        <v>4459.5398142747126</v>
      </c>
    </row>
    <row r="6794" spans="1:4" x14ac:dyDescent="0.45">
      <c r="A6794" t="s">
        <v>51</v>
      </c>
      <c r="B6794">
        <f t="shared" si="105"/>
        <v>2017</v>
      </c>
      <c r="C6794">
        <f>VLOOKUP($A6794&amp;C$1,Data!$A$2:$BC$533,MATCH(Intermediate!$B6794,Data!$A$1:$BC$1,0),FALSE)</f>
        <v>24.500546080910027</v>
      </c>
      <c r="D6794">
        <f>VLOOKUP($A6794&amp;D$1,Data!$A$2:$BC$533,MATCH(Intermediate!$B6794,Data!$A$1:$BC$1,0),FALSE)</f>
        <v>4706.4324894959836</v>
      </c>
    </row>
    <row r="6795" spans="1:4" x14ac:dyDescent="0.45">
      <c r="A6795" t="s">
        <v>51</v>
      </c>
      <c r="B6795">
        <f t="shared" si="105"/>
        <v>2018</v>
      </c>
      <c r="C6795">
        <f>VLOOKUP($A6795&amp;C$1,Data!$A$2:$BC$533,MATCH(Intermediate!$B6795,Data!$A$1:$BC$1,0),FALSE)</f>
        <v>26.209308582063802</v>
      </c>
      <c r="D6795">
        <f>VLOOKUP($A6795&amp;D$1,Data!$A$2:$BC$533,MATCH(Intermediate!$B6795,Data!$A$1:$BC$1,0),FALSE)</f>
        <v>5581.2769545814954</v>
      </c>
    </row>
    <row r="6796" spans="1:4" x14ac:dyDescent="0.45">
      <c r="A6796" t="s">
        <v>51</v>
      </c>
      <c r="B6796">
        <f t="shared" si="105"/>
        <v>2019</v>
      </c>
      <c r="C6796">
        <f>VLOOKUP($A6796&amp;C$1,Data!$A$2:$BC$533,MATCH(Intermediate!$B6796,Data!$A$1:$BC$1,0),FALSE)</f>
        <v>26.637901476485322</v>
      </c>
      <c r="D6796">
        <f>VLOOKUP($A6796&amp;D$1,Data!$A$2:$BC$533,MATCH(Intermediate!$B6796,Data!$A$1:$BC$1,0),FALSE)</f>
        <v>6101.3724576570867</v>
      </c>
    </row>
    <row r="6797" spans="1:4" x14ac:dyDescent="0.45">
      <c r="A6797" t="s">
        <v>51</v>
      </c>
      <c r="B6797">
        <f t="shared" si="105"/>
        <v>2020</v>
      </c>
      <c r="C6797">
        <f>VLOOKUP($A6797&amp;C$1,Data!$A$2:$BC$533,MATCH(Intermediate!$B6797,Data!$A$1:$BC$1,0),FALSE)</f>
        <v>28.982899946700908</v>
      </c>
      <c r="D6797">
        <f>VLOOKUP($A6797&amp;D$1,Data!$A$2:$BC$533,MATCH(Intermediate!$B6797,Data!$A$1:$BC$1,0),FALSE)</f>
        <v>5740.9904584399173</v>
      </c>
    </row>
    <row r="6798" spans="1:4" x14ac:dyDescent="0.45">
      <c r="A6798" t="s">
        <v>51</v>
      </c>
      <c r="B6798">
        <f t="shared" si="105"/>
        <v>2021</v>
      </c>
      <c r="C6798" t="str">
        <f>VLOOKUP($A6798&amp;C$1,Data!$A$2:$BC$533,MATCH(Intermediate!$B6798,Data!$A$1:$BC$1,0),FALSE)</f>
        <v>..</v>
      </c>
      <c r="D6798">
        <f>VLOOKUP($A6798&amp;D$1,Data!$A$2:$BC$533,MATCH(Intermediate!$B6798,Data!$A$1:$BC$1,0),FALSE)</f>
        <v>5178.4471821716361</v>
      </c>
    </row>
    <row r="6799" spans="1:4" x14ac:dyDescent="0.45">
      <c r="A6799" t="s">
        <v>51</v>
      </c>
      <c r="B6799">
        <f t="shared" si="105"/>
        <v>2022</v>
      </c>
      <c r="C6799" t="str">
        <f>VLOOKUP($A6799&amp;C$1,Data!$A$2:$BC$533,MATCH(Intermediate!$B6799,Data!$A$1:$BC$1,0),FALSE)</f>
        <v>..</v>
      </c>
      <c r="D6799">
        <f>VLOOKUP($A6799&amp;D$1,Data!$A$2:$BC$533,MATCH(Intermediate!$B6799,Data!$A$1:$BC$1,0),FALSE)</f>
        <v>5731.937878724586</v>
      </c>
    </row>
    <row r="6800" spans="1:4" x14ac:dyDescent="0.45">
      <c r="A6800" t="s">
        <v>51</v>
      </c>
      <c r="B6800">
        <f t="shared" si="105"/>
        <v>2023</v>
      </c>
      <c r="C6800" t="str">
        <f>VLOOKUP($A6800&amp;C$1,Data!$A$2:$BC$533,MATCH(Intermediate!$B6800,Data!$A$1:$BC$1,0),FALSE)</f>
        <v>..</v>
      </c>
      <c r="D6800">
        <f>VLOOKUP($A6800&amp;D$1,Data!$A$2:$BC$533,MATCH(Intermediate!$B6800,Data!$A$1:$BC$1,0),FALSE)</f>
        <v>5953.3573516591287</v>
      </c>
    </row>
    <row r="6801" spans="1:4" x14ac:dyDescent="0.45">
      <c r="A6801" t="s">
        <v>51</v>
      </c>
      <c r="B6801">
        <f t="shared" si="105"/>
        <v>2024</v>
      </c>
      <c r="C6801" t="str">
        <f>VLOOKUP($A6801&amp;C$1,Data!$A$2:$BC$533,MATCH(Intermediate!$B6801,Data!$A$1:$BC$1,0),FALSE)</f>
        <v>..</v>
      </c>
      <c r="D6801">
        <f>VLOOKUP($A6801&amp;D$1,Data!$A$2:$BC$533,MATCH(Intermediate!$B6801,Data!$A$1:$BC$1,0),FALSE)</f>
        <v>5997.4651632371497</v>
      </c>
    </row>
    <row r="6802" spans="1:4" x14ac:dyDescent="0.45">
      <c r="A6802" t="s">
        <v>203</v>
      </c>
      <c r="B6802">
        <f t="shared" si="105"/>
        <v>1975</v>
      </c>
      <c r="C6802" t="str">
        <f>VLOOKUP($A6802&amp;C$1,Data!$A$2:$BC$533,MATCH(Intermediate!$B6802,Data!$A$1:$BC$1,0),FALSE)</f>
        <v>..</v>
      </c>
      <c r="D6802" t="str">
        <f>VLOOKUP($A6802&amp;D$1,Data!$A$2:$BC$533,MATCH(Intermediate!$B6802,Data!$A$1:$BC$1,0),FALSE)</f>
        <v>..</v>
      </c>
    </row>
    <row r="6803" spans="1:4" x14ac:dyDescent="0.45">
      <c r="A6803" t="s">
        <v>203</v>
      </c>
      <c r="B6803">
        <f t="shared" si="105"/>
        <v>1976</v>
      </c>
      <c r="C6803" t="str">
        <f>VLOOKUP($A6803&amp;C$1,Data!$A$2:$BC$533,MATCH(Intermediate!$B6803,Data!$A$1:$BC$1,0),FALSE)</f>
        <v>..</v>
      </c>
      <c r="D6803" t="str">
        <f>VLOOKUP($A6803&amp;D$1,Data!$A$2:$BC$533,MATCH(Intermediate!$B6803,Data!$A$1:$BC$1,0),FALSE)</f>
        <v>..</v>
      </c>
    </row>
    <row r="6804" spans="1:4" x14ac:dyDescent="0.45">
      <c r="A6804" t="s">
        <v>203</v>
      </c>
      <c r="B6804">
        <f t="shared" si="105"/>
        <v>1977</v>
      </c>
      <c r="C6804" t="str">
        <f>VLOOKUP($A6804&amp;C$1,Data!$A$2:$BC$533,MATCH(Intermediate!$B6804,Data!$A$1:$BC$1,0),FALSE)</f>
        <v>..</v>
      </c>
      <c r="D6804" t="str">
        <f>VLOOKUP($A6804&amp;D$1,Data!$A$2:$BC$533,MATCH(Intermediate!$B6804,Data!$A$1:$BC$1,0),FALSE)</f>
        <v>..</v>
      </c>
    </row>
    <row r="6805" spans="1:4" x14ac:dyDescent="0.45">
      <c r="A6805" t="s">
        <v>203</v>
      </c>
      <c r="B6805">
        <f t="shared" si="105"/>
        <v>1978</v>
      </c>
      <c r="C6805" t="str">
        <f>VLOOKUP($A6805&amp;C$1,Data!$A$2:$BC$533,MATCH(Intermediate!$B6805,Data!$A$1:$BC$1,0),FALSE)</f>
        <v>..</v>
      </c>
      <c r="D6805" t="str">
        <f>VLOOKUP($A6805&amp;D$1,Data!$A$2:$BC$533,MATCH(Intermediate!$B6805,Data!$A$1:$BC$1,0),FALSE)</f>
        <v>..</v>
      </c>
    </row>
    <row r="6806" spans="1:4" x14ac:dyDescent="0.45">
      <c r="A6806" t="s">
        <v>203</v>
      </c>
      <c r="B6806">
        <f t="shared" si="105"/>
        <v>1979</v>
      </c>
      <c r="C6806" t="str">
        <f>VLOOKUP($A6806&amp;C$1,Data!$A$2:$BC$533,MATCH(Intermediate!$B6806,Data!$A$1:$BC$1,0),FALSE)</f>
        <v>..</v>
      </c>
      <c r="D6806" t="str">
        <f>VLOOKUP($A6806&amp;D$1,Data!$A$2:$BC$533,MATCH(Intermediate!$B6806,Data!$A$1:$BC$1,0),FALSE)</f>
        <v>..</v>
      </c>
    </row>
    <row r="6807" spans="1:4" x14ac:dyDescent="0.45">
      <c r="A6807" t="s">
        <v>203</v>
      </c>
      <c r="B6807">
        <f t="shared" si="105"/>
        <v>1980</v>
      </c>
      <c r="C6807" t="str">
        <f>VLOOKUP($A6807&amp;C$1,Data!$A$2:$BC$533,MATCH(Intermediate!$B6807,Data!$A$1:$BC$1,0),FALSE)</f>
        <v>..</v>
      </c>
      <c r="D6807" t="str">
        <f>VLOOKUP($A6807&amp;D$1,Data!$A$2:$BC$533,MATCH(Intermediate!$B6807,Data!$A$1:$BC$1,0),FALSE)</f>
        <v>..</v>
      </c>
    </row>
    <row r="6808" spans="1:4" x14ac:dyDescent="0.45">
      <c r="A6808" t="s">
        <v>203</v>
      </c>
      <c r="B6808">
        <f t="shared" si="105"/>
        <v>1981</v>
      </c>
      <c r="C6808" t="str">
        <f>VLOOKUP($A6808&amp;C$1,Data!$A$2:$BC$533,MATCH(Intermediate!$B6808,Data!$A$1:$BC$1,0),FALSE)</f>
        <v>..</v>
      </c>
      <c r="D6808" t="str">
        <f>VLOOKUP($A6808&amp;D$1,Data!$A$2:$BC$533,MATCH(Intermediate!$B6808,Data!$A$1:$BC$1,0),FALSE)</f>
        <v>..</v>
      </c>
    </row>
    <row r="6809" spans="1:4" x14ac:dyDescent="0.45">
      <c r="A6809" t="s">
        <v>203</v>
      </c>
      <c r="B6809">
        <f t="shared" si="105"/>
        <v>1982</v>
      </c>
      <c r="C6809" t="str">
        <f>VLOOKUP($A6809&amp;C$1,Data!$A$2:$BC$533,MATCH(Intermediate!$B6809,Data!$A$1:$BC$1,0),FALSE)</f>
        <v>..</v>
      </c>
      <c r="D6809" t="str">
        <f>VLOOKUP($A6809&amp;D$1,Data!$A$2:$BC$533,MATCH(Intermediate!$B6809,Data!$A$1:$BC$1,0),FALSE)</f>
        <v>..</v>
      </c>
    </row>
    <row r="6810" spans="1:4" x14ac:dyDescent="0.45">
      <c r="A6810" t="s">
        <v>203</v>
      </c>
      <c r="B6810">
        <f t="shared" si="105"/>
        <v>1983</v>
      </c>
      <c r="C6810" t="str">
        <f>VLOOKUP($A6810&amp;C$1,Data!$A$2:$BC$533,MATCH(Intermediate!$B6810,Data!$A$1:$BC$1,0),FALSE)</f>
        <v>..</v>
      </c>
      <c r="D6810" t="str">
        <f>VLOOKUP($A6810&amp;D$1,Data!$A$2:$BC$533,MATCH(Intermediate!$B6810,Data!$A$1:$BC$1,0),FALSE)</f>
        <v>..</v>
      </c>
    </row>
    <row r="6811" spans="1:4" x14ac:dyDescent="0.45">
      <c r="A6811" t="s">
        <v>203</v>
      </c>
      <c r="B6811">
        <f t="shared" si="105"/>
        <v>1984</v>
      </c>
      <c r="C6811" t="str">
        <f>VLOOKUP($A6811&amp;C$1,Data!$A$2:$BC$533,MATCH(Intermediate!$B6811,Data!$A$1:$BC$1,0),FALSE)</f>
        <v>..</v>
      </c>
      <c r="D6811" t="str">
        <f>VLOOKUP($A6811&amp;D$1,Data!$A$2:$BC$533,MATCH(Intermediate!$B6811,Data!$A$1:$BC$1,0),FALSE)</f>
        <v>..</v>
      </c>
    </row>
    <row r="6812" spans="1:4" x14ac:dyDescent="0.45">
      <c r="A6812" t="s">
        <v>203</v>
      </c>
      <c r="B6812">
        <f t="shared" si="105"/>
        <v>1985</v>
      </c>
      <c r="C6812" t="str">
        <f>VLOOKUP($A6812&amp;C$1,Data!$A$2:$BC$533,MATCH(Intermediate!$B6812,Data!$A$1:$BC$1,0),FALSE)</f>
        <v>..</v>
      </c>
      <c r="D6812" t="str">
        <f>VLOOKUP($A6812&amp;D$1,Data!$A$2:$BC$533,MATCH(Intermediate!$B6812,Data!$A$1:$BC$1,0),FALSE)</f>
        <v>..</v>
      </c>
    </row>
    <row r="6813" spans="1:4" x14ac:dyDescent="0.45">
      <c r="A6813" t="s">
        <v>203</v>
      </c>
      <c r="B6813">
        <f t="shared" si="105"/>
        <v>1986</v>
      </c>
      <c r="C6813" t="str">
        <f>VLOOKUP($A6813&amp;C$1,Data!$A$2:$BC$533,MATCH(Intermediate!$B6813,Data!$A$1:$BC$1,0),FALSE)</f>
        <v>..</v>
      </c>
      <c r="D6813" t="str">
        <f>VLOOKUP($A6813&amp;D$1,Data!$A$2:$BC$533,MATCH(Intermediate!$B6813,Data!$A$1:$BC$1,0),FALSE)</f>
        <v>..</v>
      </c>
    </row>
    <row r="6814" spans="1:4" x14ac:dyDescent="0.45">
      <c r="A6814" t="s">
        <v>203</v>
      </c>
      <c r="B6814">
        <f t="shared" si="105"/>
        <v>1987</v>
      </c>
      <c r="C6814" t="str">
        <f>VLOOKUP($A6814&amp;C$1,Data!$A$2:$BC$533,MATCH(Intermediate!$B6814,Data!$A$1:$BC$1,0),FALSE)</f>
        <v>..</v>
      </c>
      <c r="D6814" t="str">
        <f>VLOOKUP($A6814&amp;D$1,Data!$A$2:$BC$533,MATCH(Intermediate!$B6814,Data!$A$1:$BC$1,0),FALSE)</f>
        <v>..</v>
      </c>
    </row>
    <row r="6815" spans="1:4" x14ac:dyDescent="0.45">
      <c r="A6815" t="s">
        <v>203</v>
      </c>
      <c r="B6815">
        <f t="shared" si="105"/>
        <v>1988</v>
      </c>
      <c r="C6815" t="str">
        <f>VLOOKUP($A6815&amp;C$1,Data!$A$2:$BC$533,MATCH(Intermediate!$B6815,Data!$A$1:$BC$1,0),FALSE)</f>
        <v>..</v>
      </c>
      <c r="D6815" t="str">
        <f>VLOOKUP($A6815&amp;D$1,Data!$A$2:$BC$533,MATCH(Intermediate!$B6815,Data!$A$1:$BC$1,0),FALSE)</f>
        <v>..</v>
      </c>
    </row>
    <row r="6816" spans="1:4" x14ac:dyDescent="0.45">
      <c r="A6816" t="s">
        <v>203</v>
      </c>
      <c r="B6816">
        <f t="shared" si="105"/>
        <v>1989</v>
      </c>
      <c r="C6816" t="str">
        <f>VLOOKUP($A6816&amp;C$1,Data!$A$2:$BC$533,MATCH(Intermediate!$B6816,Data!$A$1:$BC$1,0),FALSE)</f>
        <v>..</v>
      </c>
      <c r="D6816" t="str">
        <f>VLOOKUP($A6816&amp;D$1,Data!$A$2:$BC$533,MATCH(Intermediate!$B6816,Data!$A$1:$BC$1,0),FALSE)</f>
        <v>..</v>
      </c>
    </row>
    <row r="6817" spans="1:4" x14ac:dyDescent="0.45">
      <c r="A6817" t="s">
        <v>203</v>
      </c>
      <c r="B6817">
        <f t="shared" si="105"/>
        <v>1990</v>
      </c>
      <c r="C6817" t="str">
        <f>VLOOKUP($A6817&amp;C$1,Data!$A$2:$BC$533,MATCH(Intermediate!$B6817,Data!$A$1:$BC$1,0),FALSE)</f>
        <v>..</v>
      </c>
      <c r="D6817">
        <f>VLOOKUP($A6817&amp;D$1,Data!$A$2:$BC$533,MATCH(Intermediate!$B6817,Data!$A$1:$BC$1,0),FALSE)</f>
        <v>3875.470432103632</v>
      </c>
    </row>
    <row r="6818" spans="1:4" x14ac:dyDescent="0.45">
      <c r="A6818" t="s">
        <v>203</v>
      </c>
      <c r="B6818">
        <f t="shared" si="105"/>
        <v>1991</v>
      </c>
      <c r="C6818" t="str">
        <f>VLOOKUP($A6818&amp;C$1,Data!$A$2:$BC$533,MATCH(Intermediate!$B6818,Data!$A$1:$BC$1,0),FALSE)</f>
        <v>..</v>
      </c>
      <c r="D6818">
        <f>VLOOKUP($A6818&amp;D$1,Data!$A$2:$BC$533,MATCH(Intermediate!$B6818,Data!$A$1:$BC$1,0),FALSE)</f>
        <v>4191.707934186451</v>
      </c>
    </row>
    <row r="6819" spans="1:4" x14ac:dyDescent="0.45">
      <c r="A6819" t="s">
        <v>203</v>
      </c>
      <c r="B6819">
        <f t="shared" si="105"/>
        <v>1992</v>
      </c>
      <c r="C6819" t="str">
        <f>VLOOKUP($A6819&amp;C$1,Data!$A$2:$BC$533,MATCH(Intermediate!$B6819,Data!$A$1:$BC$1,0),FALSE)</f>
        <v>..</v>
      </c>
      <c r="D6819">
        <f>VLOOKUP($A6819&amp;D$1,Data!$A$2:$BC$533,MATCH(Intermediate!$B6819,Data!$A$1:$BC$1,0),FALSE)</f>
        <v>4451.9356435536656</v>
      </c>
    </row>
    <row r="6820" spans="1:4" x14ac:dyDescent="0.45">
      <c r="A6820" t="s">
        <v>203</v>
      </c>
      <c r="B6820">
        <f t="shared" si="105"/>
        <v>1993</v>
      </c>
      <c r="C6820" t="str">
        <f>VLOOKUP($A6820&amp;C$1,Data!$A$2:$BC$533,MATCH(Intermediate!$B6820,Data!$A$1:$BC$1,0),FALSE)</f>
        <v>..</v>
      </c>
      <c r="D6820">
        <f>VLOOKUP($A6820&amp;D$1,Data!$A$2:$BC$533,MATCH(Intermediate!$B6820,Data!$A$1:$BC$1,0),FALSE)</f>
        <v>4344.6245210123316</v>
      </c>
    </row>
    <row r="6821" spans="1:4" x14ac:dyDescent="0.45">
      <c r="A6821" t="s">
        <v>203</v>
      </c>
      <c r="B6821">
        <f t="shared" si="105"/>
        <v>1994</v>
      </c>
      <c r="C6821" t="str">
        <f>VLOOKUP($A6821&amp;C$1,Data!$A$2:$BC$533,MATCH(Intermediate!$B6821,Data!$A$1:$BC$1,0),FALSE)</f>
        <v>..</v>
      </c>
      <c r="D6821">
        <f>VLOOKUP($A6821&amp;D$1,Data!$A$2:$BC$533,MATCH(Intermediate!$B6821,Data!$A$1:$BC$1,0),FALSE)</f>
        <v>4376.0654524912552</v>
      </c>
    </row>
    <row r="6822" spans="1:4" x14ac:dyDescent="0.45">
      <c r="A6822" t="s">
        <v>203</v>
      </c>
      <c r="B6822">
        <f t="shared" si="105"/>
        <v>1995</v>
      </c>
      <c r="C6822" t="str">
        <f>VLOOKUP($A6822&amp;C$1,Data!$A$2:$BC$533,MATCH(Intermediate!$B6822,Data!$A$1:$BC$1,0),FALSE)</f>
        <v>..</v>
      </c>
      <c r="D6822">
        <f>VLOOKUP($A6822&amp;D$1,Data!$A$2:$BC$533,MATCH(Intermediate!$B6822,Data!$A$1:$BC$1,0),FALSE)</f>
        <v>4509.1297291076307</v>
      </c>
    </row>
    <row r="6823" spans="1:4" x14ac:dyDescent="0.45">
      <c r="A6823" t="s">
        <v>203</v>
      </c>
      <c r="B6823">
        <f t="shared" si="105"/>
        <v>1996</v>
      </c>
      <c r="C6823" t="str">
        <f>VLOOKUP($A6823&amp;C$1,Data!$A$2:$BC$533,MATCH(Intermediate!$B6823,Data!$A$1:$BC$1,0),FALSE)</f>
        <v>..</v>
      </c>
      <c r="D6823">
        <f>VLOOKUP($A6823&amp;D$1,Data!$A$2:$BC$533,MATCH(Intermediate!$B6823,Data!$A$1:$BC$1,0),FALSE)</f>
        <v>4611.7580003230187</v>
      </c>
    </row>
    <row r="6824" spans="1:4" x14ac:dyDescent="0.45">
      <c r="A6824" t="s">
        <v>203</v>
      </c>
      <c r="B6824">
        <f t="shared" si="105"/>
        <v>1997</v>
      </c>
      <c r="C6824" t="str">
        <f>VLOOKUP($A6824&amp;C$1,Data!$A$2:$BC$533,MATCH(Intermediate!$B6824,Data!$A$1:$BC$1,0),FALSE)</f>
        <v>..</v>
      </c>
      <c r="D6824">
        <f>VLOOKUP($A6824&amp;D$1,Data!$A$2:$BC$533,MATCH(Intermediate!$B6824,Data!$A$1:$BC$1,0),FALSE)</f>
        <v>4764.3407806440755</v>
      </c>
    </row>
    <row r="6825" spans="1:4" x14ac:dyDescent="0.45">
      <c r="A6825" t="s">
        <v>203</v>
      </c>
      <c r="B6825">
        <f t="shared" si="105"/>
        <v>1998</v>
      </c>
      <c r="C6825" t="str">
        <f>VLOOKUP($A6825&amp;C$1,Data!$A$2:$BC$533,MATCH(Intermediate!$B6825,Data!$A$1:$BC$1,0),FALSE)</f>
        <v>..</v>
      </c>
      <c r="D6825">
        <f>VLOOKUP($A6825&amp;D$1,Data!$A$2:$BC$533,MATCH(Intermediate!$B6825,Data!$A$1:$BC$1,0),FALSE)</f>
        <v>4851.5922938840076</v>
      </c>
    </row>
    <row r="6826" spans="1:4" x14ac:dyDescent="0.45">
      <c r="A6826" t="s">
        <v>203</v>
      </c>
      <c r="B6826">
        <f t="shared" si="105"/>
        <v>1999</v>
      </c>
      <c r="C6826" t="str">
        <f>VLOOKUP($A6826&amp;C$1,Data!$A$2:$BC$533,MATCH(Intermediate!$B6826,Data!$A$1:$BC$1,0),FALSE)</f>
        <v>..</v>
      </c>
      <c r="D6826">
        <f>VLOOKUP($A6826&amp;D$1,Data!$A$2:$BC$533,MATCH(Intermediate!$B6826,Data!$A$1:$BC$1,0),FALSE)</f>
        <v>4961.1243265678104</v>
      </c>
    </row>
    <row r="6827" spans="1:4" x14ac:dyDescent="0.45">
      <c r="A6827" t="s">
        <v>203</v>
      </c>
      <c r="B6827">
        <f t="shared" si="105"/>
        <v>2000</v>
      </c>
      <c r="C6827" t="str">
        <f>VLOOKUP($A6827&amp;C$1,Data!$A$2:$BC$533,MATCH(Intermediate!$B6827,Data!$A$1:$BC$1,0),FALSE)</f>
        <v>..</v>
      </c>
      <c r="D6827">
        <f>VLOOKUP($A6827&amp;D$1,Data!$A$2:$BC$533,MATCH(Intermediate!$B6827,Data!$A$1:$BC$1,0),FALSE)</f>
        <v>5128.6143364462077</v>
      </c>
    </row>
    <row r="6828" spans="1:4" x14ac:dyDescent="0.45">
      <c r="A6828" t="s">
        <v>203</v>
      </c>
      <c r="B6828">
        <f t="shared" si="105"/>
        <v>2001</v>
      </c>
      <c r="C6828" t="str">
        <f>VLOOKUP($A6828&amp;C$1,Data!$A$2:$BC$533,MATCH(Intermediate!$B6828,Data!$A$1:$BC$1,0),FALSE)</f>
        <v>..</v>
      </c>
      <c r="D6828">
        <f>VLOOKUP($A6828&amp;D$1,Data!$A$2:$BC$533,MATCH(Intermediate!$B6828,Data!$A$1:$BC$1,0),FALSE)</f>
        <v>5196.1500983619917</v>
      </c>
    </row>
    <row r="6829" spans="1:4" x14ac:dyDescent="0.45">
      <c r="A6829" t="s">
        <v>203</v>
      </c>
      <c r="B6829">
        <f t="shared" si="105"/>
        <v>2002</v>
      </c>
      <c r="C6829" t="str">
        <f>VLOOKUP($A6829&amp;C$1,Data!$A$2:$BC$533,MATCH(Intermediate!$B6829,Data!$A$1:$BC$1,0),FALSE)</f>
        <v>..</v>
      </c>
      <c r="D6829">
        <f>VLOOKUP($A6829&amp;D$1,Data!$A$2:$BC$533,MATCH(Intermediate!$B6829,Data!$A$1:$BC$1,0),FALSE)</f>
        <v>5433.2690272384343</v>
      </c>
    </row>
    <row r="6830" spans="1:4" x14ac:dyDescent="0.45">
      <c r="A6830" t="s">
        <v>203</v>
      </c>
      <c r="B6830">
        <f t="shared" si="105"/>
        <v>2003</v>
      </c>
      <c r="C6830" t="str">
        <f>VLOOKUP($A6830&amp;C$1,Data!$A$2:$BC$533,MATCH(Intermediate!$B6830,Data!$A$1:$BC$1,0),FALSE)</f>
        <v>..</v>
      </c>
      <c r="D6830">
        <f>VLOOKUP($A6830&amp;D$1,Data!$A$2:$BC$533,MATCH(Intermediate!$B6830,Data!$A$1:$BC$1,0),FALSE)</f>
        <v>5692.6337375287167</v>
      </c>
    </row>
    <row r="6831" spans="1:4" x14ac:dyDescent="0.45">
      <c r="A6831" t="s">
        <v>203</v>
      </c>
      <c r="B6831">
        <f t="shared" si="105"/>
        <v>2004</v>
      </c>
      <c r="C6831" t="str">
        <f>VLOOKUP($A6831&amp;C$1,Data!$A$2:$BC$533,MATCH(Intermediate!$B6831,Data!$A$1:$BC$1,0),FALSE)</f>
        <v>..</v>
      </c>
      <c r="D6831">
        <f>VLOOKUP($A6831&amp;D$1,Data!$A$2:$BC$533,MATCH(Intermediate!$B6831,Data!$A$1:$BC$1,0),FALSE)</f>
        <v>6479.7636896582862</v>
      </c>
    </row>
    <row r="6832" spans="1:4" x14ac:dyDescent="0.45">
      <c r="A6832" t="s">
        <v>203</v>
      </c>
      <c r="B6832">
        <f t="shared" si="105"/>
        <v>2005</v>
      </c>
      <c r="C6832" t="str">
        <f>VLOOKUP($A6832&amp;C$1,Data!$A$2:$BC$533,MATCH(Intermediate!$B6832,Data!$A$1:$BC$1,0),FALSE)</f>
        <v>..</v>
      </c>
      <c r="D6832">
        <f>VLOOKUP($A6832&amp;D$1,Data!$A$2:$BC$533,MATCH(Intermediate!$B6832,Data!$A$1:$BC$1,0),FALSE)</f>
        <v>6766.5998120604982</v>
      </c>
    </row>
    <row r="6833" spans="1:4" x14ac:dyDescent="0.45">
      <c r="A6833" t="s">
        <v>203</v>
      </c>
      <c r="B6833">
        <f t="shared" si="105"/>
        <v>2006</v>
      </c>
      <c r="C6833" t="str">
        <f>VLOOKUP($A6833&amp;C$1,Data!$A$2:$BC$533,MATCH(Intermediate!$B6833,Data!$A$1:$BC$1,0),FALSE)</f>
        <v>..</v>
      </c>
      <c r="D6833">
        <f>VLOOKUP($A6833&amp;D$1,Data!$A$2:$BC$533,MATCH(Intermediate!$B6833,Data!$A$1:$BC$1,0),FALSE)</f>
        <v>7373.7582221188823</v>
      </c>
    </row>
    <row r="6834" spans="1:4" x14ac:dyDescent="0.45">
      <c r="A6834" t="s">
        <v>203</v>
      </c>
      <c r="B6834">
        <f t="shared" si="105"/>
        <v>2007</v>
      </c>
      <c r="C6834" t="str">
        <f>VLOOKUP($A6834&amp;C$1,Data!$A$2:$BC$533,MATCH(Intermediate!$B6834,Data!$A$1:$BC$1,0),FALSE)</f>
        <v>..</v>
      </c>
      <c r="D6834">
        <f>VLOOKUP($A6834&amp;D$1,Data!$A$2:$BC$533,MATCH(Intermediate!$B6834,Data!$A$1:$BC$1,0),FALSE)</f>
        <v>7874.9314450828779</v>
      </c>
    </row>
    <row r="6835" spans="1:4" x14ac:dyDescent="0.45">
      <c r="A6835" t="s">
        <v>203</v>
      </c>
      <c r="B6835">
        <f t="shared" si="105"/>
        <v>2008</v>
      </c>
      <c r="C6835" t="str">
        <f>VLOOKUP($A6835&amp;C$1,Data!$A$2:$BC$533,MATCH(Intermediate!$B6835,Data!$A$1:$BC$1,0),FALSE)</f>
        <v>..</v>
      </c>
      <c r="D6835">
        <f>VLOOKUP($A6835&amp;D$1,Data!$A$2:$BC$533,MATCH(Intermediate!$B6835,Data!$A$1:$BC$1,0),FALSE)</f>
        <v>8124.8151788674859</v>
      </c>
    </row>
    <row r="6836" spans="1:4" x14ac:dyDescent="0.45">
      <c r="A6836" t="s">
        <v>203</v>
      </c>
      <c r="B6836">
        <f t="shared" si="105"/>
        <v>2009</v>
      </c>
      <c r="C6836" t="str">
        <f>VLOOKUP($A6836&amp;C$1,Data!$A$2:$BC$533,MATCH(Intermediate!$B6836,Data!$A$1:$BC$1,0),FALSE)</f>
        <v>..</v>
      </c>
      <c r="D6836">
        <f>VLOOKUP($A6836&amp;D$1,Data!$A$2:$BC$533,MATCH(Intermediate!$B6836,Data!$A$1:$BC$1,0),FALSE)</f>
        <v>8079.3839228621819</v>
      </c>
    </row>
    <row r="6837" spans="1:4" x14ac:dyDescent="0.45">
      <c r="A6837" t="s">
        <v>203</v>
      </c>
      <c r="B6837">
        <f t="shared" ref="B6837:B6900" si="106">B6787</f>
        <v>2010</v>
      </c>
      <c r="C6837" t="str">
        <f>VLOOKUP($A6837&amp;C$1,Data!$A$2:$BC$533,MATCH(Intermediate!$B6837,Data!$A$1:$BC$1,0),FALSE)</f>
        <v>..</v>
      </c>
      <c r="D6837">
        <f>VLOOKUP($A6837&amp;D$1,Data!$A$2:$BC$533,MATCH(Intermediate!$B6837,Data!$A$1:$BC$1,0),FALSE)</f>
        <v>8538.1999539594781</v>
      </c>
    </row>
    <row r="6838" spans="1:4" x14ac:dyDescent="0.45">
      <c r="A6838" t="s">
        <v>203</v>
      </c>
      <c r="B6838">
        <f t="shared" si="106"/>
        <v>2011</v>
      </c>
      <c r="C6838" t="str">
        <f>VLOOKUP($A6838&amp;C$1,Data!$A$2:$BC$533,MATCH(Intermediate!$B6838,Data!$A$1:$BC$1,0),FALSE)</f>
        <v>..</v>
      </c>
      <c r="D6838">
        <f>VLOOKUP($A6838&amp;D$1,Data!$A$2:$BC$533,MATCH(Intermediate!$B6838,Data!$A$1:$BC$1,0),FALSE)</f>
        <v>9002.2300453705739</v>
      </c>
    </row>
    <row r="6839" spans="1:4" x14ac:dyDescent="0.45">
      <c r="A6839" t="s">
        <v>203</v>
      </c>
      <c r="B6839">
        <f t="shared" si="106"/>
        <v>2012</v>
      </c>
      <c r="C6839" t="str">
        <f>VLOOKUP($A6839&amp;C$1,Data!$A$2:$BC$533,MATCH(Intermediate!$B6839,Data!$A$1:$BC$1,0),FALSE)</f>
        <v>..</v>
      </c>
      <c r="D6839">
        <f>VLOOKUP($A6839&amp;D$1,Data!$A$2:$BC$533,MATCH(Intermediate!$B6839,Data!$A$1:$BC$1,0),FALSE)</f>
        <v>9363.7663231802926</v>
      </c>
    </row>
    <row r="6840" spans="1:4" x14ac:dyDescent="0.45">
      <c r="A6840" t="s">
        <v>203</v>
      </c>
      <c r="B6840">
        <f t="shared" si="106"/>
        <v>2013</v>
      </c>
      <c r="C6840" t="str">
        <f>VLOOKUP($A6840&amp;C$1,Data!$A$2:$BC$533,MATCH(Intermediate!$B6840,Data!$A$1:$BC$1,0),FALSE)</f>
        <v>..</v>
      </c>
      <c r="D6840">
        <f>VLOOKUP($A6840&amp;D$1,Data!$A$2:$BC$533,MATCH(Intermediate!$B6840,Data!$A$1:$BC$1,0),FALSE)</f>
        <v>9699.2083777864973</v>
      </c>
    </row>
    <row r="6841" spans="1:4" x14ac:dyDescent="0.45">
      <c r="A6841" t="s">
        <v>203</v>
      </c>
      <c r="B6841">
        <f t="shared" si="106"/>
        <v>2014</v>
      </c>
      <c r="C6841" t="str">
        <f>VLOOKUP($A6841&amp;C$1,Data!$A$2:$BC$533,MATCH(Intermediate!$B6841,Data!$A$1:$BC$1,0),FALSE)</f>
        <v>..</v>
      </c>
      <c r="D6841">
        <f>VLOOKUP($A6841&amp;D$1,Data!$A$2:$BC$533,MATCH(Intermediate!$B6841,Data!$A$1:$BC$1,0),FALSE)</f>
        <v>10365.309059678071</v>
      </c>
    </row>
    <row r="6842" spans="1:4" x14ac:dyDescent="0.45">
      <c r="A6842" t="s">
        <v>203</v>
      </c>
      <c r="B6842">
        <f t="shared" si="106"/>
        <v>2015</v>
      </c>
      <c r="C6842">
        <f>VLOOKUP($A6842&amp;C$1,Data!$A$2:$BC$533,MATCH(Intermediate!$B6842,Data!$A$1:$BC$1,0),FALSE)</f>
        <v>65.625968835789052</v>
      </c>
      <c r="D6842">
        <f>VLOOKUP($A6842&amp;D$1,Data!$A$2:$BC$533,MATCH(Intermediate!$B6842,Data!$A$1:$BC$1,0),FALSE)</f>
        <v>10465.892055851635</v>
      </c>
    </row>
    <row r="6843" spans="1:4" x14ac:dyDescent="0.45">
      <c r="A6843" t="s">
        <v>203</v>
      </c>
      <c r="B6843">
        <f t="shared" si="106"/>
        <v>2016</v>
      </c>
      <c r="C6843">
        <f>VLOOKUP($A6843&amp;C$1,Data!$A$2:$BC$533,MATCH(Intermediate!$B6843,Data!$A$1:$BC$1,0),FALSE)</f>
        <v>68.571863897019227</v>
      </c>
      <c r="D6843">
        <f>VLOOKUP($A6843&amp;D$1,Data!$A$2:$BC$533,MATCH(Intermediate!$B6843,Data!$A$1:$BC$1,0),FALSE)</f>
        <v>10200.139260973319</v>
      </c>
    </row>
    <row r="6844" spans="1:4" x14ac:dyDescent="0.45">
      <c r="A6844" t="s">
        <v>203</v>
      </c>
      <c r="B6844">
        <f t="shared" si="106"/>
        <v>2017</v>
      </c>
      <c r="C6844">
        <f>VLOOKUP($A6844&amp;C$1,Data!$A$2:$BC$533,MATCH(Intermediate!$B6844,Data!$A$1:$BC$1,0),FALSE)</f>
        <v>65.085089864054311</v>
      </c>
      <c r="D6844">
        <f>VLOOKUP($A6844&amp;D$1,Data!$A$2:$BC$533,MATCH(Intermediate!$B6844,Data!$A$1:$BC$1,0),FALSE)</f>
        <v>9887.9393548254957</v>
      </c>
    </row>
    <row r="6845" spans="1:4" x14ac:dyDescent="0.45">
      <c r="A6845" t="s">
        <v>203</v>
      </c>
      <c r="B6845">
        <f t="shared" si="106"/>
        <v>2018</v>
      </c>
      <c r="C6845">
        <f>VLOOKUP($A6845&amp;C$1,Data!$A$2:$BC$533,MATCH(Intermediate!$B6845,Data!$A$1:$BC$1,0),FALSE)</f>
        <v>65.841548680074595</v>
      </c>
      <c r="D6845">
        <f>VLOOKUP($A6845&amp;D$1,Data!$A$2:$BC$533,MATCH(Intermediate!$B6845,Data!$A$1:$BC$1,0),FALSE)</f>
        <v>9853.7353364607407</v>
      </c>
    </row>
    <row r="6846" spans="1:4" x14ac:dyDescent="0.45">
      <c r="A6846" t="s">
        <v>203</v>
      </c>
      <c r="B6846">
        <f t="shared" si="106"/>
        <v>2019</v>
      </c>
      <c r="C6846">
        <f>VLOOKUP($A6846&amp;C$1,Data!$A$2:$BC$533,MATCH(Intermediate!$B6846,Data!$A$1:$BC$1,0),FALSE)</f>
        <v>70.950579352357011</v>
      </c>
      <c r="D6846">
        <f>VLOOKUP($A6846&amp;D$1,Data!$A$2:$BC$533,MATCH(Intermediate!$B6846,Data!$A$1:$BC$1,0),FALSE)</f>
        <v>9609.4855567287359</v>
      </c>
    </row>
    <row r="6847" spans="1:4" x14ac:dyDescent="0.45">
      <c r="A6847" t="s">
        <v>203</v>
      </c>
      <c r="B6847">
        <f t="shared" si="106"/>
        <v>2020</v>
      </c>
      <c r="C6847">
        <f>VLOOKUP($A6847&amp;C$1,Data!$A$2:$BC$533,MATCH(Intermediate!$B6847,Data!$A$1:$BC$1,0),FALSE)</f>
        <v>72.767667716646571</v>
      </c>
      <c r="D6847">
        <f>VLOOKUP($A6847&amp;D$1,Data!$A$2:$BC$533,MATCH(Intermediate!$B6847,Data!$A$1:$BC$1,0),FALSE)</f>
        <v>9354.1313671307707</v>
      </c>
    </row>
    <row r="6848" spans="1:4" x14ac:dyDescent="0.45">
      <c r="A6848" t="s">
        <v>203</v>
      </c>
      <c r="B6848">
        <f t="shared" si="106"/>
        <v>2021</v>
      </c>
      <c r="C6848">
        <f>VLOOKUP($A6848&amp;C$1,Data!$A$2:$BC$533,MATCH(Intermediate!$B6848,Data!$A$1:$BC$1,0),FALSE)</f>
        <v>68.847324869681046</v>
      </c>
      <c r="D6848">
        <f>VLOOKUP($A6848&amp;D$1,Data!$A$2:$BC$533,MATCH(Intermediate!$B6848,Data!$A$1:$BC$1,0),FALSE)</f>
        <v>9709.0993064677059</v>
      </c>
    </row>
    <row r="6849" spans="1:4" x14ac:dyDescent="0.45">
      <c r="A6849" t="s">
        <v>203</v>
      </c>
      <c r="B6849">
        <f t="shared" si="106"/>
        <v>2022</v>
      </c>
      <c r="C6849">
        <f>VLOOKUP($A6849&amp;C$1,Data!$A$2:$BC$533,MATCH(Intermediate!$B6849,Data!$A$1:$BC$1,0),FALSE)</f>
        <v>61.02324731255149</v>
      </c>
      <c r="D6849">
        <f>VLOOKUP($A6849&amp;D$1,Data!$A$2:$BC$533,MATCH(Intermediate!$B6849,Data!$A$1:$BC$1,0),FALSE)</f>
        <v>10662.701704578281</v>
      </c>
    </row>
    <row r="6850" spans="1:4" x14ac:dyDescent="0.45">
      <c r="A6850" t="s">
        <v>203</v>
      </c>
      <c r="B6850">
        <f t="shared" si="106"/>
        <v>2023</v>
      </c>
      <c r="C6850" t="str">
        <f>VLOOKUP($A6850&amp;C$1,Data!$A$2:$BC$533,MATCH(Intermediate!$B6850,Data!$A$1:$BC$1,0),FALSE)</f>
        <v>..</v>
      </c>
      <c r="D6850">
        <f>VLOOKUP($A6850&amp;D$1,Data!$A$2:$BC$533,MATCH(Intermediate!$B6850,Data!$A$1:$BC$1,0),FALSE)</f>
        <v>11251.2370332343</v>
      </c>
    </row>
    <row r="6851" spans="1:4" x14ac:dyDescent="0.45">
      <c r="A6851" t="s">
        <v>203</v>
      </c>
      <c r="B6851">
        <f t="shared" si="106"/>
        <v>2024</v>
      </c>
      <c r="C6851" t="str">
        <f>VLOOKUP($A6851&amp;C$1,Data!$A$2:$BC$533,MATCH(Intermediate!$B6851,Data!$A$1:$BC$1,0),FALSE)</f>
        <v>..</v>
      </c>
      <c r="D6851">
        <f>VLOOKUP($A6851&amp;D$1,Data!$A$2:$BC$533,MATCH(Intermediate!$B6851,Data!$A$1:$BC$1,0),FALSE)</f>
        <v>11686.602062477523</v>
      </c>
    </row>
    <row r="6852" spans="1:4" x14ac:dyDescent="0.45">
      <c r="A6852" t="s">
        <v>204</v>
      </c>
      <c r="B6852">
        <f t="shared" si="106"/>
        <v>1975</v>
      </c>
      <c r="C6852" t="str">
        <f>VLOOKUP($A6852&amp;C$1,Data!$A$2:$BC$533,MATCH(Intermediate!$B6852,Data!$A$1:$BC$1,0),FALSE)</f>
        <v>..</v>
      </c>
      <c r="D6852" t="str">
        <f>VLOOKUP($A6852&amp;D$1,Data!$A$2:$BC$533,MATCH(Intermediate!$B6852,Data!$A$1:$BC$1,0),FALSE)</f>
        <v>..</v>
      </c>
    </row>
    <row r="6853" spans="1:4" x14ac:dyDescent="0.45">
      <c r="A6853" t="s">
        <v>204</v>
      </c>
      <c r="B6853">
        <f t="shared" si="106"/>
        <v>1976</v>
      </c>
      <c r="C6853" t="str">
        <f>VLOOKUP($A6853&amp;C$1,Data!$A$2:$BC$533,MATCH(Intermediate!$B6853,Data!$A$1:$BC$1,0),FALSE)</f>
        <v>..</v>
      </c>
      <c r="D6853" t="str">
        <f>VLOOKUP($A6853&amp;D$1,Data!$A$2:$BC$533,MATCH(Intermediate!$B6853,Data!$A$1:$BC$1,0),FALSE)</f>
        <v>..</v>
      </c>
    </row>
    <row r="6854" spans="1:4" x14ac:dyDescent="0.45">
      <c r="A6854" t="s">
        <v>204</v>
      </c>
      <c r="B6854">
        <f t="shared" si="106"/>
        <v>1977</v>
      </c>
      <c r="C6854" t="str">
        <f>VLOOKUP($A6854&amp;C$1,Data!$A$2:$BC$533,MATCH(Intermediate!$B6854,Data!$A$1:$BC$1,0),FALSE)</f>
        <v>..</v>
      </c>
      <c r="D6854" t="str">
        <f>VLOOKUP($A6854&amp;D$1,Data!$A$2:$BC$533,MATCH(Intermediate!$B6854,Data!$A$1:$BC$1,0),FALSE)</f>
        <v>..</v>
      </c>
    </row>
    <row r="6855" spans="1:4" x14ac:dyDescent="0.45">
      <c r="A6855" t="s">
        <v>204</v>
      </c>
      <c r="B6855">
        <f t="shared" si="106"/>
        <v>1978</v>
      </c>
      <c r="C6855" t="str">
        <f>VLOOKUP($A6855&amp;C$1,Data!$A$2:$BC$533,MATCH(Intermediate!$B6855,Data!$A$1:$BC$1,0),FALSE)</f>
        <v>..</v>
      </c>
      <c r="D6855" t="str">
        <f>VLOOKUP($A6855&amp;D$1,Data!$A$2:$BC$533,MATCH(Intermediate!$B6855,Data!$A$1:$BC$1,0),FALSE)</f>
        <v>..</v>
      </c>
    </row>
    <row r="6856" spans="1:4" x14ac:dyDescent="0.45">
      <c r="A6856" t="s">
        <v>204</v>
      </c>
      <c r="B6856">
        <f t="shared" si="106"/>
        <v>1979</v>
      </c>
      <c r="C6856" t="str">
        <f>VLOOKUP($A6856&amp;C$1,Data!$A$2:$BC$533,MATCH(Intermediate!$B6856,Data!$A$1:$BC$1,0),FALSE)</f>
        <v>..</v>
      </c>
      <c r="D6856" t="str">
        <f>VLOOKUP($A6856&amp;D$1,Data!$A$2:$BC$533,MATCH(Intermediate!$B6856,Data!$A$1:$BC$1,0),FALSE)</f>
        <v>..</v>
      </c>
    </row>
    <row r="6857" spans="1:4" x14ac:dyDescent="0.45">
      <c r="A6857" t="s">
        <v>204</v>
      </c>
      <c r="B6857">
        <f t="shared" si="106"/>
        <v>1980</v>
      </c>
      <c r="C6857" t="str">
        <f>VLOOKUP($A6857&amp;C$1,Data!$A$2:$BC$533,MATCH(Intermediate!$B6857,Data!$A$1:$BC$1,0),FALSE)</f>
        <v>..</v>
      </c>
      <c r="D6857" t="str">
        <f>VLOOKUP($A6857&amp;D$1,Data!$A$2:$BC$533,MATCH(Intermediate!$B6857,Data!$A$1:$BC$1,0),FALSE)</f>
        <v>..</v>
      </c>
    </row>
    <row r="6858" spans="1:4" x14ac:dyDescent="0.45">
      <c r="A6858" t="s">
        <v>204</v>
      </c>
      <c r="B6858">
        <f t="shared" si="106"/>
        <v>1981</v>
      </c>
      <c r="C6858" t="str">
        <f>VLOOKUP($A6858&amp;C$1,Data!$A$2:$BC$533,MATCH(Intermediate!$B6858,Data!$A$1:$BC$1,0),FALSE)</f>
        <v>..</v>
      </c>
      <c r="D6858" t="str">
        <f>VLOOKUP($A6858&amp;D$1,Data!$A$2:$BC$533,MATCH(Intermediate!$B6858,Data!$A$1:$BC$1,0),FALSE)</f>
        <v>..</v>
      </c>
    </row>
    <row r="6859" spans="1:4" x14ac:dyDescent="0.45">
      <c r="A6859" t="s">
        <v>204</v>
      </c>
      <c r="B6859">
        <f t="shared" si="106"/>
        <v>1982</v>
      </c>
      <c r="C6859" t="str">
        <f>VLOOKUP($A6859&amp;C$1,Data!$A$2:$BC$533,MATCH(Intermediate!$B6859,Data!$A$1:$BC$1,0),FALSE)</f>
        <v>..</v>
      </c>
      <c r="D6859" t="str">
        <f>VLOOKUP($A6859&amp;D$1,Data!$A$2:$BC$533,MATCH(Intermediate!$B6859,Data!$A$1:$BC$1,0),FALSE)</f>
        <v>..</v>
      </c>
    </row>
    <row r="6860" spans="1:4" x14ac:dyDescent="0.45">
      <c r="A6860" t="s">
        <v>204</v>
      </c>
      <c r="B6860">
        <f t="shared" si="106"/>
        <v>1983</v>
      </c>
      <c r="C6860" t="str">
        <f>VLOOKUP($A6860&amp;C$1,Data!$A$2:$BC$533,MATCH(Intermediate!$B6860,Data!$A$1:$BC$1,0),FALSE)</f>
        <v>..</v>
      </c>
      <c r="D6860" t="str">
        <f>VLOOKUP($A6860&amp;D$1,Data!$A$2:$BC$533,MATCH(Intermediate!$B6860,Data!$A$1:$BC$1,0),FALSE)</f>
        <v>..</v>
      </c>
    </row>
    <row r="6861" spans="1:4" x14ac:dyDescent="0.45">
      <c r="A6861" t="s">
        <v>204</v>
      </c>
      <c r="B6861">
        <f t="shared" si="106"/>
        <v>1984</v>
      </c>
      <c r="C6861" t="str">
        <f>VLOOKUP($A6861&amp;C$1,Data!$A$2:$BC$533,MATCH(Intermediate!$B6861,Data!$A$1:$BC$1,0),FALSE)</f>
        <v>..</v>
      </c>
      <c r="D6861" t="str">
        <f>VLOOKUP($A6861&amp;D$1,Data!$A$2:$BC$533,MATCH(Intermediate!$B6861,Data!$A$1:$BC$1,0),FALSE)</f>
        <v>..</v>
      </c>
    </row>
    <row r="6862" spans="1:4" x14ac:dyDescent="0.45">
      <c r="A6862" t="s">
        <v>204</v>
      </c>
      <c r="B6862">
        <f t="shared" si="106"/>
        <v>1985</v>
      </c>
      <c r="C6862" t="str">
        <f>VLOOKUP($A6862&amp;C$1,Data!$A$2:$BC$533,MATCH(Intermediate!$B6862,Data!$A$1:$BC$1,0),FALSE)</f>
        <v>..</v>
      </c>
      <c r="D6862" t="str">
        <f>VLOOKUP($A6862&amp;D$1,Data!$A$2:$BC$533,MATCH(Intermediate!$B6862,Data!$A$1:$BC$1,0),FALSE)</f>
        <v>..</v>
      </c>
    </row>
    <row r="6863" spans="1:4" x14ac:dyDescent="0.45">
      <c r="A6863" t="s">
        <v>204</v>
      </c>
      <c r="B6863">
        <f t="shared" si="106"/>
        <v>1986</v>
      </c>
      <c r="C6863" t="str">
        <f>VLOOKUP($A6863&amp;C$1,Data!$A$2:$BC$533,MATCH(Intermediate!$B6863,Data!$A$1:$BC$1,0),FALSE)</f>
        <v>..</v>
      </c>
      <c r="D6863" t="str">
        <f>VLOOKUP($A6863&amp;D$1,Data!$A$2:$BC$533,MATCH(Intermediate!$B6863,Data!$A$1:$BC$1,0),FALSE)</f>
        <v>..</v>
      </c>
    </row>
    <row r="6864" spans="1:4" x14ac:dyDescent="0.45">
      <c r="A6864" t="s">
        <v>204</v>
      </c>
      <c r="B6864">
        <f t="shared" si="106"/>
        <v>1987</v>
      </c>
      <c r="C6864" t="str">
        <f>VLOOKUP($A6864&amp;C$1,Data!$A$2:$BC$533,MATCH(Intermediate!$B6864,Data!$A$1:$BC$1,0),FALSE)</f>
        <v>..</v>
      </c>
      <c r="D6864" t="str">
        <f>VLOOKUP($A6864&amp;D$1,Data!$A$2:$BC$533,MATCH(Intermediate!$B6864,Data!$A$1:$BC$1,0),FALSE)</f>
        <v>..</v>
      </c>
    </row>
    <row r="6865" spans="1:4" x14ac:dyDescent="0.45">
      <c r="A6865" t="s">
        <v>204</v>
      </c>
      <c r="B6865">
        <f t="shared" si="106"/>
        <v>1988</v>
      </c>
      <c r="C6865" t="str">
        <f>VLOOKUP($A6865&amp;C$1,Data!$A$2:$BC$533,MATCH(Intermediate!$B6865,Data!$A$1:$BC$1,0),FALSE)</f>
        <v>..</v>
      </c>
      <c r="D6865" t="str">
        <f>VLOOKUP($A6865&amp;D$1,Data!$A$2:$BC$533,MATCH(Intermediate!$B6865,Data!$A$1:$BC$1,0),FALSE)</f>
        <v>..</v>
      </c>
    </row>
    <row r="6866" spans="1:4" x14ac:dyDescent="0.45">
      <c r="A6866" t="s">
        <v>204</v>
      </c>
      <c r="B6866">
        <f t="shared" si="106"/>
        <v>1989</v>
      </c>
      <c r="C6866" t="str">
        <f>VLOOKUP($A6866&amp;C$1,Data!$A$2:$BC$533,MATCH(Intermediate!$B6866,Data!$A$1:$BC$1,0),FALSE)</f>
        <v>..</v>
      </c>
      <c r="D6866" t="str">
        <f>VLOOKUP($A6866&amp;D$1,Data!$A$2:$BC$533,MATCH(Intermediate!$B6866,Data!$A$1:$BC$1,0),FALSE)</f>
        <v>..</v>
      </c>
    </row>
    <row r="6867" spans="1:4" x14ac:dyDescent="0.45">
      <c r="A6867" t="s">
        <v>204</v>
      </c>
      <c r="B6867">
        <f t="shared" si="106"/>
        <v>1990</v>
      </c>
      <c r="C6867" t="str">
        <f>VLOOKUP($A6867&amp;C$1,Data!$A$2:$BC$533,MATCH(Intermediate!$B6867,Data!$A$1:$BC$1,0),FALSE)</f>
        <v>..</v>
      </c>
      <c r="D6867">
        <f>VLOOKUP($A6867&amp;D$1,Data!$A$2:$BC$533,MATCH(Intermediate!$B6867,Data!$A$1:$BC$1,0),FALSE)</f>
        <v>16442.8217287681</v>
      </c>
    </row>
    <row r="6868" spans="1:4" x14ac:dyDescent="0.45">
      <c r="A6868" t="s">
        <v>204</v>
      </c>
      <c r="B6868">
        <f t="shared" si="106"/>
        <v>1991</v>
      </c>
      <c r="C6868" t="str">
        <f>VLOOKUP($A6868&amp;C$1,Data!$A$2:$BC$533,MATCH(Intermediate!$B6868,Data!$A$1:$BC$1,0),FALSE)</f>
        <v>..</v>
      </c>
      <c r="D6868">
        <f>VLOOKUP($A6868&amp;D$1,Data!$A$2:$BC$533,MATCH(Intermediate!$B6868,Data!$A$1:$BC$1,0),FALSE)</f>
        <v>13451.416083046634</v>
      </c>
    </row>
    <row r="6869" spans="1:4" x14ac:dyDescent="0.45">
      <c r="A6869" t="s">
        <v>204</v>
      </c>
      <c r="B6869">
        <f t="shared" si="106"/>
        <v>1992</v>
      </c>
      <c r="C6869" t="str">
        <f>VLOOKUP($A6869&amp;C$1,Data!$A$2:$BC$533,MATCH(Intermediate!$B6869,Data!$A$1:$BC$1,0),FALSE)</f>
        <v>..</v>
      </c>
      <c r="D6869">
        <f>VLOOKUP($A6869&amp;D$1,Data!$A$2:$BC$533,MATCH(Intermediate!$B6869,Data!$A$1:$BC$1,0),FALSE)</f>
        <v>11324.275978462285</v>
      </c>
    </row>
    <row r="6870" spans="1:4" x14ac:dyDescent="0.45">
      <c r="A6870" t="s">
        <v>204</v>
      </c>
      <c r="B6870">
        <f t="shared" si="106"/>
        <v>1993</v>
      </c>
      <c r="C6870" t="str">
        <f>VLOOKUP($A6870&amp;C$1,Data!$A$2:$BC$533,MATCH(Intermediate!$B6870,Data!$A$1:$BC$1,0),FALSE)</f>
        <v>..</v>
      </c>
      <c r="D6870">
        <f>VLOOKUP($A6870&amp;D$1,Data!$A$2:$BC$533,MATCH(Intermediate!$B6870,Data!$A$1:$BC$1,0),FALSE)</f>
        <v>9646.2885097798735</v>
      </c>
    </row>
    <row r="6871" spans="1:4" x14ac:dyDescent="0.45">
      <c r="A6871" t="s">
        <v>204</v>
      </c>
      <c r="B6871">
        <f t="shared" si="106"/>
        <v>1994</v>
      </c>
      <c r="C6871" t="str">
        <f>VLOOKUP($A6871&amp;C$1,Data!$A$2:$BC$533,MATCH(Intermediate!$B6871,Data!$A$1:$BC$1,0),FALSE)</f>
        <v>..</v>
      </c>
      <c r="D6871">
        <f>VLOOKUP($A6871&amp;D$1,Data!$A$2:$BC$533,MATCH(Intermediate!$B6871,Data!$A$1:$BC$1,0),FALSE)</f>
        <v>9438.653197047317</v>
      </c>
    </row>
    <row r="6872" spans="1:4" x14ac:dyDescent="0.45">
      <c r="A6872" t="s">
        <v>204</v>
      </c>
      <c r="B6872">
        <f t="shared" si="106"/>
        <v>1995</v>
      </c>
      <c r="C6872" t="str">
        <f>VLOOKUP($A6872&amp;C$1,Data!$A$2:$BC$533,MATCH(Intermediate!$B6872,Data!$A$1:$BC$1,0),FALSE)</f>
        <v>..</v>
      </c>
      <c r="D6872">
        <f>VLOOKUP($A6872&amp;D$1,Data!$A$2:$BC$533,MATCH(Intermediate!$B6872,Data!$A$1:$BC$1,0),FALSE)</f>
        <v>8848.55983911351</v>
      </c>
    </row>
    <row r="6873" spans="1:4" x14ac:dyDescent="0.45">
      <c r="A6873" t="s">
        <v>204</v>
      </c>
      <c r="B6873">
        <f t="shared" si="106"/>
        <v>1996</v>
      </c>
      <c r="C6873" t="str">
        <f>VLOOKUP($A6873&amp;C$1,Data!$A$2:$BC$533,MATCH(Intermediate!$B6873,Data!$A$1:$BC$1,0),FALSE)</f>
        <v>..</v>
      </c>
      <c r="D6873">
        <f>VLOOKUP($A6873&amp;D$1,Data!$A$2:$BC$533,MATCH(Intermediate!$B6873,Data!$A$1:$BC$1,0),FALSE)</f>
        <v>7927.9105438004308</v>
      </c>
    </row>
    <row r="6874" spans="1:4" x14ac:dyDescent="0.45">
      <c r="A6874" t="s">
        <v>204</v>
      </c>
      <c r="B6874">
        <f t="shared" si="106"/>
        <v>1997</v>
      </c>
      <c r="C6874" t="str">
        <f>VLOOKUP($A6874&amp;C$1,Data!$A$2:$BC$533,MATCH(Intermediate!$B6874,Data!$A$1:$BC$1,0),FALSE)</f>
        <v>..</v>
      </c>
      <c r="D6874">
        <f>VLOOKUP($A6874&amp;D$1,Data!$A$2:$BC$533,MATCH(Intermediate!$B6874,Data!$A$1:$BC$1,0),FALSE)</f>
        <v>7332.4671489075317</v>
      </c>
    </row>
    <row r="6875" spans="1:4" x14ac:dyDescent="0.45">
      <c r="A6875" t="s">
        <v>204</v>
      </c>
      <c r="B6875">
        <f t="shared" si="106"/>
        <v>1998</v>
      </c>
      <c r="C6875" t="str">
        <f>VLOOKUP($A6875&amp;C$1,Data!$A$2:$BC$533,MATCH(Intermediate!$B6875,Data!$A$1:$BC$1,0),FALSE)</f>
        <v>..</v>
      </c>
      <c r="D6875">
        <f>VLOOKUP($A6875&amp;D$1,Data!$A$2:$BC$533,MATCH(Intermediate!$B6875,Data!$A$1:$BC$1,0),FALSE)</f>
        <v>6540.1692922252132</v>
      </c>
    </row>
    <row r="6876" spans="1:4" x14ac:dyDescent="0.45">
      <c r="A6876" t="s">
        <v>204</v>
      </c>
      <c r="B6876">
        <f t="shared" si="106"/>
        <v>1999</v>
      </c>
      <c r="C6876" t="str">
        <f>VLOOKUP($A6876&amp;C$1,Data!$A$2:$BC$533,MATCH(Intermediate!$B6876,Data!$A$1:$BC$1,0),FALSE)</f>
        <v>..</v>
      </c>
      <c r="D6876">
        <f>VLOOKUP($A6876&amp;D$1,Data!$A$2:$BC$533,MATCH(Intermediate!$B6876,Data!$A$1:$BC$1,0),FALSE)</f>
        <v>6203.7598272224723</v>
      </c>
    </row>
    <row r="6877" spans="1:4" x14ac:dyDescent="0.45">
      <c r="A6877" t="s">
        <v>204</v>
      </c>
      <c r="B6877">
        <f t="shared" si="106"/>
        <v>2000</v>
      </c>
      <c r="C6877" t="str">
        <f>VLOOKUP($A6877&amp;C$1,Data!$A$2:$BC$533,MATCH(Intermediate!$B6877,Data!$A$1:$BC$1,0),FALSE)</f>
        <v>..</v>
      </c>
      <c r="D6877">
        <f>VLOOKUP($A6877&amp;D$1,Data!$A$2:$BC$533,MATCH(Intermediate!$B6877,Data!$A$1:$BC$1,0),FALSE)</f>
        <v>5920.3526795377393</v>
      </c>
    </row>
    <row r="6878" spans="1:4" x14ac:dyDescent="0.45">
      <c r="A6878" t="s">
        <v>204</v>
      </c>
      <c r="B6878">
        <f t="shared" si="106"/>
        <v>2001</v>
      </c>
      <c r="C6878" t="str">
        <f>VLOOKUP($A6878&amp;C$1,Data!$A$2:$BC$533,MATCH(Intermediate!$B6878,Data!$A$1:$BC$1,0),FALSE)</f>
        <v>..</v>
      </c>
      <c r="D6878">
        <f>VLOOKUP($A6878&amp;D$1,Data!$A$2:$BC$533,MATCH(Intermediate!$B6878,Data!$A$1:$BC$1,0),FALSE)</f>
        <v>5665.5406289684925</v>
      </c>
    </row>
    <row r="6879" spans="1:4" x14ac:dyDescent="0.45">
      <c r="A6879" t="s">
        <v>204</v>
      </c>
      <c r="B6879">
        <f t="shared" si="106"/>
        <v>2002</v>
      </c>
      <c r="C6879" t="str">
        <f>VLOOKUP($A6879&amp;C$1,Data!$A$2:$BC$533,MATCH(Intermediate!$B6879,Data!$A$1:$BC$1,0),FALSE)</f>
        <v>..</v>
      </c>
      <c r="D6879">
        <f>VLOOKUP($A6879&amp;D$1,Data!$A$2:$BC$533,MATCH(Intermediate!$B6879,Data!$A$1:$BC$1,0),FALSE)</f>
        <v>5204.5321751154588</v>
      </c>
    </row>
    <row r="6880" spans="1:4" x14ac:dyDescent="0.45">
      <c r="A6880" t="s">
        <v>204</v>
      </c>
      <c r="B6880">
        <f t="shared" si="106"/>
        <v>2003</v>
      </c>
      <c r="C6880" t="str">
        <f>VLOOKUP($A6880&amp;C$1,Data!$A$2:$BC$533,MATCH(Intermediate!$B6880,Data!$A$1:$BC$1,0),FALSE)</f>
        <v>..</v>
      </c>
      <c r="D6880">
        <f>VLOOKUP($A6880&amp;D$1,Data!$A$2:$BC$533,MATCH(Intermediate!$B6880,Data!$A$1:$BC$1,0),FALSE)</f>
        <v>5334.5632770181237</v>
      </c>
    </row>
    <row r="6881" spans="1:4" x14ac:dyDescent="0.45">
      <c r="A6881" t="s">
        <v>204</v>
      </c>
      <c r="B6881">
        <f t="shared" si="106"/>
        <v>2004</v>
      </c>
      <c r="C6881" t="str">
        <f>VLOOKUP($A6881&amp;C$1,Data!$A$2:$BC$533,MATCH(Intermediate!$B6881,Data!$A$1:$BC$1,0),FALSE)</f>
        <v>..</v>
      </c>
      <c r="D6881">
        <f>VLOOKUP($A6881&amp;D$1,Data!$A$2:$BC$533,MATCH(Intermediate!$B6881,Data!$A$1:$BC$1,0),FALSE)</f>
        <v>5241.1265027428371</v>
      </c>
    </row>
    <row r="6882" spans="1:4" x14ac:dyDescent="0.45">
      <c r="A6882" t="s">
        <v>204</v>
      </c>
      <c r="B6882">
        <f t="shared" si="106"/>
        <v>2005</v>
      </c>
      <c r="C6882" t="str">
        <f>VLOOKUP($A6882&amp;C$1,Data!$A$2:$BC$533,MATCH(Intermediate!$B6882,Data!$A$1:$BC$1,0),FALSE)</f>
        <v>..</v>
      </c>
      <c r="D6882">
        <f>VLOOKUP($A6882&amp;D$1,Data!$A$2:$BC$533,MATCH(Intermediate!$B6882,Data!$A$1:$BC$1,0),FALSE)</f>
        <v>5392.1311547087926</v>
      </c>
    </row>
    <row r="6883" spans="1:4" x14ac:dyDescent="0.45">
      <c r="A6883" t="s">
        <v>204</v>
      </c>
      <c r="B6883">
        <f t="shared" si="106"/>
        <v>2006</v>
      </c>
      <c r="C6883" t="str">
        <f>VLOOKUP($A6883&amp;C$1,Data!$A$2:$BC$533,MATCH(Intermediate!$B6883,Data!$A$1:$BC$1,0),FALSE)</f>
        <v>..</v>
      </c>
      <c r="D6883">
        <f>VLOOKUP($A6883&amp;D$1,Data!$A$2:$BC$533,MATCH(Intermediate!$B6883,Data!$A$1:$BC$1,0),FALSE)</f>
        <v>6030.3642616278585</v>
      </c>
    </row>
    <row r="6884" spans="1:4" x14ac:dyDescent="0.45">
      <c r="A6884" t="s">
        <v>204</v>
      </c>
      <c r="B6884">
        <f t="shared" si="106"/>
        <v>2007</v>
      </c>
      <c r="C6884" t="str">
        <f>VLOOKUP($A6884&amp;C$1,Data!$A$2:$BC$533,MATCH(Intermediate!$B6884,Data!$A$1:$BC$1,0),FALSE)</f>
        <v>..</v>
      </c>
      <c r="D6884">
        <f>VLOOKUP($A6884&amp;D$1,Data!$A$2:$BC$533,MATCH(Intermediate!$B6884,Data!$A$1:$BC$1,0),FALSE)</f>
        <v>4826.3758027410804</v>
      </c>
    </row>
    <row r="6885" spans="1:4" x14ac:dyDescent="0.45">
      <c r="A6885" t="s">
        <v>204</v>
      </c>
      <c r="B6885">
        <f t="shared" si="106"/>
        <v>2008</v>
      </c>
      <c r="C6885" t="str">
        <f>VLOOKUP($A6885&amp;C$1,Data!$A$2:$BC$533,MATCH(Intermediate!$B6885,Data!$A$1:$BC$1,0),FALSE)</f>
        <v>..</v>
      </c>
      <c r="D6885">
        <f>VLOOKUP($A6885&amp;D$1,Data!$A$2:$BC$533,MATCH(Intermediate!$B6885,Data!$A$1:$BC$1,0),FALSE)</f>
        <v>5928.4858207018415</v>
      </c>
    </row>
    <row r="6886" spans="1:4" x14ac:dyDescent="0.45">
      <c r="A6886" t="s">
        <v>204</v>
      </c>
      <c r="B6886">
        <f t="shared" si="106"/>
        <v>2009</v>
      </c>
      <c r="C6886" t="str">
        <f>VLOOKUP($A6886&amp;C$1,Data!$A$2:$BC$533,MATCH(Intermediate!$B6886,Data!$A$1:$BC$1,0),FALSE)</f>
        <v>..</v>
      </c>
      <c r="D6886">
        <f>VLOOKUP($A6886&amp;D$1,Data!$A$2:$BC$533,MATCH(Intermediate!$B6886,Data!$A$1:$BC$1,0),FALSE)</f>
        <v>5623.9776267562847</v>
      </c>
    </row>
    <row r="6887" spans="1:4" x14ac:dyDescent="0.45">
      <c r="A6887" t="s">
        <v>204</v>
      </c>
      <c r="B6887">
        <f t="shared" si="106"/>
        <v>2010</v>
      </c>
      <c r="C6887" t="str">
        <f>VLOOKUP($A6887&amp;C$1,Data!$A$2:$BC$533,MATCH(Intermediate!$B6887,Data!$A$1:$BC$1,0),FALSE)</f>
        <v>..</v>
      </c>
      <c r="D6887">
        <f>VLOOKUP($A6887&amp;D$1,Data!$A$2:$BC$533,MATCH(Intermediate!$B6887,Data!$A$1:$BC$1,0),FALSE)</f>
        <v>5667.9396813357625</v>
      </c>
    </row>
    <row r="6888" spans="1:4" x14ac:dyDescent="0.45">
      <c r="A6888" t="s">
        <v>204</v>
      </c>
      <c r="B6888">
        <f t="shared" si="106"/>
        <v>2011</v>
      </c>
      <c r="C6888" t="str">
        <f>VLOOKUP($A6888&amp;C$1,Data!$A$2:$BC$533,MATCH(Intermediate!$B6888,Data!$A$1:$BC$1,0),FALSE)</f>
        <v>..</v>
      </c>
      <c r="D6888">
        <f>VLOOKUP($A6888&amp;D$1,Data!$A$2:$BC$533,MATCH(Intermediate!$B6888,Data!$A$1:$BC$1,0),FALSE)</f>
        <v>6581.5435983544339</v>
      </c>
    </row>
    <row r="6889" spans="1:4" x14ac:dyDescent="0.45">
      <c r="A6889" t="s">
        <v>204</v>
      </c>
      <c r="B6889">
        <f t="shared" si="106"/>
        <v>2012</v>
      </c>
      <c r="C6889" t="str">
        <f>VLOOKUP($A6889&amp;C$1,Data!$A$2:$BC$533,MATCH(Intermediate!$B6889,Data!$A$1:$BC$1,0),FALSE)</f>
        <v>..</v>
      </c>
      <c r="D6889">
        <f>VLOOKUP($A6889&amp;D$1,Data!$A$2:$BC$533,MATCH(Intermediate!$B6889,Data!$A$1:$BC$1,0),FALSE)</f>
        <v>8260.6050460816859</v>
      </c>
    </row>
    <row r="6890" spans="1:4" x14ac:dyDescent="0.45">
      <c r="A6890" t="s">
        <v>204</v>
      </c>
      <c r="B6890">
        <f t="shared" si="106"/>
        <v>2013</v>
      </c>
      <c r="C6890" t="str">
        <f>VLOOKUP($A6890&amp;C$1,Data!$A$2:$BC$533,MATCH(Intermediate!$B6890,Data!$A$1:$BC$1,0),FALSE)</f>
        <v>..</v>
      </c>
      <c r="D6890">
        <f>VLOOKUP($A6890&amp;D$1,Data!$A$2:$BC$533,MATCH(Intermediate!$B6890,Data!$A$1:$BC$1,0),FALSE)</f>
        <v>8500.654550602012</v>
      </c>
    </row>
    <row r="6891" spans="1:4" x14ac:dyDescent="0.45">
      <c r="A6891" t="s">
        <v>204</v>
      </c>
      <c r="B6891">
        <f t="shared" si="106"/>
        <v>2014</v>
      </c>
      <c r="C6891" t="str">
        <f>VLOOKUP($A6891&amp;C$1,Data!$A$2:$BC$533,MATCH(Intermediate!$B6891,Data!$A$1:$BC$1,0),FALSE)</f>
        <v>..</v>
      </c>
      <c r="D6891">
        <f>VLOOKUP($A6891&amp;D$1,Data!$A$2:$BC$533,MATCH(Intermediate!$B6891,Data!$A$1:$BC$1,0),FALSE)</f>
        <v>9858.2033386647345</v>
      </c>
    </row>
    <row r="6892" spans="1:4" x14ac:dyDescent="0.45">
      <c r="A6892" t="s">
        <v>204</v>
      </c>
      <c r="B6892">
        <f t="shared" si="106"/>
        <v>2015</v>
      </c>
      <c r="C6892" t="str">
        <f>VLOOKUP($A6892&amp;C$1,Data!$A$2:$BC$533,MATCH(Intermediate!$B6892,Data!$A$1:$BC$1,0),FALSE)</f>
        <v>..</v>
      </c>
      <c r="D6892">
        <f>VLOOKUP($A6892&amp;D$1,Data!$A$2:$BC$533,MATCH(Intermediate!$B6892,Data!$A$1:$BC$1,0),FALSE)</f>
        <v>10020.377745208081</v>
      </c>
    </row>
    <row r="6893" spans="1:4" x14ac:dyDescent="0.45">
      <c r="A6893" t="s">
        <v>204</v>
      </c>
      <c r="B6893">
        <f t="shared" si="106"/>
        <v>2016</v>
      </c>
      <c r="C6893" t="str">
        <f>VLOOKUP($A6893&amp;C$1,Data!$A$2:$BC$533,MATCH(Intermediate!$B6893,Data!$A$1:$BC$1,0),FALSE)</f>
        <v>..</v>
      </c>
      <c r="D6893">
        <f>VLOOKUP($A6893&amp;D$1,Data!$A$2:$BC$533,MATCH(Intermediate!$B6893,Data!$A$1:$BC$1,0),FALSE)</f>
        <v>10371.396298564059</v>
      </c>
    </row>
    <row r="6894" spans="1:4" x14ac:dyDescent="0.45">
      <c r="A6894" t="s">
        <v>204</v>
      </c>
      <c r="B6894">
        <f t="shared" si="106"/>
        <v>2017</v>
      </c>
      <c r="C6894" t="str">
        <f>VLOOKUP($A6894&amp;C$1,Data!$A$2:$BC$533,MATCH(Intermediate!$B6894,Data!$A$1:$BC$1,0),FALSE)</f>
        <v>..</v>
      </c>
      <c r="D6894">
        <f>VLOOKUP($A6894&amp;D$1,Data!$A$2:$BC$533,MATCH(Intermediate!$B6894,Data!$A$1:$BC$1,0),FALSE)</f>
        <v>9770.0490446997155</v>
      </c>
    </row>
    <row r="6895" spans="1:4" x14ac:dyDescent="0.45">
      <c r="A6895" t="s">
        <v>204</v>
      </c>
      <c r="B6895">
        <f t="shared" si="106"/>
        <v>2018</v>
      </c>
      <c r="C6895" t="str">
        <f>VLOOKUP($A6895&amp;C$1,Data!$A$2:$BC$533,MATCH(Intermediate!$B6895,Data!$A$1:$BC$1,0),FALSE)</f>
        <v>..</v>
      </c>
      <c r="D6895">
        <f>VLOOKUP($A6895&amp;D$1,Data!$A$2:$BC$533,MATCH(Intermediate!$B6895,Data!$A$1:$BC$1,0),FALSE)</f>
        <v>9740.4285124135204</v>
      </c>
    </row>
    <row r="6896" spans="1:4" x14ac:dyDescent="0.45">
      <c r="A6896" t="s">
        <v>204</v>
      </c>
      <c r="B6896">
        <f t="shared" si="106"/>
        <v>2019</v>
      </c>
      <c r="C6896" t="str">
        <f>VLOOKUP($A6896&amp;C$1,Data!$A$2:$BC$533,MATCH(Intermediate!$B6896,Data!$A$1:$BC$1,0),FALSE)</f>
        <v>..</v>
      </c>
      <c r="D6896">
        <f>VLOOKUP($A6896&amp;D$1,Data!$A$2:$BC$533,MATCH(Intermediate!$B6896,Data!$A$1:$BC$1,0),FALSE)</f>
        <v>10639.505803457045</v>
      </c>
    </row>
    <row r="6897" spans="1:4" x14ac:dyDescent="0.45">
      <c r="A6897" t="s">
        <v>204</v>
      </c>
      <c r="B6897">
        <f t="shared" si="106"/>
        <v>2020</v>
      </c>
      <c r="C6897" t="str">
        <f>VLOOKUP($A6897&amp;C$1,Data!$A$2:$BC$533,MATCH(Intermediate!$B6897,Data!$A$1:$BC$1,0),FALSE)</f>
        <v>..</v>
      </c>
      <c r="D6897">
        <f>VLOOKUP($A6897&amp;D$1,Data!$A$2:$BC$533,MATCH(Intermediate!$B6897,Data!$A$1:$BC$1,0),FALSE)</f>
        <v>10941.663672797666</v>
      </c>
    </row>
    <row r="6898" spans="1:4" x14ac:dyDescent="0.45">
      <c r="A6898" t="s">
        <v>204</v>
      </c>
      <c r="B6898">
        <f t="shared" si="106"/>
        <v>2021</v>
      </c>
      <c r="C6898" t="str">
        <f>VLOOKUP($A6898&amp;C$1,Data!$A$2:$BC$533,MATCH(Intermediate!$B6898,Data!$A$1:$BC$1,0),FALSE)</f>
        <v>..</v>
      </c>
      <c r="D6898">
        <f>VLOOKUP($A6898&amp;D$1,Data!$A$2:$BC$533,MATCH(Intermediate!$B6898,Data!$A$1:$BC$1,0),FALSE)</f>
        <v>12196.645154768734</v>
      </c>
    </row>
    <row r="6899" spans="1:4" x14ac:dyDescent="0.45">
      <c r="A6899" t="s">
        <v>204</v>
      </c>
      <c r="B6899">
        <f t="shared" si="106"/>
        <v>2022</v>
      </c>
      <c r="C6899" t="str">
        <f>VLOOKUP($A6899&amp;C$1,Data!$A$2:$BC$533,MATCH(Intermediate!$B6899,Data!$A$1:$BC$1,0),FALSE)</f>
        <v>..</v>
      </c>
      <c r="D6899">
        <f>VLOOKUP($A6899&amp;D$1,Data!$A$2:$BC$533,MATCH(Intermediate!$B6899,Data!$A$1:$BC$1,0),FALSE)</f>
        <v>13346.984029470281</v>
      </c>
    </row>
    <row r="6900" spans="1:4" x14ac:dyDescent="0.45">
      <c r="A6900" t="s">
        <v>204</v>
      </c>
      <c r="B6900">
        <f t="shared" si="106"/>
        <v>2023</v>
      </c>
      <c r="C6900" t="str">
        <f>VLOOKUP($A6900&amp;C$1,Data!$A$2:$BC$533,MATCH(Intermediate!$B6900,Data!$A$1:$BC$1,0),FALSE)</f>
        <v>..</v>
      </c>
      <c r="D6900">
        <f>VLOOKUP($A6900&amp;D$1,Data!$A$2:$BC$533,MATCH(Intermediate!$B6900,Data!$A$1:$BC$1,0),FALSE)</f>
        <v>13829.918940500605</v>
      </c>
    </row>
    <row r="6901" spans="1:4" x14ac:dyDescent="0.45">
      <c r="A6901" t="s">
        <v>204</v>
      </c>
      <c r="B6901">
        <f t="shared" ref="B6901:B6964" si="107">B6851</f>
        <v>2024</v>
      </c>
      <c r="C6901" t="str">
        <f>VLOOKUP($A6901&amp;C$1,Data!$A$2:$BC$533,MATCH(Intermediate!$B6901,Data!$A$1:$BC$1,0),FALSE)</f>
        <v>..</v>
      </c>
      <c r="D6901">
        <f>VLOOKUP($A6901&amp;D$1,Data!$A$2:$BC$533,MATCH(Intermediate!$B6901,Data!$A$1:$BC$1,0),FALSE)</f>
        <v>14326.802315162253</v>
      </c>
    </row>
    <row r="6902" spans="1:4" x14ac:dyDescent="0.45">
      <c r="A6902" t="s">
        <v>559</v>
      </c>
      <c r="B6902">
        <f t="shared" si="107"/>
        <v>1975</v>
      </c>
      <c r="C6902">
        <f>VLOOKUP($A6902&amp;C$1,Data!$A$2:$BC$533,MATCH(Intermediate!$B6902,Data!$A$1:$BC$1,0),FALSE)</f>
        <v>4.4125279634605992</v>
      </c>
      <c r="D6902" t="str">
        <f>VLOOKUP($A6902&amp;D$1,Data!$A$2:$BC$533,MATCH(Intermediate!$B6902,Data!$A$1:$BC$1,0),FALSE)</f>
        <v>..</v>
      </c>
    </row>
    <row r="6903" spans="1:4" x14ac:dyDescent="0.45">
      <c r="A6903" t="s">
        <v>559</v>
      </c>
      <c r="B6903">
        <f t="shared" si="107"/>
        <v>1976</v>
      </c>
      <c r="C6903">
        <f>VLOOKUP($A6903&amp;C$1,Data!$A$2:$BC$533,MATCH(Intermediate!$B6903,Data!$A$1:$BC$1,0),FALSE)</f>
        <v>3.6259629965848168</v>
      </c>
      <c r="D6903" t="str">
        <f>VLOOKUP($A6903&amp;D$1,Data!$A$2:$BC$533,MATCH(Intermediate!$B6903,Data!$A$1:$BC$1,0),FALSE)</f>
        <v>..</v>
      </c>
    </row>
    <row r="6904" spans="1:4" x14ac:dyDescent="0.45">
      <c r="A6904" t="s">
        <v>559</v>
      </c>
      <c r="B6904">
        <f t="shared" si="107"/>
        <v>1977</v>
      </c>
      <c r="C6904">
        <f>VLOOKUP($A6904&amp;C$1,Data!$A$2:$BC$533,MATCH(Intermediate!$B6904,Data!$A$1:$BC$1,0),FALSE)</f>
        <v>4.7881944444444446</v>
      </c>
      <c r="D6904" t="str">
        <f>VLOOKUP($A6904&amp;D$1,Data!$A$2:$BC$533,MATCH(Intermediate!$B6904,Data!$A$1:$BC$1,0),FALSE)</f>
        <v>..</v>
      </c>
    </row>
    <row r="6905" spans="1:4" x14ac:dyDescent="0.45">
      <c r="A6905" t="s">
        <v>559</v>
      </c>
      <c r="B6905">
        <f t="shared" si="107"/>
        <v>1978</v>
      </c>
      <c r="C6905">
        <f>VLOOKUP($A6905&amp;C$1,Data!$A$2:$BC$533,MATCH(Intermediate!$B6905,Data!$A$1:$BC$1,0),FALSE)</f>
        <v>5.7039324668991496</v>
      </c>
      <c r="D6905" t="str">
        <f>VLOOKUP($A6905&amp;D$1,Data!$A$2:$BC$533,MATCH(Intermediate!$B6905,Data!$A$1:$BC$1,0),FALSE)</f>
        <v>..</v>
      </c>
    </row>
    <row r="6906" spans="1:4" x14ac:dyDescent="0.45">
      <c r="A6906" t="s">
        <v>559</v>
      </c>
      <c r="B6906">
        <f t="shared" si="107"/>
        <v>1979</v>
      </c>
      <c r="C6906">
        <f>VLOOKUP($A6906&amp;C$1,Data!$A$2:$BC$533,MATCH(Intermediate!$B6906,Data!$A$1:$BC$1,0),FALSE)</f>
        <v>6.4199864667117428</v>
      </c>
      <c r="D6906" t="str">
        <f>VLOOKUP($A6906&amp;D$1,Data!$A$2:$BC$533,MATCH(Intermediate!$B6906,Data!$A$1:$BC$1,0),FALSE)</f>
        <v>..</v>
      </c>
    </row>
    <row r="6907" spans="1:4" x14ac:dyDescent="0.45">
      <c r="A6907" t="s">
        <v>559</v>
      </c>
      <c r="B6907">
        <f t="shared" si="107"/>
        <v>1980</v>
      </c>
      <c r="C6907">
        <f>VLOOKUP($A6907&amp;C$1,Data!$A$2:$BC$533,MATCH(Intermediate!$B6907,Data!$A$1:$BC$1,0),FALSE)</f>
        <v>8.5739372435414865</v>
      </c>
      <c r="D6907" t="str">
        <f>VLOOKUP($A6907&amp;D$1,Data!$A$2:$BC$533,MATCH(Intermediate!$B6907,Data!$A$1:$BC$1,0),FALSE)</f>
        <v>..</v>
      </c>
    </row>
    <row r="6908" spans="1:4" x14ac:dyDescent="0.45">
      <c r="A6908" t="s">
        <v>559</v>
      </c>
      <c r="B6908">
        <f t="shared" si="107"/>
        <v>1981</v>
      </c>
      <c r="C6908">
        <f>VLOOKUP($A6908&amp;C$1,Data!$A$2:$BC$533,MATCH(Intermediate!$B6908,Data!$A$1:$BC$1,0),FALSE)</f>
        <v>9.1903175683181413</v>
      </c>
      <c r="D6908" t="str">
        <f>VLOOKUP($A6908&amp;D$1,Data!$A$2:$BC$533,MATCH(Intermediate!$B6908,Data!$A$1:$BC$1,0),FALSE)</f>
        <v>..</v>
      </c>
    </row>
    <row r="6909" spans="1:4" x14ac:dyDescent="0.45">
      <c r="A6909" t="s">
        <v>559</v>
      </c>
      <c r="B6909">
        <f t="shared" si="107"/>
        <v>1982</v>
      </c>
      <c r="C6909">
        <f>VLOOKUP($A6909&amp;C$1,Data!$A$2:$BC$533,MATCH(Intermediate!$B6909,Data!$A$1:$BC$1,0),FALSE)</f>
        <v>8.6317286338383532</v>
      </c>
      <c r="D6909" t="str">
        <f>VLOOKUP($A6909&amp;D$1,Data!$A$2:$BC$533,MATCH(Intermediate!$B6909,Data!$A$1:$BC$1,0),FALSE)</f>
        <v>..</v>
      </c>
    </row>
    <row r="6910" spans="1:4" x14ac:dyDescent="0.45">
      <c r="A6910" t="s">
        <v>559</v>
      </c>
      <c r="B6910">
        <f t="shared" si="107"/>
        <v>1983</v>
      </c>
      <c r="C6910">
        <f>VLOOKUP($A6910&amp;C$1,Data!$A$2:$BC$533,MATCH(Intermediate!$B6910,Data!$A$1:$BC$1,0),FALSE)</f>
        <v>8.0959715639810437</v>
      </c>
      <c r="D6910" t="str">
        <f>VLOOKUP($A6910&amp;D$1,Data!$A$2:$BC$533,MATCH(Intermediate!$B6910,Data!$A$1:$BC$1,0),FALSE)</f>
        <v>..</v>
      </c>
    </row>
    <row r="6911" spans="1:4" x14ac:dyDescent="0.45">
      <c r="A6911" t="s">
        <v>559</v>
      </c>
      <c r="B6911">
        <f t="shared" si="107"/>
        <v>1984</v>
      </c>
      <c r="C6911">
        <f>VLOOKUP($A6911&amp;C$1,Data!$A$2:$BC$533,MATCH(Intermediate!$B6911,Data!$A$1:$BC$1,0),FALSE)</f>
        <v>8.485910323364287</v>
      </c>
      <c r="D6911" t="str">
        <f>VLOOKUP($A6911&amp;D$1,Data!$A$2:$BC$533,MATCH(Intermediate!$B6911,Data!$A$1:$BC$1,0),FALSE)</f>
        <v>..</v>
      </c>
    </row>
    <row r="6912" spans="1:4" x14ac:dyDescent="0.45">
      <c r="A6912" t="s">
        <v>559</v>
      </c>
      <c r="B6912">
        <f t="shared" si="107"/>
        <v>1985</v>
      </c>
      <c r="C6912">
        <f>VLOOKUP($A6912&amp;C$1,Data!$A$2:$BC$533,MATCH(Intermediate!$B6912,Data!$A$1:$BC$1,0),FALSE)</f>
        <v>9.8523161464817743</v>
      </c>
      <c r="D6912" t="str">
        <f>VLOOKUP($A6912&amp;D$1,Data!$A$2:$BC$533,MATCH(Intermediate!$B6912,Data!$A$1:$BC$1,0),FALSE)</f>
        <v>..</v>
      </c>
    </row>
    <row r="6913" spans="1:4" x14ac:dyDescent="0.45">
      <c r="A6913" t="s">
        <v>559</v>
      </c>
      <c r="B6913">
        <f t="shared" si="107"/>
        <v>1986</v>
      </c>
      <c r="C6913">
        <f>VLOOKUP($A6913&amp;C$1,Data!$A$2:$BC$533,MATCH(Intermediate!$B6913,Data!$A$1:$BC$1,0),FALSE)</f>
        <v>10.581616538654799</v>
      </c>
      <c r="D6913" t="str">
        <f>VLOOKUP($A6913&amp;D$1,Data!$A$2:$BC$533,MATCH(Intermediate!$B6913,Data!$A$1:$BC$1,0),FALSE)</f>
        <v>..</v>
      </c>
    </row>
    <row r="6914" spans="1:4" x14ac:dyDescent="0.45">
      <c r="A6914" t="s">
        <v>559</v>
      </c>
      <c r="B6914">
        <f t="shared" si="107"/>
        <v>1987</v>
      </c>
      <c r="C6914">
        <f>VLOOKUP($A6914&amp;C$1,Data!$A$2:$BC$533,MATCH(Intermediate!$B6914,Data!$A$1:$BC$1,0),FALSE)</f>
        <v>10.451584617311788</v>
      </c>
      <c r="D6914" t="str">
        <f>VLOOKUP($A6914&amp;D$1,Data!$A$2:$BC$533,MATCH(Intermediate!$B6914,Data!$A$1:$BC$1,0),FALSE)</f>
        <v>..</v>
      </c>
    </row>
    <row r="6915" spans="1:4" x14ac:dyDescent="0.45">
      <c r="A6915" t="s">
        <v>559</v>
      </c>
      <c r="B6915">
        <f t="shared" si="107"/>
        <v>1988</v>
      </c>
      <c r="C6915">
        <f>VLOOKUP($A6915&amp;C$1,Data!$A$2:$BC$533,MATCH(Intermediate!$B6915,Data!$A$1:$BC$1,0),FALSE)</f>
        <v>11.786206537851402</v>
      </c>
      <c r="D6915" t="str">
        <f>VLOOKUP($A6915&amp;D$1,Data!$A$2:$BC$533,MATCH(Intermediate!$B6915,Data!$A$1:$BC$1,0),FALSE)</f>
        <v>..</v>
      </c>
    </row>
    <row r="6916" spans="1:4" x14ac:dyDescent="0.45">
      <c r="A6916" t="s">
        <v>559</v>
      </c>
      <c r="B6916">
        <f t="shared" si="107"/>
        <v>1989</v>
      </c>
      <c r="C6916">
        <f>VLOOKUP($A6916&amp;C$1,Data!$A$2:$BC$533,MATCH(Intermediate!$B6916,Data!$A$1:$BC$1,0),FALSE)</f>
        <v>13.048650707412426</v>
      </c>
      <c r="D6916" t="str">
        <f>VLOOKUP($A6916&amp;D$1,Data!$A$2:$BC$533,MATCH(Intermediate!$B6916,Data!$A$1:$BC$1,0),FALSE)</f>
        <v>..</v>
      </c>
    </row>
    <row r="6917" spans="1:4" x14ac:dyDescent="0.45">
      <c r="A6917" t="s">
        <v>559</v>
      </c>
      <c r="B6917">
        <f t="shared" si="107"/>
        <v>1990</v>
      </c>
      <c r="C6917">
        <f>VLOOKUP($A6917&amp;C$1,Data!$A$2:$BC$533,MATCH(Intermediate!$B6917,Data!$A$1:$BC$1,0),FALSE)</f>
        <v>12.808656300765838</v>
      </c>
      <c r="D6917">
        <f>VLOOKUP($A6917&amp;D$1,Data!$A$2:$BC$533,MATCH(Intermediate!$B6917,Data!$A$1:$BC$1,0),FALSE)</f>
        <v>829.55410911096158</v>
      </c>
    </row>
    <row r="6918" spans="1:4" x14ac:dyDescent="0.45">
      <c r="A6918" t="s">
        <v>559</v>
      </c>
      <c r="B6918">
        <f t="shared" si="107"/>
        <v>1991</v>
      </c>
      <c r="C6918">
        <f>VLOOKUP($A6918&amp;C$1,Data!$A$2:$BC$533,MATCH(Intermediate!$B6918,Data!$A$1:$BC$1,0),FALSE)</f>
        <v>13.353850130451288</v>
      </c>
      <c r="D6918">
        <f>VLOOKUP($A6918&amp;D$1,Data!$A$2:$BC$533,MATCH(Intermediate!$B6918,Data!$A$1:$BC$1,0),FALSE)</f>
        <v>888.91482121127035</v>
      </c>
    </row>
    <row r="6919" spans="1:4" x14ac:dyDescent="0.45">
      <c r="A6919" t="s">
        <v>559</v>
      </c>
      <c r="B6919">
        <f t="shared" si="107"/>
        <v>1992</v>
      </c>
      <c r="C6919">
        <f>VLOOKUP($A6919&amp;C$1,Data!$A$2:$BC$533,MATCH(Intermediate!$B6919,Data!$A$1:$BC$1,0),FALSE)</f>
        <v>13.418315496115623</v>
      </c>
      <c r="D6919">
        <f>VLOOKUP($A6919&amp;D$1,Data!$A$2:$BC$533,MATCH(Intermediate!$B6919,Data!$A$1:$BC$1,0),FALSE)</f>
        <v>920.18150862328571</v>
      </c>
    </row>
    <row r="6920" spans="1:4" x14ac:dyDescent="0.45">
      <c r="A6920" t="s">
        <v>559</v>
      </c>
      <c r="B6920">
        <f t="shared" si="107"/>
        <v>1993</v>
      </c>
      <c r="C6920">
        <f>VLOOKUP($A6920&amp;C$1,Data!$A$2:$BC$533,MATCH(Intermediate!$B6920,Data!$A$1:$BC$1,0),FALSE)</f>
        <v>14.573097983857197</v>
      </c>
      <c r="D6920">
        <f>VLOOKUP($A6920&amp;D$1,Data!$A$2:$BC$533,MATCH(Intermediate!$B6920,Data!$A$1:$BC$1,0),FALSE)</f>
        <v>951.91037075309691</v>
      </c>
    </row>
    <row r="6921" spans="1:4" x14ac:dyDescent="0.45">
      <c r="A6921" t="s">
        <v>559</v>
      </c>
      <c r="B6921">
        <f t="shared" si="107"/>
        <v>1994</v>
      </c>
      <c r="C6921">
        <f>VLOOKUP($A6921&amp;C$1,Data!$A$2:$BC$533,MATCH(Intermediate!$B6921,Data!$A$1:$BC$1,0),FALSE)</f>
        <v>18.550122445702357</v>
      </c>
      <c r="D6921">
        <f>VLOOKUP($A6921&amp;D$1,Data!$A$2:$BC$533,MATCH(Intermediate!$B6921,Data!$A$1:$BC$1,0),FALSE)</f>
        <v>1026.0837007266318</v>
      </c>
    </row>
    <row r="6922" spans="1:4" x14ac:dyDescent="0.45">
      <c r="A6922" t="s">
        <v>559</v>
      </c>
      <c r="B6922">
        <f t="shared" si="107"/>
        <v>1995</v>
      </c>
      <c r="C6922">
        <f>VLOOKUP($A6922&amp;C$1,Data!$A$2:$BC$533,MATCH(Intermediate!$B6922,Data!$A$1:$BC$1,0),FALSE)</f>
        <v>22.831436067069692</v>
      </c>
      <c r="D6922">
        <f>VLOOKUP($A6922&amp;D$1,Data!$A$2:$BC$533,MATCH(Intermediate!$B6922,Data!$A$1:$BC$1,0),FALSE)</f>
        <v>1058.207476445079</v>
      </c>
    </row>
    <row r="6923" spans="1:4" x14ac:dyDescent="0.45">
      <c r="A6923" t="s">
        <v>559</v>
      </c>
      <c r="B6923">
        <f t="shared" si="107"/>
        <v>1996</v>
      </c>
      <c r="C6923">
        <f>VLOOKUP($A6923&amp;C$1,Data!$A$2:$BC$533,MATCH(Intermediate!$B6923,Data!$A$1:$BC$1,0),FALSE)</f>
        <v>23.197763877338666</v>
      </c>
      <c r="D6923">
        <f>VLOOKUP($A6923&amp;D$1,Data!$A$2:$BC$533,MATCH(Intermediate!$B6923,Data!$A$1:$BC$1,0),FALSE)</f>
        <v>1110.2219268867052</v>
      </c>
    </row>
    <row r="6924" spans="1:4" x14ac:dyDescent="0.45">
      <c r="A6924" t="s">
        <v>559</v>
      </c>
      <c r="B6924">
        <f t="shared" si="107"/>
        <v>1997</v>
      </c>
      <c r="C6924">
        <f>VLOOKUP($A6924&amp;C$1,Data!$A$2:$BC$533,MATCH(Intermediate!$B6924,Data!$A$1:$BC$1,0),FALSE)</f>
        <v>23.885074264030546</v>
      </c>
      <c r="D6924">
        <f>VLOOKUP($A6924&amp;D$1,Data!$A$2:$BC$533,MATCH(Intermediate!$B6924,Data!$A$1:$BC$1,0),FALSE)</f>
        <v>1161.9817607998855</v>
      </c>
    </row>
    <row r="6925" spans="1:4" x14ac:dyDescent="0.45">
      <c r="A6925" t="s">
        <v>559</v>
      </c>
      <c r="B6925">
        <f t="shared" si="107"/>
        <v>1998</v>
      </c>
      <c r="C6925">
        <f>VLOOKUP($A6925&amp;C$1,Data!$A$2:$BC$533,MATCH(Intermediate!$B6925,Data!$A$1:$BC$1,0),FALSE)</f>
        <v>28.663082318137246</v>
      </c>
      <c r="D6925">
        <f>VLOOKUP($A6925&amp;D$1,Data!$A$2:$BC$533,MATCH(Intermediate!$B6925,Data!$A$1:$BC$1,0),FALSE)</f>
        <v>1186.9248560198914</v>
      </c>
    </row>
    <row r="6926" spans="1:4" x14ac:dyDescent="0.45">
      <c r="A6926" t="s">
        <v>559</v>
      </c>
      <c r="B6926">
        <f t="shared" si="107"/>
        <v>1999</v>
      </c>
      <c r="C6926">
        <f>VLOOKUP($A6926&amp;C$1,Data!$A$2:$BC$533,MATCH(Intermediate!$B6926,Data!$A$1:$BC$1,0),FALSE)</f>
        <v>28.875948254060972</v>
      </c>
      <c r="D6926">
        <f>VLOOKUP($A6926&amp;D$1,Data!$A$2:$BC$533,MATCH(Intermediate!$B6926,Data!$A$1:$BC$1,0),FALSE)</f>
        <v>1233.6614109860689</v>
      </c>
    </row>
    <row r="6927" spans="1:4" x14ac:dyDescent="0.45">
      <c r="A6927" t="s">
        <v>559</v>
      </c>
      <c r="B6927">
        <f t="shared" si="107"/>
        <v>2000</v>
      </c>
      <c r="C6927">
        <f>VLOOKUP($A6927&amp;C$1,Data!$A$2:$BC$533,MATCH(Intermediate!$B6927,Data!$A$1:$BC$1,0),FALSE)</f>
        <v>30.670620818808501</v>
      </c>
      <c r="D6927">
        <f>VLOOKUP($A6927&amp;D$1,Data!$A$2:$BC$533,MATCH(Intermediate!$B6927,Data!$A$1:$BC$1,0),FALSE)</f>
        <v>1316.8294091377427</v>
      </c>
    </row>
    <row r="6928" spans="1:4" x14ac:dyDescent="0.45">
      <c r="A6928" t="s">
        <v>559</v>
      </c>
      <c r="B6928">
        <f t="shared" si="107"/>
        <v>2001</v>
      </c>
      <c r="C6928">
        <f>VLOOKUP($A6928&amp;C$1,Data!$A$2:$BC$533,MATCH(Intermediate!$B6928,Data!$A$1:$BC$1,0),FALSE)</f>
        <v>29.415910451395543</v>
      </c>
      <c r="D6928">
        <f>VLOOKUP($A6928&amp;D$1,Data!$A$2:$BC$533,MATCH(Intermediate!$B6928,Data!$A$1:$BC$1,0),FALSE)</f>
        <v>1388.4704545580946</v>
      </c>
    </row>
    <row r="6929" spans="1:4" x14ac:dyDescent="0.45">
      <c r="A6929" t="s">
        <v>559</v>
      </c>
      <c r="B6929">
        <f t="shared" si="107"/>
        <v>2002</v>
      </c>
      <c r="C6929">
        <f>VLOOKUP($A6929&amp;C$1,Data!$A$2:$BC$533,MATCH(Intermediate!$B6929,Data!$A$1:$BC$1,0),FALSE)</f>
        <v>22.868900821211771</v>
      </c>
      <c r="D6929">
        <f>VLOOKUP($A6929&amp;D$1,Data!$A$2:$BC$533,MATCH(Intermediate!$B6929,Data!$A$1:$BC$1,0),FALSE)</f>
        <v>1390.4370697499799</v>
      </c>
    </row>
    <row r="6930" spans="1:4" x14ac:dyDescent="0.45">
      <c r="A6930" t="s">
        <v>559</v>
      </c>
      <c r="B6930">
        <f t="shared" si="107"/>
        <v>2003</v>
      </c>
      <c r="C6930">
        <f>VLOOKUP($A6930&amp;C$1,Data!$A$2:$BC$533,MATCH(Intermediate!$B6930,Data!$A$1:$BC$1,0),FALSE)</f>
        <v>26.142574031824488</v>
      </c>
      <c r="D6930">
        <f>VLOOKUP($A6930&amp;D$1,Data!$A$2:$BC$533,MATCH(Intermediate!$B6930,Data!$A$1:$BC$1,0),FALSE)</f>
        <v>1453.1836578570399</v>
      </c>
    </row>
    <row r="6931" spans="1:4" x14ac:dyDescent="0.45">
      <c r="A6931" t="s">
        <v>559</v>
      </c>
      <c r="B6931">
        <f t="shared" si="107"/>
        <v>2004</v>
      </c>
      <c r="C6931">
        <f>VLOOKUP($A6931&amp;C$1,Data!$A$2:$BC$533,MATCH(Intermediate!$B6931,Data!$A$1:$BC$1,0),FALSE)</f>
        <v>27.097330411139104</v>
      </c>
      <c r="D6931">
        <f>VLOOKUP($A6931&amp;D$1,Data!$A$2:$BC$533,MATCH(Intermediate!$B6931,Data!$A$1:$BC$1,0),FALSE)</f>
        <v>1542.449476391487</v>
      </c>
    </row>
    <row r="6932" spans="1:4" x14ac:dyDescent="0.45">
      <c r="A6932" t="s">
        <v>559</v>
      </c>
      <c r="B6932">
        <f t="shared" si="107"/>
        <v>2005</v>
      </c>
      <c r="C6932">
        <f>VLOOKUP($A6932&amp;C$1,Data!$A$2:$BC$533,MATCH(Intermediate!$B6932,Data!$A$1:$BC$1,0),FALSE)</f>
        <v>28.72615080792383</v>
      </c>
      <c r="D6932">
        <f>VLOOKUP($A6932&amp;D$1,Data!$A$2:$BC$533,MATCH(Intermediate!$B6932,Data!$A$1:$BC$1,0),FALSE)</f>
        <v>1627.8391559650283</v>
      </c>
    </row>
    <row r="6933" spans="1:4" x14ac:dyDescent="0.45">
      <c r="A6933" t="s">
        <v>559</v>
      </c>
      <c r="B6933">
        <f t="shared" si="107"/>
        <v>2006</v>
      </c>
      <c r="C6933">
        <f>VLOOKUP($A6933&amp;C$1,Data!$A$2:$BC$533,MATCH(Intermediate!$B6933,Data!$A$1:$BC$1,0),FALSE)</f>
        <v>33.151386278673691</v>
      </c>
      <c r="D6933">
        <f>VLOOKUP($A6933&amp;D$1,Data!$A$2:$BC$533,MATCH(Intermediate!$B6933,Data!$A$1:$BC$1,0),FALSE)</f>
        <v>1717.7861177943382</v>
      </c>
    </row>
    <row r="6934" spans="1:4" x14ac:dyDescent="0.45">
      <c r="A6934" t="s">
        <v>559</v>
      </c>
      <c r="B6934">
        <f t="shared" si="107"/>
        <v>2007</v>
      </c>
      <c r="C6934">
        <f>VLOOKUP($A6934&amp;C$1,Data!$A$2:$BC$533,MATCH(Intermediate!$B6934,Data!$A$1:$BC$1,0),FALSE)</f>
        <v>37.281505647240344</v>
      </c>
      <c r="D6934">
        <f>VLOOKUP($A6934&amp;D$1,Data!$A$2:$BC$533,MATCH(Intermediate!$B6934,Data!$A$1:$BC$1,0),FALSE)</f>
        <v>1809.3237124739042</v>
      </c>
    </row>
    <row r="6935" spans="1:4" x14ac:dyDescent="0.45">
      <c r="A6935" t="s">
        <v>559</v>
      </c>
      <c r="B6935">
        <f t="shared" si="107"/>
        <v>2008</v>
      </c>
      <c r="C6935">
        <f>VLOOKUP($A6935&amp;C$1,Data!$A$2:$BC$533,MATCH(Intermediate!$B6935,Data!$A$1:$BC$1,0),FALSE)</f>
        <v>51.65264552927146</v>
      </c>
      <c r="D6935">
        <f>VLOOKUP($A6935&amp;D$1,Data!$A$2:$BC$533,MATCH(Intermediate!$B6935,Data!$A$1:$BC$1,0),FALSE)</f>
        <v>1942.152996932997</v>
      </c>
    </row>
    <row r="6936" spans="1:4" x14ac:dyDescent="0.45">
      <c r="A6936" t="s">
        <v>559</v>
      </c>
      <c r="B6936">
        <f t="shared" si="107"/>
        <v>2009</v>
      </c>
      <c r="C6936">
        <f>VLOOKUP($A6936&amp;C$1,Data!$A$2:$BC$533,MATCH(Intermediate!$B6936,Data!$A$1:$BC$1,0),FALSE)</f>
        <v>59.17845463181736</v>
      </c>
      <c r="D6936">
        <f>VLOOKUP($A6936&amp;D$1,Data!$A$2:$BC$533,MATCH(Intermediate!$B6936,Data!$A$1:$BC$1,0),FALSE)</f>
        <v>2028.9574075362177</v>
      </c>
    </row>
    <row r="6937" spans="1:4" x14ac:dyDescent="0.45">
      <c r="A6937" t="s">
        <v>559</v>
      </c>
      <c r="B6937">
        <f t="shared" si="107"/>
        <v>2010</v>
      </c>
      <c r="C6937">
        <f>VLOOKUP($A6937&amp;C$1,Data!$A$2:$BC$533,MATCH(Intermediate!$B6937,Data!$A$1:$BC$1,0),FALSE)</f>
        <v>54.589987785603057</v>
      </c>
      <c r="D6937">
        <f>VLOOKUP($A6937&amp;D$1,Data!$A$2:$BC$533,MATCH(Intermediate!$B6937,Data!$A$1:$BC$1,0),FALSE)</f>
        <v>2139.2274938401301</v>
      </c>
    </row>
    <row r="6938" spans="1:4" x14ac:dyDescent="0.45">
      <c r="A6938" t="s">
        <v>559</v>
      </c>
      <c r="B6938">
        <f t="shared" si="107"/>
        <v>2011</v>
      </c>
      <c r="C6938">
        <f>VLOOKUP($A6938&amp;C$1,Data!$A$2:$BC$533,MATCH(Intermediate!$B6938,Data!$A$1:$BC$1,0),FALSE)</f>
        <v>46.424653123095268</v>
      </c>
      <c r="D6938">
        <f>VLOOKUP($A6938&amp;D$1,Data!$A$2:$BC$533,MATCH(Intermediate!$B6938,Data!$A$1:$BC$1,0),FALSE)</f>
        <v>2247.9974293220516</v>
      </c>
    </row>
    <row r="6939" spans="1:4" x14ac:dyDescent="0.45">
      <c r="A6939" t="s">
        <v>559</v>
      </c>
      <c r="B6939">
        <f t="shared" si="107"/>
        <v>2012</v>
      </c>
      <c r="C6939">
        <f>VLOOKUP($A6939&amp;C$1,Data!$A$2:$BC$533,MATCH(Intermediate!$B6939,Data!$A$1:$BC$1,0),FALSE)</f>
        <v>48.754349653414081</v>
      </c>
      <c r="D6939">
        <f>VLOOKUP($A6939&amp;D$1,Data!$A$2:$BC$533,MATCH(Intermediate!$B6939,Data!$A$1:$BC$1,0),FALSE)</f>
        <v>2465.8346944913142</v>
      </c>
    </row>
    <row r="6940" spans="1:4" x14ac:dyDescent="0.45">
      <c r="A6940" t="s">
        <v>559</v>
      </c>
      <c r="B6940">
        <f t="shared" si="107"/>
        <v>2013</v>
      </c>
      <c r="C6940">
        <f>VLOOKUP($A6940&amp;C$1,Data!$A$2:$BC$533,MATCH(Intermediate!$B6940,Data!$A$1:$BC$1,0),FALSE)</f>
        <v>50.46227083843511</v>
      </c>
      <c r="D6940">
        <f>VLOOKUP($A6940&amp;D$1,Data!$A$2:$BC$533,MATCH(Intermediate!$B6940,Data!$A$1:$BC$1,0),FALSE)</f>
        <v>2658.0219688693333</v>
      </c>
    </row>
    <row r="6941" spans="1:4" x14ac:dyDescent="0.45">
      <c r="A6941" t="s">
        <v>559</v>
      </c>
      <c r="B6941">
        <f t="shared" si="107"/>
        <v>2014</v>
      </c>
      <c r="C6941">
        <f>VLOOKUP($A6941&amp;C$1,Data!$A$2:$BC$533,MATCH(Intermediate!$B6941,Data!$A$1:$BC$1,0),FALSE)</f>
        <v>54.467047603509933</v>
      </c>
      <c r="D6941">
        <f>VLOOKUP($A6941&amp;D$1,Data!$A$2:$BC$533,MATCH(Intermediate!$B6941,Data!$A$1:$BC$1,0),FALSE)</f>
        <v>2901.1975208616909</v>
      </c>
    </row>
    <row r="6942" spans="1:4" x14ac:dyDescent="0.45">
      <c r="A6942" t="s">
        <v>559</v>
      </c>
      <c r="B6942">
        <f t="shared" si="107"/>
        <v>2015</v>
      </c>
      <c r="C6942">
        <f>VLOOKUP($A6942&amp;C$1,Data!$A$2:$BC$533,MATCH(Intermediate!$B6942,Data!$A$1:$BC$1,0),FALSE)</f>
        <v>56.908274065370449</v>
      </c>
      <c r="D6942">
        <f>VLOOKUP($A6942&amp;D$1,Data!$A$2:$BC$533,MATCH(Intermediate!$B6942,Data!$A$1:$BC$1,0),FALSE)</f>
        <v>2957.3055914550432</v>
      </c>
    </row>
    <row r="6943" spans="1:4" x14ac:dyDescent="0.45">
      <c r="A6943" t="s">
        <v>559</v>
      </c>
      <c r="B6943">
        <f t="shared" si="107"/>
        <v>2016</v>
      </c>
      <c r="C6943">
        <f>VLOOKUP($A6943&amp;C$1,Data!$A$2:$BC$533,MATCH(Intermediate!$B6943,Data!$A$1:$BC$1,0),FALSE)</f>
        <v>69.840800112115858</v>
      </c>
      <c r="D6943">
        <f>VLOOKUP($A6943&amp;D$1,Data!$A$2:$BC$533,MATCH(Intermediate!$B6943,Data!$A$1:$BC$1,0),FALSE)</f>
        <v>2976.1251368145099</v>
      </c>
    </row>
    <row r="6944" spans="1:4" x14ac:dyDescent="0.45">
      <c r="A6944" t="s">
        <v>559</v>
      </c>
      <c r="B6944">
        <f t="shared" si="107"/>
        <v>2017</v>
      </c>
      <c r="C6944">
        <f>VLOOKUP($A6944&amp;C$1,Data!$A$2:$BC$533,MATCH(Intermediate!$B6944,Data!$A$1:$BC$1,0),FALSE)</f>
        <v>69.189124341353221</v>
      </c>
      <c r="D6944">
        <f>VLOOKUP($A6944&amp;D$1,Data!$A$2:$BC$533,MATCH(Intermediate!$B6944,Data!$A$1:$BC$1,0),FALSE)</f>
        <v>3604.7082594974659</v>
      </c>
    </row>
    <row r="6945" spans="1:4" x14ac:dyDescent="0.45">
      <c r="A6945" t="s">
        <v>559</v>
      </c>
      <c r="B6945">
        <f t="shared" si="107"/>
        <v>2018</v>
      </c>
      <c r="C6945">
        <f>VLOOKUP($A6945&amp;C$1,Data!$A$2:$BC$533,MATCH(Intermediate!$B6945,Data!$A$1:$BC$1,0),FALSE)</f>
        <v>76.324608007657687</v>
      </c>
      <c r="D6945">
        <f>VLOOKUP($A6945&amp;D$1,Data!$A$2:$BC$533,MATCH(Intermediate!$B6945,Data!$A$1:$BC$1,0),FALSE)</f>
        <v>3956.1246109444328</v>
      </c>
    </row>
    <row r="6946" spans="1:4" x14ac:dyDescent="0.45">
      <c r="A6946" t="s">
        <v>559</v>
      </c>
      <c r="B6946">
        <f t="shared" si="107"/>
        <v>2019</v>
      </c>
      <c r="C6946">
        <f>VLOOKUP($A6946&amp;C$1,Data!$A$2:$BC$533,MATCH(Intermediate!$B6946,Data!$A$1:$BC$1,0),FALSE)</f>
        <v>78.945910898405373</v>
      </c>
      <c r="D6946">
        <f>VLOOKUP($A6946&amp;D$1,Data!$A$2:$BC$533,MATCH(Intermediate!$B6946,Data!$A$1:$BC$1,0),FALSE)</f>
        <v>4260.673731908505</v>
      </c>
    </row>
    <row r="6947" spans="1:4" x14ac:dyDescent="0.45">
      <c r="A6947" t="s">
        <v>559</v>
      </c>
      <c r="B6947">
        <f t="shared" si="107"/>
        <v>2020</v>
      </c>
      <c r="C6947">
        <f>VLOOKUP($A6947&amp;C$1,Data!$A$2:$BC$533,MATCH(Intermediate!$B6947,Data!$A$1:$BC$1,0),FALSE)</f>
        <v>88.44003946632678</v>
      </c>
      <c r="D6947">
        <f>VLOOKUP($A6947&amp;D$1,Data!$A$2:$BC$533,MATCH(Intermediate!$B6947,Data!$A$1:$BC$1,0),FALSE)</f>
        <v>4235.5746232690481</v>
      </c>
    </row>
    <row r="6948" spans="1:4" x14ac:dyDescent="0.45">
      <c r="A6948" t="s">
        <v>559</v>
      </c>
      <c r="B6948">
        <f t="shared" si="107"/>
        <v>2021</v>
      </c>
      <c r="C6948">
        <f>VLOOKUP($A6948&amp;C$1,Data!$A$2:$BC$533,MATCH(Intermediate!$B6948,Data!$A$1:$BC$1,0),FALSE)</f>
        <v>103.65135137540138</v>
      </c>
      <c r="D6948">
        <f>VLOOKUP($A6948&amp;D$1,Data!$A$2:$BC$533,MATCH(Intermediate!$B6948,Data!$A$1:$BC$1,0),FALSE)</f>
        <v>4546.2297000628923</v>
      </c>
    </row>
    <row r="6949" spans="1:4" x14ac:dyDescent="0.45">
      <c r="A6949" t="s">
        <v>559</v>
      </c>
      <c r="B6949">
        <f t="shared" si="107"/>
        <v>2022</v>
      </c>
      <c r="C6949">
        <f>VLOOKUP($A6949&amp;C$1,Data!$A$2:$BC$533,MATCH(Intermediate!$B6949,Data!$A$1:$BC$1,0),FALSE)</f>
        <v>94.466991563176705</v>
      </c>
      <c r="D6949">
        <f>VLOOKUP($A6949&amp;D$1,Data!$A$2:$BC$533,MATCH(Intermediate!$B6949,Data!$A$1:$BC$1,0),FALSE)</f>
        <v>5102.9923113294726</v>
      </c>
    </row>
    <row r="6950" spans="1:4" x14ac:dyDescent="0.45">
      <c r="A6950" t="s">
        <v>559</v>
      </c>
      <c r="B6950">
        <f t="shared" si="107"/>
        <v>2023</v>
      </c>
      <c r="C6950">
        <f>VLOOKUP($A6950&amp;C$1,Data!$A$2:$BC$533,MATCH(Intermediate!$B6950,Data!$A$1:$BC$1,0),FALSE)</f>
        <v>91.55726414458158</v>
      </c>
      <c r="D6950">
        <f>VLOOKUP($A6950&amp;D$1,Data!$A$2:$BC$533,MATCH(Intermediate!$B6950,Data!$A$1:$BC$1,0),FALSE)</f>
        <v>5395.2082007751287</v>
      </c>
    </row>
    <row r="6951" spans="1:4" x14ac:dyDescent="0.45">
      <c r="A6951" t="s">
        <v>559</v>
      </c>
      <c r="B6951">
        <f t="shared" si="107"/>
        <v>2024</v>
      </c>
      <c r="C6951">
        <f>VLOOKUP($A6951&amp;C$1,Data!$A$2:$BC$533,MATCH(Intermediate!$B6951,Data!$A$1:$BC$1,0),FALSE)</f>
        <v>92.111109696372097</v>
      </c>
      <c r="D6951">
        <f>VLOOKUP($A6951&amp;D$1,Data!$A$2:$BC$533,MATCH(Intermediate!$B6951,Data!$A$1:$BC$1,0),FALSE)</f>
        <v>5736.6213433270359</v>
      </c>
    </row>
    <row r="6952" spans="1:4" x14ac:dyDescent="0.45">
      <c r="A6952" t="s">
        <v>400</v>
      </c>
      <c r="B6952">
        <f t="shared" si="107"/>
        <v>1975</v>
      </c>
      <c r="C6952" t="str">
        <f>VLOOKUP($A6952&amp;C$1,Data!$A$2:$BC$533,MATCH(Intermediate!$B6952,Data!$A$1:$BC$1,0),FALSE)</f>
        <v>..</v>
      </c>
      <c r="D6952" t="str">
        <f>VLOOKUP($A6952&amp;D$1,Data!$A$2:$BC$533,MATCH(Intermediate!$B6952,Data!$A$1:$BC$1,0),FALSE)</f>
        <v>..</v>
      </c>
    </row>
    <row r="6953" spans="1:4" x14ac:dyDescent="0.45">
      <c r="A6953" t="s">
        <v>400</v>
      </c>
      <c r="B6953">
        <f t="shared" si="107"/>
        <v>1976</v>
      </c>
      <c r="C6953" t="str">
        <f>VLOOKUP($A6953&amp;C$1,Data!$A$2:$BC$533,MATCH(Intermediate!$B6953,Data!$A$1:$BC$1,0),FALSE)</f>
        <v>..</v>
      </c>
      <c r="D6953" t="str">
        <f>VLOOKUP($A6953&amp;D$1,Data!$A$2:$BC$533,MATCH(Intermediate!$B6953,Data!$A$1:$BC$1,0),FALSE)</f>
        <v>..</v>
      </c>
    </row>
    <row r="6954" spans="1:4" x14ac:dyDescent="0.45">
      <c r="A6954" t="s">
        <v>400</v>
      </c>
      <c r="B6954">
        <f t="shared" si="107"/>
        <v>1977</v>
      </c>
      <c r="C6954" t="str">
        <f>VLOOKUP($A6954&amp;C$1,Data!$A$2:$BC$533,MATCH(Intermediate!$B6954,Data!$A$1:$BC$1,0),FALSE)</f>
        <v>..</v>
      </c>
      <c r="D6954" t="str">
        <f>VLOOKUP($A6954&amp;D$1,Data!$A$2:$BC$533,MATCH(Intermediate!$B6954,Data!$A$1:$BC$1,0),FALSE)</f>
        <v>..</v>
      </c>
    </row>
    <row r="6955" spans="1:4" x14ac:dyDescent="0.45">
      <c r="A6955" t="s">
        <v>400</v>
      </c>
      <c r="B6955">
        <f t="shared" si="107"/>
        <v>1978</v>
      </c>
      <c r="C6955" t="str">
        <f>VLOOKUP($A6955&amp;C$1,Data!$A$2:$BC$533,MATCH(Intermediate!$B6955,Data!$A$1:$BC$1,0),FALSE)</f>
        <v>..</v>
      </c>
      <c r="D6955" t="str">
        <f>VLOOKUP($A6955&amp;D$1,Data!$A$2:$BC$533,MATCH(Intermediate!$B6955,Data!$A$1:$BC$1,0),FALSE)</f>
        <v>..</v>
      </c>
    </row>
    <row r="6956" spans="1:4" x14ac:dyDescent="0.45">
      <c r="A6956" t="s">
        <v>400</v>
      </c>
      <c r="B6956">
        <f t="shared" si="107"/>
        <v>1979</v>
      </c>
      <c r="C6956" t="str">
        <f>VLOOKUP($A6956&amp;C$1,Data!$A$2:$BC$533,MATCH(Intermediate!$B6956,Data!$A$1:$BC$1,0),FALSE)</f>
        <v>..</v>
      </c>
      <c r="D6956" t="str">
        <f>VLOOKUP($A6956&amp;D$1,Data!$A$2:$BC$533,MATCH(Intermediate!$B6956,Data!$A$1:$BC$1,0),FALSE)</f>
        <v>..</v>
      </c>
    </row>
    <row r="6957" spans="1:4" x14ac:dyDescent="0.45">
      <c r="A6957" t="s">
        <v>400</v>
      </c>
      <c r="B6957">
        <f t="shared" si="107"/>
        <v>1980</v>
      </c>
      <c r="C6957" t="str">
        <f>VLOOKUP($A6957&amp;C$1,Data!$A$2:$BC$533,MATCH(Intermediate!$B6957,Data!$A$1:$BC$1,0),FALSE)</f>
        <v>..</v>
      </c>
      <c r="D6957" t="str">
        <f>VLOOKUP($A6957&amp;D$1,Data!$A$2:$BC$533,MATCH(Intermediate!$B6957,Data!$A$1:$BC$1,0),FALSE)</f>
        <v>..</v>
      </c>
    </row>
    <row r="6958" spans="1:4" x14ac:dyDescent="0.45">
      <c r="A6958" t="s">
        <v>400</v>
      </c>
      <c r="B6958">
        <f t="shared" si="107"/>
        <v>1981</v>
      </c>
      <c r="C6958" t="str">
        <f>VLOOKUP($A6958&amp;C$1,Data!$A$2:$BC$533,MATCH(Intermediate!$B6958,Data!$A$1:$BC$1,0),FALSE)</f>
        <v>..</v>
      </c>
      <c r="D6958" t="str">
        <f>VLOOKUP($A6958&amp;D$1,Data!$A$2:$BC$533,MATCH(Intermediate!$B6958,Data!$A$1:$BC$1,0),FALSE)</f>
        <v>..</v>
      </c>
    </row>
    <row r="6959" spans="1:4" x14ac:dyDescent="0.45">
      <c r="A6959" t="s">
        <v>400</v>
      </c>
      <c r="B6959">
        <f t="shared" si="107"/>
        <v>1982</v>
      </c>
      <c r="C6959" t="str">
        <f>VLOOKUP($A6959&amp;C$1,Data!$A$2:$BC$533,MATCH(Intermediate!$B6959,Data!$A$1:$BC$1,0),FALSE)</f>
        <v>..</v>
      </c>
      <c r="D6959" t="str">
        <f>VLOOKUP($A6959&amp;D$1,Data!$A$2:$BC$533,MATCH(Intermediate!$B6959,Data!$A$1:$BC$1,0),FALSE)</f>
        <v>..</v>
      </c>
    </row>
    <row r="6960" spans="1:4" x14ac:dyDescent="0.45">
      <c r="A6960" t="s">
        <v>400</v>
      </c>
      <c r="B6960">
        <f t="shared" si="107"/>
        <v>1983</v>
      </c>
      <c r="C6960" t="str">
        <f>VLOOKUP($A6960&amp;C$1,Data!$A$2:$BC$533,MATCH(Intermediate!$B6960,Data!$A$1:$BC$1,0),FALSE)</f>
        <v>..</v>
      </c>
      <c r="D6960" t="str">
        <f>VLOOKUP($A6960&amp;D$1,Data!$A$2:$BC$533,MATCH(Intermediate!$B6960,Data!$A$1:$BC$1,0),FALSE)</f>
        <v>..</v>
      </c>
    </row>
    <row r="6961" spans="1:4" x14ac:dyDescent="0.45">
      <c r="A6961" t="s">
        <v>400</v>
      </c>
      <c r="B6961">
        <f t="shared" si="107"/>
        <v>1984</v>
      </c>
      <c r="C6961" t="str">
        <f>VLOOKUP($A6961&amp;C$1,Data!$A$2:$BC$533,MATCH(Intermediate!$B6961,Data!$A$1:$BC$1,0),FALSE)</f>
        <v>..</v>
      </c>
      <c r="D6961" t="str">
        <f>VLOOKUP($A6961&amp;D$1,Data!$A$2:$BC$533,MATCH(Intermediate!$B6961,Data!$A$1:$BC$1,0),FALSE)</f>
        <v>..</v>
      </c>
    </row>
    <row r="6962" spans="1:4" x14ac:dyDescent="0.45">
      <c r="A6962" t="s">
        <v>400</v>
      </c>
      <c r="B6962">
        <f t="shared" si="107"/>
        <v>1985</v>
      </c>
      <c r="C6962" t="str">
        <f>VLOOKUP($A6962&amp;C$1,Data!$A$2:$BC$533,MATCH(Intermediate!$B6962,Data!$A$1:$BC$1,0),FALSE)</f>
        <v>..</v>
      </c>
      <c r="D6962" t="str">
        <f>VLOOKUP($A6962&amp;D$1,Data!$A$2:$BC$533,MATCH(Intermediate!$B6962,Data!$A$1:$BC$1,0),FALSE)</f>
        <v>..</v>
      </c>
    </row>
    <row r="6963" spans="1:4" x14ac:dyDescent="0.45">
      <c r="A6963" t="s">
        <v>400</v>
      </c>
      <c r="B6963">
        <f t="shared" si="107"/>
        <v>1986</v>
      </c>
      <c r="C6963" t="str">
        <f>VLOOKUP($A6963&amp;C$1,Data!$A$2:$BC$533,MATCH(Intermediate!$B6963,Data!$A$1:$BC$1,0),FALSE)</f>
        <v>..</v>
      </c>
      <c r="D6963" t="str">
        <f>VLOOKUP($A6963&amp;D$1,Data!$A$2:$BC$533,MATCH(Intermediate!$B6963,Data!$A$1:$BC$1,0),FALSE)</f>
        <v>..</v>
      </c>
    </row>
    <row r="6964" spans="1:4" x14ac:dyDescent="0.45">
      <c r="A6964" t="s">
        <v>400</v>
      </c>
      <c r="B6964">
        <f t="shared" si="107"/>
        <v>1987</v>
      </c>
      <c r="C6964" t="str">
        <f>VLOOKUP($A6964&amp;C$1,Data!$A$2:$BC$533,MATCH(Intermediate!$B6964,Data!$A$1:$BC$1,0),FALSE)</f>
        <v>..</v>
      </c>
      <c r="D6964" t="str">
        <f>VLOOKUP($A6964&amp;D$1,Data!$A$2:$BC$533,MATCH(Intermediate!$B6964,Data!$A$1:$BC$1,0),FALSE)</f>
        <v>..</v>
      </c>
    </row>
    <row r="6965" spans="1:4" x14ac:dyDescent="0.45">
      <c r="A6965" t="s">
        <v>400</v>
      </c>
      <c r="B6965">
        <f t="shared" ref="B6965:B7028" si="108">B6915</f>
        <v>1988</v>
      </c>
      <c r="C6965" t="str">
        <f>VLOOKUP($A6965&amp;C$1,Data!$A$2:$BC$533,MATCH(Intermediate!$B6965,Data!$A$1:$BC$1,0),FALSE)</f>
        <v>..</v>
      </c>
      <c r="D6965" t="str">
        <f>VLOOKUP($A6965&amp;D$1,Data!$A$2:$BC$533,MATCH(Intermediate!$B6965,Data!$A$1:$BC$1,0),FALSE)</f>
        <v>..</v>
      </c>
    </row>
    <row r="6966" spans="1:4" x14ac:dyDescent="0.45">
      <c r="A6966" t="s">
        <v>400</v>
      </c>
      <c r="B6966">
        <f t="shared" si="108"/>
        <v>1989</v>
      </c>
      <c r="C6966" t="str">
        <f>VLOOKUP($A6966&amp;C$1,Data!$A$2:$BC$533,MATCH(Intermediate!$B6966,Data!$A$1:$BC$1,0),FALSE)</f>
        <v>..</v>
      </c>
      <c r="D6966" t="str">
        <f>VLOOKUP($A6966&amp;D$1,Data!$A$2:$BC$533,MATCH(Intermediate!$B6966,Data!$A$1:$BC$1,0),FALSE)</f>
        <v>..</v>
      </c>
    </row>
    <row r="6967" spans="1:4" x14ac:dyDescent="0.45">
      <c r="A6967" t="s">
        <v>400</v>
      </c>
      <c r="B6967">
        <f t="shared" si="108"/>
        <v>1990</v>
      </c>
      <c r="C6967" t="str">
        <f>VLOOKUP($A6967&amp;C$1,Data!$A$2:$BC$533,MATCH(Intermediate!$B6967,Data!$A$1:$BC$1,0),FALSE)</f>
        <v>..</v>
      </c>
      <c r="D6967">
        <f>VLOOKUP($A6967&amp;D$1,Data!$A$2:$BC$533,MATCH(Intermediate!$B6967,Data!$A$1:$BC$1,0),FALSE)</f>
        <v>19190.228176969355</v>
      </c>
    </row>
    <row r="6968" spans="1:4" x14ac:dyDescent="0.45">
      <c r="A6968" t="s">
        <v>400</v>
      </c>
      <c r="B6968">
        <f t="shared" si="108"/>
        <v>1991</v>
      </c>
      <c r="C6968" t="str">
        <f>VLOOKUP($A6968&amp;C$1,Data!$A$2:$BC$533,MATCH(Intermediate!$B6968,Data!$A$1:$BC$1,0),FALSE)</f>
        <v>..</v>
      </c>
      <c r="D6968">
        <f>VLOOKUP($A6968&amp;D$1,Data!$A$2:$BC$533,MATCH(Intermediate!$B6968,Data!$A$1:$BC$1,0),FALSE)</f>
        <v>20163.559644311921</v>
      </c>
    </row>
    <row r="6969" spans="1:4" x14ac:dyDescent="0.45">
      <c r="A6969" t="s">
        <v>400</v>
      </c>
      <c r="B6969">
        <f t="shared" si="108"/>
        <v>1992</v>
      </c>
      <c r="C6969" t="str">
        <f>VLOOKUP($A6969&amp;C$1,Data!$A$2:$BC$533,MATCH(Intermediate!$B6969,Data!$A$1:$BC$1,0),FALSE)</f>
        <v>..</v>
      </c>
      <c r="D6969">
        <f>VLOOKUP($A6969&amp;D$1,Data!$A$2:$BC$533,MATCH(Intermediate!$B6969,Data!$A$1:$BC$1,0),FALSE)</f>
        <v>20816.937575730644</v>
      </c>
    </row>
    <row r="6970" spans="1:4" x14ac:dyDescent="0.45">
      <c r="A6970" t="s">
        <v>400</v>
      </c>
      <c r="B6970">
        <f t="shared" si="108"/>
        <v>1993</v>
      </c>
      <c r="C6970" t="str">
        <f>VLOOKUP($A6970&amp;C$1,Data!$A$2:$BC$533,MATCH(Intermediate!$B6970,Data!$A$1:$BC$1,0),FALSE)</f>
        <v>..</v>
      </c>
      <c r="D6970">
        <f>VLOOKUP($A6970&amp;D$1,Data!$A$2:$BC$533,MATCH(Intermediate!$B6970,Data!$A$1:$BC$1,0),FALSE)</f>
        <v>21428.482969851837</v>
      </c>
    </row>
    <row r="6971" spans="1:4" x14ac:dyDescent="0.45">
      <c r="A6971" t="s">
        <v>400</v>
      </c>
      <c r="B6971">
        <f t="shared" si="108"/>
        <v>1994</v>
      </c>
      <c r="C6971" t="str">
        <f>VLOOKUP($A6971&amp;C$1,Data!$A$2:$BC$533,MATCH(Intermediate!$B6971,Data!$A$1:$BC$1,0),FALSE)</f>
        <v>..</v>
      </c>
      <c r="D6971">
        <f>VLOOKUP($A6971&amp;D$1,Data!$A$2:$BC$533,MATCH(Intermediate!$B6971,Data!$A$1:$BC$1,0),FALSE)</f>
        <v>22398.675698091734</v>
      </c>
    </row>
    <row r="6972" spans="1:4" x14ac:dyDescent="0.45">
      <c r="A6972" t="s">
        <v>400</v>
      </c>
      <c r="B6972">
        <f t="shared" si="108"/>
        <v>1995</v>
      </c>
      <c r="C6972" t="str">
        <f>VLOOKUP($A6972&amp;C$1,Data!$A$2:$BC$533,MATCH(Intermediate!$B6972,Data!$A$1:$BC$1,0),FALSE)</f>
        <v>..</v>
      </c>
      <c r="D6972">
        <f>VLOOKUP($A6972&amp;D$1,Data!$A$2:$BC$533,MATCH(Intermediate!$B6972,Data!$A$1:$BC$1,0),FALSE)</f>
        <v>23464.76137665283</v>
      </c>
    </row>
    <row r="6973" spans="1:4" x14ac:dyDescent="0.45">
      <c r="A6973" t="s">
        <v>400</v>
      </c>
      <c r="B6973">
        <f t="shared" si="108"/>
        <v>1996</v>
      </c>
      <c r="C6973" t="str">
        <f>VLOOKUP($A6973&amp;C$1,Data!$A$2:$BC$533,MATCH(Intermediate!$B6973,Data!$A$1:$BC$1,0),FALSE)</f>
        <v>..</v>
      </c>
      <c r="D6973">
        <f>VLOOKUP($A6973&amp;D$1,Data!$A$2:$BC$533,MATCH(Intermediate!$B6973,Data!$A$1:$BC$1,0),FALSE)</f>
        <v>24554.94971068931</v>
      </c>
    </row>
    <row r="6974" spans="1:4" x14ac:dyDescent="0.45">
      <c r="A6974" t="s">
        <v>400</v>
      </c>
      <c r="B6974">
        <f t="shared" si="108"/>
        <v>1997</v>
      </c>
      <c r="C6974" t="str">
        <f>VLOOKUP($A6974&amp;C$1,Data!$A$2:$BC$533,MATCH(Intermediate!$B6974,Data!$A$1:$BC$1,0),FALSE)</f>
        <v>..</v>
      </c>
      <c r="D6974">
        <f>VLOOKUP($A6974&amp;D$1,Data!$A$2:$BC$533,MATCH(Intermediate!$B6974,Data!$A$1:$BC$1,0),FALSE)</f>
        <v>26055.521727658401</v>
      </c>
    </row>
    <row r="6975" spans="1:4" x14ac:dyDescent="0.45">
      <c r="A6975" t="s">
        <v>400</v>
      </c>
      <c r="B6975">
        <f t="shared" si="108"/>
        <v>1998</v>
      </c>
      <c r="C6975" t="str">
        <f>VLOOKUP($A6975&amp;C$1,Data!$A$2:$BC$533,MATCH(Intermediate!$B6975,Data!$A$1:$BC$1,0),FALSE)</f>
        <v>..</v>
      </c>
      <c r="D6975">
        <f>VLOOKUP($A6975&amp;D$1,Data!$A$2:$BC$533,MATCH(Intermediate!$B6975,Data!$A$1:$BC$1,0),FALSE)</f>
        <v>27746.987130064732</v>
      </c>
    </row>
    <row r="6976" spans="1:4" x14ac:dyDescent="0.45">
      <c r="A6976" t="s">
        <v>400</v>
      </c>
      <c r="B6976">
        <f t="shared" si="108"/>
        <v>1999</v>
      </c>
      <c r="C6976" t="str">
        <f>VLOOKUP($A6976&amp;C$1,Data!$A$2:$BC$533,MATCH(Intermediate!$B6976,Data!$A$1:$BC$1,0),FALSE)</f>
        <v>..</v>
      </c>
      <c r="D6976">
        <f>VLOOKUP($A6976&amp;D$1,Data!$A$2:$BC$533,MATCH(Intermediate!$B6976,Data!$A$1:$BC$1,0),FALSE)</f>
        <v>29316.263477573782</v>
      </c>
    </row>
    <row r="6977" spans="1:4" x14ac:dyDescent="0.45">
      <c r="A6977" t="s">
        <v>400</v>
      </c>
      <c r="B6977">
        <f t="shared" si="108"/>
        <v>2000</v>
      </c>
      <c r="C6977" t="str">
        <f>VLOOKUP($A6977&amp;C$1,Data!$A$2:$BC$533,MATCH(Intermediate!$B6977,Data!$A$1:$BC$1,0),FALSE)</f>
        <v>..</v>
      </c>
      <c r="D6977">
        <f>VLOOKUP($A6977&amp;D$1,Data!$A$2:$BC$533,MATCH(Intermediate!$B6977,Data!$A$1:$BC$1,0),FALSE)</f>
        <v>31887.853461068687</v>
      </c>
    </row>
    <row r="6978" spans="1:4" x14ac:dyDescent="0.45">
      <c r="A6978" t="s">
        <v>400</v>
      </c>
      <c r="B6978">
        <f t="shared" si="108"/>
        <v>2001</v>
      </c>
      <c r="C6978">
        <f>VLOOKUP($A6978&amp;C$1,Data!$A$2:$BC$533,MATCH(Intermediate!$B6978,Data!$A$1:$BC$1,0),FALSE)</f>
        <v>110.22236670732035</v>
      </c>
      <c r="D6978">
        <f>VLOOKUP($A6978&amp;D$1,Data!$A$2:$BC$533,MATCH(Intermediate!$B6978,Data!$A$1:$BC$1,0),FALSE)</f>
        <v>33262.982380920541</v>
      </c>
    </row>
    <row r="6979" spans="1:4" x14ac:dyDescent="0.45">
      <c r="A6979" t="s">
        <v>400</v>
      </c>
      <c r="B6979">
        <f t="shared" si="108"/>
        <v>2002</v>
      </c>
      <c r="C6979">
        <f>VLOOKUP($A6979&amp;C$1,Data!$A$2:$BC$533,MATCH(Intermediate!$B6979,Data!$A$1:$BC$1,0),FALSE)</f>
        <v>108.80306461908009</v>
      </c>
      <c r="D6979">
        <f>VLOOKUP($A6979&amp;D$1,Data!$A$2:$BC$533,MATCH(Intermediate!$B6979,Data!$A$1:$BC$1,0),FALSE)</f>
        <v>34568.459326810756</v>
      </c>
    </row>
    <row r="6980" spans="1:4" x14ac:dyDescent="0.45">
      <c r="A6980" t="s">
        <v>400</v>
      </c>
      <c r="B6980">
        <f t="shared" si="108"/>
        <v>2003</v>
      </c>
      <c r="C6980">
        <f>VLOOKUP($A6980&amp;C$1,Data!$A$2:$BC$533,MATCH(Intermediate!$B6980,Data!$A$1:$BC$1,0),FALSE)</f>
        <v>108.37228904197119</v>
      </c>
      <c r="D6980">
        <f>VLOOKUP($A6980&amp;D$1,Data!$A$2:$BC$533,MATCH(Intermediate!$B6980,Data!$A$1:$BC$1,0),FALSE)</f>
        <v>34290.755046780716</v>
      </c>
    </row>
    <row r="6981" spans="1:4" x14ac:dyDescent="0.45">
      <c r="A6981" t="s">
        <v>400</v>
      </c>
      <c r="B6981">
        <f t="shared" si="108"/>
        <v>2004</v>
      </c>
      <c r="C6981">
        <f>VLOOKUP($A6981&amp;C$1,Data!$A$2:$BC$533,MATCH(Intermediate!$B6981,Data!$A$1:$BC$1,0),FALSE)</f>
        <v>112.32793990665439</v>
      </c>
      <c r="D6981">
        <f>VLOOKUP($A6981&amp;D$1,Data!$A$2:$BC$533,MATCH(Intermediate!$B6981,Data!$A$1:$BC$1,0),FALSE)</f>
        <v>35965.546802113589</v>
      </c>
    </row>
    <row r="6982" spans="1:4" x14ac:dyDescent="0.45">
      <c r="A6982" t="s">
        <v>400</v>
      </c>
      <c r="B6982">
        <f t="shared" si="108"/>
        <v>2005</v>
      </c>
      <c r="C6982">
        <f>VLOOKUP($A6982&amp;C$1,Data!$A$2:$BC$533,MATCH(Intermediate!$B6982,Data!$A$1:$BC$1,0),FALSE)</f>
        <v>115.89088844775655</v>
      </c>
      <c r="D6982">
        <f>VLOOKUP($A6982&amp;D$1,Data!$A$2:$BC$533,MATCH(Intermediate!$B6982,Data!$A$1:$BC$1,0),FALSE)</f>
        <v>37778.48643600654</v>
      </c>
    </row>
    <row r="6983" spans="1:4" x14ac:dyDescent="0.45">
      <c r="A6983" t="s">
        <v>400</v>
      </c>
      <c r="B6983">
        <f t="shared" si="108"/>
        <v>2006</v>
      </c>
      <c r="C6983">
        <f>VLOOKUP($A6983&amp;C$1,Data!$A$2:$BC$533,MATCH(Intermediate!$B6983,Data!$A$1:$BC$1,0),FALSE)</f>
        <v>112.95766064509978</v>
      </c>
      <c r="D6983">
        <f>VLOOKUP($A6983&amp;D$1,Data!$A$2:$BC$533,MATCH(Intermediate!$B6983,Data!$A$1:$BC$1,0),FALSE)</f>
        <v>41216.8840677591</v>
      </c>
    </row>
    <row r="6984" spans="1:4" x14ac:dyDescent="0.45">
      <c r="A6984" t="s">
        <v>400</v>
      </c>
      <c r="B6984">
        <f t="shared" si="108"/>
        <v>2007</v>
      </c>
      <c r="C6984">
        <f>VLOOKUP($A6984&amp;C$1,Data!$A$2:$BC$533,MATCH(Intermediate!$B6984,Data!$A$1:$BC$1,0),FALSE)</f>
        <v>112.71759463690738</v>
      </c>
      <c r="D6984">
        <f>VLOOKUP($A6984&amp;D$1,Data!$A$2:$BC$533,MATCH(Intermediate!$B6984,Data!$A$1:$BC$1,0),FALSE)</f>
        <v>44205.044983612628</v>
      </c>
    </row>
    <row r="6985" spans="1:4" x14ac:dyDescent="0.45">
      <c r="A6985" t="s">
        <v>400</v>
      </c>
      <c r="B6985">
        <f t="shared" si="108"/>
        <v>2008</v>
      </c>
      <c r="C6985">
        <f>VLOOKUP($A6985&amp;C$1,Data!$A$2:$BC$533,MATCH(Intermediate!$B6985,Data!$A$1:$BC$1,0),FALSE)</f>
        <v>110.2186553334183</v>
      </c>
      <c r="D6985">
        <f>VLOOKUP($A6985&amp;D$1,Data!$A$2:$BC$533,MATCH(Intermediate!$B6985,Data!$A$1:$BC$1,0),FALSE)</f>
        <v>46714.345430139198</v>
      </c>
    </row>
    <row r="6986" spans="1:4" x14ac:dyDescent="0.45">
      <c r="A6986" t="s">
        <v>400</v>
      </c>
      <c r="B6986">
        <f t="shared" si="108"/>
        <v>2009</v>
      </c>
      <c r="C6986">
        <f>VLOOKUP($A6986&amp;C$1,Data!$A$2:$BC$533,MATCH(Intermediate!$B6986,Data!$A$1:$BC$1,0),FALSE)</f>
        <v>116.24109569911754</v>
      </c>
      <c r="D6986">
        <f>VLOOKUP($A6986&amp;D$1,Data!$A$2:$BC$533,MATCH(Intermediate!$B6986,Data!$A$1:$BC$1,0),FALSE)</f>
        <v>44935.745749648129</v>
      </c>
    </row>
    <row r="6987" spans="1:4" x14ac:dyDescent="0.45">
      <c r="A6987" t="s">
        <v>400</v>
      </c>
      <c r="B6987">
        <f t="shared" si="108"/>
        <v>2010</v>
      </c>
      <c r="C6987">
        <f>VLOOKUP($A6987&amp;C$1,Data!$A$2:$BC$533,MATCH(Intermediate!$B6987,Data!$A$1:$BC$1,0),FALSE)</f>
        <v>112.99520078628724</v>
      </c>
      <c r="D6987">
        <f>VLOOKUP($A6987&amp;D$1,Data!$A$2:$BC$533,MATCH(Intermediate!$B6987,Data!$A$1:$BC$1,0),FALSE)</f>
        <v>45306.30780548948</v>
      </c>
    </row>
    <row r="6988" spans="1:4" x14ac:dyDescent="0.45">
      <c r="A6988" t="s">
        <v>400</v>
      </c>
      <c r="B6988">
        <f t="shared" si="108"/>
        <v>2011</v>
      </c>
      <c r="C6988">
        <f>VLOOKUP($A6988&amp;C$1,Data!$A$2:$BC$533,MATCH(Intermediate!$B6988,Data!$A$1:$BC$1,0),FALSE)</f>
        <v>113.51693535361844</v>
      </c>
      <c r="D6988">
        <f>VLOOKUP($A6988&amp;D$1,Data!$A$2:$BC$533,MATCH(Intermediate!$B6988,Data!$A$1:$BC$1,0),FALSE)</f>
        <v>47004.137073906204</v>
      </c>
    </row>
    <row r="6989" spans="1:4" x14ac:dyDescent="0.45">
      <c r="A6989" t="s">
        <v>400</v>
      </c>
      <c r="B6989">
        <f t="shared" si="108"/>
        <v>2012</v>
      </c>
      <c r="C6989">
        <f>VLOOKUP($A6989&amp;C$1,Data!$A$2:$BC$533,MATCH(Intermediate!$B6989,Data!$A$1:$BC$1,0),FALSE)</f>
        <v>116.01395860426112</v>
      </c>
      <c r="D6989">
        <f>VLOOKUP($A6989&amp;D$1,Data!$A$2:$BC$533,MATCH(Intermediate!$B6989,Data!$A$1:$BC$1,0),FALSE)</f>
        <v>47653.340165137059</v>
      </c>
    </row>
    <row r="6990" spans="1:4" x14ac:dyDescent="0.45">
      <c r="A6990" t="s">
        <v>400</v>
      </c>
      <c r="B6990">
        <f t="shared" si="108"/>
        <v>2013</v>
      </c>
      <c r="C6990">
        <f>VLOOKUP($A6990&amp;C$1,Data!$A$2:$BC$533,MATCH(Intermediate!$B6990,Data!$A$1:$BC$1,0),FALSE)</f>
        <v>112.96999400511143</v>
      </c>
      <c r="D6990">
        <f>VLOOKUP($A6990&amp;D$1,Data!$A$2:$BC$533,MATCH(Intermediate!$B6990,Data!$A$1:$BC$1,0),FALSE)</f>
        <v>49622.051961479941</v>
      </c>
    </row>
    <row r="6991" spans="1:4" x14ac:dyDescent="0.45">
      <c r="A6991" t="s">
        <v>400</v>
      </c>
      <c r="B6991">
        <f t="shared" si="108"/>
        <v>2014</v>
      </c>
      <c r="C6991">
        <f>VLOOKUP($A6991&amp;C$1,Data!$A$2:$BC$533,MATCH(Intermediate!$B6991,Data!$A$1:$BC$1,0),FALSE)</f>
        <v>115.2058494578023</v>
      </c>
      <c r="D6991">
        <f>VLOOKUP($A6991&amp;D$1,Data!$A$2:$BC$533,MATCH(Intermediate!$B6991,Data!$A$1:$BC$1,0),FALSE)</f>
        <v>49751.309286082163</v>
      </c>
    </row>
    <row r="6992" spans="1:4" x14ac:dyDescent="0.45">
      <c r="A6992" t="s">
        <v>400</v>
      </c>
      <c r="B6992">
        <f t="shared" si="108"/>
        <v>2015</v>
      </c>
      <c r="C6992">
        <f>VLOOKUP($A6992&amp;C$1,Data!$A$2:$BC$533,MATCH(Intermediate!$B6992,Data!$A$1:$BC$1,0),FALSE)</f>
        <v>110.13523080773768</v>
      </c>
      <c r="D6992">
        <f>VLOOKUP($A6992&amp;D$1,Data!$A$2:$BC$533,MATCH(Intermediate!$B6992,Data!$A$1:$BC$1,0),FALSE)</f>
        <v>50970.348484390983</v>
      </c>
    </row>
    <row r="6993" spans="1:4" x14ac:dyDescent="0.45">
      <c r="A6993" t="s">
        <v>400</v>
      </c>
      <c r="B6993">
        <f t="shared" si="108"/>
        <v>2016</v>
      </c>
      <c r="C6993">
        <f>VLOOKUP($A6993&amp;C$1,Data!$A$2:$BC$533,MATCH(Intermediate!$B6993,Data!$A$1:$BC$1,0),FALSE)</f>
        <v>112.6881660707467</v>
      </c>
      <c r="D6993">
        <f>VLOOKUP($A6993&amp;D$1,Data!$A$2:$BC$533,MATCH(Intermediate!$B6993,Data!$A$1:$BC$1,0),FALSE)</f>
        <v>53162.279159802805</v>
      </c>
    </row>
    <row r="6994" spans="1:4" x14ac:dyDescent="0.45">
      <c r="A6994" t="s">
        <v>400</v>
      </c>
      <c r="B6994">
        <f t="shared" si="108"/>
        <v>2017</v>
      </c>
      <c r="C6994">
        <f>VLOOKUP($A6994&amp;C$1,Data!$A$2:$BC$533,MATCH(Intermediate!$B6994,Data!$A$1:$BC$1,0),FALSE)</f>
        <v>109.26176749092042</v>
      </c>
      <c r="D6994">
        <f>VLOOKUP($A6994&amp;D$1,Data!$A$2:$BC$533,MATCH(Intermediate!$B6994,Data!$A$1:$BC$1,0),FALSE)</f>
        <v>56037.567993605953</v>
      </c>
    </row>
    <row r="6995" spans="1:4" x14ac:dyDescent="0.45">
      <c r="A6995" t="s">
        <v>400</v>
      </c>
      <c r="B6995">
        <f t="shared" si="108"/>
        <v>2018</v>
      </c>
      <c r="C6995">
        <f>VLOOKUP($A6995&amp;C$1,Data!$A$2:$BC$533,MATCH(Intermediate!$B6995,Data!$A$1:$BC$1,0),FALSE)</f>
        <v>103.70544906277746</v>
      </c>
      <c r="D6995">
        <f>VLOOKUP($A6995&amp;D$1,Data!$A$2:$BC$533,MATCH(Intermediate!$B6995,Data!$A$1:$BC$1,0),FALSE)</f>
        <v>58819.260914258382</v>
      </c>
    </row>
    <row r="6996" spans="1:4" x14ac:dyDescent="0.45">
      <c r="A6996" t="s">
        <v>400</v>
      </c>
      <c r="B6996">
        <f t="shared" si="108"/>
        <v>2019</v>
      </c>
      <c r="C6996">
        <f>VLOOKUP($A6996&amp;C$1,Data!$A$2:$BC$533,MATCH(Intermediate!$B6996,Data!$A$1:$BC$1,0),FALSE)</f>
        <v>98.636846247199514</v>
      </c>
      <c r="D6996">
        <f>VLOOKUP($A6996&amp;D$1,Data!$A$2:$BC$533,MATCH(Intermediate!$B6996,Data!$A$1:$BC$1,0),FALSE)</f>
        <v>62345.253846543266</v>
      </c>
    </row>
    <row r="6997" spans="1:4" x14ac:dyDescent="0.45">
      <c r="A6997" t="s">
        <v>400</v>
      </c>
      <c r="B6997">
        <f t="shared" si="108"/>
        <v>2020</v>
      </c>
      <c r="C6997">
        <f>VLOOKUP($A6997&amp;C$1,Data!$A$2:$BC$533,MATCH(Intermediate!$B6997,Data!$A$1:$BC$1,0),FALSE)</f>
        <v>100.35200615337132</v>
      </c>
      <c r="D6997">
        <f>VLOOKUP($A6997&amp;D$1,Data!$A$2:$BC$533,MATCH(Intermediate!$B6997,Data!$A$1:$BC$1,0),FALSE)</f>
        <v>62596.630202752414</v>
      </c>
    </row>
    <row r="6998" spans="1:4" x14ac:dyDescent="0.45">
      <c r="A6998" t="s">
        <v>400</v>
      </c>
      <c r="B6998">
        <f t="shared" si="108"/>
        <v>2021</v>
      </c>
      <c r="C6998">
        <f>VLOOKUP($A6998&amp;C$1,Data!$A$2:$BC$533,MATCH(Intermediate!$B6998,Data!$A$1:$BC$1,0),FALSE)</f>
        <v>93.880769446469643</v>
      </c>
      <c r="D6998">
        <f>VLOOKUP($A6998&amp;D$1,Data!$A$2:$BC$533,MATCH(Intermediate!$B6998,Data!$A$1:$BC$1,0),FALSE)</f>
        <v>68573.564878644625</v>
      </c>
    </row>
    <row r="6999" spans="1:4" x14ac:dyDescent="0.45">
      <c r="A6999" t="s">
        <v>400</v>
      </c>
      <c r="B6999">
        <f t="shared" si="108"/>
        <v>2022</v>
      </c>
      <c r="C6999">
        <f>VLOOKUP($A6999&amp;C$1,Data!$A$2:$BC$533,MATCH(Intermediate!$B6999,Data!$A$1:$BC$1,0),FALSE)</f>
        <v>88.819504538045123</v>
      </c>
      <c r="D6999">
        <f>VLOOKUP($A6999&amp;D$1,Data!$A$2:$BC$533,MATCH(Intermediate!$B6999,Data!$A$1:$BC$1,0),FALSE)</f>
        <v>77152.223761336121</v>
      </c>
    </row>
    <row r="7000" spans="1:4" x14ac:dyDescent="0.45">
      <c r="A7000" t="s">
        <v>400</v>
      </c>
      <c r="B7000">
        <f t="shared" si="108"/>
        <v>2023</v>
      </c>
      <c r="C7000">
        <f>VLOOKUP($A7000&amp;C$1,Data!$A$2:$BC$533,MATCH(Intermediate!$B7000,Data!$A$1:$BC$1,0),FALSE)</f>
        <v>84.077354886994087</v>
      </c>
      <c r="D7000">
        <f>VLOOKUP($A7000&amp;D$1,Data!$A$2:$BC$533,MATCH(Intermediate!$B7000,Data!$A$1:$BC$1,0),FALSE)</f>
        <v>78305.288835896776</v>
      </c>
    </row>
    <row r="7001" spans="1:4" x14ac:dyDescent="0.45">
      <c r="A7001" t="s">
        <v>400</v>
      </c>
      <c r="B7001">
        <f t="shared" si="108"/>
        <v>2024</v>
      </c>
      <c r="C7001">
        <f>VLOOKUP($A7001&amp;C$1,Data!$A$2:$BC$533,MATCH(Intermediate!$B7001,Data!$A$1:$BC$1,0),FALSE)</f>
        <v>81.485916331236254</v>
      </c>
      <c r="D7001">
        <f>VLOOKUP($A7001&amp;D$1,Data!$A$2:$BC$533,MATCH(Intermediate!$B7001,Data!$A$1:$BC$1,0),FALSE)</f>
        <v>84218.458643509613</v>
      </c>
    </row>
    <row r="7002" spans="1:4" x14ac:dyDescent="0.45">
      <c r="A7002" t="s">
        <v>152</v>
      </c>
      <c r="B7002">
        <f t="shared" si="108"/>
        <v>1975</v>
      </c>
      <c r="C7002" t="str">
        <f>VLOOKUP($A7002&amp;C$1,Data!$A$2:$BC$533,MATCH(Intermediate!$B7002,Data!$A$1:$BC$1,0),FALSE)</f>
        <v>..</v>
      </c>
      <c r="D7002" t="str">
        <f>VLOOKUP($A7002&amp;D$1,Data!$A$2:$BC$533,MATCH(Intermediate!$B7002,Data!$A$1:$BC$1,0),FALSE)</f>
        <v>..</v>
      </c>
    </row>
    <row r="7003" spans="1:4" x14ac:dyDescent="0.45">
      <c r="A7003" t="s">
        <v>152</v>
      </c>
      <c r="B7003">
        <f t="shared" si="108"/>
        <v>1976</v>
      </c>
      <c r="C7003" t="str">
        <f>VLOOKUP($A7003&amp;C$1,Data!$A$2:$BC$533,MATCH(Intermediate!$B7003,Data!$A$1:$BC$1,0),FALSE)</f>
        <v>..</v>
      </c>
      <c r="D7003" t="str">
        <f>VLOOKUP($A7003&amp;D$1,Data!$A$2:$BC$533,MATCH(Intermediate!$B7003,Data!$A$1:$BC$1,0),FALSE)</f>
        <v>..</v>
      </c>
    </row>
    <row r="7004" spans="1:4" x14ac:dyDescent="0.45">
      <c r="A7004" t="s">
        <v>152</v>
      </c>
      <c r="B7004">
        <f t="shared" si="108"/>
        <v>1977</v>
      </c>
      <c r="C7004" t="str">
        <f>VLOOKUP($A7004&amp;C$1,Data!$A$2:$BC$533,MATCH(Intermediate!$B7004,Data!$A$1:$BC$1,0),FALSE)</f>
        <v>..</v>
      </c>
      <c r="D7004" t="str">
        <f>VLOOKUP($A7004&amp;D$1,Data!$A$2:$BC$533,MATCH(Intermediate!$B7004,Data!$A$1:$BC$1,0),FALSE)</f>
        <v>..</v>
      </c>
    </row>
    <row r="7005" spans="1:4" x14ac:dyDescent="0.45">
      <c r="A7005" t="s">
        <v>152</v>
      </c>
      <c r="B7005">
        <f t="shared" si="108"/>
        <v>1978</v>
      </c>
      <c r="C7005" t="str">
        <f>VLOOKUP($A7005&amp;C$1,Data!$A$2:$BC$533,MATCH(Intermediate!$B7005,Data!$A$1:$BC$1,0),FALSE)</f>
        <v>..</v>
      </c>
      <c r="D7005" t="str">
        <f>VLOOKUP($A7005&amp;D$1,Data!$A$2:$BC$533,MATCH(Intermediate!$B7005,Data!$A$1:$BC$1,0),FALSE)</f>
        <v>..</v>
      </c>
    </row>
    <row r="7006" spans="1:4" x14ac:dyDescent="0.45">
      <c r="A7006" t="s">
        <v>152</v>
      </c>
      <c r="B7006">
        <f t="shared" si="108"/>
        <v>1979</v>
      </c>
      <c r="C7006" t="str">
        <f>VLOOKUP($A7006&amp;C$1,Data!$A$2:$BC$533,MATCH(Intermediate!$B7006,Data!$A$1:$BC$1,0),FALSE)</f>
        <v>..</v>
      </c>
      <c r="D7006" t="str">
        <f>VLOOKUP($A7006&amp;D$1,Data!$A$2:$BC$533,MATCH(Intermediate!$B7006,Data!$A$1:$BC$1,0),FALSE)</f>
        <v>..</v>
      </c>
    </row>
    <row r="7007" spans="1:4" x14ac:dyDescent="0.45">
      <c r="A7007" t="s">
        <v>152</v>
      </c>
      <c r="B7007">
        <f t="shared" si="108"/>
        <v>1980</v>
      </c>
      <c r="C7007" t="str">
        <f>VLOOKUP($A7007&amp;C$1,Data!$A$2:$BC$533,MATCH(Intermediate!$B7007,Data!$A$1:$BC$1,0),FALSE)</f>
        <v>..</v>
      </c>
      <c r="D7007" t="str">
        <f>VLOOKUP($A7007&amp;D$1,Data!$A$2:$BC$533,MATCH(Intermediate!$B7007,Data!$A$1:$BC$1,0),FALSE)</f>
        <v>..</v>
      </c>
    </row>
    <row r="7008" spans="1:4" x14ac:dyDescent="0.45">
      <c r="A7008" t="s">
        <v>152</v>
      </c>
      <c r="B7008">
        <f t="shared" si="108"/>
        <v>1981</v>
      </c>
      <c r="C7008" t="str">
        <f>VLOOKUP($A7008&amp;C$1,Data!$A$2:$BC$533,MATCH(Intermediate!$B7008,Data!$A$1:$BC$1,0),FALSE)</f>
        <v>..</v>
      </c>
      <c r="D7008" t="str">
        <f>VLOOKUP($A7008&amp;D$1,Data!$A$2:$BC$533,MATCH(Intermediate!$B7008,Data!$A$1:$BC$1,0),FALSE)</f>
        <v>..</v>
      </c>
    </row>
    <row r="7009" spans="1:4" x14ac:dyDescent="0.45">
      <c r="A7009" t="s">
        <v>152</v>
      </c>
      <c r="B7009">
        <f t="shared" si="108"/>
        <v>1982</v>
      </c>
      <c r="C7009" t="str">
        <f>VLOOKUP($A7009&amp;C$1,Data!$A$2:$BC$533,MATCH(Intermediate!$B7009,Data!$A$1:$BC$1,0),FALSE)</f>
        <v>..</v>
      </c>
      <c r="D7009" t="str">
        <f>VLOOKUP($A7009&amp;D$1,Data!$A$2:$BC$533,MATCH(Intermediate!$B7009,Data!$A$1:$BC$1,0),FALSE)</f>
        <v>..</v>
      </c>
    </row>
    <row r="7010" spans="1:4" x14ac:dyDescent="0.45">
      <c r="A7010" t="s">
        <v>152</v>
      </c>
      <c r="B7010">
        <f t="shared" si="108"/>
        <v>1983</v>
      </c>
      <c r="C7010" t="str">
        <f>VLOOKUP($A7010&amp;C$1,Data!$A$2:$BC$533,MATCH(Intermediate!$B7010,Data!$A$1:$BC$1,0),FALSE)</f>
        <v>..</v>
      </c>
      <c r="D7010" t="str">
        <f>VLOOKUP($A7010&amp;D$1,Data!$A$2:$BC$533,MATCH(Intermediate!$B7010,Data!$A$1:$BC$1,0),FALSE)</f>
        <v>..</v>
      </c>
    </row>
    <row r="7011" spans="1:4" x14ac:dyDescent="0.45">
      <c r="A7011" t="s">
        <v>152</v>
      </c>
      <c r="B7011">
        <f t="shared" si="108"/>
        <v>1984</v>
      </c>
      <c r="C7011" t="str">
        <f>VLOOKUP($A7011&amp;C$1,Data!$A$2:$BC$533,MATCH(Intermediate!$B7011,Data!$A$1:$BC$1,0),FALSE)</f>
        <v>..</v>
      </c>
      <c r="D7011" t="str">
        <f>VLOOKUP($A7011&amp;D$1,Data!$A$2:$BC$533,MATCH(Intermediate!$B7011,Data!$A$1:$BC$1,0),FALSE)</f>
        <v>..</v>
      </c>
    </row>
    <row r="7012" spans="1:4" x14ac:dyDescent="0.45">
      <c r="A7012" t="s">
        <v>152</v>
      </c>
      <c r="B7012">
        <f t="shared" si="108"/>
        <v>1985</v>
      </c>
      <c r="C7012" t="str">
        <f>VLOOKUP($A7012&amp;C$1,Data!$A$2:$BC$533,MATCH(Intermediate!$B7012,Data!$A$1:$BC$1,0),FALSE)</f>
        <v>..</v>
      </c>
      <c r="D7012" t="str">
        <f>VLOOKUP($A7012&amp;D$1,Data!$A$2:$BC$533,MATCH(Intermediate!$B7012,Data!$A$1:$BC$1,0),FALSE)</f>
        <v>..</v>
      </c>
    </row>
    <row r="7013" spans="1:4" x14ac:dyDescent="0.45">
      <c r="A7013" t="s">
        <v>152</v>
      </c>
      <c r="B7013">
        <f t="shared" si="108"/>
        <v>1986</v>
      </c>
      <c r="C7013" t="str">
        <f>VLOOKUP($A7013&amp;C$1,Data!$A$2:$BC$533,MATCH(Intermediate!$B7013,Data!$A$1:$BC$1,0),FALSE)</f>
        <v>..</v>
      </c>
      <c r="D7013" t="str">
        <f>VLOOKUP($A7013&amp;D$1,Data!$A$2:$BC$533,MATCH(Intermediate!$B7013,Data!$A$1:$BC$1,0),FALSE)</f>
        <v>..</v>
      </c>
    </row>
    <row r="7014" spans="1:4" x14ac:dyDescent="0.45">
      <c r="A7014" t="s">
        <v>152</v>
      </c>
      <c r="B7014">
        <f t="shared" si="108"/>
        <v>1987</v>
      </c>
      <c r="C7014" t="str">
        <f>VLOOKUP($A7014&amp;C$1,Data!$A$2:$BC$533,MATCH(Intermediate!$B7014,Data!$A$1:$BC$1,0),FALSE)</f>
        <v>..</v>
      </c>
      <c r="D7014" t="str">
        <f>VLOOKUP($A7014&amp;D$1,Data!$A$2:$BC$533,MATCH(Intermediate!$B7014,Data!$A$1:$BC$1,0),FALSE)</f>
        <v>..</v>
      </c>
    </row>
    <row r="7015" spans="1:4" x14ac:dyDescent="0.45">
      <c r="A7015" t="s">
        <v>152</v>
      </c>
      <c r="B7015">
        <f t="shared" si="108"/>
        <v>1988</v>
      </c>
      <c r="C7015" t="str">
        <f>VLOOKUP($A7015&amp;C$1,Data!$A$2:$BC$533,MATCH(Intermediate!$B7015,Data!$A$1:$BC$1,0),FALSE)</f>
        <v>..</v>
      </c>
      <c r="D7015" t="str">
        <f>VLOOKUP($A7015&amp;D$1,Data!$A$2:$BC$533,MATCH(Intermediate!$B7015,Data!$A$1:$BC$1,0),FALSE)</f>
        <v>..</v>
      </c>
    </row>
    <row r="7016" spans="1:4" x14ac:dyDescent="0.45">
      <c r="A7016" t="s">
        <v>152</v>
      </c>
      <c r="B7016">
        <f t="shared" si="108"/>
        <v>1989</v>
      </c>
      <c r="C7016" t="str">
        <f>VLOOKUP($A7016&amp;C$1,Data!$A$2:$BC$533,MATCH(Intermediate!$B7016,Data!$A$1:$BC$1,0),FALSE)</f>
        <v>..</v>
      </c>
      <c r="D7016" t="str">
        <f>VLOOKUP($A7016&amp;D$1,Data!$A$2:$BC$533,MATCH(Intermediate!$B7016,Data!$A$1:$BC$1,0),FALSE)</f>
        <v>..</v>
      </c>
    </row>
    <row r="7017" spans="1:4" x14ac:dyDescent="0.45">
      <c r="A7017" t="s">
        <v>152</v>
      </c>
      <c r="B7017">
        <f t="shared" si="108"/>
        <v>1990</v>
      </c>
      <c r="C7017" t="str">
        <f>VLOOKUP($A7017&amp;C$1,Data!$A$2:$BC$533,MATCH(Intermediate!$B7017,Data!$A$1:$BC$1,0),FALSE)</f>
        <v>..</v>
      </c>
      <c r="D7017" t="str">
        <f>VLOOKUP($A7017&amp;D$1,Data!$A$2:$BC$533,MATCH(Intermediate!$B7017,Data!$A$1:$BC$1,0),FALSE)</f>
        <v>..</v>
      </c>
    </row>
    <row r="7018" spans="1:4" x14ac:dyDescent="0.45">
      <c r="A7018" t="s">
        <v>152</v>
      </c>
      <c r="B7018">
        <f t="shared" si="108"/>
        <v>1991</v>
      </c>
      <c r="C7018" t="str">
        <f>VLOOKUP($A7018&amp;C$1,Data!$A$2:$BC$533,MATCH(Intermediate!$B7018,Data!$A$1:$BC$1,0),FALSE)</f>
        <v>..</v>
      </c>
      <c r="D7018" t="str">
        <f>VLOOKUP($A7018&amp;D$1,Data!$A$2:$BC$533,MATCH(Intermediate!$B7018,Data!$A$1:$BC$1,0),FALSE)</f>
        <v>..</v>
      </c>
    </row>
    <row r="7019" spans="1:4" x14ac:dyDescent="0.45">
      <c r="A7019" t="s">
        <v>152</v>
      </c>
      <c r="B7019">
        <f t="shared" si="108"/>
        <v>1992</v>
      </c>
      <c r="C7019" t="str">
        <f>VLOOKUP($A7019&amp;C$1,Data!$A$2:$BC$533,MATCH(Intermediate!$B7019,Data!$A$1:$BC$1,0),FALSE)</f>
        <v>..</v>
      </c>
      <c r="D7019" t="str">
        <f>VLOOKUP($A7019&amp;D$1,Data!$A$2:$BC$533,MATCH(Intermediate!$B7019,Data!$A$1:$BC$1,0),FALSE)</f>
        <v>..</v>
      </c>
    </row>
    <row r="7020" spans="1:4" x14ac:dyDescent="0.45">
      <c r="A7020" t="s">
        <v>152</v>
      </c>
      <c r="B7020">
        <f t="shared" si="108"/>
        <v>1993</v>
      </c>
      <c r="C7020" t="str">
        <f>VLOOKUP($A7020&amp;C$1,Data!$A$2:$BC$533,MATCH(Intermediate!$B7020,Data!$A$1:$BC$1,0),FALSE)</f>
        <v>..</v>
      </c>
      <c r="D7020" t="str">
        <f>VLOOKUP($A7020&amp;D$1,Data!$A$2:$BC$533,MATCH(Intermediate!$B7020,Data!$A$1:$BC$1,0),FALSE)</f>
        <v>..</v>
      </c>
    </row>
    <row r="7021" spans="1:4" x14ac:dyDescent="0.45">
      <c r="A7021" t="s">
        <v>152</v>
      </c>
      <c r="B7021">
        <f t="shared" si="108"/>
        <v>1994</v>
      </c>
      <c r="C7021" t="str">
        <f>VLOOKUP($A7021&amp;C$1,Data!$A$2:$BC$533,MATCH(Intermediate!$B7021,Data!$A$1:$BC$1,0),FALSE)</f>
        <v>..</v>
      </c>
      <c r="D7021" t="str">
        <f>VLOOKUP($A7021&amp;D$1,Data!$A$2:$BC$533,MATCH(Intermediate!$B7021,Data!$A$1:$BC$1,0),FALSE)</f>
        <v>..</v>
      </c>
    </row>
    <row r="7022" spans="1:4" x14ac:dyDescent="0.45">
      <c r="A7022" t="s">
        <v>152</v>
      </c>
      <c r="B7022">
        <f t="shared" si="108"/>
        <v>1995</v>
      </c>
      <c r="C7022" t="str">
        <f>VLOOKUP($A7022&amp;C$1,Data!$A$2:$BC$533,MATCH(Intermediate!$B7022,Data!$A$1:$BC$1,0),FALSE)</f>
        <v>..</v>
      </c>
      <c r="D7022" t="str">
        <f>VLOOKUP($A7022&amp;D$1,Data!$A$2:$BC$533,MATCH(Intermediate!$B7022,Data!$A$1:$BC$1,0),FALSE)</f>
        <v>..</v>
      </c>
    </row>
    <row r="7023" spans="1:4" x14ac:dyDescent="0.45">
      <c r="A7023" t="s">
        <v>152</v>
      </c>
      <c r="B7023">
        <f t="shared" si="108"/>
        <v>1996</v>
      </c>
      <c r="C7023" t="str">
        <f>VLOOKUP($A7023&amp;C$1,Data!$A$2:$BC$533,MATCH(Intermediate!$B7023,Data!$A$1:$BC$1,0),FALSE)</f>
        <v>..</v>
      </c>
      <c r="D7023" t="str">
        <f>VLOOKUP($A7023&amp;D$1,Data!$A$2:$BC$533,MATCH(Intermediate!$B7023,Data!$A$1:$BC$1,0),FALSE)</f>
        <v>..</v>
      </c>
    </row>
    <row r="7024" spans="1:4" x14ac:dyDescent="0.45">
      <c r="A7024" t="s">
        <v>152</v>
      </c>
      <c r="B7024">
        <f t="shared" si="108"/>
        <v>1997</v>
      </c>
      <c r="C7024" t="str">
        <f>VLOOKUP($A7024&amp;C$1,Data!$A$2:$BC$533,MATCH(Intermediate!$B7024,Data!$A$1:$BC$1,0),FALSE)</f>
        <v>..</v>
      </c>
      <c r="D7024" t="str">
        <f>VLOOKUP($A7024&amp;D$1,Data!$A$2:$BC$533,MATCH(Intermediate!$B7024,Data!$A$1:$BC$1,0),FALSE)</f>
        <v>..</v>
      </c>
    </row>
    <row r="7025" spans="1:4" x14ac:dyDescent="0.45">
      <c r="A7025" t="s">
        <v>152</v>
      </c>
      <c r="B7025">
        <f t="shared" si="108"/>
        <v>1998</v>
      </c>
      <c r="C7025" t="str">
        <f>VLOOKUP($A7025&amp;C$1,Data!$A$2:$BC$533,MATCH(Intermediate!$B7025,Data!$A$1:$BC$1,0),FALSE)</f>
        <v>..</v>
      </c>
      <c r="D7025" t="str">
        <f>VLOOKUP($A7025&amp;D$1,Data!$A$2:$BC$533,MATCH(Intermediate!$B7025,Data!$A$1:$BC$1,0),FALSE)</f>
        <v>..</v>
      </c>
    </row>
    <row r="7026" spans="1:4" x14ac:dyDescent="0.45">
      <c r="A7026" t="s">
        <v>152</v>
      </c>
      <c r="B7026">
        <f t="shared" si="108"/>
        <v>1999</v>
      </c>
      <c r="C7026" t="str">
        <f>VLOOKUP($A7026&amp;C$1,Data!$A$2:$BC$533,MATCH(Intermediate!$B7026,Data!$A$1:$BC$1,0),FALSE)</f>
        <v>..</v>
      </c>
      <c r="D7026" t="str">
        <f>VLOOKUP($A7026&amp;D$1,Data!$A$2:$BC$533,MATCH(Intermediate!$B7026,Data!$A$1:$BC$1,0),FALSE)</f>
        <v>..</v>
      </c>
    </row>
    <row r="7027" spans="1:4" x14ac:dyDescent="0.45">
      <c r="A7027" t="s">
        <v>152</v>
      </c>
      <c r="B7027">
        <f t="shared" si="108"/>
        <v>2000</v>
      </c>
      <c r="C7027" t="str">
        <f>VLOOKUP($A7027&amp;C$1,Data!$A$2:$BC$533,MATCH(Intermediate!$B7027,Data!$A$1:$BC$1,0),FALSE)</f>
        <v>..</v>
      </c>
      <c r="D7027" t="str">
        <f>VLOOKUP($A7027&amp;D$1,Data!$A$2:$BC$533,MATCH(Intermediate!$B7027,Data!$A$1:$BC$1,0),FALSE)</f>
        <v>..</v>
      </c>
    </row>
    <row r="7028" spans="1:4" x14ac:dyDescent="0.45">
      <c r="A7028" t="s">
        <v>152</v>
      </c>
      <c r="B7028">
        <f t="shared" si="108"/>
        <v>2001</v>
      </c>
      <c r="C7028" t="str">
        <f>VLOOKUP($A7028&amp;C$1,Data!$A$2:$BC$533,MATCH(Intermediate!$B7028,Data!$A$1:$BC$1,0),FALSE)</f>
        <v>..</v>
      </c>
      <c r="D7028" t="str">
        <f>VLOOKUP($A7028&amp;D$1,Data!$A$2:$BC$533,MATCH(Intermediate!$B7028,Data!$A$1:$BC$1,0),FALSE)</f>
        <v>..</v>
      </c>
    </row>
    <row r="7029" spans="1:4" x14ac:dyDescent="0.45">
      <c r="A7029" t="s">
        <v>152</v>
      </c>
      <c r="B7029">
        <f t="shared" ref="B7029:B7092" si="109">B6979</f>
        <v>2002</v>
      </c>
      <c r="C7029" t="str">
        <f>VLOOKUP($A7029&amp;C$1,Data!$A$2:$BC$533,MATCH(Intermediate!$B7029,Data!$A$1:$BC$1,0),FALSE)</f>
        <v>..</v>
      </c>
      <c r="D7029" t="str">
        <f>VLOOKUP($A7029&amp;D$1,Data!$A$2:$BC$533,MATCH(Intermediate!$B7029,Data!$A$1:$BC$1,0),FALSE)</f>
        <v>..</v>
      </c>
    </row>
    <row r="7030" spans="1:4" x14ac:dyDescent="0.45">
      <c r="A7030" t="s">
        <v>152</v>
      </c>
      <c r="B7030">
        <f t="shared" si="109"/>
        <v>2003</v>
      </c>
      <c r="C7030" t="str">
        <f>VLOOKUP($A7030&amp;C$1,Data!$A$2:$BC$533,MATCH(Intermediate!$B7030,Data!$A$1:$BC$1,0),FALSE)</f>
        <v>..</v>
      </c>
      <c r="D7030" t="str">
        <f>VLOOKUP($A7030&amp;D$1,Data!$A$2:$BC$533,MATCH(Intermediate!$B7030,Data!$A$1:$BC$1,0),FALSE)</f>
        <v>..</v>
      </c>
    </row>
    <row r="7031" spans="1:4" x14ac:dyDescent="0.45">
      <c r="A7031" t="s">
        <v>152</v>
      </c>
      <c r="B7031">
        <f t="shared" si="109"/>
        <v>2004</v>
      </c>
      <c r="C7031" t="str">
        <f>VLOOKUP($A7031&amp;C$1,Data!$A$2:$BC$533,MATCH(Intermediate!$B7031,Data!$A$1:$BC$1,0),FALSE)</f>
        <v>..</v>
      </c>
      <c r="D7031" t="str">
        <f>VLOOKUP($A7031&amp;D$1,Data!$A$2:$BC$533,MATCH(Intermediate!$B7031,Data!$A$1:$BC$1,0),FALSE)</f>
        <v>..</v>
      </c>
    </row>
    <row r="7032" spans="1:4" x14ac:dyDescent="0.45">
      <c r="A7032" t="s">
        <v>152</v>
      </c>
      <c r="B7032">
        <f t="shared" si="109"/>
        <v>2005</v>
      </c>
      <c r="C7032" t="str">
        <f>VLOOKUP($A7032&amp;C$1,Data!$A$2:$BC$533,MATCH(Intermediate!$B7032,Data!$A$1:$BC$1,0),FALSE)</f>
        <v>..</v>
      </c>
      <c r="D7032" t="str">
        <f>VLOOKUP($A7032&amp;D$1,Data!$A$2:$BC$533,MATCH(Intermediate!$B7032,Data!$A$1:$BC$1,0),FALSE)</f>
        <v>..</v>
      </c>
    </row>
    <row r="7033" spans="1:4" x14ac:dyDescent="0.45">
      <c r="A7033" t="s">
        <v>152</v>
      </c>
      <c r="B7033">
        <f t="shared" si="109"/>
        <v>2006</v>
      </c>
      <c r="C7033" t="str">
        <f>VLOOKUP($A7033&amp;C$1,Data!$A$2:$BC$533,MATCH(Intermediate!$B7033,Data!$A$1:$BC$1,0),FALSE)</f>
        <v>..</v>
      </c>
      <c r="D7033" t="str">
        <f>VLOOKUP($A7033&amp;D$1,Data!$A$2:$BC$533,MATCH(Intermediate!$B7033,Data!$A$1:$BC$1,0),FALSE)</f>
        <v>..</v>
      </c>
    </row>
    <row r="7034" spans="1:4" x14ac:dyDescent="0.45">
      <c r="A7034" t="s">
        <v>152</v>
      </c>
      <c r="B7034">
        <f t="shared" si="109"/>
        <v>2007</v>
      </c>
      <c r="C7034" t="str">
        <f>VLOOKUP($A7034&amp;C$1,Data!$A$2:$BC$533,MATCH(Intermediate!$B7034,Data!$A$1:$BC$1,0),FALSE)</f>
        <v>..</v>
      </c>
      <c r="D7034" t="str">
        <f>VLOOKUP($A7034&amp;D$1,Data!$A$2:$BC$533,MATCH(Intermediate!$B7034,Data!$A$1:$BC$1,0),FALSE)</f>
        <v>..</v>
      </c>
    </row>
    <row r="7035" spans="1:4" x14ac:dyDescent="0.45">
      <c r="A7035" t="s">
        <v>152</v>
      </c>
      <c r="B7035">
        <f t="shared" si="109"/>
        <v>2008</v>
      </c>
      <c r="C7035" t="str">
        <f>VLOOKUP($A7035&amp;C$1,Data!$A$2:$BC$533,MATCH(Intermediate!$B7035,Data!$A$1:$BC$1,0),FALSE)</f>
        <v>..</v>
      </c>
      <c r="D7035" t="str">
        <f>VLOOKUP($A7035&amp;D$1,Data!$A$2:$BC$533,MATCH(Intermediate!$B7035,Data!$A$1:$BC$1,0),FALSE)</f>
        <v>..</v>
      </c>
    </row>
    <row r="7036" spans="1:4" x14ac:dyDescent="0.45">
      <c r="A7036" t="s">
        <v>152</v>
      </c>
      <c r="B7036">
        <f t="shared" si="109"/>
        <v>2009</v>
      </c>
      <c r="C7036" t="str">
        <f>VLOOKUP($A7036&amp;C$1,Data!$A$2:$BC$533,MATCH(Intermediate!$B7036,Data!$A$1:$BC$1,0),FALSE)</f>
        <v>..</v>
      </c>
      <c r="D7036" t="str">
        <f>VLOOKUP($A7036&amp;D$1,Data!$A$2:$BC$533,MATCH(Intermediate!$B7036,Data!$A$1:$BC$1,0),FALSE)</f>
        <v>..</v>
      </c>
    </row>
    <row r="7037" spans="1:4" x14ac:dyDescent="0.45">
      <c r="A7037" t="s">
        <v>152</v>
      </c>
      <c r="B7037">
        <f t="shared" si="109"/>
        <v>2010</v>
      </c>
      <c r="C7037" t="str">
        <f>VLOOKUP($A7037&amp;C$1,Data!$A$2:$BC$533,MATCH(Intermediate!$B7037,Data!$A$1:$BC$1,0),FALSE)</f>
        <v>..</v>
      </c>
      <c r="D7037" t="str">
        <f>VLOOKUP($A7037&amp;D$1,Data!$A$2:$BC$533,MATCH(Intermediate!$B7037,Data!$A$1:$BC$1,0),FALSE)</f>
        <v>..</v>
      </c>
    </row>
    <row r="7038" spans="1:4" x14ac:dyDescent="0.45">
      <c r="A7038" t="s">
        <v>152</v>
      </c>
      <c r="B7038">
        <f t="shared" si="109"/>
        <v>2011</v>
      </c>
      <c r="C7038" t="str">
        <f>VLOOKUP($A7038&amp;C$1,Data!$A$2:$BC$533,MATCH(Intermediate!$B7038,Data!$A$1:$BC$1,0),FALSE)</f>
        <v>..</v>
      </c>
      <c r="D7038" t="str">
        <f>VLOOKUP($A7038&amp;D$1,Data!$A$2:$BC$533,MATCH(Intermediate!$B7038,Data!$A$1:$BC$1,0),FALSE)</f>
        <v>..</v>
      </c>
    </row>
    <row r="7039" spans="1:4" x14ac:dyDescent="0.45">
      <c r="A7039" t="s">
        <v>152</v>
      </c>
      <c r="B7039">
        <f t="shared" si="109"/>
        <v>2012</v>
      </c>
      <c r="C7039" t="str">
        <f>VLOOKUP($A7039&amp;C$1,Data!$A$2:$BC$533,MATCH(Intermediate!$B7039,Data!$A$1:$BC$1,0),FALSE)</f>
        <v>..</v>
      </c>
      <c r="D7039" t="str">
        <f>VLOOKUP($A7039&amp;D$1,Data!$A$2:$BC$533,MATCH(Intermediate!$B7039,Data!$A$1:$BC$1,0),FALSE)</f>
        <v>..</v>
      </c>
    </row>
    <row r="7040" spans="1:4" x14ac:dyDescent="0.45">
      <c r="A7040" t="s">
        <v>152</v>
      </c>
      <c r="B7040">
        <f t="shared" si="109"/>
        <v>2013</v>
      </c>
      <c r="C7040" t="str">
        <f>VLOOKUP($A7040&amp;C$1,Data!$A$2:$BC$533,MATCH(Intermediate!$B7040,Data!$A$1:$BC$1,0),FALSE)</f>
        <v>..</v>
      </c>
      <c r="D7040" t="str">
        <f>VLOOKUP($A7040&amp;D$1,Data!$A$2:$BC$533,MATCH(Intermediate!$B7040,Data!$A$1:$BC$1,0),FALSE)</f>
        <v>..</v>
      </c>
    </row>
    <row r="7041" spans="1:4" x14ac:dyDescent="0.45">
      <c r="A7041" t="s">
        <v>152</v>
      </c>
      <c r="B7041">
        <f t="shared" si="109"/>
        <v>2014</v>
      </c>
      <c r="C7041" t="str">
        <f>VLOOKUP($A7041&amp;C$1,Data!$A$2:$BC$533,MATCH(Intermediate!$B7041,Data!$A$1:$BC$1,0),FALSE)</f>
        <v>..</v>
      </c>
      <c r="D7041" t="str">
        <f>VLOOKUP($A7041&amp;D$1,Data!$A$2:$BC$533,MATCH(Intermediate!$B7041,Data!$A$1:$BC$1,0),FALSE)</f>
        <v>..</v>
      </c>
    </row>
    <row r="7042" spans="1:4" x14ac:dyDescent="0.45">
      <c r="A7042" t="s">
        <v>152</v>
      </c>
      <c r="B7042">
        <f t="shared" si="109"/>
        <v>2015</v>
      </c>
      <c r="C7042" t="str">
        <f>VLOOKUP($A7042&amp;C$1,Data!$A$2:$BC$533,MATCH(Intermediate!$B7042,Data!$A$1:$BC$1,0),FALSE)</f>
        <v>..</v>
      </c>
      <c r="D7042" t="str">
        <f>VLOOKUP($A7042&amp;D$1,Data!$A$2:$BC$533,MATCH(Intermediate!$B7042,Data!$A$1:$BC$1,0),FALSE)</f>
        <v>..</v>
      </c>
    </row>
    <row r="7043" spans="1:4" x14ac:dyDescent="0.45">
      <c r="A7043" t="s">
        <v>152</v>
      </c>
      <c r="B7043">
        <f t="shared" si="109"/>
        <v>2016</v>
      </c>
      <c r="C7043" t="str">
        <f>VLOOKUP($A7043&amp;C$1,Data!$A$2:$BC$533,MATCH(Intermediate!$B7043,Data!$A$1:$BC$1,0),FALSE)</f>
        <v>..</v>
      </c>
      <c r="D7043" t="str">
        <f>VLOOKUP($A7043&amp;D$1,Data!$A$2:$BC$533,MATCH(Intermediate!$B7043,Data!$A$1:$BC$1,0),FALSE)</f>
        <v>..</v>
      </c>
    </row>
    <row r="7044" spans="1:4" x14ac:dyDescent="0.45">
      <c r="A7044" t="s">
        <v>152</v>
      </c>
      <c r="B7044">
        <f t="shared" si="109"/>
        <v>2017</v>
      </c>
      <c r="C7044" t="str">
        <f>VLOOKUP($A7044&amp;C$1,Data!$A$2:$BC$533,MATCH(Intermediate!$B7044,Data!$A$1:$BC$1,0),FALSE)</f>
        <v>..</v>
      </c>
      <c r="D7044" t="str">
        <f>VLOOKUP($A7044&amp;D$1,Data!$A$2:$BC$533,MATCH(Intermediate!$B7044,Data!$A$1:$BC$1,0),FALSE)</f>
        <v>..</v>
      </c>
    </row>
    <row r="7045" spans="1:4" x14ac:dyDescent="0.45">
      <c r="A7045" t="s">
        <v>152</v>
      </c>
      <c r="B7045">
        <f t="shared" si="109"/>
        <v>2018</v>
      </c>
      <c r="C7045" t="str">
        <f>VLOOKUP($A7045&amp;C$1,Data!$A$2:$BC$533,MATCH(Intermediate!$B7045,Data!$A$1:$BC$1,0),FALSE)</f>
        <v>..</v>
      </c>
      <c r="D7045" t="str">
        <f>VLOOKUP($A7045&amp;D$1,Data!$A$2:$BC$533,MATCH(Intermediate!$B7045,Data!$A$1:$BC$1,0),FALSE)</f>
        <v>..</v>
      </c>
    </row>
    <row r="7046" spans="1:4" x14ac:dyDescent="0.45">
      <c r="A7046" t="s">
        <v>152</v>
      </c>
      <c r="B7046">
        <f t="shared" si="109"/>
        <v>2019</v>
      </c>
      <c r="C7046" t="str">
        <f>VLOOKUP($A7046&amp;C$1,Data!$A$2:$BC$533,MATCH(Intermediate!$B7046,Data!$A$1:$BC$1,0),FALSE)</f>
        <v>..</v>
      </c>
      <c r="D7046" t="str">
        <f>VLOOKUP($A7046&amp;D$1,Data!$A$2:$BC$533,MATCH(Intermediate!$B7046,Data!$A$1:$BC$1,0),FALSE)</f>
        <v>..</v>
      </c>
    </row>
    <row r="7047" spans="1:4" x14ac:dyDescent="0.45">
      <c r="A7047" t="s">
        <v>152</v>
      </c>
      <c r="B7047">
        <f t="shared" si="109"/>
        <v>2020</v>
      </c>
      <c r="C7047" t="str">
        <f>VLOOKUP($A7047&amp;C$1,Data!$A$2:$BC$533,MATCH(Intermediate!$B7047,Data!$A$1:$BC$1,0),FALSE)</f>
        <v>..</v>
      </c>
      <c r="D7047" t="str">
        <f>VLOOKUP($A7047&amp;D$1,Data!$A$2:$BC$533,MATCH(Intermediate!$B7047,Data!$A$1:$BC$1,0),FALSE)</f>
        <v>..</v>
      </c>
    </row>
    <row r="7048" spans="1:4" x14ac:dyDescent="0.45">
      <c r="A7048" t="s">
        <v>152</v>
      </c>
      <c r="B7048">
        <f t="shared" si="109"/>
        <v>2021</v>
      </c>
      <c r="C7048" t="str">
        <f>VLOOKUP($A7048&amp;C$1,Data!$A$2:$BC$533,MATCH(Intermediate!$B7048,Data!$A$1:$BC$1,0),FALSE)</f>
        <v>..</v>
      </c>
      <c r="D7048" t="str">
        <f>VLOOKUP($A7048&amp;D$1,Data!$A$2:$BC$533,MATCH(Intermediate!$B7048,Data!$A$1:$BC$1,0),FALSE)</f>
        <v>..</v>
      </c>
    </row>
    <row r="7049" spans="1:4" x14ac:dyDescent="0.45">
      <c r="A7049" t="s">
        <v>152</v>
      </c>
      <c r="B7049">
        <f t="shared" si="109"/>
        <v>2022</v>
      </c>
      <c r="C7049" t="str">
        <f>VLOOKUP($A7049&amp;C$1,Data!$A$2:$BC$533,MATCH(Intermediate!$B7049,Data!$A$1:$BC$1,0),FALSE)</f>
        <v>..</v>
      </c>
      <c r="D7049" t="str">
        <f>VLOOKUP($A7049&amp;D$1,Data!$A$2:$BC$533,MATCH(Intermediate!$B7049,Data!$A$1:$BC$1,0),FALSE)</f>
        <v>..</v>
      </c>
    </row>
    <row r="7050" spans="1:4" x14ac:dyDescent="0.45">
      <c r="A7050" t="s">
        <v>152</v>
      </c>
      <c r="B7050">
        <f t="shared" si="109"/>
        <v>2023</v>
      </c>
      <c r="C7050" t="str">
        <f>VLOOKUP($A7050&amp;C$1,Data!$A$2:$BC$533,MATCH(Intermediate!$B7050,Data!$A$1:$BC$1,0),FALSE)</f>
        <v>..</v>
      </c>
      <c r="D7050" t="str">
        <f>VLOOKUP($A7050&amp;D$1,Data!$A$2:$BC$533,MATCH(Intermediate!$B7050,Data!$A$1:$BC$1,0),FALSE)</f>
        <v>..</v>
      </c>
    </row>
    <row r="7051" spans="1:4" x14ac:dyDescent="0.45">
      <c r="A7051" t="s">
        <v>152</v>
      </c>
      <c r="B7051">
        <f t="shared" si="109"/>
        <v>2024</v>
      </c>
      <c r="C7051" t="str">
        <f>VLOOKUP($A7051&amp;C$1,Data!$A$2:$BC$533,MATCH(Intermediate!$B7051,Data!$A$1:$BC$1,0),FALSE)</f>
        <v>..</v>
      </c>
      <c r="D7051" t="str">
        <f>VLOOKUP($A7051&amp;D$1,Data!$A$2:$BC$533,MATCH(Intermediate!$B7051,Data!$A$1:$BC$1,0),FALSE)</f>
        <v>..</v>
      </c>
    </row>
    <row r="7052" spans="1:4" x14ac:dyDescent="0.45">
      <c r="A7052" t="s">
        <v>222</v>
      </c>
      <c r="B7052">
        <f t="shared" si="109"/>
        <v>1975</v>
      </c>
      <c r="C7052" t="str">
        <f>VLOOKUP($A7052&amp;C$1,Data!$A$2:$BC$533,MATCH(Intermediate!$B7052,Data!$A$1:$BC$1,0),FALSE)</f>
        <v>..</v>
      </c>
      <c r="D7052" t="str">
        <f>VLOOKUP($A7052&amp;D$1,Data!$A$2:$BC$533,MATCH(Intermediate!$B7052,Data!$A$1:$BC$1,0),FALSE)</f>
        <v>..</v>
      </c>
    </row>
    <row r="7053" spans="1:4" x14ac:dyDescent="0.45">
      <c r="A7053" t="s">
        <v>222</v>
      </c>
      <c r="B7053">
        <f t="shared" si="109"/>
        <v>1976</v>
      </c>
      <c r="C7053" t="str">
        <f>VLOOKUP($A7053&amp;C$1,Data!$A$2:$BC$533,MATCH(Intermediate!$B7053,Data!$A$1:$BC$1,0),FALSE)</f>
        <v>..</v>
      </c>
      <c r="D7053" t="str">
        <f>VLOOKUP($A7053&amp;D$1,Data!$A$2:$BC$533,MATCH(Intermediate!$B7053,Data!$A$1:$BC$1,0),FALSE)</f>
        <v>..</v>
      </c>
    </row>
    <row r="7054" spans="1:4" x14ac:dyDescent="0.45">
      <c r="A7054" t="s">
        <v>222</v>
      </c>
      <c r="B7054">
        <f t="shared" si="109"/>
        <v>1977</v>
      </c>
      <c r="C7054" t="str">
        <f>VLOOKUP($A7054&amp;C$1,Data!$A$2:$BC$533,MATCH(Intermediate!$B7054,Data!$A$1:$BC$1,0),FALSE)</f>
        <v>..</v>
      </c>
      <c r="D7054" t="str">
        <f>VLOOKUP($A7054&amp;D$1,Data!$A$2:$BC$533,MATCH(Intermediate!$B7054,Data!$A$1:$BC$1,0),FALSE)</f>
        <v>..</v>
      </c>
    </row>
    <row r="7055" spans="1:4" x14ac:dyDescent="0.45">
      <c r="A7055" t="s">
        <v>222</v>
      </c>
      <c r="B7055">
        <f t="shared" si="109"/>
        <v>1978</v>
      </c>
      <c r="C7055" t="str">
        <f>VLOOKUP($A7055&amp;C$1,Data!$A$2:$BC$533,MATCH(Intermediate!$B7055,Data!$A$1:$BC$1,0),FALSE)</f>
        <v>..</v>
      </c>
      <c r="D7055" t="str">
        <f>VLOOKUP($A7055&amp;D$1,Data!$A$2:$BC$533,MATCH(Intermediate!$B7055,Data!$A$1:$BC$1,0),FALSE)</f>
        <v>..</v>
      </c>
    </row>
    <row r="7056" spans="1:4" x14ac:dyDescent="0.45">
      <c r="A7056" t="s">
        <v>222</v>
      </c>
      <c r="B7056">
        <f t="shared" si="109"/>
        <v>1979</v>
      </c>
      <c r="C7056" t="str">
        <f>VLOOKUP($A7056&amp;C$1,Data!$A$2:$BC$533,MATCH(Intermediate!$B7056,Data!$A$1:$BC$1,0),FALSE)</f>
        <v>..</v>
      </c>
      <c r="D7056" t="str">
        <f>VLOOKUP($A7056&amp;D$1,Data!$A$2:$BC$533,MATCH(Intermediate!$B7056,Data!$A$1:$BC$1,0),FALSE)</f>
        <v>..</v>
      </c>
    </row>
    <row r="7057" spans="1:4" x14ac:dyDescent="0.45">
      <c r="A7057" t="s">
        <v>222</v>
      </c>
      <c r="B7057">
        <f t="shared" si="109"/>
        <v>1980</v>
      </c>
      <c r="C7057" t="str">
        <f>VLOOKUP($A7057&amp;C$1,Data!$A$2:$BC$533,MATCH(Intermediate!$B7057,Data!$A$1:$BC$1,0),FALSE)</f>
        <v>..</v>
      </c>
      <c r="D7057" t="str">
        <f>VLOOKUP($A7057&amp;D$1,Data!$A$2:$BC$533,MATCH(Intermediate!$B7057,Data!$A$1:$BC$1,0),FALSE)</f>
        <v>..</v>
      </c>
    </row>
    <row r="7058" spans="1:4" x14ac:dyDescent="0.45">
      <c r="A7058" t="s">
        <v>222</v>
      </c>
      <c r="B7058">
        <f t="shared" si="109"/>
        <v>1981</v>
      </c>
      <c r="C7058" t="str">
        <f>VLOOKUP($A7058&amp;C$1,Data!$A$2:$BC$533,MATCH(Intermediate!$B7058,Data!$A$1:$BC$1,0),FALSE)</f>
        <v>..</v>
      </c>
      <c r="D7058" t="str">
        <f>VLOOKUP($A7058&amp;D$1,Data!$A$2:$BC$533,MATCH(Intermediate!$B7058,Data!$A$1:$BC$1,0),FALSE)</f>
        <v>..</v>
      </c>
    </row>
    <row r="7059" spans="1:4" x14ac:dyDescent="0.45">
      <c r="A7059" t="s">
        <v>222</v>
      </c>
      <c r="B7059">
        <f t="shared" si="109"/>
        <v>1982</v>
      </c>
      <c r="C7059" t="str">
        <f>VLOOKUP($A7059&amp;C$1,Data!$A$2:$BC$533,MATCH(Intermediate!$B7059,Data!$A$1:$BC$1,0),FALSE)</f>
        <v>..</v>
      </c>
      <c r="D7059" t="str">
        <f>VLOOKUP($A7059&amp;D$1,Data!$A$2:$BC$533,MATCH(Intermediate!$B7059,Data!$A$1:$BC$1,0),FALSE)</f>
        <v>..</v>
      </c>
    </row>
    <row r="7060" spans="1:4" x14ac:dyDescent="0.45">
      <c r="A7060" t="s">
        <v>222</v>
      </c>
      <c r="B7060">
        <f t="shared" si="109"/>
        <v>1983</v>
      </c>
      <c r="C7060" t="str">
        <f>VLOOKUP($A7060&amp;C$1,Data!$A$2:$BC$533,MATCH(Intermediate!$B7060,Data!$A$1:$BC$1,0),FALSE)</f>
        <v>..</v>
      </c>
      <c r="D7060" t="str">
        <f>VLOOKUP($A7060&amp;D$1,Data!$A$2:$BC$533,MATCH(Intermediate!$B7060,Data!$A$1:$BC$1,0),FALSE)</f>
        <v>..</v>
      </c>
    </row>
    <row r="7061" spans="1:4" x14ac:dyDescent="0.45">
      <c r="A7061" t="s">
        <v>222</v>
      </c>
      <c r="B7061">
        <f t="shared" si="109"/>
        <v>1984</v>
      </c>
      <c r="C7061" t="str">
        <f>VLOOKUP($A7061&amp;C$1,Data!$A$2:$BC$533,MATCH(Intermediate!$B7061,Data!$A$1:$BC$1,0),FALSE)</f>
        <v>..</v>
      </c>
      <c r="D7061" t="str">
        <f>VLOOKUP($A7061&amp;D$1,Data!$A$2:$BC$533,MATCH(Intermediate!$B7061,Data!$A$1:$BC$1,0),FALSE)</f>
        <v>..</v>
      </c>
    </row>
    <row r="7062" spans="1:4" x14ac:dyDescent="0.45">
      <c r="A7062" t="s">
        <v>222</v>
      </c>
      <c r="B7062">
        <f t="shared" si="109"/>
        <v>1985</v>
      </c>
      <c r="C7062" t="str">
        <f>VLOOKUP($A7062&amp;C$1,Data!$A$2:$BC$533,MATCH(Intermediate!$B7062,Data!$A$1:$BC$1,0),FALSE)</f>
        <v>..</v>
      </c>
      <c r="D7062" t="str">
        <f>VLOOKUP($A7062&amp;D$1,Data!$A$2:$BC$533,MATCH(Intermediate!$B7062,Data!$A$1:$BC$1,0),FALSE)</f>
        <v>..</v>
      </c>
    </row>
    <row r="7063" spans="1:4" x14ac:dyDescent="0.45">
      <c r="A7063" t="s">
        <v>222</v>
      </c>
      <c r="B7063">
        <f t="shared" si="109"/>
        <v>1986</v>
      </c>
      <c r="C7063" t="str">
        <f>VLOOKUP($A7063&amp;C$1,Data!$A$2:$BC$533,MATCH(Intermediate!$B7063,Data!$A$1:$BC$1,0),FALSE)</f>
        <v>..</v>
      </c>
      <c r="D7063" t="str">
        <f>VLOOKUP($A7063&amp;D$1,Data!$A$2:$BC$533,MATCH(Intermediate!$B7063,Data!$A$1:$BC$1,0),FALSE)</f>
        <v>..</v>
      </c>
    </row>
    <row r="7064" spans="1:4" x14ac:dyDescent="0.45">
      <c r="A7064" t="s">
        <v>222</v>
      </c>
      <c r="B7064">
        <f t="shared" si="109"/>
        <v>1987</v>
      </c>
      <c r="C7064" t="str">
        <f>VLOOKUP($A7064&amp;C$1,Data!$A$2:$BC$533,MATCH(Intermediate!$B7064,Data!$A$1:$BC$1,0),FALSE)</f>
        <v>..</v>
      </c>
      <c r="D7064" t="str">
        <f>VLOOKUP($A7064&amp;D$1,Data!$A$2:$BC$533,MATCH(Intermediate!$B7064,Data!$A$1:$BC$1,0),FALSE)</f>
        <v>..</v>
      </c>
    </row>
    <row r="7065" spans="1:4" x14ac:dyDescent="0.45">
      <c r="A7065" t="s">
        <v>222</v>
      </c>
      <c r="B7065">
        <f t="shared" si="109"/>
        <v>1988</v>
      </c>
      <c r="C7065" t="str">
        <f>VLOOKUP($A7065&amp;C$1,Data!$A$2:$BC$533,MATCH(Intermediate!$B7065,Data!$A$1:$BC$1,0),FALSE)</f>
        <v>..</v>
      </c>
      <c r="D7065" t="str">
        <f>VLOOKUP($A7065&amp;D$1,Data!$A$2:$BC$533,MATCH(Intermediate!$B7065,Data!$A$1:$BC$1,0),FALSE)</f>
        <v>..</v>
      </c>
    </row>
    <row r="7066" spans="1:4" x14ac:dyDescent="0.45">
      <c r="A7066" t="s">
        <v>222</v>
      </c>
      <c r="B7066">
        <f t="shared" si="109"/>
        <v>1989</v>
      </c>
      <c r="C7066" t="str">
        <f>VLOOKUP($A7066&amp;C$1,Data!$A$2:$BC$533,MATCH(Intermediate!$B7066,Data!$A$1:$BC$1,0),FALSE)</f>
        <v>..</v>
      </c>
      <c r="D7066" t="str">
        <f>VLOOKUP($A7066&amp;D$1,Data!$A$2:$BC$533,MATCH(Intermediate!$B7066,Data!$A$1:$BC$1,0),FALSE)</f>
        <v>..</v>
      </c>
    </row>
    <row r="7067" spans="1:4" x14ac:dyDescent="0.45">
      <c r="A7067" t="s">
        <v>222</v>
      </c>
      <c r="B7067">
        <f t="shared" si="109"/>
        <v>1990</v>
      </c>
      <c r="C7067" t="str">
        <f>VLOOKUP($A7067&amp;C$1,Data!$A$2:$BC$533,MATCH(Intermediate!$B7067,Data!$A$1:$BC$1,0),FALSE)</f>
        <v>..</v>
      </c>
      <c r="D7067">
        <f>VLOOKUP($A7067&amp;D$1,Data!$A$2:$BC$533,MATCH(Intermediate!$B7067,Data!$A$1:$BC$1,0),FALSE)</f>
        <v>14871.455103405622</v>
      </c>
    </row>
    <row r="7068" spans="1:4" x14ac:dyDescent="0.45">
      <c r="A7068" t="s">
        <v>222</v>
      </c>
      <c r="B7068">
        <f t="shared" si="109"/>
        <v>1991</v>
      </c>
      <c r="C7068" t="str">
        <f>VLOOKUP($A7068&amp;C$1,Data!$A$2:$BC$533,MATCH(Intermediate!$B7068,Data!$A$1:$BC$1,0),FALSE)</f>
        <v>..</v>
      </c>
      <c r="D7068">
        <f>VLOOKUP($A7068&amp;D$1,Data!$A$2:$BC$533,MATCH(Intermediate!$B7068,Data!$A$1:$BC$1,0),FALSE)</f>
        <v>14560.450054341396</v>
      </c>
    </row>
    <row r="7069" spans="1:4" x14ac:dyDescent="0.45">
      <c r="A7069" t="s">
        <v>222</v>
      </c>
      <c r="B7069">
        <f t="shared" si="109"/>
        <v>1992</v>
      </c>
      <c r="C7069" t="str">
        <f>VLOOKUP($A7069&amp;C$1,Data!$A$2:$BC$533,MATCH(Intermediate!$B7069,Data!$A$1:$BC$1,0),FALSE)</f>
        <v>..</v>
      </c>
      <c r="D7069">
        <f>VLOOKUP($A7069&amp;D$1,Data!$A$2:$BC$533,MATCH(Intermediate!$B7069,Data!$A$1:$BC$1,0),FALSE)</f>
        <v>14937.454313669175</v>
      </c>
    </row>
    <row r="7070" spans="1:4" x14ac:dyDescent="0.45">
      <c r="A7070" t="s">
        <v>222</v>
      </c>
      <c r="B7070">
        <f t="shared" si="109"/>
        <v>1993</v>
      </c>
      <c r="C7070" t="str">
        <f>VLOOKUP($A7070&amp;C$1,Data!$A$2:$BC$533,MATCH(Intermediate!$B7070,Data!$A$1:$BC$1,0),FALSE)</f>
        <v>..</v>
      </c>
      <c r="D7070">
        <f>VLOOKUP($A7070&amp;D$1,Data!$A$2:$BC$533,MATCH(Intermediate!$B7070,Data!$A$1:$BC$1,0),FALSE)</f>
        <v>15964.256244283521</v>
      </c>
    </row>
    <row r="7071" spans="1:4" x14ac:dyDescent="0.45">
      <c r="A7071" t="s">
        <v>222</v>
      </c>
      <c r="B7071">
        <f t="shared" si="109"/>
        <v>1994</v>
      </c>
      <c r="C7071" t="str">
        <f>VLOOKUP($A7071&amp;C$1,Data!$A$2:$BC$533,MATCH(Intermediate!$B7071,Data!$A$1:$BC$1,0),FALSE)</f>
        <v>..</v>
      </c>
      <c r="D7071">
        <f>VLOOKUP($A7071&amp;D$1,Data!$A$2:$BC$533,MATCH(Intermediate!$B7071,Data!$A$1:$BC$1,0),FALSE)</f>
        <v>17111.150520898551</v>
      </c>
    </row>
    <row r="7072" spans="1:4" x14ac:dyDescent="0.45">
      <c r="A7072" t="s">
        <v>222</v>
      </c>
      <c r="B7072">
        <f t="shared" si="109"/>
        <v>1995</v>
      </c>
      <c r="C7072" t="str">
        <f>VLOOKUP($A7072&amp;C$1,Data!$A$2:$BC$533,MATCH(Intermediate!$B7072,Data!$A$1:$BC$1,0),FALSE)</f>
        <v>..</v>
      </c>
      <c r="D7072">
        <f>VLOOKUP($A7072&amp;D$1,Data!$A$2:$BC$533,MATCH(Intermediate!$B7072,Data!$A$1:$BC$1,0),FALSE)</f>
        <v>17885.353705654234</v>
      </c>
    </row>
    <row r="7073" spans="1:4" x14ac:dyDescent="0.45">
      <c r="A7073" t="s">
        <v>222</v>
      </c>
      <c r="B7073">
        <f t="shared" si="109"/>
        <v>1996</v>
      </c>
      <c r="C7073" t="str">
        <f>VLOOKUP($A7073&amp;C$1,Data!$A$2:$BC$533,MATCH(Intermediate!$B7073,Data!$A$1:$BC$1,0),FALSE)</f>
        <v>..</v>
      </c>
      <c r="D7073">
        <f>VLOOKUP($A7073&amp;D$1,Data!$A$2:$BC$533,MATCH(Intermediate!$B7073,Data!$A$1:$BC$1,0),FALSE)</f>
        <v>18441.634545980112</v>
      </c>
    </row>
    <row r="7074" spans="1:4" x14ac:dyDescent="0.45">
      <c r="A7074" t="s">
        <v>222</v>
      </c>
      <c r="B7074">
        <f t="shared" si="109"/>
        <v>1997</v>
      </c>
      <c r="C7074" t="str">
        <f>VLOOKUP($A7074&amp;C$1,Data!$A$2:$BC$533,MATCH(Intermediate!$B7074,Data!$A$1:$BC$1,0),FALSE)</f>
        <v>..</v>
      </c>
      <c r="D7074">
        <f>VLOOKUP($A7074&amp;D$1,Data!$A$2:$BC$533,MATCH(Intermediate!$B7074,Data!$A$1:$BC$1,0),FALSE)</f>
        <v>19127.300412607434</v>
      </c>
    </row>
    <row r="7075" spans="1:4" x14ac:dyDescent="0.45">
      <c r="A7075" t="s">
        <v>222</v>
      </c>
      <c r="B7075">
        <f t="shared" si="109"/>
        <v>1998</v>
      </c>
      <c r="C7075" t="str">
        <f>VLOOKUP($A7075&amp;C$1,Data!$A$2:$BC$533,MATCH(Intermediate!$B7075,Data!$A$1:$BC$1,0),FALSE)</f>
        <v>..</v>
      </c>
      <c r="D7075">
        <f>VLOOKUP($A7075&amp;D$1,Data!$A$2:$BC$533,MATCH(Intermediate!$B7075,Data!$A$1:$BC$1,0),FALSE)</f>
        <v>19319.983564576469</v>
      </c>
    </row>
    <row r="7076" spans="1:4" x14ac:dyDescent="0.45">
      <c r="A7076" t="s">
        <v>222</v>
      </c>
      <c r="B7076">
        <f t="shared" si="109"/>
        <v>1999</v>
      </c>
      <c r="C7076" t="str">
        <f>VLOOKUP($A7076&amp;C$1,Data!$A$2:$BC$533,MATCH(Intermediate!$B7076,Data!$A$1:$BC$1,0),FALSE)</f>
        <v>..</v>
      </c>
      <c r="D7076">
        <f>VLOOKUP($A7076&amp;D$1,Data!$A$2:$BC$533,MATCH(Intermediate!$B7076,Data!$A$1:$BC$1,0),FALSE)</f>
        <v>20579.365916514038</v>
      </c>
    </row>
    <row r="7077" spans="1:4" x14ac:dyDescent="0.45">
      <c r="A7077" t="s">
        <v>222</v>
      </c>
      <c r="B7077">
        <f t="shared" si="109"/>
        <v>2000</v>
      </c>
      <c r="C7077" t="str">
        <f>VLOOKUP($A7077&amp;C$1,Data!$A$2:$BC$533,MATCH(Intermediate!$B7077,Data!$A$1:$BC$1,0),FALSE)</f>
        <v>..</v>
      </c>
      <c r="D7077">
        <f>VLOOKUP($A7077&amp;D$1,Data!$A$2:$BC$533,MATCH(Intermediate!$B7077,Data!$A$1:$BC$1,0),FALSE)</f>
        <v>21500.629289809949</v>
      </c>
    </row>
    <row r="7078" spans="1:4" x14ac:dyDescent="0.45">
      <c r="A7078" t="s">
        <v>222</v>
      </c>
      <c r="B7078">
        <f t="shared" si="109"/>
        <v>2001</v>
      </c>
      <c r="C7078" t="str">
        <f>VLOOKUP($A7078&amp;C$1,Data!$A$2:$BC$533,MATCH(Intermediate!$B7078,Data!$A$1:$BC$1,0),FALSE)</f>
        <v>..</v>
      </c>
      <c r="D7078">
        <f>VLOOKUP($A7078&amp;D$1,Data!$A$2:$BC$533,MATCH(Intermediate!$B7078,Data!$A$1:$BC$1,0),FALSE)</f>
        <v>22521.040938249182</v>
      </c>
    </row>
    <row r="7079" spans="1:4" x14ac:dyDescent="0.45">
      <c r="A7079" t="s">
        <v>222</v>
      </c>
      <c r="B7079">
        <f t="shared" si="109"/>
        <v>2002</v>
      </c>
      <c r="C7079" t="str">
        <f>VLOOKUP($A7079&amp;C$1,Data!$A$2:$BC$533,MATCH(Intermediate!$B7079,Data!$A$1:$BC$1,0),FALSE)</f>
        <v>..</v>
      </c>
      <c r="D7079">
        <f>VLOOKUP($A7079&amp;D$1,Data!$A$2:$BC$533,MATCH(Intermediate!$B7079,Data!$A$1:$BC$1,0),FALSE)</f>
        <v>23306.279537627735</v>
      </c>
    </row>
    <row r="7080" spans="1:4" x14ac:dyDescent="0.45">
      <c r="A7080" t="s">
        <v>222</v>
      </c>
      <c r="B7080">
        <f t="shared" si="109"/>
        <v>2003</v>
      </c>
      <c r="C7080" t="str">
        <f>VLOOKUP($A7080&amp;C$1,Data!$A$2:$BC$533,MATCH(Intermediate!$B7080,Data!$A$1:$BC$1,0),FALSE)</f>
        <v>..</v>
      </c>
      <c r="D7080">
        <f>VLOOKUP($A7080&amp;D$1,Data!$A$2:$BC$533,MATCH(Intermediate!$B7080,Data!$A$1:$BC$1,0),FALSE)</f>
        <v>23987.368894492352</v>
      </c>
    </row>
    <row r="7081" spans="1:4" x14ac:dyDescent="0.45">
      <c r="A7081" t="s">
        <v>222</v>
      </c>
      <c r="B7081">
        <f t="shared" si="109"/>
        <v>2004</v>
      </c>
      <c r="C7081" t="str">
        <f>VLOOKUP($A7081&amp;C$1,Data!$A$2:$BC$533,MATCH(Intermediate!$B7081,Data!$A$1:$BC$1,0),FALSE)</f>
        <v>..</v>
      </c>
      <c r="D7081">
        <f>VLOOKUP($A7081&amp;D$1,Data!$A$2:$BC$533,MATCH(Intermediate!$B7081,Data!$A$1:$BC$1,0),FALSE)</f>
        <v>25096.68587784854</v>
      </c>
    </row>
    <row r="7082" spans="1:4" x14ac:dyDescent="0.45">
      <c r="A7082" t="s">
        <v>222</v>
      </c>
      <c r="B7082">
        <f t="shared" si="109"/>
        <v>2005</v>
      </c>
      <c r="C7082" t="str">
        <f>VLOOKUP($A7082&amp;C$1,Data!$A$2:$BC$533,MATCH(Intermediate!$B7082,Data!$A$1:$BC$1,0),FALSE)</f>
        <v>..</v>
      </c>
      <c r="D7082">
        <f>VLOOKUP($A7082&amp;D$1,Data!$A$2:$BC$533,MATCH(Intermediate!$B7082,Data!$A$1:$BC$1,0),FALSE)</f>
        <v>25677.419080325202</v>
      </c>
    </row>
    <row r="7083" spans="1:4" x14ac:dyDescent="0.45">
      <c r="A7083" t="s">
        <v>222</v>
      </c>
      <c r="B7083">
        <f t="shared" si="109"/>
        <v>2006</v>
      </c>
      <c r="C7083" t="str">
        <f>VLOOKUP($A7083&amp;C$1,Data!$A$2:$BC$533,MATCH(Intermediate!$B7083,Data!$A$1:$BC$1,0),FALSE)</f>
        <v>..</v>
      </c>
      <c r="D7083">
        <f>VLOOKUP($A7083&amp;D$1,Data!$A$2:$BC$533,MATCH(Intermediate!$B7083,Data!$A$1:$BC$1,0),FALSE)</f>
        <v>27744.061719832629</v>
      </c>
    </row>
    <row r="7084" spans="1:4" x14ac:dyDescent="0.45">
      <c r="A7084" t="s">
        <v>222</v>
      </c>
      <c r="B7084">
        <f t="shared" si="109"/>
        <v>2007</v>
      </c>
      <c r="C7084" t="str">
        <f>VLOOKUP($A7084&amp;C$1,Data!$A$2:$BC$533,MATCH(Intermediate!$B7084,Data!$A$1:$BC$1,0),FALSE)</f>
        <v>..</v>
      </c>
      <c r="D7084">
        <f>VLOOKUP($A7084&amp;D$1,Data!$A$2:$BC$533,MATCH(Intermediate!$B7084,Data!$A$1:$BC$1,0),FALSE)</f>
        <v>29353.500628372287</v>
      </c>
    </row>
    <row r="7085" spans="1:4" x14ac:dyDescent="0.45">
      <c r="A7085" t="s">
        <v>222</v>
      </c>
      <c r="B7085">
        <f t="shared" si="109"/>
        <v>2008</v>
      </c>
      <c r="C7085" t="str">
        <f>VLOOKUP($A7085&amp;C$1,Data!$A$2:$BC$533,MATCH(Intermediate!$B7085,Data!$A$1:$BC$1,0),FALSE)</f>
        <v>..</v>
      </c>
      <c r="D7085">
        <f>VLOOKUP($A7085&amp;D$1,Data!$A$2:$BC$533,MATCH(Intermediate!$B7085,Data!$A$1:$BC$1,0),FALSE)</f>
        <v>29895.645166294937</v>
      </c>
    </row>
    <row r="7086" spans="1:4" x14ac:dyDescent="0.45">
      <c r="A7086" t="s">
        <v>222</v>
      </c>
      <c r="B7086">
        <f t="shared" si="109"/>
        <v>2009</v>
      </c>
      <c r="C7086" t="str">
        <f>VLOOKUP($A7086&amp;C$1,Data!$A$2:$BC$533,MATCH(Intermediate!$B7086,Data!$A$1:$BC$1,0),FALSE)</f>
        <v>..</v>
      </c>
      <c r="D7086">
        <f>VLOOKUP($A7086&amp;D$1,Data!$A$2:$BC$533,MATCH(Intermediate!$B7086,Data!$A$1:$BC$1,0),FALSE)</f>
        <v>30756.223961712873</v>
      </c>
    </row>
    <row r="7087" spans="1:4" x14ac:dyDescent="0.45">
      <c r="A7087" t="s">
        <v>222</v>
      </c>
      <c r="B7087">
        <f t="shared" si="109"/>
        <v>2010</v>
      </c>
      <c r="C7087" t="str">
        <f>VLOOKUP($A7087&amp;C$1,Data!$A$2:$BC$533,MATCH(Intermediate!$B7087,Data!$A$1:$BC$1,0),FALSE)</f>
        <v>..</v>
      </c>
      <c r="D7087">
        <f>VLOOKUP($A7087&amp;D$1,Data!$A$2:$BC$533,MATCH(Intermediate!$B7087,Data!$A$1:$BC$1,0),FALSE)</f>
        <v>31292.952757039217</v>
      </c>
    </row>
    <row r="7088" spans="1:4" x14ac:dyDescent="0.45">
      <c r="A7088" t="s">
        <v>222</v>
      </c>
      <c r="B7088">
        <f t="shared" si="109"/>
        <v>2011</v>
      </c>
      <c r="C7088" t="str">
        <f>VLOOKUP($A7088&amp;C$1,Data!$A$2:$BC$533,MATCH(Intermediate!$B7088,Data!$A$1:$BC$1,0),FALSE)</f>
        <v>..</v>
      </c>
      <c r="D7088">
        <f>VLOOKUP($A7088&amp;D$1,Data!$A$2:$BC$533,MATCH(Intermediate!$B7088,Data!$A$1:$BC$1,0),FALSE)</f>
        <v>32738.988444560113</v>
      </c>
    </row>
    <row r="7089" spans="1:4" x14ac:dyDescent="0.45">
      <c r="A7089" t="s">
        <v>222</v>
      </c>
      <c r="B7089">
        <f t="shared" si="109"/>
        <v>2012</v>
      </c>
      <c r="C7089" t="str">
        <f>VLOOKUP($A7089&amp;C$1,Data!$A$2:$BC$533,MATCH(Intermediate!$B7089,Data!$A$1:$BC$1,0),FALSE)</f>
        <v>..</v>
      </c>
      <c r="D7089">
        <f>VLOOKUP($A7089&amp;D$1,Data!$A$2:$BC$533,MATCH(Intermediate!$B7089,Data!$A$1:$BC$1,0),FALSE)</f>
        <v>33054.893675108833</v>
      </c>
    </row>
    <row r="7090" spans="1:4" x14ac:dyDescent="0.45">
      <c r="A7090" t="s">
        <v>222</v>
      </c>
      <c r="B7090">
        <f t="shared" si="109"/>
        <v>2013</v>
      </c>
      <c r="C7090" t="str">
        <f>VLOOKUP($A7090&amp;C$1,Data!$A$2:$BC$533,MATCH(Intermediate!$B7090,Data!$A$1:$BC$1,0),FALSE)</f>
        <v>..</v>
      </c>
      <c r="D7090">
        <f>VLOOKUP($A7090&amp;D$1,Data!$A$2:$BC$533,MATCH(Intermediate!$B7090,Data!$A$1:$BC$1,0),FALSE)</f>
        <v>36262.704728265038</v>
      </c>
    </row>
    <row r="7091" spans="1:4" x14ac:dyDescent="0.45">
      <c r="A7091" t="s">
        <v>222</v>
      </c>
      <c r="B7091">
        <f t="shared" si="109"/>
        <v>2014</v>
      </c>
      <c r="C7091">
        <f>VLOOKUP($A7091&amp;C$1,Data!$A$2:$BC$533,MATCH(Intermediate!$B7091,Data!$A$1:$BC$1,0),FALSE)</f>
        <v>148.8262447135038</v>
      </c>
      <c r="D7091">
        <f>VLOOKUP($A7091&amp;D$1,Data!$A$2:$BC$533,MATCH(Intermediate!$B7091,Data!$A$1:$BC$1,0),FALSE)</f>
        <v>37331.315573244676</v>
      </c>
    </row>
    <row r="7092" spans="1:4" x14ac:dyDescent="0.45">
      <c r="A7092" t="s">
        <v>222</v>
      </c>
      <c r="B7092">
        <f t="shared" si="109"/>
        <v>2015</v>
      </c>
      <c r="C7092">
        <f>VLOOKUP($A7092&amp;C$1,Data!$A$2:$BC$533,MATCH(Intermediate!$B7092,Data!$A$1:$BC$1,0),FALSE)</f>
        <v>152.13807194122217</v>
      </c>
      <c r="D7092">
        <f>VLOOKUP($A7092&amp;D$1,Data!$A$2:$BC$533,MATCH(Intermediate!$B7092,Data!$A$1:$BC$1,0),FALSE)</f>
        <v>37578.027613270024</v>
      </c>
    </row>
    <row r="7093" spans="1:4" x14ac:dyDescent="0.45">
      <c r="A7093" t="s">
        <v>222</v>
      </c>
      <c r="B7093">
        <f t="shared" ref="B7093:B7156" si="110">B7043</f>
        <v>2016</v>
      </c>
      <c r="C7093">
        <f>VLOOKUP($A7093&amp;C$1,Data!$A$2:$BC$533,MATCH(Intermediate!$B7093,Data!$A$1:$BC$1,0),FALSE)</f>
        <v>154.78032905020117</v>
      </c>
      <c r="D7093">
        <f>VLOOKUP($A7093&amp;D$1,Data!$A$2:$BC$533,MATCH(Intermediate!$B7093,Data!$A$1:$BC$1,0),FALSE)</f>
        <v>39988.925085547176</v>
      </c>
    </row>
    <row r="7094" spans="1:4" x14ac:dyDescent="0.45">
      <c r="A7094" t="s">
        <v>222</v>
      </c>
      <c r="B7094">
        <f t="shared" si="110"/>
        <v>2017</v>
      </c>
      <c r="C7094">
        <f>VLOOKUP($A7094&amp;C$1,Data!$A$2:$BC$533,MATCH(Intermediate!$B7094,Data!$A$1:$BC$1,0),FALSE)</f>
        <v>153.08250664556527</v>
      </c>
      <c r="D7094">
        <f>VLOOKUP($A7094&amp;D$1,Data!$A$2:$BC$533,MATCH(Intermediate!$B7094,Data!$A$1:$BC$1,0),FALSE)</f>
        <v>42243.508445939748</v>
      </c>
    </row>
    <row r="7095" spans="1:4" x14ac:dyDescent="0.45">
      <c r="A7095" t="s">
        <v>222</v>
      </c>
      <c r="B7095">
        <f t="shared" si="110"/>
        <v>2018</v>
      </c>
      <c r="C7095">
        <f>VLOOKUP($A7095&amp;C$1,Data!$A$2:$BC$533,MATCH(Intermediate!$B7095,Data!$A$1:$BC$1,0),FALSE)</f>
        <v>153.15236123104441</v>
      </c>
      <c r="D7095">
        <f>VLOOKUP($A7095&amp;D$1,Data!$A$2:$BC$533,MATCH(Intermediate!$B7095,Data!$A$1:$BC$1,0),FALSE)</f>
        <v>42527.278410330066</v>
      </c>
    </row>
    <row r="7096" spans="1:4" x14ac:dyDescent="0.45">
      <c r="A7096" t="s">
        <v>222</v>
      </c>
      <c r="B7096">
        <f t="shared" si="110"/>
        <v>2019</v>
      </c>
      <c r="C7096">
        <f>VLOOKUP($A7096&amp;C$1,Data!$A$2:$BC$533,MATCH(Intermediate!$B7096,Data!$A$1:$BC$1,0),FALSE)</f>
        <v>155.39058201393678</v>
      </c>
      <c r="D7096">
        <f>VLOOKUP($A7096&amp;D$1,Data!$A$2:$BC$533,MATCH(Intermediate!$B7096,Data!$A$1:$BC$1,0),FALSE)</f>
        <v>45197.526387633232</v>
      </c>
    </row>
    <row r="7097" spans="1:4" x14ac:dyDescent="0.45">
      <c r="A7097" t="s">
        <v>222</v>
      </c>
      <c r="B7097">
        <f t="shared" si="110"/>
        <v>2020</v>
      </c>
      <c r="C7097">
        <f>VLOOKUP($A7097&amp;C$1,Data!$A$2:$BC$533,MATCH(Intermediate!$B7097,Data!$A$1:$BC$1,0),FALSE)</f>
        <v>159.51856118464312</v>
      </c>
      <c r="D7097">
        <f>VLOOKUP($A7097&amp;D$1,Data!$A$2:$BC$533,MATCH(Intermediate!$B7097,Data!$A$1:$BC$1,0),FALSE)</f>
        <v>45354.156162872678</v>
      </c>
    </row>
    <row r="7098" spans="1:4" x14ac:dyDescent="0.45">
      <c r="A7098" t="s">
        <v>222</v>
      </c>
      <c r="B7098">
        <f t="shared" si="110"/>
        <v>2021</v>
      </c>
      <c r="C7098">
        <f>VLOOKUP($A7098&amp;C$1,Data!$A$2:$BC$533,MATCH(Intermediate!$B7098,Data!$A$1:$BC$1,0),FALSE)</f>
        <v>155.54635025259418</v>
      </c>
      <c r="D7098">
        <f>VLOOKUP($A7098&amp;D$1,Data!$A$2:$BC$533,MATCH(Intermediate!$B7098,Data!$A$1:$BC$1,0),FALSE)</f>
        <v>47996.679881846321</v>
      </c>
    </row>
    <row r="7099" spans="1:4" x14ac:dyDescent="0.45">
      <c r="A7099" t="s">
        <v>222</v>
      </c>
      <c r="B7099">
        <f t="shared" si="110"/>
        <v>2022</v>
      </c>
      <c r="C7099">
        <f>VLOOKUP($A7099&amp;C$1,Data!$A$2:$BC$533,MATCH(Intermediate!$B7099,Data!$A$1:$BC$1,0),FALSE)</f>
        <v>146.1186129857721</v>
      </c>
      <c r="D7099">
        <f>VLOOKUP($A7099&amp;D$1,Data!$A$2:$BC$533,MATCH(Intermediate!$B7099,Data!$A$1:$BC$1,0),FALSE)</f>
        <v>53647.342814293384</v>
      </c>
    </row>
    <row r="7100" spans="1:4" x14ac:dyDescent="0.45">
      <c r="A7100" t="s">
        <v>222</v>
      </c>
      <c r="B7100">
        <f t="shared" si="110"/>
        <v>2023</v>
      </c>
      <c r="C7100">
        <f>VLOOKUP($A7100&amp;C$1,Data!$A$2:$BC$533,MATCH(Intermediate!$B7100,Data!$A$1:$BC$1,0),FALSE)</f>
        <v>141.22283260501288</v>
      </c>
      <c r="D7100">
        <f>VLOOKUP($A7100&amp;D$1,Data!$A$2:$BC$533,MATCH(Intermediate!$B7100,Data!$A$1:$BC$1,0),FALSE)</f>
        <v>53854.199631982527</v>
      </c>
    </row>
    <row r="7101" spans="1:4" x14ac:dyDescent="0.45">
      <c r="A7101" t="s">
        <v>222</v>
      </c>
      <c r="B7101">
        <f t="shared" si="110"/>
        <v>2024</v>
      </c>
      <c r="C7101" t="str">
        <f>VLOOKUP($A7101&amp;C$1,Data!$A$2:$BC$533,MATCH(Intermediate!$B7101,Data!$A$1:$BC$1,0),FALSE)</f>
        <v>..</v>
      </c>
      <c r="D7101">
        <f>VLOOKUP($A7101&amp;D$1,Data!$A$2:$BC$533,MATCH(Intermediate!$B7101,Data!$A$1:$BC$1,0),FALSE)</f>
        <v>55093.536076213444</v>
      </c>
    </row>
    <row r="7102" spans="1:4" x14ac:dyDescent="0.45">
      <c r="A7102" t="s">
        <v>165</v>
      </c>
      <c r="B7102">
        <f t="shared" si="110"/>
        <v>1975</v>
      </c>
      <c r="C7102" t="str">
        <f>VLOOKUP($A7102&amp;C$1,Data!$A$2:$BC$533,MATCH(Intermediate!$B7102,Data!$A$1:$BC$1,0),FALSE)</f>
        <v>..</v>
      </c>
      <c r="D7102" t="str">
        <f>VLOOKUP($A7102&amp;D$1,Data!$A$2:$BC$533,MATCH(Intermediate!$B7102,Data!$A$1:$BC$1,0),FALSE)</f>
        <v>..</v>
      </c>
    </row>
    <row r="7103" spans="1:4" x14ac:dyDescent="0.45">
      <c r="A7103" t="s">
        <v>165</v>
      </c>
      <c r="B7103">
        <f t="shared" si="110"/>
        <v>1976</v>
      </c>
      <c r="C7103" t="str">
        <f>VLOOKUP($A7103&amp;C$1,Data!$A$2:$BC$533,MATCH(Intermediate!$B7103,Data!$A$1:$BC$1,0),FALSE)</f>
        <v>..</v>
      </c>
      <c r="D7103" t="str">
        <f>VLOOKUP($A7103&amp;D$1,Data!$A$2:$BC$533,MATCH(Intermediate!$B7103,Data!$A$1:$BC$1,0),FALSE)</f>
        <v>..</v>
      </c>
    </row>
    <row r="7104" spans="1:4" x14ac:dyDescent="0.45">
      <c r="A7104" t="s">
        <v>165</v>
      </c>
      <c r="B7104">
        <f t="shared" si="110"/>
        <v>1977</v>
      </c>
      <c r="C7104" t="str">
        <f>VLOOKUP($A7104&amp;C$1,Data!$A$2:$BC$533,MATCH(Intermediate!$B7104,Data!$A$1:$BC$1,0),FALSE)</f>
        <v>..</v>
      </c>
      <c r="D7104" t="str">
        <f>VLOOKUP($A7104&amp;D$1,Data!$A$2:$BC$533,MATCH(Intermediate!$B7104,Data!$A$1:$BC$1,0),FALSE)</f>
        <v>..</v>
      </c>
    </row>
    <row r="7105" spans="1:4" x14ac:dyDescent="0.45">
      <c r="A7105" t="s">
        <v>165</v>
      </c>
      <c r="B7105">
        <f t="shared" si="110"/>
        <v>1978</v>
      </c>
      <c r="C7105" t="str">
        <f>VLOOKUP($A7105&amp;C$1,Data!$A$2:$BC$533,MATCH(Intermediate!$B7105,Data!$A$1:$BC$1,0),FALSE)</f>
        <v>..</v>
      </c>
      <c r="D7105" t="str">
        <f>VLOOKUP($A7105&amp;D$1,Data!$A$2:$BC$533,MATCH(Intermediate!$B7105,Data!$A$1:$BC$1,0),FALSE)</f>
        <v>..</v>
      </c>
    </row>
    <row r="7106" spans="1:4" x14ac:dyDescent="0.45">
      <c r="A7106" t="s">
        <v>165</v>
      </c>
      <c r="B7106">
        <f t="shared" si="110"/>
        <v>1979</v>
      </c>
      <c r="C7106" t="str">
        <f>VLOOKUP($A7106&amp;C$1,Data!$A$2:$BC$533,MATCH(Intermediate!$B7106,Data!$A$1:$BC$1,0),FALSE)</f>
        <v>..</v>
      </c>
      <c r="D7106" t="str">
        <f>VLOOKUP($A7106&amp;D$1,Data!$A$2:$BC$533,MATCH(Intermediate!$B7106,Data!$A$1:$BC$1,0),FALSE)</f>
        <v>..</v>
      </c>
    </row>
    <row r="7107" spans="1:4" x14ac:dyDescent="0.45">
      <c r="A7107" t="s">
        <v>165</v>
      </c>
      <c r="B7107">
        <f t="shared" si="110"/>
        <v>1980</v>
      </c>
      <c r="C7107" t="str">
        <f>VLOOKUP($A7107&amp;C$1,Data!$A$2:$BC$533,MATCH(Intermediate!$B7107,Data!$A$1:$BC$1,0),FALSE)</f>
        <v>..</v>
      </c>
      <c r="D7107" t="str">
        <f>VLOOKUP($A7107&amp;D$1,Data!$A$2:$BC$533,MATCH(Intermediate!$B7107,Data!$A$1:$BC$1,0),FALSE)</f>
        <v>..</v>
      </c>
    </row>
    <row r="7108" spans="1:4" x14ac:dyDescent="0.45">
      <c r="A7108" t="s">
        <v>165</v>
      </c>
      <c r="B7108">
        <f t="shared" si="110"/>
        <v>1981</v>
      </c>
      <c r="C7108" t="str">
        <f>VLOOKUP($A7108&amp;C$1,Data!$A$2:$BC$533,MATCH(Intermediate!$B7108,Data!$A$1:$BC$1,0),FALSE)</f>
        <v>..</v>
      </c>
      <c r="D7108" t="str">
        <f>VLOOKUP($A7108&amp;D$1,Data!$A$2:$BC$533,MATCH(Intermediate!$B7108,Data!$A$1:$BC$1,0),FALSE)</f>
        <v>..</v>
      </c>
    </row>
    <row r="7109" spans="1:4" x14ac:dyDescent="0.45">
      <c r="A7109" t="s">
        <v>165</v>
      </c>
      <c r="B7109">
        <f t="shared" si="110"/>
        <v>1982</v>
      </c>
      <c r="C7109" t="str">
        <f>VLOOKUP($A7109&amp;C$1,Data!$A$2:$BC$533,MATCH(Intermediate!$B7109,Data!$A$1:$BC$1,0),FALSE)</f>
        <v>..</v>
      </c>
      <c r="D7109" t="str">
        <f>VLOOKUP($A7109&amp;D$1,Data!$A$2:$BC$533,MATCH(Intermediate!$B7109,Data!$A$1:$BC$1,0),FALSE)</f>
        <v>..</v>
      </c>
    </row>
    <row r="7110" spans="1:4" x14ac:dyDescent="0.45">
      <c r="A7110" t="s">
        <v>165</v>
      </c>
      <c r="B7110">
        <f t="shared" si="110"/>
        <v>1983</v>
      </c>
      <c r="C7110" t="str">
        <f>VLOOKUP($A7110&amp;C$1,Data!$A$2:$BC$533,MATCH(Intermediate!$B7110,Data!$A$1:$BC$1,0),FALSE)</f>
        <v>..</v>
      </c>
      <c r="D7110" t="str">
        <f>VLOOKUP($A7110&amp;D$1,Data!$A$2:$BC$533,MATCH(Intermediate!$B7110,Data!$A$1:$BC$1,0),FALSE)</f>
        <v>..</v>
      </c>
    </row>
    <row r="7111" spans="1:4" x14ac:dyDescent="0.45">
      <c r="A7111" t="s">
        <v>165</v>
      </c>
      <c r="B7111">
        <f t="shared" si="110"/>
        <v>1984</v>
      </c>
      <c r="C7111" t="str">
        <f>VLOOKUP($A7111&amp;C$1,Data!$A$2:$BC$533,MATCH(Intermediate!$B7111,Data!$A$1:$BC$1,0),FALSE)</f>
        <v>..</v>
      </c>
      <c r="D7111" t="str">
        <f>VLOOKUP($A7111&amp;D$1,Data!$A$2:$BC$533,MATCH(Intermediate!$B7111,Data!$A$1:$BC$1,0),FALSE)</f>
        <v>..</v>
      </c>
    </row>
    <row r="7112" spans="1:4" x14ac:dyDescent="0.45">
      <c r="A7112" t="s">
        <v>165</v>
      </c>
      <c r="B7112">
        <f t="shared" si="110"/>
        <v>1985</v>
      </c>
      <c r="C7112" t="str">
        <f>VLOOKUP($A7112&amp;C$1,Data!$A$2:$BC$533,MATCH(Intermediate!$B7112,Data!$A$1:$BC$1,0),FALSE)</f>
        <v>..</v>
      </c>
      <c r="D7112" t="str">
        <f>VLOOKUP($A7112&amp;D$1,Data!$A$2:$BC$533,MATCH(Intermediate!$B7112,Data!$A$1:$BC$1,0),FALSE)</f>
        <v>..</v>
      </c>
    </row>
    <row r="7113" spans="1:4" x14ac:dyDescent="0.45">
      <c r="A7113" t="s">
        <v>165</v>
      </c>
      <c r="B7113">
        <f t="shared" si="110"/>
        <v>1986</v>
      </c>
      <c r="C7113" t="str">
        <f>VLOOKUP($A7113&amp;C$1,Data!$A$2:$BC$533,MATCH(Intermediate!$B7113,Data!$A$1:$BC$1,0),FALSE)</f>
        <v>..</v>
      </c>
      <c r="D7113" t="str">
        <f>VLOOKUP($A7113&amp;D$1,Data!$A$2:$BC$533,MATCH(Intermediate!$B7113,Data!$A$1:$BC$1,0),FALSE)</f>
        <v>..</v>
      </c>
    </row>
    <row r="7114" spans="1:4" x14ac:dyDescent="0.45">
      <c r="A7114" t="s">
        <v>165</v>
      </c>
      <c r="B7114">
        <f t="shared" si="110"/>
        <v>1987</v>
      </c>
      <c r="C7114" t="str">
        <f>VLOOKUP($A7114&amp;C$1,Data!$A$2:$BC$533,MATCH(Intermediate!$B7114,Data!$A$1:$BC$1,0),FALSE)</f>
        <v>..</v>
      </c>
      <c r="D7114" t="str">
        <f>VLOOKUP($A7114&amp;D$1,Data!$A$2:$BC$533,MATCH(Intermediate!$B7114,Data!$A$1:$BC$1,0),FALSE)</f>
        <v>..</v>
      </c>
    </row>
    <row r="7115" spans="1:4" x14ac:dyDescent="0.45">
      <c r="A7115" t="s">
        <v>165</v>
      </c>
      <c r="B7115">
        <f t="shared" si="110"/>
        <v>1988</v>
      </c>
      <c r="C7115" t="str">
        <f>VLOOKUP($A7115&amp;C$1,Data!$A$2:$BC$533,MATCH(Intermediate!$B7115,Data!$A$1:$BC$1,0),FALSE)</f>
        <v>..</v>
      </c>
      <c r="D7115" t="str">
        <f>VLOOKUP($A7115&amp;D$1,Data!$A$2:$BC$533,MATCH(Intermediate!$B7115,Data!$A$1:$BC$1,0),FALSE)</f>
        <v>..</v>
      </c>
    </row>
    <row r="7116" spans="1:4" x14ac:dyDescent="0.45">
      <c r="A7116" t="s">
        <v>165</v>
      </c>
      <c r="B7116">
        <f t="shared" si="110"/>
        <v>1989</v>
      </c>
      <c r="C7116" t="str">
        <f>VLOOKUP($A7116&amp;C$1,Data!$A$2:$BC$533,MATCH(Intermediate!$B7116,Data!$A$1:$BC$1,0),FALSE)</f>
        <v>..</v>
      </c>
      <c r="D7116" t="str">
        <f>VLOOKUP($A7116&amp;D$1,Data!$A$2:$BC$533,MATCH(Intermediate!$B7116,Data!$A$1:$BC$1,0),FALSE)</f>
        <v>..</v>
      </c>
    </row>
    <row r="7117" spans="1:4" x14ac:dyDescent="0.45">
      <c r="A7117" t="s">
        <v>165</v>
      </c>
      <c r="B7117">
        <f t="shared" si="110"/>
        <v>1990</v>
      </c>
      <c r="C7117" t="str">
        <f>VLOOKUP($A7117&amp;C$1,Data!$A$2:$BC$533,MATCH(Intermediate!$B7117,Data!$A$1:$BC$1,0),FALSE)</f>
        <v>..</v>
      </c>
      <c r="D7117">
        <f>VLOOKUP($A7117&amp;D$1,Data!$A$2:$BC$533,MATCH(Intermediate!$B7117,Data!$A$1:$BC$1,0),FALSE)</f>
        <v>1978.5663418588326</v>
      </c>
    </row>
    <row r="7118" spans="1:4" x14ac:dyDescent="0.45">
      <c r="A7118" t="s">
        <v>165</v>
      </c>
      <c r="B7118">
        <f t="shared" si="110"/>
        <v>1991</v>
      </c>
      <c r="C7118" t="str">
        <f>VLOOKUP($A7118&amp;C$1,Data!$A$2:$BC$533,MATCH(Intermediate!$B7118,Data!$A$1:$BC$1,0),FALSE)</f>
        <v>..</v>
      </c>
      <c r="D7118">
        <f>VLOOKUP($A7118&amp;D$1,Data!$A$2:$BC$533,MATCH(Intermediate!$B7118,Data!$A$1:$BC$1,0),FALSE)</f>
        <v>1995.0773924457415</v>
      </c>
    </row>
    <row r="7119" spans="1:4" x14ac:dyDescent="0.45">
      <c r="A7119" t="s">
        <v>165</v>
      </c>
      <c r="B7119">
        <f t="shared" si="110"/>
        <v>1992</v>
      </c>
      <c r="C7119" t="str">
        <f>VLOOKUP($A7119&amp;C$1,Data!$A$2:$BC$533,MATCH(Intermediate!$B7119,Data!$A$1:$BC$1,0),FALSE)</f>
        <v>..</v>
      </c>
      <c r="D7119">
        <f>VLOOKUP($A7119&amp;D$1,Data!$A$2:$BC$533,MATCH(Intermediate!$B7119,Data!$A$1:$BC$1,0),FALSE)</f>
        <v>2002.6390959678349</v>
      </c>
    </row>
    <row r="7120" spans="1:4" x14ac:dyDescent="0.45">
      <c r="A7120" t="s">
        <v>165</v>
      </c>
      <c r="B7120">
        <f t="shared" si="110"/>
        <v>1993</v>
      </c>
      <c r="C7120" t="str">
        <f>VLOOKUP($A7120&amp;C$1,Data!$A$2:$BC$533,MATCH(Intermediate!$B7120,Data!$A$1:$BC$1,0),FALSE)</f>
        <v>..</v>
      </c>
      <c r="D7120">
        <f>VLOOKUP($A7120&amp;D$1,Data!$A$2:$BC$533,MATCH(Intermediate!$B7120,Data!$A$1:$BC$1,0),FALSE)</f>
        <v>1997.7124764884209</v>
      </c>
    </row>
    <row r="7121" spans="1:4" x14ac:dyDescent="0.45">
      <c r="A7121" t="s">
        <v>165</v>
      </c>
      <c r="B7121">
        <f t="shared" si="110"/>
        <v>1994</v>
      </c>
      <c r="C7121" t="str">
        <f>VLOOKUP($A7121&amp;C$1,Data!$A$2:$BC$533,MATCH(Intermediate!$B7121,Data!$A$1:$BC$1,0),FALSE)</f>
        <v>..</v>
      </c>
      <c r="D7121">
        <f>VLOOKUP($A7121&amp;D$1,Data!$A$2:$BC$533,MATCH(Intermediate!$B7121,Data!$A$1:$BC$1,0),FALSE)</f>
        <v>2064.1692095797493</v>
      </c>
    </row>
    <row r="7122" spans="1:4" x14ac:dyDescent="0.45">
      <c r="A7122" t="s">
        <v>165</v>
      </c>
      <c r="B7122">
        <f t="shared" si="110"/>
        <v>1995</v>
      </c>
      <c r="C7122" t="str">
        <f>VLOOKUP($A7122&amp;C$1,Data!$A$2:$BC$533,MATCH(Intermediate!$B7122,Data!$A$1:$BC$1,0),FALSE)</f>
        <v>..</v>
      </c>
      <c r="D7122">
        <f>VLOOKUP($A7122&amp;D$1,Data!$A$2:$BC$533,MATCH(Intermediate!$B7122,Data!$A$1:$BC$1,0),FALSE)</f>
        <v>2187.0344196101219</v>
      </c>
    </row>
    <row r="7123" spans="1:4" x14ac:dyDescent="0.45">
      <c r="A7123" t="s">
        <v>165</v>
      </c>
      <c r="B7123">
        <f t="shared" si="110"/>
        <v>1996</v>
      </c>
      <c r="C7123" t="str">
        <f>VLOOKUP($A7123&amp;C$1,Data!$A$2:$BC$533,MATCH(Intermediate!$B7123,Data!$A$1:$BC$1,0),FALSE)</f>
        <v>..</v>
      </c>
      <c r="D7123">
        <f>VLOOKUP($A7123&amp;D$1,Data!$A$2:$BC$533,MATCH(Intermediate!$B7123,Data!$A$1:$BC$1,0),FALSE)</f>
        <v>2324.781742474328</v>
      </c>
    </row>
    <row r="7124" spans="1:4" x14ac:dyDescent="0.45">
      <c r="A7124" t="s">
        <v>165</v>
      </c>
      <c r="B7124">
        <f t="shared" si="110"/>
        <v>1997</v>
      </c>
      <c r="C7124" t="str">
        <f>VLOOKUP($A7124&amp;C$1,Data!$A$2:$BC$533,MATCH(Intermediate!$B7124,Data!$A$1:$BC$1,0),FALSE)</f>
        <v>..</v>
      </c>
      <c r="D7124">
        <f>VLOOKUP($A7124&amp;D$1,Data!$A$2:$BC$533,MATCH(Intermediate!$B7124,Data!$A$1:$BC$1,0),FALSE)</f>
        <v>2417.9861829817442</v>
      </c>
    </row>
    <row r="7125" spans="1:4" x14ac:dyDescent="0.45">
      <c r="A7125" t="s">
        <v>165</v>
      </c>
      <c r="B7125">
        <f t="shared" si="110"/>
        <v>1998</v>
      </c>
      <c r="C7125" t="str">
        <f>VLOOKUP($A7125&amp;C$1,Data!$A$2:$BC$533,MATCH(Intermediate!$B7125,Data!$A$1:$BC$1,0),FALSE)</f>
        <v>..</v>
      </c>
      <c r="D7125">
        <f>VLOOKUP($A7125&amp;D$1,Data!$A$2:$BC$533,MATCH(Intermediate!$B7125,Data!$A$1:$BC$1,0),FALSE)</f>
        <v>2497.4494001711855</v>
      </c>
    </row>
    <row r="7126" spans="1:4" x14ac:dyDescent="0.45">
      <c r="A7126" t="s">
        <v>165</v>
      </c>
      <c r="B7126">
        <f t="shared" si="110"/>
        <v>1999</v>
      </c>
      <c r="C7126" t="str">
        <f>VLOOKUP($A7126&amp;C$1,Data!$A$2:$BC$533,MATCH(Intermediate!$B7126,Data!$A$1:$BC$1,0),FALSE)</f>
        <v>..</v>
      </c>
      <c r="D7126">
        <f>VLOOKUP($A7126&amp;D$1,Data!$A$2:$BC$533,MATCH(Intermediate!$B7126,Data!$A$1:$BC$1,0),FALSE)</f>
        <v>2672.4922843611198</v>
      </c>
    </row>
    <row r="7127" spans="1:4" x14ac:dyDescent="0.45">
      <c r="A7127" t="s">
        <v>165</v>
      </c>
      <c r="B7127">
        <f t="shared" si="110"/>
        <v>2000</v>
      </c>
      <c r="C7127" t="str">
        <f>VLOOKUP($A7127&amp;C$1,Data!$A$2:$BC$533,MATCH(Intermediate!$B7127,Data!$A$1:$BC$1,0),FALSE)</f>
        <v>..</v>
      </c>
      <c r="D7127">
        <f>VLOOKUP($A7127&amp;D$1,Data!$A$2:$BC$533,MATCH(Intermediate!$B7127,Data!$A$1:$BC$1,0),FALSE)</f>
        <v>2806.2593793734482</v>
      </c>
    </row>
    <row r="7128" spans="1:4" x14ac:dyDescent="0.45">
      <c r="A7128" t="s">
        <v>165</v>
      </c>
      <c r="B7128">
        <f t="shared" si="110"/>
        <v>2001</v>
      </c>
      <c r="C7128">
        <f>VLOOKUP($A7128&amp;C$1,Data!$A$2:$BC$533,MATCH(Intermediate!$B7128,Data!$A$1:$BC$1,0),FALSE)</f>
        <v>13.717836594714171</v>
      </c>
      <c r="D7128">
        <f>VLOOKUP($A7128&amp;D$1,Data!$A$2:$BC$533,MATCH(Intermediate!$B7128,Data!$A$1:$BC$1,0),FALSE)</f>
        <v>2916.5516832376079</v>
      </c>
    </row>
    <row r="7129" spans="1:4" x14ac:dyDescent="0.45">
      <c r="A7129" t="s">
        <v>165</v>
      </c>
      <c r="B7129">
        <f t="shared" si="110"/>
        <v>2002</v>
      </c>
      <c r="C7129">
        <f>VLOOKUP($A7129&amp;C$1,Data!$A$2:$BC$533,MATCH(Intermediate!$B7129,Data!$A$1:$BC$1,0),FALSE)</f>
        <v>15.13039661977191</v>
      </c>
      <c r="D7129">
        <f>VLOOKUP($A7129&amp;D$1,Data!$A$2:$BC$533,MATCH(Intermediate!$B7129,Data!$A$1:$BC$1,0),FALSE)</f>
        <v>2948.2297984788306</v>
      </c>
    </row>
    <row r="7130" spans="1:4" x14ac:dyDescent="0.45">
      <c r="A7130" t="s">
        <v>165</v>
      </c>
      <c r="B7130">
        <f t="shared" si="110"/>
        <v>2003</v>
      </c>
      <c r="C7130">
        <f>VLOOKUP($A7130&amp;C$1,Data!$A$2:$BC$533,MATCH(Intermediate!$B7130,Data!$A$1:$BC$1,0),FALSE)</f>
        <v>17.680001449054352</v>
      </c>
      <c r="D7130">
        <f>VLOOKUP($A7130&amp;D$1,Data!$A$2:$BC$533,MATCH(Intermediate!$B7130,Data!$A$1:$BC$1,0),FALSE)</f>
        <v>3046.1086825849002</v>
      </c>
    </row>
    <row r="7131" spans="1:4" x14ac:dyDescent="0.45">
      <c r="A7131" t="s">
        <v>165</v>
      </c>
      <c r="B7131">
        <f t="shared" si="110"/>
        <v>2004</v>
      </c>
      <c r="C7131">
        <f>VLOOKUP($A7131&amp;C$1,Data!$A$2:$BC$533,MATCH(Intermediate!$B7131,Data!$A$1:$BC$1,0),FALSE)</f>
        <v>19.639504173725879</v>
      </c>
      <c r="D7131">
        <f>VLOOKUP($A7131&amp;D$1,Data!$A$2:$BC$533,MATCH(Intermediate!$B7131,Data!$A$1:$BC$1,0),FALSE)</f>
        <v>3255.4851585992419</v>
      </c>
    </row>
    <row r="7132" spans="1:4" x14ac:dyDescent="0.45">
      <c r="A7132" t="s">
        <v>165</v>
      </c>
      <c r="B7132">
        <f t="shared" si="110"/>
        <v>2005</v>
      </c>
      <c r="C7132">
        <f>VLOOKUP($A7132&amp;C$1,Data!$A$2:$BC$533,MATCH(Intermediate!$B7132,Data!$A$1:$BC$1,0),FALSE)</f>
        <v>22.619563709208816</v>
      </c>
      <c r="D7132">
        <f>VLOOKUP($A7132&amp;D$1,Data!$A$2:$BC$533,MATCH(Intermediate!$B7132,Data!$A$1:$BC$1,0),FALSE)</f>
        <v>3455.9927366700708</v>
      </c>
    </row>
    <row r="7133" spans="1:4" x14ac:dyDescent="0.45">
      <c r="A7133" t="s">
        <v>165</v>
      </c>
      <c r="B7133">
        <f t="shared" si="110"/>
        <v>2006</v>
      </c>
      <c r="C7133">
        <f>VLOOKUP($A7133&amp;C$1,Data!$A$2:$BC$533,MATCH(Intermediate!$B7133,Data!$A$1:$BC$1,0),FALSE)</f>
        <v>26.46173006434493</v>
      </c>
      <c r="D7133">
        <f>VLOOKUP($A7133&amp;D$1,Data!$A$2:$BC$533,MATCH(Intermediate!$B7133,Data!$A$1:$BC$1,0),FALSE)</f>
        <v>3657.9674969149441</v>
      </c>
    </row>
    <row r="7134" spans="1:4" x14ac:dyDescent="0.45">
      <c r="A7134" t="s">
        <v>165</v>
      </c>
      <c r="B7134">
        <f t="shared" si="110"/>
        <v>2007</v>
      </c>
      <c r="C7134">
        <f>VLOOKUP($A7134&amp;C$1,Data!$A$2:$BC$533,MATCH(Intermediate!$B7134,Data!$A$1:$BC$1,0),FALSE)</f>
        <v>32.962673087045218</v>
      </c>
      <c r="D7134">
        <f>VLOOKUP($A7134&amp;D$1,Data!$A$2:$BC$533,MATCH(Intermediate!$B7134,Data!$A$1:$BC$1,0),FALSE)</f>
        <v>3891.4998497234533</v>
      </c>
    </row>
    <row r="7135" spans="1:4" x14ac:dyDescent="0.45">
      <c r="A7135" t="s">
        <v>165</v>
      </c>
      <c r="B7135">
        <f t="shared" si="110"/>
        <v>2008</v>
      </c>
      <c r="C7135">
        <f>VLOOKUP($A7135&amp;C$1,Data!$A$2:$BC$533,MATCH(Intermediate!$B7135,Data!$A$1:$BC$1,0),FALSE)</f>
        <v>31.390293908291572</v>
      </c>
      <c r="D7135">
        <f>VLOOKUP($A7135&amp;D$1,Data!$A$2:$BC$533,MATCH(Intermediate!$B7135,Data!$A$1:$BC$1,0),FALSE)</f>
        <v>4044.3761218428299</v>
      </c>
    </row>
    <row r="7136" spans="1:4" x14ac:dyDescent="0.45">
      <c r="A7136" t="s">
        <v>165</v>
      </c>
      <c r="B7136">
        <f t="shared" si="110"/>
        <v>2009</v>
      </c>
      <c r="C7136">
        <f>VLOOKUP($A7136&amp;C$1,Data!$A$2:$BC$533,MATCH(Intermediate!$B7136,Data!$A$1:$BC$1,0),FALSE)</f>
        <v>28.463981656581126</v>
      </c>
      <c r="D7136">
        <f>VLOOKUP($A7136&amp;D$1,Data!$A$2:$BC$533,MATCH(Intermediate!$B7136,Data!$A$1:$BC$1,0),FALSE)</f>
        <v>3879.6698819039675</v>
      </c>
    </row>
    <row r="7137" spans="1:4" x14ac:dyDescent="0.45">
      <c r="A7137" t="s">
        <v>165</v>
      </c>
      <c r="B7137">
        <f t="shared" si="110"/>
        <v>2010</v>
      </c>
      <c r="C7137">
        <f>VLOOKUP($A7137&amp;C$1,Data!$A$2:$BC$533,MATCH(Intermediate!$B7137,Data!$A$1:$BC$1,0),FALSE)</f>
        <v>26.79027719440273</v>
      </c>
      <c r="D7137">
        <f>VLOOKUP($A7137&amp;D$1,Data!$A$2:$BC$533,MATCH(Intermediate!$B7137,Data!$A$1:$BC$1,0),FALSE)</f>
        <v>4042.2207127651741</v>
      </c>
    </row>
    <row r="7138" spans="1:4" x14ac:dyDescent="0.45">
      <c r="A7138" t="s">
        <v>165</v>
      </c>
      <c r="B7138">
        <f t="shared" si="110"/>
        <v>2011</v>
      </c>
      <c r="C7138">
        <f>VLOOKUP($A7138&amp;C$1,Data!$A$2:$BC$533,MATCH(Intermediate!$B7138,Data!$A$1:$BC$1,0),FALSE)</f>
        <v>26.20214526179679</v>
      </c>
      <c r="D7138">
        <f>VLOOKUP($A7138&amp;D$1,Data!$A$2:$BC$533,MATCH(Intermediate!$B7138,Data!$A$1:$BC$1,0),FALSE)</f>
        <v>4324.7100724423753</v>
      </c>
    </row>
    <row r="7139" spans="1:4" x14ac:dyDescent="0.45">
      <c r="A7139" t="s">
        <v>165</v>
      </c>
      <c r="B7139">
        <f t="shared" si="110"/>
        <v>2012</v>
      </c>
      <c r="C7139">
        <f>VLOOKUP($A7139&amp;C$1,Data!$A$2:$BC$533,MATCH(Intermediate!$B7139,Data!$A$1:$BC$1,0),FALSE)</f>
        <v>28.725684908924258</v>
      </c>
      <c r="D7139">
        <f>VLOOKUP($A7139&amp;D$1,Data!$A$2:$BC$533,MATCH(Intermediate!$B7139,Data!$A$1:$BC$1,0),FALSE)</f>
        <v>4507.9430286669576</v>
      </c>
    </row>
    <row r="7140" spans="1:4" x14ac:dyDescent="0.45">
      <c r="A7140" t="s">
        <v>165</v>
      </c>
      <c r="B7140">
        <f t="shared" si="110"/>
        <v>2013</v>
      </c>
      <c r="C7140">
        <f>VLOOKUP($A7140&amp;C$1,Data!$A$2:$BC$533,MATCH(Intermediate!$B7140,Data!$A$1:$BC$1,0),FALSE)</f>
        <v>31.87194622811792</v>
      </c>
      <c r="D7140">
        <f>VLOOKUP($A7140&amp;D$1,Data!$A$2:$BC$533,MATCH(Intermediate!$B7140,Data!$A$1:$BC$1,0),FALSE)</f>
        <v>4710.5724315851257</v>
      </c>
    </row>
    <row r="7141" spans="1:4" x14ac:dyDescent="0.45">
      <c r="A7141" t="s">
        <v>165</v>
      </c>
      <c r="B7141">
        <f t="shared" si="110"/>
        <v>2014</v>
      </c>
      <c r="C7141">
        <f>VLOOKUP($A7141&amp;C$1,Data!$A$2:$BC$533,MATCH(Intermediate!$B7141,Data!$A$1:$BC$1,0),FALSE)</f>
        <v>33.861104476683451</v>
      </c>
      <c r="D7141">
        <f>VLOOKUP($A7141&amp;D$1,Data!$A$2:$BC$533,MATCH(Intermediate!$B7141,Data!$A$1:$BC$1,0),FALSE)</f>
        <v>5067.7463901868705</v>
      </c>
    </row>
    <row r="7142" spans="1:4" x14ac:dyDescent="0.45">
      <c r="A7142" t="s">
        <v>165</v>
      </c>
      <c r="B7142">
        <f t="shared" si="110"/>
        <v>2015</v>
      </c>
      <c r="C7142">
        <f>VLOOKUP($A7142&amp;C$1,Data!$A$2:$BC$533,MATCH(Intermediate!$B7142,Data!$A$1:$BC$1,0),FALSE)</f>
        <v>36.851216246511008</v>
      </c>
      <c r="D7142">
        <f>VLOOKUP($A7142&amp;D$1,Data!$A$2:$BC$533,MATCH(Intermediate!$B7142,Data!$A$1:$BC$1,0),FALSE)</f>
        <v>5448.8922601031718</v>
      </c>
    </row>
    <row r="7143" spans="1:4" x14ac:dyDescent="0.45">
      <c r="A7143" t="s">
        <v>165</v>
      </c>
      <c r="B7143">
        <f t="shared" si="110"/>
        <v>2016</v>
      </c>
      <c r="C7143">
        <f>VLOOKUP($A7143&amp;C$1,Data!$A$2:$BC$533,MATCH(Intermediate!$B7143,Data!$A$1:$BC$1,0),FALSE)</f>
        <v>38.580032421467699</v>
      </c>
      <c r="D7143">
        <f>VLOOKUP($A7143&amp;D$1,Data!$A$2:$BC$533,MATCH(Intermediate!$B7143,Data!$A$1:$BC$1,0),FALSE)</f>
        <v>5882.3664521974597</v>
      </c>
    </row>
    <row r="7144" spans="1:4" x14ac:dyDescent="0.45">
      <c r="A7144" t="s">
        <v>165</v>
      </c>
      <c r="B7144">
        <f t="shared" si="110"/>
        <v>2017</v>
      </c>
      <c r="C7144">
        <f>VLOOKUP($A7144&amp;C$1,Data!$A$2:$BC$533,MATCH(Intermediate!$B7144,Data!$A$1:$BC$1,0),FALSE)</f>
        <v>42.71415951542329</v>
      </c>
      <c r="D7144">
        <f>VLOOKUP($A7144&amp;D$1,Data!$A$2:$BC$533,MATCH(Intermediate!$B7144,Data!$A$1:$BC$1,0),FALSE)</f>
        <v>6225.3470257484614</v>
      </c>
    </row>
    <row r="7145" spans="1:4" x14ac:dyDescent="0.45">
      <c r="A7145" t="s">
        <v>165</v>
      </c>
      <c r="B7145">
        <f t="shared" si="110"/>
        <v>2018</v>
      </c>
      <c r="C7145">
        <f>VLOOKUP($A7145&amp;C$1,Data!$A$2:$BC$533,MATCH(Intermediate!$B7145,Data!$A$1:$BC$1,0),FALSE)</f>
        <v>39.857058477086824</v>
      </c>
      <c r="D7145">
        <f>VLOOKUP($A7145&amp;D$1,Data!$A$2:$BC$533,MATCH(Intermediate!$B7145,Data!$A$1:$BC$1,0),FALSE)</f>
        <v>5935.166936313859</v>
      </c>
    </row>
    <row r="7146" spans="1:4" x14ac:dyDescent="0.45">
      <c r="A7146" t="s">
        <v>165</v>
      </c>
      <c r="B7146">
        <f t="shared" si="110"/>
        <v>2019</v>
      </c>
      <c r="C7146">
        <f>VLOOKUP($A7146&amp;C$1,Data!$A$2:$BC$533,MATCH(Intermediate!$B7146,Data!$A$1:$BC$1,0),FALSE)</f>
        <v>32.217313446534654</v>
      </c>
      <c r="D7146">
        <f>VLOOKUP($A7146&amp;D$1,Data!$A$2:$BC$533,MATCH(Intermediate!$B7146,Data!$A$1:$BC$1,0),FALSE)</f>
        <v>5981.1087643146648</v>
      </c>
    </row>
    <row r="7147" spans="1:4" x14ac:dyDescent="0.45">
      <c r="A7147" t="s">
        <v>165</v>
      </c>
      <c r="B7147">
        <f t="shared" si="110"/>
        <v>2020</v>
      </c>
      <c r="C7147">
        <f>VLOOKUP($A7147&amp;C$1,Data!$A$2:$BC$533,MATCH(Intermediate!$B7147,Data!$A$1:$BC$1,0),FALSE)</f>
        <v>29.792820446931639</v>
      </c>
      <c r="D7147">
        <f>VLOOKUP($A7147&amp;D$1,Data!$A$2:$BC$533,MATCH(Intermediate!$B7147,Data!$A$1:$BC$1,0),FALSE)</f>
        <v>6274.0945674138757</v>
      </c>
    </row>
    <row r="7148" spans="1:4" x14ac:dyDescent="0.45">
      <c r="A7148" t="s">
        <v>165</v>
      </c>
      <c r="B7148">
        <f t="shared" si="110"/>
        <v>2021</v>
      </c>
      <c r="C7148">
        <f>VLOOKUP($A7148&amp;C$1,Data!$A$2:$BC$533,MATCH(Intermediate!$B7148,Data!$A$1:$BC$1,0),FALSE)</f>
        <v>28.013075432324175</v>
      </c>
      <c r="D7148">
        <f>VLOOKUP($A7148&amp;D$1,Data!$A$2:$BC$533,MATCH(Intermediate!$B7148,Data!$A$1:$BC$1,0),FALSE)</f>
        <v>7119.169233600418</v>
      </c>
    </row>
    <row r="7149" spans="1:4" x14ac:dyDescent="0.45">
      <c r="A7149" t="s">
        <v>165</v>
      </c>
      <c r="B7149">
        <f t="shared" si="110"/>
        <v>2022</v>
      </c>
      <c r="C7149">
        <f>VLOOKUP($A7149&amp;C$1,Data!$A$2:$BC$533,MATCH(Intermediate!$B7149,Data!$A$1:$BC$1,0),FALSE)</f>
        <v>29.699762421301479</v>
      </c>
      <c r="D7149">
        <f>VLOOKUP($A7149&amp;D$1,Data!$A$2:$BC$533,MATCH(Intermediate!$B7149,Data!$A$1:$BC$1,0),FALSE)</f>
        <v>7796.6936203414434</v>
      </c>
    </row>
    <row r="7150" spans="1:4" x14ac:dyDescent="0.45">
      <c r="A7150" t="s">
        <v>165</v>
      </c>
      <c r="B7150">
        <f t="shared" si="110"/>
        <v>2023</v>
      </c>
      <c r="C7150">
        <f>VLOOKUP($A7150&amp;C$1,Data!$A$2:$BC$533,MATCH(Intermediate!$B7150,Data!$A$1:$BC$1,0),FALSE)</f>
        <v>30.009003514577376</v>
      </c>
      <c r="D7150">
        <f>VLOOKUP($A7150&amp;D$1,Data!$A$2:$BC$533,MATCH(Intermediate!$B7150,Data!$A$1:$BC$1,0),FALSE)</f>
        <v>8319.9794414099597</v>
      </c>
    </row>
    <row r="7151" spans="1:4" x14ac:dyDescent="0.45">
      <c r="A7151" t="s">
        <v>165</v>
      </c>
      <c r="B7151">
        <f t="shared" si="110"/>
        <v>2024</v>
      </c>
      <c r="C7151">
        <f>VLOOKUP($A7151&amp;C$1,Data!$A$2:$BC$533,MATCH(Intermediate!$B7151,Data!$A$1:$BC$1,0),FALSE)</f>
        <v>29.732669446140768</v>
      </c>
      <c r="D7151">
        <f>VLOOKUP($A7151&amp;D$1,Data!$A$2:$BC$533,MATCH(Intermediate!$B7151,Data!$A$1:$BC$1,0),FALSE)</f>
        <v>8708.7998305162619</v>
      </c>
    </row>
    <row r="7152" spans="1:4" x14ac:dyDescent="0.45">
      <c r="A7152" t="s">
        <v>108</v>
      </c>
      <c r="B7152">
        <f t="shared" si="110"/>
        <v>1975</v>
      </c>
      <c r="C7152">
        <f>VLOOKUP($A7152&amp;C$1,Data!$A$2:$BC$533,MATCH(Intermediate!$B7152,Data!$A$1:$BC$1,0),FALSE)</f>
        <v>12.701336885029235</v>
      </c>
      <c r="D7152" t="str">
        <f>VLOOKUP($A7152&amp;D$1,Data!$A$2:$BC$533,MATCH(Intermediate!$B7152,Data!$A$1:$BC$1,0),FALSE)</f>
        <v>..</v>
      </c>
    </row>
    <row r="7153" spans="1:4" x14ac:dyDescent="0.45">
      <c r="A7153" t="s">
        <v>108</v>
      </c>
      <c r="B7153">
        <f t="shared" si="110"/>
        <v>1976</v>
      </c>
      <c r="C7153">
        <f>VLOOKUP($A7153&amp;C$1,Data!$A$2:$BC$533,MATCH(Intermediate!$B7153,Data!$A$1:$BC$1,0),FALSE)</f>
        <v>11.139023243457462</v>
      </c>
      <c r="D7153" t="str">
        <f>VLOOKUP($A7153&amp;D$1,Data!$A$2:$BC$533,MATCH(Intermediate!$B7153,Data!$A$1:$BC$1,0),FALSE)</f>
        <v>..</v>
      </c>
    </row>
    <row r="7154" spans="1:4" x14ac:dyDescent="0.45">
      <c r="A7154" t="s">
        <v>108</v>
      </c>
      <c r="B7154">
        <f t="shared" si="110"/>
        <v>1977</v>
      </c>
      <c r="C7154">
        <f>VLOOKUP($A7154&amp;C$1,Data!$A$2:$BC$533,MATCH(Intermediate!$B7154,Data!$A$1:$BC$1,0),FALSE)</f>
        <v>10.221409535154732</v>
      </c>
      <c r="D7154" t="str">
        <f>VLOOKUP($A7154&amp;D$1,Data!$A$2:$BC$533,MATCH(Intermediate!$B7154,Data!$A$1:$BC$1,0),FALSE)</f>
        <v>..</v>
      </c>
    </row>
    <row r="7155" spans="1:4" x14ac:dyDescent="0.45">
      <c r="A7155" t="s">
        <v>108</v>
      </c>
      <c r="B7155">
        <f t="shared" si="110"/>
        <v>1978</v>
      </c>
      <c r="C7155">
        <f>VLOOKUP($A7155&amp;C$1,Data!$A$2:$BC$533,MATCH(Intermediate!$B7155,Data!$A$1:$BC$1,0),FALSE)</f>
        <v>13.484900181434908</v>
      </c>
      <c r="D7155" t="str">
        <f>VLOOKUP($A7155&amp;D$1,Data!$A$2:$BC$533,MATCH(Intermediate!$B7155,Data!$A$1:$BC$1,0),FALSE)</f>
        <v>..</v>
      </c>
    </row>
    <row r="7156" spans="1:4" x14ac:dyDescent="0.45">
      <c r="A7156" t="s">
        <v>108</v>
      </c>
      <c r="B7156">
        <f t="shared" si="110"/>
        <v>1979</v>
      </c>
      <c r="C7156">
        <f>VLOOKUP($A7156&amp;C$1,Data!$A$2:$BC$533,MATCH(Intermediate!$B7156,Data!$A$1:$BC$1,0),FALSE)</f>
        <v>16.804289355401014</v>
      </c>
      <c r="D7156" t="str">
        <f>VLOOKUP($A7156&amp;D$1,Data!$A$2:$BC$533,MATCH(Intermediate!$B7156,Data!$A$1:$BC$1,0),FALSE)</f>
        <v>..</v>
      </c>
    </row>
    <row r="7157" spans="1:4" x14ac:dyDescent="0.45">
      <c r="A7157" t="s">
        <v>108</v>
      </c>
      <c r="B7157">
        <f t="shared" ref="B7157:B7220" si="111">B7107</f>
        <v>1980</v>
      </c>
      <c r="C7157">
        <f>VLOOKUP($A7157&amp;C$1,Data!$A$2:$BC$533,MATCH(Intermediate!$B7157,Data!$A$1:$BC$1,0),FALSE)</f>
        <v>17.107547599066759</v>
      </c>
      <c r="D7157" t="str">
        <f>VLOOKUP($A7157&amp;D$1,Data!$A$2:$BC$533,MATCH(Intermediate!$B7157,Data!$A$1:$BC$1,0),FALSE)</f>
        <v>..</v>
      </c>
    </row>
    <row r="7158" spans="1:4" x14ac:dyDescent="0.45">
      <c r="A7158" t="s">
        <v>108</v>
      </c>
      <c r="B7158">
        <f t="shared" si="111"/>
        <v>1981</v>
      </c>
      <c r="C7158">
        <f>VLOOKUP($A7158&amp;C$1,Data!$A$2:$BC$533,MATCH(Intermediate!$B7158,Data!$A$1:$BC$1,0),FALSE)</f>
        <v>17.665874919254669</v>
      </c>
      <c r="D7158" t="str">
        <f>VLOOKUP($A7158&amp;D$1,Data!$A$2:$BC$533,MATCH(Intermediate!$B7158,Data!$A$1:$BC$1,0),FALSE)</f>
        <v>..</v>
      </c>
    </row>
    <row r="7159" spans="1:4" x14ac:dyDescent="0.45">
      <c r="A7159" t="s">
        <v>108</v>
      </c>
      <c r="B7159">
        <f t="shared" si="111"/>
        <v>1982</v>
      </c>
      <c r="C7159">
        <f>VLOOKUP($A7159&amp;C$1,Data!$A$2:$BC$533,MATCH(Intermediate!$B7159,Data!$A$1:$BC$1,0),FALSE)</f>
        <v>17.133484413540874</v>
      </c>
      <c r="D7159" t="str">
        <f>VLOOKUP($A7159&amp;D$1,Data!$A$2:$BC$533,MATCH(Intermediate!$B7159,Data!$A$1:$BC$1,0),FALSE)</f>
        <v>..</v>
      </c>
    </row>
    <row r="7160" spans="1:4" x14ac:dyDescent="0.45">
      <c r="A7160" t="s">
        <v>108</v>
      </c>
      <c r="B7160">
        <f t="shared" si="111"/>
        <v>1983</v>
      </c>
      <c r="C7160">
        <f>VLOOKUP($A7160&amp;C$1,Data!$A$2:$BC$533,MATCH(Intermediate!$B7160,Data!$A$1:$BC$1,0),FALSE)</f>
        <v>17.221365100238188</v>
      </c>
      <c r="D7160" t="str">
        <f>VLOOKUP($A7160&amp;D$1,Data!$A$2:$BC$533,MATCH(Intermediate!$B7160,Data!$A$1:$BC$1,0),FALSE)</f>
        <v>..</v>
      </c>
    </row>
    <row r="7161" spans="1:4" x14ac:dyDescent="0.45">
      <c r="A7161" t="s">
        <v>108</v>
      </c>
      <c r="B7161">
        <f t="shared" si="111"/>
        <v>1984</v>
      </c>
      <c r="C7161">
        <f>VLOOKUP($A7161&amp;C$1,Data!$A$2:$BC$533,MATCH(Intermediate!$B7161,Data!$A$1:$BC$1,0),FALSE)</f>
        <v>16.973061544750607</v>
      </c>
      <c r="D7161" t="str">
        <f>VLOOKUP($A7161&amp;D$1,Data!$A$2:$BC$533,MATCH(Intermediate!$B7161,Data!$A$1:$BC$1,0),FALSE)</f>
        <v>..</v>
      </c>
    </row>
    <row r="7162" spans="1:4" x14ac:dyDescent="0.45">
      <c r="A7162" t="s">
        <v>108</v>
      </c>
      <c r="B7162">
        <f t="shared" si="111"/>
        <v>1985</v>
      </c>
      <c r="C7162">
        <f>VLOOKUP($A7162&amp;C$1,Data!$A$2:$BC$533,MATCH(Intermediate!$B7162,Data!$A$1:$BC$1,0),FALSE)</f>
        <v>15.633807613816533</v>
      </c>
      <c r="D7162" t="str">
        <f>VLOOKUP($A7162&amp;D$1,Data!$A$2:$BC$533,MATCH(Intermediate!$B7162,Data!$A$1:$BC$1,0),FALSE)</f>
        <v>..</v>
      </c>
    </row>
    <row r="7163" spans="1:4" x14ac:dyDescent="0.45">
      <c r="A7163" t="s">
        <v>108</v>
      </c>
      <c r="B7163">
        <f t="shared" si="111"/>
        <v>1986</v>
      </c>
      <c r="C7163">
        <f>VLOOKUP($A7163&amp;C$1,Data!$A$2:$BC$533,MATCH(Intermediate!$B7163,Data!$A$1:$BC$1,0),FALSE)</f>
        <v>17.3787222303113</v>
      </c>
      <c r="D7163" t="str">
        <f>VLOOKUP($A7163&amp;D$1,Data!$A$2:$BC$533,MATCH(Intermediate!$B7163,Data!$A$1:$BC$1,0),FALSE)</f>
        <v>..</v>
      </c>
    </row>
    <row r="7164" spans="1:4" x14ac:dyDescent="0.45">
      <c r="A7164" t="s">
        <v>108</v>
      </c>
      <c r="B7164">
        <f t="shared" si="111"/>
        <v>1987</v>
      </c>
      <c r="C7164">
        <f>VLOOKUP($A7164&amp;C$1,Data!$A$2:$BC$533,MATCH(Intermediate!$B7164,Data!$A$1:$BC$1,0),FALSE)</f>
        <v>16.130681507546115</v>
      </c>
      <c r="D7164" t="str">
        <f>VLOOKUP($A7164&amp;D$1,Data!$A$2:$BC$533,MATCH(Intermediate!$B7164,Data!$A$1:$BC$1,0),FALSE)</f>
        <v>..</v>
      </c>
    </row>
    <row r="7165" spans="1:4" x14ac:dyDescent="0.45">
      <c r="A7165" t="s">
        <v>108</v>
      </c>
      <c r="B7165">
        <f t="shared" si="111"/>
        <v>1988</v>
      </c>
      <c r="C7165">
        <f>VLOOKUP($A7165&amp;C$1,Data!$A$2:$BC$533,MATCH(Intermediate!$B7165,Data!$A$1:$BC$1,0),FALSE)</f>
        <v>15.782463950939865</v>
      </c>
      <c r="D7165" t="str">
        <f>VLOOKUP($A7165&amp;D$1,Data!$A$2:$BC$533,MATCH(Intermediate!$B7165,Data!$A$1:$BC$1,0),FALSE)</f>
        <v>..</v>
      </c>
    </row>
    <row r="7166" spans="1:4" x14ac:dyDescent="0.45">
      <c r="A7166" t="s">
        <v>108</v>
      </c>
      <c r="B7166">
        <f t="shared" si="111"/>
        <v>1989</v>
      </c>
      <c r="C7166">
        <f>VLOOKUP($A7166&amp;C$1,Data!$A$2:$BC$533,MATCH(Intermediate!$B7166,Data!$A$1:$BC$1,0),FALSE)</f>
        <v>12.962347231142527</v>
      </c>
      <c r="D7166" t="str">
        <f>VLOOKUP($A7166&amp;D$1,Data!$A$2:$BC$533,MATCH(Intermediate!$B7166,Data!$A$1:$BC$1,0),FALSE)</f>
        <v>..</v>
      </c>
    </row>
    <row r="7167" spans="1:4" x14ac:dyDescent="0.45">
      <c r="A7167" t="s">
        <v>108</v>
      </c>
      <c r="B7167">
        <f t="shared" si="111"/>
        <v>1990</v>
      </c>
      <c r="C7167">
        <f>VLOOKUP($A7167&amp;C$1,Data!$A$2:$BC$533,MATCH(Intermediate!$B7167,Data!$A$1:$BC$1,0),FALSE)</f>
        <v>8.683549254358768</v>
      </c>
      <c r="D7167">
        <f>VLOOKUP($A7167&amp;D$1,Data!$A$2:$BC$533,MATCH(Intermediate!$B7167,Data!$A$1:$BC$1,0),FALSE)</f>
        <v>739.10885097428593</v>
      </c>
    </row>
    <row r="7168" spans="1:4" x14ac:dyDescent="0.45">
      <c r="A7168" t="s">
        <v>108</v>
      </c>
      <c r="B7168">
        <f t="shared" si="111"/>
        <v>1991</v>
      </c>
      <c r="C7168">
        <f>VLOOKUP($A7168&amp;C$1,Data!$A$2:$BC$533,MATCH(Intermediate!$B7168,Data!$A$1:$BC$1,0),FALSE)</f>
        <v>8.1280894464186701</v>
      </c>
      <c r="D7168">
        <f>VLOOKUP($A7168&amp;D$1,Data!$A$2:$BC$533,MATCH(Intermediate!$B7168,Data!$A$1:$BC$1,0),FALSE)</f>
        <v>737.52892132767079</v>
      </c>
    </row>
    <row r="7169" spans="1:4" x14ac:dyDescent="0.45">
      <c r="A7169" t="s">
        <v>108</v>
      </c>
      <c r="B7169">
        <f t="shared" si="111"/>
        <v>1992</v>
      </c>
      <c r="C7169">
        <f>VLOOKUP($A7169&amp;C$1,Data!$A$2:$BC$533,MATCH(Intermediate!$B7169,Data!$A$1:$BC$1,0),FALSE)</f>
        <v>8.0790643394904418</v>
      </c>
      <c r="D7169">
        <f>VLOOKUP($A7169&amp;D$1,Data!$A$2:$BC$533,MATCH(Intermediate!$B7169,Data!$A$1:$BC$1,0),FALSE)</f>
        <v>745.80431010743916</v>
      </c>
    </row>
    <row r="7170" spans="1:4" x14ac:dyDescent="0.45">
      <c r="A7170" t="s">
        <v>108</v>
      </c>
      <c r="B7170">
        <f t="shared" si="111"/>
        <v>1993</v>
      </c>
      <c r="C7170">
        <f>VLOOKUP($A7170&amp;C$1,Data!$A$2:$BC$533,MATCH(Intermediate!$B7170,Data!$A$1:$BC$1,0),FALSE)</f>
        <v>7.5119012775291152</v>
      </c>
      <c r="D7170">
        <f>VLOOKUP($A7170&amp;D$1,Data!$A$2:$BC$533,MATCH(Intermediate!$B7170,Data!$A$1:$BC$1,0),FALSE)</f>
        <v>742.10718079702679</v>
      </c>
    </row>
    <row r="7171" spans="1:4" x14ac:dyDescent="0.45">
      <c r="A7171" t="s">
        <v>108</v>
      </c>
      <c r="B7171">
        <f t="shared" si="111"/>
        <v>1994</v>
      </c>
      <c r="C7171">
        <f>VLOOKUP($A7171&amp;C$1,Data!$A$2:$BC$533,MATCH(Intermediate!$B7171,Data!$A$1:$BC$1,0),FALSE)</f>
        <v>6.6390184559938072</v>
      </c>
      <c r="D7171">
        <f>VLOOKUP($A7171&amp;D$1,Data!$A$2:$BC$533,MATCH(Intermediate!$B7171,Data!$A$1:$BC$1,0),FALSE)</f>
        <v>747.57567767683747</v>
      </c>
    </row>
    <row r="7172" spans="1:4" x14ac:dyDescent="0.45">
      <c r="A7172" t="s">
        <v>108</v>
      </c>
      <c r="B7172">
        <f t="shared" si="111"/>
        <v>1995</v>
      </c>
      <c r="C7172">
        <f>VLOOKUP($A7172&amp;C$1,Data!$A$2:$BC$533,MATCH(Intermediate!$B7172,Data!$A$1:$BC$1,0),FALSE)</f>
        <v>3.6547035259477876</v>
      </c>
      <c r="D7172">
        <f>VLOOKUP($A7172&amp;D$1,Data!$A$2:$BC$533,MATCH(Intermediate!$B7172,Data!$A$1:$BC$1,0),FALSE)</f>
        <v>756.545588583376</v>
      </c>
    </row>
    <row r="7173" spans="1:4" x14ac:dyDescent="0.45">
      <c r="A7173" t="s">
        <v>108</v>
      </c>
      <c r="B7173">
        <f t="shared" si="111"/>
        <v>1996</v>
      </c>
      <c r="C7173">
        <f>VLOOKUP($A7173&amp;C$1,Data!$A$2:$BC$533,MATCH(Intermediate!$B7173,Data!$A$1:$BC$1,0),FALSE)</f>
        <v>3.5214990634916123</v>
      </c>
      <c r="D7173">
        <f>VLOOKUP($A7173&amp;D$1,Data!$A$2:$BC$533,MATCH(Intermediate!$B7173,Data!$A$1:$BC$1,0),FALSE)</f>
        <v>745.81084401480973</v>
      </c>
    </row>
    <row r="7174" spans="1:4" x14ac:dyDescent="0.45">
      <c r="A7174" t="s">
        <v>108</v>
      </c>
      <c r="B7174">
        <f t="shared" si="111"/>
        <v>1997</v>
      </c>
      <c r="C7174">
        <f>VLOOKUP($A7174&amp;C$1,Data!$A$2:$BC$533,MATCH(Intermediate!$B7174,Data!$A$1:$BC$1,0),FALSE)</f>
        <v>2.6609060966240743</v>
      </c>
      <c r="D7174">
        <f>VLOOKUP($A7174&amp;D$1,Data!$A$2:$BC$533,MATCH(Intermediate!$B7174,Data!$A$1:$BC$1,0),FALSE)</f>
        <v>745.10552392562795</v>
      </c>
    </row>
    <row r="7175" spans="1:4" x14ac:dyDescent="0.45">
      <c r="A7175" t="s">
        <v>108</v>
      </c>
      <c r="B7175">
        <f t="shared" si="111"/>
        <v>1998</v>
      </c>
      <c r="C7175">
        <f>VLOOKUP($A7175&amp;C$1,Data!$A$2:$BC$533,MATCH(Intermediate!$B7175,Data!$A$1:$BC$1,0),FALSE)</f>
        <v>3.1657814226362122</v>
      </c>
      <c r="D7175">
        <f>VLOOKUP($A7175&amp;D$1,Data!$A$2:$BC$533,MATCH(Intermediate!$B7175,Data!$A$1:$BC$1,0),FALSE)</f>
        <v>801.04693969991638</v>
      </c>
    </row>
    <row r="7176" spans="1:4" x14ac:dyDescent="0.45">
      <c r="A7176" t="s">
        <v>108</v>
      </c>
      <c r="B7176">
        <f t="shared" si="111"/>
        <v>1999</v>
      </c>
      <c r="C7176">
        <f>VLOOKUP($A7176&amp;C$1,Data!$A$2:$BC$533,MATCH(Intermediate!$B7176,Data!$A$1:$BC$1,0),FALSE)</f>
        <v>3.0550430169622174</v>
      </c>
      <c r="D7176">
        <f>VLOOKUP($A7176&amp;D$1,Data!$A$2:$BC$533,MATCH(Intermediate!$B7176,Data!$A$1:$BC$1,0),FALSE)</f>
        <v>783.18387709162698</v>
      </c>
    </row>
    <row r="7177" spans="1:4" x14ac:dyDescent="0.45">
      <c r="A7177" t="s">
        <v>108</v>
      </c>
      <c r="B7177">
        <f t="shared" si="111"/>
        <v>2000</v>
      </c>
      <c r="C7177">
        <f>VLOOKUP($A7177&amp;C$1,Data!$A$2:$BC$533,MATCH(Intermediate!$B7177,Data!$A$1:$BC$1,0),FALSE)</f>
        <v>3.8594042752044295</v>
      </c>
      <c r="D7177">
        <f>VLOOKUP($A7177&amp;D$1,Data!$A$2:$BC$533,MATCH(Intermediate!$B7177,Data!$A$1:$BC$1,0),FALSE)</f>
        <v>764.28188514315957</v>
      </c>
    </row>
    <row r="7178" spans="1:4" x14ac:dyDescent="0.45">
      <c r="A7178" t="s">
        <v>108</v>
      </c>
      <c r="B7178">
        <f t="shared" si="111"/>
        <v>2001</v>
      </c>
      <c r="C7178">
        <f>VLOOKUP($A7178&amp;C$1,Data!$A$2:$BC$533,MATCH(Intermediate!$B7178,Data!$A$1:$BC$1,0),FALSE)</f>
        <v>5.9177826876628785</v>
      </c>
      <c r="D7178">
        <f>VLOOKUP($A7178&amp;D$1,Data!$A$2:$BC$533,MATCH(Intermediate!$B7178,Data!$A$1:$BC$1,0),FALSE)</f>
        <v>809.38718690937503</v>
      </c>
    </row>
    <row r="7179" spans="1:4" x14ac:dyDescent="0.45">
      <c r="A7179" t="s">
        <v>108</v>
      </c>
      <c r="B7179">
        <f t="shared" si="111"/>
        <v>2002</v>
      </c>
      <c r="C7179">
        <f>VLOOKUP($A7179&amp;C$1,Data!$A$2:$BC$533,MATCH(Intermediate!$B7179,Data!$A$1:$BC$1,0),FALSE)</f>
        <v>4.4141405401224114</v>
      </c>
      <c r="D7179">
        <f>VLOOKUP($A7179&amp;D$1,Data!$A$2:$BC$533,MATCH(Intermediate!$B7179,Data!$A$1:$BC$1,0),FALSE)</f>
        <v>832.46936440920501</v>
      </c>
    </row>
    <row r="7180" spans="1:4" x14ac:dyDescent="0.45">
      <c r="A7180" t="s">
        <v>108</v>
      </c>
      <c r="B7180">
        <f t="shared" si="111"/>
        <v>2003</v>
      </c>
      <c r="C7180">
        <f>VLOOKUP($A7180&amp;C$1,Data!$A$2:$BC$533,MATCH(Intermediate!$B7180,Data!$A$1:$BC$1,0),FALSE)</f>
        <v>4.5723640655238711</v>
      </c>
      <c r="D7180">
        <f>VLOOKUP($A7180&amp;D$1,Data!$A$2:$BC$533,MATCH(Intermediate!$B7180,Data!$A$1:$BC$1,0),FALSE)</f>
        <v>836.97844059323563</v>
      </c>
    </row>
    <row r="7181" spans="1:4" x14ac:dyDescent="0.45">
      <c r="A7181" t="s">
        <v>108</v>
      </c>
      <c r="B7181">
        <f t="shared" si="111"/>
        <v>2004</v>
      </c>
      <c r="C7181">
        <f>VLOOKUP($A7181&amp;C$1,Data!$A$2:$BC$533,MATCH(Intermediate!$B7181,Data!$A$1:$BC$1,0),FALSE)</f>
        <v>4.4868500861569576</v>
      </c>
      <c r="D7181">
        <f>VLOOKUP($A7181&amp;D$1,Data!$A$2:$BC$533,MATCH(Intermediate!$B7181,Data!$A$1:$BC$1,0),FALSE)</f>
        <v>832.12519659952272</v>
      </c>
    </row>
    <row r="7182" spans="1:4" x14ac:dyDescent="0.45">
      <c r="A7182" t="s">
        <v>108</v>
      </c>
      <c r="B7182">
        <f t="shared" si="111"/>
        <v>2005</v>
      </c>
      <c r="C7182">
        <f>VLOOKUP($A7182&amp;C$1,Data!$A$2:$BC$533,MATCH(Intermediate!$B7182,Data!$A$1:$BC$1,0),FALSE)</f>
        <v>3.9533650524356334</v>
      </c>
      <c r="D7182">
        <f>VLOOKUP($A7182&amp;D$1,Data!$A$2:$BC$533,MATCH(Intermediate!$B7182,Data!$A$1:$BC$1,0),FALSE)</f>
        <v>888.30426254383917</v>
      </c>
    </row>
    <row r="7183" spans="1:4" x14ac:dyDescent="0.45">
      <c r="A7183" t="s">
        <v>108</v>
      </c>
      <c r="B7183">
        <f t="shared" si="111"/>
        <v>2006</v>
      </c>
      <c r="C7183">
        <f>VLOOKUP($A7183&amp;C$1,Data!$A$2:$BC$533,MATCH(Intermediate!$B7183,Data!$A$1:$BC$1,0),FALSE)</f>
        <v>3.8740030873193776</v>
      </c>
      <c r="D7183">
        <f>VLOOKUP($A7183&amp;D$1,Data!$A$2:$BC$533,MATCH(Intermediate!$B7183,Data!$A$1:$BC$1,0),FALSE)</f>
        <v>935.17532935428608</v>
      </c>
    </row>
    <row r="7184" spans="1:4" x14ac:dyDescent="0.45">
      <c r="A7184" t="s">
        <v>108</v>
      </c>
      <c r="B7184">
        <f t="shared" si="111"/>
        <v>2007</v>
      </c>
      <c r="C7184">
        <f>VLOOKUP($A7184&amp;C$1,Data!$A$2:$BC$533,MATCH(Intermediate!$B7184,Data!$A$1:$BC$1,0),FALSE)</f>
        <v>7.0783262765803157</v>
      </c>
      <c r="D7184">
        <f>VLOOKUP($A7184&amp;D$1,Data!$A$2:$BC$533,MATCH(Intermediate!$B7184,Data!$A$1:$BC$1,0),FALSE)</f>
        <v>954.89228011055457</v>
      </c>
    </row>
    <row r="7185" spans="1:4" x14ac:dyDescent="0.45">
      <c r="A7185" t="s">
        <v>108</v>
      </c>
      <c r="B7185">
        <f t="shared" si="111"/>
        <v>2008</v>
      </c>
      <c r="C7185">
        <f>VLOOKUP($A7185&amp;C$1,Data!$A$2:$BC$533,MATCH(Intermediate!$B7185,Data!$A$1:$BC$1,0),FALSE)</f>
        <v>8.0544822986659721</v>
      </c>
      <c r="D7185">
        <f>VLOOKUP($A7185&amp;D$1,Data!$A$2:$BC$533,MATCH(Intermediate!$B7185,Data!$A$1:$BC$1,0),FALSE)</f>
        <v>1010.4318462116946</v>
      </c>
    </row>
    <row r="7186" spans="1:4" x14ac:dyDescent="0.45">
      <c r="A7186" t="s">
        <v>108</v>
      </c>
      <c r="B7186">
        <f t="shared" si="111"/>
        <v>2009</v>
      </c>
      <c r="C7186">
        <f>VLOOKUP($A7186&amp;C$1,Data!$A$2:$BC$533,MATCH(Intermediate!$B7186,Data!$A$1:$BC$1,0),FALSE)</f>
        <v>8.8914022119225748</v>
      </c>
      <c r="D7186">
        <f>VLOOKUP($A7186&amp;D$1,Data!$A$2:$BC$533,MATCH(Intermediate!$B7186,Data!$A$1:$BC$1,0),FALSE)</f>
        <v>998.7925015047781</v>
      </c>
    </row>
    <row r="7187" spans="1:4" x14ac:dyDescent="0.45">
      <c r="A7187" t="s">
        <v>108</v>
      </c>
      <c r="B7187">
        <f t="shared" si="111"/>
        <v>2010</v>
      </c>
      <c r="C7187">
        <f>VLOOKUP($A7187&amp;C$1,Data!$A$2:$BC$533,MATCH(Intermediate!$B7187,Data!$A$1:$BC$1,0),FALSE)</f>
        <v>9.0342729600051985</v>
      </c>
      <c r="D7187">
        <f>VLOOKUP($A7187&amp;D$1,Data!$A$2:$BC$533,MATCH(Intermediate!$B7187,Data!$A$1:$BC$1,0),FALSE)</f>
        <v>1057.5110025738475</v>
      </c>
    </row>
    <row r="7188" spans="1:4" x14ac:dyDescent="0.45">
      <c r="A7188" t="s">
        <v>108</v>
      </c>
      <c r="B7188">
        <f t="shared" si="111"/>
        <v>2011</v>
      </c>
      <c r="C7188">
        <f>VLOOKUP($A7188&amp;C$1,Data!$A$2:$BC$533,MATCH(Intermediate!$B7188,Data!$A$1:$BC$1,0),FALSE)</f>
        <v>9.9223081823125945</v>
      </c>
      <c r="D7188">
        <f>VLOOKUP($A7188&amp;D$1,Data!$A$2:$BC$533,MATCH(Intermediate!$B7188,Data!$A$1:$BC$1,0),FALSE)</f>
        <v>1064.4191739036075</v>
      </c>
    </row>
    <row r="7189" spans="1:4" x14ac:dyDescent="0.45">
      <c r="A7189" t="s">
        <v>108</v>
      </c>
      <c r="B7189">
        <f t="shared" si="111"/>
        <v>2012</v>
      </c>
      <c r="C7189">
        <f>VLOOKUP($A7189&amp;C$1,Data!$A$2:$BC$533,MATCH(Intermediate!$B7189,Data!$A$1:$BC$1,0),FALSE)</f>
        <v>9.970813567354357</v>
      </c>
      <c r="D7189">
        <f>VLOOKUP($A7189&amp;D$1,Data!$A$2:$BC$533,MATCH(Intermediate!$B7189,Data!$A$1:$BC$1,0),FALSE)</f>
        <v>1161.7890828976665</v>
      </c>
    </row>
    <row r="7190" spans="1:4" x14ac:dyDescent="0.45">
      <c r="A7190" t="s">
        <v>108</v>
      </c>
      <c r="B7190">
        <f t="shared" si="111"/>
        <v>2013</v>
      </c>
      <c r="C7190">
        <f>VLOOKUP($A7190&amp;C$1,Data!$A$2:$BC$533,MATCH(Intermediate!$B7190,Data!$A$1:$BC$1,0),FALSE)</f>
        <v>10.460630408420988</v>
      </c>
      <c r="D7190">
        <f>VLOOKUP($A7190&amp;D$1,Data!$A$2:$BC$533,MATCH(Intermediate!$B7190,Data!$A$1:$BC$1,0),FALSE)</f>
        <v>1137.7690412957079</v>
      </c>
    </row>
    <row r="7191" spans="1:4" x14ac:dyDescent="0.45">
      <c r="A7191" t="s">
        <v>108</v>
      </c>
      <c r="B7191">
        <f t="shared" si="111"/>
        <v>2014</v>
      </c>
      <c r="C7191">
        <f>VLOOKUP($A7191&amp;C$1,Data!$A$2:$BC$533,MATCH(Intermediate!$B7191,Data!$A$1:$BC$1,0),FALSE)</f>
        <v>10.680035986388207</v>
      </c>
      <c r="D7191">
        <f>VLOOKUP($A7191&amp;D$1,Data!$A$2:$BC$533,MATCH(Intermediate!$B7191,Data!$A$1:$BC$1,0),FALSE)</f>
        <v>1161.3251572379274</v>
      </c>
    </row>
    <row r="7192" spans="1:4" x14ac:dyDescent="0.45">
      <c r="A7192" t="s">
        <v>108</v>
      </c>
      <c r="B7192">
        <f t="shared" si="111"/>
        <v>2015</v>
      </c>
      <c r="C7192">
        <f>VLOOKUP($A7192&amp;C$1,Data!$A$2:$BC$533,MATCH(Intermediate!$B7192,Data!$A$1:$BC$1,0),FALSE)</f>
        <v>11.273154737693146</v>
      </c>
      <c r="D7192">
        <f>VLOOKUP($A7192&amp;D$1,Data!$A$2:$BC$533,MATCH(Intermediate!$B7192,Data!$A$1:$BC$1,0),FALSE)</f>
        <v>1172.1917875895499</v>
      </c>
    </row>
    <row r="7193" spans="1:4" x14ac:dyDescent="0.45">
      <c r="A7193" t="s">
        <v>108</v>
      </c>
      <c r="B7193">
        <f t="shared" si="111"/>
        <v>2016</v>
      </c>
      <c r="C7193">
        <f>VLOOKUP($A7193&amp;C$1,Data!$A$2:$BC$533,MATCH(Intermediate!$B7193,Data!$A$1:$BC$1,0),FALSE)</f>
        <v>11.478825705069855</v>
      </c>
      <c r="D7193">
        <f>VLOOKUP($A7193&amp;D$1,Data!$A$2:$BC$533,MATCH(Intermediate!$B7193,Data!$A$1:$BC$1,0),FALSE)</f>
        <v>1188.5570922983698</v>
      </c>
    </row>
    <row r="7194" spans="1:4" x14ac:dyDescent="0.45">
      <c r="A7194" t="s">
        <v>108</v>
      </c>
      <c r="B7194">
        <f t="shared" si="111"/>
        <v>2017</v>
      </c>
      <c r="C7194">
        <f>VLOOKUP($A7194&amp;C$1,Data!$A$2:$BC$533,MATCH(Intermediate!$B7194,Data!$A$1:$BC$1,0),FALSE)</f>
        <v>11.414857471115068</v>
      </c>
      <c r="D7194">
        <f>VLOOKUP($A7194&amp;D$1,Data!$A$2:$BC$533,MATCH(Intermediate!$B7194,Data!$A$1:$BC$1,0),FALSE)</f>
        <v>1208.1460995526625</v>
      </c>
    </row>
    <row r="7195" spans="1:4" x14ac:dyDescent="0.45">
      <c r="A7195" t="s">
        <v>108</v>
      </c>
      <c r="B7195">
        <f t="shared" si="111"/>
        <v>2018</v>
      </c>
      <c r="C7195">
        <f>VLOOKUP($A7195&amp;C$1,Data!$A$2:$BC$533,MATCH(Intermediate!$B7195,Data!$A$1:$BC$1,0),FALSE)</f>
        <v>10.202612213918139</v>
      </c>
      <c r="D7195">
        <f>VLOOKUP($A7195&amp;D$1,Data!$A$2:$BC$533,MATCH(Intermediate!$B7195,Data!$A$1:$BC$1,0),FALSE)</f>
        <v>1275.9964393532748</v>
      </c>
    </row>
    <row r="7196" spans="1:4" x14ac:dyDescent="0.45">
      <c r="A7196" t="s">
        <v>108</v>
      </c>
      <c r="B7196">
        <f t="shared" si="111"/>
        <v>2019</v>
      </c>
      <c r="C7196">
        <f>VLOOKUP($A7196&amp;C$1,Data!$A$2:$BC$533,MATCH(Intermediate!$B7196,Data!$A$1:$BC$1,0),FALSE)</f>
        <v>11.220611870083811</v>
      </c>
      <c r="D7196">
        <f>VLOOKUP($A7196&amp;D$1,Data!$A$2:$BC$533,MATCH(Intermediate!$B7196,Data!$A$1:$BC$1,0),FALSE)</f>
        <v>1419.1680507019307</v>
      </c>
    </row>
    <row r="7197" spans="1:4" x14ac:dyDescent="0.45">
      <c r="A7197" t="s">
        <v>108</v>
      </c>
      <c r="B7197">
        <f t="shared" si="111"/>
        <v>2020</v>
      </c>
      <c r="C7197">
        <f>VLOOKUP($A7197&amp;C$1,Data!$A$2:$BC$533,MATCH(Intermediate!$B7197,Data!$A$1:$BC$1,0),FALSE)</f>
        <v>11.700232378582982</v>
      </c>
      <c r="D7197">
        <f>VLOOKUP($A7197&amp;D$1,Data!$A$2:$BC$533,MATCH(Intermediate!$B7197,Data!$A$1:$BC$1,0),FALSE)</f>
        <v>1496.8335002302204</v>
      </c>
    </row>
    <row r="7198" spans="1:4" x14ac:dyDescent="0.45">
      <c r="A7198" t="s">
        <v>108</v>
      </c>
      <c r="B7198">
        <f t="shared" si="111"/>
        <v>2021</v>
      </c>
      <c r="C7198">
        <f>VLOOKUP($A7198&amp;C$1,Data!$A$2:$BC$533,MATCH(Intermediate!$B7198,Data!$A$1:$BC$1,0),FALSE)</f>
        <v>13.024910891647382</v>
      </c>
      <c r="D7198">
        <f>VLOOKUP($A7198&amp;D$1,Data!$A$2:$BC$533,MATCH(Intermediate!$B7198,Data!$A$1:$BC$1,0),FALSE)</f>
        <v>1585.5992202118823</v>
      </c>
    </row>
    <row r="7199" spans="1:4" x14ac:dyDescent="0.45">
      <c r="A7199" t="s">
        <v>108</v>
      </c>
      <c r="B7199">
        <f t="shared" si="111"/>
        <v>2022</v>
      </c>
      <c r="C7199">
        <f>VLOOKUP($A7199&amp;C$1,Data!$A$2:$BC$533,MATCH(Intermediate!$B7199,Data!$A$1:$BC$1,0),FALSE)</f>
        <v>12.489166241537527</v>
      </c>
      <c r="D7199">
        <f>VLOOKUP($A7199&amp;D$1,Data!$A$2:$BC$533,MATCH(Intermediate!$B7199,Data!$A$1:$BC$1,0),FALSE)</f>
        <v>1839.9690967590329</v>
      </c>
    </row>
    <row r="7200" spans="1:4" x14ac:dyDescent="0.45">
      <c r="A7200" t="s">
        <v>108</v>
      </c>
      <c r="B7200">
        <f t="shared" si="111"/>
        <v>2023</v>
      </c>
      <c r="C7200">
        <f>VLOOKUP($A7200&amp;C$1,Data!$A$2:$BC$533,MATCH(Intermediate!$B7200,Data!$A$1:$BC$1,0),FALSE)</f>
        <v>11.063775272651103</v>
      </c>
      <c r="D7200">
        <f>VLOOKUP($A7200&amp;D$1,Data!$A$2:$BC$533,MATCH(Intermediate!$B7200,Data!$A$1:$BC$1,0),FALSE)</f>
        <v>1875.1530677062754</v>
      </c>
    </row>
    <row r="7201" spans="1:4" x14ac:dyDescent="0.45">
      <c r="A7201" t="s">
        <v>108</v>
      </c>
      <c r="B7201">
        <f t="shared" si="111"/>
        <v>2024</v>
      </c>
      <c r="C7201">
        <f>VLOOKUP($A7201&amp;C$1,Data!$A$2:$BC$533,MATCH(Intermediate!$B7201,Data!$A$1:$BC$1,0),FALSE)</f>
        <v>10.379233240198303</v>
      </c>
      <c r="D7201">
        <f>VLOOKUP($A7201&amp;D$1,Data!$A$2:$BC$533,MATCH(Intermediate!$B7201,Data!$A$1:$BC$1,0),FALSE)</f>
        <v>2015.0228207604725</v>
      </c>
    </row>
    <row r="7202" spans="1:4" x14ac:dyDescent="0.45">
      <c r="A7202" t="s">
        <v>531</v>
      </c>
      <c r="B7202">
        <f t="shared" si="111"/>
        <v>1975</v>
      </c>
      <c r="C7202">
        <f>VLOOKUP($A7202&amp;C$1,Data!$A$2:$BC$533,MATCH(Intermediate!$B7202,Data!$A$1:$BC$1,0),FALSE)</f>
        <v>6.8140019350283714</v>
      </c>
      <c r="D7202" t="str">
        <f>VLOOKUP($A7202&amp;D$1,Data!$A$2:$BC$533,MATCH(Intermediate!$B7202,Data!$A$1:$BC$1,0),FALSE)</f>
        <v>..</v>
      </c>
    </row>
    <row r="7203" spans="1:4" x14ac:dyDescent="0.45">
      <c r="A7203" t="s">
        <v>531</v>
      </c>
      <c r="B7203">
        <f t="shared" si="111"/>
        <v>1976</v>
      </c>
      <c r="C7203">
        <f>VLOOKUP($A7203&amp;C$1,Data!$A$2:$BC$533,MATCH(Intermediate!$B7203,Data!$A$1:$BC$1,0),FALSE)</f>
        <v>7.6193405425809297</v>
      </c>
      <c r="D7203" t="str">
        <f>VLOOKUP($A7203&amp;D$1,Data!$A$2:$BC$533,MATCH(Intermediate!$B7203,Data!$A$1:$BC$1,0),FALSE)</f>
        <v>..</v>
      </c>
    </row>
    <row r="7204" spans="1:4" x14ac:dyDescent="0.45">
      <c r="A7204" t="s">
        <v>531</v>
      </c>
      <c r="B7204">
        <f t="shared" si="111"/>
        <v>1977</v>
      </c>
      <c r="C7204">
        <f>VLOOKUP($A7204&amp;C$1,Data!$A$2:$BC$533,MATCH(Intermediate!$B7204,Data!$A$1:$BC$1,0),FALSE)</f>
        <v>9.2449009974691077</v>
      </c>
      <c r="D7204" t="str">
        <f>VLOOKUP($A7204&amp;D$1,Data!$A$2:$BC$533,MATCH(Intermediate!$B7204,Data!$A$1:$BC$1,0),FALSE)</f>
        <v>..</v>
      </c>
    </row>
    <row r="7205" spans="1:4" x14ac:dyDescent="0.45">
      <c r="A7205" t="s">
        <v>531</v>
      </c>
      <c r="B7205">
        <f t="shared" si="111"/>
        <v>1978</v>
      </c>
      <c r="C7205">
        <f>VLOOKUP($A7205&amp;C$1,Data!$A$2:$BC$533,MATCH(Intermediate!$B7205,Data!$A$1:$BC$1,0),FALSE)</f>
        <v>10.992427814606275</v>
      </c>
      <c r="D7205" t="str">
        <f>VLOOKUP($A7205&amp;D$1,Data!$A$2:$BC$533,MATCH(Intermediate!$B7205,Data!$A$1:$BC$1,0),FALSE)</f>
        <v>..</v>
      </c>
    </row>
    <row r="7206" spans="1:4" x14ac:dyDescent="0.45">
      <c r="A7206" t="s">
        <v>531</v>
      </c>
      <c r="B7206">
        <f t="shared" si="111"/>
        <v>1979</v>
      </c>
      <c r="C7206">
        <f>VLOOKUP($A7206&amp;C$1,Data!$A$2:$BC$533,MATCH(Intermediate!$B7206,Data!$A$1:$BC$1,0),FALSE)</f>
        <v>10.389634601043998</v>
      </c>
      <c r="D7206" t="str">
        <f>VLOOKUP($A7206&amp;D$1,Data!$A$2:$BC$533,MATCH(Intermediate!$B7206,Data!$A$1:$BC$1,0),FALSE)</f>
        <v>..</v>
      </c>
    </row>
    <row r="7207" spans="1:4" x14ac:dyDescent="0.45">
      <c r="A7207" t="s">
        <v>531</v>
      </c>
      <c r="B7207">
        <f t="shared" si="111"/>
        <v>1980</v>
      </c>
      <c r="C7207">
        <f>VLOOKUP($A7207&amp;C$1,Data!$A$2:$BC$533,MATCH(Intermediate!$B7207,Data!$A$1:$BC$1,0),FALSE)</f>
        <v>12.226974314249105</v>
      </c>
      <c r="D7207" t="str">
        <f>VLOOKUP($A7207&amp;D$1,Data!$A$2:$BC$533,MATCH(Intermediate!$B7207,Data!$A$1:$BC$1,0),FALSE)</f>
        <v>..</v>
      </c>
    </row>
    <row r="7208" spans="1:4" x14ac:dyDescent="0.45">
      <c r="A7208" t="s">
        <v>531</v>
      </c>
      <c r="B7208">
        <f t="shared" si="111"/>
        <v>1981</v>
      </c>
      <c r="C7208">
        <f>VLOOKUP($A7208&amp;C$1,Data!$A$2:$BC$533,MATCH(Intermediate!$B7208,Data!$A$1:$BC$1,0),FALSE)</f>
        <v>5.802075118005428</v>
      </c>
      <c r="D7208" t="str">
        <f>VLOOKUP($A7208&amp;D$1,Data!$A$2:$BC$533,MATCH(Intermediate!$B7208,Data!$A$1:$BC$1,0),FALSE)</f>
        <v>..</v>
      </c>
    </row>
    <row r="7209" spans="1:4" x14ac:dyDescent="0.45">
      <c r="A7209" t="s">
        <v>531</v>
      </c>
      <c r="B7209">
        <f t="shared" si="111"/>
        <v>1982</v>
      </c>
      <c r="C7209">
        <f>VLOOKUP($A7209&amp;C$1,Data!$A$2:$BC$533,MATCH(Intermediate!$B7209,Data!$A$1:$BC$1,0),FALSE)</f>
        <v>6.4506015470240845</v>
      </c>
      <c r="D7209" t="str">
        <f>VLOOKUP($A7209&amp;D$1,Data!$A$2:$BC$533,MATCH(Intermediate!$B7209,Data!$A$1:$BC$1,0),FALSE)</f>
        <v>..</v>
      </c>
    </row>
    <row r="7210" spans="1:4" x14ac:dyDescent="0.45">
      <c r="A7210" t="s">
        <v>531</v>
      </c>
      <c r="B7210">
        <f t="shared" si="111"/>
        <v>1983</v>
      </c>
      <c r="C7210">
        <f>VLOOKUP($A7210&amp;C$1,Data!$A$2:$BC$533,MATCH(Intermediate!$B7210,Data!$A$1:$BC$1,0),FALSE)</f>
        <v>6.2086228510561323</v>
      </c>
      <c r="D7210" t="str">
        <f>VLOOKUP($A7210&amp;D$1,Data!$A$2:$BC$533,MATCH(Intermediate!$B7210,Data!$A$1:$BC$1,0),FALSE)</f>
        <v>..</v>
      </c>
    </row>
    <row r="7211" spans="1:4" x14ac:dyDescent="0.45">
      <c r="A7211" t="s">
        <v>531</v>
      </c>
      <c r="B7211">
        <f t="shared" si="111"/>
        <v>1984</v>
      </c>
      <c r="C7211">
        <f>VLOOKUP($A7211&amp;C$1,Data!$A$2:$BC$533,MATCH(Intermediate!$B7211,Data!$A$1:$BC$1,0),FALSE)</f>
        <v>6.2660457408313182</v>
      </c>
      <c r="D7211" t="str">
        <f>VLOOKUP($A7211&amp;D$1,Data!$A$2:$BC$533,MATCH(Intermediate!$B7211,Data!$A$1:$BC$1,0),FALSE)</f>
        <v>..</v>
      </c>
    </row>
    <row r="7212" spans="1:4" x14ac:dyDescent="0.45">
      <c r="A7212" t="s">
        <v>531</v>
      </c>
      <c r="B7212">
        <f t="shared" si="111"/>
        <v>1985</v>
      </c>
      <c r="C7212">
        <f>VLOOKUP($A7212&amp;C$1,Data!$A$2:$BC$533,MATCH(Intermediate!$B7212,Data!$A$1:$BC$1,0),FALSE)</f>
        <v>6.0397505028574638</v>
      </c>
      <c r="D7212" t="str">
        <f>VLOOKUP($A7212&amp;D$1,Data!$A$2:$BC$533,MATCH(Intermediate!$B7212,Data!$A$1:$BC$1,0),FALSE)</f>
        <v>..</v>
      </c>
    </row>
    <row r="7213" spans="1:4" x14ac:dyDescent="0.45">
      <c r="A7213" t="s">
        <v>531</v>
      </c>
      <c r="B7213">
        <f t="shared" si="111"/>
        <v>1986</v>
      </c>
      <c r="C7213">
        <f>VLOOKUP($A7213&amp;C$1,Data!$A$2:$BC$533,MATCH(Intermediate!$B7213,Data!$A$1:$BC$1,0),FALSE)</f>
        <v>7.5749852875300245</v>
      </c>
      <c r="D7213" t="str">
        <f>VLOOKUP($A7213&amp;D$1,Data!$A$2:$BC$533,MATCH(Intermediate!$B7213,Data!$A$1:$BC$1,0),FALSE)</f>
        <v>..</v>
      </c>
    </row>
    <row r="7214" spans="1:4" x14ac:dyDescent="0.45">
      <c r="A7214" t="s">
        <v>531</v>
      </c>
      <c r="B7214">
        <f t="shared" si="111"/>
        <v>1987</v>
      </c>
      <c r="C7214">
        <f>VLOOKUP($A7214&amp;C$1,Data!$A$2:$BC$533,MATCH(Intermediate!$B7214,Data!$A$1:$BC$1,0),FALSE)</f>
        <v>6.6029858667513706</v>
      </c>
      <c r="D7214" t="str">
        <f>VLOOKUP($A7214&amp;D$1,Data!$A$2:$BC$533,MATCH(Intermediate!$B7214,Data!$A$1:$BC$1,0),FALSE)</f>
        <v>..</v>
      </c>
    </row>
    <row r="7215" spans="1:4" x14ac:dyDescent="0.45">
      <c r="A7215" t="s">
        <v>531</v>
      </c>
      <c r="B7215">
        <f t="shared" si="111"/>
        <v>1988</v>
      </c>
      <c r="C7215">
        <f>VLOOKUP($A7215&amp;C$1,Data!$A$2:$BC$533,MATCH(Intermediate!$B7215,Data!$A$1:$BC$1,0),FALSE)</f>
        <v>6.0660235378463403</v>
      </c>
      <c r="D7215" t="str">
        <f>VLOOKUP($A7215&amp;D$1,Data!$A$2:$BC$533,MATCH(Intermediate!$B7215,Data!$A$1:$BC$1,0),FALSE)</f>
        <v>..</v>
      </c>
    </row>
    <row r="7216" spans="1:4" x14ac:dyDescent="0.45">
      <c r="A7216" t="s">
        <v>531</v>
      </c>
      <c r="B7216">
        <f t="shared" si="111"/>
        <v>1989</v>
      </c>
      <c r="C7216">
        <f>VLOOKUP($A7216&amp;C$1,Data!$A$2:$BC$533,MATCH(Intermediate!$B7216,Data!$A$1:$BC$1,0),FALSE)</f>
        <v>5.0903331766179543</v>
      </c>
      <c r="D7216" t="str">
        <f>VLOOKUP($A7216&amp;D$1,Data!$A$2:$BC$533,MATCH(Intermediate!$B7216,Data!$A$1:$BC$1,0),FALSE)</f>
        <v>..</v>
      </c>
    </row>
    <row r="7217" spans="1:4" x14ac:dyDescent="0.45">
      <c r="A7217" t="s">
        <v>531</v>
      </c>
      <c r="B7217">
        <f t="shared" si="111"/>
        <v>1990</v>
      </c>
      <c r="C7217">
        <f>VLOOKUP($A7217&amp;C$1,Data!$A$2:$BC$533,MATCH(Intermediate!$B7217,Data!$A$1:$BC$1,0),FALSE)</f>
        <v>4.957522442653775</v>
      </c>
      <c r="D7217">
        <f>VLOOKUP($A7217&amp;D$1,Data!$A$2:$BC$533,MATCH(Intermediate!$B7217,Data!$A$1:$BC$1,0),FALSE)</f>
        <v>2016.6342467775869</v>
      </c>
    </row>
    <row r="7218" spans="1:4" x14ac:dyDescent="0.45">
      <c r="A7218" t="s">
        <v>531</v>
      </c>
      <c r="B7218">
        <f t="shared" si="111"/>
        <v>1991</v>
      </c>
      <c r="C7218">
        <f>VLOOKUP($A7218&amp;C$1,Data!$A$2:$BC$533,MATCH(Intermediate!$B7218,Data!$A$1:$BC$1,0),FALSE)</f>
        <v>5.2410964691747424</v>
      </c>
      <c r="D7218">
        <f>VLOOKUP($A7218&amp;D$1,Data!$A$2:$BC$533,MATCH(Intermediate!$B7218,Data!$A$1:$BC$1,0),FALSE)</f>
        <v>2037.7675101054624</v>
      </c>
    </row>
    <row r="7219" spans="1:4" x14ac:dyDescent="0.45">
      <c r="A7219" t="s">
        <v>531</v>
      </c>
      <c r="B7219">
        <f t="shared" si="111"/>
        <v>1992</v>
      </c>
      <c r="C7219">
        <f>VLOOKUP($A7219&amp;C$1,Data!$A$2:$BC$533,MATCH(Intermediate!$B7219,Data!$A$1:$BC$1,0),FALSE)</f>
        <v>8.2345138566754716</v>
      </c>
      <c r="D7219">
        <f>VLOOKUP($A7219&amp;D$1,Data!$A$2:$BC$533,MATCH(Intermediate!$B7219,Data!$A$1:$BC$1,0),FALSE)</f>
        <v>2124.2233876463606</v>
      </c>
    </row>
    <row r="7220" spans="1:4" x14ac:dyDescent="0.45">
      <c r="A7220" t="s">
        <v>531</v>
      </c>
      <c r="B7220">
        <f t="shared" si="111"/>
        <v>1993</v>
      </c>
      <c r="C7220">
        <f>VLOOKUP($A7220&amp;C$1,Data!$A$2:$BC$533,MATCH(Intermediate!$B7220,Data!$A$1:$BC$1,0),FALSE)</f>
        <v>7.0077181648384128</v>
      </c>
      <c r="D7220">
        <f>VLOOKUP($A7220&amp;D$1,Data!$A$2:$BC$533,MATCH(Intermediate!$B7220,Data!$A$1:$BC$1,0),FALSE)</f>
        <v>2074.6041306696816</v>
      </c>
    </row>
    <row r="7221" spans="1:4" x14ac:dyDescent="0.45">
      <c r="A7221" t="s">
        <v>531</v>
      </c>
      <c r="B7221">
        <f t="shared" ref="B7221:B7284" si="112">B7171</f>
        <v>1994</v>
      </c>
      <c r="C7221">
        <f>VLOOKUP($A7221&amp;C$1,Data!$A$2:$BC$533,MATCH(Intermediate!$B7221,Data!$A$1:$BC$1,0),FALSE)</f>
        <v>8.0372881684584261</v>
      </c>
      <c r="D7221">
        <f>VLOOKUP($A7221&amp;D$1,Data!$A$2:$BC$533,MATCH(Intermediate!$B7221,Data!$A$1:$BC$1,0),FALSE)</f>
        <v>2026.2120088455104</v>
      </c>
    </row>
    <row r="7222" spans="1:4" x14ac:dyDescent="0.45">
      <c r="A7222" t="s">
        <v>531</v>
      </c>
      <c r="B7222">
        <f t="shared" si="112"/>
        <v>1995</v>
      </c>
      <c r="C7222">
        <f>VLOOKUP($A7222&amp;C$1,Data!$A$2:$BC$533,MATCH(Intermediate!$B7222,Data!$A$1:$BC$1,0),FALSE)</f>
        <v>6.5087114958490995</v>
      </c>
      <c r="D7222">
        <f>VLOOKUP($A7222&amp;D$1,Data!$A$2:$BC$533,MATCH(Intermediate!$B7222,Data!$A$1:$BC$1,0),FALSE)</f>
        <v>2013.4002199071535</v>
      </c>
    </row>
    <row r="7223" spans="1:4" x14ac:dyDescent="0.45">
      <c r="A7223" t="s">
        <v>531</v>
      </c>
      <c r="B7223">
        <f t="shared" si="112"/>
        <v>1996</v>
      </c>
      <c r="C7223">
        <f>VLOOKUP($A7223&amp;C$1,Data!$A$2:$BC$533,MATCH(Intermediate!$B7223,Data!$A$1:$BC$1,0),FALSE)</f>
        <v>6.1744439422166142</v>
      </c>
      <c r="D7223">
        <f>VLOOKUP($A7223&amp;D$1,Data!$A$2:$BC$533,MATCH(Intermediate!$B7223,Data!$A$1:$BC$1,0),FALSE)</f>
        <v>2081.1630176266349</v>
      </c>
    </row>
    <row r="7224" spans="1:4" x14ac:dyDescent="0.45">
      <c r="A7224" t="s">
        <v>531</v>
      </c>
      <c r="B7224">
        <f t="shared" si="112"/>
        <v>1997</v>
      </c>
      <c r="C7224">
        <f>VLOOKUP($A7224&amp;C$1,Data!$A$2:$BC$533,MATCH(Intermediate!$B7224,Data!$A$1:$BC$1,0),FALSE)</f>
        <v>7.0305901469770822</v>
      </c>
      <c r="D7224">
        <f>VLOOKUP($A7224&amp;D$1,Data!$A$2:$BC$533,MATCH(Intermediate!$B7224,Data!$A$1:$BC$1,0),FALSE)</f>
        <v>2123.2361731035753</v>
      </c>
    </row>
    <row r="7225" spans="1:4" x14ac:dyDescent="0.45">
      <c r="A7225" t="s">
        <v>531</v>
      </c>
      <c r="B7225">
        <f t="shared" si="112"/>
        <v>1998</v>
      </c>
      <c r="C7225">
        <f>VLOOKUP($A7225&amp;C$1,Data!$A$2:$BC$533,MATCH(Intermediate!$B7225,Data!$A$1:$BC$1,0),FALSE)</f>
        <v>7.6194523935599889</v>
      </c>
      <c r="D7225">
        <f>VLOOKUP($A7225&amp;D$1,Data!$A$2:$BC$533,MATCH(Intermediate!$B7225,Data!$A$1:$BC$1,0),FALSE)</f>
        <v>2145.7060322099424</v>
      </c>
    </row>
    <row r="7226" spans="1:4" x14ac:dyDescent="0.45">
      <c r="A7226" t="s">
        <v>531</v>
      </c>
      <c r="B7226">
        <f t="shared" si="112"/>
        <v>1999</v>
      </c>
      <c r="C7226">
        <f>VLOOKUP($A7226&amp;C$1,Data!$A$2:$BC$533,MATCH(Intermediate!$B7226,Data!$A$1:$BC$1,0),FALSE)</f>
        <v>8.1688078554743164</v>
      </c>
      <c r="D7226">
        <f>VLOOKUP($A7226&amp;D$1,Data!$A$2:$BC$533,MATCH(Intermediate!$B7226,Data!$A$1:$BC$1,0),FALSE)</f>
        <v>2131.839930941228</v>
      </c>
    </row>
    <row r="7227" spans="1:4" x14ac:dyDescent="0.45">
      <c r="A7227" t="s">
        <v>531</v>
      </c>
      <c r="B7227">
        <f t="shared" si="112"/>
        <v>2000</v>
      </c>
      <c r="C7227">
        <f>VLOOKUP($A7227&amp;C$1,Data!$A$2:$BC$533,MATCH(Intermediate!$B7227,Data!$A$1:$BC$1,0),FALSE)</f>
        <v>8.248988697517607</v>
      </c>
      <c r="D7227">
        <f>VLOOKUP($A7227&amp;D$1,Data!$A$2:$BC$533,MATCH(Intermediate!$B7227,Data!$A$1:$BC$1,0),FALSE)</f>
        <v>2229.0657777845822</v>
      </c>
    </row>
    <row r="7228" spans="1:4" x14ac:dyDescent="0.45">
      <c r="A7228" t="s">
        <v>531</v>
      </c>
      <c r="B7228">
        <f t="shared" si="112"/>
        <v>2001</v>
      </c>
      <c r="C7228">
        <f>VLOOKUP($A7228&amp;C$1,Data!$A$2:$BC$533,MATCH(Intermediate!$B7228,Data!$A$1:$BC$1,0),FALSE)</f>
        <v>9.88080739655231</v>
      </c>
      <c r="D7228">
        <f>VLOOKUP($A7228&amp;D$1,Data!$A$2:$BC$533,MATCH(Intermediate!$B7228,Data!$A$1:$BC$1,0),FALSE)</f>
        <v>2349.4418562857586</v>
      </c>
    </row>
    <row r="7229" spans="1:4" x14ac:dyDescent="0.45">
      <c r="A7229" t="s">
        <v>531</v>
      </c>
      <c r="B7229">
        <f t="shared" si="112"/>
        <v>2002</v>
      </c>
      <c r="C7229">
        <f>VLOOKUP($A7229&amp;C$1,Data!$A$2:$BC$533,MATCH(Intermediate!$B7229,Data!$A$1:$BC$1,0),FALSE)</f>
        <v>8.0843429980000039</v>
      </c>
      <c r="D7229">
        <f>VLOOKUP($A7229&amp;D$1,Data!$A$2:$BC$533,MATCH(Intermediate!$B7229,Data!$A$1:$BC$1,0),FALSE)</f>
        <v>2677.2860198764743</v>
      </c>
    </row>
    <row r="7230" spans="1:4" x14ac:dyDescent="0.45">
      <c r="A7230" t="s">
        <v>531</v>
      </c>
      <c r="B7230">
        <f t="shared" si="112"/>
        <v>2003</v>
      </c>
      <c r="C7230">
        <f>VLOOKUP($A7230&amp;C$1,Data!$A$2:$BC$533,MATCH(Intermediate!$B7230,Data!$A$1:$BC$1,0),FALSE)</f>
        <v>8.9094847257034822</v>
      </c>
      <c r="D7230">
        <f>VLOOKUP($A7230&amp;D$1,Data!$A$2:$BC$533,MATCH(Intermediate!$B7230,Data!$A$1:$BC$1,0),FALSE)</f>
        <v>2851.0439880721297</v>
      </c>
    </row>
    <row r="7231" spans="1:4" x14ac:dyDescent="0.45">
      <c r="A7231" t="s">
        <v>531</v>
      </c>
      <c r="B7231">
        <f t="shared" si="112"/>
        <v>2004</v>
      </c>
      <c r="C7231">
        <f>VLOOKUP($A7231&amp;C$1,Data!$A$2:$BC$533,MATCH(Intermediate!$B7231,Data!$A$1:$BC$1,0),FALSE)</f>
        <v>8.4616640553279296</v>
      </c>
      <c r="D7231">
        <f>VLOOKUP($A7231&amp;D$1,Data!$A$2:$BC$533,MATCH(Intermediate!$B7231,Data!$A$1:$BC$1,0),FALSE)</f>
        <v>3111.1401597167041</v>
      </c>
    </row>
    <row r="7232" spans="1:4" x14ac:dyDescent="0.45">
      <c r="A7232" t="s">
        <v>531</v>
      </c>
      <c r="B7232">
        <f t="shared" si="112"/>
        <v>2005</v>
      </c>
      <c r="C7232">
        <f>VLOOKUP($A7232&amp;C$1,Data!$A$2:$BC$533,MATCH(Intermediate!$B7232,Data!$A$1:$BC$1,0),FALSE)</f>
        <v>8.4350952630322684</v>
      </c>
      <c r="D7232">
        <f>VLOOKUP($A7232&amp;D$1,Data!$A$2:$BC$533,MATCH(Intermediate!$B7232,Data!$A$1:$BC$1,0),FALSE)</f>
        <v>3322.0141983935391</v>
      </c>
    </row>
    <row r="7233" spans="1:4" x14ac:dyDescent="0.45">
      <c r="A7233" t="s">
        <v>531</v>
      </c>
      <c r="B7233">
        <f t="shared" si="112"/>
        <v>2006</v>
      </c>
      <c r="C7233">
        <f>VLOOKUP($A7233&amp;C$1,Data!$A$2:$BC$533,MATCH(Intermediate!$B7233,Data!$A$1:$BC$1,0),FALSE)</f>
        <v>8.1203604527914717</v>
      </c>
      <c r="D7233">
        <f>VLOOKUP($A7233&amp;D$1,Data!$A$2:$BC$533,MATCH(Intermediate!$B7233,Data!$A$1:$BC$1,0),FALSE)</f>
        <v>3533.0468473571887</v>
      </c>
    </row>
    <row r="7234" spans="1:4" x14ac:dyDescent="0.45">
      <c r="A7234" t="s">
        <v>531</v>
      </c>
      <c r="B7234">
        <f t="shared" si="112"/>
        <v>2007</v>
      </c>
      <c r="C7234">
        <f>VLOOKUP($A7234&amp;C$1,Data!$A$2:$BC$533,MATCH(Intermediate!$B7234,Data!$A$1:$BC$1,0),FALSE)</f>
        <v>13.797016933261583</v>
      </c>
      <c r="D7234">
        <f>VLOOKUP($A7234&amp;D$1,Data!$A$2:$BC$533,MATCH(Intermediate!$B7234,Data!$A$1:$BC$1,0),FALSE)</f>
        <v>3762.2034636252811</v>
      </c>
    </row>
    <row r="7235" spans="1:4" x14ac:dyDescent="0.45">
      <c r="A7235" t="s">
        <v>531</v>
      </c>
      <c r="B7235">
        <f t="shared" si="112"/>
        <v>2008</v>
      </c>
      <c r="C7235">
        <f>VLOOKUP($A7235&amp;C$1,Data!$A$2:$BC$533,MATCH(Intermediate!$B7235,Data!$A$1:$BC$1,0),FALSE)</f>
        <v>18.633014700918732</v>
      </c>
      <c r="D7235">
        <f>VLOOKUP($A7235&amp;D$1,Data!$A$2:$BC$533,MATCH(Intermediate!$B7235,Data!$A$1:$BC$1,0),FALSE)</f>
        <v>3981.6581169783658</v>
      </c>
    </row>
    <row r="7236" spans="1:4" x14ac:dyDescent="0.45">
      <c r="A7236" t="s">
        <v>531</v>
      </c>
      <c r="B7236">
        <f t="shared" si="112"/>
        <v>2009</v>
      </c>
      <c r="C7236">
        <f>VLOOKUP($A7236&amp;C$1,Data!$A$2:$BC$533,MATCH(Intermediate!$B7236,Data!$A$1:$BC$1,0),FALSE)</f>
        <v>19.625601660817185</v>
      </c>
      <c r="D7236">
        <f>VLOOKUP($A7236&amp;D$1,Data!$A$2:$BC$533,MATCH(Intermediate!$B7236,Data!$A$1:$BC$1,0),FALSE)</f>
        <v>4209.2185319294158</v>
      </c>
    </row>
    <row r="7237" spans="1:4" x14ac:dyDescent="0.45">
      <c r="A7237" t="s">
        <v>531</v>
      </c>
      <c r="B7237">
        <f t="shared" si="112"/>
        <v>2010</v>
      </c>
      <c r="C7237">
        <f>VLOOKUP($A7237&amp;C$1,Data!$A$2:$BC$533,MATCH(Intermediate!$B7237,Data!$A$1:$BC$1,0),FALSE)</f>
        <v>13.490742840586002</v>
      </c>
      <c r="D7237">
        <f>VLOOKUP($A7237&amp;D$1,Data!$A$2:$BC$533,MATCH(Intermediate!$B7237,Data!$A$1:$BC$1,0),FALSE)</f>
        <v>4474.6070507502336</v>
      </c>
    </row>
    <row r="7238" spans="1:4" x14ac:dyDescent="0.45">
      <c r="A7238" t="s">
        <v>531</v>
      </c>
      <c r="B7238">
        <f t="shared" si="112"/>
        <v>2011</v>
      </c>
      <c r="C7238">
        <f>VLOOKUP($A7238&amp;C$1,Data!$A$2:$BC$533,MATCH(Intermediate!$B7238,Data!$A$1:$BC$1,0),FALSE)</f>
        <v>11.043629611410555</v>
      </c>
      <c r="D7238">
        <f>VLOOKUP($A7238&amp;D$1,Data!$A$2:$BC$533,MATCH(Intermediate!$B7238,Data!$A$1:$BC$1,0),FALSE)</f>
        <v>4676.4081511928125</v>
      </c>
    </row>
    <row r="7239" spans="1:4" x14ac:dyDescent="0.45">
      <c r="A7239" t="s">
        <v>531</v>
      </c>
      <c r="B7239">
        <f t="shared" si="112"/>
        <v>2012</v>
      </c>
      <c r="C7239">
        <f>VLOOKUP($A7239&amp;C$1,Data!$A$2:$BC$533,MATCH(Intermediate!$B7239,Data!$A$1:$BC$1,0),FALSE)</f>
        <v>10.604703771234401</v>
      </c>
      <c r="D7239">
        <f>VLOOKUP($A7239&amp;D$1,Data!$A$2:$BC$533,MATCH(Intermediate!$B7239,Data!$A$1:$BC$1,0),FALSE)</f>
        <v>4737.1067443982511</v>
      </c>
    </row>
    <row r="7240" spans="1:4" x14ac:dyDescent="0.45">
      <c r="A7240" t="s">
        <v>531</v>
      </c>
      <c r="B7240">
        <f t="shared" si="112"/>
        <v>2013</v>
      </c>
      <c r="C7240">
        <f>VLOOKUP($A7240&amp;C$1,Data!$A$2:$BC$533,MATCH(Intermediate!$B7240,Data!$A$1:$BC$1,0),FALSE)</f>
        <v>11.533214941528424</v>
      </c>
      <c r="D7240">
        <f>VLOOKUP($A7240&amp;D$1,Data!$A$2:$BC$533,MATCH(Intermediate!$B7240,Data!$A$1:$BC$1,0),FALSE)</f>
        <v>4973.7852755176764</v>
      </c>
    </row>
    <row r="7241" spans="1:4" x14ac:dyDescent="0.45">
      <c r="A7241" t="s">
        <v>531</v>
      </c>
      <c r="B7241">
        <f t="shared" si="112"/>
        <v>2014</v>
      </c>
      <c r="C7241">
        <f>VLOOKUP($A7241&amp;C$1,Data!$A$2:$BC$533,MATCH(Intermediate!$B7241,Data!$A$1:$BC$1,0),FALSE)</f>
        <v>13.297005376739193</v>
      </c>
      <c r="D7241">
        <f>VLOOKUP($A7241&amp;D$1,Data!$A$2:$BC$533,MATCH(Intermediate!$B7241,Data!$A$1:$BC$1,0),FALSE)</f>
        <v>5252.1509495675782</v>
      </c>
    </row>
    <row r="7242" spans="1:4" x14ac:dyDescent="0.45">
      <c r="A7242" t="s">
        <v>531</v>
      </c>
      <c r="B7242">
        <f t="shared" si="112"/>
        <v>2015</v>
      </c>
      <c r="C7242">
        <f>VLOOKUP($A7242&amp;C$1,Data!$A$2:$BC$533,MATCH(Intermediate!$B7242,Data!$A$1:$BC$1,0),FALSE)</f>
        <v>13.078684477369837</v>
      </c>
      <c r="D7242">
        <f>VLOOKUP($A7242&amp;D$1,Data!$A$2:$BC$533,MATCH(Intermediate!$B7242,Data!$A$1:$BC$1,0),FALSE)</f>
        <v>5189.4539719546074</v>
      </c>
    </row>
    <row r="7243" spans="1:4" x14ac:dyDescent="0.45">
      <c r="A7243" t="s">
        <v>531</v>
      </c>
      <c r="B7243">
        <f t="shared" si="112"/>
        <v>2016</v>
      </c>
      <c r="C7243">
        <f>VLOOKUP($A7243&amp;C$1,Data!$A$2:$BC$533,MATCH(Intermediate!$B7243,Data!$A$1:$BC$1,0),FALSE)</f>
        <v>14.608038856310182</v>
      </c>
      <c r="D7243">
        <f>VLOOKUP($A7243&amp;D$1,Data!$A$2:$BC$533,MATCH(Intermediate!$B7243,Data!$A$1:$BC$1,0),FALSE)</f>
        <v>5022.3332670398186</v>
      </c>
    </row>
    <row r="7244" spans="1:4" x14ac:dyDescent="0.45">
      <c r="A7244" t="s">
        <v>531</v>
      </c>
      <c r="B7244">
        <f t="shared" si="112"/>
        <v>2017</v>
      </c>
      <c r="C7244">
        <f>VLOOKUP($A7244&amp;C$1,Data!$A$2:$BC$533,MATCH(Intermediate!$B7244,Data!$A$1:$BC$1,0),FALSE)</f>
        <v>12.85202980761983</v>
      </c>
      <c r="D7244">
        <f>VLOOKUP($A7244&amp;D$1,Data!$A$2:$BC$533,MATCH(Intermediate!$B7244,Data!$A$1:$BC$1,0),FALSE)</f>
        <v>4996.8947279188615</v>
      </c>
    </row>
    <row r="7245" spans="1:4" x14ac:dyDescent="0.45">
      <c r="A7245" t="s">
        <v>531</v>
      </c>
      <c r="B7245">
        <f t="shared" si="112"/>
        <v>2018</v>
      </c>
      <c r="C7245">
        <f>VLOOKUP($A7245&amp;C$1,Data!$A$2:$BC$533,MATCH(Intermediate!$B7245,Data!$A$1:$BC$1,0),FALSE)</f>
        <v>10.246581301239937</v>
      </c>
      <c r="D7245">
        <f>VLOOKUP($A7245&amp;D$1,Data!$A$2:$BC$533,MATCH(Intermediate!$B7245,Data!$A$1:$BC$1,0),FALSE)</f>
        <v>5083.1723310220677</v>
      </c>
    </row>
    <row r="7246" spans="1:4" x14ac:dyDescent="0.45">
      <c r="A7246" t="s">
        <v>531</v>
      </c>
      <c r="B7246">
        <f t="shared" si="112"/>
        <v>2019</v>
      </c>
      <c r="C7246">
        <f>VLOOKUP($A7246&amp;C$1,Data!$A$2:$BC$533,MATCH(Intermediate!$B7246,Data!$A$1:$BC$1,0),FALSE)</f>
        <v>11.157556654191209</v>
      </c>
      <c r="D7246">
        <f>VLOOKUP($A7246&amp;D$1,Data!$A$2:$BC$533,MATCH(Intermediate!$B7246,Data!$A$1:$BC$1,0),FALSE)</f>
        <v>5362.408307575608</v>
      </c>
    </row>
    <row r="7247" spans="1:4" x14ac:dyDescent="0.45">
      <c r="A7247" t="s">
        <v>531</v>
      </c>
      <c r="B7247">
        <f t="shared" si="112"/>
        <v>2020</v>
      </c>
      <c r="C7247">
        <f>VLOOKUP($A7247&amp;C$1,Data!$A$2:$BC$533,MATCH(Intermediate!$B7247,Data!$A$1:$BC$1,0),FALSE)</f>
        <v>12.131850602834145</v>
      </c>
      <c r="D7247">
        <f>VLOOKUP($A7247&amp;D$1,Data!$A$2:$BC$533,MATCH(Intermediate!$B7247,Data!$A$1:$BC$1,0),FALSE)</f>
        <v>5353.7055489938839</v>
      </c>
    </row>
    <row r="7248" spans="1:4" x14ac:dyDescent="0.45">
      <c r="A7248" t="s">
        <v>531</v>
      </c>
      <c r="B7248">
        <f t="shared" si="112"/>
        <v>2021</v>
      </c>
      <c r="C7248">
        <f>VLOOKUP($A7248&amp;C$1,Data!$A$2:$BC$533,MATCH(Intermediate!$B7248,Data!$A$1:$BC$1,0),FALSE)</f>
        <v>13.449449164787492</v>
      </c>
      <c r="D7248">
        <f>VLOOKUP($A7248&amp;D$1,Data!$A$2:$BC$533,MATCH(Intermediate!$B7248,Data!$A$1:$BC$1,0),FALSE)</f>
        <v>5491.7003406829663</v>
      </c>
    </row>
    <row r="7249" spans="1:4" x14ac:dyDescent="0.45">
      <c r="A7249" t="s">
        <v>531</v>
      </c>
      <c r="B7249">
        <f t="shared" si="112"/>
        <v>2022</v>
      </c>
      <c r="C7249">
        <f>VLOOKUP($A7249&amp;C$1,Data!$A$2:$BC$533,MATCH(Intermediate!$B7249,Data!$A$1:$BC$1,0),FALSE)</f>
        <v>12.957467311764143</v>
      </c>
      <c r="D7249">
        <f>VLOOKUP($A7249&amp;D$1,Data!$A$2:$BC$533,MATCH(Intermediate!$B7249,Data!$A$1:$BC$1,0),FALSE)</f>
        <v>5948.7261470680869</v>
      </c>
    </row>
    <row r="7250" spans="1:4" x14ac:dyDescent="0.45">
      <c r="A7250" t="s">
        <v>531</v>
      </c>
      <c r="B7250">
        <f t="shared" si="112"/>
        <v>2023</v>
      </c>
      <c r="C7250" t="str">
        <f>VLOOKUP($A7250&amp;C$1,Data!$A$2:$BC$533,MATCH(Intermediate!$B7250,Data!$A$1:$BC$1,0),FALSE)</f>
        <v>..</v>
      </c>
      <c r="D7250">
        <f>VLOOKUP($A7250&amp;D$1,Data!$A$2:$BC$533,MATCH(Intermediate!$B7250,Data!$A$1:$BC$1,0),FALSE)</f>
        <v>6207.4213784506683</v>
      </c>
    </row>
    <row r="7251" spans="1:4" x14ac:dyDescent="0.45">
      <c r="A7251" t="s">
        <v>531</v>
      </c>
      <c r="B7251">
        <f t="shared" si="112"/>
        <v>2024</v>
      </c>
      <c r="C7251" t="str">
        <f>VLOOKUP($A7251&amp;C$1,Data!$A$2:$BC$533,MATCH(Intermediate!$B7251,Data!$A$1:$BC$1,0),FALSE)</f>
        <v>..</v>
      </c>
      <c r="D7251">
        <f>VLOOKUP($A7251&amp;D$1,Data!$A$2:$BC$533,MATCH(Intermediate!$B7251,Data!$A$1:$BC$1,0),FALSE)</f>
        <v>6439.8129215850249</v>
      </c>
    </row>
    <row r="7252" spans="1:4" x14ac:dyDescent="0.45">
      <c r="A7252" t="s">
        <v>507</v>
      </c>
      <c r="B7252">
        <f t="shared" si="112"/>
        <v>1975</v>
      </c>
      <c r="C7252" t="str">
        <f>VLOOKUP($A7252&amp;C$1,Data!$A$2:$BC$533,MATCH(Intermediate!$B7252,Data!$A$1:$BC$1,0),FALSE)</f>
        <v>..</v>
      </c>
      <c r="D7252" t="str">
        <f>VLOOKUP($A7252&amp;D$1,Data!$A$2:$BC$533,MATCH(Intermediate!$B7252,Data!$A$1:$BC$1,0),FALSE)</f>
        <v>..</v>
      </c>
    </row>
    <row r="7253" spans="1:4" x14ac:dyDescent="0.45">
      <c r="A7253" t="s">
        <v>507</v>
      </c>
      <c r="B7253">
        <f t="shared" si="112"/>
        <v>1976</v>
      </c>
      <c r="C7253" t="str">
        <f>VLOOKUP($A7253&amp;C$1,Data!$A$2:$BC$533,MATCH(Intermediate!$B7253,Data!$A$1:$BC$1,0),FALSE)</f>
        <v>..</v>
      </c>
      <c r="D7253" t="str">
        <f>VLOOKUP($A7253&amp;D$1,Data!$A$2:$BC$533,MATCH(Intermediate!$B7253,Data!$A$1:$BC$1,0),FALSE)</f>
        <v>..</v>
      </c>
    </row>
    <row r="7254" spans="1:4" x14ac:dyDescent="0.45">
      <c r="A7254" t="s">
        <v>507</v>
      </c>
      <c r="B7254">
        <f t="shared" si="112"/>
        <v>1977</v>
      </c>
      <c r="C7254" t="str">
        <f>VLOOKUP($A7254&amp;C$1,Data!$A$2:$BC$533,MATCH(Intermediate!$B7254,Data!$A$1:$BC$1,0),FALSE)</f>
        <v>..</v>
      </c>
      <c r="D7254" t="str">
        <f>VLOOKUP($A7254&amp;D$1,Data!$A$2:$BC$533,MATCH(Intermediate!$B7254,Data!$A$1:$BC$1,0),FALSE)</f>
        <v>..</v>
      </c>
    </row>
    <row r="7255" spans="1:4" x14ac:dyDescent="0.45">
      <c r="A7255" t="s">
        <v>507</v>
      </c>
      <c r="B7255">
        <f t="shared" si="112"/>
        <v>1978</v>
      </c>
      <c r="C7255" t="str">
        <f>VLOOKUP($A7255&amp;C$1,Data!$A$2:$BC$533,MATCH(Intermediate!$B7255,Data!$A$1:$BC$1,0),FALSE)</f>
        <v>..</v>
      </c>
      <c r="D7255" t="str">
        <f>VLOOKUP($A7255&amp;D$1,Data!$A$2:$BC$533,MATCH(Intermediate!$B7255,Data!$A$1:$BC$1,0),FALSE)</f>
        <v>..</v>
      </c>
    </row>
    <row r="7256" spans="1:4" x14ac:dyDescent="0.45">
      <c r="A7256" t="s">
        <v>507</v>
      </c>
      <c r="B7256">
        <f t="shared" si="112"/>
        <v>1979</v>
      </c>
      <c r="C7256" t="str">
        <f>VLOOKUP($A7256&amp;C$1,Data!$A$2:$BC$533,MATCH(Intermediate!$B7256,Data!$A$1:$BC$1,0),FALSE)</f>
        <v>..</v>
      </c>
      <c r="D7256" t="str">
        <f>VLOOKUP($A7256&amp;D$1,Data!$A$2:$BC$533,MATCH(Intermediate!$B7256,Data!$A$1:$BC$1,0),FALSE)</f>
        <v>..</v>
      </c>
    </row>
    <row r="7257" spans="1:4" x14ac:dyDescent="0.45">
      <c r="A7257" t="s">
        <v>507</v>
      </c>
      <c r="B7257">
        <f t="shared" si="112"/>
        <v>1980</v>
      </c>
      <c r="C7257" t="str">
        <f>VLOOKUP($A7257&amp;C$1,Data!$A$2:$BC$533,MATCH(Intermediate!$B7257,Data!$A$1:$BC$1,0),FALSE)</f>
        <v>..</v>
      </c>
      <c r="D7257" t="str">
        <f>VLOOKUP($A7257&amp;D$1,Data!$A$2:$BC$533,MATCH(Intermediate!$B7257,Data!$A$1:$BC$1,0),FALSE)</f>
        <v>..</v>
      </c>
    </row>
    <row r="7258" spans="1:4" x14ac:dyDescent="0.45">
      <c r="A7258" t="s">
        <v>507</v>
      </c>
      <c r="B7258">
        <f t="shared" si="112"/>
        <v>1981</v>
      </c>
      <c r="C7258" t="str">
        <f>VLOOKUP($A7258&amp;C$1,Data!$A$2:$BC$533,MATCH(Intermediate!$B7258,Data!$A$1:$BC$1,0),FALSE)</f>
        <v>..</v>
      </c>
      <c r="D7258" t="str">
        <f>VLOOKUP($A7258&amp;D$1,Data!$A$2:$BC$533,MATCH(Intermediate!$B7258,Data!$A$1:$BC$1,0),FALSE)</f>
        <v>..</v>
      </c>
    </row>
    <row r="7259" spans="1:4" x14ac:dyDescent="0.45">
      <c r="A7259" t="s">
        <v>507</v>
      </c>
      <c r="B7259">
        <f t="shared" si="112"/>
        <v>1982</v>
      </c>
      <c r="C7259" t="str">
        <f>VLOOKUP($A7259&amp;C$1,Data!$A$2:$BC$533,MATCH(Intermediate!$B7259,Data!$A$1:$BC$1,0),FALSE)</f>
        <v>..</v>
      </c>
      <c r="D7259" t="str">
        <f>VLOOKUP($A7259&amp;D$1,Data!$A$2:$BC$533,MATCH(Intermediate!$B7259,Data!$A$1:$BC$1,0),FALSE)</f>
        <v>..</v>
      </c>
    </row>
    <row r="7260" spans="1:4" x14ac:dyDescent="0.45">
      <c r="A7260" t="s">
        <v>507</v>
      </c>
      <c r="B7260">
        <f t="shared" si="112"/>
        <v>1983</v>
      </c>
      <c r="C7260" t="str">
        <f>VLOOKUP($A7260&amp;C$1,Data!$A$2:$BC$533,MATCH(Intermediate!$B7260,Data!$A$1:$BC$1,0),FALSE)</f>
        <v>..</v>
      </c>
      <c r="D7260" t="str">
        <f>VLOOKUP($A7260&amp;D$1,Data!$A$2:$BC$533,MATCH(Intermediate!$B7260,Data!$A$1:$BC$1,0),FALSE)</f>
        <v>..</v>
      </c>
    </row>
    <row r="7261" spans="1:4" x14ac:dyDescent="0.45">
      <c r="A7261" t="s">
        <v>507</v>
      </c>
      <c r="B7261">
        <f t="shared" si="112"/>
        <v>1984</v>
      </c>
      <c r="C7261" t="str">
        <f>VLOOKUP($A7261&amp;C$1,Data!$A$2:$BC$533,MATCH(Intermediate!$B7261,Data!$A$1:$BC$1,0),FALSE)</f>
        <v>..</v>
      </c>
      <c r="D7261" t="str">
        <f>VLOOKUP($A7261&amp;D$1,Data!$A$2:$BC$533,MATCH(Intermediate!$B7261,Data!$A$1:$BC$1,0),FALSE)</f>
        <v>..</v>
      </c>
    </row>
    <row r="7262" spans="1:4" x14ac:dyDescent="0.45">
      <c r="A7262" t="s">
        <v>507</v>
      </c>
      <c r="B7262">
        <f t="shared" si="112"/>
        <v>1985</v>
      </c>
      <c r="C7262" t="str">
        <f>VLOOKUP($A7262&amp;C$1,Data!$A$2:$BC$533,MATCH(Intermediate!$B7262,Data!$A$1:$BC$1,0),FALSE)</f>
        <v>..</v>
      </c>
      <c r="D7262" t="str">
        <f>VLOOKUP($A7262&amp;D$1,Data!$A$2:$BC$533,MATCH(Intermediate!$B7262,Data!$A$1:$BC$1,0),FALSE)</f>
        <v>..</v>
      </c>
    </row>
    <row r="7263" spans="1:4" x14ac:dyDescent="0.45">
      <c r="A7263" t="s">
        <v>507</v>
      </c>
      <c r="B7263">
        <f t="shared" si="112"/>
        <v>1986</v>
      </c>
      <c r="C7263" t="str">
        <f>VLOOKUP($A7263&amp;C$1,Data!$A$2:$BC$533,MATCH(Intermediate!$B7263,Data!$A$1:$BC$1,0),FALSE)</f>
        <v>..</v>
      </c>
      <c r="D7263" t="str">
        <f>VLOOKUP($A7263&amp;D$1,Data!$A$2:$BC$533,MATCH(Intermediate!$B7263,Data!$A$1:$BC$1,0),FALSE)</f>
        <v>..</v>
      </c>
    </row>
    <row r="7264" spans="1:4" x14ac:dyDescent="0.45">
      <c r="A7264" t="s">
        <v>507</v>
      </c>
      <c r="B7264">
        <f t="shared" si="112"/>
        <v>1987</v>
      </c>
      <c r="C7264" t="str">
        <f>VLOOKUP($A7264&amp;C$1,Data!$A$2:$BC$533,MATCH(Intermediate!$B7264,Data!$A$1:$BC$1,0),FALSE)</f>
        <v>..</v>
      </c>
      <c r="D7264" t="str">
        <f>VLOOKUP($A7264&amp;D$1,Data!$A$2:$BC$533,MATCH(Intermediate!$B7264,Data!$A$1:$BC$1,0),FALSE)</f>
        <v>..</v>
      </c>
    </row>
    <row r="7265" spans="1:4" x14ac:dyDescent="0.45">
      <c r="A7265" t="s">
        <v>507</v>
      </c>
      <c r="B7265">
        <f t="shared" si="112"/>
        <v>1988</v>
      </c>
      <c r="C7265" t="str">
        <f>VLOOKUP($A7265&amp;C$1,Data!$A$2:$BC$533,MATCH(Intermediate!$B7265,Data!$A$1:$BC$1,0),FALSE)</f>
        <v>..</v>
      </c>
      <c r="D7265" t="str">
        <f>VLOOKUP($A7265&amp;D$1,Data!$A$2:$BC$533,MATCH(Intermediate!$B7265,Data!$A$1:$BC$1,0),FALSE)</f>
        <v>..</v>
      </c>
    </row>
    <row r="7266" spans="1:4" x14ac:dyDescent="0.45">
      <c r="A7266" t="s">
        <v>507</v>
      </c>
      <c r="B7266">
        <f t="shared" si="112"/>
        <v>1989</v>
      </c>
      <c r="C7266" t="str">
        <f>VLOOKUP($A7266&amp;C$1,Data!$A$2:$BC$533,MATCH(Intermediate!$B7266,Data!$A$1:$BC$1,0),FALSE)</f>
        <v>..</v>
      </c>
      <c r="D7266" t="str">
        <f>VLOOKUP($A7266&amp;D$1,Data!$A$2:$BC$533,MATCH(Intermediate!$B7266,Data!$A$1:$BC$1,0),FALSE)</f>
        <v>..</v>
      </c>
    </row>
    <row r="7267" spans="1:4" x14ac:dyDescent="0.45">
      <c r="A7267" t="s">
        <v>507</v>
      </c>
      <c r="B7267">
        <f t="shared" si="112"/>
        <v>1990</v>
      </c>
      <c r="C7267" t="str">
        <f>VLOOKUP($A7267&amp;C$1,Data!$A$2:$BC$533,MATCH(Intermediate!$B7267,Data!$A$1:$BC$1,0),FALSE)</f>
        <v>..</v>
      </c>
      <c r="D7267">
        <f>VLOOKUP($A7267&amp;D$1,Data!$A$2:$BC$533,MATCH(Intermediate!$B7267,Data!$A$1:$BC$1,0),FALSE)</f>
        <v>5346.5130010733437</v>
      </c>
    </row>
    <row r="7268" spans="1:4" x14ac:dyDescent="0.45">
      <c r="A7268" t="s">
        <v>507</v>
      </c>
      <c r="B7268">
        <f t="shared" si="112"/>
        <v>1991</v>
      </c>
      <c r="C7268" t="str">
        <f>VLOOKUP($A7268&amp;C$1,Data!$A$2:$BC$533,MATCH(Intermediate!$B7268,Data!$A$1:$BC$1,0),FALSE)</f>
        <v>..</v>
      </c>
      <c r="D7268">
        <f>VLOOKUP($A7268&amp;D$1,Data!$A$2:$BC$533,MATCH(Intermediate!$B7268,Data!$A$1:$BC$1,0),FALSE)</f>
        <v>5205.6544201457982</v>
      </c>
    </row>
    <row r="7269" spans="1:4" x14ac:dyDescent="0.45">
      <c r="A7269" t="s">
        <v>507</v>
      </c>
      <c r="B7269">
        <f t="shared" si="112"/>
        <v>1992</v>
      </c>
      <c r="C7269" t="str">
        <f>VLOOKUP($A7269&amp;C$1,Data!$A$2:$BC$533,MATCH(Intermediate!$B7269,Data!$A$1:$BC$1,0),FALSE)</f>
        <v>..</v>
      </c>
      <c r="D7269">
        <f>VLOOKUP($A7269&amp;D$1,Data!$A$2:$BC$533,MATCH(Intermediate!$B7269,Data!$A$1:$BC$1,0),FALSE)</f>
        <v>5032.1807175502991</v>
      </c>
    </row>
    <row r="7270" spans="1:4" x14ac:dyDescent="0.45">
      <c r="A7270" t="s">
        <v>507</v>
      </c>
      <c r="B7270">
        <f t="shared" si="112"/>
        <v>1993</v>
      </c>
      <c r="C7270" t="str">
        <f>VLOOKUP($A7270&amp;C$1,Data!$A$2:$BC$533,MATCH(Intermediate!$B7270,Data!$A$1:$BC$1,0),FALSE)</f>
        <v>..</v>
      </c>
      <c r="D7270">
        <f>VLOOKUP($A7270&amp;D$1,Data!$A$2:$BC$533,MATCH(Intermediate!$B7270,Data!$A$1:$BC$1,0),FALSE)</f>
        <v>4827.6522964503283</v>
      </c>
    </row>
    <row r="7271" spans="1:4" x14ac:dyDescent="0.45">
      <c r="A7271" t="s">
        <v>507</v>
      </c>
      <c r="B7271">
        <f t="shared" si="112"/>
        <v>1994</v>
      </c>
      <c r="C7271" t="str">
        <f>VLOOKUP($A7271&amp;C$1,Data!$A$2:$BC$533,MATCH(Intermediate!$B7271,Data!$A$1:$BC$1,0),FALSE)</f>
        <v>..</v>
      </c>
      <c r="D7271">
        <f>VLOOKUP($A7271&amp;D$1,Data!$A$2:$BC$533,MATCH(Intermediate!$B7271,Data!$A$1:$BC$1,0),FALSE)</f>
        <v>4878.5318927632507</v>
      </c>
    </row>
    <row r="7272" spans="1:4" x14ac:dyDescent="0.45">
      <c r="A7272" t="s">
        <v>507</v>
      </c>
      <c r="B7272">
        <f t="shared" si="112"/>
        <v>1995</v>
      </c>
      <c r="C7272" t="str">
        <f>VLOOKUP($A7272&amp;C$1,Data!$A$2:$BC$533,MATCH(Intermediate!$B7272,Data!$A$1:$BC$1,0),FALSE)</f>
        <v>..</v>
      </c>
      <c r="D7272">
        <f>VLOOKUP($A7272&amp;D$1,Data!$A$2:$BC$533,MATCH(Intermediate!$B7272,Data!$A$1:$BC$1,0),FALSE)</f>
        <v>4910.8355134650019</v>
      </c>
    </row>
    <row r="7273" spans="1:4" x14ac:dyDescent="0.45">
      <c r="A7273" t="s">
        <v>507</v>
      </c>
      <c r="B7273">
        <f t="shared" si="112"/>
        <v>1996</v>
      </c>
      <c r="C7273" t="str">
        <f>VLOOKUP($A7273&amp;C$1,Data!$A$2:$BC$533,MATCH(Intermediate!$B7273,Data!$A$1:$BC$1,0),FALSE)</f>
        <v>..</v>
      </c>
      <c r="D7273">
        <f>VLOOKUP($A7273&amp;D$1,Data!$A$2:$BC$533,MATCH(Intermediate!$B7273,Data!$A$1:$BC$1,0),FALSE)</f>
        <v>5024.7584492305268</v>
      </c>
    </row>
    <row r="7274" spans="1:4" x14ac:dyDescent="0.45">
      <c r="A7274" t="s">
        <v>507</v>
      </c>
      <c r="B7274">
        <f t="shared" si="112"/>
        <v>1997</v>
      </c>
      <c r="C7274" t="str">
        <f>VLOOKUP($A7274&amp;C$1,Data!$A$2:$BC$533,MATCH(Intermediate!$B7274,Data!$A$1:$BC$1,0),FALSE)</f>
        <v>..</v>
      </c>
      <c r="D7274">
        <f>VLOOKUP($A7274&amp;D$1,Data!$A$2:$BC$533,MATCH(Intermediate!$B7274,Data!$A$1:$BC$1,0),FALSE)</f>
        <v>5225.7357234511746</v>
      </c>
    </row>
    <row r="7275" spans="1:4" x14ac:dyDescent="0.45">
      <c r="A7275" t="s">
        <v>507</v>
      </c>
      <c r="B7275">
        <f t="shared" si="112"/>
        <v>1998</v>
      </c>
      <c r="C7275" t="str">
        <f>VLOOKUP($A7275&amp;C$1,Data!$A$2:$BC$533,MATCH(Intermediate!$B7275,Data!$A$1:$BC$1,0),FALSE)</f>
        <v>..</v>
      </c>
      <c r="D7275">
        <f>VLOOKUP($A7275&amp;D$1,Data!$A$2:$BC$533,MATCH(Intermediate!$B7275,Data!$A$1:$BC$1,0),FALSE)</f>
        <v>5448.057220027642</v>
      </c>
    </row>
    <row r="7276" spans="1:4" x14ac:dyDescent="0.45">
      <c r="A7276" t="s">
        <v>507</v>
      </c>
      <c r="B7276">
        <f t="shared" si="112"/>
        <v>1999</v>
      </c>
      <c r="C7276" t="str">
        <f>VLOOKUP($A7276&amp;C$1,Data!$A$2:$BC$533,MATCH(Intermediate!$B7276,Data!$A$1:$BC$1,0),FALSE)</f>
        <v>..</v>
      </c>
      <c r="D7276">
        <f>VLOOKUP($A7276&amp;D$1,Data!$A$2:$BC$533,MATCH(Intermediate!$B7276,Data!$A$1:$BC$1,0),FALSE)</f>
        <v>5724.4717358788248</v>
      </c>
    </row>
    <row r="7277" spans="1:4" x14ac:dyDescent="0.45">
      <c r="A7277" t="s">
        <v>507</v>
      </c>
      <c r="B7277">
        <f t="shared" si="112"/>
        <v>2000</v>
      </c>
      <c r="C7277" t="str">
        <f>VLOOKUP($A7277&amp;C$1,Data!$A$2:$BC$533,MATCH(Intermediate!$B7277,Data!$A$1:$BC$1,0),FALSE)</f>
        <v>..</v>
      </c>
      <c r="D7277">
        <f>VLOOKUP($A7277&amp;D$1,Data!$A$2:$BC$533,MATCH(Intermediate!$B7277,Data!$A$1:$BC$1,0),FALSE)</f>
        <v>6152.5882611830975</v>
      </c>
    </row>
    <row r="7278" spans="1:4" x14ac:dyDescent="0.45">
      <c r="A7278" t="s">
        <v>507</v>
      </c>
      <c r="B7278">
        <f t="shared" si="112"/>
        <v>2001</v>
      </c>
      <c r="C7278" t="str">
        <f>VLOOKUP($A7278&amp;C$1,Data!$A$2:$BC$533,MATCH(Intermediate!$B7278,Data!$A$1:$BC$1,0),FALSE)</f>
        <v>..</v>
      </c>
      <c r="D7278">
        <f>VLOOKUP($A7278&amp;D$1,Data!$A$2:$BC$533,MATCH(Intermediate!$B7278,Data!$A$1:$BC$1,0),FALSE)</f>
        <v>6051.6910151743241</v>
      </c>
    </row>
    <row r="7279" spans="1:4" x14ac:dyDescent="0.45">
      <c r="A7279" t="s">
        <v>507</v>
      </c>
      <c r="B7279">
        <f t="shared" si="112"/>
        <v>2002</v>
      </c>
      <c r="C7279" t="str">
        <f>VLOOKUP($A7279&amp;C$1,Data!$A$2:$BC$533,MATCH(Intermediate!$B7279,Data!$A$1:$BC$1,0),FALSE)</f>
        <v>..</v>
      </c>
      <c r="D7279">
        <f>VLOOKUP($A7279&amp;D$1,Data!$A$2:$BC$533,MATCH(Intermediate!$B7279,Data!$A$1:$BC$1,0),FALSE)</f>
        <v>6395.1934747628875</v>
      </c>
    </row>
    <row r="7280" spans="1:4" x14ac:dyDescent="0.45">
      <c r="A7280" t="s">
        <v>507</v>
      </c>
      <c r="B7280">
        <f t="shared" si="112"/>
        <v>2003</v>
      </c>
      <c r="C7280" t="str">
        <f>VLOOKUP($A7280&amp;C$1,Data!$A$2:$BC$533,MATCH(Intermediate!$B7280,Data!$A$1:$BC$1,0),FALSE)</f>
        <v>..</v>
      </c>
      <c r="D7280">
        <f>VLOOKUP($A7280&amp;D$1,Data!$A$2:$BC$533,MATCH(Intermediate!$B7280,Data!$A$1:$BC$1,0),FALSE)</f>
        <v>6609.043278199636</v>
      </c>
    </row>
    <row r="7281" spans="1:4" x14ac:dyDescent="0.45">
      <c r="A7281" t="s">
        <v>507</v>
      </c>
      <c r="B7281">
        <f t="shared" si="112"/>
        <v>2004</v>
      </c>
      <c r="C7281" t="str">
        <f>VLOOKUP($A7281&amp;C$1,Data!$A$2:$BC$533,MATCH(Intermediate!$B7281,Data!$A$1:$BC$1,0),FALSE)</f>
        <v>..</v>
      </c>
      <c r="D7281">
        <f>VLOOKUP($A7281&amp;D$1,Data!$A$2:$BC$533,MATCH(Intermediate!$B7281,Data!$A$1:$BC$1,0),FALSE)</f>
        <v>7230.3950499008306</v>
      </c>
    </row>
    <row r="7282" spans="1:4" x14ac:dyDescent="0.45">
      <c r="A7282" t="s">
        <v>507</v>
      </c>
      <c r="B7282">
        <f t="shared" si="112"/>
        <v>2005</v>
      </c>
      <c r="C7282" t="str">
        <f>VLOOKUP($A7282&amp;C$1,Data!$A$2:$BC$533,MATCH(Intermediate!$B7282,Data!$A$1:$BC$1,0),FALSE)</f>
        <v>..</v>
      </c>
      <c r="D7282">
        <f>VLOOKUP($A7282&amp;D$1,Data!$A$2:$BC$533,MATCH(Intermediate!$B7282,Data!$A$1:$BC$1,0),FALSE)</f>
        <v>7972.3107703440965</v>
      </c>
    </row>
    <row r="7283" spans="1:4" x14ac:dyDescent="0.45">
      <c r="A7283" t="s">
        <v>507</v>
      </c>
      <c r="B7283">
        <f t="shared" si="112"/>
        <v>2006</v>
      </c>
      <c r="C7283" t="str">
        <f>VLOOKUP($A7283&amp;C$1,Data!$A$2:$BC$533,MATCH(Intermediate!$B7283,Data!$A$1:$BC$1,0),FALSE)</f>
        <v>..</v>
      </c>
      <c r="D7283">
        <f>VLOOKUP($A7283&amp;D$1,Data!$A$2:$BC$533,MATCH(Intermediate!$B7283,Data!$A$1:$BC$1,0),FALSE)</f>
        <v>8890.3397954005904</v>
      </c>
    </row>
    <row r="7284" spans="1:4" x14ac:dyDescent="0.45">
      <c r="A7284" t="s">
        <v>507</v>
      </c>
      <c r="B7284">
        <f t="shared" si="112"/>
        <v>2007</v>
      </c>
      <c r="C7284" t="str">
        <f>VLOOKUP($A7284&amp;C$1,Data!$A$2:$BC$533,MATCH(Intermediate!$B7284,Data!$A$1:$BC$1,0),FALSE)</f>
        <v>..</v>
      </c>
      <c r="D7284">
        <f>VLOOKUP($A7284&amp;D$1,Data!$A$2:$BC$533,MATCH(Intermediate!$B7284,Data!$A$1:$BC$1,0),FALSE)</f>
        <v>9639.005487598346</v>
      </c>
    </row>
    <row r="7285" spans="1:4" x14ac:dyDescent="0.45">
      <c r="A7285" t="s">
        <v>507</v>
      </c>
      <c r="B7285">
        <f t="shared" ref="B7285:B7348" si="113">B7235</f>
        <v>2008</v>
      </c>
      <c r="C7285" t="str">
        <f>VLOOKUP($A7285&amp;C$1,Data!$A$2:$BC$533,MATCH(Intermediate!$B7285,Data!$A$1:$BC$1,0),FALSE)</f>
        <v>..</v>
      </c>
      <c r="D7285">
        <f>VLOOKUP($A7285&amp;D$1,Data!$A$2:$BC$533,MATCH(Intermediate!$B7285,Data!$A$1:$BC$1,0),FALSE)</f>
        <v>10924.327671310166</v>
      </c>
    </row>
    <row r="7286" spans="1:4" x14ac:dyDescent="0.45">
      <c r="A7286" t="s">
        <v>507</v>
      </c>
      <c r="B7286">
        <f t="shared" si="113"/>
        <v>2009</v>
      </c>
      <c r="C7286" t="str">
        <f>VLOOKUP($A7286&amp;C$1,Data!$A$2:$BC$533,MATCH(Intermediate!$B7286,Data!$A$1:$BC$1,0),FALSE)</f>
        <v>..</v>
      </c>
      <c r="D7286">
        <f>VLOOKUP($A7286&amp;D$1,Data!$A$2:$BC$533,MATCH(Intermediate!$B7286,Data!$A$1:$BC$1,0),FALSE)</f>
        <v>11526.124481785901</v>
      </c>
    </row>
    <row r="7287" spans="1:4" x14ac:dyDescent="0.45">
      <c r="A7287" t="s">
        <v>507</v>
      </c>
      <c r="B7287">
        <f t="shared" si="113"/>
        <v>2010</v>
      </c>
      <c r="C7287" t="str">
        <f>VLOOKUP($A7287&amp;C$1,Data!$A$2:$BC$533,MATCH(Intermediate!$B7287,Data!$A$1:$BC$1,0),FALSE)</f>
        <v>..</v>
      </c>
      <c r="D7287">
        <f>VLOOKUP($A7287&amp;D$1,Data!$A$2:$BC$533,MATCH(Intermediate!$B7287,Data!$A$1:$BC$1,0),FALSE)</f>
        <v>11993.531514520211</v>
      </c>
    </row>
    <row r="7288" spans="1:4" x14ac:dyDescent="0.45">
      <c r="A7288" t="s">
        <v>507</v>
      </c>
      <c r="B7288">
        <f t="shared" si="113"/>
        <v>2011</v>
      </c>
      <c r="C7288" t="str">
        <f>VLOOKUP($A7288&amp;C$1,Data!$A$2:$BC$533,MATCH(Intermediate!$B7288,Data!$A$1:$BC$1,0),FALSE)</f>
        <v>..</v>
      </c>
      <c r="D7288">
        <f>VLOOKUP($A7288&amp;D$1,Data!$A$2:$BC$533,MATCH(Intermediate!$B7288,Data!$A$1:$BC$1,0),FALSE)</f>
        <v>12420.831671823711</v>
      </c>
    </row>
    <row r="7289" spans="1:4" x14ac:dyDescent="0.45">
      <c r="A7289" t="s">
        <v>507</v>
      </c>
      <c r="B7289">
        <f t="shared" si="113"/>
        <v>2012</v>
      </c>
      <c r="C7289">
        <f>VLOOKUP($A7289&amp;C$1,Data!$A$2:$BC$533,MATCH(Intermediate!$B7289,Data!$A$1:$BC$1,0),FALSE)</f>
        <v>48.11219660849212</v>
      </c>
      <c r="D7289">
        <f>VLOOKUP($A7289&amp;D$1,Data!$A$2:$BC$533,MATCH(Intermediate!$B7289,Data!$A$1:$BC$1,0),FALSE)</f>
        <v>12725.925831398637</v>
      </c>
    </row>
    <row r="7290" spans="1:4" x14ac:dyDescent="0.45">
      <c r="A7290" t="s">
        <v>507</v>
      </c>
      <c r="B7290">
        <f t="shared" si="113"/>
        <v>2013</v>
      </c>
      <c r="C7290">
        <f>VLOOKUP($A7290&amp;C$1,Data!$A$2:$BC$533,MATCH(Intermediate!$B7290,Data!$A$1:$BC$1,0),FALSE)</f>
        <v>47.6490949146215</v>
      </c>
      <c r="D7290">
        <f>VLOOKUP($A7290&amp;D$1,Data!$A$2:$BC$533,MATCH(Intermediate!$B7290,Data!$A$1:$BC$1,0),FALSE)</f>
        <v>13662.810582700668</v>
      </c>
    </row>
    <row r="7291" spans="1:4" x14ac:dyDescent="0.45">
      <c r="A7291" t="s">
        <v>507</v>
      </c>
      <c r="B7291">
        <f t="shared" si="113"/>
        <v>2014</v>
      </c>
      <c r="C7291">
        <f>VLOOKUP($A7291&amp;C$1,Data!$A$2:$BC$533,MATCH(Intermediate!$B7291,Data!$A$1:$BC$1,0),FALSE)</f>
        <v>50.513553958546979</v>
      </c>
      <c r="D7291">
        <f>VLOOKUP($A7291&amp;D$1,Data!$A$2:$BC$533,MATCH(Intermediate!$B7291,Data!$A$1:$BC$1,0),FALSE)</f>
        <v>14485.124260876335</v>
      </c>
    </row>
    <row r="7292" spans="1:4" x14ac:dyDescent="0.45">
      <c r="A7292" t="s">
        <v>507</v>
      </c>
      <c r="B7292">
        <f t="shared" si="113"/>
        <v>2015</v>
      </c>
      <c r="C7292">
        <f>VLOOKUP($A7292&amp;C$1,Data!$A$2:$BC$533,MATCH(Intermediate!$B7292,Data!$A$1:$BC$1,0),FALSE)</f>
        <v>52.032036469466711</v>
      </c>
      <c r="D7292">
        <f>VLOOKUP($A7292&amp;D$1,Data!$A$2:$BC$533,MATCH(Intermediate!$B7292,Data!$A$1:$BC$1,0),FALSE)</f>
        <v>15038.18595431187</v>
      </c>
    </row>
    <row r="7293" spans="1:4" x14ac:dyDescent="0.45">
      <c r="A7293" t="s">
        <v>507</v>
      </c>
      <c r="B7293">
        <f t="shared" si="113"/>
        <v>2016</v>
      </c>
      <c r="C7293">
        <f>VLOOKUP($A7293&amp;C$1,Data!$A$2:$BC$533,MATCH(Intermediate!$B7293,Data!$A$1:$BC$1,0),FALSE)</f>
        <v>48.978005846804862</v>
      </c>
      <c r="D7293">
        <f>VLOOKUP($A7293&amp;D$1,Data!$A$2:$BC$533,MATCH(Intermediate!$B7293,Data!$A$1:$BC$1,0),FALSE)</f>
        <v>16457.194238620279</v>
      </c>
    </row>
    <row r="7294" spans="1:4" x14ac:dyDescent="0.45">
      <c r="A7294" t="s">
        <v>507</v>
      </c>
      <c r="B7294">
        <f t="shared" si="113"/>
        <v>2017</v>
      </c>
      <c r="C7294">
        <f>VLOOKUP($A7294&amp;C$1,Data!$A$2:$BC$533,MATCH(Intermediate!$B7294,Data!$A$1:$BC$1,0),FALSE)</f>
        <v>49.884479242285792</v>
      </c>
      <c r="D7294">
        <f>VLOOKUP($A7294&amp;D$1,Data!$A$2:$BC$533,MATCH(Intermediate!$B7294,Data!$A$1:$BC$1,0),FALSE)</f>
        <v>17160.889435518729</v>
      </c>
    </row>
    <row r="7295" spans="1:4" x14ac:dyDescent="0.45">
      <c r="A7295" t="s">
        <v>507</v>
      </c>
      <c r="B7295">
        <f t="shared" si="113"/>
        <v>2018</v>
      </c>
      <c r="C7295">
        <f>VLOOKUP($A7295&amp;C$1,Data!$A$2:$BC$533,MATCH(Intermediate!$B7295,Data!$A$1:$BC$1,0),FALSE)</f>
        <v>50.244452558277175</v>
      </c>
      <c r="D7295">
        <f>VLOOKUP($A7295&amp;D$1,Data!$A$2:$BC$533,MATCH(Intermediate!$B7295,Data!$A$1:$BC$1,0),FALSE)</f>
        <v>18460.1193633742</v>
      </c>
    </row>
    <row r="7296" spans="1:4" x14ac:dyDescent="0.45">
      <c r="A7296" t="s">
        <v>507</v>
      </c>
      <c r="B7296">
        <f t="shared" si="113"/>
        <v>2019</v>
      </c>
      <c r="C7296">
        <f>VLOOKUP($A7296&amp;C$1,Data!$A$2:$BC$533,MATCH(Intermediate!$B7296,Data!$A$1:$BC$1,0),FALSE)</f>
        <v>51.267965653273428</v>
      </c>
      <c r="D7296">
        <f>VLOOKUP($A7296&amp;D$1,Data!$A$2:$BC$533,MATCH(Intermediate!$B7296,Data!$A$1:$BC$1,0),FALSE)</f>
        <v>20222.197202864631</v>
      </c>
    </row>
    <row r="7297" spans="1:4" x14ac:dyDescent="0.45">
      <c r="A7297" t="s">
        <v>507</v>
      </c>
      <c r="B7297">
        <f t="shared" si="113"/>
        <v>2020</v>
      </c>
      <c r="C7297">
        <f>VLOOKUP($A7297&amp;C$1,Data!$A$2:$BC$533,MATCH(Intermediate!$B7297,Data!$A$1:$BC$1,0),FALSE)</f>
        <v>55.746628688226437</v>
      </c>
      <c r="D7297">
        <f>VLOOKUP($A7297&amp;D$1,Data!$A$2:$BC$533,MATCH(Intermediate!$B7297,Data!$A$1:$BC$1,0),FALSE)</f>
        <v>19961.964588382332</v>
      </c>
    </row>
    <row r="7298" spans="1:4" x14ac:dyDescent="0.45">
      <c r="A7298" t="s">
        <v>507</v>
      </c>
      <c r="B7298">
        <f t="shared" si="113"/>
        <v>2021</v>
      </c>
      <c r="C7298">
        <f>VLOOKUP($A7298&amp;C$1,Data!$A$2:$BC$533,MATCH(Intermediate!$B7298,Data!$A$1:$BC$1,0),FALSE)</f>
        <v>55.501013341123048</v>
      </c>
      <c r="D7298">
        <f>VLOOKUP($A7298&amp;D$1,Data!$A$2:$BC$533,MATCH(Intermediate!$B7298,Data!$A$1:$BC$1,0),FALSE)</f>
        <v>22142.972872130878</v>
      </c>
    </row>
    <row r="7299" spans="1:4" x14ac:dyDescent="0.45">
      <c r="A7299" t="s">
        <v>507</v>
      </c>
      <c r="B7299">
        <f t="shared" si="113"/>
        <v>2022</v>
      </c>
      <c r="C7299">
        <f>VLOOKUP($A7299&amp;C$1,Data!$A$2:$BC$533,MATCH(Intermediate!$B7299,Data!$A$1:$BC$1,0),FALSE)</f>
        <v>54.295322035002648</v>
      </c>
      <c r="D7299">
        <f>VLOOKUP($A7299&amp;D$1,Data!$A$2:$BC$533,MATCH(Intermediate!$B7299,Data!$A$1:$BC$1,0),FALSE)</f>
        <v>24065.614804339315</v>
      </c>
    </row>
    <row r="7300" spans="1:4" x14ac:dyDescent="0.45">
      <c r="A7300" t="s">
        <v>507</v>
      </c>
      <c r="B7300">
        <f t="shared" si="113"/>
        <v>2023</v>
      </c>
      <c r="C7300">
        <f>VLOOKUP($A7300&amp;C$1,Data!$A$2:$BC$533,MATCH(Intermediate!$B7300,Data!$A$1:$BC$1,0),FALSE)</f>
        <v>52.343655214118186</v>
      </c>
      <c r="D7300">
        <f>VLOOKUP($A7300&amp;D$1,Data!$A$2:$BC$533,MATCH(Intermediate!$B7300,Data!$A$1:$BC$1,0),FALSE)</f>
        <v>24386.609886074704</v>
      </c>
    </row>
    <row r="7301" spans="1:4" x14ac:dyDescent="0.45">
      <c r="A7301" t="s">
        <v>507</v>
      </c>
      <c r="B7301">
        <f t="shared" si="113"/>
        <v>2024</v>
      </c>
      <c r="C7301">
        <f>VLOOKUP($A7301&amp;C$1,Data!$A$2:$BC$533,MATCH(Intermediate!$B7301,Data!$A$1:$BC$1,0),FALSE)</f>
        <v>54.78928335815462</v>
      </c>
      <c r="D7301">
        <f>VLOOKUP($A7301&amp;D$1,Data!$A$2:$BC$533,MATCH(Intermediate!$B7301,Data!$A$1:$BC$1,0),FALSE)</f>
        <v>26587.032587258858</v>
      </c>
    </row>
    <row r="7302" spans="1:4" x14ac:dyDescent="0.45">
      <c r="A7302" t="s">
        <v>482</v>
      </c>
      <c r="B7302">
        <f t="shared" si="113"/>
        <v>1975</v>
      </c>
      <c r="C7302" t="str">
        <f>VLOOKUP($A7302&amp;C$1,Data!$A$2:$BC$533,MATCH(Intermediate!$B7302,Data!$A$1:$BC$1,0),FALSE)</f>
        <v>..</v>
      </c>
      <c r="D7302" t="str">
        <f>VLOOKUP($A7302&amp;D$1,Data!$A$2:$BC$533,MATCH(Intermediate!$B7302,Data!$A$1:$BC$1,0),FALSE)</f>
        <v>..</v>
      </c>
    </row>
    <row r="7303" spans="1:4" x14ac:dyDescent="0.45">
      <c r="A7303" t="s">
        <v>482</v>
      </c>
      <c r="B7303">
        <f t="shared" si="113"/>
        <v>1976</v>
      </c>
      <c r="C7303" t="str">
        <f>VLOOKUP($A7303&amp;C$1,Data!$A$2:$BC$533,MATCH(Intermediate!$B7303,Data!$A$1:$BC$1,0),FALSE)</f>
        <v>..</v>
      </c>
      <c r="D7303" t="str">
        <f>VLOOKUP($A7303&amp;D$1,Data!$A$2:$BC$533,MATCH(Intermediate!$B7303,Data!$A$1:$BC$1,0),FALSE)</f>
        <v>..</v>
      </c>
    </row>
    <row r="7304" spans="1:4" x14ac:dyDescent="0.45">
      <c r="A7304" t="s">
        <v>482</v>
      </c>
      <c r="B7304">
        <f t="shared" si="113"/>
        <v>1977</v>
      </c>
      <c r="C7304" t="str">
        <f>VLOOKUP($A7304&amp;C$1,Data!$A$2:$BC$533,MATCH(Intermediate!$B7304,Data!$A$1:$BC$1,0),FALSE)</f>
        <v>..</v>
      </c>
      <c r="D7304" t="str">
        <f>VLOOKUP($A7304&amp;D$1,Data!$A$2:$BC$533,MATCH(Intermediate!$B7304,Data!$A$1:$BC$1,0),FALSE)</f>
        <v>..</v>
      </c>
    </row>
    <row r="7305" spans="1:4" x14ac:dyDescent="0.45">
      <c r="A7305" t="s">
        <v>482</v>
      </c>
      <c r="B7305">
        <f t="shared" si="113"/>
        <v>1978</v>
      </c>
      <c r="C7305" t="str">
        <f>VLOOKUP($A7305&amp;C$1,Data!$A$2:$BC$533,MATCH(Intermediate!$B7305,Data!$A$1:$BC$1,0),FALSE)</f>
        <v>..</v>
      </c>
      <c r="D7305" t="str">
        <f>VLOOKUP($A7305&amp;D$1,Data!$A$2:$BC$533,MATCH(Intermediate!$B7305,Data!$A$1:$BC$1,0),FALSE)</f>
        <v>..</v>
      </c>
    </row>
    <row r="7306" spans="1:4" x14ac:dyDescent="0.45">
      <c r="A7306" t="s">
        <v>482</v>
      </c>
      <c r="B7306">
        <f t="shared" si="113"/>
        <v>1979</v>
      </c>
      <c r="C7306" t="str">
        <f>VLOOKUP($A7306&amp;C$1,Data!$A$2:$BC$533,MATCH(Intermediate!$B7306,Data!$A$1:$BC$1,0),FALSE)</f>
        <v>..</v>
      </c>
      <c r="D7306" t="str">
        <f>VLOOKUP($A7306&amp;D$1,Data!$A$2:$BC$533,MATCH(Intermediate!$B7306,Data!$A$1:$BC$1,0),FALSE)</f>
        <v>..</v>
      </c>
    </row>
    <row r="7307" spans="1:4" x14ac:dyDescent="0.45">
      <c r="A7307" t="s">
        <v>482</v>
      </c>
      <c r="B7307">
        <f t="shared" si="113"/>
        <v>1980</v>
      </c>
      <c r="C7307" t="str">
        <f>VLOOKUP($A7307&amp;C$1,Data!$A$2:$BC$533,MATCH(Intermediate!$B7307,Data!$A$1:$BC$1,0),FALSE)</f>
        <v>..</v>
      </c>
      <c r="D7307" t="str">
        <f>VLOOKUP($A7307&amp;D$1,Data!$A$2:$BC$533,MATCH(Intermediate!$B7307,Data!$A$1:$BC$1,0),FALSE)</f>
        <v>..</v>
      </c>
    </row>
    <row r="7308" spans="1:4" x14ac:dyDescent="0.45">
      <c r="A7308" t="s">
        <v>482</v>
      </c>
      <c r="B7308">
        <f t="shared" si="113"/>
        <v>1981</v>
      </c>
      <c r="C7308" t="str">
        <f>VLOOKUP($A7308&amp;C$1,Data!$A$2:$BC$533,MATCH(Intermediate!$B7308,Data!$A$1:$BC$1,0),FALSE)</f>
        <v>..</v>
      </c>
      <c r="D7308" t="str">
        <f>VLOOKUP($A7308&amp;D$1,Data!$A$2:$BC$533,MATCH(Intermediate!$B7308,Data!$A$1:$BC$1,0),FALSE)</f>
        <v>..</v>
      </c>
    </row>
    <row r="7309" spans="1:4" x14ac:dyDescent="0.45">
      <c r="A7309" t="s">
        <v>482</v>
      </c>
      <c r="B7309">
        <f t="shared" si="113"/>
        <v>1982</v>
      </c>
      <c r="C7309" t="str">
        <f>VLOOKUP($A7309&amp;C$1,Data!$A$2:$BC$533,MATCH(Intermediate!$B7309,Data!$A$1:$BC$1,0),FALSE)</f>
        <v>..</v>
      </c>
      <c r="D7309" t="str">
        <f>VLOOKUP($A7309&amp;D$1,Data!$A$2:$BC$533,MATCH(Intermediate!$B7309,Data!$A$1:$BC$1,0),FALSE)</f>
        <v>..</v>
      </c>
    </row>
    <row r="7310" spans="1:4" x14ac:dyDescent="0.45">
      <c r="A7310" t="s">
        <v>482</v>
      </c>
      <c r="B7310">
        <f t="shared" si="113"/>
        <v>1983</v>
      </c>
      <c r="C7310" t="str">
        <f>VLOOKUP($A7310&amp;C$1,Data!$A$2:$BC$533,MATCH(Intermediate!$B7310,Data!$A$1:$BC$1,0),FALSE)</f>
        <v>..</v>
      </c>
      <c r="D7310" t="str">
        <f>VLOOKUP($A7310&amp;D$1,Data!$A$2:$BC$533,MATCH(Intermediate!$B7310,Data!$A$1:$BC$1,0),FALSE)</f>
        <v>..</v>
      </c>
    </row>
    <row r="7311" spans="1:4" x14ac:dyDescent="0.45">
      <c r="A7311" t="s">
        <v>482</v>
      </c>
      <c r="B7311">
        <f t="shared" si="113"/>
        <v>1984</v>
      </c>
      <c r="C7311" t="str">
        <f>VLOOKUP($A7311&amp;C$1,Data!$A$2:$BC$533,MATCH(Intermediate!$B7311,Data!$A$1:$BC$1,0),FALSE)</f>
        <v>..</v>
      </c>
      <c r="D7311" t="str">
        <f>VLOOKUP($A7311&amp;D$1,Data!$A$2:$BC$533,MATCH(Intermediate!$B7311,Data!$A$1:$BC$1,0),FALSE)</f>
        <v>..</v>
      </c>
    </row>
    <row r="7312" spans="1:4" x14ac:dyDescent="0.45">
      <c r="A7312" t="s">
        <v>482</v>
      </c>
      <c r="B7312">
        <f t="shared" si="113"/>
        <v>1985</v>
      </c>
      <c r="C7312" t="str">
        <f>VLOOKUP($A7312&amp;C$1,Data!$A$2:$BC$533,MATCH(Intermediate!$B7312,Data!$A$1:$BC$1,0),FALSE)</f>
        <v>..</v>
      </c>
      <c r="D7312" t="str">
        <f>VLOOKUP($A7312&amp;D$1,Data!$A$2:$BC$533,MATCH(Intermediate!$B7312,Data!$A$1:$BC$1,0),FALSE)</f>
        <v>..</v>
      </c>
    </row>
    <row r="7313" spans="1:4" x14ac:dyDescent="0.45">
      <c r="A7313" t="s">
        <v>482</v>
      </c>
      <c r="B7313">
        <f t="shared" si="113"/>
        <v>1986</v>
      </c>
      <c r="C7313" t="str">
        <f>VLOOKUP($A7313&amp;C$1,Data!$A$2:$BC$533,MATCH(Intermediate!$B7313,Data!$A$1:$BC$1,0),FALSE)</f>
        <v>..</v>
      </c>
      <c r="D7313" t="str">
        <f>VLOOKUP($A7313&amp;D$1,Data!$A$2:$BC$533,MATCH(Intermediate!$B7313,Data!$A$1:$BC$1,0),FALSE)</f>
        <v>..</v>
      </c>
    </row>
    <row r="7314" spans="1:4" x14ac:dyDescent="0.45">
      <c r="A7314" t="s">
        <v>482</v>
      </c>
      <c r="B7314">
        <f t="shared" si="113"/>
        <v>1987</v>
      </c>
      <c r="C7314" t="str">
        <f>VLOOKUP($A7314&amp;C$1,Data!$A$2:$BC$533,MATCH(Intermediate!$B7314,Data!$A$1:$BC$1,0),FALSE)</f>
        <v>..</v>
      </c>
      <c r="D7314" t="str">
        <f>VLOOKUP($A7314&amp;D$1,Data!$A$2:$BC$533,MATCH(Intermediate!$B7314,Data!$A$1:$BC$1,0),FALSE)</f>
        <v>..</v>
      </c>
    </row>
    <row r="7315" spans="1:4" x14ac:dyDescent="0.45">
      <c r="A7315" t="s">
        <v>482</v>
      </c>
      <c r="B7315">
        <f t="shared" si="113"/>
        <v>1988</v>
      </c>
      <c r="C7315" t="str">
        <f>VLOOKUP($A7315&amp;C$1,Data!$A$2:$BC$533,MATCH(Intermediate!$B7315,Data!$A$1:$BC$1,0),FALSE)</f>
        <v>..</v>
      </c>
      <c r="D7315" t="str">
        <f>VLOOKUP($A7315&amp;D$1,Data!$A$2:$BC$533,MATCH(Intermediate!$B7315,Data!$A$1:$BC$1,0),FALSE)</f>
        <v>..</v>
      </c>
    </row>
    <row r="7316" spans="1:4" x14ac:dyDescent="0.45">
      <c r="A7316" t="s">
        <v>482</v>
      </c>
      <c r="B7316">
        <f t="shared" si="113"/>
        <v>1989</v>
      </c>
      <c r="C7316" t="str">
        <f>VLOOKUP($A7316&amp;C$1,Data!$A$2:$BC$533,MATCH(Intermediate!$B7316,Data!$A$1:$BC$1,0),FALSE)</f>
        <v>..</v>
      </c>
      <c r="D7316" t="str">
        <f>VLOOKUP($A7316&amp;D$1,Data!$A$2:$BC$533,MATCH(Intermediate!$B7316,Data!$A$1:$BC$1,0),FALSE)</f>
        <v>..</v>
      </c>
    </row>
    <row r="7317" spans="1:4" x14ac:dyDescent="0.45">
      <c r="A7317" t="s">
        <v>482</v>
      </c>
      <c r="B7317">
        <f t="shared" si="113"/>
        <v>1990</v>
      </c>
      <c r="C7317" t="str">
        <f>VLOOKUP($A7317&amp;C$1,Data!$A$2:$BC$533,MATCH(Intermediate!$B7317,Data!$A$1:$BC$1,0),FALSE)</f>
        <v>..</v>
      </c>
      <c r="D7317" t="str">
        <f>VLOOKUP($A7317&amp;D$1,Data!$A$2:$BC$533,MATCH(Intermediate!$B7317,Data!$A$1:$BC$1,0),FALSE)</f>
        <v>..</v>
      </c>
    </row>
    <row r="7318" spans="1:4" x14ac:dyDescent="0.45">
      <c r="A7318" t="s">
        <v>482</v>
      </c>
      <c r="B7318">
        <f t="shared" si="113"/>
        <v>1991</v>
      </c>
      <c r="C7318" t="str">
        <f>VLOOKUP($A7318&amp;C$1,Data!$A$2:$BC$533,MATCH(Intermediate!$B7318,Data!$A$1:$BC$1,0),FALSE)</f>
        <v>..</v>
      </c>
      <c r="D7318" t="str">
        <f>VLOOKUP($A7318&amp;D$1,Data!$A$2:$BC$533,MATCH(Intermediate!$B7318,Data!$A$1:$BC$1,0),FALSE)</f>
        <v>..</v>
      </c>
    </row>
    <row r="7319" spans="1:4" x14ac:dyDescent="0.45">
      <c r="A7319" t="s">
        <v>482</v>
      </c>
      <c r="B7319">
        <f t="shared" si="113"/>
        <v>1992</v>
      </c>
      <c r="C7319" t="str">
        <f>VLOOKUP($A7319&amp;C$1,Data!$A$2:$BC$533,MATCH(Intermediate!$B7319,Data!$A$1:$BC$1,0),FALSE)</f>
        <v>..</v>
      </c>
      <c r="D7319" t="str">
        <f>VLOOKUP($A7319&amp;D$1,Data!$A$2:$BC$533,MATCH(Intermediate!$B7319,Data!$A$1:$BC$1,0),FALSE)</f>
        <v>..</v>
      </c>
    </row>
    <row r="7320" spans="1:4" x14ac:dyDescent="0.45">
      <c r="A7320" t="s">
        <v>482</v>
      </c>
      <c r="B7320">
        <f t="shared" si="113"/>
        <v>1993</v>
      </c>
      <c r="C7320" t="str">
        <f>VLOOKUP($A7320&amp;C$1,Data!$A$2:$BC$533,MATCH(Intermediate!$B7320,Data!$A$1:$BC$1,0),FALSE)</f>
        <v>..</v>
      </c>
      <c r="D7320" t="str">
        <f>VLOOKUP($A7320&amp;D$1,Data!$A$2:$BC$533,MATCH(Intermediate!$B7320,Data!$A$1:$BC$1,0),FALSE)</f>
        <v>..</v>
      </c>
    </row>
    <row r="7321" spans="1:4" x14ac:dyDescent="0.45">
      <c r="A7321" t="s">
        <v>482</v>
      </c>
      <c r="B7321">
        <f t="shared" si="113"/>
        <v>1994</v>
      </c>
      <c r="C7321" t="str">
        <f>VLOOKUP($A7321&amp;C$1,Data!$A$2:$BC$533,MATCH(Intermediate!$B7321,Data!$A$1:$BC$1,0),FALSE)</f>
        <v>..</v>
      </c>
      <c r="D7321" t="str">
        <f>VLOOKUP($A7321&amp;D$1,Data!$A$2:$BC$533,MATCH(Intermediate!$B7321,Data!$A$1:$BC$1,0),FALSE)</f>
        <v>..</v>
      </c>
    </row>
    <row r="7322" spans="1:4" x14ac:dyDescent="0.45">
      <c r="A7322" t="s">
        <v>482</v>
      </c>
      <c r="B7322">
        <f t="shared" si="113"/>
        <v>1995</v>
      </c>
      <c r="C7322" t="str">
        <f>VLOOKUP($A7322&amp;C$1,Data!$A$2:$BC$533,MATCH(Intermediate!$B7322,Data!$A$1:$BC$1,0),FALSE)</f>
        <v>..</v>
      </c>
      <c r="D7322" t="str">
        <f>VLOOKUP($A7322&amp;D$1,Data!$A$2:$BC$533,MATCH(Intermediate!$B7322,Data!$A$1:$BC$1,0),FALSE)</f>
        <v>..</v>
      </c>
    </row>
    <row r="7323" spans="1:4" x14ac:dyDescent="0.45">
      <c r="A7323" t="s">
        <v>482</v>
      </c>
      <c r="B7323">
        <f t="shared" si="113"/>
        <v>1996</v>
      </c>
      <c r="C7323" t="str">
        <f>VLOOKUP($A7323&amp;C$1,Data!$A$2:$BC$533,MATCH(Intermediate!$B7323,Data!$A$1:$BC$1,0),FALSE)</f>
        <v>..</v>
      </c>
      <c r="D7323" t="str">
        <f>VLOOKUP($A7323&amp;D$1,Data!$A$2:$BC$533,MATCH(Intermediate!$B7323,Data!$A$1:$BC$1,0),FALSE)</f>
        <v>..</v>
      </c>
    </row>
    <row r="7324" spans="1:4" x14ac:dyDescent="0.45">
      <c r="A7324" t="s">
        <v>482</v>
      </c>
      <c r="B7324">
        <f t="shared" si="113"/>
        <v>1997</v>
      </c>
      <c r="C7324" t="str">
        <f>VLOOKUP($A7324&amp;C$1,Data!$A$2:$BC$533,MATCH(Intermediate!$B7324,Data!$A$1:$BC$1,0),FALSE)</f>
        <v>..</v>
      </c>
      <c r="D7324" t="str">
        <f>VLOOKUP($A7324&amp;D$1,Data!$A$2:$BC$533,MATCH(Intermediate!$B7324,Data!$A$1:$BC$1,0),FALSE)</f>
        <v>..</v>
      </c>
    </row>
    <row r="7325" spans="1:4" x14ac:dyDescent="0.45">
      <c r="A7325" t="s">
        <v>482</v>
      </c>
      <c r="B7325">
        <f t="shared" si="113"/>
        <v>1998</v>
      </c>
      <c r="C7325" t="str">
        <f>VLOOKUP($A7325&amp;C$1,Data!$A$2:$BC$533,MATCH(Intermediate!$B7325,Data!$A$1:$BC$1,0),FALSE)</f>
        <v>..</v>
      </c>
      <c r="D7325" t="str">
        <f>VLOOKUP($A7325&amp;D$1,Data!$A$2:$BC$533,MATCH(Intermediate!$B7325,Data!$A$1:$BC$1,0),FALSE)</f>
        <v>..</v>
      </c>
    </row>
    <row r="7326" spans="1:4" x14ac:dyDescent="0.45">
      <c r="A7326" t="s">
        <v>482</v>
      </c>
      <c r="B7326">
        <f t="shared" si="113"/>
        <v>1999</v>
      </c>
      <c r="C7326" t="str">
        <f>VLOOKUP($A7326&amp;C$1,Data!$A$2:$BC$533,MATCH(Intermediate!$B7326,Data!$A$1:$BC$1,0),FALSE)</f>
        <v>..</v>
      </c>
      <c r="D7326" t="str">
        <f>VLOOKUP($A7326&amp;D$1,Data!$A$2:$BC$533,MATCH(Intermediate!$B7326,Data!$A$1:$BC$1,0),FALSE)</f>
        <v>..</v>
      </c>
    </row>
    <row r="7327" spans="1:4" x14ac:dyDescent="0.45">
      <c r="A7327" t="s">
        <v>482</v>
      </c>
      <c r="B7327">
        <f t="shared" si="113"/>
        <v>2000</v>
      </c>
      <c r="C7327" t="str">
        <f>VLOOKUP($A7327&amp;C$1,Data!$A$2:$BC$533,MATCH(Intermediate!$B7327,Data!$A$1:$BC$1,0),FALSE)</f>
        <v>..</v>
      </c>
      <c r="D7327" t="str">
        <f>VLOOKUP($A7327&amp;D$1,Data!$A$2:$BC$533,MATCH(Intermediate!$B7327,Data!$A$1:$BC$1,0),FALSE)</f>
        <v>..</v>
      </c>
    </row>
    <row r="7328" spans="1:4" x14ac:dyDescent="0.45">
      <c r="A7328" t="s">
        <v>482</v>
      </c>
      <c r="B7328">
        <f t="shared" si="113"/>
        <v>2001</v>
      </c>
      <c r="C7328" t="str">
        <f>VLOOKUP($A7328&amp;C$1,Data!$A$2:$BC$533,MATCH(Intermediate!$B7328,Data!$A$1:$BC$1,0),FALSE)</f>
        <v>..</v>
      </c>
      <c r="D7328" t="str">
        <f>VLOOKUP($A7328&amp;D$1,Data!$A$2:$BC$533,MATCH(Intermediate!$B7328,Data!$A$1:$BC$1,0),FALSE)</f>
        <v>..</v>
      </c>
    </row>
    <row r="7329" spans="1:4" x14ac:dyDescent="0.45">
      <c r="A7329" t="s">
        <v>482</v>
      </c>
      <c r="B7329">
        <f t="shared" si="113"/>
        <v>2002</v>
      </c>
      <c r="C7329" t="str">
        <f>VLOOKUP($A7329&amp;C$1,Data!$A$2:$BC$533,MATCH(Intermediate!$B7329,Data!$A$1:$BC$1,0),FALSE)</f>
        <v>..</v>
      </c>
      <c r="D7329" t="str">
        <f>VLOOKUP($A7329&amp;D$1,Data!$A$2:$BC$533,MATCH(Intermediate!$B7329,Data!$A$1:$BC$1,0),FALSE)</f>
        <v>..</v>
      </c>
    </row>
    <row r="7330" spans="1:4" x14ac:dyDescent="0.45">
      <c r="A7330" t="s">
        <v>482</v>
      </c>
      <c r="B7330">
        <f t="shared" si="113"/>
        <v>2003</v>
      </c>
      <c r="C7330" t="str">
        <f>VLOOKUP($A7330&amp;C$1,Data!$A$2:$BC$533,MATCH(Intermediate!$B7330,Data!$A$1:$BC$1,0),FALSE)</f>
        <v>..</v>
      </c>
      <c r="D7330" t="str">
        <f>VLOOKUP($A7330&amp;D$1,Data!$A$2:$BC$533,MATCH(Intermediate!$B7330,Data!$A$1:$BC$1,0),FALSE)</f>
        <v>..</v>
      </c>
    </row>
    <row r="7331" spans="1:4" x14ac:dyDescent="0.45">
      <c r="A7331" t="s">
        <v>482</v>
      </c>
      <c r="B7331">
        <f t="shared" si="113"/>
        <v>2004</v>
      </c>
      <c r="C7331" t="str">
        <f>VLOOKUP($A7331&amp;C$1,Data!$A$2:$BC$533,MATCH(Intermediate!$B7331,Data!$A$1:$BC$1,0),FALSE)</f>
        <v>..</v>
      </c>
      <c r="D7331" t="str">
        <f>VLOOKUP($A7331&amp;D$1,Data!$A$2:$BC$533,MATCH(Intermediate!$B7331,Data!$A$1:$BC$1,0),FALSE)</f>
        <v>..</v>
      </c>
    </row>
    <row r="7332" spans="1:4" x14ac:dyDescent="0.45">
      <c r="A7332" t="s">
        <v>482</v>
      </c>
      <c r="B7332">
        <f t="shared" si="113"/>
        <v>2005</v>
      </c>
      <c r="C7332" t="str">
        <f>VLOOKUP($A7332&amp;C$1,Data!$A$2:$BC$533,MATCH(Intermediate!$B7332,Data!$A$1:$BC$1,0),FALSE)</f>
        <v>..</v>
      </c>
      <c r="D7332" t="str">
        <f>VLOOKUP($A7332&amp;D$1,Data!$A$2:$BC$533,MATCH(Intermediate!$B7332,Data!$A$1:$BC$1,0),FALSE)</f>
        <v>..</v>
      </c>
    </row>
    <row r="7333" spans="1:4" x14ac:dyDescent="0.45">
      <c r="A7333" t="s">
        <v>482</v>
      </c>
      <c r="B7333">
        <f t="shared" si="113"/>
        <v>2006</v>
      </c>
      <c r="C7333" t="str">
        <f>VLOOKUP($A7333&amp;C$1,Data!$A$2:$BC$533,MATCH(Intermediate!$B7333,Data!$A$1:$BC$1,0),FALSE)</f>
        <v>..</v>
      </c>
      <c r="D7333" t="str">
        <f>VLOOKUP($A7333&amp;D$1,Data!$A$2:$BC$533,MATCH(Intermediate!$B7333,Data!$A$1:$BC$1,0),FALSE)</f>
        <v>..</v>
      </c>
    </row>
    <row r="7334" spans="1:4" x14ac:dyDescent="0.45">
      <c r="A7334" t="s">
        <v>482</v>
      </c>
      <c r="B7334">
        <f t="shared" si="113"/>
        <v>2007</v>
      </c>
      <c r="C7334" t="str">
        <f>VLOOKUP($A7334&amp;C$1,Data!$A$2:$BC$533,MATCH(Intermediate!$B7334,Data!$A$1:$BC$1,0),FALSE)</f>
        <v>..</v>
      </c>
      <c r="D7334" t="str">
        <f>VLOOKUP($A7334&amp;D$1,Data!$A$2:$BC$533,MATCH(Intermediate!$B7334,Data!$A$1:$BC$1,0),FALSE)</f>
        <v>..</v>
      </c>
    </row>
    <row r="7335" spans="1:4" x14ac:dyDescent="0.45">
      <c r="A7335" t="s">
        <v>482</v>
      </c>
      <c r="B7335">
        <f t="shared" si="113"/>
        <v>2008</v>
      </c>
      <c r="C7335" t="str">
        <f>VLOOKUP($A7335&amp;C$1,Data!$A$2:$BC$533,MATCH(Intermediate!$B7335,Data!$A$1:$BC$1,0),FALSE)</f>
        <v>..</v>
      </c>
      <c r="D7335" t="str">
        <f>VLOOKUP($A7335&amp;D$1,Data!$A$2:$BC$533,MATCH(Intermediate!$B7335,Data!$A$1:$BC$1,0),FALSE)</f>
        <v>..</v>
      </c>
    </row>
    <row r="7336" spans="1:4" x14ac:dyDescent="0.45">
      <c r="A7336" t="s">
        <v>482</v>
      </c>
      <c r="B7336">
        <f t="shared" si="113"/>
        <v>2009</v>
      </c>
      <c r="C7336" t="str">
        <f>VLOOKUP($A7336&amp;C$1,Data!$A$2:$BC$533,MATCH(Intermediate!$B7336,Data!$A$1:$BC$1,0),FALSE)</f>
        <v>..</v>
      </c>
      <c r="D7336" t="str">
        <f>VLOOKUP($A7336&amp;D$1,Data!$A$2:$BC$533,MATCH(Intermediate!$B7336,Data!$A$1:$BC$1,0),FALSE)</f>
        <v>..</v>
      </c>
    </row>
    <row r="7337" spans="1:4" x14ac:dyDescent="0.45">
      <c r="A7337" t="s">
        <v>482</v>
      </c>
      <c r="B7337">
        <f t="shared" si="113"/>
        <v>2010</v>
      </c>
      <c r="C7337" t="str">
        <f>VLOOKUP($A7337&amp;C$1,Data!$A$2:$BC$533,MATCH(Intermediate!$B7337,Data!$A$1:$BC$1,0),FALSE)</f>
        <v>..</v>
      </c>
      <c r="D7337" t="str">
        <f>VLOOKUP($A7337&amp;D$1,Data!$A$2:$BC$533,MATCH(Intermediate!$B7337,Data!$A$1:$BC$1,0),FALSE)</f>
        <v>..</v>
      </c>
    </row>
    <row r="7338" spans="1:4" x14ac:dyDescent="0.45">
      <c r="A7338" t="s">
        <v>482</v>
      </c>
      <c r="B7338">
        <f t="shared" si="113"/>
        <v>2011</v>
      </c>
      <c r="C7338" t="str">
        <f>VLOOKUP($A7338&amp;C$1,Data!$A$2:$BC$533,MATCH(Intermediate!$B7338,Data!$A$1:$BC$1,0),FALSE)</f>
        <v>..</v>
      </c>
      <c r="D7338" t="str">
        <f>VLOOKUP($A7338&amp;D$1,Data!$A$2:$BC$533,MATCH(Intermediate!$B7338,Data!$A$1:$BC$1,0),FALSE)</f>
        <v>..</v>
      </c>
    </row>
    <row r="7339" spans="1:4" x14ac:dyDescent="0.45">
      <c r="A7339" t="s">
        <v>482</v>
      </c>
      <c r="B7339">
        <f t="shared" si="113"/>
        <v>2012</v>
      </c>
      <c r="C7339" t="str">
        <f>VLOOKUP($A7339&amp;C$1,Data!$A$2:$BC$533,MATCH(Intermediate!$B7339,Data!$A$1:$BC$1,0),FALSE)</f>
        <v>..</v>
      </c>
      <c r="D7339" t="str">
        <f>VLOOKUP($A7339&amp;D$1,Data!$A$2:$BC$533,MATCH(Intermediate!$B7339,Data!$A$1:$BC$1,0),FALSE)</f>
        <v>..</v>
      </c>
    </row>
    <row r="7340" spans="1:4" x14ac:dyDescent="0.45">
      <c r="A7340" t="s">
        <v>482</v>
      </c>
      <c r="B7340">
        <f t="shared" si="113"/>
        <v>2013</v>
      </c>
      <c r="C7340" t="str">
        <f>VLOOKUP($A7340&amp;C$1,Data!$A$2:$BC$533,MATCH(Intermediate!$B7340,Data!$A$1:$BC$1,0),FALSE)</f>
        <v>..</v>
      </c>
      <c r="D7340" t="str">
        <f>VLOOKUP($A7340&amp;D$1,Data!$A$2:$BC$533,MATCH(Intermediate!$B7340,Data!$A$1:$BC$1,0),FALSE)</f>
        <v>..</v>
      </c>
    </row>
    <row r="7341" spans="1:4" x14ac:dyDescent="0.45">
      <c r="A7341" t="s">
        <v>482</v>
      </c>
      <c r="B7341">
        <f t="shared" si="113"/>
        <v>2014</v>
      </c>
      <c r="C7341" t="str">
        <f>VLOOKUP($A7341&amp;C$1,Data!$A$2:$BC$533,MATCH(Intermediate!$B7341,Data!$A$1:$BC$1,0),FALSE)</f>
        <v>..</v>
      </c>
      <c r="D7341" t="str">
        <f>VLOOKUP($A7341&amp;D$1,Data!$A$2:$BC$533,MATCH(Intermediate!$B7341,Data!$A$1:$BC$1,0),FALSE)</f>
        <v>..</v>
      </c>
    </row>
    <row r="7342" spans="1:4" x14ac:dyDescent="0.45">
      <c r="A7342" t="s">
        <v>482</v>
      </c>
      <c r="B7342">
        <f t="shared" si="113"/>
        <v>2015</v>
      </c>
      <c r="C7342" t="str">
        <f>VLOOKUP($A7342&amp;C$1,Data!$A$2:$BC$533,MATCH(Intermediate!$B7342,Data!$A$1:$BC$1,0),FALSE)</f>
        <v>..</v>
      </c>
      <c r="D7342" t="str">
        <f>VLOOKUP($A7342&amp;D$1,Data!$A$2:$BC$533,MATCH(Intermediate!$B7342,Data!$A$1:$BC$1,0),FALSE)</f>
        <v>..</v>
      </c>
    </row>
    <row r="7343" spans="1:4" x14ac:dyDescent="0.45">
      <c r="A7343" t="s">
        <v>482</v>
      </c>
      <c r="B7343">
        <f t="shared" si="113"/>
        <v>2016</v>
      </c>
      <c r="C7343" t="str">
        <f>VLOOKUP($A7343&amp;C$1,Data!$A$2:$BC$533,MATCH(Intermediate!$B7343,Data!$A$1:$BC$1,0),FALSE)</f>
        <v>..</v>
      </c>
      <c r="D7343" t="str">
        <f>VLOOKUP($A7343&amp;D$1,Data!$A$2:$BC$533,MATCH(Intermediate!$B7343,Data!$A$1:$BC$1,0),FALSE)</f>
        <v>..</v>
      </c>
    </row>
    <row r="7344" spans="1:4" x14ac:dyDescent="0.45">
      <c r="A7344" t="s">
        <v>482</v>
      </c>
      <c r="B7344">
        <f t="shared" si="113"/>
        <v>2017</v>
      </c>
      <c r="C7344" t="str">
        <f>VLOOKUP($A7344&amp;C$1,Data!$A$2:$BC$533,MATCH(Intermediate!$B7344,Data!$A$1:$BC$1,0),FALSE)</f>
        <v>..</v>
      </c>
      <c r="D7344" t="str">
        <f>VLOOKUP($A7344&amp;D$1,Data!$A$2:$BC$533,MATCH(Intermediate!$B7344,Data!$A$1:$BC$1,0),FALSE)</f>
        <v>..</v>
      </c>
    </row>
    <row r="7345" spans="1:4" x14ac:dyDescent="0.45">
      <c r="A7345" t="s">
        <v>482</v>
      </c>
      <c r="B7345">
        <f t="shared" si="113"/>
        <v>2018</v>
      </c>
      <c r="C7345" t="str">
        <f>VLOOKUP($A7345&amp;C$1,Data!$A$2:$BC$533,MATCH(Intermediate!$B7345,Data!$A$1:$BC$1,0),FALSE)</f>
        <v>..</v>
      </c>
      <c r="D7345" t="str">
        <f>VLOOKUP($A7345&amp;D$1,Data!$A$2:$BC$533,MATCH(Intermediate!$B7345,Data!$A$1:$BC$1,0),FALSE)</f>
        <v>..</v>
      </c>
    </row>
    <row r="7346" spans="1:4" x14ac:dyDescent="0.45">
      <c r="A7346" t="s">
        <v>482</v>
      </c>
      <c r="B7346">
        <f t="shared" si="113"/>
        <v>2019</v>
      </c>
      <c r="C7346" t="str">
        <f>VLOOKUP($A7346&amp;C$1,Data!$A$2:$BC$533,MATCH(Intermediate!$B7346,Data!$A$1:$BC$1,0),FALSE)</f>
        <v>..</v>
      </c>
      <c r="D7346" t="str">
        <f>VLOOKUP($A7346&amp;D$1,Data!$A$2:$BC$533,MATCH(Intermediate!$B7346,Data!$A$1:$BC$1,0),FALSE)</f>
        <v>..</v>
      </c>
    </row>
    <row r="7347" spans="1:4" x14ac:dyDescent="0.45">
      <c r="A7347" t="s">
        <v>482</v>
      </c>
      <c r="B7347">
        <f t="shared" si="113"/>
        <v>2020</v>
      </c>
      <c r="C7347" t="str">
        <f>VLOOKUP($A7347&amp;C$1,Data!$A$2:$BC$533,MATCH(Intermediate!$B7347,Data!$A$1:$BC$1,0),FALSE)</f>
        <v>..</v>
      </c>
      <c r="D7347" t="str">
        <f>VLOOKUP($A7347&amp;D$1,Data!$A$2:$BC$533,MATCH(Intermediate!$B7347,Data!$A$1:$BC$1,0),FALSE)</f>
        <v>..</v>
      </c>
    </row>
    <row r="7348" spans="1:4" x14ac:dyDescent="0.45">
      <c r="A7348" t="s">
        <v>482</v>
      </c>
      <c r="B7348">
        <f t="shared" si="113"/>
        <v>2021</v>
      </c>
      <c r="C7348" t="str">
        <f>VLOOKUP($A7348&amp;C$1,Data!$A$2:$BC$533,MATCH(Intermediate!$B7348,Data!$A$1:$BC$1,0),FALSE)</f>
        <v>..</v>
      </c>
      <c r="D7348" t="str">
        <f>VLOOKUP($A7348&amp;D$1,Data!$A$2:$BC$533,MATCH(Intermediate!$B7348,Data!$A$1:$BC$1,0),FALSE)</f>
        <v>..</v>
      </c>
    </row>
    <row r="7349" spans="1:4" x14ac:dyDescent="0.45">
      <c r="A7349" t="s">
        <v>482</v>
      </c>
      <c r="B7349">
        <f t="shared" ref="B7349:B7412" si="114">B7299</f>
        <v>2022</v>
      </c>
      <c r="C7349" t="str">
        <f>VLOOKUP($A7349&amp;C$1,Data!$A$2:$BC$533,MATCH(Intermediate!$B7349,Data!$A$1:$BC$1,0),FALSE)</f>
        <v>..</v>
      </c>
      <c r="D7349" t="str">
        <f>VLOOKUP($A7349&amp;D$1,Data!$A$2:$BC$533,MATCH(Intermediate!$B7349,Data!$A$1:$BC$1,0),FALSE)</f>
        <v>..</v>
      </c>
    </row>
    <row r="7350" spans="1:4" x14ac:dyDescent="0.45">
      <c r="A7350" t="s">
        <v>482</v>
      </c>
      <c r="B7350">
        <f t="shared" si="114"/>
        <v>2023</v>
      </c>
      <c r="C7350" t="str">
        <f>VLOOKUP($A7350&amp;C$1,Data!$A$2:$BC$533,MATCH(Intermediate!$B7350,Data!$A$1:$BC$1,0),FALSE)</f>
        <v>..</v>
      </c>
      <c r="D7350" t="str">
        <f>VLOOKUP($A7350&amp;D$1,Data!$A$2:$BC$533,MATCH(Intermediate!$B7350,Data!$A$1:$BC$1,0),FALSE)</f>
        <v>..</v>
      </c>
    </row>
    <row r="7351" spans="1:4" x14ac:dyDescent="0.45">
      <c r="A7351" t="s">
        <v>482</v>
      </c>
      <c r="B7351">
        <f t="shared" si="114"/>
        <v>2024</v>
      </c>
      <c r="C7351" t="str">
        <f>VLOOKUP($A7351&amp;C$1,Data!$A$2:$BC$533,MATCH(Intermediate!$B7351,Data!$A$1:$BC$1,0),FALSE)</f>
        <v>..</v>
      </c>
      <c r="D7351" t="str">
        <f>VLOOKUP($A7351&amp;D$1,Data!$A$2:$BC$533,MATCH(Intermediate!$B7351,Data!$A$1:$BC$1,0),FALSE)</f>
        <v>..</v>
      </c>
    </row>
    <row r="7352" spans="1:4" x14ac:dyDescent="0.45">
      <c r="A7352" t="s">
        <v>472</v>
      </c>
      <c r="B7352">
        <f t="shared" si="114"/>
        <v>1975</v>
      </c>
      <c r="C7352" t="str">
        <f>VLOOKUP($A7352&amp;C$1,Data!$A$2:$BC$533,MATCH(Intermediate!$B7352,Data!$A$1:$BC$1,0),FALSE)</f>
        <v>..</v>
      </c>
      <c r="D7352" t="str">
        <f>VLOOKUP($A7352&amp;D$1,Data!$A$2:$BC$533,MATCH(Intermediate!$B7352,Data!$A$1:$BC$1,0),FALSE)</f>
        <v>..</v>
      </c>
    </row>
    <row r="7353" spans="1:4" x14ac:dyDescent="0.45">
      <c r="A7353" t="s">
        <v>472</v>
      </c>
      <c r="B7353">
        <f t="shared" si="114"/>
        <v>1976</v>
      </c>
      <c r="C7353" t="str">
        <f>VLOOKUP($A7353&amp;C$1,Data!$A$2:$BC$533,MATCH(Intermediate!$B7353,Data!$A$1:$BC$1,0),FALSE)</f>
        <v>..</v>
      </c>
      <c r="D7353" t="str">
        <f>VLOOKUP($A7353&amp;D$1,Data!$A$2:$BC$533,MATCH(Intermediate!$B7353,Data!$A$1:$BC$1,0),FALSE)</f>
        <v>..</v>
      </c>
    </row>
    <row r="7354" spans="1:4" x14ac:dyDescent="0.45">
      <c r="A7354" t="s">
        <v>472</v>
      </c>
      <c r="B7354">
        <f t="shared" si="114"/>
        <v>1977</v>
      </c>
      <c r="C7354" t="str">
        <f>VLOOKUP($A7354&amp;C$1,Data!$A$2:$BC$533,MATCH(Intermediate!$B7354,Data!$A$1:$BC$1,0),FALSE)</f>
        <v>..</v>
      </c>
      <c r="D7354" t="str">
        <f>VLOOKUP($A7354&amp;D$1,Data!$A$2:$BC$533,MATCH(Intermediate!$B7354,Data!$A$1:$BC$1,0),FALSE)</f>
        <v>..</v>
      </c>
    </row>
    <row r="7355" spans="1:4" x14ac:dyDescent="0.45">
      <c r="A7355" t="s">
        <v>472</v>
      </c>
      <c r="B7355">
        <f t="shared" si="114"/>
        <v>1978</v>
      </c>
      <c r="C7355" t="str">
        <f>VLOOKUP($A7355&amp;C$1,Data!$A$2:$BC$533,MATCH(Intermediate!$B7355,Data!$A$1:$BC$1,0),FALSE)</f>
        <v>..</v>
      </c>
      <c r="D7355" t="str">
        <f>VLOOKUP($A7355&amp;D$1,Data!$A$2:$BC$533,MATCH(Intermediate!$B7355,Data!$A$1:$BC$1,0),FALSE)</f>
        <v>..</v>
      </c>
    </row>
    <row r="7356" spans="1:4" x14ac:dyDescent="0.45">
      <c r="A7356" t="s">
        <v>472</v>
      </c>
      <c r="B7356">
        <f t="shared" si="114"/>
        <v>1979</v>
      </c>
      <c r="C7356" t="str">
        <f>VLOOKUP($A7356&amp;C$1,Data!$A$2:$BC$533,MATCH(Intermediate!$B7356,Data!$A$1:$BC$1,0),FALSE)</f>
        <v>..</v>
      </c>
      <c r="D7356" t="str">
        <f>VLOOKUP($A7356&amp;D$1,Data!$A$2:$BC$533,MATCH(Intermediate!$B7356,Data!$A$1:$BC$1,0),FALSE)</f>
        <v>..</v>
      </c>
    </row>
    <row r="7357" spans="1:4" x14ac:dyDescent="0.45">
      <c r="A7357" t="s">
        <v>472</v>
      </c>
      <c r="B7357">
        <f t="shared" si="114"/>
        <v>1980</v>
      </c>
      <c r="C7357" t="str">
        <f>VLOOKUP($A7357&amp;C$1,Data!$A$2:$BC$533,MATCH(Intermediate!$B7357,Data!$A$1:$BC$1,0),FALSE)</f>
        <v>..</v>
      </c>
      <c r="D7357" t="str">
        <f>VLOOKUP($A7357&amp;D$1,Data!$A$2:$BC$533,MATCH(Intermediate!$B7357,Data!$A$1:$BC$1,0),FALSE)</f>
        <v>..</v>
      </c>
    </row>
    <row r="7358" spans="1:4" x14ac:dyDescent="0.45">
      <c r="A7358" t="s">
        <v>472</v>
      </c>
      <c r="B7358">
        <f t="shared" si="114"/>
        <v>1981</v>
      </c>
      <c r="C7358" t="str">
        <f>VLOOKUP($A7358&amp;C$1,Data!$A$2:$BC$533,MATCH(Intermediate!$B7358,Data!$A$1:$BC$1,0),FALSE)</f>
        <v>..</v>
      </c>
      <c r="D7358" t="str">
        <f>VLOOKUP($A7358&amp;D$1,Data!$A$2:$BC$533,MATCH(Intermediate!$B7358,Data!$A$1:$BC$1,0),FALSE)</f>
        <v>..</v>
      </c>
    </row>
    <row r="7359" spans="1:4" x14ac:dyDescent="0.45">
      <c r="A7359" t="s">
        <v>472</v>
      </c>
      <c r="B7359">
        <f t="shared" si="114"/>
        <v>1982</v>
      </c>
      <c r="C7359" t="str">
        <f>VLOOKUP($A7359&amp;C$1,Data!$A$2:$BC$533,MATCH(Intermediate!$B7359,Data!$A$1:$BC$1,0),FALSE)</f>
        <v>..</v>
      </c>
      <c r="D7359" t="str">
        <f>VLOOKUP($A7359&amp;D$1,Data!$A$2:$BC$533,MATCH(Intermediate!$B7359,Data!$A$1:$BC$1,0),FALSE)</f>
        <v>..</v>
      </c>
    </row>
    <row r="7360" spans="1:4" x14ac:dyDescent="0.45">
      <c r="A7360" t="s">
        <v>472</v>
      </c>
      <c r="B7360">
        <f t="shared" si="114"/>
        <v>1983</v>
      </c>
      <c r="C7360" t="str">
        <f>VLOOKUP($A7360&amp;C$1,Data!$A$2:$BC$533,MATCH(Intermediate!$B7360,Data!$A$1:$BC$1,0),FALSE)</f>
        <v>..</v>
      </c>
      <c r="D7360" t="str">
        <f>VLOOKUP($A7360&amp;D$1,Data!$A$2:$BC$533,MATCH(Intermediate!$B7360,Data!$A$1:$BC$1,0),FALSE)</f>
        <v>..</v>
      </c>
    </row>
    <row r="7361" spans="1:4" x14ac:dyDescent="0.45">
      <c r="A7361" t="s">
        <v>472</v>
      </c>
      <c r="B7361">
        <f t="shared" si="114"/>
        <v>1984</v>
      </c>
      <c r="C7361" t="str">
        <f>VLOOKUP($A7361&amp;C$1,Data!$A$2:$BC$533,MATCH(Intermediate!$B7361,Data!$A$1:$BC$1,0),FALSE)</f>
        <v>..</v>
      </c>
      <c r="D7361" t="str">
        <f>VLOOKUP($A7361&amp;D$1,Data!$A$2:$BC$533,MATCH(Intermediate!$B7361,Data!$A$1:$BC$1,0),FALSE)</f>
        <v>..</v>
      </c>
    </row>
    <row r="7362" spans="1:4" x14ac:dyDescent="0.45">
      <c r="A7362" t="s">
        <v>472</v>
      </c>
      <c r="B7362">
        <f t="shared" si="114"/>
        <v>1985</v>
      </c>
      <c r="C7362" t="str">
        <f>VLOOKUP($A7362&amp;C$1,Data!$A$2:$BC$533,MATCH(Intermediate!$B7362,Data!$A$1:$BC$1,0),FALSE)</f>
        <v>..</v>
      </c>
      <c r="D7362" t="str">
        <f>VLOOKUP($A7362&amp;D$1,Data!$A$2:$BC$533,MATCH(Intermediate!$B7362,Data!$A$1:$BC$1,0),FALSE)</f>
        <v>..</v>
      </c>
    </row>
    <row r="7363" spans="1:4" x14ac:dyDescent="0.45">
      <c r="A7363" t="s">
        <v>472</v>
      </c>
      <c r="B7363">
        <f t="shared" si="114"/>
        <v>1986</v>
      </c>
      <c r="C7363" t="str">
        <f>VLOOKUP($A7363&amp;C$1,Data!$A$2:$BC$533,MATCH(Intermediate!$B7363,Data!$A$1:$BC$1,0),FALSE)</f>
        <v>..</v>
      </c>
      <c r="D7363" t="str">
        <f>VLOOKUP($A7363&amp;D$1,Data!$A$2:$BC$533,MATCH(Intermediate!$B7363,Data!$A$1:$BC$1,0),FALSE)</f>
        <v>..</v>
      </c>
    </row>
    <row r="7364" spans="1:4" x14ac:dyDescent="0.45">
      <c r="A7364" t="s">
        <v>472</v>
      </c>
      <c r="B7364">
        <f t="shared" si="114"/>
        <v>1987</v>
      </c>
      <c r="C7364" t="str">
        <f>VLOOKUP($A7364&amp;C$1,Data!$A$2:$BC$533,MATCH(Intermediate!$B7364,Data!$A$1:$BC$1,0),FALSE)</f>
        <v>..</v>
      </c>
      <c r="D7364" t="str">
        <f>VLOOKUP($A7364&amp;D$1,Data!$A$2:$BC$533,MATCH(Intermediate!$B7364,Data!$A$1:$BC$1,0),FALSE)</f>
        <v>..</v>
      </c>
    </row>
    <row r="7365" spans="1:4" x14ac:dyDescent="0.45">
      <c r="A7365" t="s">
        <v>472</v>
      </c>
      <c r="B7365">
        <f t="shared" si="114"/>
        <v>1988</v>
      </c>
      <c r="C7365" t="str">
        <f>VLOOKUP($A7365&amp;C$1,Data!$A$2:$BC$533,MATCH(Intermediate!$B7365,Data!$A$1:$BC$1,0),FALSE)</f>
        <v>..</v>
      </c>
      <c r="D7365" t="str">
        <f>VLOOKUP($A7365&amp;D$1,Data!$A$2:$BC$533,MATCH(Intermediate!$B7365,Data!$A$1:$BC$1,0),FALSE)</f>
        <v>..</v>
      </c>
    </row>
    <row r="7366" spans="1:4" x14ac:dyDescent="0.45">
      <c r="A7366" t="s">
        <v>472</v>
      </c>
      <c r="B7366">
        <f t="shared" si="114"/>
        <v>1989</v>
      </c>
      <c r="C7366" t="str">
        <f>VLOOKUP($A7366&amp;C$1,Data!$A$2:$BC$533,MATCH(Intermediate!$B7366,Data!$A$1:$BC$1,0),FALSE)</f>
        <v>..</v>
      </c>
      <c r="D7366" t="str">
        <f>VLOOKUP($A7366&amp;D$1,Data!$A$2:$BC$533,MATCH(Intermediate!$B7366,Data!$A$1:$BC$1,0),FALSE)</f>
        <v>..</v>
      </c>
    </row>
    <row r="7367" spans="1:4" x14ac:dyDescent="0.45">
      <c r="A7367" t="s">
        <v>472</v>
      </c>
      <c r="B7367">
        <f t="shared" si="114"/>
        <v>1990</v>
      </c>
      <c r="C7367" t="str">
        <f>VLOOKUP($A7367&amp;C$1,Data!$A$2:$BC$533,MATCH(Intermediate!$B7367,Data!$A$1:$BC$1,0),FALSE)</f>
        <v>..</v>
      </c>
      <c r="D7367">
        <f>VLOOKUP($A7367&amp;D$1,Data!$A$2:$BC$533,MATCH(Intermediate!$B7367,Data!$A$1:$BC$1,0),FALSE)</f>
        <v>18448.552644884574</v>
      </c>
    </row>
    <row r="7368" spans="1:4" x14ac:dyDescent="0.45">
      <c r="A7368" t="s">
        <v>472</v>
      </c>
      <c r="B7368">
        <f t="shared" si="114"/>
        <v>1991</v>
      </c>
      <c r="C7368" t="str">
        <f>VLOOKUP($A7368&amp;C$1,Data!$A$2:$BC$533,MATCH(Intermediate!$B7368,Data!$A$1:$BC$1,0),FALSE)</f>
        <v>..</v>
      </c>
      <c r="D7368">
        <f>VLOOKUP($A7368&amp;D$1,Data!$A$2:$BC$533,MATCH(Intermediate!$B7368,Data!$A$1:$BC$1,0),FALSE)</f>
        <v>19567.253325862763</v>
      </c>
    </row>
    <row r="7369" spans="1:4" x14ac:dyDescent="0.45">
      <c r="A7369" t="s">
        <v>472</v>
      </c>
      <c r="B7369">
        <f t="shared" si="114"/>
        <v>1992</v>
      </c>
      <c r="C7369" t="str">
        <f>VLOOKUP($A7369&amp;C$1,Data!$A$2:$BC$533,MATCH(Intermediate!$B7369,Data!$A$1:$BC$1,0),FALSE)</f>
        <v>..</v>
      </c>
      <c r="D7369">
        <f>VLOOKUP($A7369&amp;D$1,Data!$A$2:$BC$533,MATCH(Intermediate!$B7369,Data!$A$1:$BC$1,0),FALSE)</f>
        <v>20609.24067816907</v>
      </c>
    </row>
    <row r="7370" spans="1:4" x14ac:dyDescent="0.45">
      <c r="A7370" t="s">
        <v>472</v>
      </c>
      <c r="B7370">
        <f t="shared" si="114"/>
        <v>1993</v>
      </c>
      <c r="C7370" t="str">
        <f>VLOOKUP($A7370&amp;C$1,Data!$A$2:$BC$533,MATCH(Intermediate!$B7370,Data!$A$1:$BC$1,0),FALSE)</f>
        <v>..</v>
      </c>
      <c r="D7370">
        <f>VLOOKUP($A7370&amp;D$1,Data!$A$2:$BC$533,MATCH(Intermediate!$B7370,Data!$A$1:$BC$1,0),FALSE)</f>
        <v>21569.250265276907</v>
      </c>
    </row>
    <row r="7371" spans="1:4" x14ac:dyDescent="0.45">
      <c r="A7371" t="s">
        <v>472</v>
      </c>
      <c r="B7371">
        <f t="shared" si="114"/>
        <v>1994</v>
      </c>
      <c r="C7371" t="str">
        <f>VLOOKUP($A7371&amp;C$1,Data!$A$2:$BC$533,MATCH(Intermediate!$B7371,Data!$A$1:$BC$1,0),FALSE)</f>
        <v>..</v>
      </c>
      <c r="D7371">
        <f>VLOOKUP($A7371&amp;D$1,Data!$A$2:$BC$533,MATCH(Intermediate!$B7371,Data!$A$1:$BC$1,0),FALSE)</f>
        <v>23012.112294649287</v>
      </c>
    </row>
    <row r="7372" spans="1:4" x14ac:dyDescent="0.45">
      <c r="A7372" t="s">
        <v>472</v>
      </c>
      <c r="B7372">
        <f t="shared" si="114"/>
        <v>1995</v>
      </c>
      <c r="C7372" t="str">
        <f>VLOOKUP($A7372&amp;C$1,Data!$A$2:$BC$533,MATCH(Intermediate!$B7372,Data!$A$1:$BC$1,0),FALSE)</f>
        <v>..</v>
      </c>
      <c r="D7372">
        <f>VLOOKUP($A7372&amp;D$1,Data!$A$2:$BC$533,MATCH(Intermediate!$B7372,Data!$A$1:$BC$1,0),FALSE)</f>
        <v>24344.300467465146</v>
      </c>
    </row>
    <row r="7373" spans="1:4" x14ac:dyDescent="0.45">
      <c r="A7373" t="s">
        <v>472</v>
      </c>
      <c r="B7373">
        <f t="shared" si="114"/>
        <v>1996</v>
      </c>
      <c r="C7373" t="str">
        <f>VLOOKUP($A7373&amp;C$1,Data!$A$2:$BC$533,MATCH(Intermediate!$B7373,Data!$A$1:$BC$1,0),FALSE)</f>
        <v>..</v>
      </c>
      <c r="D7373">
        <f>VLOOKUP($A7373&amp;D$1,Data!$A$2:$BC$533,MATCH(Intermediate!$B7373,Data!$A$1:$BC$1,0),FALSE)</f>
        <v>26816.313840828116</v>
      </c>
    </row>
    <row r="7374" spans="1:4" x14ac:dyDescent="0.45">
      <c r="A7374" t="s">
        <v>472</v>
      </c>
      <c r="B7374">
        <f t="shared" si="114"/>
        <v>1997</v>
      </c>
      <c r="C7374" t="str">
        <f>VLOOKUP($A7374&amp;C$1,Data!$A$2:$BC$533,MATCH(Intermediate!$B7374,Data!$A$1:$BC$1,0),FALSE)</f>
        <v>..</v>
      </c>
      <c r="D7374">
        <f>VLOOKUP($A7374&amp;D$1,Data!$A$2:$BC$533,MATCH(Intermediate!$B7374,Data!$A$1:$BC$1,0),FALSE)</f>
        <v>28603.367045819254</v>
      </c>
    </row>
    <row r="7375" spans="1:4" x14ac:dyDescent="0.45">
      <c r="A7375" t="s">
        <v>472</v>
      </c>
      <c r="B7375">
        <f t="shared" si="114"/>
        <v>1998</v>
      </c>
      <c r="C7375" t="str">
        <f>VLOOKUP($A7375&amp;C$1,Data!$A$2:$BC$533,MATCH(Intermediate!$B7375,Data!$A$1:$BC$1,0),FALSE)</f>
        <v>..</v>
      </c>
      <c r="D7375">
        <f>VLOOKUP($A7375&amp;D$1,Data!$A$2:$BC$533,MATCH(Intermediate!$B7375,Data!$A$1:$BC$1,0),FALSE)</f>
        <v>28198.431765544326</v>
      </c>
    </row>
    <row r="7376" spans="1:4" x14ac:dyDescent="0.45">
      <c r="A7376" t="s">
        <v>472</v>
      </c>
      <c r="B7376">
        <f t="shared" si="114"/>
        <v>1999</v>
      </c>
      <c r="C7376" t="str">
        <f>VLOOKUP($A7376&amp;C$1,Data!$A$2:$BC$533,MATCH(Intermediate!$B7376,Data!$A$1:$BC$1,0),FALSE)</f>
        <v>..</v>
      </c>
      <c r="D7376">
        <f>VLOOKUP($A7376&amp;D$1,Data!$A$2:$BC$533,MATCH(Intermediate!$B7376,Data!$A$1:$BC$1,0),FALSE)</f>
        <v>30573.734224244214</v>
      </c>
    </row>
    <row r="7377" spans="1:4" x14ac:dyDescent="0.45">
      <c r="A7377" t="s">
        <v>472</v>
      </c>
      <c r="B7377">
        <f t="shared" si="114"/>
        <v>2000</v>
      </c>
      <c r="C7377" t="str">
        <f>VLOOKUP($A7377&amp;C$1,Data!$A$2:$BC$533,MATCH(Intermediate!$B7377,Data!$A$1:$BC$1,0),FALSE)</f>
        <v>..</v>
      </c>
      <c r="D7377">
        <f>VLOOKUP($A7377&amp;D$1,Data!$A$2:$BC$533,MATCH(Intermediate!$B7377,Data!$A$1:$BC$1,0),FALSE)</f>
        <v>36986.494198463879</v>
      </c>
    </row>
    <row r="7378" spans="1:4" x14ac:dyDescent="0.45">
      <c r="A7378" t="s">
        <v>472</v>
      </c>
      <c r="B7378">
        <f t="shared" si="114"/>
        <v>2001</v>
      </c>
      <c r="C7378">
        <f>VLOOKUP($A7378&amp;C$1,Data!$A$2:$BC$533,MATCH(Intermediate!$B7378,Data!$A$1:$BC$1,0),FALSE)</f>
        <v>96.159399198829647</v>
      </c>
      <c r="D7378">
        <f>VLOOKUP($A7378&amp;D$1,Data!$A$2:$BC$533,MATCH(Intermediate!$B7378,Data!$A$1:$BC$1,0),FALSE)</f>
        <v>37833.480410732445</v>
      </c>
    </row>
    <row r="7379" spans="1:4" x14ac:dyDescent="0.45">
      <c r="A7379" t="s">
        <v>472</v>
      </c>
      <c r="B7379">
        <f t="shared" si="114"/>
        <v>2002</v>
      </c>
      <c r="C7379">
        <f>VLOOKUP($A7379&amp;C$1,Data!$A$2:$BC$533,MATCH(Intermediate!$B7379,Data!$A$1:$BC$1,0),FALSE)</f>
        <v>102.32635786366353</v>
      </c>
      <c r="D7379">
        <f>VLOOKUP($A7379&amp;D$1,Data!$A$2:$BC$533,MATCH(Intermediate!$B7379,Data!$A$1:$BC$1,0),FALSE)</f>
        <v>38056.240427810633</v>
      </c>
    </row>
    <row r="7380" spans="1:4" x14ac:dyDescent="0.45">
      <c r="A7380" t="s">
        <v>472</v>
      </c>
      <c r="B7380">
        <f t="shared" si="114"/>
        <v>2003</v>
      </c>
      <c r="C7380">
        <f>VLOOKUP($A7380&amp;C$1,Data!$A$2:$BC$533,MATCH(Intermediate!$B7380,Data!$A$1:$BC$1,0),FALSE)</f>
        <v>106.58970642150922</v>
      </c>
      <c r="D7380">
        <f>VLOOKUP($A7380&amp;D$1,Data!$A$2:$BC$533,MATCH(Intermediate!$B7380,Data!$A$1:$BC$1,0),FALSE)</f>
        <v>38684.709682509863</v>
      </c>
    </row>
    <row r="7381" spans="1:4" x14ac:dyDescent="0.45">
      <c r="A7381" t="s">
        <v>472</v>
      </c>
      <c r="B7381">
        <f t="shared" si="114"/>
        <v>2004</v>
      </c>
      <c r="C7381">
        <f>VLOOKUP($A7381&amp;C$1,Data!$A$2:$BC$533,MATCH(Intermediate!$B7381,Data!$A$1:$BC$1,0),FALSE)</f>
        <v>105.01909504319727</v>
      </c>
      <c r="D7381">
        <f>VLOOKUP($A7381&amp;D$1,Data!$A$2:$BC$533,MATCH(Intermediate!$B7381,Data!$A$1:$BC$1,0),FALSE)</f>
        <v>42672.93753489355</v>
      </c>
    </row>
    <row r="7382" spans="1:4" x14ac:dyDescent="0.45">
      <c r="A7382" t="s">
        <v>472</v>
      </c>
      <c r="B7382">
        <f t="shared" si="114"/>
        <v>2005</v>
      </c>
      <c r="C7382">
        <f>VLOOKUP($A7382&amp;C$1,Data!$A$2:$BC$533,MATCH(Intermediate!$B7382,Data!$A$1:$BC$1,0),FALSE)</f>
        <v>106.57721539370928</v>
      </c>
      <c r="D7382">
        <f>VLOOKUP($A7382&amp;D$1,Data!$A$2:$BC$533,MATCH(Intermediate!$B7382,Data!$A$1:$BC$1,0),FALSE)</f>
        <v>47966.864011260797</v>
      </c>
    </row>
    <row r="7383" spans="1:4" x14ac:dyDescent="0.45">
      <c r="A7383" t="s">
        <v>472</v>
      </c>
      <c r="B7383">
        <f t="shared" si="114"/>
        <v>2006</v>
      </c>
      <c r="C7383">
        <f>VLOOKUP($A7383&amp;C$1,Data!$A$2:$BC$533,MATCH(Intermediate!$B7383,Data!$A$1:$BC$1,0),FALSE)</f>
        <v>97.154666495270959</v>
      </c>
      <c r="D7383">
        <f>VLOOKUP($A7383&amp;D$1,Data!$A$2:$BC$533,MATCH(Intermediate!$B7383,Data!$A$1:$BC$1,0),FALSE)</f>
        <v>54369.176646134503</v>
      </c>
    </row>
    <row r="7384" spans="1:4" x14ac:dyDescent="0.45">
      <c r="A7384" t="s">
        <v>472</v>
      </c>
      <c r="B7384">
        <f t="shared" si="114"/>
        <v>2007</v>
      </c>
      <c r="C7384">
        <f>VLOOKUP($A7384&amp;C$1,Data!$A$2:$BC$533,MATCH(Intermediate!$B7384,Data!$A$1:$BC$1,0),FALSE)</f>
        <v>107.06401307700195</v>
      </c>
      <c r="D7384">
        <f>VLOOKUP($A7384&amp;D$1,Data!$A$2:$BC$533,MATCH(Intermediate!$B7384,Data!$A$1:$BC$1,0),FALSE)</f>
        <v>56181.304566685714</v>
      </c>
    </row>
    <row r="7385" spans="1:4" x14ac:dyDescent="0.45">
      <c r="A7385" t="s">
        <v>472</v>
      </c>
      <c r="B7385">
        <f t="shared" si="114"/>
        <v>2008</v>
      </c>
      <c r="C7385">
        <f>VLOOKUP($A7385&amp;C$1,Data!$A$2:$BC$533,MATCH(Intermediate!$B7385,Data!$A$1:$BC$1,0),FALSE)</f>
        <v>119.24771226500543</v>
      </c>
      <c r="D7385">
        <f>VLOOKUP($A7385&amp;D$1,Data!$A$2:$BC$533,MATCH(Intermediate!$B7385,Data!$A$1:$BC$1,0),FALSE)</f>
        <v>62072.753985490912</v>
      </c>
    </row>
    <row r="7386" spans="1:4" x14ac:dyDescent="0.45">
      <c r="A7386" t="s">
        <v>472</v>
      </c>
      <c r="B7386">
        <f t="shared" si="114"/>
        <v>2009</v>
      </c>
      <c r="C7386">
        <f>VLOOKUP($A7386&amp;C$1,Data!$A$2:$BC$533,MATCH(Intermediate!$B7386,Data!$A$1:$BC$1,0),FALSE)</f>
        <v>127.53431552576697</v>
      </c>
      <c r="D7386">
        <f>VLOOKUP($A7386&amp;D$1,Data!$A$2:$BC$533,MATCH(Intermediate!$B7386,Data!$A$1:$BC$1,0),FALSE)</f>
        <v>55618.633764183571</v>
      </c>
    </row>
    <row r="7387" spans="1:4" x14ac:dyDescent="0.45">
      <c r="A7387" t="s">
        <v>472</v>
      </c>
      <c r="B7387">
        <f t="shared" si="114"/>
        <v>2010</v>
      </c>
      <c r="C7387">
        <f>VLOOKUP($A7387&amp;C$1,Data!$A$2:$BC$533,MATCH(Intermediate!$B7387,Data!$A$1:$BC$1,0),FALSE)</f>
        <v>127.6374661226069</v>
      </c>
      <c r="D7387">
        <f>VLOOKUP($A7387&amp;D$1,Data!$A$2:$BC$533,MATCH(Intermediate!$B7387,Data!$A$1:$BC$1,0),FALSE)</f>
        <v>58219.614346352311</v>
      </c>
    </row>
    <row r="7388" spans="1:4" x14ac:dyDescent="0.45">
      <c r="A7388" t="s">
        <v>472</v>
      </c>
      <c r="B7388">
        <f t="shared" si="114"/>
        <v>2011</v>
      </c>
      <c r="C7388">
        <f>VLOOKUP($A7388&amp;C$1,Data!$A$2:$BC$533,MATCH(Intermediate!$B7388,Data!$A$1:$BC$1,0),FALSE)</f>
        <v>124.97817560514875</v>
      </c>
      <c r="D7388">
        <f>VLOOKUP($A7388&amp;D$1,Data!$A$2:$BC$533,MATCH(Intermediate!$B7388,Data!$A$1:$BC$1,0),FALSE)</f>
        <v>62460.090815700241</v>
      </c>
    </row>
    <row r="7389" spans="1:4" x14ac:dyDescent="0.45">
      <c r="A7389" t="s">
        <v>472</v>
      </c>
      <c r="B7389">
        <f t="shared" si="114"/>
        <v>2012</v>
      </c>
      <c r="C7389">
        <f>VLOOKUP($A7389&amp;C$1,Data!$A$2:$BC$533,MATCH(Intermediate!$B7389,Data!$A$1:$BC$1,0),FALSE)</f>
        <v>122.68382163145364</v>
      </c>
      <c r="D7389">
        <f>VLOOKUP($A7389&amp;D$1,Data!$A$2:$BC$533,MATCH(Intermediate!$B7389,Data!$A$1:$BC$1,0),FALSE)</f>
        <v>65774.35207462238</v>
      </c>
    </row>
    <row r="7390" spans="1:4" x14ac:dyDescent="0.45">
      <c r="A7390" t="s">
        <v>472</v>
      </c>
      <c r="B7390">
        <f t="shared" si="114"/>
        <v>2013</v>
      </c>
      <c r="C7390">
        <f>VLOOKUP($A7390&amp;C$1,Data!$A$2:$BC$533,MATCH(Intermediate!$B7390,Data!$A$1:$BC$1,0),FALSE)</f>
        <v>124.21009372770267</v>
      </c>
      <c r="D7390">
        <f>VLOOKUP($A7390&amp;D$1,Data!$A$2:$BC$533,MATCH(Intermediate!$B7390,Data!$A$1:$BC$1,0),FALSE)</f>
        <v>67377.926225877221</v>
      </c>
    </row>
    <row r="7391" spans="1:4" x14ac:dyDescent="0.45">
      <c r="A7391" t="s">
        <v>472</v>
      </c>
      <c r="B7391">
        <f t="shared" si="114"/>
        <v>2014</v>
      </c>
      <c r="C7391">
        <f>VLOOKUP($A7391&amp;C$1,Data!$A$2:$BC$533,MATCH(Intermediate!$B7391,Data!$A$1:$BC$1,0),FALSE)</f>
        <v>128.24498003653645</v>
      </c>
      <c r="D7391">
        <f>VLOOKUP($A7391&amp;D$1,Data!$A$2:$BC$533,MATCH(Intermediate!$B7391,Data!$A$1:$BC$1,0),FALSE)</f>
        <v>66332.461437419755</v>
      </c>
    </row>
    <row r="7392" spans="1:4" x14ac:dyDescent="0.45">
      <c r="A7392" t="s">
        <v>472</v>
      </c>
      <c r="B7392">
        <f t="shared" si="114"/>
        <v>2015</v>
      </c>
      <c r="C7392">
        <f>VLOOKUP($A7392&amp;C$1,Data!$A$2:$BC$533,MATCH(Intermediate!$B7392,Data!$A$1:$BC$1,0),FALSE)</f>
        <v>137.83606261998099</v>
      </c>
      <c r="D7392">
        <f>VLOOKUP($A7392&amp;D$1,Data!$A$2:$BC$533,MATCH(Intermediate!$B7392,Data!$A$1:$BC$1,0),FALSE)</f>
        <v>60754.181691637677</v>
      </c>
    </row>
    <row r="7393" spans="1:4" x14ac:dyDescent="0.45">
      <c r="A7393" t="s">
        <v>472</v>
      </c>
      <c r="B7393">
        <f t="shared" si="114"/>
        <v>2016</v>
      </c>
      <c r="C7393">
        <f>VLOOKUP($A7393&amp;C$1,Data!$A$2:$BC$533,MATCH(Intermediate!$B7393,Data!$A$1:$BC$1,0),FALSE)</f>
        <v>144.97160654485589</v>
      </c>
      <c r="D7393">
        <f>VLOOKUP($A7393&amp;D$1,Data!$A$2:$BC$533,MATCH(Intermediate!$B7393,Data!$A$1:$BC$1,0),FALSE)</f>
        <v>59280.199202882854</v>
      </c>
    </row>
    <row r="7394" spans="1:4" x14ac:dyDescent="0.45">
      <c r="A7394" t="s">
        <v>472</v>
      </c>
      <c r="B7394">
        <f t="shared" si="114"/>
        <v>2017</v>
      </c>
      <c r="C7394">
        <f>VLOOKUP($A7394&amp;C$1,Data!$A$2:$BC$533,MATCH(Intermediate!$B7394,Data!$A$1:$BC$1,0),FALSE)</f>
        <v>145.26489248151501</v>
      </c>
      <c r="D7394">
        <f>VLOOKUP($A7394&amp;D$1,Data!$A$2:$BC$533,MATCH(Intermediate!$B7394,Data!$A$1:$BC$1,0),FALSE)</f>
        <v>64589.555919686303</v>
      </c>
    </row>
    <row r="7395" spans="1:4" x14ac:dyDescent="0.45">
      <c r="A7395" t="s">
        <v>472</v>
      </c>
      <c r="B7395">
        <f t="shared" si="114"/>
        <v>2018</v>
      </c>
      <c r="C7395">
        <f>VLOOKUP($A7395&amp;C$1,Data!$A$2:$BC$533,MATCH(Intermediate!$B7395,Data!$A$1:$BC$1,0),FALSE)</f>
        <v>142.49164215769196</v>
      </c>
      <c r="D7395">
        <f>VLOOKUP($A7395&amp;D$1,Data!$A$2:$BC$533,MATCH(Intermediate!$B7395,Data!$A$1:$BC$1,0),FALSE)</f>
        <v>70253.846369338615</v>
      </c>
    </row>
    <row r="7396" spans="1:4" x14ac:dyDescent="0.45">
      <c r="A7396" t="s">
        <v>472</v>
      </c>
      <c r="B7396">
        <f t="shared" si="114"/>
        <v>2019</v>
      </c>
      <c r="C7396">
        <f>VLOOKUP($A7396&amp;C$1,Data!$A$2:$BC$533,MATCH(Intermediate!$B7396,Data!$A$1:$BC$1,0),FALSE)</f>
        <v>149.38813218024114</v>
      </c>
      <c r="D7396">
        <f>VLOOKUP($A7396&amp;D$1,Data!$A$2:$BC$533,MATCH(Intermediate!$B7396,Data!$A$1:$BC$1,0),FALSE)</f>
        <v>70939.605518035984</v>
      </c>
    </row>
    <row r="7397" spans="1:4" x14ac:dyDescent="0.45">
      <c r="A7397" t="s">
        <v>472</v>
      </c>
      <c r="B7397">
        <f t="shared" si="114"/>
        <v>2020</v>
      </c>
      <c r="C7397">
        <f>VLOOKUP($A7397&amp;C$1,Data!$A$2:$BC$533,MATCH(Intermediate!$B7397,Data!$A$1:$BC$1,0),FALSE)</f>
        <v>163.5359915645335</v>
      </c>
      <c r="D7397">
        <f>VLOOKUP($A7397&amp;D$1,Data!$A$2:$BC$533,MATCH(Intermediate!$B7397,Data!$A$1:$BC$1,0),FALSE)</f>
        <v>67110.604570550189</v>
      </c>
    </row>
    <row r="7398" spans="1:4" x14ac:dyDescent="0.45">
      <c r="A7398" t="s">
        <v>472</v>
      </c>
      <c r="B7398">
        <f t="shared" si="114"/>
        <v>2021</v>
      </c>
      <c r="C7398">
        <f>VLOOKUP($A7398&amp;C$1,Data!$A$2:$BC$533,MATCH(Intermediate!$B7398,Data!$A$1:$BC$1,0),FALSE)</f>
        <v>137.56505365141118</v>
      </c>
      <c r="D7398">
        <f>VLOOKUP($A7398&amp;D$1,Data!$A$2:$BC$533,MATCH(Intermediate!$B7398,Data!$A$1:$BC$1,0),FALSE)</f>
        <v>88984.138673651498</v>
      </c>
    </row>
    <row r="7399" spans="1:4" x14ac:dyDescent="0.45">
      <c r="A7399" t="s">
        <v>472</v>
      </c>
      <c r="B7399">
        <f t="shared" si="114"/>
        <v>2022</v>
      </c>
      <c r="C7399">
        <f>VLOOKUP($A7399&amp;C$1,Data!$A$2:$BC$533,MATCH(Intermediate!$B7399,Data!$A$1:$BC$1,0),FALSE)</f>
        <v>110.27616888819891</v>
      </c>
      <c r="D7399">
        <f>VLOOKUP($A7399&amp;D$1,Data!$A$2:$BC$533,MATCH(Intermediate!$B7399,Data!$A$1:$BC$1,0),FALSE)</f>
        <v>123150.17290800887</v>
      </c>
    </row>
    <row r="7400" spans="1:4" x14ac:dyDescent="0.45">
      <c r="A7400" t="s">
        <v>472</v>
      </c>
      <c r="B7400">
        <f t="shared" si="114"/>
        <v>2023</v>
      </c>
      <c r="C7400">
        <f>VLOOKUP($A7400&amp;C$1,Data!$A$2:$BC$533,MATCH(Intermediate!$B7400,Data!$A$1:$BC$1,0),FALSE)</f>
        <v>127.4320457726746</v>
      </c>
      <c r="D7400">
        <f>VLOOKUP($A7400&amp;D$1,Data!$A$2:$BC$533,MATCH(Intermediate!$B7400,Data!$A$1:$BC$1,0),FALSE)</f>
        <v>100437.32674458386</v>
      </c>
    </row>
    <row r="7401" spans="1:4" x14ac:dyDescent="0.45">
      <c r="A7401" t="s">
        <v>472</v>
      </c>
      <c r="B7401">
        <f t="shared" si="114"/>
        <v>2024</v>
      </c>
      <c r="C7401">
        <f>VLOOKUP($A7401&amp;C$1,Data!$A$2:$BC$533,MATCH(Intermediate!$B7401,Data!$A$1:$BC$1,0),FALSE)</f>
        <v>128.83248230972589</v>
      </c>
      <c r="D7401">
        <f>VLOOKUP($A7401&amp;D$1,Data!$A$2:$BC$533,MATCH(Intermediate!$B7401,Data!$A$1:$BC$1,0),FALSE)</f>
        <v>101031.58751681764</v>
      </c>
    </row>
    <row r="7402" spans="1:4" x14ac:dyDescent="0.45">
      <c r="A7402" t="s">
        <v>443</v>
      </c>
      <c r="B7402">
        <f t="shared" si="114"/>
        <v>1975</v>
      </c>
      <c r="C7402">
        <f>VLOOKUP($A7402&amp;C$1,Data!$A$2:$BC$533,MATCH(Intermediate!$B7402,Data!$A$1:$BC$1,0),FALSE)</f>
        <v>11.868408156366771</v>
      </c>
      <c r="D7402" t="str">
        <f>VLOOKUP($A7402&amp;D$1,Data!$A$2:$BC$533,MATCH(Intermediate!$B7402,Data!$A$1:$BC$1,0),FALSE)</f>
        <v>..</v>
      </c>
    </row>
    <row r="7403" spans="1:4" x14ac:dyDescent="0.45">
      <c r="A7403" t="s">
        <v>443</v>
      </c>
      <c r="B7403">
        <f t="shared" si="114"/>
        <v>1976</v>
      </c>
      <c r="C7403">
        <f>VLOOKUP($A7403&amp;C$1,Data!$A$2:$BC$533,MATCH(Intermediate!$B7403,Data!$A$1:$BC$1,0),FALSE)</f>
        <v>13.593011421463306</v>
      </c>
      <c r="D7403" t="str">
        <f>VLOOKUP($A7403&amp;D$1,Data!$A$2:$BC$533,MATCH(Intermediate!$B7403,Data!$A$1:$BC$1,0),FALSE)</f>
        <v>..</v>
      </c>
    </row>
    <row r="7404" spans="1:4" x14ac:dyDescent="0.45">
      <c r="A7404" t="s">
        <v>443</v>
      </c>
      <c r="B7404">
        <f t="shared" si="114"/>
        <v>1977</v>
      </c>
      <c r="C7404">
        <f>VLOOKUP($A7404&amp;C$1,Data!$A$2:$BC$533,MATCH(Intermediate!$B7404,Data!$A$1:$BC$1,0),FALSE)</f>
        <v>17.649132060716934</v>
      </c>
      <c r="D7404" t="str">
        <f>VLOOKUP($A7404&amp;D$1,Data!$A$2:$BC$533,MATCH(Intermediate!$B7404,Data!$A$1:$BC$1,0),FALSE)</f>
        <v>..</v>
      </c>
    </row>
    <row r="7405" spans="1:4" x14ac:dyDescent="0.45">
      <c r="A7405" t="s">
        <v>443</v>
      </c>
      <c r="B7405">
        <f t="shared" si="114"/>
        <v>1978</v>
      </c>
      <c r="C7405">
        <f>VLOOKUP($A7405&amp;C$1,Data!$A$2:$BC$533,MATCH(Intermediate!$B7405,Data!$A$1:$BC$1,0),FALSE)</f>
        <v>20.959215957821876</v>
      </c>
      <c r="D7405" t="str">
        <f>VLOOKUP($A7405&amp;D$1,Data!$A$2:$BC$533,MATCH(Intermediate!$B7405,Data!$A$1:$BC$1,0),FALSE)</f>
        <v>..</v>
      </c>
    </row>
    <row r="7406" spans="1:4" x14ac:dyDescent="0.45">
      <c r="A7406" t="s">
        <v>443</v>
      </c>
      <c r="B7406">
        <f t="shared" si="114"/>
        <v>1979</v>
      </c>
      <c r="C7406">
        <f>VLOOKUP($A7406&amp;C$1,Data!$A$2:$BC$533,MATCH(Intermediate!$B7406,Data!$A$1:$BC$1,0),FALSE)</f>
        <v>17.261108956960062</v>
      </c>
      <c r="D7406" t="str">
        <f>VLOOKUP($A7406&amp;D$1,Data!$A$2:$BC$533,MATCH(Intermediate!$B7406,Data!$A$1:$BC$1,0),FALSE)</f>
        <v>..</v>
      </c>
    </row>
    <row r="7407" spans="1:4" x14ac:dyDescent="0.45">
      <c r="A7407" t="s">
        <v>443</v>
      </c>
      <c r="B7407">
        <f t="shared" si="114"/>
        <v>1980</v>
      </c>
      <c r="C7407">
        <f>VLOOKUP($A7407&amp;C$1,Data!$A$2:$BC$533,MATCH(Intermediate!$B7407,Data!$A$1:$BC$1,0),FALSE)</f>
        <v>13.706354968297759</v>
      </c>
      <c r="D7407" t="str">
        <f>VLOOKUP($A7407&amp;D$1,Data!$A$2:$BC$533,MATCH(Intermediate!$B7407,Data!$A$1:$BC$1,0),FALSE)</f>
        <v>..</v>
      </c>
    </row>
    <row r="7408" spans="1:4" x14ac:dyDescent="0.45">
      <c r="A7408" t="s">
        <v>443</v>
      </c>
      <c r="B7408">
        <f t="shared" si="114"/>
        <v>1981</v>
      </c>
      <c r="C7408">
        <f>VLOOKUP($A7408&amp;C$1,Data!$A$2:$BC$533,MATCH(Intermediate!$B7408,Data!$A$1:$BC$1,0),FALSE)</f>
        <v>13.351971708532218</v>
      </c>
      <c r="D7408" t="str">
        <f>VLOOKUP($A7408&amp;D$1,Data!$A$2:$BC$533,MATCH(Intermediate!$B7408,Data!$A$1:$BC$1,0),FALSE)</f>
        <v>..</v>
      </c>
    </row>
    <row r="7409" spans="1:4" x14ac:dyDescent="0.45">
      <c r="A7409" t="s">
        <v>443</v>
      </c>
      <c r="B7409">
        <f t="shared" si="114"/>
        <v>1982</v>
      </c>
      <c r="C7409">
        <f>VLOOKUP($A7409&amp;C$1,Data!$A$2:$BC$533,MATCH(Intermediate!$B7409,Data!$A$1:$BC$1,0),FALSE)</f>
        <v>14.453935216757291</v>
      </c>
      <c r="D7409" t="str">
        <f>VLOOKUP($A7409&amp;D$1,Data!$A$2:$BC$533,MATCH(Intermediate!$B7409,Data!$A$1:$BC$1,0),FALSE)</f>
        <v>..</v>
      </c>
    </row>
    <row r="7410" spans="1:4" x14ac:dyDescent="0.45">
      <c r="A7410" t="s">
        <v>443</v>
      </c>
      <c r="B7410">
        <f t="shared" si="114"/>
        <v>1983</v>
      </c>
      <c r="C7410">
        <f>VLOOKUP($A7410&amp;C$1,Data!$A$2:$BC$533,MATCH(Intermediate!$B7410,Data!$A$1:$BC$1,0),FALSE)</f>
        <v>17.114420858951817</v>
      </c>
      <c r="D7410" t="str">
        <f>VLOOKUP($A7410&amp;D$1,Data!$A$2:$BC$533,MATCH(Intermediate!$B7410,Data!$A$1:$BC$1,0),FALSE)</f>
        <v>..</v>
      </c>
    </row>
    <row r="7411" spans="1:4" x14ac:dyDescent="0.45">
      <c r="A7411" t="s">
        <v>443</v>
      </c>
      <c r="B7411">
        <f t="shared" si="114"/>
        <v>1984</v>
      </c>
      <c r="C7411">
        <f>VLOOKUP($A7411&amp;C$1,Data!$A$2:$BC$533,MATCH(Intermediate!$B7411,Data!$A$1:$BC$1,0),FALSE)</f>
        <v>18.591913091995142</v>
      </c>
      <c r="D7411" t="str">
        <f>VLOOKUP($A7411&amp;D$1,Data!$A$2:$BC$533,MATCH(Intermediate!$B7411,Data!$A$1:$BC$1,0),FALSE)</f>
        <v>..</v>
      </c>
    </row>
    <row r="7412" spans="1:4" x14ac:dyDescent="0.45">
      <c r="A7412" t="s">
        <v>443</v>
      </c>
      <c r="B7412">
        <f t="shared" si="114"/>
        <v>1985</v>
      </c>
      <c r="C7412">
        <f>VLOOKUP($A7412&amp;C$1,Data!$A$2:$BC$533,MATCH(Intermediate!$B7412,Data!$A$1:$BC$1,0),FALSE)</f>
        <v>19.536995270030825</v>
      </c>
      <c r="D7412" t="str">
        <f>VLOOKUP($A7412&amp;D$1,Data!$A$2:$BC$533,MATCH(Intermediate!$B7412,Data!$A$1:$BC$1,0),FALSE)</f>
        <v>..</v>
      </c>
    </row>
    <row r="7413" spans="1:4" x14ac:dyDescent="0.45">
      <c r="A7413" t="s">
        <v>443</v>
      </c>
      <c r="B7413">
        <f t="shared" ref="B7413:B7476" si="115">B7363</f>
        <v>1986</v>
      </c>
      <c r="C7413">
        <f>VLOOKUP($A7413&amp;C$1,Data!$A$2:$BC$533,MATCH(Intermediate!$B7413,Data!$A$1:$BC$1,0),FALSE)</f>
        <v>24.11084018619437</v>
      </c>
      <c r="D7413" t="str">
        <f>VLOOKUP($A7413&amp;D$1,Data!$A$2:$BC$533,MATCH(Intermediate!$B7413,Data!$A$1:$BC$1,0),FALSE)</f>
        <v>..</v>
      </c>
    </row>
    <row r="7414" spans="1:4" x14ac:dyDescent="0.45">
      <c r="A7414" t="s">
        <v>443</v>
      </c>
      <c r="B7414">
        <f t="shared" si="115"/>
        <v>1987</v>
      </c>
      <c r="C7414">
        <f>VLOOKUP($A7414&amp;C$1,Data!$A$2:$BC$533,MATCH(Intermediate!$B7414,Data!$A$1:$BC$1,0),FALSE)</f>
        <v>22.923753843102944</v>
      </c>
      <c r="D7414" t="str">
        <f>VLOOKUP($A7414&amp;D$1,Data!$A$2:$BC$533,MATCH(Intermediate!$B7414,Data!$A$1:$BC$1,0),FALSE)</f>
        <v>..</v>
      </c>
    </row>
    <row r="7415" spans="1:4" x14ac:dyDescent="0.45">
      <c r="A7415" t="s">
        <v>443</v>
      </c>
      <c r="B7415">
        <f t="shared" si="115"/>
        <v>1988</v>
      </c>
      <c r="C7415">
        <f>VLOOKUP($A7415&amp;C$1,Data!$A$2:$BC$533,MATCH(Intermediate!$B7415,Data!$A$1:$BC$1,0),FALSE)</f>
        <v>23.719677469375096</v>
      </c>
      <c r="D7415" t="str">
        <f>VLOOKUP($A7415&amp;D$1,Data!$A$2:$BC$533,MATCH(Intermediate!$B7415,Data!$A$1:$BC$1,0),FALSE)</f>
        <v>..</v>
      </c>
    </row>
    <row r="7416" spans="1:4" x14ac:dyDescent="0.45">
      <c r="A7416" t="s">
        <v>443</v>
      </c>
      <c r="B7416">
        <f t="shared" si="115"/>
        <v>1989</v>
      </c>
      <c r="C7416">
        <f>VLOOKUP($A7416&amp;C$1,Data!$A$2:$BC$533,MATCH(Intermediate!$B7416,Data!$A$1:$BC$1,0),FALSE)</f>
        <v>22.863414363414364</v>
      </c>
      <c r="D7416" t="str">
        <f>VLOOKUP($A7416&amp;D$1,Data!$A$2:$BC$533,MATCH(Intermediate!$B7416,Data!$A$1:$BC$1,0),FALSE)</f>
        <v>..</v>
      </c>
    </row>
    <row r="7417" spans="1:4" x14ac:dyDescent="0.45">
      <c r="A7417" t="s">
        <v>443</v>
      </c>
      <c r="B7417">
        <f t="shared" si="115"/>
        <v>1990</v>
      </c>
      <c r="C7417">
        <f>VLOOKUP($A7417&amp;C$1,Data!$A$2:$BC$533,MATCH(Intermediate!$B7417,Data!$A$1:$BC$1,0),FALSE)</f>
        <v>18.095392551486967</v>
      </c>
      <c r="D7417">
        <f>VLOOKUP($A7417&amp;D$1,Data!$A$2:$BC$533,MATCH(Intermediate!$B7417,Data!$A$1:$BC$1,0),FALSE)</f>
        <v>26904.002210997351</v>
      </c>
    </row>
    <row r="7418" spans="1:4" x14ac:dyDescent="0.45">
      <c r="A7418" t="s">
        <v>443</v>
      </c>
      <c r="B7418">
        <f t="shared" si="115"/>
        <v>1991</v>
      </c>
      <c r="C7418">
        <f>VLOOKUP($A7418&amp;C$1,Data!$A$2:$BC$533,MATCH(Intermediate!$B7418,Data!$A$1:$BC$1,0),FALSE)</f>
        <v>18.824263654848906</v>
      </c>
      <c r="D7418">
        <f>VLOOKUP($A7418&amp;D$1,Data!$A$2:$BC$533,MATCH(Intermediate!$B7418,Data!$A$1:$BC$1,0),FALSE)</f>
        <v>28108.661441788514</v>
      </c>
    </row>
    <row r="7419" spans="1:4" x14ac:dyDescent="0.45">
      <c r="A7419" t="s">
        <v>443</v>
      </c>
      <c r="B7419">
        <f t="shared" si="115"/>
        <v>1992</v>
      </c>
      <c r="C7419">
        <f>VLOOKUP($A7419&amp;C$1,Data!$A$2:$BC$533,MATCH(Intermediate!$B7419,Data!$A$1:$BC$1,0),FALSE)</f>
        <v>18.885360129089044</v>
      </c>
      <c r="D7419">
        <f>VLOOKUP($A7419&amp;D$1,Data!$A$2:$BC$533,MATCH(Intermediate!$B7419,Data!$A$1:$BC$1,0),FALSE)</f>
        <v>29772.904425570159</v>
      </c>
    </row>
    <row r="7420" spans="1:4" x14ac:dyDescent="0.45">
      <c r="A7420" t="s">
        <v>443</v>
      </c>
      <c r="B7420">
        <f t="shared" si="115"/>
        <v>1993</v>
      </c>
      <c r="C7420">
        <f>VLOOKUP($A7420&amp;C$1,Data!$A$2:$BC$533,MATCH(Intermediate!$B7420,Data!$A$1:$BC$1,0),FALSE)</f>
        <v>19.884969661524966</v>
      </c>
      <c r="D7420">
        <f>VLOOKUP($A7420&amp;D$1,Data!$A$2:$BC$533,MATCH(Intermediate!$B7420,Data!$A$1:$BC$1,0),FALSE)</f>
        <v>30986.526256040779</v>
      </c>
    </row>
    <row r="7421" spans="1:4" x14ac:dyDescent="0.45">
      <c r="A7421" t="s">
        <v>443</v>
      </c>
      <c r="B7421">
        <f t="shared" si="115"/>
        <v>1994</v>
      </c>
      <c r="C7421">
        <f>VLOOKUP($A7421&amp;C$1,Data!$A$2:$BC$533,MATCH(Intermediate!$B7421,Data!$A$1:$BC$1,0),FALSE)</f>
        <v>21.691516436903498</v>
      </c>
      <c r="D7421">
        <f>VLOOKUP($A7421&amp;D$1,Data!$A$2:$BC$533,MATCH(Intermediate!$B7421,Data!$A$1:$BC$1,0),FALSE)</f>
        <v>31924.775098770944</v>
      </c>
    </row>
    <row r="7422" spans="1:4" x14ac:dyDescent="0.45">
      <c r="A7422" t="s">
        <v>443</v>
      </c>
      <c r="B7422">
        <f t="shared" si="115"/>
        <v>1995</v>
      </c>
      <c r="C7422">
        <f>VLOOKUP($A7422&amp;C$1,Data!$A$2:$BC$533,MATCH(Intermediate!$B7422,Data!$A$1:$BC$1,0),FALSE)</f>
        <v>22.456494408787137</v>
      </c>
      <c r="D7422">
        <f>VLOOKUP($A7422&amp;D$1,Data!$A$2:$BC$533,MATCH(Intermediate!$B7422,Data!$A$1:$BC$1,0),FALSE)</f>
        <v>33598.33314670292</v>
      </c>
    </row>
    <row r="7423" spans="1:4" x14ac:dyDescent="0.45">
      <c r="A7423" t="s">
        <v>443</v>
      </c>
      <c r="B7423">
        <f t="shared" si="115"/>
        <v>1996</v>
      </c>
      <c r="C7423">
        <f>VLOOKUP($A7423&amp;C$1,Data!$A$2:$BC$533,MATCH(Intermediate!$B7423,Data!$A$1:$BC$1,0),FALSE)</f>
        <v>23.387723991570894</v>
      </c>
      <c r="D7423">
        <f>VLOOKUP($A7423&amp;D$1,Data!$A$2:$BC$533,MATCH(Intermediate!$B7423,Data!$A$1:$BC$1,0),FALSE)</f>
        <v>34660.62481256359</v>
      </c>
    </row>
    <row r="7424" spans="1:4" x14ac:dyDescent="0.45">
      <c r="A7424" t="s">
        <v>443</v>
      </c>
      <c r="B7424">
        <f t="shared" si="115"/>
        <v>1997</v>
      </c>
      <c r="C7424">
        <f>VLOOKUP($A7424&amp;C$1,Data!$A$2:$BC$533,MATCH(Intermediate!$B7424,Data!$A$1:$BC$1,0),FALSE)</f>
        <v>31.297031558611938</v>
      </c>
      <c r="D7424">
        <f>VLOOKUP($A7424&amp;D$1,Data!$A$2:$BC$533,MATCH(Intermediate!$B7424,Data!$A$1:$BC$1,0),FALSE)</f>
        <v>36808.93479239758</v>
      </c>
    </row>
    <row r="7425" spans="1:4" x14ac:dyDescent="0.45">
      <c r="A7425" t="s">
        <v>443</v>
      </c>
      <c r="B7425">
        <f t="shared" si="115"/>
        <v>1998</v>
      </c>
      <c r="C7425">
        <f>VLOOKUP($A7425&amp;C$1,Data!$A$2:$BC$533,MATCH(Intermediate!$B7425,Data!$A$1:$BC$1,0),FALSE)</f>
        <v>41.547690063219321</v>
      </c>
      <c r="D7425">
        <f>VLOOKUP($A7425&amp;D$1,Data!$A$2:$BC$533,MATCH(Intermediate!$B7425,Data!$A$1:$BC$1,0),FALSE)</f>
        <v>36665.641851936045</v>
      </c>
    </row>
    <row r="7426" spans="1:4" x14ac:dyDescent="0.45">
      <c r="A7426" t="s">
        <v>443</v>
      </c>
      <c r="B7426">
        <f t="shared" si="115"/>
        <v>1999</v>
      </c>
      <c r="C7426">
        <f>VLOOKUP($A7426&amp;C$1,Data!$A$2:$BC$533,MATCH(Intermediate!$B7426,Data!$A$1:$BC$1,0),FALSE)</f>
        <v>40.601047150961833</v>
      </c>
      <c r="D7426">
        <f>VLOOKUP($A7426&amp;D$1,Data!$A$2:$BC$533,MATCH(Intermediate!$B7426,Data!$A$1:$BC$1,0),FALSE)</f>
        <v>36791.576683777843</v>
      </c>
    </row>
    <row r="7427" spans="1:4" x14ac:dyDescent="0.45">
      <c r="A7427" t="s">
        <v>443</v>
      </c>
      <c r="B7427">
        <f t="shared" si="115"/>
        <v>2000</v>
      </c>
      <c r="C7427">
        <f>VLOOKUP($A7427&amp;C$1,Data!$A$2:$BC$533,MATCH(Intermediate!$B7427,Data!$A$1:$BC$1,0),FALSE)</f>
        <v>32.828620834696459</v>
      </c>
      <c r="D7427">
        <f>VLOOKUP($A7427&amp;D$1,Data!$A$2:$BC$533,MATCH(Intermediate!$B7427,Data!$A$1:$BC$1,0),FALSE)</f>
        <v>39443.260739825666</v>
      </c>
    </row>
    <row r="7428" spans="1:4" x14ac:dyDescent="0.45">
      <c r="A7428" t="s">
        <v>443</v>
      </c>
      <c r="B7428">
        <f t="shared" si="115"/>
        <v>2001</v>
      </c>
      <c r="C7428">
        <f>VLOOKUP($A7428&amp;C$1,Data!$A$2:$BC$533,MATCH(Intermediate!$B7428,Data!$A$1:$BC$1,0),FALSE)</f>
        <v>35.153593890912497</v>
      </c>
      <c r="D7428">
        <f>VLOOKUP($A7428&amp;D$1,Data!$A$2:$BC$533,MATCH(Intermediate!$B7428,Data!$A$1:$BC$1,0),FALSE)</f>
        <v>41679.015090505789</v>
      </c>
    </row>
    <row r="7429" spans="1:4" x14ac:dyDescent="0.45">
      <c r="A7429" t="s">
        <v>443</v>
      </c>
      <c r="B7429">
        <f t="shared" si="115"/>
        <v>2002</v>
      </c>
      <c r="C7429">
        <f>VLOOKUP($A7429&amp;C$1,Data!$A$2:$BC$533,MATCH(Intermediate!$B7429,Data!$A$1:$BC$1,0),FALSE)</f>
        <v>33.970356422023521</v>
      </c>
      <c r="D7429">
        <f>VLOOKUP($A7429&amp;D$1,Data!$A$2:$BC$533,MATCH(Intermediate!$B7429,Data!$A$1:$BC$1,0),FALSE)</f>
        <v>41511.02852580796</v>
      </c>
    </row>
    <row r="7430" spans="1:4" x14ac:dyDescent="0.45">
      <c r="A7430" t="s">
        <v>443</v>
      </c>
      <c r="B7430">
        <f t="shared" si="115"/>
        <v>2003</v>
      </c>
      <c r="C7430">
        <f>VLOOKUP($A7430&amp;C$1,Data!$A$2:$BC$533,MATCH(Intermediate!$B7430,Data!$A$1:$BC$1,0),FALSE)</f>
        <v>32.177211596092576</v>
      </c>
      <c r="D7430">
        <f>VLOOKUP($A7430&amp;D$1,Data!$A$2:$BC$533,MATCH(Intermediate!$B7430,Data!$A$1:$BC$1,0),FALSE)</f>
        <v>40934.695715824513</v>
      </c>
    </row>
    <row r="7431" spans="1:4" x14ac:dyDescent="0.45">
      <c r="A7431" t="s">
        <v>443</v>
      </c>
      <c r="B7431">
        <f t="shared" si="115"/>
        <v>2004</v>
      </c>
      <c r="C7431">
        <f>VLOOKUP($A7431&amp;C$1,Data!$A$2:$BC$533,MATCH(Intermediate!$B7431,Data!$A$1:$BC$1,0),FALSE)</f>
        <v>29.865126423930278</v>
      </c>
      <c r="D7431">
        <f>VLOOKUP($A7431&amp;D$1,Data!$A$2:$BC$533,MATCH(Intermediate!$B7431,Data!$A$1:$BC$1,0),FALSE)</f>
        <v>42141.636896515593</v>
      </c>
    </row>
    <row r="7432" spans="1:4" x14ac:dyDescent="0.45">
      <c r="A7432" t="s">
        <v>443</v>
      </c>
      <c r="B7432">
        <f t="shared" si="115"/>
        <v>2005</v>
      </c>
      <c r="C7432">
        <f>VLOOKUP($A7432&amp;C$1,Data!$A$2:$BC$533,MATCH(Intermediate!$B7432,Data!$A$1:$BC$1,0),FALSE)</f>
        <v>26.83021300284199</v>
      </c>
      <c r="D7432">
        <f>VLOOKUP($A7432&amp;D$1,Data!$A$2:$BC$533,MATCH(Intermediate!$B7432,Data!$A$1:$BC$1,0),FALSE)</f>
        <v>43672.520318306706</v>
      </c>
    </row>
    <row r="7433" spans="1:4" x14ac:dyDescent="0.45">
      <c r="A7433" t="s">
        <v>443</v>
      </c>
      <c r="B7433">
        <f t="shared" si="115"/>
        <v>2006</v>
      </c>
      <c r="C7433">
        <f>VLOOKUP($A7433&amp;C$1,Data!$A$2:$BC$533,MATCH(Intermediate!$B7433,Data!$A$1:$BC$1,0),FALSE)</f>
        <v>26.860229306521859</v>
      </c>
      <c r="D7433">
        <f>VLOOKUP($A7433&amp;D$1,Data!$A$2:$BC$533,MATCH(Intermediate!$B7433,Data!$A$1:$BC$1,0),FALSE)</f>
        <v>46091.182235184606</v>
      </c>
    </row>
    <row r="7434" spans="1:4" x14ac:dyDescent="0.45">
      <c r="A7434" t="s">
        <v>443</v>
      </c>
      <c r="B7434">
        <f t="shared" si="115"/>
        <v>2007</v>
      </c>
      <c r="C7434">
        <f>VLOOKUP($A7434&amp;C$1,Data!$A$2:$BC$533,MATCH(Intermediate!$B7434,Data!$A$1:$BC$1,0),FALSE)</f>
        <v>30.976484441213685</v>
      </c>
      <c r="D7434">
        <f>VLOOKUP($A7434&amp;D$1,Data!$A$2:$BC$533,MATCH(Intermediate!$B7434,Data!$A$1:$BC$1,0),FALSE)</f>
        <v>48626.922041985432</v>
      </c>
    </row>
    <row r="7435" spans="1:4" x14ac:dyDescent="0.45">
      <c r="A7435" t="s">
        <v>443</v>
      </c>
      <c r="B7435">
        <f t="shared" si="115"/>
        <v>2008</v>
      </c>
      <c r="C7435">
        <f>VLOOKUP($A7435&amp;C$1,Data!$A$2:$BC$533,MATCH(Intermediate!$B7435,Data!$A$1:$BC$1,0),FALSE)</f>
        <v>30.645818352527399</v>
      </c>
      <c r="D7435">
        <f>VLOOKUP($A7435&amp;D$1,Data!$A$2:$BC$533,MATCH(Intermediate!$B7435,Data!$A$1:$BC$1,0),FALSE)</f>
        <v>52841.188952314311</v>
      </c>
    </row>
    <row r="7436" spans="1:4" x14ac:dyDescent="0.45">
      <c r="A7436" t="s">
        <v>443</v>
      </c>
      <c r="B7436">
        <f t="shared" si="115"/>
        <v>2009</v>
      </c>
      <c r="C7436">
        <f>VLOOKUP($A7436&amp;C$1,Data!$A$2:$BC$533,MATCH(Intermediate!$B7436,Data!$A$1:$BC$1,0),FALSE)</f>
        <v>40.746944902237587</v>
      </c>
      <c r="D7436">
        <f>VLOOKUP($A7436&amp;D$1,Data!$A$2:$BC$533,MATCH(Intermediate!$B7436,Data!$A$1:$BC$1,0),FALSE)</f>
        <v>55127.467772176366</v>
      </c>
    </row>
    <row r="7437" spans="1:4" x14ac:dyDescent="0.45">
      <c r="A7437" t="s">
        <v>443</v>
      </c>
      <c r="B7437">
        <f t="shared" si="115"/>
        <v>2010</v>
      </c>
      <c r="C7437">
        <f>VLOOKUP($A7437&amp;C$1,Data!$A$2:$BC$533,MATCH(Intermediate!$B7437,Data!$A$1:$BC$1,0),FALSE)</f>
        <v>38.211910880352143</v>
      </c>
      <c r="D7437">
        <f>VLOOKUP($A7437&amp;D$1,Data!$A$2:$BC$533,MATCH(Intermediate!$B7437,Data!$A$1:$BC$1,0),FALSE)</f>
        <v>55667.468777864364</v>
      </c>
    </row>
    <row r="7438" spans="1:4" x14ac:dyDescent="0.45">
      <c r="A7438" t="s">
        <v>443</v>
      </c>
      <c r="B7438">
        <f t="shared" si="115"/>
        <v>2011</v>
      </c>
      <c r="C7438">
        <f>VLOOKUP($A7438&amp;C$1,Data!$A$2:$BC$533,MATCH(Intermediate!$B7438,Data!$A$1:$BC$1,0),FALSE)</f>
        <v>36.103045640953354</v>
      </c>
      <c r="D7438">
        <f>VLOOKUP($A7438&amp;D$1,Data!$A$2:$BC$533,MATCH(Intermediate!$B7438,Data!$A$1:$BC$1,0),FALSE)</f>
        <v>52393.313582029317</v>
      </c>
    </row>
    <row r="7439" spans="1:4" x14ac:dyDescent="0.45">
      <c r="A7439" t="s">
        <v>443</v>
      </c>
      <c r="B7439">
        <f t="shared" si="115"/>
        <v>2012</v>
      </c>
      <c r="C7439">
        <f>VLOOKUP($A7439&amp;C$1,Data!$A$2:$BC$533,MATCH(Intermediate!$B7439,Data!$A$1:$BC$1,0),FALSE)</f>
        <v>36.820169039564163</v>
      </c>
      <c r="D7439">
        <f>VLOOKUP($A7439&amp;D$1,Data!$A$2:$BC$533,MATCH(Intermediate!$B7439,Data!$A$1:$BC$1,0),FALSE)</f>
        <v>49989.442509399392</v>
      </c>
    </row>
    <row r="7440" spans="1:4" x14ac:dyDescent="0.45">
      <c r="A7440" t="s">
        <v>443</v>
      </c>
      <c r="B7440">
        <f t="shared" si="115"/>
        <v>2013</v>
      </c>
      <c r="C7440">
        <f>VLOOKUP($A7440&amp;C$1,Data!$A$2:$BC$533,MATCH(Intermediate!$B7440,Data!$A$1:$BC$1,0),FALSE)</f>
        <v>37.810176362910781</v>
      </c>
      <c r="D7440">
        <f>VLOOKUP($A7440&amp;D$1,Data!$A$2:$BC$533,MATCH(Intermediate!$B7440,Data!$A$1:$BC$1,0),FALSE)</f>
        <v>47013.473093438508</v>
      </c>
    </row>
    <row r="7441" spans="1:4" x14ac:dyDescent="0.45">
      <c r="A7441" t="s">
        <v>443</v>
      </c>
      <c r="B7441">
        <f t="shared" si="115"/>
        <v>2014</v>
      </c>
      <c r="C7441">
        <f>VLOOKUP($A7441&amp;C$1,Data!$A$2:$BC$533,MATCH(Intermediate!$B7441,Data!$A$1:$BC$1,0),FALSE)</f>
        <v>40.996436379857926</v>
      </c>
      <c r="D7441">
        <f>VLOOKUP($A7441&amp;D$1,Data!$A$2:$BC$533,MATCH(Intermediate!$B7441,Data!$A$1:$BC$1,0),FALSE)</f>
        <v>44235.833632933412</v>
      </c>
    </row>
    <row r="7442" spans="1:4" x14ac:dyDescent="0.45">
      <c r="A7442" t="s">
        <v>443</v>
      </c>
      <c r="B7442">
        <f t="shared" si="115"/>
        <v>2015</v>
      </c>
      <c r="C7442">
        <f>VLOOKUP($A7442&amp;C$1,Data!$A$2:$BC$533,MATCH(Intermediate!$B7442,Data!$A$1:$BC$1,0),FALSE)</f>
        <v>58.172112756614226</v>
      </c>
      <c r="D7442">
        <f>VLOOKUP($A7442&amp;D$1,Data!$A$2:$BC$533,MATCH(Intermediate!$B7442,Data!$A$1:$BC$1,0),FALSE)</f>
        <v>36058.166608478794</v>
      </c>
    </row>
    <row r="7443" spans="1:4" x14ac:dyDescent="0.45">
      <c r="A7443" t="s">
        <v>443</v>
      </c>
      <c r="B7443">
        <f t="shared" si="115"/>
        <v>2016</v>
      </c>
      <c r="C7443">
        <f>VLOOKUP($A7443&amp;C$1,Data!$A$2:$BC$533,MATCH(Intermediate!$B7443,Data!$A$1:$BC$1,0),FALSE)</f>
        <v>66.670233042545092</v>
      </c>
      <c r="D7443">
        <f>VLOOKUP($A7443&amp;D$1,Data!$A$2:$BC$533,MATCH(Intermediate!$B7443,Data!$A$1:$BC$1,0),FALSE)</f>
        <v>33333.863589372202</v>
      </c>
    </row>
    <row r="7444" spans="1:4" x14ac:dyDescent="0.45">
      <c r="A7444" t="s">
        <v>443</v>
      </c>
      <c r="B7444">
        <f t="shared" si="115"/>
        <v>2017</v>
      </c>
      <c r="C7444">
        <f>VLOOKUP($A7444&amp;C$1,Data!$A$2:$BC$533,MATCH(Intermediate!$B7444,Data!$A$1:$BC$1,0),FALSE)</f>
        <v>65.948762115061726</v>
      </c>
      <c r="D7444">
        <f>VLOOKUP($A7444&amp;D$1,Data!$A$2:$BC$533,MATCH(Intermediate!$B7444,Data!$A$1:$BC$1,0),FALSE)</f>
        <v>33619.498898260696</v>
      </c>
    </row>
    <row r="7445" spans="1:4" x14ac:dyDescent="0.45">
      <c r="A7445" t="s">
        <v>443</v>
      </c>
      <c r="B7445">
        <f t="shared" si="115"/>
        <v>2018</v>
      </c>
      <c r="C7445">
        <f>VLOOKUP($A7445&amp;C$1,Data!$A$2:$BC$533,MATCH(Intermediate!$B7445,Data!$A$1:$BC$1,0),FALSE)</f>
        <v>61.072175889608914</v>
      </c>
      <c r="D7445">
        <f>VLOOKUP($A7445&amp;D$1,Data!$A$2:$BC$533,MATCH(Intermediate!$B7445,Data!$A$1:$BC$1,0),FALSE)</f>
        <v>37780.330832727064</v>
      </c>
    </row>
    <row r="7446" spans="1:4" x14ac:dyDescent="0.45">
      <c r="A7446" t="s">
        <v>443</v>
      </c>
      <c r="B7446">
        <f t="shared" si="115"/>
        <v>2019</v>
      </c>
      <c r="C7446">
        <f>VLOOKUP($A7446&amp;C$1,Data!$A$2:$BC$533,MATCH(Intermediate!$B7446,Data!$A$1:$BC$1,0),FALSE)</f>
        <v>65.135336497398072</v>
      </c>
      <c r="D7446">
        <f>VLOOKUP($A7446&amp;D$1,Data!$A$2:$BC$533,MATCH(Intermediate!$B7446,Data!$A$1:$BC$1,0),FALSE)</f>
        <v>37250.611078835878</v>
      </c>
    </row>
    <row r="7447" spans="1:4" x14ac:dyDescent="0.45">
      <c r="A7447" t="s">
        <v>443</v>
      </c>
      <c r="B7447">
        <f t="shared" si="115"/>
        <v>2020</v>
      </c>
      <c r="C7447">
        <f>VLOOKUP($A7447&amp;C$1,Data!$A$2:$BC$533,MATCH(Intermediate!$B7447,Data!$A$1:$BC$1,0),FALSE)</f>
        <v>76.589389942019437</v>
      </c>
      <c r="D7447">
        <f>VLOOKUP($A7447&amp;D$1,Data!$A$2:$BC$533,MATCH(Intermediate!$B7447,Data!$A$1:$BC$1,0),FALSE)</f>
        <v>35163.32817814155</v>
      </c>
    </row>
    <row r="7448" spans="1:4" x14ac:dyDescent="0.45">
      <c r="A7448" t="s">
        <v>443</v>
      </c>
      <c r="B7448">
        <f t="shared" si="115"/>
        <v>2021</v>
      </c>
      <c r="C7448">
        <f>VLOOKUP($A7448&amp;C$1,Data!$A$2:$BC$533,MATCH(Intermediate!$B7448,Data!$A$1:$BC$1,0),FALSE)</f>
        <v>68.186349503159988</v>
      </c>
      <c r="D7448">
        <f>VLOOKUP($A7448&amp;D$1,Data!$A$2:$BC$533,MATCH(Intermediate!$B7448,Data!$A$1:$BC$1,0),FALSE)</f>
        <v>38719.45876820488</v>
      </c>
    </row>
    <row r="7449" spans="1:4" x14ac:dyDescent="0.45">
      <c r="A7449" t="s">
        <v>443</v>
      </c>
      <c r="B7449">
        <f t="shared" si="115"/>
        <v>2022</v>
      </c>
      <c r="C7449">
        <f>VLOOKUP($A7449&amp;C$1,Data!$A$2:$BC$533,MATCH(Intermediate!$B7449,Data!$A$1:$BC$1,0),FALSE)</f>
        <v>55.789770455320273</v>
      </c>
      <c r="D7449">
        <f>VLOOKUP($A7449&amp;D$1,Data!$A$2:$BC$533,MATCH(Intermediate!$B7449,Data!$A$1:$BC$1,0),FALSE)</f>
        <v>42616.33489558685</v>
      </c>
    </row>
    <row r="7450" spans="1:4" x14ac:dyDescent="0.45">
      <c r="A7450" t="s">
        <v>443</v>
      </c>
      <c r="B7450">
        <f t="shared" si="115"/>
        <v>2023</v>
      </c>
      <c r="C7450">
        <f>VLOOKUP($A7450&amp;C$1,Data!$A$2:$BC$533,MATCH(Intermediate!$B7450,Data!$A$1:$BC$1,0),FALSE)</f>
        <v>59.910245373799086</v>
      </c>
      <c r="D7450">
        <f>VLOOKUP($A7450&amp;D$1,Data!$A$2:$BC$533,MATCH(Intermediate!$B7450,Data!$A$1:$BC$1,0),FALSE)</f>
        <v>41851.18796010068</v>
      </c>
    </row>
    <row r="7451" spans="1:4" x14ac:dyDescent="0.45">
      <c r="A7451" t="s">
        <v>443</v>
      </c>
      <c r="B7451">
        <f t="shared" si="115"/>
        <v>2024</v>
      </c>
      <c r="C7451" t="str">
        <f>VLOOKUP($A7451&amp;C$1,Data!$A$2:$BC$533,MATCH(Intermediate!$B7451,Data!$A$1:$BC$1,0),FALSE)</f>
        <v>..</v>
      </c>
      <c r="D7451">
        <f>VLOOKUP($A7451&amp;D$1,Data!$A$2:$BC$533,MATCH(Intermediate!$B7451,Data!$A$1:$BC$1,0),FALSE)</f>
        <v>41664.179499901547</v>
      </c>
    </row>
    <row r="7452" spans="1:4" x14ac:dyDescent="0.45">
      <c r="A7452" t="s">
        <v>103</v>
      </c>
      <c r="B7452">
        <f t="shared" si="115"/>
        <v>1975</v>
      </c>
      <c r="C7452">
        <f>VLOOKUP($A7452&amp;C$1,Data!$A$2:$BC$533,MATCH(Intermediate!$B7452,Data!$A$1:$BC$1,0),FALSE)</f>
        <v>19.342525386075209</v>
      </c>
      <c r="D7452" t="str">
        <f>VLOOKUP($A7452&amp;D$1,Data!$A$2:$BC$533,MATCH(Intermediate!$B7452,Data!$A$1:$BC$1,0),FALSE)</f>
        <v>..</v>
      </c>
    </row>
    <row r="7453" spans="1:4" x14ac:dyDescent="0.45">
      <c r="A7453" t="s">
        <v>103</v>
      </c>
      <c r="B7453">
        <f t="shared" si="115"/>
        <v>1976</v>
      </c>
      <c r="C7453">
        <f>VLOOKUP($A7453&amp;C$1,Data!$A$2:$BC$533,MATCH(Intermediate!$B7453,Data!$A$1:$BC$1,0),FALSE)</f>
        <v>22.215412230370347</v>
      </c>
      <c r="D7453" t="str">
        <f>VLOOKUP($A7453&amp;D$1,Data!$A$2:$BC$533,MATCH(Intermediate!$B7453,Data!$A$1:$BC$1,0),FALSE)</f>
        <v>..</v>
      </c>
    </row>
    <row r="7454" spans="1:4" x14ac:dyDescent="0.45">
      <c r="A7454" t="s">
        <v>103</v>
      </c>
      <c r="B7454">
        <f t="shared" si="115"/>
        <v>1977</v>
      </c>
      <c r="C7454">
        <f>VLOOKUP($A7454&amp;C$1,Data!$A$2:$BC$533,MATCH(Intermediate!$B7454,Data!$A$1:$BC$1,0),FALSE)</f>
        <v>23.406656516280684</v>
      </c>
      <c r="D7454" t="str">
        <f>VLOOKUP($A7454&amp;D$1,Data!$A$2:$BC$533,MATCH(Intermediate!$B7454,Data!$A$1:$BC$1,0),FALSE)</f>
        <v>..</v>
      </c>
    </row>
    <row r="7455" spans="1:4" x14ac:dyDescent="0.45">
      <c r="A7455" t="s">
        <v>103</v>
      </c>
      <c r="B7455">
        <f t="shared" si="115"/>
        <v>1978</v>
      </c>
      <c r="C7455">
        <f>VLOOKUP($A7455&amp;C$1,Data!$A$2:$BC$533,MATCH(Intermediate!$B7455,Data!$A$1:$BC$1,0),FALSE)</f>
        <v>22.270407295246521</v>
      </c>
      <c r="D7455" t="str">
        <f>VLOOKUP($A7455&amp;D$1,Data!$A$2:$BC$533,MATCH(Intermediate!$B7455,Data!$A$1:$BC$1,0),FALSE)</f>
        <v>..</v>
      </c>
    </row>
    <row r="7456" spans="1:4" x14ac:dyDescent="0.45">
      <c r="A7456" t="s">
        <v>103</v>
      </c>
      <c r="B7456">
        <f t="shared" si="115"/>
        <v>1979</v>
      </c>
      <c r="C7456">
        <f>VLOOKUP($A7456&amp;C$1,Data!$A$2:$BC$533,MATCH(Intermediate!$B7456,Data!$A$1:$BC$1,0),FALSE)</f>
        <v>24.837903701613524</v>
      </c>
      <c r="D7456" t="str">
        <f>VLOOKUP($A7456&amp;D$1,Data!$A$2:$BC$533,MATCH(Intermediate!$B7456,Data!$A$1:$BC$1,0),FALSE)</f>
        <v>..</v>
      </c>
    </row>
    <row r="7457" spans="1:4" x14ac:dyDescent="0.45">
      <c r="A7457" t="s">
        <v>103</v>
      </c>
      <c r="B7457">
        <f t="shared" si="115"/>
        <v>1980</v>
      </c>
      <c r="C7457">
        <f>VLOOKUP($A7457&amp;C$1,Data!$A$2:$BC$533,MATCH(Intermediate!$B7457,Data!$A$1:$BC$1,0),FALSE)</f>
        <v>23.442025117538293</v>
      </c>
      <c r="D7457" t="str">
        <f>VLOOKUP($A7457&amp;D$1,Data!$A$2:$BC$533,MATCH(Intermediate!$B7457,Data!$A$1:$BC$1,0),FALSE)</f>
        <v>..</v>
      </c>
    </row>
    <row r="7458" spans="1:4" x14ac:dyDescent="0.45">
      <c r="A7458" t="s">
        <v>103</v>
      </c>
      <c r="B7458">
        <f t="shared" si="115"/>
        <v>1981</v>
      </c>
      <c r="C7458">
        <f>VLOOKUP($A7458&amp;C$1,Data!$A$2:$BC$533,MATCH(Intermediate!$B7458,Data!$A$1:$BC$1,0),FALSE)</f>
        <v>24.039526089519619</v>
      </c>
      <c r="D7458" t="str">
        <f>VLOOKUP($A7458&amp;D$1,Data!$A$2:$BC$533,MATCH(Intermediate!$B7458,Data!$A$1:$BC$1,0),FALSE)</f>
        <v>..</v>
      </c>
    </row>
    <row r="7459" spans="1:4" x14ac:dyDescent="0.45">
      <c r="A7459" t="s">
        <v>103</v>
      </c>
      <c r="B7459">
        <f t="shared" si="115"/>
        <v>1982</v>
      </c>
      <c r="C7459">
        <f>VLOOKUP($A7459&amp;C$1,Data!$A$2:$BC$533,MATCH(Intermediate!$B7459,Data!$A$1:$BC$1,0),FALSE)</f>
        <v>24.702846442640801</v>
      </c>
      <c r="D7459" t="str">
        <f>VLOOKUP($A7459&amp;D$1,Data!$A$2:$BC$533,MATCH(Intermediate!$B7459,Data!$A$1:$BC$1,0),FALSE)</f>
        <v>..</v>
      </c>
    </row>
    <row r="7460" spans="1:4" x14ac:dyDescent="0.45">
      <c r="A7460" t="s">
        <v>103</v>
      </c>
      <c r="B7460">
        <f t="shared" si="115"/>
        <v>1983</v>
      </c>
      <c r="C7460">
        <f>VLOOKUP($A7460&amp;C$1,Data!$A$2:$BC$533,MATCH(Intermediate!$B7460,Data!$A$1:$BC$1,0),FALSE)</f>
        <v>26.376270284066116</v>
      </c>
      <c r="D7460" t="str">
        <f>VLOOKUP($A7460&amp;D$1,Data!$A$2:$BC$533,MATCH(Intermediate!$B7460,Data!$A$1:$BC$1,0),FALSE)</f>
        <v>..</v>
      </c>
    </row>
    <row r="7461" spans="1:4" x14ac:dyDescent="0.45">
      <c r="A7461" t="s">
        <v>103</v>
      </c>
      <c r="B7461">
        <f t="shared" si="115"/>
        <v>1984</v>
      </c>
      <c r="C7461">
        <f>VLOOKUP($A7461&amp;C$1,Data!$A$2:$BC$533,MATCH(Intermediate!$B7461,Data!$A$1:$BC$1,0),FALSE)</f>
        <v>24.218059942544343</v>
      </c>
      <c r="D7461" t="str">
        <f>VLOOKUP($A7461&amp;D$1,Data!$A$2:$BC$533,MATCH(Intermediate!$B7461,Data!$A$1:$BC$1,0),FALSE)</f>
        <v>..</v>
      </c>
    </row>
    <row r="7462" spans="1:4" x14ac:dyDescent="0.45">
      <c r="A7462" t="s">
        <v>103</v>
      </c>
      <c r="B7462">
        <f t="shared" si="115"/>
        <v>1985</v>
      </c>
      <c r="C7462">
        <f>VLOOKUP($A7462&amp;C$1,Data!$A$2:$BC$533,MATCH(Intermediate!$B7462,Data!$A$1:$BC$1,0),FALSE)</f>
        <v>27.782178385579371</v>
      </c>
      <c r="D7462" t="str">
        <f>VLOOKUP($A7462&amp;D$1,Data!$A$2:$BC$533,MATCH(Intermediate!$B7462,Data!$A$1:$BC$1,0),FALSE)</f>
        <v>..</v>
      </c>
    </row>
    <row r="7463" spans="1:4" x14ac:dyDescent="0.45">
      <c r="A7463" t="s">
        <v>103</v>
      </c>
      <c r="B7463">
        <f t="shared" si="115"/>
        <v>1986</v>
      </c>
      <c r="C7463">
        <f>VLOOKUP($A7463&amp;C$1,Data!$A$2:$BC$533,MATCH(Intermediate!$B7463,Data!$A$1:$BC$1,0),FALSE)</f>
        <v>29.786077445134605</v>
      </c>
      <c r="D7463" t="str">
        <f>VLOOKUP($A7463&amp;D$1,Data!$A$2:$BC$533,MATCH(Intermediate!$B7463,Data!$A$1:$BC$1,0),FALSE)</f>
        <v>..</v>
      </c>
    </row>
    <row r="7464" spans="1:4" x14ac:dyDescent="0.45">
      <c r="A7464" t="s">
        <v>103</v>
      </c>
      <c r="B7464">
        <f t="shared" si="115"/>
        <v>1987</v>
      </c>
      <c r="C7464">
        <f>VLOOKUP($A7464&amp;C$1,Data!$A$2:$BC$533,MATCH(Intermediate!$B7464,Data!$A$1:$BC$1,0),FALSE)</f>
        <v>27.64354675018647</v>
      </c>
      <c r="D7464" t="str">
        <f>VLOOKUP($A7464&amp;D$1,Data!$A$2:$BC$533,MATCH(Intermediate!$B7464,Data!$A$1:$BC$1,0),FALSE)</f>
        <v>..</v>
      </c>
    </row>
    <row r="7465" spans="1:4" x14ac:dyDescent="0.45">
      <c r="A7465" t="s">
        <v>103</v>
      </c>
      <c r="B7465">
        <f t="shared" si="115"/>
        <v>1988</v>
      </c>
      <c r="C7465">
        <f>VLOOKUP($A7465&amp;C$1,Data!$A$2:$BC$533,MATCH(Intermediate!$B7465,Data!$A$1:$BC$1,0),FALSE)</f>
        <v>26.368596468109491</v>
      </c>
      <c r="D7465" t="str">
        <f>VLOOKUP($A7465&amp;D$1,Data!$A$2:$BC$533,MATCH(Intermediate!$B7465,Data!$A$1:$BC$1,0),FALSE)</f>
        <v>..</v>
      </c>
    </row>
    <row r="7466" spans="1:4" x14ac:dyDescent="0.45">
      <c r="A7466" t="s">
        <v>103</v>
      </c>
      <c r="B7466">
        <f t="shared" si="115"/>
        <v>1989</v>
      </c>
      <c r="C7466">
        <f>VLOOKUP($A7466&amp;C$1,Data!$A$2:$BC$533,MATCH(Intermediate!$B7466,Data!$A$1:$BC$1,0),FALSE)</f>
        <v>24.912860752586894</v>
      </c>
      <c r="D7466" t="str">
        <f>VLOOKUP($A7466&amp;D$1,Data!$A$2:$BC$533,MATCH(Intermediate!$B7466,Data!$A$1:$BC$1,0),FALSE)</f>
        <v>..</v>
      </c>
    </row>
    <row r="7467" spans="1:4" x14ac:dyDescent="0.45">
      <c r="A7467" t="s">
        <v>103</v>
      </c>
      <c r="B7467">
        <f t="shared" si="115"/>
        <v>1990</v>
      </c>
      <c r="C7467">
        <f>VLOOKUP($A7467&amp;C$1,Data!$A$2:$BC$533,MATCH(Intermediate!$B7467,Data!$A$1:$BC$1,0),FALSE)</f>
        <v>24.157332906513634</v>
      </c>
      <c r="D7467">
        <f>VLOOKUP($A7467&amp;D$1,Data!$A$2:$BC$533,MATCH(Intermediate!$B7467,Data!$A$1:$BC$1,0),FALSE)</f>
        <v>1895.2626696780655</v>
      </c>
    </row>
    <row r="7468" spans="1:4" x14ac:dyDescent="0.45">
      <c r="A7468" t="s">
        <v>103</v>
      </c>
      <c r="B7468">
        <f t="shared" si="115"/>
        <v>1991</v>
      </c>
      <c r="C7468">
        <f>VLOOKUP($A7468&amp;C$1,Data!$A$2:$BC$533,MATCH(Intermediate!$B7468,Data!$A$1:$BC$1,0),FALSE)</f>
        <v>22.237017440721143</v>
      </c>
      <c r="D7468">
        <f>VLOOKUP($A7468&amp;D$1,Data!$A$2:$BC$533,MATCH(Intermediate!$B7468,Data!$A$1:$BC$1,0),FALSE)</f>
        <v>1991.5796404563821</v>
      </c>
    </row>
    <row r="7469" spans="1:4" x14ac:dyDescent="0.45">
      <c r="A7469" t="s">
        <v>103</v>
      </c>
      <c r="B7469">
        <f t="shared" si="115"/>
        <v>1992</v>
      </c>
      <c r="C7469">
        <f>VLOOKUP($A7469&amp;C$1,Data!$A$2:$BC$533,MATCH(Intermediate!$B7469,Data!$A$1:$BC$1,0),FALSE)</f>
        <v>23.496823883406183</v>
      </c>
      <c r="D7469">
        <f>VLOOKUP($A7469&amp;D$1,Data!$A$2:$BC$533,MATCH(Intermediate!$B7469,Data!$A$1:$BC$1,0),FALSE)</f>
        <v>2132.0194172942092</v>
      </c>
    </row>
    <row r="7470" spans="1:4" x14ac:dyDescent="0.45">
      <c r="A7470" t="s">
        <v>103</v>
      </c>
      <c r="B7470">
        <f t="shared" si="115"/>
        <v>1993</v>
      </c>
      <c r="C7470">
        <f>VLOOKUP($A7470&amp;C$1,Data!$A$2:$BC$533,MATCH(Intermediate!$B7470,Data!$A$1:$BC$1,0),FALSE)</f>
        <v>24.39504512797502</v>
      </c>
      <c r="D7470">
        <f>VLOOKUP($A7470&amp;D$1,Data!$A$2:$BC$533,MATCH(Intermediate!$B7470,Data!$A$1:$BC$1,0),FALSE)</f>
        <v>2160.1896665616223</v>
      </c>
    </row>
    <row r="7471" spans="1:4" x14ac:dyDescent="0.45">
      <c r="A7471" t="s">
        <v>103</v>
      </c>
      <c r="B7471">
        <f t="shared" si="115"/>
        <v>1994</v>
      </c>
      <c r="C7471">
        <f>VLOOKUP($A7471&amp;C$1,Data!$A$2:$BC$533,MATCH(Intermediate!$B7471,Data!$A$1:$BC$1,0),FALSE)</f>
        <v>23.823006464318475</v>
      </c>
      <c r="D7471">
        <f>VLOOKUP($A7471&amp;D$1,Data!$A$2:$BC$533,MATCH(Intermediate!$B7471,Data!$A$1:$BC$1,0),FALSE)</f>
        <v>2223.514283738888</v>
      </c>
    </row>
    <row r="7472" spans="1:4" x14ac:dyDescent="0.45">
      <c r="A7472" t="s">
        <v>103</v>
      </c>
      <c r="B7472">
        <f t="shared" si="115"/>
        <v>1995</v>
      </c>
      <c r="C7472">
        <f>VLOOKUP($A7472&amp;C$1,Data!$A$2:$BC$533,MATCH(Intermediate!$B7472,Data!$A$1:$BC$1,0),FALSE)</f>
        <v>24.207121197992198</v>
      </c>
      <c r="D7472">
        <f>VLOOKUP($A7472&amp;D$1,Data!$A$2:$BC$533,MATCH(Intermediate!$B7472,Data!$A$1:$BC$1,0),FALSE)</f>
        <v>2314.9079854652091</v>
      </c>
    </row>
    <row r="7473" spans="1:4" x14ac:dyDescent="0.45">
      <c r="A7473" t="s">
        <v>103</v>
      </c>
      <c r="B7473">
        <f t="shared" si="115"/>
        <v>1996</v>
      </c>
      <c r="C7473">
        <f>VLOOKUP($A7473&amp;C$1,Data!$A$2:$BC$533,MATCH(Intermediate!$B7473,Data!$A$1:$BC$1,0),FALSE)</f>
        <v>24.693975444456655</v>
      </c>
      <c r="D7473">
        <f>VLOOKUP($A7473&amp;D$1,Data!$A$2:$BC$533,MATCH(Intermediate!$B7473,Data!$A$1:$BC$1,0),FALSE)</f>
        <v>2400.6345166004517</v>
      </c>
    </row>
    <row r="7474" spans="1:4" x14ac:dyDescent="0.45">
      <c r="A7474" t="s">
        <v>103</v>
      </c>
      <c r="B7474">
        <f t="shared" si="115"/>
        <v>1997</v>
      </c>
      <c r="C7474">
        <f>VLOOKUP($A7474&amp;C$1,Data!$A$2:$BC$533,MATCH(Intermediate!$B7474,Data!$A$1:$BC$1,0),FALSE)</f>
        <v>24.646215148629995</v>
      </c>
      <c r="D7474">
        <f>VLOOKUP($A7474&amp;D$1,Data!$A$2:$BC$533,MATCH(Intermediate!$B7474,Data!$A$1:$BC$1,0),FALSE)</f>
        <v>2398.0135745739644</v>
      </c>
    </row>
    <row r="7475" spans="1:4" x14ac:dyDescent="0.45">
      <c r="A7475" t="s">
        <v>103</v>
      </c>
      <c r="B7475">
        <f t="shared" si="115"/>
        <v>1998</v>
      </c>
      <c r="C7475">
        <f>VLOOKUP($A7475&amp;C$1,Data!$A$2:$BC$533,MATCH(Intermediate!$B7475,Data!$A$1:$BC$1,0),FALSE)</f>
        <v>25.113942941139566</v>
      </c>
      <c r="D7475">
        <f>VLOOKUP($A7475&amp;D$1,Data!$A$2:$BC$533,MATCH(Intermediate!$B7475,Data!$A$1:$BC$1,0),FALSE)</f>
        <v>2419.0778543623696</v>
      </c>
    </row>
    <row r="7476" spans="1:4" x14ac:dyDescent="0.45">
      <c r="A7476" t="s">
        <v>103</v>
      </c>
      <c r="B7476">
        <f t="shared" si="115"/>
        <v>1999</v>
      </c>
      <c r="C7476">
        <f>VLOOKUP($A7476&amp;C$1,Data!$A$2:$BC$533,MATCH(Intermediate!$B7476,Data!$A$1:$BC$1,0),FALSE)</f>
        <v>25.474317642482468</v>
      </c>
      <c r="D7476">
        <f>VLOOKUP($A7476&amp;D$1,Data!$A$2:$BC$533,MATCH(Intermediate!$B7476,Data!$A$1:$BC$1,0),FALSE)</f>
        <v>2474.8164771705724</v>
      </c>
    </row>
    <row r="7477" spans="1:4" x14ac:dyDescent="0.45">
      <c r="A7477" t="s">
        <v>103</v>
      </c>
      <c r="B7477">
        <f t="shared" ref="B7477:B7540" si="116">B7427</f>
        <v>2000</v>
      </c>
      <c r="C7477">
        <f>VLOOKUP($A7477&amp;C$1,Data!$A$2:$BC$533,MATCH(Intermediate!$B7477,Data!$A$1:$BC$1,0),FALSE)</f>
        <v>16.603618282266023</v>
      </c>
      <c r="D7477">
        <f>VLOOKUP($A7477&amp;D$1,Data!$A$2:$BC$533,MATCH(Intermediate!$B7477,Data!$A$1:$BC$1,0),FALSE)</f>
        <v>2565.199588151414</v>
      </c>
    </row>
    <row r="7478" spans="1:4" x14ac:dyDescent="0.45">
      <c r="A7478" t="s">
        <v>103</v>
      </c>
      <c r="B7478">
        <f t="shared" si="116"/>
        <v>2001</v>
      </c>
      <c r="C7478">
        <f>VLOOKUP($A7478&amp;C$1,Data!$A$2:$BC$533,MATCH(Intermediate!$B7478,Data!$A$1:$BC$1,0),FALSE)</f>
        <v>16.208460295716588</v>
      </c>
      <c r="D7478">
        <f>VLOOKUP($A7478&amp;D$1,Data!$A$2:$BC$533,MATCH(Intermediate!$B7478,Data!$A$1:$BC$1,0),FALSE)</f>
        <v>2643.7662750718669</v>
      </c>
    </row>
    <row r="7479" spans="1:4" x14ac:dyDescent="0.45">
      <c r="A7479" t="s">
        <v>103</v>
      </c>
      <c r="B7479">
        <f t="shared" si="116"/>
        <v>2002</v>
      </c>
      <c r="C7479">
        <f>VLOOKUP($A7479&amp;C$1,Data!$A$2:$BC$533,MATCH(Intermediate!$B7479,Data!$A$1:$BC$1,0),FALSE)</f>
        <v>16.004100784122979</v>
      </c>
      <c r="D7479">
        <f>VLOOKUP($A7479&amp;D$1,Data!$A$2:$BC$533,MATCH(Intermediate!$B7479,Data!$A$1:$BC$1,0),FALSE)</f>
        <v>2687.829936199274</v>
      </c>
    </row>
    <row r="7480" spans="1:4" x14ac:dyDescent="0.45">
      <c r="A7480" t="s">
        <v>103</v>
      </c>
      <c r="B7480">
        <f t="shared" si="116"/>
        <v>2003</v>
      </c>
      <c r="C7480">
        <f>VLOOKUP($A7480&amp;C$1,Data!$A$2:$BC$533,MATCH(Intermediate!$B7480,Data!$A$1:$BC$1,0),FALSE)</f>
        <v>18.221599782045175</v>
      </c>
      <c r="D7480">
        <f>VLOOKUP($A7480&amp;D$1,Data!$A$2:$BC$533,MATCH(Intermediate!$B7480,Data!$A$1:$BC$1,0),FALSE)</f>
        <v>2821.7313702304486</v>
      </c>
    </row>
    <row r="7481" spans="1:4" x14ac:dyDescent="0.45">
      <c r="A7481" t="s">
        <v>103</v>
      </c>
      <c r="B7481">
        <f t="shared" si="116"/>
        <v>2004</v>
      </c>
      <c r="C7481">
        <f>VLOOKUP($A7481&amp;C$1,Data!$A$2:$BC$533,MATCH(Intermediate!$B7481,Data!$A$1:$BC$1,0),FALSE)</f>
        <v>21.294700336471852</v>
      </c>
      <c r="D7481">
        <f>VLOOKUP($A7481&amp;D$1,Data!$A$2:$BC$533,MATCH(Intermediate!$B7481,Data!$A$1:$BC$1,0),FALSE)</f>
        <v>3048.3570912287623</v>
      </c>
    </row>
    <row r="7482" spans="1:4" x14ac:dyDescent="0.45">
      <c r="A7482" t="s">
        <v>103</v>
      </c>
      <c r="B7482">
        <f t="shared" si="116"/>
        <v>2005</v>
      </c>
      <c r="C7482">
        <f>VLOOKUP($A7482&amp;C$1,Data!$A$2:$BC$533,MATCH(Intermediate!$B7482,Data!$A$1:$BC$1,0),FALSE)</f>
        <v>21.60168149429806</v>
      </c>
      <c r="D7482">
        <f>VLOOKUP($A7482&amp;D$1,Data!$A$2:$BC$533,MATCH(Intermediate!$B7482,Data!$A$1:$BC$1,0),FALSE)</f>
        <v>3292.6022326953766</v>
      </c>
    </row>
    <row r="7483" spans="1:4" x14ac:dyDescent="0.45">
      <c r="A7483" t="s">
        <v>103</v>
      </c>
      <c r="B7483">
        <f t="shared" si="116"/>
        <v>2006</v>
      </c>
      <c r="C7483">
        <f>VLOOKUP($A7483&amp;C$1,Data!$A$2:$BC$533,MATCH(Intermediate!$B7483,Data!$A$1:$BC$1,0),FALSE)</f>
        <v>22.7683134071852</v>
      </c>
      <c r="D7483">
        <f>VLOOKUP($A7483&amp;D$1,Data!$A$2:$BC$533,MATCH(Intermediate!$B7483,Data!$A$1:$BC$1,0),FALSE)</f>
        <v>3514.8136524113715</v>
      </c>
    </row>
    <row r="7484" spans="1:4" x14ac:dyDescent="0.45">
      <c r="A7484" t="s">
        <v>103</v>
      </c>
      <c r="B7484">
        <f t="shared" si="116"/>
        <v>2007</v>
      </c>
      <c r="C7484">
        <f>VLOOKUP($A7484&amp;C$1,Data!$A$2:$BC$533,MATCH(Intermediate!$B7484,Data!$A$1:$BC$1,0),FALSE)</f>
        <v>23.041639089253245</v>
      </c>
      <c r="D7484">
        <f>VLOOKUP($A7484&amp;D$1,Data!$A$2:$BC$533,MATCH(Intermediate!$B7484,Data!$A$1:$BC$1,0),FALSE)</f>
        <v>3672.1852745886094</v>
      </c>
    </row>
    <row r="7485" spans="1:4" x14ac:dyDescent="0.45">
      <c r="A7485" t="s">
        <v>103</v>
      </c>
      <c r="B7485">
        <f t="shared" si="116"/>
        <v>2008</v>
      </c>
      <c r="C7485">
        <f>VLOOKUP($A7485&amp;C$1,Data!$A$2:$BC$533,MATCH(Intermediate!$B7485,Data!$A$1:$BC$1,0),FALSE)</f>
        <v>24.168585181067112</v>
      </c>
      <c r="D7485">
        <f>VLOOKUP($A7485&amp;D$1,Data!$A$2:$BC$533,MATCH(Intermediate!$B7485,Data!$A$1:$BC$1,0),FALSE)</f>
        <v>3721.3329356162189</v>
      </c>
    </row>
    <row r="7486" spans="1:4" x14ac:dyDescent="0.45">
      <c r="A7486" t="s">
        <v>103</v>
      </c>
      <c r="B7486">
        <f t="shared" si="116"/>
        <v>2009</v>
      </c>
      <c r="C7486">
        <f>VLOOKUP($A7486&amp;C$1,Data!$A$2:$BC$533,MATCH(Intermediate!$B7486,Data!$A$1:$BC$1,0),FALSE)</f>
        <v>20.395776810760662</v>
      </c>
      <c r="D7486">
        <f>VLOOKUP($A7486&amp;D$1,Data!$A$2:$BC$533,MATCH(Intermediate!$B7486,Data!$A$1:$BC$1,0),FALSE)</f>
        <v>3777.0909862905091</v>
      </c>
    </row>
    <row r="7487" spans="1:4" x14ac:dyDescent="0.45">
      <c r="A7487" t="s">
        <v>103</v>
      </c>
      <c r="B7487">
        <f t="shared" si="116"/>
        <v>2010</v>
      </c>
      <c r="C7487">
        <f>VLOOKUP($A7487&amp;C$1,Data!$A$2:$BC$533,MATCH(Intermediate!$B7487,Data!$A$1:$BC$1,0),FALSE)</f>
        <v>19.285438336383297</v>
      </c>
      <c r="D7487">
        <f>VLOOKUP($A7487&amp;D$1,Data!$A$2:$BC$533,MATCH(Intermediate!$B7487,Data!$A$1:$BC$1,0),FALSE)</f>
        <v>3785.7011353059484</v>
      </c>
    </row>
    <row r="7488" spans="1:4" x14ac:dyDescent="0.45">
      <c r="A7488" t="s">
        <v>103</v>
      </c>
      <c r="B7488">
        <f t="shared" si="116"/>
        <v>2011</v>
      </c>
      <c r="C7488">
        <f>VLOOKUP($A7488&amp;C$1,Data!$A$2:$BC$533,MATCH(Intermediate!$B7488,Data!$A$1:$BC$1,0),FALSE)</f>
        <v>16.790043101425887</v>
      </c>
      <c r="D7488">
        <f>VLOOKUP($A7488&amp;D$1,Data!$A$2:$BC$533,MATCH(Intermediate!$B7488,Data!$A$1:$BC$1,0),FALSE)</f>
        <v>3879.5977693448981</v>
      </c>
    </row>
    <row r="7489" spans="1:4" x14ac:dyDescent="0.45">
      <c r="A7489" t="s">
        <v>103</v>
      </c>
      <c r="B7489">
        <f t="shared" si="116"/>
        <v>2012</v>
      </c>
      <c r="C7489">
        <f>VLOOKUP($A7489&amp;C$1,Data!$A$2:$BC$533,MATCH(Intermediate!$B7489,Data!$A$1:$BC$1,0),FALSE)</f>
        <v>15.197766209004651</v>
      </c>
      <c r="D7489">
        <f>VLOOKUP($A7489&amp;D$1,Data!$A$2:$BC$533,MATCH(Intermediate!$B7489,Data!$A$1:$BC$1,0),FALSE)</f>
        <v>4046.5984876631114</v>
      </c>
    </row>
    <row r="7490" spans="1:4" x14ac:dyDescent="0.45">
      <c r="A7490" t="s">
        <v>103</v>
      </c>
      <c r="B7490">
        <f t="shared" si="116"/>
        <v>2013</v>
      </c>
      <c r="C7490">
        <f>VLOOKUP($A7490&amp;C$1,Data!$A$2:$BC$533,MATCH(Intermediate!$B7490,Data!$A$1:$BC$1,0),FALSE)</f>
        <v>14.405959137138815</v>
      </c>
      <c r="D7490">
        <f>VLOOKUP($A7490&amp;D$1,Data!$A$2:$BC$533,MATCH(Intermediate!$B7490,Data!$A$1:$BC$1,0),FALSE)</f>
        <v>4173.9385856875751</v>
      </c>
    </row>
    <row r="7491" spans="1:4" x14ac:dyDescent="0.45">
      <c r="A7491" t="s">
        <v>103</v>
      </c>
      <c r="B7491">
        <f t="shared" si="116"/>
        <v>2014</v>
      </c>
      <c r="C7491">
        <f>VLOOKUP($A7491&amp;C$1,Data!$A$2:$BC$533,MATCH(Intermediate!$B7491,Data!$A$1:$BC$1,0),FALSE)</f>
        <v>14.036343426981565</v>
      </c>
      <c r="D7491">
        <f>VLOOKUP($A7491&amp;D$1,Data!$A$2:$BC$533,MATCH(Intermediate!$B7491,Data!$A$1:$BC$1,0),FALSE)</f>
        <v>4312.9907004077631</v>
      </c>
    </row>
    <row r="7492" spans="1:4" x14ac:dyDescent="0.45">
      <c r="A7492" t="s">
        <v>103</v>
      </c>
      <c r="B7492">
        <f t="shared" si="116"/>
        <v>2015</v>
      </c>
      <c r="C7492">
        <f>VLOOKUP($A7492&amp;C$1,Data!$A$2:$BC$533,MATCH(Intermediate!$B7492,Data!$A$1:$BC$1,0),FALSE)</f>
        <v>13.877672060483315</v>
      </c>
      <c r="D7492">
        <f>VLOOKUP($A7492&amp;D$1,Data!$A$2:$BC$533,MATCH(Intermediate!$B7492,Data!$A$1:$BC$1,0),FALSE)</f>
        <v>4480.2631346098487</v>
      </c>
    </row>
    <row r="7493" spans="1:4" x14ac:dyDescent="0.45">
      <c r="A7493" t="s">
        <v>103</v>
      </c>
      <c r="B7493">
        <f t="shared" si="116"/>
        <v>2016</v>
      </c>
      <c r="C7493">
        <f>VLOOKUP($A7493&amp;C$1,Data!$A$2:$BC$533,MATCH(Intermediate!$B7493,Data!$A$1:$BC$1,0),FALSE)</f>
        <v>14.682249129127353</v>
      </c>
      <c r="D7493">
        <f>VLOOKUP($A7493&amp;D$1,Data!$A$2:$BC$533,MATCH(Intermediate!$B7493,Data!$A$1:$BC$1,0),FALSE)</f>
        <v>4630.7315068373982</v>
      </c>
    </row>
    <row r="7494" spans="1:4" x14ac:dyDescent="0.45">
      <c r="A7494" t="s">
        <v>103</v>
      </c>
      <c r="B7494">
        <f t="shared" si="116"/>
        <v>2017</v>
      </c>
      <c r="C7494">
        <f>VLOOKUP($A7494&amp;C$1,Data!$A$2:$BC$533,MATCH(Intermediate!$B7494,Data!$A$1:$BC$1,0),FALSE)</f>
        <v>15.313812931357146</v>
      </c>
      <c r="D7494">
        <f>VLOOKUP($A7494&amp;D$1,Data!$A$2:$BC$533,MATCH(Intermediate!$B7494,Data!$A$1:$BC$1,0),FALSE)</f>
        <v>4789.5364655755257</v>
      </c>
    </row>
    <row r="7495" spans="1:4" x14ac:dyDescent="0.45">
      <c r="A7495" t="s">
        <v>103</v>
      </c>
      <c r="B7495">
        <f t="shared" si="116"/>
        <v>2018</v>
      </c>
      <c r="C7495">
        <f>VLOOKUP($A7495&amp;C$1,Data!$A$2:$BC$533,MATCH(Intermediate!$B7495,Data!$A$1:$BC$1,0),FALSE)</f>
        <v>16.632351114514208</v>
      </c>
      <c r="D7495">
        <f>VLOOKUP($A7495&amp;D$1,Data!$A$2:$BC$533,MATCH(Intermediate!$B7495,Data!$A$1:$BC$1,0),FALSE)</f>
        <v>4979.3734961655018</v>
      </c>
    </row>
    <row r="7496" spans="1:4" x14ac:dyDescent="0.45">
      <c r="A7496" t="s">
        <v>103</v>
      </c>
      <c r="B7496">
        <f t="shared" si="116"/>
        <v>2019</v>
      </c>
      <c r="C7496">
        <f>VLOOKUP($A7496&amp;C$1,Data!$A$2:$BC$533,MATCH(Intermediate!$B7496,Data!$A$1:$BC$1,0),FALSE)</f>
        <v>15.687985806879116</v>
      </c>
      <c r="D7496">
        <f>VLOOKUP($A7496&amp;D$1,Data!$A$2:$BC$533,MATCH(Intermediate!$B7496,Data!$A$1:$BC$1,0),FALSE)</f>
        <v>5037.5340155974536</v>
      </c>
    </row>
    <row r="7497" spans="1:4" x14ac:dyDescent="0.45">
      <c r="A7497" t="s">
        <v>103</v>
      </c>
      <c r="B7497">
        <f t="shared" si="116"/>
        <v>2020</v>
      </c>
      <c r="C7497">
        <f>VLOOKUP($A7497&amp;C$1,Data!$A$2:$BC$533,MATCH(Intermediate!$B7497,Data!$A$1:$BC$1,0),FALSE)</f>
        <v>15.03312012912005</v>
      </c>
      <c r="D7497">
        <f>VLOOKUP($A7497&amp;D$1,Data!$A$2:$BC$533,MATCH(Intermediate!$B7497,Data!$A$1:$BC$1,0),FALSE)</f>
        <v>5048.0213062962994</v>
      </c>
    </row>
    <row r="7498" spans="1:4" x14ac:dyDescent="0.45">
      <c r="A7498" t="s">
        <v>103</v>
      </c>
      <c r="B7498">
        <f t="shared" si="116"/>
        <v>2021</v>
      </c>
      <c r="C7498">
        <f>VLOOKUP($A7498&amp;C$1,Data!$A$2:$BC$533,MATCH(Intermediate!$B7498,Data!$A$1:$BC$1,0),FALSE)</f>
        <v>15.340139775110154</v>
      </c>
      <c r="D7498">
        <f>VLOOKUP($A7498&amp;D$1,Data!$A$2:$BC$533,MATCH(Intermediate!$B7498,Data!$A$1:$BC$1,0),FALSE)</f>
        <v>5367.273647147621</v>
      </c>
    </row>
    <row r="7499" spans="1:4" x14ac:dyDescent="0.45">
      <c r="A7499" t="s">
        <v>103</v>
      </c>
      <c r="B7499">
        <f t="shared" si="116"/>
        <v>2022</v>
      </c>
      <c r="C7499">
        <f>VLOOKUP($A7499&amp;C$1,Data!$A$2:$BC$533,MATCH(Intermediate!$B7499,Data!$A$1:$BC$1,0),FALSE)</f>
        <v>14.838324238190456</v>
      </c>
      <c r="D7499">
        <f>VLOOKUP($A7499&amp;D$1,Data!$A$2:$BC$533,MATCH(Intermediate!$B7499,Data!$A$1:$BC$1,0),FALSE)</f>
        <v>5920.2743065410741</v>
      </c>
    </row>
    <row r="7500" spans="1:4" x14ac:dyDescent="0.45">
      <c r="A7500" t="s">
        <v>103</v>
      </c>
      <c r="B7500">
        <f t="shared" si="116"/>
        <v>2023</v>
      </c>
      <c r="C7500">
        <f>VLOOKUP($A7500&amp;C$1,Data!$A$2:$BC$533,MATCH(Intermediate!$B7500,Data!$A$1:$BC$1,0),FALSE)</f>
        <v>11.977734152154532</v>
      </c>
      <c r="D7500">
        <f>VLOOKUP($A7500&amp;D$1,Data!$A$2:$BC$533,MATCH(Intermediate!$B7500,Data!$A$1:$BC$1,0),FALSE)</f>
        <v>6036.6419251213447</v>
      </c>
    </row>
    <row r="7501" spans="1:4" x14ac:dyDescent="0.45">
      <c r="A7501" t="s">
        <v>103</v>
      </c>
      <c r="B7501">
        <f t="shared" si="116"/>
        <v>2024</v>
      </c>
      <c r="C7501">
        <f>VLOOKUP($A7501&amp;C$1,Data!$A$2:$BC$533,MATCH(Intermediate!$B7501,Data!$A$1:$BC$1,0),FALSE)</f>
        <v>11.419923215791933</v>
      </c>
      <c r="D7501">
        <f>VLOOKUP($A7501&amp;D$1,Data!$A$2:$BC$533,MATCH(Intermediate!$B7501,Data!$A$1:$BC$1,0),FALSE)</f>
        <v>6286.9799268998013</v>
      </c>
    </row>
    <row r="7502" spans="1:4" x14ac:dyDescent="0.45">
      <c r="A7502" t="s">
        <v>293</v>
      </c>
      <c r="B7502">
        <f t="shared" si="116"/>
        <v>1975</v>
      </c>
      <c r="C7502" t="str">
        <f>VLOOKUP($A7502&amp;C$1,Data!$A$2:$BC$533,MATCH(Intermediate!$B7502,Data!$A$1:$BC$1,0),FALSE)</f>
        <v>..</v>
      </c>
      <c r="D7502" t="str">
        <f>VLOOKUP($A7502&amp;D$1,Data!$A$2:$BC$533,MATCH(Intermediate!$B7502,Data!$A$1:$BC$1,0),FALSE)</f>
        <v>..</v>
      </c>
    </row>
    <row r="7503" spans="1:4" x14ac:dyDescent="0.45">
      <c r="A7503" t="s">
        <v>293</v>
      </c>
      <c r="B7503">
        <f t="shared" si="116"/>
        <v>1976</v>
      </c>
      <c r="C7503" t="str">
        <f>VLOOKUP($A7503&amp;C$1,Data!$A$2:$BC$533,MATCH(Intermediate!$B7503,Data!$A$1:$BC$1,0),FALSE)</f>
        <v>..</v>
      </c>
      <c r="D7503" t="str">
        <f>VLOOKUP($A7503&amp;D$1,Data!$A$2:$BC$533,MATCH(Intermediate!$B7503,Data!$A$1:$BC$1,0),FALSE)</f>
        <v>..</v>
      </c>
    </row>
    <row r="7504" spans="1:4" x14ac:dyDescent="0.45">
      <c r="A7504" t="s">
        <v>293</v>
      </c>
      <c r="B7504">
        <f t="shared" si="116"/>
        <v>1977</v>
      </c>
      <c r="C7504" t="str">
        <f>VLOOKUP($A7504&amp;C$1,Data!$A$2:$BC$533,MATCH(Intermediate!$B7504,Data!$A$1:$BC$1,0),FALSE)</f>
        <v>..</v>
      </c>
      <c r="D7504" t="str">
        <f>VLOOKUP($A7504&amp;D$1,Data!$A$2:$BC$533,MATCH(Intermediate!$B7504,Data!$A$1:$BC$1,0),FALSE)</f>
        <v>..</v>
      </c>
    </row>
    <row r="7505" spans="1:4" x14ac:dyDescent="0.45">
      <c r="A7505" t="s">
        <v>293</v>
      </c>
      <c r="B7505">
        <f t="shared" si="116"/>
        <v>1978</v>
      </c>
      <c r="C7505" t="str">
        <f>VLOOKUP($A7505&amp;C$1,Data!$A$2:$BC$533,MATCH(Intermediate!$B7505,Data!$A$1:$BC$1,0),FALSE)</f>
        <v>..</v>
      </c>
      <c r="D7505" t="str">
        <f>VLOOKUP($A7505&amp;D$1,Data!$A$2:$BC$533,MATCH(Intermediate!$B7505,Data!$A$1:$BC$1,0),FALSE)</f>
        <v>..</v>
      </c>
    </row>
    <row r="7506" spans="1:4" x14ac:dyDescent="0.45">
      <c r="A7506" t="s">
        <v>293</v>
      </c>
      <c r="B7506">
        <f t="shared" si="116"/>
        <v>1979</v>
      </c>
      <c r="C7506" t="str">
        <f>VLOOKUP($A7506&amp;C$1,Data!$A$2:$BC$533,MATCH(Intermediate!$B7506,Data!$A$1:$BC$1,0),FALSE)</f>
        <v>..</v>
      </c>
      <c r="D7506" t="str">
        <f>VLOOKUP($A7506&amp;D$1,Data!$A$2:$BC$533,MATCH(Intermediate!$B7506,Data!$A$1:$BC$1,0),FALSE)</f>
        <v>..</v>
      </c>
    </row>
    <row r="7507" spans="1:4" x14ac:dyDescent="0.45">
      <c r="A7507" t="s">
        <v>293</v>
      </c>
      <c r="B7507">
        <f t="shared" si="116"/>
        <v>1980</v>
      </c>
      <c r="C7507" t="str">
        <f>VLOOKUP($A7507&amp;C$1,Data!$A$2:$BC$533,MATCH(Intermediate!$B7507,Data!$A$1:$BC$1,0),FALSE)</f>
        <v>..</v>
      </c>
      <c r="D7507" t="str">
        <f>VLOOKUP($A7507&amp;D$1,Data!$A$2:$BC$533,MATCH(Intermediate!$B7507,Data!$A$1:$BC$1,0),FALSE)</f>
        <v>..</v>
      </c>
    </row>
    <row r="7508" spans="1:4" x14ac:dyDescent="0.45">
      <c r="A7508" t="s">
        <v>293</v>
      </c>
      <c r="B7508">
        <f t="shared" si="116"/>
        <v>1981</v>
      </c>
      <c r="C7508" t="str">
        <f>VLOOKUP($A7508&amp;C$1,Data!$A$2:$BC$533,MATCH(Intermediate!$B7508,Data!$A$1:$BC$1,0),FALSE)</f>
        <v>..</v>
      </c>
      <c r="D7508" t="str">
        <f>VLOOKUP($A7508&amp;D$1,Data!$A$2:$BC$533,MATCH(Intermediate!$B7508,Data!$A$1:$BC$1,0),FALSE)</f>
        <v>..</v>
      </c>
    </row>
    <row r="7509" spans="1:4" x14ac:dyDescent="0.45">
      <c r="A7509" t="s">
        <v>293</v>
      </c>
      <c r="B7509">
        <f t="shared" si="116"/>
        <v>1982</v>
      </c>
      <c r="C7509" t="str">
        <f>VLOOKUP($A7509&amp;C$1,Data!$A$2:$BC$533,MATCH(Intermediate!$B7509,Data!$A$1:$BC$1,0),FALSE)</f>
        <v>..</v>
      </c>
      <c r="D7509" t="str">
        <f>VLOOKUP($A7509&amp;D$1,Data!$A$2:$BC$533,MATCH(Intermediate!$B7509,Data!$A$1:$BC$1,0),FALSE)</f>
        <v>..</v>
      </c>
    </row>
    <row r="7510" spans="1:4" x14ac:dyDescent="0.45">
      <c r="A7510" t="s">
        <v>293</v>
      </c>
      <c r="B7510">
        <f t="shared" si="116"/>
        <v>1983</v>
      </c>
      <c r="C7510" t="str">
        <f>VLOOKUP($A7510&amp;C$1,Data!$A$2:$BC$533,MATCH(Intermediate!$B7510,Data!$A$1:$BC$1,0),FALSE)</f>
        <v>..</v>
      </c>
      <c r="D7510" t="str">
        <f>VLOOKUP($A7510&amp;D$1,Data!$A$2:$BC$533,MATCH(Intermediate!$B7510,Data!$A$1:$BC$1,0),FALSE)</f>
        <v>..</v>
      </c>
    </row>
    <row r="7511" spans="1:4" x14ac:dyDescent="0.45">
      <c r="A7511" t="s">
        <v>293</v>
      </c>
      <c r="B7511">
        <f t="shared" si="116"/>
        <v>1984</v>
      </c>
      <c r="C7511" t="str">
        <f>VLOOKUP($A7511&amp;C$1,Data!$A$2:$BC$533,MATCH(Intermediate!$B7511,Data!$A$1:$BC$1,0),FALSE)</f>
        <v>..</v>
      </c>
      <c r="D7511" t="str">
        <f>VLOOKUP($A7511&amp;D$1,Data!$A$2:$BC$533,MATCH(Intermediate!$B7511,Data!$A$1:$BC$1,0),FALSE)</f>
        <v>..</v>
      </c>
    </row>
    <row r="7512" spans="1:4" x14ac:dyDescent="0.45">
      <c r="A7512" t="s">
        <v>293</v>
      </c>
      <c r="B7512">
        <f t="shared" si="116"/>
        <v>1985</v>
      </c>
      <c r="C7512" t="str">
        <f>VLOOKUP($A7512&amp;C$1,Data!$A$2:$BC$533,MATCH(Intermediate!$B7512,Data!$A$1:$BC$1,0),FALSE)</f>
        <v>..</v>
      </c>
      <c r="D7512" t="str">
        <f>VLOOKUP($A7512&amp;D$1,Data!$A$2:$BC$533,MATCH(Intermediate!$B7512,Data!$A$1:$BC$1,0),FALSE)</f>
        <v>..</v>
      </c>
    </row>
    <row r="7513" spans="1:4" x14ac:dyDescent="0.45">
      <c r="A7513" t="s">
        <v>293</v>
      </c>
      <c r="B7513">
        <f t="shared" si="116"/>
        <v>1986</v>
      </c>
      <c r="C7513" t="str">
        <f>VLOOKUP($A7513&amp;C$1,Data!$A$2:$BC$533,MATCH(Intermediate!$B7513,Data!$A$1:$BC$1,0),FALSE)</f>
        <v>..</v>
      </c>
      <c r="D7513" t="str">
        <f>VLOOKUP($A7513&amp;D$1,Data!$A$2:$BC$533,MATCH(Intermediate!$B7513,Data!$A$1:$BC$1,0),FALSE)</f>
        <v>..</v>
      </c>
    </row>
    <row r="7514" spans="1:4" x14ac:dyDescent="0.45">
      <c r="A7514" t="s">
        <v>293</v>
      </c>
      <c r="B7514">
        <f t="shared" si="116"/>
        <v>1987</v>
      </c>
      <c r="C7514" t="str">
        <f>VLOOKUP($A7514&amp;C$1,Data!$A$2:$BC$533,MATCH(Intermediate!$B7514,Data!$A$1:$BC$1,0),FALSE)</f>
        <v>..</v>
      </c>
      <c r="D7514" t="str">
        <f>VLOOKUP($A7514&amp;D$1,Data!$A$2:$BC$533,MATCH(Intermediate!$B7514,Data!$A$1:$BC$1,0),FALSE)</f>
        <v>..</v>
      </c>
    </row>
    <row r="7515" spans="1:4" x14ac:dyDescent="0.45">
      <c r="A7515" t="s">
        <v>293</v>
      </c>
      <c r="B7515">
        <f t="shared" si="116"/>
        <v>1988</v>
      </c>
      <c r="C7515" t="str">
        <f>VLOOKUP($A7515&amp;C$1,Data!$A$2:$BC$533,MATCH(Intermediate!$B7515,Data!$A$1:$BC$1,0),FALSE)</f>
        <v>..</v>
      </c>
      <c r="D7515" t="str">
        <f>VLOOKUP($A7515&amp;D$1,Data!$A$2:$BC$533,MATCH(Intermediate!$B7515,Data!$A$1:$BC$1,0),FALSE)</f>
        <v>..</v>
      </c>
    </row>
    <row r="7516" spans="1:4" x14ac:dyDescent="0.45">
      <c r="A7516" t="s">
        <v>293</v>
      </c>
      <c r="B7516">
        <f t="shared" si="116"/>
        <v>1989</v>
      </c>
      <c r="C7516" t="str">
        <f>VLOOKUP($A7516&amp;C$1,Data!$A$2:$BC$533,MATCH(Intermediate!$B7516,Data!$A$1:$BC$1,0),FALSE)</f>
        <v>..</v>
      </c>
      <c r="D7516" t="str">
        <f>VLOOKUP($A7516&amp;D$1,Data!$A$2:$BC$533,MATCH(Intermediate!$B7516,Data!$A$1:$BC$1,0),FALSE)</f>
        <v>..</v>
      </c>
    </row>
    <row r="7517" spans="1:4" x14ac:dyDescent="0.45">
      <c r="A7517" t="s">
        <v>293</v>
      </c>
      <c r="B7517">
        <f t="shared" si="116"/>
        <v>1990</v>
      </c>
      <c r="C7517" t="str">
        <f>VLOOKUP($A7517&amp;C$1,Data!$A$2:$BC$533,MATCH(Intermediate!$B7517,Data!$A$1:$BC$1,0),FALSE)</f>
        <v>..</v>
      </c>
      <c r="D7517">
        <f>VLOOKUP($A7517&amp;D$1,Data!$A$2:$BC$533,MATCH(Intermediate!$B7517,Data!$A$1:$BC$1,0),FALSE)</f>
        <v>9604.2487015113584</v>
      </c>
    </row>
    <row r="7518" spans="1:4" x14ac:dyDescent="0.45">
      <c r="A7518" t="s">
        <v>293</v>
      </c>
      <c r="B7518">
        <f t="shared" si="116"/>
        <v>1991</v>
      </c>
      <c r="C7518" t="str">
        <f>VLOOKUP($A7518&amp;C$1,Data!$A$2:$BC$533,MATCH(Intermediate!$B7518,Data!$A$1:$BC$1,0),FALSE)</f>
        <v>..</v>
      </c>
      <c r="D7518">
        <f>VLOOKUP($A7518&amp;D$1,Data!$A$2:$BC$533,MATCH(Intermediate!$B7518,Data!$A$1:$BC$1,0),FALSE)</f>
        <v>10179.268076323384</v>
      </c>
    </row>
    <row r="7519" spans="1:4" x14ac:dyDescent="0.45">
      <c r="A7519" t="s">
        <v>293</v>
      </c>
      <c r="B7519">
        <f t="shared" si="116"/>
        <v>1992</v>
      </c>
      <c r="C7519" t="str">
        <f>VLOOKUP($A7519&amp;C$1,Data!$A$2:$BC$533,MATCH(Intermediate!$B7519,Data!$A$1:$BC$1,0),FALSE)</f>
        <v>..</v>
      </c>
      <c r="D7519">
        <f>VLOOKUP($A7519&amp;D$1,Data!$A$2:$BC$533,MATCH(Intermediate!$B7519,Data!$A$1:$BC$1,0),FALSE)</f>
        <v>9516.3617800642551</v>
      </c>
    </row>
    <row r="7520" spans="1:4" x14ac:dyDescent="0.45">
      <c r="A7520" t="s">
        <v>293</v>
      </c>
      <c r="B7520">
        <f t="shared" si="116"/>
        <v>1993</v>
      </c>
      <c r="C7520" t="str">
        <f>VLOOKUP($A7520&amp;C$1,Data!$A$2:$BC$533,MATCH(Intermediate!$B7520,Data!$A$1:$BC$1,0),FALSE)</f>
        <v>..</v>
      </c>
      <c r="D7520">
        <f>VLOOKUP($A7520&amp;D$1,Data!$A$2:$BC$533,MATCH(Intermediate!$B7520,Data!$A$1:$BC$1,0),FALSE)</f>
        <v>8343.8020415310311</v>
      </c>
    </row>
    <row r="7521" spans="1:4" x14ac:dyDescent="0.45">
      <c r="A7521" t="s">
        <v>293</v>
      </c>
      <c r="B7521">
        <f t="shared" si="116"/>
        <v>1994</v>
      </c>
      <c r="C7521" t="str">
        <f>VLOOKUP($A7521&amp;C$1,Data!$A$2:$BC$533,MATCH(Intermediate!$B7521,Data!$A$1:$BC$1,0),FALSE)</f>
        <v>..</v>
      </c>
      <c r="D7521">
        <f>VLOOKUP($A7521&amp;D$1,Data!$A$2:$BC$533,MATCH(Intermediate!$B7521,Data!$A$1:$BC$1,0),FALSE)</f>
        <v>8927.049614436839</v>
      </c>
    </row>
    <row r="7522" spans="1:4" x14ac:dyDescent="0.45">
      <c r="A7522" t="s">
        <v>293</v>
      </c>
      <c r="B7522">
        <f t="shared" si="116"/>
        <v>1995</v>
      </c>
      <c r="C7522" t="str">
        <f>VLOOKUP($A7522&amp;C$1,Data!$A$2:$BC$533,MATCH(Intermediate!$B7522,Data!$A$1:$BC$1,0),FALSE)</f>
        <v>..</v>
      </c>
      <c r="D7522">
        <f>VLOOKUP($A7522&amp;D$1,Data!$A$2:$BC$533,MATCH(Intermediate!$B7522,Data!$A$1:$BC$1,0),FALSE)</f>
        <v>9857.8450726128049</v>
      </c>
    </row>
    <row r="7523" spans="1:4" x14ac:dyDescent="0.45">
      <c r="A7523" t="s">
        <v>293</v>
      </c>
      <c r="B7523">
        <f t="shared" si="116"/>
        <v>1996</v>
      </c>
      <c r="C7523" t="str">
        <f>VLOOKUP($A7523&amp;C$1,Data!$A$2:$BC$533,MATCH(Intermediate!$B7523,Data!$A$1:$BC$1,0),FALSE)</f>
        <v>..</v>
      </c>
      <c r="D7523">
        <f>VLOOKUP($A7523&amp;D$1,Data!$A$2:$BC$533,MATCH(Intermediate!$B7523,Data!$A$1:$BC$1,0),FALSE)</f>
        <v>10794.171023373068</v>
      </c>
    </row>
    <row r="7524" spans="1:4" x14ac:dyDescent="0.45">
      <c r="A7524" t="s">
        <v>293</v>
      </c>
      <c r="B7524">
        <f t="shared" si="116"/>
        <v>1997</v>
      </c>
      <c r="C7524" t="str">
        <f>VLOOKUP($A7524&amp;C$1,Data!$A$2:$BC$533,MATCH(Intermediate!$B7524,Data!$A$1:$BC$1,0),FALSE)</f>
        <v>..</v>
      </c>
      <c r="D7524">
        <f>VLOOKUP($A7524&amp;D$1,Data!$A$2:$BC$533,MATCH(Intermediate!$B7524,Data!$A$1:$BC$1,0),FALSE)</f>
        <v>10951.229220428613</v>
      </c>
    </row>
    <row r="7525" spans="1:4" x14ac:dyDescent="0.45">
      <c r="A7525" t="s">
        <v>293</v>
      </c>
      <c r="B7525">
        <f t="shared" si="116"/>
        <v>1998</v>
      </c>
      <c r="C7525" t="str">
        <f>VLOOKUP($A7525&amp;C$1,Data!$A$2:$BC$533,MATCH(Intermediate!$B7525,Data!$A$1:$BC$1,0),FALSE)</f>
        <v>..</v>
      </c>
      <c r="D7525">
        <f>VLOOKUP($A7525&amp;D$1,Data!$A$2:$BC$533,MATCH(Intermediate!$B7525,Data!$A$1:$BC$1,0),FALSE)</f>
        <v>11042.117261191204</v>
      </c>
    </row>
    <row r="7526" spans="1:4" x14ac:dyDescent="0.45">
      <c r="A7526" t="s">
        <v>293</v>
      </c>
      <c r="B7526">
        <f t="shared" si="116"/>
        <v>1999</v>
      </c>
      <c r="C7526" t="str">
        <f>VLOOKUP($A7526&amp;C$1,Data!$A$2:$BC$533,MATCH(Intermediate!$B7526,Data!$A$1:$BC$1,0),FALSE)</f>
        <v>..</v>
      </c>
      <c r="D7526">
        <f>VLOOKUP($A7526&amp;D$1,Data!$A$2:$BC$533,MATCH(Intermediate!$B7526,Data!$A$1:$BC$1,0),FALSE)</f>
        <v>10382.359385870381</v>
      </c>
    </row>
    <row r="7527" spans="1:4" x14ac:dyDescent="0.45">
      <c r="A7527" t="s">
        <v>293</v>
      </c>
      <c r="B7527">
        <f t="shared" si="116"/>
        <v>2000</v>
      </c>
      <c r="C7527" t="str">
        <f>VLOOKUP($A7527&amp;C$1,Data!$A$2:$BC$533,MATCH(Intermediate!$B7527,Data!$A$1:$BC$1,0),FALSE)</f>
        <v>..</v>
      </c>
      <c r="D7527">
        <f>VLOOKUP($A7527&amp;D$1,Data!$A$2:$BC$533,MATCH(Intermediate!$B7527,Data!$A$1:$BC$1,0),FALSE)</f>
        <v>10191.707082548955</v>
      </c>
    </row>
    <row r="7528" spans="1:4" x14ac:dyDescent="0.45">
      <c r="A7528" t="s">
        <v>293</v>
      </c>
      <c r="B7528">
        <f t="shared" si="116"/>
        <v>2001</v>
      </c>
      <c r="C7528" t="str">
        <f>VLOOKUP($A7528&amp;C$1,Data!$A$2:$BC$533,MATCH(Intermediate!$B7528,Data!$A$1:$BC$1,0),FALSE)</f>
        <v>..</v>
      </c>
      <c r="D7528">
        <f>VLOOKUP($A7528&amp;D$1,Data!$A$2:$BC$533,MATCH(Intermediate!$B7528,Data!$A$1:$BC$1,0),FALSE)</f>
        <v>10998.82441241909</v>
      </c>
    </row>
    <row r="7529" spans="1:4" x14ac:dyDescent="0.45">
      <c r="A7529" t="s">
        <v>293</v>
      </c>
      <c r="B7529">
        <f t="shared" si="116"/>
        <v>2002</v>
      </c>
      <c r="C7529" t="str">
        <f>VLOOKUP($A7529&amp;C$1,Data!$A$2:$BC$533,MATCH(Intermediate!$B7529,Data!$A$1:$BC$1,0),FALSE)</f>
        <v>..</v>
      </c>
      <c r="D7529">
        <f>VLOOKUP($A7529&amp;D$1,Data!$A$2:$BC$533,MATCH(Intermediate!$B7529,Data!$A$1:$BC$1,0),FALSE)</f>
        <v>11639.217900323745</v>
      </c>
    </row>
    <row r="7530" spans="1:4" x14ac:dyDescent="0.45">
      <c r="A7530" t="s">
        <v>293</v>
      </c>
      <c r="B7530">
        <f t="shared" si="116"/>
        <v>2003</v>
      </c>
      <c r="C7530" t="str">
        <f>VLOOKUP($A7530&amp;C$1,Data!$A$2:$BC$533,MATCH(Intermediate!$B7530,Data!$A$1:$BC$1,0),FALSE)</f>
        <v>..</v>
      </c>
      <c r="D7530">
        <f>VLOOKUP($A7530&amp;D$1,Data!$A$2:$BC$533,MATCH(Intermediate!$B7530,Data!$A$1:$BC$1,0),FALSE)</f>
        <v>11395.29320388719</v>
      </c>
    </row>
    <row r="7531" spans="1:4" x14ac:dyDescent="0.45">
      <c r="A7531" t="s">
        <v>293</v>
      </c>
      <c r="B7531">
        <f t="shared" si="116"/>
        <v>2004</v>
      </c>
      <c r="C7531" t="str">
        <f>VLOOKUP($A7531&amp;C$1,Data!$A$2:$BC$533,MATCH(Intermediate!$B7531,Data!$A$1:$BC$1,0),FALSE)</f>
        <v>..</v>
      </c>
      <c r="D7531">
        <f>VLOOKUP($A7531&amp;D$1,Data!$A$2:$BC$533,MATCH(Intermediate!$B7531,Data!$A$1:$BC$1,0),FALSE)</f>
        <v>12063.857704215836</v>
      </c>
    </row>
    <row r="7532" spans="1:4" x14ac:dyDescent="0.45">
      <c r="A7532" t="s">
        <v>293</v>
      </c>
      <c r="B7532">
        <f t="shared" si="116"/>
        <v>2005</v>
      </c>
      <c r="C7532" t="str">
        <f>VLOOKUP($A7532&amp;C$1,Data!$A$2:$BC$533,MATCH(Intermediate!$B7532,Data!$A$1:$BC$1,0),FALSE)</f>
        <v>..</v>
      </c>
      <c r="D7532">
        <f>VLOOKUP($A7532&amp;D$1,Data!$A$2:$BC$533,MATCH(Intermediate!$B7532,Data!$A$1:$BC$1,0),FALSE)</f>
        <v>12867.533183694906</v>
      </c>
    </row>
    <row r="7533" spans="1:4" x14ac:dyDescent="0.45">
      <c r="A7533" t="s">
        <v>293</v>
      </c>
      <c r="B7533">
        <f t="shared" si="116"/>
        <v>2006</v>
      </c>
      <c r="C7533" t="str">
        <f>VLOOKUP($A7533&amp;C$1,Data!$A$2:$BC$533,MATCH(Intermediate!$B7533,Data!$A$1:$BC$1,0),FALSE)</f>
        <v>..</v>
      </c>
      <c r="D7533">
        <f>VLOOKUP($A7533&amp;D$1,Data!$A$2:$BC$533,MATCH(Intermediate!$B7533,Data!$A$1:$BC$1,0),FALSE)</f>
        <v>13400.74765481183</v>
      </c>
    </row>
    <row r="7534" spans="1:4" x14ac:dyDescent="0.45">
      <c r="A7534" t="s">
        <v>293</v>
      </c>
      <c r="B7534">
        <f t="shared" si="116"/>
        <v>2007</v>
      </c>
      <c r="C7534" t="str">
        <f>VLOOKUP($A7534&amp;C$1,Data!$A$2:$BC$533,MATCH(Intermediate!$B7534,Data!$A$1:$BC$1,0),FALSE)</f>
        <v>..</v>
      </c>
      <c r="D7534">
        <f>VLOOKUP($A7534&amp;D$1,Data!$A$2:$BC$533,MATCH(Intermediate!$B7534,Data!$A$1:$BC$1,0),FALSE)</f>
        <v>14216.375077926654</v>
      </c>
    </row>
    <row r="7535" spans="1:4" x14ac:dyDescent="0.45">
      <c r="A7535" t="s">
        <v>293</v>
      </c>
      <c r="B7535">
        <f t="shared" si="116"/>
        <v>2008</v>
      </c>
      <c r="C7535" t="str">
        <f>VLOOKUP($A7535&amp;C$1,Data!$A$2:$BC$533,MATCH(Intermediate!$B7535,Data!$A$1:$BC$1,0),FALSE)</f>
        <v>..</v>
      </c>
      <c r="D7535">
        <f>VLOOKUP($A7535&amp;D$1,Data!$A$2:$BC$533,MATCH(Intermediate!$B7535,Data!$A$1:$BC$1,0),FALSE)</f>
        <v>13905.269418883841</v>
      </c>
    </row>
    <row r="7536" spans="1:4" x14ac:dyDescent="0.45">
      <c r="A7536" t="s">
        <v>293</v>
      </c>
      <c r="B7536">
        <f t="shared" si="116"/>
        <v>2009</v>
      </c>
      <c r="C7536" t="str">
        <f>VLOOKUP($A7536&amp;C$1,Data!$A$2:$BC$533,MATCH(Intermediate!$B7536,Data!$A$1:$BC$1,0),FALSE)</f>
        <v>..</v>
      </c>
      <c r="D7536">
        <f>VLOOKUP($A7536&amp;D$1,Data!$A$2:$BC$533,MATCH(Intermediate!$B7536,Data!$A$1:$BC$1,0),FALSE)</f>
        <v>13183.262978459412</v>
      </c>
    </row>
    <row r="7537" spans="1:4" x14ac:dyDescent="0.45">
      <c r="A7537" t="s">
        <v>293</v>
      </c>
      <c r="B7537">
        <f t="shared" si="116"/>
        <v>2010</v>
      </c>
      <c r="C7537" t="str">
        <f>VLOOKUP($A7537&amp;C$1,Data!$A$2:$BC$533,MATCH(Intermediate!$B7537,Data!$A$1:$BC$1,0),FALSE)</f>
        <v>..</v>
      </c>
      <c r="D7537">
        <f>VLOOKUP($A7537&amp;D$1,Data!$A$2:$BC$533,MATCH(Intermediate!$B7537,Data!$A$1:$BC$1,0),FALSE)</f>
        <v>13448.933281288282</v>
      </c>
    </row>
    <row r="7538" spans="1:4" x14ac:dyDescent="0.45">
      <c r="A7538" t="s">
        <v>293</v>
      </c>
      <c r="B7538">
        <f t="shared" si="116"/>
        <v>2011</v>
      </c>
      <c r="C7538" t="str">
        <f>VLOOKUP($A7538&amp;C$1,Data!$A$2:$BC$533,MATCH(Intermediate!$B7538,Data!$A$1:$BC$1,0),FALSE)</f>
        <v>..</v>
      </c>
      <c r="D7538">
        <f>VLOOKUP($A7538&amp;D$1,Data!$A$2:$BC$533,MATCH(Intermediate!$B7538,Data!$A$1:$BC$1,0),FALSE)</f>
        <v>14682.766778410014</v>
      </c>
    </row>
    <row r="7539" spans="1:4" x14ac:dyDescent="0.45">
      <c r="A7539" t="s">
        <v>293</v>
      </c>
      <c r="B7539">
        <f t="shared" si="116"/>
        <v>2012</v>
      </c>
      <c r="C7539" t="str">
        <f>VLOOKUP($A7539&amp;C$1,Data!$A$2:$BC$533,MATCH(Intermediate!$B7539,Data!$A$1:$BC$1,0),FALSE)</f>
        <v>..</v>
      </c>
      <c r="D7539">
        <f>VLOOKUP($A7539&amp;D$1,Data!$A$2:$BC$533,MATCH(Intermediate!$B7539,Data!$A$1:$BC$1,0),FALSE)</f>
        <v>15410.461384895729</v>
      </c>
    </row>
    <row r="7540" spans="1:4" x14ac:dyDescent="0.45">
      <c r="A7540" t="s">
        <v>293</v>
      </c>
      <c r="B7540">
        <f t="shared" si="116"/>
        <v>2013</v>
      </c>
      <c r="C7540" t="str">
        <f>VLOOKUP($A7540&amp;C$1,Data!$A$2:$BC$533,MATCH(Intermediate!$B7540,Data!$A$1:$BC$1,0),FALSE)</f>
        <v>..</v>
      </c>
      <c r="D7540">
        <f>VLOOKUP($A7540&amp;D$1,Data!$A$2:$BC$533,MATCH(Intermediate!$B7540,Data!$A$1:$BC$1,0),FALSE)</f>
        <v>15297.619260713895</v>
      </c>
    </row>
    <row r="7541" spans="1:4" x14ac:dyDescent="0.45">
      <c r="A7541" t="s">
        <v>293</v>
      </c>
      <c r="B7541">
        <f t="shared" ref="B7541:B7604" si="117">B7491</f>
        <v>2014</v>
      </c>
      <c r="C7541" t="str">
        <f>VLOOKUP($A7541&amp;C$1,Data!$A$2:$BC$533,MATCH(Intermediate!$B7541,Data!$A$1:$BC$1,0),FALSE)</f>
        <v>..</v>
      </c>
      <c r="D7541">
        <f>VLOOKUP($A7541&amp;D$1,Data!$A$2:$BC$533,MATCH(Intermediate!$B7541,Data!$A$1:$BC$1,0),FALSE)</f>
        <v>16244.7775187552</v>
      </c>
    </row>
    <row r="7542" spans="1:4" x14ac:dyDescent="0.45">
      <c r="A7542" t="s">
        <v>293</v>
      </c>
      <c r="B7542">
        <f t="shared" si="117"/>
        <v>2015</v>
      </c>
      <c r="C7542" t="str">
        <f>VLOOKUP($A7542&amp;C$1,Data!$A$2:$BC$533,MATCH(Intermediate!$B7542,Data!$A$1:$BC$1,0),FALSE)</f>
        <v>..</v>
      </c>
      <c r="D7542">
        <f>VLOOKUP($A7542&amp;D$1,Data!$A$2:$BC$533,MATCH(Intermediate!$B7542,Data!$A$1:$BC$1,0),FALSE)</f>
        <v>17685.059607671101</v>
      </c>
    </row>
    <row r="7543" spans="1:4" x14ac:dyDescent="0.45">
      <c r="A7543" t="s">
        <v>293</v>
      </c>
      <c r="B7543">
        <f t="shared" si="117"/>
        <v>2016</v>
      </c>
      <c r="C7543" t="str">
        <f>VLOOKUP($A7543&amp;C$1,Data!$A$2:$BC$533,MATCH(Intermediate!$B7543,Data!$A$1:$BC$1,0),FALSE)</f>
        <v>..</v>
      </c>
      <c r="D7543">
        <f>VLOOKUP($A7543&amp;D$1,Data!$A$2:$BC$533,MATCH(Intermediate!$B7543,Data!$A$1:$BC$1,0),FALSE)</f>
        <v>17747.606896119112</v>
      </c>
    </row>
    <row r="7544" spans="1:4" x14ac:dyDescent="0.45">
      <c r="A7544" t="s">
        <v>293</v>
      </c>
      <c r="B7544">
        <f t="shared" si="117"/>
        <v>2017</v>
      </c>
      <c r="C7544" t="str">
        <f>VLOOKUP($A7544&amp;C$1,Data!$A$2:$BC$533,MATCH(Intermediate!$B7544,Data!$A$1:$BC$1,0),FALSE)</f>
        <v>..</v>
      </c>
      <c r="D7544">
        <f>VLOOKUP($A7544&amp;D$1,Data!$A$2:$BC$533,MATCH(Intermediate!$B7544,Data!$A$1:$BC$1,0),FALSE)</f>
        <v>17461.777756992688</v>
      </c>
    </row>
    <row r="7545" spans="1:4" x14ac:dyDescent="0.45">
      <c r="A7545" t="s">
        <v>293</v>
      </c>
      <c r="B7545">
        <f t="shared" si="117"/>
        <v>2018</v>
      </c>
      <c r="C7545" t="str">
        <f>VLOOKUP($A7545&amp;C$1,Data!$A$2:$BC$533,MATCH(Intermediate!$B7545,Data!$A$1:$BC$1,0),FALSE)</f>
        <v>..</v>
      </c>
      <c r="D7545">
        <f>VLOOKUP($A7545&amp;D$1,Data!$A$2:$BC$533,MATCH(Intermediate!$B7545,Data!$A$1:$BC$1,0),FALSE)</f>
        <v>17879.449830598605</v>
      </c>
    </row>
    <row r="7546" spans="1:4" x14ac:dyDescent="0.45">
      <c r="A7546" t="s">
        <v>293</v>
      </c>
      <c r="B7546">
        <f t="shared" si="117"/>
        <v>2019</v>
      </c>
      <c r="C7546" t="str">
        <f>VLOOKUP($A7546&amp;C$1,Data!$A$2:$BC$533,MATCH(Intermediate!$B7546,Data!$A$1:$BC$1,0),FALSE)</f>
        <v>..</v>
      </c>
      <c r="D7546">
        <f>VLOOKUP($A7546&amp;D$1,Data!$A$2:$BC$533,MATCH(Intermediate!$B7546,Data!$A$1:$BC$1,0),FALSE)</f>
        <v>18227.267022598771</v>
      </c>
    </row>
    <row r="7547" spans="1:4" x14ac:dyDescent="0.45">
      <c r="A7547" t="s">
        <v>293</v>
      </c>
      <c r="B7547">
        <f t="shared" si="117"/>
        <v>2020</v>
      </c>
      <c r="C7547" t="str">
        <f>VLOOKUP($A7547&amp;C$1,Data!$A$2:$BC$533,MATCH(Intermediate!$B7547,Data!$A$1:$BC$1,0),FALSE)</f>
        <v>..</v>
      </c>
      <c r="D7547">
        <f>VLOOKUP($A7547&amp;D$1,Data!$A$2:$BC$533,MATCH(Intermediate!$B7547,Data!$A$1:$BC$1,0),FALSE)</f>
        <v>17367.267643266488</v>
      </c>
    </row>
    <row r="7548" spans="1:4" x14ac:dyDescent="0.45">
      <c r="A7548" t="s">
        <v>293</v>
      </c>
      <c r="B7548">
        <f t="shared" si="117"/>
        <v>2021</v>
      </c>
      <c r="C7548" t="str">
        <f>VLOOKUP($A7548&amp;C$1,Data!$A$2:$BC$533,MATCH(Intermediate!$B7548,Data!$A$1:$BC$1,0),FALSE)</f>
        <v>..</v>
      </c>
      <c r="D7548">
        <f>VLOOKUP($A7548&amp;D$1,Data!$A$2:$BC$533,MATCH(Intermediate!$B7548,Data!$A$1:$BC$1,0),FALSE)</f>
        <v>15663.171585008722</v>
      </c>
    </row>
    <row r="7549" spans="1:4" x14ac:dyDescent="0.45">
      <c r="A7549" t="s">
        <v>293</v>
      </c>
      <c r="B7549">
        <f t="shared" si="117"/>
        <v>2022</v>
      </c>
      <c r="C7549" t="str">
        <f>VLOOKUP($A7549&amp;C$1,Data!$A$2:$BC$533,MATCH(Intermediate!$B7549,Data!$A$1:$BC$1,0),FALSE)</f>
        <v>..</v>
      </c>
      <c r="D7549">
        <f>VLOOKUP($A7549&amp;D$1,Data!$A$2:$BC$533,MATCH(Intermediate!$B7549,Data!$A$1:$BC$1,0),FALSE)</f>
        <v>16581.021787597139</v>
      </c>
    </row>
    <row r="7550" spans="1:4" x14ac:dyDescent="0.45">
      <c r="A7550" t="s">
        <v>293</v>
      </c>
      <c r="B7550">
        <f t="shared" si="117"/>
        <v>2023</v>
      </c>
      <c r="C7550" t="str">
        <f>VLOOKUP($A7550&amp;C$1,Data!$A$2:$BC$533,MATCH(Intermediate!$B7550,Data!$A$1:$BC$1,0),FALSE)</f>
        <v>..</v>
      </c>
      <c r="D7550">
        <f>VLOOKUP($A7550&amp;D$1,Data!$A$2:$BC$533,MATCH(Intermediate!$B7550,Data!$A$1:$BC$1,0),FALSE)</f>
        <v>17531.692650684407</v>
      </c>
    </row>
    <row r="7551" spans="1:4" x14ac:dyDescent="0.45">
      <c r="A7551" t="s">
        <v>293</v>
      </c>
      <c r="B7551">
        <f t="shared" si="117"/>
        <v>2024</v>
      </c>
      <c r="C7551" t="str">
        <f>VLOOKUP($A7551&amp;C$1,Data!$A$2:$BC$533,MATCH(Intermediate!$B7551,Data!$A$1:$BC$1,0),FALSE)</f>
        <v>..</v>
      </c>
      <c r="D7551" t="str">
        <f>VLOOKUP($A7551&amp;D$1,Data!$A$2:$BC$533,MATCH(Intermediate!$B7551,Data!$A$1:$BC$1,0),FALSE)</f>
        <v>..</v>
      </c>
    </row>
    <row r="7552" spans="1:4" x14ac:dyDescent="0.45">
      <c r="A7552" t="s">
        <v>352</v>
      </c>
      <c r="B7552">
        <f t="shared" si="117"/>
        <v>1975</v>
      </c>
      <c r="C7552" t="str">
        <f>VLOOKUP($A7552&amp;C$1,Data!$A$2:$BC$533,MATCH(Intermediate!$B7552,Data!$A$1:$BC$1,0),FALSE)</f>
        <v>..</v>
      </c>
      <c r="D7552" t="str">
        <f>VLOOKUP($A7552&amp;D$1,Data!$A$2:$BC$533,MATCH(Intermediate!$B7552,Data!$A$1:$BC$1,0),FALSE)</f>
        <v>..</v>
      </c>
    </row>
    <row r="7553" spans="1:4" x14ac:dyDescent="0.45">
      <c r="A7553" t="s">
        <v>352</v>
      </c>
      <c r="B7553">
        <f t="shared" si="117"/>
        <v>1976</v>
      </c>
      <c r="C7553" t="str">
        <f>VLOOKUP($A7553&amp;C$1,Data!$A$2:$BC$533,MATCH(Intermediate!$B7553,Data!$A$1:$BC$1,0),FALSE)</f>
        <v>..</v>
      </c>
      <c r="D7553" t="str">
        <f>VLOOKUP($A7553&amp;D$1,Data!$A$2:$BC$533,MATCH(Intermediate!$B7553,Data!$A$1:$BC$1,0),FALSE)</f>
        <v>..</v>
      </c>
    </row>
    <row r="7554" spans="1:4" x14ac:dyDescent="0.45">
      <c r="A7554" t="s">
        <v>352</v>
      </c>
      <c r="B7554">
        <f t="shared" si="117"/>
        <v>1977</v>
      </c>
      <c r="C7554" t="str">
        <f>VLOOKUP($A7554&amp;C$1,Data!$A$2:$BC$533,MATCH(Intermediate!$B7554,Data!$A$1:$BC$1,0),FALSE)</f>
        <v>..</v>
      </c>
      <c r="D7554" t="str">
        <f>VLOOKUP($A7554&amp;D$1,Data!$A$2:$BC$533,MATCH(Intermediate!$B7554,Data!$A$1:$BC$1,0),FALSE)</f>
        <v>..</v>
      </c>
    </row>
    <row r="7555" spans="1:4" x14ac:dyDescent="0.45">
      <c r="A7555" t="s">
        <v>352</v>
      </c>
      <c r="B7555">
        <f t="shared" si="117"/>
        <v>1978</v>
      </c>
      <c r="C7555" t="str">
        <f>VLOOKUP($A7555&amp;C$1,Data!$A$2:$BC$533,MATCH(Intermediate!$B7555,Data!$A$1:$BC$1,0),FALSE)</f>
        <v>..</v>
      </c>
      <c r="D7555" t="str">
        <f>VLOOKUP($A7555&amp;D$1,Data!$A$2:$BC$533,MATCH(Intermediate!$B7555,Data!$A$1:$BC$1,0),FALSE)</f>
        <v>..</v>
      </c>
    </row>
    <row r="7556" spans="1:4" x14ac:dyDescent="0.45">
      <c r="A7556" t="s">
        <v>352</v>
      </c>
      <c r="B7556">
        <f t="shared" si="117"/>
        <v>1979</v>
      </c>
      <c r="C7556" t="str">
        <f>VLOOKUP($A7556&amp;C$1,Data!$A$2:$BC$533,MATCH(Intermediate!$B7556,Data!$A$1:$BC$1,0),FALSE)</f>
        <v>..</v>
      </c>
      <c r="D7556" t="str">
        <f>VLOOKUP($A7556&amp;D$1,Data!$A$2:$BC$533,MATCH(Intermediate!$B7556,Data!$A$1:$BC$1,0),FALSE)</f>
        <v>..</v>
      </c>
    </row>
    <row r="7557" spans="1:4" x14ac:dyDescent="0.45">
      <c r="A7557" t="s">
        <v>352</v>
      </c>
      <c r="B7557">
        <f t="shared" si="117"/>
        <v>1980</v>
      </c>
      <c r="C7557" t="str">
        <f>VLOOKUP($A7557&amp;C$1,Data!$A$2:$BC$533,MATCH(Intermediate!$B7557,Data!$A$1:$BC$1,0),FALSE)</f>
        <v>..</v>
      </c>
      <c r="D7557" t="str">
        <f>VLOOKUP($A7557&amp;D$1,Data!$A$2:$BC$533,MATCH(Intermediate!$B7557,Data!$A$1:$BC$1,0),FALSE)</f>
        <v>..</v>
      </c>
    </row>
    <row r="7558" spans="1:4" x14ac:dyDescent="0.45">
      <c r="A7558" t="s">
        <v>352</v>
      </c>
      <c r="B7558">
        <f t="shared" si="117"/>
        <v>1981</v>
      </c>
      <c r="C7558" t="str">
        <f>VLOOKUP($A7558&amp;C$1,Data!$A$2:$BC$533,MATCH(Intermediate!$B7558,Data!$A$1:$BC$1,0),FALSE)</f>
        <v>..</v>
      </c>
      <c r="D7558" t="str">
        <f>VLOOKUP($A7558&amp;D$1,Data!$A$2:$BC$533,MATCH(Intermediate!$B7558,Data!$A$1:$BC$1,0),FALSE)</f>
        <v>..</v>
      </c>
    </row>
    <row r="7559" spans="1:4" x14ac:dyDescent="0.45">
      <c r="A7559" t="s">
        <v>352</v>
      </c>
      <c r="B7559">
        <f t="shared" si="117"/>
        <v>1982</v>
      </c>
      <c r="C7559" t="str">
        <f>VLOOKUP($A7559&amp;C$1,Data!$A$2:$BC$533,MATCH(Intermediate!$B7559,Data!$A$1:$BC$1,0),FALSE)</f>
        <v>..</v>
      </c>
      <c r="D7559" t="str">
        <f>VLOOKUP($A7559&amp;D$1,Data!$A$2:$BC$533,MATCH(Intermediate!$B7559,Data!$A$1:$BC$1,0),FALSE)</f>
        <v>..</v>
      </c>
    </row>
    <row r="7560" spans="1:4" x14ac:dyDescent="0.45">
      <c r="A7560" t="s">
        <v>352</v>
      </c>
      <c r="B7560">
        <f t="shared" si="117"/>
        <v>1983</v>
      </c>
      <c r="C7560" t="str">
        <f>VLOOKUP($A7560&amp;C$1,Data!$A$2:$BC$533,MATCH(Intermediate!$B7560,Data!$A$1:$BC$1,0),FALSE)</f>
        <v>..</v>
      </c>
      <c r="D7560" t="str">
        <f>VLOOKUP($A7560&amp;D$1,Data!$A$2:$BC$533,MATCH(Intermediate!$B7560,Data!$A$1:$BC$1,0),FALSE)</f>
        <v>..</v>
      </c>
    </row>
    <row r="7561" spans="1:4" x14ac:dyDescent="0.45">
      <c r="A7561" t="s">
        <v>352</v>
      </c>
      <c r="B7561">
        <f t="shared" si="117"/>
        <v>1984</v>
      </c>
      <c r="C7561" t="str">
        <f>VLOOKUP($A7561&amp;C$1,Data!$A$2:$BC$533,MATCH(Intermediate!$B7561,Data!$A$1:$BC$1,0),FALSE)</f>
        <v>..</v>
      </c>
      <c r="D7561" t="str">
        <f>VLOOKUP($A7561&amp;D$1,Data!$A$2:$BC$533,MATCH(Intermediate!$B7561,Data!$A$1:$BC$1,0),FALSE)</f>
        <v>..</v>
      </c>
    </row>
    <row r="7562" spans="1:4" x14ac:dyDescent="0.45">
      <c r="A7562" t="s">
        <v>352</v>
      </c>
      <c r="B7562">
        <f t="shared" si="117"/>
        <v>1985</v>
      </c>
      <c r="C7562" t="str">
        <f>VLOOKUP($A7562&amp;C$1,Data!$A$2:$BC$533,MATCH(Intermediate!$B7562,Data!$A$1:$BC$1,0),FALSE)</f>
        <v>..</v>
      </c>
      <c r="D7562" t="str">
        <f>VLOOKUP($A7562&amp;D$1,Data!$A$2:$BC$533,MATCH(Intermediate!$B7562,Data!$A$1:$BC$1,0),FALSE)</f>
        <v>..</v>
      </c>
    </row>
    <row r="7563" spans="1:4" x14ac:dyDescent="0.45">
      <c r="A7563" t="s">
        <v>352</v>
      </c>
      <c r="B7563">
        <f t="shared" si="117"/>
        <v>1986</v>
      </c>
      <c r="C7563" t="str">
        <f>VLOOKUP($A7563&amp;C$1,Data!$A$2:$BC$533,MATCH(Intermediate!$B7563,Data!$A$1:$BC$1,0),FALSE)</f>
        <v>..</v>
      </c>
      <c r="D7563" t="str">
        <f>VLOOKUP($A7563&amp;D$1,Data!$A$2:$BC$533,MATCH(Intermediate!$B7563,Data!$A$1:$BC$1,0),FALSE)</f>
        <v>..</v>
      </c>
    </row>
    <row r="7564" spans="1:4" x14ac:dyDescent="0.45">
      <c r="A7564" t="s">
        <v>352</v>
      </c>
      <c r="B7564">
        <f t="shared" si="117"/>
        <v>1987</v>
      </c>
      <c r="C7564" t="str">
        <f>VLOOKUP($A7564&amp;C$1,Data!$A$2:$BC$533,MATCH(Intermediate!$B7564,Data!$A$1:$BC$1,0),FALSE)</f>
        <v>..</v>
      </c>
      <c r="D7564" t="str">
        <f>VLOOKUP($A7564&amp;D$1,Data!$A$2:$BC$533,MATCH(Intermediate!$B7564,Data!$A$1:$BC$1,0),FALSE)</f>
        <v>..</v>
      </c>
    </row>
    <row r="7565" spans="1:4" x14ac:dyDescent="0.45">
      <c r="A7565" t="s">
        <v>352</v>
      </c>
      <c r="B7565">
        <f t="shared" si="117"/>
        <v>1988</v>
      </c>
      <c r="C7565" t="str">
        <f>VLOOKUP($A7565&amp;C$1,Data!$A$2:$BC$533,MATCH(Intermediate!$B7565,Data!$A$1:$BC$1,0),FALSE)</f>
        <v>..</v>
      </c>
      <c r="D7565" t="str">
        <f>VLOOKUP($A7565&amp;D$1,Data!$A$2:$BC$533,MATCH(Intermediate!$B7565,Data!$A$1:$BC$1,0),FALSE)</f>
        <v>..</v>
      </c>
    </row>
    <row r="7566" spans="1:4" x14ac:dyDescent="0.45">
      <c r="A7566" t="s">
        <v>352</v>
      </c>
      <c r="B7566">
        <f t="shared" si="117"/>
        <v>1989</v>
      </c>
      <c r="C7566" t="str">
        <f>VLOOKUP($A7566&amp;C$1,Data!$A$2:$BC$533,MATCH(Intermediate!$B7566,Data!$A$1:$BC$1,0),FALSE)</f>
        <v>..</v>
      </c>
      <c r="D7566" t="str">
        <f>VLOOKUP($A7566&amp;D$1,Data!$A$2:$BC$533,MATCH(Intermediate!$B7566,Data!$A$1:$BC$1,0),FALSE)</f>
        <v>..</v>
      </c>
    </row>
    <row r="7567" spans="1:4" x14ac:dyDescent="0.45">
      <c r="A7567" t="s">
        <v>352</v>
      </c>
      <c r="B7567">
        <f t="shared" si="117"/>
        <v>1990</v>
      </c>
      <c r="C7567" t="str">
        <f>VLOOKUP($A7567&amp;C$1,Data!$A$2:$BC$533,MATCH(Intermediate!$B7567,Data!$A$1:$BC$1,0),FALSE)</f>
        <v>..</v>
      </c>
      <c r="D7567">
        <f>VLOOKUP($A7567&amp;D$1,Data!$A$2:$BC$533,MATCH(Intermediate!$B7567,Data!$A$1:$BC$1,0),FALSE)</f>
        <v>5136.5260641836849</v>
      </c>
    </row>
    <row r="7568" spans="1:4" x14ac:dyDescent="0.45">
      <c r="A7568" t="s">
        <v>352</v>
      </c>
      <c r="B7568">
        <f t="shared" si="117"/>
        <v>1991</v>
      </c>
      <c r="C7568" t="str">
        <f>VLOOKUP($A7568&amp;C$1,Data!$A$2:$BC$533,MATCH(Intermediate!$B7568,Data!$A$1:$BC$1,0),FALSE)</f>
        <v>..</v>
      </c>
      <c r="D7568">
        <f>VLOOKUP($A7568&amp;D$1,Data!$A$2:$BC$533,MATCH(Intermediate!$B7568,Data!$A$1:$BC$1,0),FALSE)</f>
        <v>5688.3668592512149</v>
      </c>
    </row>
    <row r="7569" spans="1:4" x14ac:dyDescent="0.45">
      <c r="A7569" t="s">
        <v>352</v>
      </c>
      <c r="B7569">
        <f t="shared" si="117"/>
        <v>1992</v>
      </c>
      <c r="C7569" t="str">
        <f>VLOOKUP($A7569&amp;C$1,Data!$A$2:$BC$533,MATCH(Intermediate!$B7569,Data!$A$1:$BC$1,0),FALSE)</f>
        <v>..</v>
      </c>
      <c r="D7569">
        <f>VLOOKUP($A7569&amp;D$1,Data!$A$2:$BC$533,MATCH(Intermediate!$B7569,Data!$A$1:$BC$1,0),FALSE)</f>
        <v>6164.7337051750219</v>
      </c>
    </row>
    <row r="7570" spans="1:4" x14ac:dyDescent="0.45">
      <c r="A7570" t="s">
        <v>352</v>
      </c>
      <c r="B7570">
        <f t="shared" si="117"/>
        <v>1993</v>
      </c>
      <c r="C7570" t="str">
        <f>VLOOKUP($A7570&amp;C$1,Data!$A$2:$BC$533,MATCH(Intermediate!$B7570,Data!$A$1:$BC$1,0),FALSE)</f>
        <v>..</v>
      </c>
      <c r="D7570">
        <f>VLOOKUP($A7570&amp;D$1,Data!$A$2:$BC$533,MATCH(Intermediate!$B7570,Data!$A$1:$BC$1,0),FALSE)</f>
        <v>6518.3408019372437</v>
      </c>
    </row>
    <row r="7571" spans="1:4" x14ac:dyDescent="0.45">
      <c r="A7571" t="s">
        <v>352</v>
      </c>
      <c r="B7571">
        <f t="shared" si="117"/>
        <v>1994</v>
      </c>
      <c r="C7571" t="str">
        <f>VLOOKUP($A7571&amp;C$1,Data!$A$2:$BC$533,MATCH(Intermediate!$B7571,Data!$A$1:$BC$1,0),FALSE)</f>
        <v>..</v>
      </c>
      <c r="D7571">
        <f>VLOOKUP($A7571&amp;D$1,Data!$A$2:$BC$533,MATCH(Intermediate!$B7571,Data!$A$1:$BC$1,0),FALSE)</f>
        <v>6707.6152459951936</v>
      </c>
    </row>
    <row r="7572" spans="1:4" x14ac:dyDescent="0.45">
      <c r="A7572" t="s">
        <v>352</v>
      </c>
      <c r="B7572">
        <f t="shared" si="117"/>
        <v>1995</v>
      </c>
      <c r="C7572" t="str">
        <f>VLOOKUP($A7572&amp;C$1,Data!$A$2:$BC$533,MATCH(Intermediate!$B7572,Data!$A$1:$BC$1,0),FALSE)</f>
        <v>..</v>
      </c>
      <c r="D7572">
        <f>VLOOKUP($A7572&amp;D$1,Data!$A$2:$BC$533,MATCH(Intermediate!$B7572,Data!$A$1:$BC$1,0),FALSE)</f>
        <v>6827.5186180975397</v>
      </c>
    </row>
    <row r="7573" spans="1:4" x14ac:dyDescent="0.45">
      <c r="A7573" t="s">
        <v>352</v>
      </c>
      <c r="B7573">
        <f t="shared" si="117"/>
        <v>1996</v>
      </c>
      <c r="C7573" t="str">
        <f>VLOOKUP($A7573&amp;C$1,Data!$A$2:$BC$533,MATCH(Intermediate!$B7573,Data!$A$1:$BC$1,0),FALSE)</f>
        <v>..</v>
      </c>
      <c r="D7573">
        <f>VLOOKUP($A7573&amp;D$1,Data!$A$2:$BC$533,MATCH(Intermediate!$B7573,Data!$A$1:$BC$1,0),FALSE)</f>
        <v>6420.5125713397574</v>
      </c>
    </row>
    <row r="7574" spans="1:4" x14ac:dyDescent="0.45">
      <c r="A7574" t="s">
        <v>352</v>
      </c>
      <c r="B7574">
        <f t="shared" si="117"/>
        <v>1997</v>
      </c>
      <c r="C7574" t="str">
        <f>VLOOKUP($A7574&amp;C$1,Data!$A$2:$BC$533,MATCH(Intermediate!$B7574,Data!$A$1:$BC$1,0),FALSE)</f>
        <v>..</v>
      </c>
      <c r="D7574">
        <f>VLOOKUP($A7574&amp;D$1,Data!$A$2:$BC$533,MATCH(Intermediate!$B7574,Data!$A$1:$BC$1,0),FALSE)</f>
        <v>6894.6910597064298</v>
      </c>
    </row>
    <row r="7575" spans="1:4" x14ac:dyDescent="0.45">
      <c r="A7575" t="s">
        <v>352</v>
      </c>
      <c r="B7575">
        <f t="shared" si="117"/>
        <v>1998</v>
      </c>
      <c r="C7575" t="str">
        <f>VLOOKUP($A7575&amp;C$1,Data!$A$2:$BC$533,MATCH(Intermediate!$B7575,Data!$A$1:$BC$1,0),FALSE)</f>
        <v>..</v>
      </c>
      <c r="D7575">
        <f>VLOOKUP($A7575&amp;D$1,Data!$A$2:$BC$533,MATCH(Intermediate!$B7575,Data!$A$1:$BC$1,0),FALSE)</f>
        <v>7407.5498646448841</v>
      </c>
    </row>
    <row r="7576" spans="1:4" x14ac:dyDescent="0.45">
      <c r="A7576" t="s">
        <v>352</v>
      </c>
      <c r="B7576">
        <f t="shared" si="117"/>
        <v>1999</v>
      </c>
      <c r="C7576" t="str">
        <f>VLOOKUP($A7576&amp;C$1,Data!$A$2:$BC$533,MATCH(Intermediate!$B7576,Data!$A$1:$BC$1,0),FALSE)</f>
        <v>..</v>
      </c>
      <c r="D7576">
        <f>VLOOKUP($A7576&amp;D$1,Data!$A$2:$BC$533,MATCH(Intermediate!$B7576,Data!$A$1:$BC$1,0),FALSE)</f>
        <v>7748.8359901640642</v>
      </c>
    </row>
    <row r="7577" spans="1:4" x14ac:dyDescent="0.45">
      <c r="A7577" t="s">
        <v>352</v>
      </c>
      <c r="B7577">
        <f t="shared" si="117"/>
        <v>2000</v>
      </c>
      <c r="C7577" t="str">
        <f>VLOOKUP($A7577&amp;C$1,Data!$A$2:$BC$533,MATCH(Intermediate!$B7577,Data!$A$1:$BC$1,0),FALSE)</f>
        <v>..</v>
      </c>
      <c r="D7577">
        <f>VLOOKUP($A7577&amp;D$1,Data!$A$2:$BC$533,MATCH(Intermediate!$B7577,Data!$A$1:$BC$1,0),FALSE)</f>
        <v>8097.2957828739</v>
      </c>
    </row>
    <row r="7578" spans="1:4" x14ac:dyDescent="0.45">
      <c r="A7578" t="s">
        <v>352</v>
      </c>
      <c r="B7578">
        <f t="shared" si="117"/>
        <v>2001</v>
      </c>
      <c r="C7578" t="str">
        <f>VLOOKUP($A7578&amp;C$1,Data!$A$2:$BC$533,MATCH(Intermediate!$B7578,Data!$A$1:$BC$1,0),FALSE)</f>
        <v>..</v>
      </c>
      <c r="D7578">
        <f>VLOOKUP($A7578&amp;D$1,Data!$A$2:$BC$533,MATCH(Intermediate!$B7578,Data!$A$1:$BC$1,0),FALSE)</f>
        <v>8197.1576303855891</v>
      </c>
    </row>
    <row r="7579" spans="1:4" x14ac:dyDescent="0.45">
      <c r="A7579" t="s">
        <v>352</v>
      </c>
      <c r="B7579">
        <f t="shared" si="117"/>
        <v>2002</v>
      </c>
      <c r="C7579" t="str">
        <f>VLOOKUP($A7579&amp;C$1,Data!$A$2:$BC$533,MATCH(Intermediate!$B7579,Data!$A$1:$BC$1,0),FALSE)</f>
        <v>..</v>
      </c>
      <c r="D7579">
        <f>VLOOKUP($A7579&amp;D$1,Data!$A$2:$BC$533,MATCH(Intermediate!$B7579,Data!$A$1:$BC$1,0),FALSE)</f>
        <v>8370.303371466056</v>
      </c>
    </row>
    <row r="7580" spans="1:4" x14ac:dyDescent="0.45">
      <c r="A7580" t="s">
        <v>352</v>
      </c>
      <c r="B7580">
        <f t="shared" si="117"/>
        <v>2003</v>
      </c>
      <c r="C7580" t="str">
        <f>VLOOKUP($A7580&amp;C$1,Data!$A$2:$BC$533,MATCH(Intermediate!$B7580,Data!$A$1:$BC$1,0),FALSE)</f>
        <v>..</v>
      </c>
      <c r="D7580">
        <f>VLOOKUP($A7580&amp;D$1,Data!$A$2:$BC$533,MATCH(Intermediate!$B7580,Data!$A$1:$BC$1,0),FALSE)</f>
        <v>8800.566641387235</v>
      </c>
    </row>
    <row r="7581" spans="1:4" x14ac:dyDescent="0.45">
      <c r="A7581" t="s">
        <v>352</v>
      </c>
      <c r="B7581">
        <f t="shared" si="117"/>
        <v>2004</v>
      </c>
      <c r="C7581" t="str">
        <f>VLOOKUP($A7581&amp;C$1,Data!$A$2:$BC$533,MATCH(Intermediate!$B7581,Data!$A$1:$BC$1,0),FALSE)</f>
        <v>..</v>
      </c>
      <c r="D7581">
        <f>VLOOKUP($A7581&amp;D$1,Data!$A$2:$BC$533,MATCH(Intermediate!$B7581,Data!$A$1:$BC$1,0),FALSE)</f>
        <v>9591.6028829943953</v>
      </c>
    </row>
    <row r="7582" spans="1:4" x14ac:dyDescent="0.45">
      <c r="A7582" t="s">
        <v>352</v>
      </c>
      <c r="B7582">
        <f t="shared" si="117"/>
        <v>2005</v>
      </c>
      <c r="C7582" t="str">
        <f>VLOOKUP($A7582&amp;C$1,Data!$A$2:$BC$533,MATCH(Intermediate!$B7582,Data!$A$1:$BC$1,0),FALSE)</f>
        <v>..</v>
      </c>
      <c r="D7582">
        <f>VLOOKUP($A7582&amp;D$1,Data!$A$2:$BC$533,MATCH(Intermediate!$B7582,Data!$A$1:$BC$1,0),FALSE)</f>
        <v>10511.022031400598</v>
      </c>
    </row>
    <row r="7583" spans="1:4" x14ac:dyDescent="0.45">
      <c r="A7583" t="s">
        <v>352</v>
      </c>
      <c r="B7583">
        <f t="shared" si="117"/>
        <v>2006</v>
      </c>
      <c r="C7583" t="str">
        <f>VLOOKUP($A7583&amp;C$1,Data!$A$2:$BC$533,MATCH(Intermediate!$B7583,Data!$A$1:$BC$1,0),FALSE)</f>
        <v>..</v>
      </c>
      <c r="D7583">
        <f>VLOOKUP($A7583&amp;D$1,Data!$A$2:$BC$533,MATCH(Intermediate!$B7583,Data!$A$1:$BC$1,0),FALSE)</f>
        <v>11684.55502755152</v>
      </c>
    </row>
    <row r="7584" spans="1:4" x14ac:dyDescent="0.45">
      <c r="A7584" t="s">
        <v>352</v>
      </c>
      <c r="B7584">
        <f t="shared" si="117"/>
        <v>2007</v>
      </c>
      <c r="C7584" t="str">
        <f>VLOOKUP($A7584&amp;C$1,Data!$A$2:$BC$533,MATCH(Intermediate!$B7584,Data!$A$1:$BC$1,0),FALSE)</f>
        <v>..</v>
      </c>
      <c r="D7584">
        <f>VLOOKUP($A7584&amp;D$1,Data!$A$2:$BC$533,MATCH(Intermediate!$B7584,Data!$A$1:$BC$1,0),FALSE)</f>
        <v>13332.866106207955</v>
      </c>
    </row>
    <row r="7585" spans="1:4" x14ac:dyDescent="0.45">
      <c r="A7585" t="s">
        <v>352</v>
      </c>
      <c r="B7585">
        <f t="shared" si="117"/>
        <v>2008</v>
      </c>
      <c r="C7585" t="str">
        <f>VLOOKUP($A7585&amp;C$1,Data!$A$2:$BC$533,MATCH(Intermediate!$B7585,Data!$A$1:$BC$1,0),FALSE)</f>
        <v>..</v>
      </c>
      <c r="D7585">
        <f>VLOOKUP($A7585&amp;D$1,Data!$A$2:$BC$533,MATCH(Intermediate!$B7585,Data!$A$1:$BC$1,0),FALSE)</f>
        <v>14705.371451149684</v>
      </c>
    </row>
    <row r="7586" spans="1:4" x14ac:dyDescent="0.45">
      <c r="A7586" t="s">
        <v>352</v>
      </c>
      <c r="B7586">
        <f t="shared" si="117"/>
        <v>2009</v>
      </c>
      <c r="C7586" t="str">
        <f>VLOOKUP($A7586&amp;C$1,Data!$A$2:$BC$533,MATCH(Intermediate!$B7586,Data!$A$1:$BC$1,0),FALSE)</f>
        <v>..</v>
      </c>
      <c r="D7586">
        <f>VLOOKUP($A7586&amp;D$1,Data!$A$2:$BC$533,MATCH(Intermediate!$B7586,Data!$A$1:$BC$1,0),FALSE)</f>
        <v>14765.738021705498</v>
      </c>
    </row>
    <row r="7587" spans="1:4" x14ac:dyDescent="0.45">
      <c r="A7587" t="s">
        <v>352</v>
      </c>
      <c r="B7587">
        <f t="shared" si="117"/>
        <v>2010</v>
      </c>
      <c r="C7587">
        <f>VLOOKUP($A7587&amp;C$1,Data!$A$2:$BC$533,MATCH(Intermediate!$B7587,Data!$A$1:$BC$1,0),FALSE)</f>
        <v>82.069963890157211</v>
      </c>
      <c r="D7587">
        <f>VLOOKUP($A7587&amp;D$1,Data!$A$2:$BC$533,MATCH(Intermediate!$B7587,Data!$A$1:$BC$1,0),FALSE)</f>
        <v>15572.57871944191</v>
      </c>
    </row>
    <row r="7588" spans="1:4" x14ac:dyDescent="0.45">
      <c r="A7588" t="s">
        <v>352</v>
      </c>
      <c r="B7588">
        <f t="shared" si="117"/>
        <v>2011</v>
      </c>
      <c r="C7588">
        <f>VLOOKUP($A7588&amp;C$1,Data!$A$2:$BC$533,MATCH(Intermediate!$B7588,Data!$A$1:$BC$1,0),FALSE)</f>
        <v>80.317401423194141</v>
      </c>
      <c r="D7588">
        <f>VLOOKUP($A7588&amp;D$1,Data!$A$2:$BC$533,MATCH(Intermediate!$B7588,Data!$A$1:$BC$1,0),FALSE)</f>
        <v>17473.76514014239</v>
      </c>
    </row>
    <row r="7589" spans="1:4" x14ac:dyDescent="0.45">
      <c r="A7589" t="s">
        <v>352</v>
      </c>
      <c r="B7589">
        <f t="shared" si="117"/>
        <v>2012</v>
      </c>
      <c r="C7589">
        <f>VLOOKUP($A7589&amp;C$1,Data!$A$2:$BC$533,MATCH(Intermediate!$B7589,Data!$A$1:$BC$1,0),FALSE)</f>
        <v>79.592300981128943</v>
      </c>
      <c r="D7589">
        <f>VLOOKUP($A7589&amp;D$1,Data!$A$2:$BC$533,MATCH(Intermediate!$B7589,Data!$A$1:$BC$1,0),FALSE)</f>
        <v>19473.25148201859</v>
      </c>
    </row>
    <row r="7590" spans="1:4" x14ac:dyDescent="0.45">
      <c r="A7590" t="s">
        <v>352</v>
      </c>
      <c r="B7590">
        <f t="shared" si="117"/>
        <v>2013</v>
      </c>
      <c r="C7590">
        <f>VLOOKUP($A7590&amp;C$1,Data!$A$2:$BC$533,MATCH(Intermediate!$B7590,Data!$A$1:$BC$1,0),FALSE)</f>
        <v>65.43741357803485</v>
      </c>
      <c r="D7590">
        <f>VLOOKUP($A7590&amp;D$1,Data!$A$2:$BC$533,MATCH(Intermediate!$B7590,Data!$A$1:$BC$1,0),FALSE)</f>
        <v>21923.675093953127</v>
      </c>
    </row>
    <row r="7591" spans="1:4" x14ac:dyDescent="0.45">
      <c r="A7591" t="s">
        <v>352</v>
      </c>
      <c r="B7591">
        <f t="shared" si="117"/>
        <v>2014</v>
      </c>
      <c r="C7591">
        <f>VLOOKUP($A7591&amp;C$1,Data!$A$2:$BC$533,MATCH(Intermediate!$B7591,Data!$A$1:$BC$1,0),FALSE)</f>
        <v>80.872822913506056</v>
      </c>
      <c r="D7591">
        <f>VLOOKUP($A7591&amp;D$1,Data!$A$2:$BC$533,MATCH(Intermediate!$B7591,Data!$A$1:$BC$1,0),FALSE)</f>
        <v>24376.080868508638</v>
      </c>
    </row>
    <row r="7592" spans="1:4" x14ac:dyDescent="0.45">
      <c r="A7592" t="s">
        <v>352</v>
      </c>
      <c r="B7592">
        <f t="shared" si="117"/>
        <v>2015</v>
      </c>
      <c r="C7592">
        <f>VLOOKUP($A7592&amp;C$1,Data!$A$2:$BC$533,MATCH(Intermediate!$B7592,Data!$A$1:$BC$1,0),FALSE)</f>
        <v>82.93242773461013</v>
      </c>
      <c r="D7592">
        <f>VLOOKUP($A7592&amp;D$1,Data!$A$2:$BC$533,MATCH(Intermediate!$B7592,Data!$A$1:$BC$1,0),FALSE)</f>
        <v>27245.278853366923</v>
      </c>
    </row>
    <row r="7593" spans="1:4" x14ac:dyDescent="0.45">
      <c r="A7593" t="s">
        <v>352</v>
      </c>
      <c r="B7593">
        <f t="shared" si="117"/>
        <v>2016</v>
      </c>
      <c r="C7593">
        <f>VLOOKUP($A7593&amp;C$1,Data!$A$2:$BC$533,MATCH(Intermediate!$B7593,Data!$A$1:$BC$1,0),FALSE)</f>
        <v>84.190871859727807</v>
      </c>
      <c r="D7593">
        <f>VLOOKUP($A7593&amp;D$1,Data!$A$2:$BC$533,MATCH(Intermediate!$B7593,Data!$A$1:$BC$1,0),FALSE)</f>
        <v>30276.708840583251</v>
      </c>
    </row>
    <row r="7594" spans="1:4" x14ac:dyDescent="0.45">
      <c r="A7594" t="s">
        <v>352</v>
      </c>
      <c r="B7594">
        <f t="shared" si="117"/>
        <v>2017</v>
      </c>
      <c r="C7594">
        <f>VLOOKUP($A7594&amp;C$1,Data!$A$2:$BC$533,MATCH(Intermediate!$B7594,Data!$A$1:$BC$1,0),FALSE)</f>
        <v>84.438010434819461</v>
      </c>
      <c r="D7594">
        <f>VLOOKUP($A7594&amp;D$1,Data!$A$2:$BC$533,MATCH(Intermediate!$B7594,Data!$A$1:$BC$1,0),FALSE)</f>
        <v>33533.326007932927</v>
      </c>
    </row>
    <row r="7595" spans="1:4" x14ac:dyDescent="0.45">
      <c r="A7595" t="s">
        <v>352</v>
      </c>
      <c r="B7595">
        <f t="shared" si="117"/>
        <v>2018</v>
      </c>
      <c r="C7595">
        <f>VLOOKUP($A7595&amp;C$1,Data!$A$2:$BC$533,MATCH(Intermediate!$B7595,Data!$A$1:$BC$1,0),FALSE)</f>
        <v>83.951479936950861</v>
      </c>
      <c r="D7595">
        <f>VLOOKUP($A7595&amp;D$1,Data!$A$2:$BC$533,MATCH(Intermediate!$B7595,Data!$A$1:$BC$1,0),FALSE)</f>
        <v>32463.540359127015</v>
      </c>
    </row>
    <row r="7596" spans="1:4" x14ac:dyDescent="0.45">
      <c r="A7596" t="s">
        <v>352</v>
      </c>
      <c r="B7596">
        <f t="shared" si="117"/>
        <v>2019</v>
      </c>
      <c r="C7596">
        <f>VLOOKUP($A7596&amp;C$1,Data!$A$2:$BC$533,MATCH(Intermediate!$B7596,Data!$A$1:$BC$1,0),FALSE)</f>
        <v>83.326556745125885</v>
      </c>
      <c r="D7596">
        <f>VLOOKUP($A7596&amp;D$1,Data!$A$2:$BC$533,MATCH(Intermediate!$B7596,Data!$A$1:$BC$1,0),FALSE)</f>
        <v>33239.733231164042</v>
      </c>
    </row>
    <row r="7597" spans="1:4" x14ac:dyDescent="0.45">
      <c r="A7597" t="s">
        <v>352</v>
      </c>
      <c r="B7597">
        <f t="shared" si="117"/>
        <v>2020</v>
      </c>
      <c r="C7597">
        <f>VLOOKUP($A7597&amp;C$1,Data!$A$2:$BC$533,MATCH(Intermediate!$B7597,Data!$A$1:$BC$1,0),FALSE)</f>
        <v>100.15389155037424</v>
      </c>
      <c r="D7597">
        <f>VLOOKUP($A7597&amp;D$1,Data!$A$2:$BC$533,MATCH(Intermediate!$B7597,Data!$A$1:$BC$1,0),FALSE)</f>
        <v>27017.003368895097</v>
      </c>
    </row>
    <row r="7598" spans="1:4" x14ac:dyDescent="0.45">
      <c r="A7598" t="s">
        <v>352</v>
      </c>
      <c r="B7598">
        <f t="shared" si="117"/>
        <v>2021</v>
      </c>
      <c r="C7598" t="str">
        <f>VLOOKUP($A7598&amp;C$1,Data!$A$2:$BC$533,MATCH(Intermediate!$B7598,Data!$A$1:$BC$1,0),FALSE)</f>
        <v>..</v>
      </c>
      <c r="D7598">
        <f>VLOOKUP($A7598&amp;D$1,Data!$A$2:$BC$533,MATCH(Intermediate!$B7598,Data!$A$1:$BC$1,0),FALSE)</f>
        <v>30932.76277805155</v>
      </c>
    </row>
    <row r="7599" spans="1:4" x14ac:dyDescent="0.45">
      <c r="A7599" t="s">
        <v>352</v>
      </c>
      <c r="B7599">
        <f t="shared" si="117"/>
        <v>2022</v>
      </c>
      <c r="C7599" t="str">
        <f>VLOOKUP($A7599&amp;C$1,Data!$A$2:$BC$533,MATCH(Intermediate!$B7599,Data!$A$1:$BC$1,0),FALSE)</f>
        <v>..</v>
      </c>
      <c r="D7599">
        <f>VLOOKUP($A7599&amp;D$1,Data!$A$2:$BC$533,MATCH(Intermediate!$B7599,Data!$A$1:$BC$1,0),FALSE)</f>
        <v>36245.145655103966</v>
      </c>
    </row>
    <row r="7600" spans="1:4" x14ac:dyDescent="0.45">
      <c r="A7600" t="s">
        <v>352</v>
      </c>
      <c r="B7600">
        <f t="shared" si="117"/>
        <v>2023</v>
      </c>
      <c r="C7600" t="str">
        <f>VLOOKUP($A7600&amp;C$1,Data!$A$2:$BC$533,MATCH(Intermediate!$B7600,Data!$A$1:$BC$1,0),FALSE)</f>
        <v>..</v>
      </c>
      <c r="D7600">
        <f>VLOOKUP($A7600&amp;D$1,Data!$A$2:$BC$533,MATCH(Intermediate!$B7600,Data!$A$1:$BC$1,0),FALSE)</f>
        <v>39803.318953289738</v>
      </c>
    </row>
    <row r="7601" spans="1:4" x14ac:dyDescent="0.45">
      <c r="A7601" t="s">
        <v>352</v>
      </c>
      <c r="B7601">
        <f t="shared" si="117"/>
        <v>2024</v>
      </c>
      <c r="C7601" t="str">
        <f>VLOOKUP($A7601&amp;C$1,Data!$A$2:$BC$533,MATCH(Intermediate!$B7601,Data!$A$1:$BC$1,0),FALSE)</f>
        <v>..</v>
      </c>
      <c r="D7601">
        <f>VLOOKUP($A7601&amp;D$1,Data!$A$2:$BC$533,MATCH(Intermediate!$B7601,Data!$A$1:$BC$1,0),FALSE)</f>
        <v>41404.762434621807</v>
      </c>
    </row>
    <row r="7602" spans="1:4" x14ac:dyDescent="0.45">
      <c r="A7602" t="s">
        <v>196</v>
      </c>
      <c r="B7602">
        <f t="shared" si="117"/>
        <v>1975</v>
      </c>
      <c r="C7602" t="str">
        <f>VLOOKUP($A7602&amp;C$1,Data!$A$2:$BC$533,MATCH(Intermediate!$B7602,Data!$A$1:$BC$1,0),FALSE)</f>
        <v>..</v>
      </c>
      <c r="D7602" t="str">
        <f>VLOOKUP($A7602&amp;D$1,Data!$A$2:$BC$533,MATCH(Intermediate!$B7602,Data!$A$1:$BC$1,0),FALSE)</f>
        <v>..</v>
      </c>
    </row>
    <row r="7603" spans="1:4" x14ac:dyDescent="0.45">
      <c r="A7603" t="s">
        <v>196</v>
      </c>
      <c r="B7603">
        <f t="shared" si="117"/>
        <v>1976</v>
      </c>
      <c r="C7603" t="str">
        <f>VLOOKUP($A7603&amp;C$1,Data!$A$2:$BC$533,MATCH(Intermediate!$B7603,Data!$A$1:$BC$1,0),FALSE)</f>
        <v>..</v>
      </c>
      <c r="D7603" t="str">
        <f>VLOOKUP($A7603&amp;D$1,Data!$A$2:$BC$533,MATCH(Intermediate!$B7603,Data!$A$1:$BC$1,0),FALSE)</f>
        <v>..</v>
      </c>
    </row>
    <row r="7604" spans="1:4" x14ac:dyDescent="0.45">
      <c r="A7604" t="s">
        <v>196</v>
      </c>
      <c r="B7604">
        <f t="shared" si="117"/>
        <v>1977</v>
      </c>
      <c r="C7604" t="str">
        <f>VLOOKUP($A7604&amp;C$1,Data!$A$2:$BC$533,MATCH(Intermediate!$B7604,Data!$A$1:$BC$1,0),FALSE)</f>
        <v>..</v>
      </c>
      <c r="D7604" t="str">
        <f>VLOOKUP($A7604&amp;D$1,Data!$A$2:$BC$533,MATCH(Intermediate!$B7604,Data!$A$1:$BC$1,0),FALSE)</f>
        <v>..</v>
      </c>
    </row>
    <row r="7605" spans="1:4" x14ac:dyDescent="0.45">
      <c r="A7605" t="s">
        <v>196</v>
      </c>
      <c r="B7605">
        <f t="shared" ref="B7605:B7668" si="118">B7555</f>
        <v>1978</v>
      </c>
      <c r="C7605" t="str">
        <f>VLOOKUP($A7605&amp;C$1,Data!$A$2:$BC$533,MATCH(Intermediate!$B7605,Data!$A$1:$BC$1,0),FALSE)</f>
        <v>..</v>
      </c>
      <c r="D7605" t="str">
        <f>VLOOKUP($A7605&amp;D$1,Data!$A$2:$BC$533,MATCH(Intermediate!$B7605,Data!$A$1:$BC$1,0),FALSE)</f>
        <v>..</v>
      </c>
    </row>
    <row r="7606" spans="1:4" x14ac:dyDescent="0.45">
      <c r="A7606" t="s">
        <v>196</v>
      </c>
      <c r="B7606">
        <f t="shared" si="118"/>
        <v>1979</v>
      </c>
      <c r="C7606" t="str">
        <f>VLOOKUP($A7606&amp;C$1,Data!$A$2:$BC$533,MATCH(Intermediate!$B7606,Data!$A$1:$BC$1,0),FALSE)</f>
        <v>..</v>
      </c>
      <c r="D7606" t="str">
        <f>VLOOKUP($A7606&amp;D$1,Data!$A$2:$BC$533,MATCH(Intermediate!$B7606,Data!$A$1:$BC$1,0),FALSE)</f>
        <v>..</v>
      </c>
    </row>
    <row r="7607" spans="1:4" x14ac:dyDescent="0.45">
      <c r="A7607" t="s">
        <v>196</v>
      </c>
      <c r="B7607">
        <f t="shared" si="118"/>
        <v>1980</v>
      </c>
      <c r="C7607" t="str">
        <f>VLOOKUP($A7607&amp;C$1,Data!$A$2:$BC$533,MATCH(Intermediate!$B7607,Data!$A$1:$BC$1,0),FALSE)</f>
        <v>..</v>
      </c>
      <c r="D7607" t="str">
        <f>VLOOKUP($A7607&amp;D$1,Data!$A$2:$BC$533,MATCH(Intermediate!$B7607,Data!$A$1:$BC$1,0),FALSE)</f>
        <v>..</v>
      </c>
    </row>
    <row r="7608" spans="1:4" x14ac:dyDescent="0.45">
      <c r="A7608" t="s">
        <v>196</v>
      </c>
      <c r="B7608">
        <f t="shared" si="118"/>
        <v>1981</v>
      </c>
      <c r="C7608" t="str">
        <f>VLOOKUP($A7608&amp;C$1,Data!$A$2:$BC$533,MATCH(Intermediate!$B7608,Data!$A$1:$BC$1,0),FALSE)</f>
        <v>..</v>
      </c>
      <c r="D7608" t="str">
        <f>VLOOKUP($A7608&amp;D$1,Data!$A$2:$BC$533,MATCH(Intermediate!$B7608,Data!$A$1:$BC$1,0),FALSE)</f>
        <v>..</v>
      </c>
    </row>
    <row r="7609" spans="1:4" x14ac:dyDescent="0.45">
      <c r="A7609" t="s">
        <v>196</v>
      </c>
      <c r="B7609">
        <f t="shared" si="118"/>
        <v>1982</v>
      </c>
      <c r="C7609" t="str">
        <f>VLOOKUP($A7609&amp;C$1,Data!$A$2:$BC$533,MATCH(Intermediate!$B7609,Data!$A$1:$BC$1,0),FALSE)</f>
        <v>..</v>
      </c>
      <c r="D7609" t="str">
        <f>VLOOKUP($A7609&amp;D$1,Data!$A$2:$BC$533,MATCH(Intermediate!$B7609,Data!$A$1:$BC$1,0),FALSE)</f>
        <v>..</v>
      </c>
    </row>
    <row r="7610" spans="1:4" x14ac:dyDescent="0.45">
      <c r="A7610" t="s">
        <v>196</v>
      </c>
      <c r="B7610">
        <f t="shared" si="118"/>
        <v>1983</v>
      </c>
      <c r="C7610" t="str">
        <f>VLOOKUP($A7610&amp;C$1,Data!$A$2:$BC$533,MATCH(Intermediate!$B7610,Data!$A$1:$BC$1,0),FALSE)</f>
        <v>..</v>
      </c>
      <c r="D7610" t="str">
        <f>VLOOKUP($A7610&amp;D$1,Data!$A$2:$BC$533,MATCH(Intermediate!$B7610,Data!$A$1:$BC$1,0),FALSE)</f>
        <v>..</v>
      </c>
    </row>
    <row r="7611" spans="1:4" x14ac:dyDescent="0.45">
      <c r="A7611" t="s">
        <v>196</v>
      </c>
      <c r="B7611">
        <f t="shared" si="118"/>
        <v>1984</v>
      </c>
      <c r="C7611" t="str">
        <f>VLOOKUP($A7611&amp;C$1,Data!$A$2:$BC$533,MATCH(Intermediate!$B7611,Data!$A$1:$BC$1,0),FALSE)</f>
        <v>..</v>
      </c>
      <c r="D7611" t="str">
        <f>VLOOKUP($A7611&amp;D$1,Data!$A$2:$BC$533,MATCH(Intermediate!$B7611,Data!$A$1:$BC$1,0),FALSE)</f>
        <v>..</v>
      </c>
    </row>
    <row r="7612" spans="1:4" x14ac:dyDescent="0.45">
      <c r="A7612" t="s">
        <v>196</v>
      </c>
      <c r="B7612">
        <f t="shared" si="118"/>
        <v>1985</v>
      </c>
      <c r="C7612" t="str">
        <f>VLOOKUP($A7612&amp;C$1,Data!$A$2:$BC$533,MATCH(Intermediate!$B7612,Data!$A$1:$BC$1,0),FALSE)</f>
        <v>..</v>
      </c>
      <c r="D7612" t="str">
        <f>VLOOKUP($A7612&amp;D$1,Data!$A$2:$BC$533,MATCH(Intermediate!$B7612,Data!$A$1:$BC$1,0),FALSE)</f>
        <v>..</v>
      </c>
    </row>
    <row r="7613" spans="1:4" x14ac:dyDescent="0.45">
      <c r="A7613" t="s">
        <v>196</v>
      </c>
      <c r="B7613">
        <f t="shared" si="118"/>
        <v>1986</v>
      </c>
      <c r="C7613" t="str">
        <f>VLOOKUP($A7613&amp;C$1,Data!$A$2:$BC$533,MATCH(Intermediate!$B7613,Data!$A$1:$BC$1,0),FALSE)</f>
        <v>..</v>
      </c>
      <c r="D7613" t="str">
        <f>VLOOKUP($A7613&amp;D$1,Data!$A$2:$BC$533,MATCH(Intermediate!$B7613,Data!$A$1:$BC$1,0),FALSE)</f>
        <v>..</v>
      </c>
    </row>
    <row r="7614" spans="1:4" x14ac:dyDescent="0.45">
      <c r="A7614" t="s">
        <v>196</v>
      </c>
      <c r="B7614">
        <f t="shared" si="118"/>
        <v>1987</v>
      </c>
      <c r="C7614" t="str">
        <f>VLOOKUP($A7614&amp;C$1,Data!$A$2:$BC$533,MATCH(Intermediate!$B7614,Data!$A$1:$BC$1,0),FALSE)</f>
        <v>..</v>
      </c>
      <c r="D7614" t="str">
        <f>VLOOKUP($A7614&amp;D$1,Data!$A$2:$BC$533,MATCH(Intermediate!$B7614,Data!$A$1:$BC$1,0),FALSE)</f>
        <v>..</v>
      </c>
    </row>
    <row r="7615" spans="1:4" x14ac:dyDescent="0.45">
      <c r="A7615" t="s">
        <v>196</v>
      </c>
      <c r="B7615">
        <f t="shared" si="118"/>
        <v>1988</v>
      </c>
      <c r="C7615" t="str">
        <f>VLOOKUP($A7615&amp;C$1,Data!$A$2:$BC$533,MATCH(Intermediate!$B7615,Data!$A$1:$BC$1,0),FALSE)</f>
        <v>..</v>
      </c>
      <c r="D7615" t="str">
        <f>VLOOKUP($A7615&amp;D$1,Data!$A$2:$BC$533,MATCH(Intermediate!$B7615,Data!$A$1:$BC$1,0),FALSE)</f>
        <v>..</v>
      </c>
    </row>
    <row r="7616" spans="1:4" x14ac:dyDescent="0.45">
      <c r="A7616" t="s">
        <v>196</v>
      </c>
      <c r="B7616">
        <f t="shared" si="118"/>
        <v>1989</v>
      </c>
      <c r="C7616" t="str">
        <f>VLOOKUP($A7616&amp;C$1,Data!$A$2:$BC$533,MATCH(Intermediate!$B7616,Data!$A$1:$BC$1,0),FALSE)</f>
        <v>..</v>
      </c>
      <c r="D7616" t="str">
        <f>VLOOKUP($A7616&amp;D$1,Data!$A$2:$BC$533,MATCH(Intermediate!$B7616,Data!$A$1:$BC$1,0),FALSE)</f>
        <v>..</v>
      </c>
    </row>
    <row r="7617" spans="1:4" x14ac:dyDescent="0.45">
      <c r="A7617" t="s">
        <v>196</v>
      </c>
      <c r="B7617">
        <f t="shared" si="118"/>
        <v>1990</v>
      </c>
      <c r="C7617" t="str">
        <f>VLOOKUP($A7617&amp;C$1,Data!$A$2:$BC$533,MATCH(Intermediate!$B7617,Data!$A$1:$BC$1,0),FALSE)</f>
        <v>..</v>
      </c>
      <c r="D7617">
        <f>VLOOKUP($A7617&amp;D$1,Data!$A$2:$BC$533,MATCH(Intermediate!$B7617,Data!$A$1:$BC$1,0),FALSE)</f>
        <v>1703.2357083967761</v>
      </c>
    </row>
    <row r="7618" spans="1:4" x14ac:dyDescent="0.45">
      <c r="A7618" t="s">
        <v>196</v>
      </c>
      <c r="B7618">
        <f t="shared" si="118"/>
        <v>1991</v>
      </c>
      <c r="C7618" t="str">
        <f>VLOOKUP($A7618&amp;C$1,Data!$A$2:$BC$533,MATCH(Intermediate!$B7618,Data!$A$1:$BC$1,0),FALSE)</f>
        <v>..</v>
      </c>
      <c r="D7618">
        <f>VLOOKUP($A7618&amp;D$1,Data!$A$2:$BC$533,MATCH(Intermediate!$B7618,Data!$A$1:$BC$1,0),FALSE)</f>
        <v>1868.8182709064065</v>
      </c>
    </row>
    <row r="7619" spans="1:4" x14ac:dyDescent="0.45">
      <c r="A7619" t="s">
        <v>196</v>
      </c>
      <c r="B7619">
        <f t="shared" si="118"/>
        <v>1992</v>
      </c>
      <c r="C7619" t="str">
        <f>VLOOKUP($A7619&amp;C$1,Data!$A$2:$BC$533,MATCH(Intermediate!$B7619,Data!$A$1:$BC$1,0),FALSE)</f>
        <v>..</v>
      </c>
      <c r="D7619">
        <f>VLOOKUP($A7619&amp;D$1,Data!$A$2:$BC$533,MATCH(Intermediate!$B7619,Data!$A$1:$BC$1,0),FALSE)</f>
        <v>2100.4619011706027</v>
      </c>
    </row>
    <row r="7620" spans="1:4" x14ac:dyDescent="0.45">
      <c r="A7620" t="s">
        <v>196</v>
      </c>
      <c r="B7620">
        <f t="shared" si="118"/>
        <v>1993</v>
      </c>
      <c r="C7620" t="str">
        <f>VLOOKUP($A7620&amp;C$1,Data!$A$2:$BC$533,MATCH(Intermediate!$B7620,Data!$A$1:$BC$1,0),FALSE)</f>
        <v>..</v>
      </c>
      <c r="D7620">
        <f>VLOOKUP($A7620&amp;D$1,Data!$A$2:$BC$533,MATCH(Intermediate!$B7620,Data!$A$1:$BC$1,0),FALSE)</f>
        <v>2450.9558759297211</v>
      </c>
    </row>
    <row r="7621" spans="1:4" x14ac:dyDescent="0.45">
      <c r="A7621" t="s">
        <v>196</v>
      </c>
      <c r="B7621">
        <f t="shared" si="118"/>
        <v>1994</v>
      </c>
      <c r="C7621" t="str">
        <f>VLOOKUP($A7621&amp;C$1,Data!$A$2:$BC$533,MATCH(Intermediate!$B7621,Data!$A$1:$BC$1,0),FALSE)</f>
        <v>..</v>
      </c>
      <c r="D7621">
        <f>VLOOKUP($A7621&amp;D$1,Data!$A$2:$BC$533,MATCH(Intermediate!$B7621,Data!$A$1:$BC$1,0),FALSE)</f>
        <v>2557.7186377859443</v>
      </c>
    </row>
    <row r="7622" spans="1:4" x14ac:dyDescent="0.45">
      <c r="A7622" t="s">
        <v>196</v>
      </c>
      <c r="B7622">
        <f t="shared" si="118"/>
        <v>1995</v>
      </c>
      <c r="C7622" t="str">
        <f>VLOOKUP($A7622&amp;C$1,Data!$A$2:$BC$533,MATCH(Intermediate!$B7622,Data!$A$1:$BC$1,0),FALSE)</f>
        <v>..</v>
      </c>
      <c r="D7622">
        <f>VLOOKUP($A7622&amp;D$1,Data!$A$2:$BC$533,MATCH(Intermediate!$B7622,Data!$A$1:$BC$1,0),FALSE)</f>
        <v>2435.6504119892916</v>
      </c>
    </row>
    <row r="7623" spans="1:4" x14ac:dyDescent="0.45">
      <c r="A7623" t="s">
        <v>196</v>
      </c>
      <c r="B7623">
        <f t="shared" si="118"/>
        <v>1996</v>
      </c>
      <c r="C7623" t="str">
        <f>VLOOKUP($A7623&amp;C$1,Data!$A$2:$BC$533,MATCH(Intermediate!$B7623,Data!$A$1:$BC$1,0),FALSE)</f>
        <v>..</v>
      </c>
      <c r="D7623">
        <f>VLOOKUP($A7623&amp;D$1,Data!$A$2:$BC$533,MATCH(Intermediate!$B7623,Data!$A$1:$BC$1,0),FALSE)</f>
        <v>2578.1922029420093</v>
      </c>
    </row>
    <row r="7624" spans="1:4" x14ac:dyDescent="0.45">
      <c r="A7624" t="s">
        <v>196</v>
      </c>
      <c r="B7624">
        <f t="shared" si="118"/>
        <v>1997</v>
      </c>
      <c r="C7624" t="str">
        <f>VLOOKUP($A7624&amp;C$1,Data!$A$2:$BC$533,MATCH(Intermediate!$B7624,Data!$A$1:$BC$1,0),FALSE)</f>
        <v>..</v>
      </c>
      <c r="D7624">
        <f>VLOOKUP($A7624&amp;D$1,Data!$A$2:$BC$533,MATCH(Intermediate!$B7624,Data!$A$1:$BC$1,0),FALSE)</f>
        <v>2432.071614107695</v>
      </c>
    </row>
    <row r="7625" spans="1:4" x14ac:dyDescent="0.45">
      <c r="A7625" t="s">
        <v>196</v>
      </c>
      <c r="B7625">
        <f t="shared" si="118"/>
        <v>1998</v>
      </c>
      <c r="C7625" t="str">
        <f>VLOOKUP($A7625&amp;C$1,Data!$A$2:$BC$533,MATCH(Intermediate!$B7625,Data!$A$1:$BC$1,0),FALSE)</f>
        <v>..</v>
      </c>
      <c r="D7625">
        <f>VLOOKUP($A7625&amp;D$1,Data!$A$2:$BC$533,MATCH(Intermediate!$B7625,Data!$A$1:$BC$1,0),FALSE)</f>
        <v>2284.9335806564709</v>
      </c>
    </row>
    <row r="7626" spans="1:4" x14ac:dyDescent="0.45">
      <c r="A7626" t="s">
        <v>196</v>
      </c>
      <c r="B7626">
        <f t="shared" si="118"/>
        <v>1999</v>
      </c>
      <c r="C7626" t="str">
        <f>VLOOKUP($A7626&amp;C$1,Data!$A$2:$BC$533,MATCH(Intermediate!$B7626,Data!$A$1:$BC$1,0),FALSE)</f>
        <v>..</v>
      </c>
      <c r="D7626">
        <f>VLOOKUP($A7626&amp;D$1,Data!$A$2:$BC$533,MATCH(Intermediate!$B7626,Data!$A$1:$BC$1,0),FALSE)</f>
        <v>2279.5465432054648</v>
      </c>
    </row>
    <row r="7627" spans="1:4" x14ac:dyDescent="0.45">
      <c r="A7627" t="s">
        <v>196</v>
      </c>
      <c r="B7627">
        <f t="shared" si="118"/>
        <v>2000</v>
      </c>
      <c r="C7627" t="str">
        <f>VLOOKUP($A7627&amp;C$1,Data!$A$2:$BC$533,MATCH(Intermediate!$B7627,Data!$A$1:$BC$1,0),FALSE)</f>
        <v>..</v>
      </c>
      <c r="D7627">
        <f>VLOOKUP($A7627&amp;D$1,Data!$A$2:$BC$533,MATCH(Intermediate!$B7627,Data!$A$1:$BC$1,0),FALSE)</f>
        <v>2195.9578329320557</v>
      </c>
    </row>
    <row r="7628" spans="1:4" x14ac:dyDescent="0.45">
      <c r="A7628" t="s">
        <v>196</v>
      </c>
      <c r="B7628">
        <f t="shared" si="118"/>
        <v>2001</v>
      </c>
      <c r="C7628" t="str">
        <f>VLOOKUP($A7628&amp;C$1,Data!$A$2:$BC$533,MATCH(Intermediate!$B7628,Data!$A$1:$BC$1,0),FALSE)</f>
        <v>..</v>
      </c>
      <c r="D7628">
        <f>VLOOKUP($A7628&amp;D$1,Data!$A$2:$BC$533,MATCH(Intermediate!$B7628,Data!$A$1:$BC$1,0),FALSE)</f>
        <v>2167.7588861360555</v>
      </c>
    </row>
    <row r="7629" spans="1:4" x14ac:dyDescent="0.45">
      <c r="A7629" t="s">
        <v>196</v>
      </c>
      <c r="B7629">
        <f t="shared" si="118"/>
        <v>2002</v>
      </c>
      <c r="C7629" t="str">
        <f>VLOOKUP($A7629&amp;C$1,Data!$A$2:$BC$533,MATCH(Intermediate!$B7629,Data!$A$1:$BC$1,0),FALSE)</f>
        <v>..</v>
      </c>
      <c r="D7629">
        <f>VLOOKUP($A7629&amp;D$1,Data!$A$2:$BC$533,MATCH(Intermediate!$B7629,Data!$A$1:$BC$1,0),FALSE)</f>
        <v>2125.387201316435</v>
      </c>
    </row>
    <row r="7630" spans="1:4" x14ac:dyDescent="0.45">
      <c r="A7630" t="s">
        <v>196</v>
      </c>
      <c r="B7630">
        <f t="shared" si="118"/>
        <v>2003</v>
      </c>
      <c r="C7630" t="str">
        <f>VLOOKUP($A7630&amp;C$1,Data!$A$2:$BC$533,MATCH(Intermediate!$B7630,Data!$A$1:$BC$1,0),FALSE)</f>
        <v>..</v>
      </c>
      <c r="D7630">
        <f>VLOOKUP($A7630&amp;D$1,Data!$A$2:$BC$533,MATCH(Intermediate!$B7630,Data!$A$1:$BC$1,0),FALSE)</f>
        <v>2141.9408870908501</v>
      </c>
    </row>
    <row r="7631" spans="1:4" x14ac:dyDescent="0.45">
      <c r="A7631" t="s">
        <v>196</v>
      </c>
      <c r="B7631">
        <f t="shared" si="118"/>
        <v>2004</v>
      </c>
      <c r="C7631" t="str">
        <f>VLOOKUP($A7631&amp;C$1,Data!$A$2:$BC$533,MATCH(Intermediate!$B7631,Data!$A$1:$BC$1,0),FALSE)</f>
        <v>..</v>
      </c>
      <c r="D7631">
        <f>VLOOKUP($A7631&amp;D$1,Data!$A$2:$BC$533,MATCH(Intermediate!$B7631,Data!$A$1:$BC$1,0),FALSE)</f>
        <v>2186.5400815566918</v>
      </c>
    </row>
    <row r="7632" spans="1:4" x14ac:dyDescent="0.45">
      <c r="A7632" t="s">
        <v>196</v>
      </c>
      <c r="B7632">
        <f t="shared" si="118"/>
        <v>2005</v>
      </c>
      <c r="C7632" t="str">
        <f>VLOOKUP($A7632&amp;C$1,Data!$A$2:$BC$533,MATCH(Intermediate!$B7632,Data!$A$1:$BC$1,0),FALSE)</f>
        <v>..</v>
      </c>
      <c r="D7632">
        <f>VLOOKUP($A7632&amp;D$1,Data!$A$2:$BC$533,MATCH(Intermediate!$B7632,Data!$A$1:$BC$1,0),FALSE)</f>
        <v>2321.909162494333</v>
      </c>
    </row>
    <row r="7633" spans="1:4" x14ac:dyDescent="0.45">
      <c r="A7633" t="s">
        <v>196</v>
      </c>
      <c r="B7633">
        <f t="shared" si="118"/>
        <v>2006</v>
      </c>
      <c r="C7633" t="str">
        <f>VLOOKUP($A7633&amp;C$1,Data!$A$2:$BC$533,MATCH(Intermediate!$B7633,Data!$A$1:$BC$1,0),FALSE)</f>
        <v>..</v>
      </c>
      <c r="D7633">
        <f>VLOOKUP($A7633&amp;D$1,Data!$A$2:$BC$533,MATCH(Intermediate!$B7633,Data!$A$1:$BC$1,0),FALSE)</f>
        <v>2443.8022524234138</v>
      </c>
    </row>
    <row r="7634" spans="1:4" x14ac:dyDescent="0.45">
      <c r="A7634" t="s">
        <v>196</v>
      </c>
      <c r="B7634">
        <f t="shared" si="118"/>
        <v>2007</v>
      </c>
      <c r="C7634" t="str">
        <f>VLOOKUP($A7634&amp;C$1,Data!$A$2:$BC$533,MATCH(Intermediate!$B7634,Data!$A$1:$BC$1,0),FALSE)</f>
        <v>..</v>
      </c>
      <c r="D7634">
        <f>VLOOKUP($A7634&amp;D$1,Data!$A$2:$BC$533,MATCH(Intermediate!$B7634,Data!$A$1:$BC$1,0),FALSE)</f>
        <v>2622.3746872807742</v>
      </c>
    </row>
    <row r="7635" spans="1:4" x14ac:dyDescent="0.45">
      <c r="A7635" t="s">
        <v>196</v>
      </c>
      <c r="B7635">
        <f t="shared" si="118"/>
        <v>2008</v>
      </c>
      <c r="C7635" t="str">
        <f>VLOOKUP($A7635&amp;C$1,Data!$A$2:$BC$533,MATCH(Intermediate!$B7635,Data!$A$1:$BC$1,0),FALSE)</f>
        <v>..</v>
      </c>
      <c r="D7635">
        <f>VLOOKUP($A7635&amp;D$1,Data!$A$2:$BC$533,MATCH(Intermediate!$B7635,Data!$A$1:$BC$1,0),FALSE)</f>
        <v>2583.4809433188188</v>
      </c>
    </row>
    <row r="7636" spans="1:4" x14ac:dyDescent="0.45">
      <c r="A7636" t="s">
        <v>196</v>
      </c>
      <c r="B7636">
        <f t="shared" si="118"/>
        <v>2009</v>
      </c>
      <c r="C7636">
        <f>VLOOKUP($A7636&amp;C$1,Data!$A$2:$BC$533,MATCH(Intermediate!$B7636,Data!$A$1:$BC$1,0),FALSE)</f>
        <v>21.787034697908236</v>
      </c>
      <c r="D7636">
        <f>VLOOKUP($A7636&amp;D$1,Data!$A$2:$BC$533,MATCH(Intermediate!$B7636,Data!$A$1:$BC$1,0),FALSE)</f>
        <v>2692.4350926196876</v>
      </c>
    </row>
    <row r="7637" spans="1:4" x14ac:dyDescent="0.45">
      <c r="A7637" t="s">
        <v>196</v>
      </c>
      <c r="B7637">
        <f t="shared" si="118"/>
        <v>2010</v>
      </c>
      <c r="C7637">
        <f>VLOOKUP($A7637&amp;C$1,Data!$A$2:$BC$533,MATCH(Intermediate!$B7637,Data!$A$1:$BC$1,0),FALSE)</f>
        <v>21.09151997296599</v>
      </c>
      <c r="D7637">
        <f>VLOOKUP($A7637&amp;D$1,Data!$A$2:$BC$533,MATCH(Intermediate!$B7637,Data!$A$1:$BC$1,0),FALSE)</f>
        <v>2911.8920318969031</v>
      </c>
    </row>
    <row r="7638" spans="1:4" x14ac:dyDescent="0.45">
      <c r="A7638" t="s">
        <v>196</v>
      </c>
      <c r="B7638">
        <f t="shared" si="118"/>
        <v>2011</v>
      </c>
      <c r="C7638">
        <f>VLOOKUP($A7638&amp;C$1,Data!$A$2:$BC$533,MATCH(Intermediate!$B7638,Data!$A$1:$BC$1,0),FALSE)</f>
        <v>20.932512884553471</v>
      </c>
      <c r="D7638">
        <f>VLOOKUP($A7638&amp;D$1,Data!$A$2:$BC$533,MATCH(Intermediate!$B7638,Data!$A$1:$BC$1,0),FALSE)</f>
        <v>2918.5439177754356</v>
      </c>
    </row>
    <row r="7639" spans="1:4" x14ac:dyDescent="0.45">
      <c r="A7639" t="s">
        <v>196</v>
      </c>
      <c r="B7639">
        <f t="shared" si="118"/>
        <v>2012</v>
      </c>
      <c r="C7639">
        <f>VLOOKUP($A7639&amp;C$1,Data!$A$2:$BC$533,MATCH(Intermediate!$B7639,Data!$A$1:$BC$1,0),FALSE)</f>
        <v>22.856553909475448</v>
      </c>
      <c r="D7639">
        <f>VLOOKUP($A7639&amp;D$1,Data!$A$2:$BC$533,MATCH(Intermediate!$B7639,Data!$A$1:$BC$1,0),FALSE)</f>
        <v>3025.855995907953</v>
      </c>
    </row>
    <row r="7640" spans="1:4" x14ac:dyDescent="0.45">
      <c r="A7640" t="s">
        <v>196</v>
      </c>
      <c r="B7640">
        <f t="shared" si="118"/>
        <v>2013</v>
      </c>
      <c r="C7640">
        <f>VLOOKUP($A7640&amp;C$1,Data!$A$2:$BC$533,MATCH(Intermediate!$B7640,Data!$A$1:$BC$1,0),FALSE)</f>
        <v>25.099603908389234</v>
      </c>
      <c r="D7640">
        <f>VLOOKUP($A7640&amp;D$1,Data!$A$2:$BC$533,MATCH(Intermediate!$B7640,Data!$A$1:$BC$1,0),FALSE)</f>
        <v>3109.8953723811314</v>
      </c>
    </row>
    <row r="7641" spans="1:4" x14ac:dyDescent="0.45">
      <c r="A7641" t="s">
        <v>196</v>
      </c>
      <c r="B7641">
        <f t="shared" si="118"/>
        <v>2014</v>
      </c>
      <c r="C7641">
        <f>VLOOKUP($A7641&amp;C$1,Data!$A$2:$BC$533,MATCH(Intermediate!$B7641,Data!$A$1:$BC$1,0),FALSE)</f>
        <v>22.625642910155566</v>
      </c>
      <c r="D7641">
        <f>VLOOKUP($A7641&amp;D$1,Data!$A$2:$BC$533,MATCH(Intermediate!$B7641,Data!$A$1:$BC$1,0),FALSE)</f>
        <v>3499.5484675555049</v>
      </c>
    </row>
    <row r="7642" spans="1:4" x14ac:dyDescent="0.45">
      <c r="A7642" t="s">
        <v>196</v>
      </c>
      <c r="B7642">
        <f t="shared" si="118"/>
        <v>2015</v>
      </c>
      <c r="C7642">
        <f>VLOOKUP($A7642&amp;C$1,Data!$A$2:$BC$533,MATCH(Intermediate!$B7642,Data!$A$1:$BC$1,0),FALSE)</f>
        <v>22.553450906181531</v>
      </c>
      <c r="D7642">
        <f>VLOOKUP($A7642&amp;D$1,Data!$A$2:$BC$533,MATCH(Intermediate!$B7642,Data!$A$1:$BC$1,0),FALSE)</f>
        <v>3669.7387159269474</v>
      </c>
    </row>
    <row r="7643" spans="1:4" x14ac:dyDescent="0.45">
      <c r="A7643" t="s">
        <v>196</v>
      </c>
      <c r="B7643">
        <f t="shared" si="118"/>
        <v>2016</v>
      </c>
      <c r="C7643">
        <f>VLOOKUP($A7643&amp;C$1,Data!$A$2:$BC$533,MATCH(Intermediate!$B7643,Data!$A$1:$BC$1,0),FALSE)</f>
        <v>22.119345281928201</v>
      </c>
      <c r="D7643">
        <f>VLOOKUP($A7643&amp;D$1,Data!$A$2:$BC$533,MATCH(Intermediate!$B7643,Data!$A$1:$BC$1,0),FALSE)</f>
        <v>3812.7103510079833</v>
      </c>
    </row>
    <row r="7644" spans="1:4" x14ac:dyDescent="0.45">
      <c r="A7644" t="s">
        <v>196</v>
      </c>
      <c r="B7644">
        <f t="shared" si="118"/>
        <v>2017</v>
      </c>
      <c r="C7644">
        <f>VLOOKUP($A7644&amp;C$1,Data!$A$2:$BC$533,MATCH(Intermediate!$B7644,Data!$A$1:$BC$1,0),FALSE)</f>
        <v>19.352755166339225</v>
      </c>
      <c r="D7644">
        <f>VLOOKUP($A7644&amp;D$1,Data!$A$2:$BC$533,MATCH(Intermediate!$B7644,Data!$A$1:$BC$1,0),FALSE)</f>
        <v>3923.1719768046669</v>
      </c>
    </row>
    <row r="7645" spans="1:4" x14ac:dyDescent="0.45">
      <c r="A7645" t="s">
        <v>196</v>
      </c>
      <c r="B7645">
        <f t="shared" si="118"/>
        <v>2018</v>
      </c>
      <c r="C7645">
        <f>VLOOKUP($A7645&amp;C$1,Data!$A$2:$BC$533,MATCH(Intermediate!$B7645,Data!$A$1:$BC$1,0),FALSE)</f>
        <v>18.743213416683808</v>
      </c>
      <c r="D7645">
        <f>VLOOKUP($A7645&amp;D$1,Data!$A$2:$BC$533,MATCH(Intermediate!$B7645,Data!$A$1:$BC$1,0),FALSE)</f>
        <v>3909.9157297553788</v>
      </c>
    </row>
    <row r="7646" spans="1:4" x14ac:dyDescent="0.45">
      <c r="A7646" t="s">
        <v>196</v>
      </c>
      <c r="B7646">
        <f t="shared" si="118"/>
        <v>2019</v>
      </c>
      <c r="C7646">
        <f>VLOOKUP($A7646&amp;C$1,Data!$A$2:$BC$533,MATCH(Intermediate!$B7646,Data!$A$1:$BC$1,0),FALSE)</f>
        <v>18.054669417934061</v>
      </c>
      <c r="D7646">
        <f>VLOOKUP($A7646&amp;D$1,Data!$A$2:$BC$533,MATCH(Intermediate!$B7646,Data!$A$1:$BC$1,0),FALSE)</f>
        <v>4059.8286020748656</v>
      </c>
    </row>
    <row r="7647" spans="1:4" x14ac:dyDescent="0.45">
      <c r="A7647" t="s">
        <v>196</v>
      </c>
      <c r="B7647">
        <f t="shared" si="118"/>
        <v>2020</v>
      </c>
      <c r="C7647">
        <f>VLOOKUP($A7647&amp;C$1,Data!$A$2:$BC$533,MATCH(Intermediate!$B7647,Data!$A$1:$BC$1,0),FALSE)</f>
        <v>18.814981250617198</v>
      </c>
      <c r="D7647">
        <f>VLOOKUP($A7647&amp;D$1,Data!$A$2:$BC$533,MATCH(Intermediate!$B7647,Data!$A$1:$BC$1,0),FALSE)</f>
        <v>3899.5771923685093</v>
      </c>
    </row>
    <row r="7648" spans="1:4" x14ac:dyDescent="0.45">
      <c r="A7648" t="s">
        <v>196</v>
      </c>
      <c r="B7648">
        <f t="shared" si="118"/>
        <v>2021</v>
      </c>
      <c r="C7648">
        <f>VLOOKUP($A7648&amp;C$1,Data!$A$2:$BC$533,MATCH(Intermediate!$B7648,Data!$A$1:$BC$1,0),FALSE)</f>
        <v>17.409571816552972</v>
      </c>
      <c r="D7648">
        <f>VLOOKUP($A7648&amp;D$1,Data!$A$2:$BC$533,MATCH(Intermediate!$B7648,Data!$A$1:$BC$1,0),FALSE)</f>
        <v>3976.9038011695557</v>
      </c>
    </row>
    <row r="7649" spans="1:4" x14ac:dyDescent="0.45">
      <c r="A7649" t="s">
        <v>196</v>
      </c>
      <c r="B7649">
        <f t="shared" si="118"/>
        <v>2022</v>
      </c>
      <c r="C7649">
        <f>VLOOKUP($A7649&amp;C$1,Data!$A$2:$BC$533,MATCH(Intermediate!$B7649,Data!$A$1:$BC$1,0),FALSE)</f>
        <v>15.042690050505895</v>
      </c>
      <c r="D7649">
        <f>VLOOKUP($A7649&amp;D$1,Data!$A$2:$BC$533,MATCH(Intermediate!$B7649,Data!$A$1:$BC$1,0),FALSE)</f>
        <v>4419.6192696280295</v>
      </c>
    </row>
    <row r="7650" spans="1:4" x14ac:dyDescent="0.45">
      <c r="A7650" t="s">
        <v>196</v>
      </c>
      <c r="B7650">
        <f t="shared" si="118"/>
        <v>2023</v>
      </c>
      <c r="C7650">
        <f>VLOOKUP($A7650&amp;C$1,Data!$A$2:$BC$533,MATCH(Intermediate!$B7650,Data!$A$1:$BC$1,0),FALSE)</f>
        <v>16.513679078186652</v>
      </c>
      <c r="D7650">
        <f>VLOOKUP($A7650&amp;D$1,Data!$A$2:$BC$533,MATCH(Intermediate!$B7650,Data!$A$1:$BC$1,0),FALSE)</f>
        <v>4667.835670929906</v>
      </c>
    </row>
    <row r="7651" spans="1:4" x14ac:dyDescent="0.45">
      <c r="A7651" t="s">
        <v>196</v>
      </c>
      <c r="B7651">
        <f t="shared" si="118"/>
        <v>2024</v>
      </c>
      <c r="C7651" t="str">
        <f>VLOOKUP($A7651&amp;C$1,Data!$A$2:$BC$533,MATCH(Intermediate!$B7651,Data!$A$1:$BC$1,0),FALSE)</f>
        <v>..</v>
      </c>
      <c r="D7651">
        <f>VLOOKUP($A7651&amp;D$1,Data!$A$2:$BC$533,MATCH(Intermediate!$B7651,Data!$A$1:$BC$1,0),FALSE)</f>
        <v>4888.5548313617319</v>
      </c>
    </row>
    <row r="7652" spans="1:4" x14ac:dyDescent="0.45">
      <c r="A7652" t="s">
        <v>54</v>
      </c>
      <c r="B7652">
        <f t="shared" si="118"/>
        <v>1975</v>
      </c>
      <c r="C7652">
        <f>VLOOKUP($A7652&amp;C$1,Data!$A$2:$BC$533,MATCH(Intermediate!$B7652,Data!$A$1:$BC$1,0),FALSE)</f>
        <v>18.075026648953209</v>
      </c>
      <c r="D7652" t="str">
        <f>VLOOKUP($A7652&amp;D$1,Data!$A$2:$BC$533,MATCH(Intermediate!$B7652,Data!$A$1:$BC$1,0),FALSE)</f>
        <v>..</v>
      </c>
    </row>
    <row r="7653" spans="1:4" x14ac:dyDescent="0.45">
      <c r="A7653" t="s">
        <v>54</v>
      </c>
      <c r="B7653">
        <f t="shared" si="118"/>
        <v>1976</v>
      </c>
      <c r="C7653">
        <f>VLOOKUP($A7653&amp;C$1,Data!$A$2:$BC$533,MATCH(Intermediate!$B7653,Data!$A$1:$BC$1,0),FALSE)</f>
        <v>18.851024669615871</v>
      </c>
      <c r="D7653" t="str">
        <f>VLOOKUP($A7653&amp;D$1,Data!$A$2:$BC$533,MATCH(Intermediate!$B7653,Data!$A$1:$BC$1,0),FALSE)</f>
        <v>..</v>
      </c>
    </row>
    <row r="7654" spans="1:4" x14ac:dyDescent="0.45">
      <c r="A7654" t="s">
        <v>54</v>
      </c>
      <c r="B7654">
        <f t="shared" si="118"/>
        <v>1977</v>
      </c>
      <c r="C7654">
        <f>VLOOKUP($A7654&amp;C$1,Data!$A$2:$BC$533,MATCH(Intermediate!$B7654,Data!$A$1:$BC$1,0),FALSE)</f>
        <v>18.94940291033792</v>
      </c>
      <c r="D7654" t="str">
        <f>VLOOKUP($A7654&amp;D$1,Data!$A$2:$BC$533,MATCH(Intermediate!$B7654,Data!$A$1:$BC$1,0),FALSE)</f>
        <v>..</v>
      </c>
    </row>
    <row r="7655" spans="1:4" x14ac:dyDescent="0.45">
      <c r="A7655" t="s">
        <v>54</v>
      </c>
      <c r="B7655">
        <f t="shared" si="118"/>
        <v>1978</v>
      </c>
      <c r="C7655">
        <f>VLOOKUP($A7655&amp;C$1,Data!$A$2:$BC$533,MATCH(Intermediate!$B7655,Data!$A$1:$BC$1,0),FALSE)</f>
        <v>19.417533220479815</v>
      </c>
      <c r="D7655" t="str">
        <f>VLOOKUP($A7655&amp;D$1,Data!$A$2:$BC$533,MATCH(Intermediate!$B7655,Data!$A$1:$BC$1,0),FALSE)</f>
        <v>..</v>
      </c>
    </row>
    <row r="7656" spans="1:4" x14ac:dyDescent="0.45">
      <c r="A7656" t="s">
        <v>54</v>
      </c>
      <c r="B7656">
        <f t="shared" si="118"/>
        <v>1979</v>
      </c>
      <c r="C7656">
        <f>VLOOKUP($A7656&amp;C$1,Data!$A$2:$BC$533,MATCH(Intermediate!$B7656,Data!$A$1:$BC$1,0),FALSE)</f>
        <v>18.633819109250801</v>
      </c>
      <c r="D7656" t="str">
        <f>VLOOKUP($A7656&amp;D$1,Data!$A$2:$BC$533,MATCH(Intermediate!$B7656,Data!$A$1:$BC$1,0),FALSE)</f>
        <v>..</v>
      </c>
    </row>
    <row r="7657" spans="1:4" x14ac:dyDescent="0.45">
      <c r="A7657" t="s">
        <v>54</v>
      </c>
      <c r="B7657">
        <f t="shared" si="118"/>
        <v>1980</v>
      </c>
      <c r="C7657">
        <f>VLOOKUP($A7657&amp;C$1,Data!$A$2:$BC$533,MATCH(Intermediate!$B7657,Data!$A$1:$BC$1,0),FALSE)</f>
        <v>18.905129545604584</v>
      </c>
      <c r="D7657" t="str">
        <f>VLOOKUP($A7657&amp;D$1,Data!$A$2:$BC$533,MATCH(Intermediate!$B7657,Data!$A$1:$BC$1,0),FALSE)</f>
        <v>..</v>
      </c>
    </row>
    <row r="7658" spans="1:4" x14ac:dyDescent="0.45">
      <c r="A7658" t="s">
        <v>54</v>
      </c>
      <c r="B7658">
        <f t="shared" si="118"/>
        <v>1981</v>
      </c>
      <c r="C7658">
        <f>VLOOKUP($A7658&amp;C$1,Data!$A$2:$BC$533,MATCH(Intermediate!$B7658,Data!$A$1:$BC$1,0),FALSE)</f>
        <v>17.620606500171444</v>
      </c>
      <c r="D7658" t="str">
        <f>VLOOKUP($A7658&amp;D$1,Data!$A$2:$BC$533,MATCH(Intermediate!$B7658,Data!$A$1:$BC$1,0),FALSE)</f>
        <v>..</v>
      </c>
    </row>
    <row r="7659" spans="1:4" x14ac:dyDescent="0.45">
      <c r="A7659" t="s">
        <v>54</v>
      </c>
      <c r="B7659">
        <f t="shared" si="118"/>
        <v>1982</v>
      </c>
      <c r="C7659">
        <f>VLOOKUP($A7659&amp;C$1,Data!$A$2:$BC$533,MATCH(Intermediate!$B7659,Data!$A$1:$BC$1,0),FALSE)</f>
        <v>18.572791164658632</v>
      </c>
      <c r="D7659" t="str">
        <f>VLOOKUP($A7659&amp;D$1,Data!$A$2:$BC$533,MATCH(Intermediate!$B7659,Data!$A$1:$BC$1,0),FALSE)</f>
        <v>..</v>
      </c>
    </row>
    <row r="7660" spans="1:4" x14ac:dyDescent="0.45">
      <c r="A7660" t="s">
        <v>54</v>
      </c>
      <c r="B7660">
        <f t="shared" si="118"/>
        <v>1983</v>
      </c>
      <c r="C7660">
        <f>VLOOKUP($A7660&amp;C$1,Data!$A$2:$BC$533,MATCH(Intermediate!$B7660,Data!$A$1:$BC$1,0),FALSE)</f>
        <v>17.416261050962227</v>
      </c>
      <c r="D7660" t="str">
        <f>VLOOKUP($A7660&amp;D$1,Data!$A$2:$BC$533,MATCH(Intermediate!$B7660,Data!$A$1:$BC$1,0),FALSE)</f>
        <v>..</v>
      </c>
    </row>
    <row r="7661" spans="1:4" x14ac:dyDescent="0.45">
      <c r="A7661" t="s">
        <v>54</v>
      </c>
      <c r="B7661">
        <f t="shared" si="118"/>
        <v>1984</v>
      </c>
      <c r="C7661">
        <f>VLOOKUP($A7661&amp;C$1,Data!$A$2:$BC$533,MATCH(Intermediate!$B7661,Data!$A$1:$BC$1,0),FALSE)</f>
        <v>15.456948847994367</v>
      </c>
      <c r="D7661" t="str">
        <f>VLOOKUP($A7661&amp;D$1,Data!$A$2:$BC$533,MATCH(Intermediate!$B7661,Data!$A$1:$BC$1,0),FALSE)</f>
        <v>..</v>
      </c>
    </row>
    <row r="7662" spans="1:4" x14ac:dyDescent="0.45">
      <c r="A7662" t="s">
        <v>54</v>
      </c>
      <c r="B7662">
        <f t="shared" si="118"/>
        <v>1985</v>
      </c>
      <c r="C7662">
        <f>VLOOKUP($A7662&amp;C$1,Data!$A$2:$BC$533,MATCH(Intermediate!$B7662,Data!$A$1:$BC$1,0),FALSE)</f>
        <v>12.905459529685778</v>
      </c>
      <c r="D7662" t="str">
        <f>VLOOKUP($A7662&amp;D$1,Data!$A$2:$BC$533,MATCH(Intermediate!$B7662,Data!$A$1:$BC$1,0),FALSE)</f>
        <v>..</v>
      </c>
    </row>
    <row r="7663" spans="1:4" x14ac:dyDescent="0.45">
      <c r="A7663" t="s">
        <v>54</v>
      </c>
      <c r="B7663">
        <f t="shared" si="118"/>
        <v>1986</v>
      </c>
      <c r="C7663">
        <f>VLOOKUP($A7663&amp;C$1,Data!$A$2:$BC$533,MATCH(Intermediate!$B7663,Data!$A$1:$BC$1,0),FALSE)</f>
        <v>12.854002041751764</v>
      </c>
      <c r="D7663" t="str">
        <f>VLOOKUP($A7663&amp;D$1,Data!$A$2:$BC$533,MATCH(Intermediate!$B7663,Data!$A$1:$BC$1,0),FALSE)</f>
        <v>..</v>
      </c>
    </row>
    <row r="7664" spans="1:4" x14ac:dyDescent="0.45">
      <c r="A7664" t="s">
        <v>54</v>
      </c>
      <c r="B7664">
        <f t="shared" si="118"/>
        <v>1987</v>
      </c>
      <c r="C7664">
        <f>VLOOKUP($A7664&amp;C$1,Data!$A$2:$BC$533,MATCH(Intermediate!$B7664,Data!$A$1:$BC$1,0),FALSE)</f>
        <v>11.463755006200383</v>
      </c>
      <c r="D7664" t="str">
        <f>VLOOKUP($A7664&amp;D$1,Data!$A$2:$BC$533,MATCH(Intermediate!$B7664,Data!$A$1:$BC$1,0),FALSE)</f>
        <v>..</v>
      </c>
    </row>
    <row r="7665" spans="1:4" x14ac:dyDescent="0.45">
      <c r="A7665" t="s">
        <v>54</v>
      </c>
      <c r="B7665">
        <f t="shared" si="118"/>
        <v>1988</v>
      </c>
      <c r="C7665">
        <f>VLOOKUP($A7665&amp;C$1,Data!$A$2:$BC$533,MATCH(Intermediate!$B7665,Data!$A$1:$BC$1,0),FALSE)</f>
        <v>13.569528528883568</v>
      </c>
      <c r="D7665" t="str">
        <f>VLOOKUP($A7665&amp;D$1,Data!$A$2:$BC$533,MATCH(Intermediate!$B7665,Data!$A$1:$BC$1,0),FALSE)</f>
        <v>..</v>
      </c>
    </row>
    <row r="7666" spans="1:4" x14ac:dyDescent="0.45">
      <c r="A7666" t="s">
        <v>54</v>
      </c>
      <c r="B7666">
        <f t="shared" si="118"/>
        <v>1989</v>
      </c>
      <c r="C7666">
        <f>VLOOKUP($A7666&amp;C$1,Data!$A$2:$BC$533,MATCH(Intermediate!$B7666,Data!$A$1:$BC$1,0),FALSE)</f>
        <v>13.307213211578194</v>
      </c>
      <c r="D7666" t="str">
        <f>VLOOKUP($A7666&amp;D$1,Data!$A$2:$BC$533,MATCH(Intermediate!$B7666,Data!$A$1:$BC$1,0),FALSE)</f>
        <v>..</v>
      </c>
    </row>
    <row r="7667" spans="1:4" x14ac:dyDescent="0.45">
      <c r="A7667" t="s">
        <v>54</v>
      </c>
      <c r="B7667">
        <f t="shared" si="118"/>
        <v>1990</v>
      </c>
      <c r="C7667">
        <f>VLOOKUP($A7667&amp;C$1,Data!$A$2:$BC$533,MATCH(Intermediate!$B7667,Data!$A$1:$BC$1,0),FALSE)</f>
        <v>14.315758872994477</v>
      </c>
      <c r="D7667">
        <f>VLOOKUP($A7667&amp;D$1,Data!$A$2:$BC$533,MATCH(Intermediate!$B7667,Data!$A$1:$BC$1,0),FALSE)</f>
        <v>5636.7880701312524</v>
      </c>
    </row>
    <row r="7668" spans="1:4" x14ac:dyDescent="0.45">
      <c r="A7668" t="s">
        <v>54</v>
      </c>
      <c r="B7668">
        <f t="shared" si="118"/>
        <v>1991</v>
      </c>
      <c r="C7668">
        <f>VLOOKUP($A7668&amp;C$1,Data!$A$2:$BC$533,MATCH(Intermediate!$B7668,Data!$A$1:$BC$1,0),FALSE)</f>
        <v>16.943490864554963</v>
      </c>
      <c r="D7668">
        <f>VLOOKUP($A7668&amp;D$1,Data!$A$2:$BC$533,MATCH(Intermediate!$B7668,Data!$A$1:$BC$1,0),FALSE)</f>
        <v>5872.9403293019914</v>
      </c>
    </row>
    <row r="7669" spans="1:4" x14ac:dyDescent="0.45">
      <c r="A7669" t="s">
        <v>54</v>
      </c>
      <c r="B7669">
        <f t="shared" ref="B7669:B7732" si="119">B7619</f>
        <v>1992</v>
      </c>
      <c r="C7669">
        <f>VLOOKUP($A7669&amp;C$1,Data!$A$2:$BC$533,MATCH(Intermediate!$B7669,Data!$A$1:$BC$1,0),FALSE)</f>
        <v>19.967474738084796</v>
      </c>
      <c r="D7669">
        <f>VLOOKUP($A7669&amp;D$1,Data!$A$2:$BC$533,MATCH(Intermediate!$B7669,Data!$A$1:$BC$1,0),FALSE)</f>
        <v>5951.8007985248196</v>
      </c>
    </row>
    <row r="7670" spans="1:4" x14ac:dyDescent="0.45">
      <c r="A7670" t="s">
        <v>54</v>
      </c>
      <c r="B7670">
        <f t="shared" si="119"/>
        <v>1993</v>
      </c>
      <c r="C7670">
        <f>VLOOKUP($A7670&amp;C$1,Data!$A$2:$BC$533,MATCH(Intermediate!$B7670,Data!$A$1:$BC$1,0),FALSE)</f>
        <v>23.105389287680143</v>
      </c>
      <c r="D7670">
        <f>VLOOKUP($A7670&amp;D$1,Data!$A$2:$BC$533,MATCH(Intermediate!$B7670,Data!$A$1:$BC$1,0),FALSE)</f>
        <v>6233.7611402478724</v>
      </c>
    </row>
    <row r="7671" spans="1:4" x14ac:dyDescent="0.45">
      <c r="A7671" t="s">
        <v>54</v>
      </c>
      <c r="B7671">
        <f t="shared" si="119"/>
        <v>1994</v>
      </c>
      <c r="C7671">
        <f>VLOOKUP($A7671&amp;C$1,Data!$A$2:$BC$533,MATCH(Intermediate!$B7671,Data!$A$1:$BC$1,0),FALSE)</f>
        <v>26.879101163663897</v>
      </c>
      <c r="D7671">
        <f>VLOOKUP($A7671&amp;D$1,Data!$A$2:$BC$533,MATCH(Intermediate!$B7671,Data!$A$1:$BC$1,0),FALSE)</f>
        <v>6542.4081769091554</v>
      </c>
    </row>
    <row r="7672" spans="1:4" x14ac:dyDescent="0.45">
      <c r="A7672" t="s">
        <v>54</v>
      </c>
      <c r="B7672">
        <f t="shared" si="119"/>
        <v>1995</v>
      </c>
      <c r="C7672">
        <f>VLOOKUP($A7672&amp;C$1,Data!$A$2:$BC$533,MATCH(Intermediate!$B7672,Data!$A$1:$BC$1,0),FALSE)</f>
        <v>23.964444650783705</v>
      </c>
      <c r="D7672">
        <f>VLOOKUP($A7672&amp;D$1,Data!$A$2:$BC$533,MATCH(Intermediate!$B7672,Data!$A$1:$BC$1,0),FALSE)</f>
        <v>6966.4477331647504</v>
      </c>
    </row>
    <row r="7673" spans="1:4" x14ac:dyDescent="0.45">
      <c r="A7673" t="s">
        <v>54</v>
      </c>
      <c r="B7673">
        <f t="shared" si="119"/>
        <v>1996</v>
      </c>
      <c r="C7673">
        <f>VLOOKUP($A7673&amp;C$1,Data!$A$2:$BC$533,MATCH(Intermediate!$B7673,Data!$A$1:$BC$1,0),FALSE)</f>
        <v>25.785659171081925</v>
      </c>
      <c r="D7673">
        <f>VLOOKUP($A7673&amp;D$1,Data!$A$2:$BC$533,MATCH(Intermediate!$B7673,Data!$A$1:$BC$1,0),FALSE)</f>
        <v>7040.0191639906798</v>
      </c>
    </row>
    <row r="7674" spans="1:4" x14ac:dyDescent="0.45">
      <c r="A7674" t="s">
        <v>54</v>
      </c>
      <c r="B7674">
        <f t="shared" si="119"/>
        <v>1997</v>
      </c>
      <c r="C7674">
        <f>VLOOKUP($A7674&amp;C$1,Data!$A$2:$BC$533,MATCH(Intermediate!$B7674,Data!$A$1:$BC$1,0),FALSE)</f>
        <v>32.774101187726785</v>
      </c>
      <c r="D7674">
        <f>VLOOKUP($A7674&amp;D$1,Data!$A$2:$BC$533,MATCH(Intermediate!$B7674,Data!$A$1:$BC$1,0),FALSE)</f>
        <v>7298.8423182237775</v>
      </c>
    </row>
    <row r="7675" spans="1:4" x14ac:dyDescent="0.45">
      <c r="A7675" t="s">
        <v>54</v>
      </c>
      <c r="B7675">
        <f t="shared" si="119"/>
        <v>1998</v>
      </c>
      <c r="C7675">
        <f>VLOOKUP($A7675&amp;C$1,Data!$A$2:$BC$533,MATCH(Intermediate!$B7675,Data!$A$1:$BC$1,0),FALSE)</f>
        <v>24.521930995265677</v>
      </c>
      <c r="D7675">
        <f>VLOOKUP($A7675&amp;D$1,Data!$A$2:$BC$533,MATCH(Intermediate!$B7675,Data!$A$1:$BC$1,0),FALSE)</f>
        <v>7226.7009572970146</v>
      </c>
    </row>
    <row r="7676" spans="1:4" x14ac:dyDescent="0.45">
      <c r="A7676" t="s">
        <v>54</v>
      </c>
      <c r="B7676">
        <f t="shared" si="119"/>
        <v>1999</v>
      </c>
      <c r="C7676">
        <f>VLOOKUP($A7676&amp;C$1,Data!$A$2:$BC$533,MATCH(Intermediate!$B7676,Data!$A$1:$BC$1,0),FALSE)</f>
        <v>25.055160544225309</v>
      </c>
      <c r="D7676">
        <f>VLOOKUP($A7676&amp;D$1,Data!$A$2:$BC$533,MATCH(Intermediate!$B7676,Data!$A$1:$BC$1,0),FALSE)</f>
        <v>7079.8664918217664</v>
      </c>
    </row>
    <row r="7677" spans="1:4" x14ac:dyDescent="0.45">
      <c r="A7677" t="s">
        <v>54</v>
      </c>
      <c r="B7677">
        <f t="shared" si="119"/>
        <v>2000</v>
      </c>
      <c r="C7677">
        <f>VLOOKUP($A7677&amp;C$1,Data!$A$2:$BC$533,MATCH(Intermediate!$B7677,Data!$A$1:$BC$1,0),FALSE)</f>
        <v>23.76039842641331</v>
      </c>
      <c r="D7677">
        <f>VLOOKUP($A7677&amp;D$1,Data!$A$2:$BC$533,MATCH(Intermediate!$B7677,Data!$A$1:$BC$1,0),FALSE)</f>
        <v>6937.1767197579175</v>
      </c>
    </row>
    <row r="7678" spans="1:4" x14ac:dyDescent="0.45">
      <c r="A7678" t="s">
        <v>54</v>
      </c>
      <c r="B7678">
        <f t="shared" si="119"/>
        <v>2001</v>
      </c>
      <c r="C7678">
        <f>VLOOKUP($A7678&amp;C$1,Data!$A$2:$BC$533,MATCH(Intermediate!$B7678,Data!$A$1:$BC$1,0),FALSE)</f>
        <v>24.168667541335662</v>
      </c>
      <c r="D7678">
        <f>VLOOKUP($A7678&amp;D$1,Data!$A$2:$BC$533,MATCH(Intermediate!$B7678,Data!$A$1:$BC$1,0),FALSE)</f>
        <v>6916.4933075041836</v>
      </c>
    </row>
    <row r="7679" spans="1:4" x14ac:dyDescent="0.45">
      <c r="A7679" t="s">
        <v>54</v>
      </c>
      <c r="B7679">
        <f t="shared" si="119"/>
        <v>2002</v>
      </c>
      <c r="C7679">
        <f>VLOOKUP($A7679&amp;C$1,Data!$A$2:$BC$533,MATCH(Intermediate!$B7679,Data!$A$1:$BC$1,0),FALSE)</f>
        <v>20.85562796719768</v>
      </c>
      <c r="D7679">
        <f>VLOOKUP($A7679&amp;D$1,Data!$A$2:$BC$533,MATCH(Intermediate!$B7679,Data!$A$1:$BC$1,0),FALSE)</f>
        <v>6924.183349279032</v>
      </c>
    </row>
    <row r="7680" spans="1:4" x14ac:dyDescent="0.45">
      <c r="A7680" t="s">
        <v>54</v>
      </c>
      <c r="B7680">
        <f t="shared" si="119"/>
        <v>2003</v>
      </c>
      <c r="C7680">
        <f>VLOOKUP($A7680&amp;C$1,Data!$A$2:$BC$533,MATCH(Intermediate!$B7680,Data!$A$1:$BC$1,0),FALSE)</f>
        <v>12.686170751137752</v>
      </c>
      <c r="D7680">
        <f>VLOOKUP($A7680&amp;D$1,Data!$A$2:$BC$533,MATCH(Intermediate!$B7680,Data!$A$1:$BC$1,0),FALSE)</f>
        <v>7275.9331600926744</v>
      </c>
    </row>
    <row r="7681" spans="1:4" x14ac:dyDescent="0.45">
      <c r="A7681" t="s">
        <v>54</v>
      </c>
      <c r="B7681">
        <f t="shared" si="119"/>
        <v>2004</v>
      </c>
      <c r="C7681">
        <f>VLOOKUP($A7681&amp;C$1,Data!$A$2:$BC$533,MATCH(Intermediate!$B7681,Data!$A$1:$BC$1,0),FALSE)</f>
        <v>12.296811185952853</v>
      </c>
      <c r="D7681">
        <f>VLOOKUP($A7681&amp;D$1,Data!$A$2:$BC$533,MATCH(Intermediate!$B7681,Data!$A$1:$BC$1,0),FALSE)</f>
        <v>7685.6581479026217</v>
      </c>
    </row>
    <row r="7682" spans="1:4" x14ac:dyDescent="0.45">
      <c r="A7682" t="s">
        <v>54</v>
      </c>
      <c r="B7682">
        <f t="shared" si="119"/>
        <v>2005</v>
      </c>
      <c r="C7682">
        <f>VLOOKUP($A7682&amp;C$1,Data!$A$2:$BC$533,MATCH(Intermediate!$B7682,Data!$A$1:$BC$1,0),FALSE)</f>
        <v>12.280888461823604</v>
      </c>
      <c r="D7682">
        <f>VLOOKUP($A7682&amp;D$1,Data!$A$2:$BC$533,MATCH(Intermediate!$B7682,Data!$A$1:$BC$1,0),FALSE)</f>
        <v>8006.709781676137</v>
      </c>
    </row>
    <row r="7683" spans="1:4" x14ac:dyDescent="0.45">
      <c r="A7683" t="s">
        <v>54</v>
      </c>
      <c r="B7683">
        <f t="shared" si="119"/>
        <v>2006</v>
      </c>
      <c r="C7683">
        <f>VLOOKUP($A7683&amp;C$1,Data!$A$2:$BC$533,MATCH(Intermediate!$B7683,Data!$A$1:$BC$1,0),FALSE)</f>
        <v>11.668286059212939</v>
      </c>
      <c r="D7683">
        <f>VLOOKUP($A7683&amp;D$1,Data!$A$2:$BC$533,MATCH(Intermediate!$B7683,Data!$A$1:$BC$1,0),FALSE)</f>
        <v>8560.739251357867</v>
      </c>
    </row>
    <row r="7684" spans="1:4" x14ac:dyDescent="0.45">
      <c r="A7684" t="s">
        <v>54</v>
      </c>
      <c r="B7684">
        <f t="shared" si="119"/>
        <v>2007</v>
      </c>
      <c r="C7684">
        <f>VLOOKUP($A7684&amp;C$1,Data!$A$2:$BC$533,MATCH(Intermediate!$B7684,Data!$A$1:$BC$1,0),FALSE)</f>
        <v>13.71766496649435</v>
      </c>
      <c r="D7684">
        <f>VLOOKUP($A7684&amp;D$1,Data!$A$2:$BC$533,MATCH(Intermediate!$B7684,Data!$A$1:$BC$1,0),FALSE)</f>
        <v>9178.9442158936617</v>
      </c>
    </row>
    <row r="7685" spans="1:4" x14ac:dyDescent="0.45">
      <c r="A7685" t="s">
        <v>54</v>
      </c>
      <c r="B7685">
        <f t="shared" si="119"/>
        <v>2008</v>
      </c>
      <c r="C7685">
        <f>VLOOKUP($A7685&amp;C$1,Data!$A$2:$BC$533,MATCH(Intermediate!$B7685,Data!$A$1:$BC$1,0),FALSE)</f>
        <v>18.759698013851992</v>
      </c>
      <c r="D7685">
        <f>VLOOKUP($A7685&amp;D$1,Data!$A$2:$BC$533,MATCH(Intermediate!$B7685,Data!$A$1:$BC$1,0),FALSE)</f>
        <v>9867.3969534390435</v>
      </c>
    </row>
    <row r="7686" spans="1:4" x14ac:dyDescent="0.45">
      <c r="A7686" t="s">
        <v>54</v>
      </c>
      <c r="B7686">
        <f t="shared" si="119"/>
        <v>2009</v>
      </c>
      <c r="C7686">
        <f>VLOOKUP($A7686&amp;C$1,Data!$A$2:$BC$533,MATCH(Intermediate!$B7686,Data!$A$1:$BC$1,0),FALSE)</f>
        <v>21.581430649687395</v>
      </c>
      <c r="D7686">
        <f>VLOOKUP($A7686&amp;D$1,Data!$A$2:$BC$533,MATCH(Intermediate!$B7686,Data!$A$1:$BC$1,0),FALSE)</f>
        <v>9801.649331074108</v>
      </c>
    </row>
    <row r="7687" spans="1:4" x14ac:dyDescent="0.45">
      <c r="A7687" t="s">
        <v>54</v>
      </c>
      <c r="B7687">
        <f t="shared" si="119"/>
        <v>2010</v>
      </c>
      <c r="C7687">
        <f>VLOOKUP($A7687&amp;C$1,Data!$A$2:$BC$533,MATCH(Intermediate!$B7687,Data!$A$1:$BC$1,0),FALSE)</f>
        <v>25.424139058172351</v>
      </c>
      <c r="D7687">
        <f>VLOOKUP($A7687&amp;D$1,Data!$A$2:$BC$533,MATCH(Intermediate!$B7687,Data!$A$1:$BC$1,0),FALSE)</f>
        <v>10893.314919954255</v>
      </c>
    </row>
    <row r="7688" spans="1:4" x14ac:dyDescent="0.45">
      <c r="A7688" t="s">
        <v>54</v>
      </c>
      <c r="B7688">
        <f t="shared" si="119"/>
        <v>2011</v>
      </c>
      <c r="C7688">
        <f>VLOOKUP($A7688&amp;C$1,Data!$A$2:$BC$533,MATCH(Intermediate!$B7688,Data!$A$1:$BC$1,0),FALSE)</f>
        <v>28.952250318196171</v>
      </c>
      <c r="D7688">
        <f>VLOOKUP($A7688&amp;D$1,Data!$A$2:$BC$533,MATCH(Intermediate!$B7688,Data!$A$1:$BC$1,0),FALSE)</f>
        <v>11441.763677227831</v>
      </c>
    </row>
    <row r="7689" spans="1:4" x14ac:dyDescent="0.45">
      <c r="A7689" t="s">
        <v>54</v>
      </c>
      <c r="B7689">
        <f t="shared" si="119"/>
        <v>2012</v>
      </c>
      <c r="C7689">
        <f>VLOOKUP($A7689&amp;C$1,Data!$A$2:$BC$533,MATCH(Intermediate!$B7689,Data!$A$1:$BC$1,0),FALSE)</f>
        <v>31.546302086153705</v>
      </c>
      <c r="D7689">
        <f>VLOOKUP($A7689&amp;D$1,Data!$A$2:$BC$533,MATCH(Intermediate!$B7689,Data!$A$1:$BC$1,0),FALSE)</f>
        <v>10954.325157016334</v>
      </c>
    </row>
    <row r="7690" spans="1:4" x14ac:dyDescent="0.45">
      <c r="A7690" t="s">
        <v>54</v>
      </c>
      <c r="B7690">
        <f t="shared" si="119"/>
        <v>2013</v>
      </c>
      <c r="C7690">
        <f>VLOOKUP($A7690&amp;C$1,Data!$A$2:$BC$533,MATCH(Intermediate!$B7690,Data!$A$1:$BC$1,0),FALSE)</f>
        <v>34.377894278792134</v>
      </c>
      <c r="D7690">
        <f>VLOOKUP($A7690&amp;D$1,Data!$A$2:$BC$533,MATCH(Intermediate!$B7690,Data!$A$1:$BC$1,0),FALSE)</f>
        <v>12137.008194759595</v>
      </c>
    </row>
    <row r="7691" spans="1:4" x14ac:dyDescent="0.45">
      <c r="A7691" t="s">
        <v>54</v>
      </c>
      <c r="B7691">
        <f t="shared" si="119"/>
        <v>2014</v>
      </c>
      <c r="C7691">
        <f>VLOOKUP($A7691&amp;C$1,Data!$A$2:$BC$533,MATCH(Intermediate!$B7691,Data!$A$1:$BC$1,0),FALSE)</f>
        <v>38.138149036968478</v>
      </c>
      <c r="D7691">
        <f>VLOOKUP($A7691&amp;D$1,Data!$A$2:$BC$533,MATCH(Intermediate!$B7691,Data!$A$1:$BC$1,0),FALSE)</f>
        <v>12607.072163663945</v>
      </c>
    </row>
    <row r="7692" spans="1:4" x14ac:dyDescent="0.45">
      <c r="A7692" t="s">
        <v>54</v>
      </c>
      <c r="B7692">
        <f t="shared" si="119"/>
        <v>2015</v>
      </c>
      <c r="C7692">
        <f>VLOOKUP($A7692&amp;C$1,Data!$A$2:$BC$533,MATCH(Intermediate!$B7692,Data!$A$1:$BC$1,0),FALSE)</f>
        <v>43.34964647029981</v>
      </c>
      <c r="D7692">
        <f>VLOOKUP($A7692&amp;D$1,Data!$A$2:$BC$533,MATCH(Intermediate!$B7692,Data!$A$1:$BC$1,0),FALSE)</f>
        <v>12679.057475321471</v>
      </c>
    </row>
    <row r="7693" spans="1:4" x14ac:dyDescent="0.45">
      <c r="A7693" t="s">
        <v>54</v>
      </c>
      <c r="B7693">
        <f t="shared" si="119"/>
        <v>2016</v>
      </c>
      <c r="C7693">
        <f>VLOOKUP($A7693&amp;C$1,Data!$A$2:$BC$533,MATCH(Intermediate!$B7693,Data!$A$1:$BC$1,0),FALSE)</f>
        <v>41.355719130807628</v>
      </c>
      <c r="D7693">
        <f>VLOOKUP($A7693&amp;D$1,Data!$A$2:$BC$533,MATCH(Intermediate!$B7693,Data!$A$1:$BC$1,0),FALSE)</f>
        <v>13329.137336632171</v>
      </c>
    </row>
    <row r="7694" spans="1:4" x14ac:dyDescent="0.45">
      <c r="A7694" t="s">
        <v>54</v>
      </c>
      <c r="B7694">
        <f t="shared" si="119"/>
        <v>2017</v>
      </c>
      <c r="C7694">
        <f>VLOOKUP($A7694&amp;C$1,Data!$A$2:$BC$533,MATCH(Intermediate!$B7694,Data!$A$1:$BC$1,0),FALSE)</f>
        <v>41.155896617808573</v>
      </c>
      <c r="D7694">
        <f>VLOOKUP($A7694&amp;D$1,Data!$A$2:$BC$533,MATCH(Intermediate!$B7694,Data!$A$1:$BC$1,0),FALSE)</f>
        <v>13977.342778865084</v>
      </c>
    </row>
    <row r="7695" spans="1:4" x14ac:dyDescent="0.45">
      <c r="A7695" t="s">
        <v>54</v>
      </c>
      <c r="B7695">
        <f t="shared" si="119"/>
        <v>2018</v>
      </c>
      <c r="C7695">
        <f>VLOOKUP($A7695&amp;C$1,Data!$A$2:$BC$533,MATCH(Intermediate!$B7695,Data!$A$1:$BC$1,0),FALSE)</f>
        <v>44.597477429571214</v>
      </c>
      <c r="D7695">
        <f>VLOOKUP($A7695&amp;D$1,Data!$A$2:$BC$533,MATCH(Intermediate!$B7695,Data!$A$1:$BC$1,0),FALSE)</f>
        <v>14139.093126756061</v>
      </c>
    </row>
    <row r="7696" spans="1:4" x14ac:dyDescent="0.45">
      <c r="A7696" t="s">
        <v>54</v>
      </c>
      <c r="B7696">
        <f t="shared" si="119"/>
        <v>2019</v>
      </c>
      <c r="C7696">
        <f>VLOOKUP($A7696&amp;C$1,Data!$A$2:$BC$533,MATCH(Intermediate!$B7696,Data!$A$1:$BC$1,0),FALSE)</f>
        <v>47.750633503799143</v>
      </c>
      <c r="D7696">
        <f>VLOOKUP($A7696&amp;D$1,Data!$A$2:$BC$533,MATCH(Intermediate!$B7696,Data!$A$1:$BC$1,0),FALSE)</f>
        <v>14149.598522750528</v>
      </c>
    </row>
    <row r="7697" spans="1:4" x14ac:dyDescent="0.45">
      <c r="A7697" t="s">
        <v>54</v>
      </c>
      <c r="B7697">
        <f t="shared" si="119"/>
        <v>2020</v>
      </c>
      <c r="C7697">
        <f>VLOOKUP($A7697&amp;C$1,Data!$A$2:$BC$533,MATCH(Intermediate!$B7697,Data!$A$1:$BC$1,0),FALSE)</f>
        <v>50.713173429759941</v>
      </c>
      <c r="D7697">
        <f>VLOOKUP($A7697&amp;D$1,Data!$A$2:$BC$533,MATCH(Intermediate!$B7697,Data!$A$1:$BC$1,0),FALSE)</f>
        <v>14308.878773832839</v>
      </c>
    </row>
    <row r="7698" spans="1:4" x14ac:dyDescent="0.45">
      <c r="A7698" t="s">
        <v>54</v>
      </c>
      <c r="B7698">
        <f t="shared" si="119"/>
        <v>2021</v>
      </c>
      <c r="C7698">
        <f>VLOOKUP($A7698&amp;C$1,Data!$A$2:$BC$533,MATCH(Intermediate!$B7698,Data!$A$1:$BC$1,0),FALSE)</f>
        <v>49.462702496265209</v>
      </c>
      <c r="D7698">
        <f>VLOOKUP($A7698&amp;D$1,Data!$A$2:$BC$533,MATCH(Intermediate!$B7698,Data!$A$1:$BC$1,0),FALSE)</f>
        <v>15406.167064657851</v>
      </c>
    </row>
    <row r="7699" spans="1:4" x14ac:dyDescent="0.45">
      <c r="A7699" t="s">
        <v>54</v>
      </c>
      <c r="B7699">
        <f t="shared" si="119"/>
        <v>2022</v>
      </c>
      <c r="C7699">
        <f>VLOOKUP($A7699&amp;C$1,Data!$A$2:$BC$533,MATCH(Intermediate!$B7699,Data!$A$1:$BC$1,0),FALSE)</f>
        <v>51.017612362349972</v>
      </c>
      <c r="D7699">
        <f>VLOOKUP($A7699&amp;D$1,Data!$A$2:$BC$533,MATCH(Intermediate!$B7699,Data!$A$1:$BC$1,0),FALSE)</f>
        <v>16347.043497473869</v>
      </c>
    </row>
    <row r="7700" spans="1:4" x14ac:dyDescent="0.45">
      <c r="A7700" t="s">
        <v>54</v>
      </c>
      <c r="B7700">
        <f t="shared" si="119"/>
        <v>2023</v>
      </c>
      <c r="C7700">
        <f>VLOOKUP($A7700&amp;C$1,Data!$A$2:$BC$533,MATCH(Intermediate!$B7700,Data!$A$1:$BC$1,0),FALSE)</f>
        <v>52.355484172240708</v>
      </c>
      <c r="D7700">
        <f>VLOOKUP($A7700&amp;D$1,Data!$A$2:$BC$533,MATCH(Intermediate!$B7700,Data!$A$1:$BC$1,0),FALSE)</f>
        <v>17564.491236937884</v>
      </c>
    </row>
    <row r="7701" spans="1:4" x14ac:dyDescent="0.45">
      <c r="A7701" t="s">
        <v>54</v>
      </c>
      <c r="B7701">
        <f t="shared" si="119"/>
        <v>2024</v>
      </c>
      <c r="C7701">
        <f>VLOOKUP($A7701&amp;C$1,Data!$A$2:$BC$533,MATCH(Intermediate!$B7701,Data!$A$1:$BC$1,0),FALSE)</f>
        <v>57.493278248711853</v>
      </c>
      <c r="D7701">
        <f>VLOOKUP($A7701&amp;D$1,Data!$A$2:$BC$533,MATCH(Intermediate!$B7701,Data!$A$1:$BC$1,0),FALSE)</f>
        <v>18523.681015300474</v>
      </c>
    </row>
    <row r="7702" spans="1:4" x14ac:dyDescent="0.45">
      <c r="A7702" t="s">
        <v>223</v>
      </c>
      <c r="B7702">
        <f t="shared" si="119"/>
        <v>1975</v>
      </c>
      <c r="C7702">
        <f>VLOOKUP($A7702&amp;C$1,Data!$A$2:$BC$533,MATCH(Intermediate!$B7702,Data!$A$1:$BC$1,0),FALSE)</f>
        <v>9.3193354378013566</v>
      </c>
      <c r="D7702" t="str">
        <f>VLOOKUP($A7702&amp;D$1,Data!$A$2:$BC$533,MATCH(Intermediate!$B7702,Data!$A$1:$BC$1,0),FALSE)</f>
        <v>..</v>
      </c>
    </row>
    <row r="7703" spans="1:4" x14ac:dyDescent="0.45">
      <c r="A7703" t="s">
        <v>223</v>
      </c>
      <c r="B7703">
        <f t="shared" si="119"/>
        <v>1976</v>
      </c>
      <c r="C7703">
        <f>VLOOKUP($A7703&amp;C$1,Data!$A$2:$BC$533,MATCH(Intermediate!$B7703,Data!$A$1:$BC$1,0),FALSE)</f>
        <v>8.494072075391351</v>
      </c>
      <c r="D7703" t="str">
        <f>VLOOKUP($A7703&amp;D$1,Data!$A$2:$BC$533,MATCH(Intermediate!$B7703,Data!$A$1:$BC$1,0),FALSE)</f>
        <v>..</v>
      </c>
    </row>
    <row r="7704" spans="1:4" x14ac:dyDescent="0.45">
      <c r="A7704" t="s">
        <v>223</v>
      </c>
      <c r="B7704">
        <f t="shared" si="119"/>
        <v>1977</v>
      </c>
      <c r="C7704">
        <f>VLOOKUP($A7704&amp;C$1,Data!$A$2:$BC$533,MATCH(Intermediate!$B7704,Data!$A$1:$BC$1,0),FALSE)</f>
        <v>7.1335967402720524</v>
      </c>
      <c r="D7704" t="str">
        <f>VLOOKUP($A7704&amp;D$1,Data!$A$2:$BC$533,MATCH(Intermediate!$B7704,Data!$A$1:$BC$1,0),FALSE)</f>
        <v>..</v>
      </c>
    </row>
    <row r="7705" spans="1:4" x14ac:dyDescent="0.45">
      <c r="A7705" t="s">
        <v>223</v>
      </c>
      <c r="B7705">
        <f t="shared" si="119"/>
        <v>1978</v>
      </c>
      <c r="C7705">
        <f>VLOOKUP($A7705&amp;C$1,Data!$A$2:$BC$533,MATCH(Intermediate!$B7705,Data!$A$1:$BC$1,0),FALSE)</f>
        <v>6.0877879869560765</v>
      </c>
      <c r="D7705" t="str">
        <f>VLOOKUP($A7705&amp;D$1,Data!$A$2:$BC$533,MATCH(Intermediate!$B7705,Data!$A$1:$BC$1,0),FALSE)</f>
        <v>..</v>
      </c>
    </row>
    <row r="7706" spans="1:4" x14ac:dyDescent="0.45">
      <c r="A7706" t="s">
        <v>223</v>
      </c>
      <c r="B7706">
        <f t="shared" si="119"/>
        <v>1979</v>
      </c>
      <c r="C7706">
        <f>VLOOKUP($A7706&amp;C$1,Data!$A$2:$BC$533,MATCH(Intermediate!$B7706,Data!$A$1:$BC$1,0),FALSE)</f>
        <v>6.1336031106085684</v>
      </c>
      <c r="D7706" t="str">
        <f>VLOOKUP($A7706&amp;D$1,Data!$A$2:$BC$533,MATCH(Intermediate!$B7706,Data!$A$1:$BC$1,0),FALSE)</f>
        <v>..</v>
      </c>
    </row>
    <row r="7707" spans="1:4" x14ac:dyDescent="0.45">
      <c r="A7707" t="s">
        <v>223</v>
      </c>
      <c r="B7707">
        <f t="shared" si="119"/>
        <v>1980</v>
      </c>
      <c r="C7707">
        <f>VLOOKUP($A7707&amp;C$1,Data!$A$2:$BC$533,MATCH(Intermediate!$B7707,Data!$A$1:$BC$1,0),FALSE)</f>
        <v>8.9503162447936333</v>
      </c>
      <c r="D7707" t="str">
        <f>VLOOKUP($A7707&amp;D$1,Data!$A$2:$BC$533,MATCH(Intermediate!$B7707,Data!$A$1:$BC$1,0),FALSE)</f>
        <v>..</v>
      </c>
    </row>
    <row r="7708" spans="1:4" x14ac:dyDescent="0.45">
      <c r="A7708" t="s">
        <v>223</v>
      </c>
      <c r="B7708">
        <f t="shared" si="119"/>
        <v>1981</v>
      </c>
      <c r="C7708">
        <f>VLOOKUP($A7708&amp;C$1,Data!$A$2:$BC$533,MATCH(Intermediate!$B7708,Data!$A$1:$BC$1,0),FALSE)</f>
        <v>11.634761271700913</v>
      </c>
      <c r="D7708" t="str">
        <f>VLOOKUP($A7708&amp;D$1,Data!$A$2:$BC$533,MATCH(Intermediate!$B7708,Data!$A$1:$BC$1,0),FALSE)</f>
        <v>..</v>
      </c>
    </row>
    <row r="7709" spans="1:4" x14ac:dyDescent="0.45">
      <c r="A7709" t="s">
        <v>223</v>
      </c>
      <c r="B7709">
        <f t="shared" si="119"/>
        <v>1982</v>
      </c>
      <c r="C7709">
        <f>VLOOKUP($A7709&amp;C$1,Data!$A$2:$BC$533,MATCH(Intermediate!$B7709,Data!$A$1:$BC$1,0),FALSE)</f>
        <v>11.57063349279742</v>
      </c>
      <c r="D7709" t="str">
        <f>VLOOKUP($A7709&amp;D$1,Data!$A$2:$BC$533,MATCH(Intermediate!$B7709,Data!$A$1:$BC$1,0),FALSE)</f>
        <v>..</v>
      </c>
    </row>
    <row r="7710" spans="1:4" x14ac:dyDescent="0.45">
      <c r="A7710" t="s">
        <v>223</v>
      </c>
      <c r="B7710">
        <f t="shared" si="119"/>
        <v>1983</v>
      </c>
      <c r="C7710">
        <f>VLOOKUP($A7710&amp;C$1,Data!$A$2:$BC$533,MATCH(Intermediate!$B7710,Data!$A$1:$BC$1,0),FALSE)</f>
        <v>13.417072220864085</v>
      </c>
      <c r="D7710" t="str">
        <f>VLOOKUP($A7710&amp;D$1,Data!$A$2:$BC$533,MATCH(Intermediate!$B7710,Data!$A$1:$BC$1,0),FALSE)</f>
        <v>..</v>
      </c>
    </row>
    <row r="7711" spans="1:4" x14ac:dyDescent="0.45">
      <c r="A7711" t="s">
        <v>223</v>
      </c>
      <c r="B7711">
        <f t="shared" si="119"/>
        <v>1984</v>
      </c>
      <c r="C7711">
        <f>VLOOKUP($A7711&amp;C$1,Data!$A$2:$BC$533,MATCH(Intermediate!$B7711,Data!$A$1:$BC$1,0),FALSE)</f>
        <v>12.053652069150358</v>
      </c>
      <c r="D7711" t="str">
        <f>VLOOKUP($A7711&amp;D$1,Data!$A$2:$BC$533,MATCH(Intermediate!$B7711,Data!$A$1:$BC$1,0),FALSE)</f>
        <v>..</v>
      </c>
    </row>
    <row r="7712" spans="1:4" x14ac:dyDescent="0.45">
      <c r="A7712" t="s">
        <v>223</v>
      </c>
      <c r="B7712">
        <f t="shared" si="119"/>
        <v>1985</v>
      </c>
      <c r="C7712">
        <f>VLOOKUP($A7712&amp;C$1,Data!$A$2:$BC$533,MATCH(Intermediate!$B7712,Data!$A$1:$BC$1,0),FALSE)</f>
        <v>9.8086105935753043</v>
      </c>
      <c r="D7712" t="str">
        <f>VLOOKUP($A7712&amp;D$1,Data!$A$2:$BC$533,MATCH(Intermediate!$B7712,Data!$A$1:$BC$1,0),FALSE)</f>
        <v>..</v>
      </c>
    </row>
    <row r="7713" spans="1:4" x14ac:dyDescent="0.45">
      <c r="A7713" t="s">
        <v>223</v>
      </c>
      <c r="B7713">
        <f t="shared" si="119"/>
        <v>1986</v>
      </c>
      <c r="C7713">
        <f>VLOOKUP($A7713&amp;C$1,Data!$A$2:$BC$533,MATCH(Intermediate!$B7713,Data!$A$1:$BC$1,0),FALSE)</f>
        <v>8.4782881733759989</v>
      </c>
      <c r="D7713" t="str">
        <f>VLOOKUP($A7713&amp;D$1,Data!$A$2:$BC$533,MATCH(Intermediate!$B7713,Data!$A$1:$BC$1,0),FALSE)</f>
        <v>..</v>
      </c>
    </row>
    <row r="7714" spans="1:4" x14ac:dyDescent="0.45">
      <c r="A7714" t="s">
        <v>223</v>
      </c>
      <c r="B7714">
        <f t="shared" si="119"/>
        <v>1987</v>
      </c>
      <c r="C7714">
        <f>VLOOKUP($A7714&amp;C$1,Data!$A$2:$BC$533,MATCH(Intermediate!$B7714,Data!$A$1:$BC$1,0),FALSE)</f>
        <v>7.4906497671359347</v>
      </c>
      <c r="D7714" t="str">
        <f>VLOOKUP($A7714&amp;D$1,Data!$A$2:$BC$533,MATCH(Intermediate!$B7714,Data!$A$1:$BC$1,0),FALSE)</f>
        <v>..</v>
      </c>
    </row>
    <row r="7715" spans="1:4" x14ac:dyDescent="0.45">
      <c r="A7715" t="s">
        <v>223</v>
      </c>
      <c r="B7715">
        <f t="shared" si="119"/>
        <v>1988</v>
      </c>
      <c r="C7715">
        <f>VLOOKUP($A7715&amp;C$1,Data!$A$2:$BC$533,MATCH(Intermediate!$B7715,Data!$A$1:$BC$1,0),FALSE)</f>
        <v>8.8629561467956552</v>
      </c>
      <c r="D7715" t="str">
        <f>VLOOKUP($A7715&amp;D$1,Data!$A$2:$BC$533,MATCH(Intermediate!$B7715,Data!$A$1:$BC$1,0),FALSE)</f>
        <v>..</v>
      </c>
    </row>
    <row r="7716" spans="1:4" x14ac:dyDescent="0.45">
      <c r="A7716" t="s">
        <v>223</v>
      </c>
      <c r="B7716">
        <f t="shared" si="119"/>
        <v>1989</v>
      </c>
      <c r="C7716">
        <f>VLOOKUP($A7716&amp;C$1,Data!$A$2:$BC$533,MATCH(Intermediate!$B7716,Data!$A$1:$BC$1,0),FALSE)</f>
        <v>8.2823880481243375</v>
      </c>
      <c r="D7716" t="str">
        <f>VLOOKUP($A7716&amp;D$1,Data!$A$2:$BC$533,MATCH(Intermediate!$B7716,Data!$A$1:$BC$1,0),FALSE)</f>
        <v>..</v>
      </c>
    </row>
    <row r="7717" spans="1:4" x14ac:dyDescent="0.45">
      <c r="A7717" t="s">
        <v>223</v>
      </c>
      <c r="B7717">
        <f t="shared" si="119"/>
        <v>1990</v>
      </c>
      <c r="C7717">
        <f>VLOOKUP($A7717&amp;C$1,Data!$A$2:$BC$533,MATCH(Intermediate!$B7717,Data!$A$1:$BC$1,0),FALSE)</f>
        <v>8.0172727366905256</v>
      </c>
      <c r="D7717">
        <f>VLOOKUP($A7717&amp;D$1,Data!$A$2:$BC$533,MATCH(Intermediate!$B7717,Data!$A$1:$BC$1,0),FALSE)</f>
        <v>3366.6569613939437</v>
      </c>
    </row>
    <row r="7718" spans="1:4" x14ac:dyDescent="0.45">
      <c r="A7718" t="s">
        <v>223</v>
      </c>
      <c r="B7718">
        <f t="shared" si="119"/>
        <v>1991</v>
      </c>
      <c r="C7718">
        <f>VLOOKUP($A7718&amp;C$1,Data!$A$2:$BC$533,MATCH(Intermediate!$B7718,Data!$A$1:$BC$1,0),FALSE)</f>
        <v>6.9779299317460293</v>
      </c>
      <c r="D7718">
        <f>VLOOKUP($A7718&amp;D$1,Data!$A$2:$BC$533,MATCH(Intermediate!$B7718,Data!$A$1:$BC$1,0),FALSE)</f>
        <v>3483.5389808508335</v>
      </c>
    </row>
    <row r="7719" spans="1:4" x14ac:dyDescent="0.45">
      <c r="A7719" t="s">
        <v>223</v>
      </c>
      <c r="B7719">
        <f t="shared" si="119"/>
        <v>1992</v>
      </c>
      <c r="C7719">
        <f>VLOOKUP($A7719&amp;C$1,Data!$A$2:$BC$533,MATCH(Intermediate!$B7719,Data!$A$1:$BC$1,0),FALSE)</f>
        <v>9.0795961788395072</v>
      </c>
      <c r="D7719">
        <f>VLOOKUP($A7719&amp;D$1,Data!$A$2:$BC$533,MATCH(Intermediate!$B7719,Data!$A$1:$BC$1,0),FALSE)</f>
        <v>3472.2306587263565</v>
      </c>
    </row>
    <row r="7720" spans="1:4" x14ac:dyDescent="0.45">
      <c r="A7720" t="s">
        <v>223</v>
      </c>
      <c r="B7720">
        <f t="shared" si="119"/>
        <v>1993</v>
      </c>
      <c r="C7720">
        <f>VLOOKUP($A7720&amp;C$1,Data!$A$2:$BC$533,MATCH(Intermediate!$B7720,Data!$A$1:$BC$1,0),FALSE)</f>
        <v>11.116485923555572</v>
      </c>
      <c r="D7720">
        <f>VLOOKUP($A7720&amp;D$1,Data!$A$2:$BC$533,MATCH(Intermediate!$B7720,Data!$A$1:$BC$1,0),FALSE)</f>
        <v>3666.2331887032351</v>
      </c>
    </row>
    <row r="7721" spans="1:4" x14ac:dyDescent="0.45">
      <c r="A7721" t="s">
        <v>223</v>
      </c>
      <c r="B7721">
        <f t="shared" si="119"/>
        <v>1994</v>
      </c>
      <c r="C7721">
        <f>VLOOKUP($A7721&amp;C$1,Data!$A$2:$BC$533,MATCH(Intermediate!$B7721,Data!$A$1:$BC$1,0),FALSE)</f>
        <v>13.283559378772356</v>
      </c>
      <c r="D7721">
        <f>VLOOKUP($A7721&amp;D$1,Data!$A$2:$BC$533,MATCH(Intermediate!$B7721,Data!$A$1:$BC$1,0),FALSE)</f>
        <v>4123.0418757032703</v>
      </c>
    </row>
    <row r="7722" spans="1:4" x14ac:dyDescent="0.45">
      <c r="A7722" t="s">
        <v>223</v>
      </c>
      <c r="B7722">
        <f t="shared" si="119"/>
        <v>1995</v>
      </c>
      <c r="C7722">
        <f>VLOOKUP($A7722&amp;C$1,Data!$A$2:$BC$533,MATCH(Intermediate!$B7722,Data!$A$1:$BC$1,0),FALSE)</f>
        <v>15.873876420844315</v>
      </c>
      <c r="D7722">
        <f>VLOOKUP($A7722&amp;D$1,Data!$A$2:$BC$533,MATCH(Intermediate!$B7722,Data!$A$1:$BC$1,0),FALSE)</f>
        <v>4434.6724518097863</v>
      </c>
    </row>
    <row r="7723" spans="1:4" x14ac:dyDescent="0.45">
      <c r="A7723" t="s">
        <v>223</v>
      </c>
      <c r="B7723">
        <f t="shared" si="119"/>
        <v>1996</v>
      </c>
      <c r="C7723">
        <f>VLOOKUP($A7723&amp;C$1,Data!$A$2:$BC$533,MATCH(Intermediate!$B7723,Data!$A$1:$BC$1,0),FALSE)</f>
        <v>21.02532336327301</v>
      </c>
      <c r="D7723">
        <f>VLOOKUP($A7723&amp;D$1,Data!$A$2:$BC$533,MATCH(Intermediate!$B7723,Data!$A$1:$BC$1,0),FALSE)</f>
        <v>4555.7695949850631</v>
      </c>
    </row>
    <row r="7724" spans="1:4" x14ac:dyDescent="0.45">
      <c r="A7724" t="s">
        <v>223</v>
      </c>
      <c r="B7724">
        <f t="shared" si="119"/>
        <v>1997</v>
      </c>
      <c r="C7724">
        <f>VLOOKUP($A7724&amp;C$1,Data!$A$2:$BC$533,MATCH(Intermediate!$B7724,Data!$A$1:$BC$1,0),FALSE)</f>
        <v>24.409799554565701</v>
      </c>
      <c r="D7724">
        <f>VLOOKUP($A7724&amp;D$1,Data!$A$2:$BC$533,MATCH(Intermediate!$B7724,Data!$A$1:$BC$1,0),FALSE)</f>
        <v>4844.098198775212</v>
      </c>
    </row>
    <row r="7725" spans="1:4" x14ac:dyDescent="0.45">
      <c r="A7725" t="s">
        <v>223</v>
      </c>
      <c r="B7725">
        <f t="shared" si="119"/>
        <v>1998</v>
      </c>
      <c r="C7725">
        <f>VLOOKUP($A7725&amp;C$1,Data!$A$2:$BC$533,MATCH(Intermediate!$B7725,Data!$A$1:$BC$1,0),FALSE)</f>
        <v>28.191049659872313</v>
      </c>
      <c r="D7725">
        <f>VLOOKUP($A7725&amp;D$1,Data!$A$2:$BC$533,MATCH(Intermediate!$B7725,Data!$A$1:$BC$1,0),FALSE)</f>
        <v>4791.4057014512491</v>
      </c>
    </row>
    <row r="7726" spans="1:4" x14ac:dyDescent="0.45">
      <c r="A7726" t="s">
        <v>223</v>
      </c>
      <c r="B7726">
        <f t="shared" si="119"/>
        <v>1999</v>
      </c>
      <c r="C7726">
        <f>VLOOKUP($A7726&amp;C$1,Data!$A$2:$BC$533,MATCH(Intermediate!$B7726,Data!$A$1:$BC$1,0),FALSE)</f>
        <v>28.97732825461118</v>
      </c>
      <c r="D7726">
        <f>VLOOKUP($A7726&amp;D$1,Data!$A$2:$BC$533,MATCH(Intermediate!$B7726,Data!$A$1:$BC$1,0),FALSE)</f>
        <v>4847.3982674514391</v>
      </c>
    </row>
    <row r="7727" spans="1:4" x14ac:dyDescent="0.45">
      <c r="A7727" t="s">
        <v>223</v>
      </c>
      <c r="B7727">
        <f t="shared" si="119"/>
        <v>2000</v>
      </c>
      <c r="C7727">
        <f>VLOOKUP($A7727&amp;C$1,Data!$A$2:$BC$533,MATCH(Intermediate!$B7727,Data!$A$1:$BC$1,0),FALSE)</f>
        <v>26.34167755725867</v>
      </c>
      <c r="D7727">
        <f>VLOOKUP($A7727&amp;D$1,Data!$A$2:$BC$533,MATCH(Intermediate!$B7727,Data!$A$1:$BC$1,0),FALSE)</f>
        <v>5011.9454071916434</v>
      </c>
    </row>
    <row r="7728" spans="1:4" x14ac:dyDescent="0.45">
      <c r="A7728" t="s">
        <v>223</v>
      </c>
      <c r="B7728">
        <f t="shared" si="119"/>
        <v>2001</v>
      </c>
      <c r="C7728">
        <f>VLOOKUP($A7728&amp;C$1,Data!$A$2:$BC$533,MATCH(Intermediate!$B7728,Data!$A$1:$BC$1,0),FALSE)</f>
        <v>23.447807884092107</v>
      </c>
      <c r="D7728">
        <f>VLOOKUP($A7728&amp;D$1,Data!$A$2:$BC$533,MATCH(Intermediate!$B7728,Data!$A$1:$BC$1,0),FALSE)</f>
        <v>5086.422478067786</v>
      </c>
    </row>
    <row r="7729" spans="1:4" x14ac:dyDescent="0.45">
      <c r="A7729" t="s">
        <v>223</v>
      </c>
      <c r="B7729">
        <f t="shared" si="119"/>
        <v>2002</v>
      </c>
      <c r="C7729">
        <f>VLOOKUP($A7729&amp;C$1,Data!$A$2:$BC$533,MATCH(Intermediate!$B7729,Data!$A$1:$BC$1,0),FALSE)</f>
        <v>22.202048294023751</v>
      </c>
      <c r="D7729">
        <f>VLOOKUP($A7729&amp;D$1,Data!$A$2:$BC$533,MATCH(Intermediate!$B7729,Data!$A$1:$BC$1,0),FALSE)</f>
        <v>5382.5664127397677</v>
      </c>
    </row>
    <row r="7730" spans="1:4" x14ac:dyDescent="0.45">
      <c r="A7730" t="s">
        <v>223</v>
      </c>
      <c r="B7730">
        <f t="shared" si="119"/>
        <v>2003</v>
      </c>
      <c r="C7730">
        <f>VLOOKUP($A7730&amp;C$1,Data!$A$2:$BC$533,MATCH(Intermediate!$B7730,Data!$A$1:$BC$1,0),FALSE)</f>
        <v>19.985741162690701</v>
      </c>
      <c r="D7730">
        <f>VLOOKUP($A7730&amp;D$1,Data!$A$2:$BC$533,MATCH(Intermediate!$B7730,Data!$A$1:$BC$1,0),FALSE)</f>
        <v>5656.8581611796671</v>
      </c>
    </row>
    <row r="7731" spans="1:4" x14ac:dyDescent="0.45">
      <c r="A7731" t="s">
        <v>223</v>
      </c>
      <c r="B7731">
        <f t="shared" si="119"/>
        <v>2004</v>
      </c>
      <c r="C7731">
        <f>VLOOKUP($A7731&amp;C$1,Data!$A$2:$BC$533,MATCH(Intermediate!$B7731,Data!$A$1:$BC$1,0),FALSE)</f>
        <v>17.910239921974597</v>
      </c>
      <c r="D7731">
        <f>VLOOKUP($A7731&amp;D$1,Data!$A$2:$BC$533,MATCH(Intermediate!$B7731,Data!$A$1:$BC$1,0),FALSE)</f>
        <v>6037.5202510639601</v>
      </c>
    </row>
    <row r="7732" spans="1:4" x14ac:dyDescent="0.45">
      <c r="A7732" t="s">
        <v>223</v>
      </c>
      <c r="B7732">
        <f t="shared" si="119"/>
        <v>2005</v>
      </c>
      <c r="C7732">
        <f>VLOOKUP($A7732&amp;C$1,Data!$A$2:$BC$533,MATCH(Intermediate!$B7732,Data!$A$1:$BC$1,0),FALSE)</f>
        <v>19.066421608863049</v>
      </c>
      <c r="D7732">
        <f>VLOOKUP($A7732&amp;D$1,Data!$A$2:$BC$533,MATCH(Intermediate!$B7732,Data!$A$1:$BC$1,0),FALSE)</f>
        <v>6559.5433002175405</v>
      </c>
    </row>
    <row r="7733" spans="1:4" x14ac:dyDescent="0.45">
      <c r="A7733" t="s">
        <v>223</v>
      </c>
      <c r="B7733">
        <f t="shared" ref="B7733:B7796" si="120">B7683</f>
        <v>2006</v>
      </c>
      <c r="C7733">
        <f>VLOOKUP($A7733&amp;C$1,Data!$A$2:$BC$533,MATCH(Intermediate!$B7733,Data!$A$1:$BC$1,0),FALSE)</f>
        <v>20.813164020824818</v>
      </c>
      <c r="D7733">
        <f>VLOOKUP($A7733&amp;D$1,Data!$A$2:$BC$533,MATCH(Intermediate!$B7733,Data!$A$1:$BC$1,0),FALSE)</f>
        <v>7213.5960603159056</v>
      </c>
    </row>
    <row r="7734" spans="1:4" x14ac:dyDescent="0.45">
      <c r="A7734" t="s">
        <v>223</v>
      </c>
      <c r="B7734">
        <f t="shared" si="120"/>
        <v>2007</v>
      </c>
      <c r="C7734">
        <f>VLOOKUP($A7734&amp;C$1,Data!$A$2:$BC$533,MATCH(Intermediate!$B7734,Data!$A$1:$BC$1,0),FALSE)</f>
        <v>24.607073691738947</v>
      </c>
      <c r="D7734">
        <f>VLOOKUP($A7734&amp;D$1,Data!$A$2:$BC$533,MATCH(Intermediate!$B7734,Data!$A$1:$BC$1,0),FALSE)</f>
        <v>7982.0500837722439</v>
      </c>
    </row>
    <row r="7735" spans="1:4" x14ac:dyDescent="0.45">
      <c r="A7735" t="s">
        <v>223</v>
      </c>
      <c r="B7735">
        <f t="shared" si="120"/>
        <v>2008</v>
      </c>
      <c r="C7735">
        <f>VLOOKUP($A7735&amp;C$1,Data!$A$2:$BC$533,MATCH(Intermediate!$B7735,Data!$A$1:$BC$1,0),FALSE)</f>
        <v>29.763960750002123</v>
      </c>
      <c r="D7735">
        <f>VLOOKUP($A7735&amp;D$1,Data!$A$2:$BC$533,MATCH(Intermediate!$B7735,Data!$A$1:$BC$1,0),FALSE)</f>
        <v>8820.1390105684877</v>
      </c>
    </row>
    <row r="7736" spans="1:4" x14ac:dyDescent="0.45">
      <c r="A7736" t="s">
        <v>223</v>
      </c>
      <c r="B7736">
        <f t="shared" si="120"/>
        <v>2009</v>
      </c>
      <c r="C7736">
        <f>VLOOKUP($A7736&amp;C$1,Data!$A$2:$BC$533,MATCH(Intermediate!$B7736,Data!$A$1:$BC$1,0),FALSE)</f>
        <v>30.014529032556197</v>
      </c>
      <c r="D7736">
        <f>VLOOKUP($A7736&amp;D$1,Data!$A$2:$BC$533,MATCH(Intermediate!$B7736,Data!$A$1:$BC$1,0),FALSE)</f>
        <v>8916.5957753535913</v>
      </c>
    </row>
    <row r="7737" spans="1:4" x14ac:dyDescent="0.45">
      <c r="A7737" t="s">
        <v>223</v>
      </c>
      <c r="B7737">
        <f t="shared" si="120"/>
        <v>2010</v>
      </c>
      <c r="C7737">
        <f>VLOOKUP($A7737&amp;C$1,Data!$A$2:$BC$533,MATCH(Intermediate!$B7737,Data!$A$1:$BC$1,0),FALSE)</f>
        <v>30.261687153431993</v>
      </c>
      <c r="D7737">
        <f>VLOOKUP($A7737&amp;D$1,Data!$A$2:$BC$533,MATCH(Intermediate!$B7737,Data!$A$1:$BC$1,0),FALSE)</f>
        <v>9713.3586330936214</v>
      </c>
    </row>
    <row r="7738" spans="1:4" x14ac:dyDescent="0.45">
      <c r="A7738" t="s">
        <v>223</v>
      </c>
      <c r="B7738">
        <f t="shared" si="120"/>
        <v>2011</v>
      </c>
      <c r="C7738">
        <f>VLOOKUP($A7738&amp;C$1,Data!$A$2:$BC$533,MATCH(Intermediate!$B7738,Data!$A$1:$BC$1,0),FALSE)</f>
        <v>32.309227500050305</v>
      </c>
      <c r="D7738">
        <f>VLOOKUP($A7738&amp;D$1,Data!$A$2:$BC$533,MATCH(Intermediate!$B7738,Data!$A$1:$BC$1,0),FALSE)</f>
        <v>10462.577043466257</v>
      </c>
    </row>
    <row r="7739" spans="1:4" x14ac:dyDescent="0.45">
      <c r="A7739" t="s">
        <v>223</v>
      </c>
      <c r="B7739">
        <f t="shared" si="120"/>
        <v>2012</v>
      </c>
      <c r="C7739">
        <f>VLOOKUP($A7739&amp;C$1,Data!$A$2:$BC$533,MATCH(Intermediate!$B7739,Data!$A$1:$BC$1,0),FALSE)</f>
        <v>34.043746820908382</v>
      </c>
      <c r="D7739">
        <f>VLOOKUP($A7739&amp;D$1,Data!$A$2:$BC$533,MATCH(Intermediate!$B7739,Data!$A$1:$BC$1,0),FALSE)</f>
        <v>10757.152223435121</v>
      </c>
    </row>
    <row r="7740" spans="1:4" x14ac:dyDescent="0.45">
      <c r="A7740" t="s">
        <v>223</v>
      </c>
      <c r="B7740">
        <f t="shared" si="120"/>
        <v>2013</v>
      </c>
      <c r="C7740">
        <f>VLOOKUP($A7740&amp;C$1,Data!$A$2:$BC$533,MATCH(Intermediate!$B7740,Data!$A$1:$BC$1,0),FALSE)</f>
        <v>37.719929176453206</v>
      </c>
      <c r="D7740">
        <f>VLOOKUP($A7740&amp;D$1,Data!$A$2:$BC$533,MATCH(Intermediate!$B7740,Data!$A$1:$BC$1,0),FALSE)</f>
        <v>11290.554740387362</v>
      </c>
    </row>
    <row r="7741" spans="1:4" x14ac:dyDescent="0.45">
      <c r="A7741" t="s">
        <v>223</v>
      </c>
      <c r="B7741">
        <f t="shared" si="120"/>
        <v>2014</v>
      </c>
      <c r="C7741">
        <f>VLOOKUP($A7741&amp;C$1,Data!$A$2:$BC$533,MATCH(Intermediate!$B7741,Data!$A$1:$BC$1,0),FALSE)</f>
        <v>40.899626817597337</v>
      </c>
      <c r="D7741">
        <f>VLOOKUP($A7741&amp;D$1,Data!$A$2:$BC$533,MATCH(Intermediate!$B7741,Data!$A$1:$BC$1,0),FALSE)</f>
        <v>11517.737171024686</v>
      </c>
    </row>
    <row r="7742" spans="1:4" x14ac:dyDescent="0.45">
      <c r="A7742" t="s">
        <v>223</v>
      </c>
      <c r="B7742">
        <f t="shared" si="120"/>
        <v>2015</v>
      </c>
      <c r="C7742">
        <f>VLOOKUP($A7742&amp;C$1,Data!$A$2:$BC$533,MATCH(Intermediate!$B7742,Data!$A$1:$BC$1,0),FALSE)</f>
        <v>43.867931454047707</v>
      </c>
      <c r="D7742">
        <f>VLOOKUP($A7742&amp;D$1,Data!$A$2:$BC$533,MATCH(Intermediate!$B7742,Data!$A$1:$BC$1,0),FALSE)</f>
        <v>11600.387399286728</v>
      </c>
    </row>
    <row r="7743" spans="1:4" x14ac:dyDescent="0.45">
      <c r="A7743" t="s">
        <v>223</v>
      </c>
      <c r="B7743">
        <f t="shared" si="120"/>
        <v>2016</v>
      </c>
      <c r="C7743">
        <f>VLOOKUP($A7743&amp;C$1,Data!$A$2:$BC$533,MATCH(Intermediate!$B7743,Data!$A$1:$BC$1,0),FALSE)</f>
        <v>42.809025345641906</v>
      </c>
      <c r="D7743">
        <f>VLOOKUP($A7743&amp;D$1,Data!$A$2:$BC$533,MATCH(Intermediate!$B7743,Data!$A$1:$BC$1,0),FALSE)</f>
        <v>12066.546068331711</v>
      </c>
    </row>
    <row r="7744" spans="1:4" x14ac:dyDescent="0.45">
      <c r="A7744" t="s">
        <v>223</v>
      </c>
      <c r="B7744">
        <f t="shared" si="120"/>
        <v>2017</v>
      </c>
      <c r="C7744">
        <f>VLOOKUP($A7744&amp;C$1,Data!$A$2:$BC$533,MATCH(Intermediate!$B7744,Data!$A$1:$BC$1,0),FALSE)</f>
        <v>42.414614308075571</v>
      </c>
      <c r="D7744">
        <f>VLOOKUP($A7744&amp;D$1,Data!$A$2:$BC$533,MATCH(Intermediate!$B7744,Data!$A$1:$BC$1,0),FALSE)</f>
        <v>12591.856287923441</v>
      </c>
    </row>
    <row r="7745" spans="1:4" x14ac:dyDescent="0.45">
      <c r="A7745" t="s">
        <v>223</v>
      </c>
      <c r="B7745">
        <f t="shared" si="120"/>
        <v>2018</v>
      </c>
      <c r="C7745">
        <f>VLOOKUP($A7745&amp;C$1,Data!$A$2:$BC$533,MATCH(Intermediate!$B7745,Data!$A$1:$BC$1,0),FALSE)</f>
        <v>43.903942443299506</v>
      </c>
      <c r="D7745">
        <f>VLOOKUP($A7745&amp;D$1,Data!$A$2:$BC$533,MATCH(Intermediate!$B7745,Data!$A$1:$BC$1,0),FALSE)</f>
        <v>13078.232350340506</v>
      </c>
    </row>
    <row r="7746" spans="1:4" x14ac:dyDescent="0.45">
      <c r="A7746" t="s">
        <v>223</v>
      </c>
      <c r="B7746">
        <f t="shared" si="120"/>
        <v>2019</v>
      </c>
      <c r="C7746">
        <f>VLOOKUP($A7746&amp;C$1,Data!$A$2:$BC$533,MATCH(Intermediate!$B7746,Data!$A$1:$BC$1,0),FALSE)</f>
        <v>44.724236894533611</v>
      </c>
      <c r="D7746">
        <f>VLOOKUP($A7746&amp;D$1,Data!$A$2:$BC$533,MATCH(Intermediate!$B7746,Data!$A$1:$BC$1,0),FALSE)</f>
        <v>13563.537293355057</v>
      </c>
    </row>
    <row r="7747" spans="1:4" x14ac:dyDescent="0.45">
      <c r="A7747" t="s">
        <v>223</v>
      </c>
      <c r="B7747">
        <f t="shared" si="120"/>
        <v>2020</v>
      </c>
      <c r="C7747">
        <f>VLOOKUP($A7747&amp;C$1,Data!$A$2:$BC$533,MATCH(Intermediate!$B7747,Data!$A$1:$BC$1,0),FALSE)</f>
        <v>55.312409908320745</v>
      </c>
      <c r="D7747">
        <f>VLOOKUP($A7747&amp;D$1,Data!$A$2:$BC$533,MATCH(Intermediate!$B7747,Data!$A$1:$BC$1,0),FALSE)</f>
        <v>12563.303806089298</v>
      </c>
    </row>
    <row r="7748" spans="1:4" x14ac:dyDescent="0.45">
      <c r="A7748" t="s">
        <v>223</v>
      </c>
      <c r="B7748">
        <f t="shared" si="120"/>
        <v>2021</v>
      </c>
      <c r="C7748">
        <f>VLOOKUP($A7748&amp;C$1,Data!$A$2:$BC$533,MATCH(Intermediate!$B7748,Data!$A$1:$BC$1,0),FALSE)</f>
        <v>47.13142777680013</v>
      </c>
      <c r="D7748">
        <f>VLOOKUP($A7748&amp;D$1,Data!$A$2:$BC$533,MATCH(Intermediate!$B7748,Data!$A$1:$BC$1,0),FALSE)</f>
        <v>15280.551210648637</v>
      </c>
    </row>
    <row r="7749" spans="1:4" x14ac:dyDescent="0.45">
      <c r="A7749" t="s">
        <v>223</v>
      </c>
      <c r="B7749">
        <f t="shared" si="120"/>
        <v>2022</v>
      </c>
      <c r="C7749">
        <f>VLOOKUP($A7749&amp;C$1,Data!$A$2:$BC$533,MATCH(Intermediate!$B7749,Data!$A$1:$BC$1,0),FALSE)</f>
        <v>45.668153347604765</v>
      </c>
      <c r="D7749">
        <f>VLOOKUP($A7749&amp;D$1,Data!$A$2:$BC$533,MATCH(Intermediate!$B7749,Data!$A$1:$BC$1,0),FALSE)</f>
        <v>16669.156148676902</v>
      </c>
    </row>
    <row r="7750" spans="1:4" x14ac:dyDescent="0.45">
      <c r="A7750" t="s">
        <v>223</v>
      </c>
      <c r="B7750">
        <f t="shared" si="120"/>
        <v>2023</v>
      </c>
      <c r="C7750" t="str">
        <f>VLOOKUP($A7750&amp;C$1,Data!$A$2:$BC$533,MATCH(Intermediate!$B7750,Data!$A$1:$BC$1,0),FALSE)</f>
        <v>..</v>
      </c>
      <c r="D7750">
        <f>VLOOKUP($A7750&amp;D$1,Data!$A$2:$BC$533,MATCH(Intermediate!$B7750,Data!$A$1:$BC$1,0),FALSE)</f>
        <v>17011.227802882473</v>
      </c>
    </row>
    <row r="7751" spans="1:4" x14ac:dyDescent="0.45">
      <c r="A7751" t="s">
        <v>223</v>
      </c>
      <c r="B7751">
        <f t="shared" si="120"/>
        <v>2024</v>
      </c>
      <c r="C7751" t="str">
        <f>VLOOKUP($A7751&amp;C$1,Data!$A$2:$BC$533,MATCH(Intermediate!$B7751,Data!$A$1:$BC$1,0),FALSE)</f>
        <v>..</v>
      </c>
      <c r="D7751">
        <f>VLOOKUP($A7751&amp;D$1,Data!$A$2:$BC$533,MATCH(Intermediate!$B7751,Data!$A$1:$BC$1,0),FALSE)</f>
        <v>17802.418249897171</v>
      </c>
    </row>
    <row r="7752" spans="1:4" x14ac:dyDescent="0.45">
      <c r="A7752" t="s">
        <v>454</v>
      </c>
      <c r="B7752">
        <f t="shared" si="120"/>
        <v>1975</v>
      </c>
      <c r="C7752">
        <f>VLOOKUP($A7752&amp;C$1,Data!$A$2:$BC$533,MATCH(Intermediate!$B7752,Data!$A$1:$BC$1,0),FALSE)</f>
        <v>22.0566490382948</v>
      </c>
      <c r="D7752" t="str">
        <f>VLOOKUP($A7752&amp;D$1,Data!$A$2:$BC$533,MATCH(Intermediate!$B7752,Data!$A$1:$BC$1,0),FALSE)</f>
        <v>..</v>
      </c>
    </row>
    <row r="7753" spans="1:4" x14ac:dyDescent="0.45">
      <c r="A7753" t="s">
        <v>454</v>
      </c>
      <c r="B7753">
        <f t="shared" si="120"/>
        <v>1976</v>
      </c>
      <c r="C7753">
        <f>VLOOKUP($A7753&amp;C$1,Data!$A$2:$BC$533,MATCH(Intermediate!$B7753,Data!$A$1:$BC$1,0),FALSE)</f>
        <v>22.443820081928241</v>
      </c>
      <c r="D7753" t="str">
        <f>VLOOKUP($A7753&amp;D$1,Data!$A$2:$BC$533,MATCH(Intermediate!$B7753,Data!$A$1:$BC$1,0),FALSE)</f>
        <v>..</v>
      </c>
    </row>
    <row r="7754" spans="1:4" x14ac:dyDescent="0.45">
      <c r="A7754" t="s">
        <v>454</v>
      </c>
      <c r="B7754">
        <f t="shared" si="120"/>
        <v>1977</v>
      </c>
      <c r="C7754">
        <f>VLOOKUP($A7754&amp;C$1,Data!$A$2:$BC$533,MATCH(Intermediate!$B7754,Data!$A$1:$BC$1,0),FALSE)</f>
        <v>23.405417631652192</v>
      </c>
      <c r="D7754" t="str">
        <f>VLOOKUP($A7754&amp;D$1,Data!$A$2:$BC$533,MATCH(Intermediate!$B7754,Data!$A$1:$BC$1,0),FALSE)</f>
        <v>..</v>
      </c>
    </row>
    <row r="7755" spans="1:4" x14ac:dyDescent="0.45">
      <c r="A7755" t="s">
        <v>454</v>
      </c>
      <c r="B7755">
        <f t="shared" si="120"/>
        <v>1978</v>
      </c>
      <c r="C7755">
        <f>VLOOKUP($A7755&amp;C$1,Data!$A$2:$BC$533,MATCH(Intermediate!$B7755,Data!$A$1:$BC$1,0),FALSE)</f>
        <v>25.944054606480364</v>
      </c>
      <c r="D7755" t="str">
        <f>VLOOKUP($A7755&amp;D$1,Data!$A$2:$BC$533,MATCH(Intermediate!$B7755,Data!$A$1:$BC$1,0),FALSE)</f>
        <v>..</v>
      </c>
    </row>
    <row r="7756" spans="1:4" x14ac:dyDescent="0.45">
      <c r="A7756" t="s">
        <v>454</v>
      </c>
      <c r="B7756">
        <f t="shared" si="120"/>
        <v>1979</v>
      </c>
      <c r="C7756">
        <f>VLOOKUP($A7756&amp;C$1,Data!$A$2:$BC$533,MATCH(Intermediate!$B7756,Data!$A$1:$BC$1,0),FALSE)</f>
        <v>27.492792900691569</v>
      </c>
      <c r="D7756" t="str">
        <f>VLOOKUP($A7756&amp;D$1,Data!$A$2:$BC$533,MATCH(Intermediate!$B7756,Data!$A$1:$BC$1,0),FALSE)</f>
        <v>..</v>
      </c>
    </row>
    <row r="7757" spans="1:4" x14ac:dyDescent="0.45">
      <c r="A7757" t="s">
        <v>454</v>
      </c>
      <c r="B7757">
        <f t="shared" si="120"/>
        <v>1980</v>
      </c>
      <c r="C7757">
        <f>VLOOKUP($A7757&amp;C$1,Data!$A$2:$BC$533,MATCH(Intermediate!$B7757,Data!$A$1:$BC$1,0),FALSE)</f>
        <v>27.688769581219873</v>
      </c>
      <c r="D7757" t="str">
        <f>VLOOKUP($A7757&amp;D$1,Data!$A$2:$BC$533,MATCH(Intermediate!$B7757,Data!$A$1:$BC$1,0),FALSE)</f>
        <v>..</v>
      </c>
    </row>
    <row r="7758" spans="1:4" x14ac:dyDescent="0.45">
      <c r="A7758" t="s">
        <v>454</v>
      </c>
      <c r="B7758">
        <f t="shared" si="120"/>
        <v>1981</v>
      </c>
      <c r="C7758">
        <f>VLOOKUP($A7758&amp;C$1,Data!$A$2:$BC$533,MATCH(Intermediate!$B7758,Data!$A$1:$BC$1,0),FALSE)</f>
        <v>28.91173433846647</v>
      </c>
      <c r="D7758" t="str">
        <f>VLOOKUP($A7758&amp;D$1,Data!$A$2:$BC$533,MATCH(Intermediate!$B7758,Data!$A$1:$BC$1,0),FALSE)</f>
        <v>..</v>
      </c>
    </row>
    <row r="7759" spans="1:4" x14ac:dyDescent="0.45">
      <c r="A7759" t="s">
        <v>454</v>
      </c>
      <c r="B7759">
        <f t="shared" si="120"/>
        <v>1982</v>
      </c>
      <c r="C7759">
        <f>VLOOKUP($A7759&amp;C$1,Data!$A$2:$BC$533,MATCH(Intermediate!$B7759,Data!$A$1:$BC$1,0),FALSE)</f>
        <v>29.40827743471262</v>
      </c>
      <c r="D7759" t="str">
        <f>VLOOKUP($A7759&amp;D$1,Data!$A$2:$BC$533,MATCH(Intermediate!$B7759,Data!$A$1:$BC$1,0),FALSE)</f>
        <v>..</v>
      </c>
    </row>
    <row r="7760" spans="1:4" x14ac:dyDescent="0.45">
      <c r="A7760" t="s">
        <v>454</v>
      </c>
      <c r="B7760">
        <f t="shared" si="120"/>
        <v>1983</v>
      </c>
      <c r="C7760">
        <f>VLOOKUP($A7760&amp;C$1,Data!$A$2:$BC$533,MATCH(Intermediate!$B7760,Data!$A$1:$BC$1,0),FALSE)</f>
        <v>32.466682853899087</v>
      </c>
      <c r="D7760" t="str">
        <f>VLOOKUP($A7760&amp;D$1,Data!$A$2:$BC$533,MATCH(Intermediate!$B7760,Data!$A$1:$BC$1,0),FALSE)</f>
        <v>..</v>
      </c>
    </row>
    <row r="7761" spans="1:4" x14ac:dyDescent="0.45">
      <c r="A7761" t="s">
        <v>454</v>
      </c>
      <c r="B7761">
        <f t="shared" si="120"/>
        <v>1984</v>
      </c>
      <c r="C7761">
        <f>VLOOKUP($A7761&amp;C$1,Data!$A$2:$BC$533,MATCH(Intermediate!$B7761,Data!$A$1:$BC$1,0),FALSE)</f>
        <v>21.511178051527523</v>
      </c>
      <c r="D7761" t="str">
        <f>VLOOKUP($A7761&amp;D$1,Data!$A$2:$BC$533,MATCH(Intermediate!$B7761,Data!$A$1:$BC$1,0),FALSE)</f>
        <v>..</v>
      </c>
    </row>
    <row r="7762" spans="1:4" x14ac:dyDescent="0.45">
      <c r="A7762" t="s">
        <v>454</v>
      </c>
      <c r="B7762">
        <f t="shared" si="120"/>
        <v>1985</v>
      </c>
      <c r="C7762">
        <f>VLOOKUP($A7762&amp;C$1,Data!$A$2:$BC$533,MATCH(Intermediate!$B7762,Data!$A$1:$BC$1,0),FALSE)</f>
        <v>17.682839035467339</v>
      </c>
      <c r="D7762" t="str">
        <f>VLOOKUP($A7762&amp;D$1,Data!$A$2:$BC$533,MATCH(Intermediate!$B7762,Data!$A$1:$BC$1,0),FALSE)</f>
        <v>..</v>
      </c>
    </row>
    <row r="7763" spans="1:4" x14ac:dyDescent="0.45">
      <c r="A7763" t="s">
        <v>454</v>
      </c>
      <c r="B7763">
        <f t="shared" si="120"/>
        <v>1986</v>
      </c>
      <c r="C7763">
        <f>VLOOKUP($A7763&amp;C$1,Data!$A$2:$BC$533,MATCH(Intermediate!$B7763,Data!$A$1:$BC$1,0),FALSE)</f>
        <v>13.056171208300446</v>
      </c>
      <c r="D7763" t="str">
        <f>VLOOKUP($A7763&amp;D$1,Data!$A$2:$BC$533,MATCH(Intermediate!$B7763,Data!$A$1:$BC$1,0),FALSE)</f>
        <v>..</v>
      </c>
    </row>
    <row r="7764" spans="1:4" x14ac:dyDescent="0.45">
      <c r="A7764" t="s">
        <v>454</v>
      </c>
      <c r="B7764">
        <f t="shared" si="120"/>
        <v>1987</v>
      </c>
      <c r="C7764">
        <f>VLOOKUP($A7764&amp;C$1,Data!$A$2:$BC$533,MATCH(Intermediate!$B7764,Data!$A$1:$BC$1,0),FALSE)</f>
        <v>14.033240409242104</v>
      </c>
      <c r="D7764" t="str">
        <f>VLOOKUP($A7764&amp;D$1,Data!$A$2:$BC$533,MATCH(Intermediate!$B7764,Data!$A$1:$BC$1,0),FALSE)</f>
        <v>..</v>
      </c>
    </row>
    <row r="7765" spans="1:4" x14ac:dyDescent="0.45">
      <c r="A7765" t="s">
        <v>454</v>
      </c>
      <c r="B7765">
        <f t="shared" si="120"/>
        <v>1988</v>
      </c>
      <c r="C7765">
        <f>VLOOKUP($A7765&amp;C$1,Data!$A$2:$BC$533,MATCH(Intermediate!$B7765,Data!$A$1:$BC$1,0),FALSE)</f>
        <v>14.15516992106407</v>
      </c>
      <c r="D7765" t="str">
        <f>VLOOKUP($A7765&amp;D$1,Data!$A$2:$BC$533,MATCH(Intermediate!$B7765,Data!$A$1:$BC$1,0),FALSE)</f>
        <v>..</v>
      </c>
    </row>
    <row r="7766" spans="1:4" x14ac:dyDescent="0.45">
      <c r="A7766" t="s">
        <v>454</v>
      </c>
      <c r="B7766">
        <f t="shared" si="120"/>
        <v>1989</v>
      </c>
      <c r="C7766">
        <f>VLOOKUP($A7766&amp;C$1,Data!$A$2:$BC$533,MATCH(Intermediate!$B7766,Data!$A$1:$BC$1,0),FALSE)</f>
        <v>15.234486016919444</v>
      </c>
      <c r="D7766" t="str">
        <f>VLOOKUP($A7766&amp;D$1,Data!$A$2:$BC$533,MATCH(Intermediate!$B7766,Data!$A$1:$BC$1,0),FALSE)</f>
        <v>..</v>
      </c>
    </row>
    <row r="7767" spans="1:4" x14ac:dyDescent="0.45">
      <c r="A7767" t="s">
        <v>454</v>
      </c>
      <c r="B7767">
        <f t="shared" si="120"/>
        <v>1990</v>
      </c>
      <c r="C7767">
        <f>VLOOKUP($A7767&amp;C$1,Data!$A$2:$BC$533,MATCH(Intermediate!$B7767,Data!$A$1:$BC$1,0),FALSE)</f>
        <v>16.902548477946926</v>
      </c>
      <c r="D7767">
        <f>VLOOKUP($A7767&amp;D$1,Data!$A$2:$BC$533,MATCH(Intermediate!$B7767,Data!$A$1:$BC$1,0),FALSE)</f>
        <v>2607.9657450163054</v>
      </c>
    </row>
    <row r="7768" spans="1:4" x14ac:dyDescent="0.45">
      <c r="A7768" t="s">
        <v>454</v>
      </c>
      <c r="B7768">
        <f t="shared" si="120"/>
        <v>1991</v>
      </c>
      <c r="C7768">
        <f>VLOOKUP($A7768&amp;C$1,Data!$A$2:$BC$533,MATCH(Intermediate!$B7768,Data!$A$1:$BC$1,0),FALSE)</f>
        <v>15.645491716652513</v>
      </c>
      <c r="D7768">
        <f>VLOOKUP($A7768&amp;D$1,Data!$A$2:$BC$533,MATCH(Intermediate!$B7768,Data!$A$1:$BC$1,0),FALSE)</f>
        <v>2620.7043768157318</v>
      </c>
    </row>
    <row r="7769" spans="1:4" x14ac:dyDescent="0.45">
      <c r="A7769" t="s">
        <v>454</v>
      </c>
      <c r="B7769">
        <f t="shared" si="120"/>
        <v>1992</v>
      </c>
      <c r="C7769">
        <f>VLOOKUP($A7769&amp;C$1,Data!$A$2:$BC$533,MATCH(Intermediate!$B7769,Data!$A$1:$BC$1,0),FALSE)</f>
        <v>18.103965294443782</v>
      </c>
      <c r="D7769">
        <f>VLOOKUP($A7769&amp;D$1,Data!$A$2:$BC$533,MATCH(Intermediate!$B7769,Data!$A$1:$BC$1,0),FALSE)</f>
        <v>2628.5875448465722</v>
      </c>
    </row>
    <row r="7770" spans="1:4" x14ac:dyDescent="0.45">
      <c r="A7770" t="s">
        <v>454</v>
      </c>
      <c r="B7770">
        <f t="shared" si="120"/>
        <v>1993</v>
      </c>
      <c r="C7770">
        <f>VLOOKUP($A7770&amp;C$1,Data!$A$2:$BC$533,MATCH(Intermediate!$B7770,Data!$A$1:$BC$1,0),FALSE)</f>
        <v>23.149082803575663</v>
      </c>
      <c r="D7770">
        <f>VLOOKUP($A7770&amp;D$1,Data!$A$2:$BC$533,MATCH(Intermediate!$B7770,Data!$A$1:$BC$1,0),FALSE)</f>
        <v>2684.2765938335042</v>
      </c>
    </row>
    <row r="7771" spans="1:4" x14ac:dyDescent="0.45">
      <c r="A7771" t="s">
        <v>454</v>
      </c>
      <c r="B7771">
        <f t="shared" si="120"/>
        <v>1994</v>
      </c>
      <c r="C7771">
        <f>VLOOKUP($A7771&amp;C$1,Data!$A$2:$BC$533,MATCH(Intermediate!$B7771,Data!$A$1:$BC$1,0),FALSE)</f>
        <v>25.484533391539699</v>
      </c>
      <c r="D7771">
        <f>VLOOKUP($A7771&amp;D$1,Data!$A$2:$BC$533,MATCH(Intermediate!$B7771,Data!$A$1:$BC$1,0),FALSE)</f>
        <v>2799.7798824904689</v>
      </c>
    </row>
    <row r="7772" spans="1:4" x14ac:dyDescent="0.45">
      <c r="A7772" t="s">
        <v>454</v>
      </c>
      <c r="B7772">
        <f t="shared" si="120"/>
        <v>1995</v>
      </c>
      <c r="C7772">
        <f>VLOOKUP($A7772&amp;C$1,Data!$A$2:$BC$533,MATCH(Intermediate!$B7772,Data!$A$1:$BC$1,0),FALSE)</f>
        <v>32.865217535986204</v>
      </c>
      <c r="D7772">
        <f>VLOOKUP($A7772&amp;D$1,Data!$A$2:$BC$533,MATCH(Intermediate!$B7772,Data!$A$1:$BC$1,0),FALSE)</f>
        <v>2925.9610144351072</v>
      </c>
    </row>
    <row r="7773" spans="1:4" x14ac:dyDescent="0.45">
      <c r="A7773" t="s">
        <v>454</v>
      </c>
      <c r="B7773">
        <f t="shared" si="120"/>
        <v>1996</v>
      </c>
      <c r="C7773">
        <f>VLOOKUP($A7773&amp;C$1,Data!$A$2:$BC$533,MATCH(Intermediate!$B7773,Data!$A$1:$BC$1,0),FALSE)</f>
        <v>42.872785909502284</v>
      </c>
      <c r="D7773">
        <f>VLOOKUP($A7773&amp;D$1,Data!$A$2:$BC$533,MATCH(Intermediate!$B7773,Data!$A$1:$BC$1,0),FALSE)</f>
        <v>3082.3096599159812</v>
      </c>
    </row>
    <row r="7774" spans="1:4" x14ac:dyDescent="0.45">
      <c r="A7774" t="s">
        <v>454</v>
      </c>
      <c r="B7774">
        <f t="shared" si="120"/>
        <v>1997</v>
      </c>
      <c r="C7774">
        <f>VLOOKUP($A7774&amp;C$1,Data!$A$2:$BC$533,MATCH(Intermediate!$B7774,Data!$A$1:$BC$1,0),FALSE)</f>
        <v>49.401106965429712</v>
      </c>
      <c r="D7774">
        <f>VLOOKUP($A7774&amp;D$1,Data!$A$2:$BC$533,MATCH(Intermediate!$B7774,Data!$A$1:$BC$1,0),FALSE)</f>
        <v>3221.3917104471061</v>
      </c>
    </row>
    <row r="7775" spans="1:4" x14ac:dyDescent="0.45">
      <c r="A7775" t="s">
        <v>454</v>
      </c>
      <c r="B7775">
        <f t="shared" si="120"/>
        <v>1998</v>
      </c>
      <c r="C7775">
        <f>VLOOKUP($A7775&amp;C$1,Data!$A$2:$BC$533,MATCH(Intermediate!$B7775,Data!$A$1:$BC$1,0),FALSE)</f>
        <v>41.992604467297845</v>
      </c>
      <c r="D7775">
        <f>VLOOKUP($A7775&amp;D$1,Data!$A$2:$BC$533,MATCH(Intermediate!$B7775,Data!$A$1:$BC$1,0),FALSE)</f>
        <v>3160.3647478193575</v>
      </c>
    </row>
    <row r="7776" spans="1:4" x14ac:dyDescent="0.45">
      <c r="A7776" t="s">
        <v>454</v>
      </c>
      <c r="B7776">
        <f t="shared" si="120"/>
        <v>1999</v>
      </c>
      <c r="C7776">
        <f>VLOOKUP($A7776&amp;C$1,Data!$A$2:$BC$533,MATCH(Intermediate!$B7776,Data!$A$1:$BC$1,0),FALSE)</f>
        <v>37.327929910099584</v>
      </c>
      <c r="D7776">
        <f>VLOOKUP($A7776&amp;D$1,Data!$A$2:$BC$533,MATCH(Intermediate!$B7776,Data!$A$1:$BC$1,0),FALSE)</f>
        <v>3228.7511700158666</v>
      </c>
    </row>
    <row r="7777" spans="1:4" x14ac:dyDescent="0.45">
      <c r="A7777" t="s">
        <v>454</v>
      </c>
      <c r="B7777">
        <f t="shared" si="120"/>
        <v>2000</v>
      </c>
      <c r="C7777">
        <f>VLOOKUP($A7777&amp;C$1,Data!$A$2:$BC$533,MATCH(Intermediate!$B7777,Data!$A$1:$BC$1,0),FALSE)</f>
        <v>35.607139604185448</v>
      </c>
      <c r="D7777">
        <f>VLOOKUP($A7777&amp;D$1,Data!$A$2:$BC$533,MATCH(Intermediate!$B7777,Data!$A$1:$BC$1,0),FALSE)</f>
        <v>3365.5583353779916</v>
      </c>
    </row>
    <row r="7778" spans="1:4" x14ac:dyDescent="0.45">
      <c r="A7778" t="s">
        <v>454</v>
      </c>
      <c r="B7778">
        <f t="shared" si="120"/>
        <v>2001</v>
      </c>
      <c r="C7778">
        <f>VLOOKUP($A7778&amp;C$1,Data!$A$2:$BC$533,MATCH(Intermediate!$B7778,Data!$A$1:$BC$1,0),FALSE)</f>
        <v>36.265117304375394</v>
      </c>
      <c r="D7778">
        <f>VLOOKUP($A7778&amp;D$1,Data!$A$2:$BC$533,MATCH(Intermediate!$B7778,Data!$A$1:$BC$1,0),FALSE)</f>
        <v>3468.898883231001</v>
      </c>
    </row>
    <row r="7779" spans="1:4" x14ac:dyDescent="0.45">
      <c r="A7779" t="s">
        <v>454</v>
      </c>
      <c r="B7779">
        <f t="shared" si="120"/>
        <v>2002</v>
      </c>
      <c r="C7779">
        <f>VLOOKUP($A7779&amp;C$1,Data!$A$2:$BC$533,MATCH(Intermediate!$B7779,Data!$A$1:$BC$1,0),FALSE)</f>
        <v>33.663959983855527</v>
      </c>
      <c r="D7779">
        <f>VLOOKUP($A7779&amp;D$1,Data!$A$2:$BC$533,MATCH(Intermediate!$B7779,Data!$A$1:$BC$1,0),FALSE)</f>
        <v>3580.3824547474369</v>
      </c>
    </row>
    <row r="7780" spans="1:4" x14ac:dyDescent="0.45">
      <c r="A7780" t="s">
        <v>454</v>
      </c>
      <c r="B7780">
        <f t="shared" si="120"/>
        <v>2003</v>
      </c>
      <c r="C7780">
        <f>VLOOKUP($A7780&amp;C$1,Data!$A$2:$BC$533,MATCH(Intermediate!$B7780,Data!$A$1:$BC$1,0),FALSE)</f>
        <v>31.948373355921834</v>
      </c>
      <c r="D7780">
        <f>VLOOKUP($A7780&amp;D$1,Data!$A$2:$BC$533,MATCH(Intermediate!$B7780,Data!$A$1:$BC$1,0),FALSE)</f>
        <v>3761.4962459507133</v>
      </c>
    </row>
    <row r="7781" spans="1:4" x14ac:dyDescent="0.45">
      <c r="A7781" t="s">
        <v>454</v>
      </c>
      <c r="B7781">
        <f t="shared" si="120"/>
        <v>2004</v>
      </c>
      <c r="C7781">
        <f>VLOOKUP($A7781&amp;C$1,Data!$A$2:$BC$533,MATCH(Intermediate!$B7781,Data!$A$1:$BC$1,0),FALSE)</f>
        <v>31.009211653359582</v>
      </c>
      <c r="D7781">
        <f>VLOOKUP($A7781&amp;D$1,Data!$A$2:$BC$533,MATCH(Intermediate!$B7781,Data!$A$1:$BC$1,0),FALSE)</f>
        <v>4037.1719379228866</v>
      </c>
    </row>
    <row r="7782" spans="1:4" x14ac:dyDescent="0.45">
      <c r="A7782" t="s">
        <v>454</v>
      </c>
      <c r="B7782">
        <f t="shared" si="120"/>
        <v>2005</v>
      </c>
      <c r="C7782">
        <f>VLOOKUP($A7782&amp;C$1,Data!$A$2:$BC$533,MATCH(Intermediate!$B7782,Data!$A$1:$BC$1,0),FALSE)</f>
        <v>27.896573638125076</v>
      </c>
      <c r="D7782">
        <f>VLOOKUP($A7782&amp;D$1,Data!$A$2:$BC$533,MATCH(Intermediate!$B7782,Data!$A$1:$BC$1,0),FALSE)</f>
        <v>4289.0522369199598</v>
      </c>
    </row>
    <row r="7783" spans="1:4" x14ac:dyDescent="0.45">
      <c r="A7783" t="s">
        <v>454</v>
      </c>
      <c r="B7783">
        <f t="shared" si="120"/>
        <v>2006</v>
      </c>
      <c r="C7783">
        <f>VLOOKUP($A7783&amp;C$1,Data!$A$2:$BC$533,MATCH(Intermediate!$B7783,Data!$A$1:$BC$1,0),FALSE)</f>
        <v>27.470694916229231</v>
      </c>
      <c r="D7783">
        <f>VLOOKUP($A7783&amp;D$1,Data!$A$2:$BC$533,MATCH(Intermediate!$B7783,Data!$A$1:$BC$1,0),FALSE)</f>
        <v>4578.7063089816102</v>
      </c>
    </row>
    <row r="7784" spans="1:4" x14ac:dyDescent="0.45">
      <c r="A7784" t="s">
        <v>454</v>
      </c>
      <c r="B7784">
        <f t="shared" si="120"/>
        <v>2007</v>
      </c>
      <c r="C7784">
        <f>VLOOKUP($A7784&amp;C$1,Data!$A$2:$BC$533,MATCH(Intermediate!$B7784,Data!$A$1:$BC$1,0),FALSE)</f>
        <v>27.63902331796325</v>
      </c>
      <c r="D7784">
        <f>VLOOKUP($A7784&amp;D$1,Data!$A$2:$BC$533,MATCH(Intermediate!$B7784,Data!$A$1:$BC$1,0),FALSE)</f>
        <v>4923.1971857257686</v>
      </c>
    </row>
    <row r="7785" spans="1:4" x14ac:dyDescent="0.45">
      <c r="A7785" t="s">
        <v>454</v>
      </c>
      <c r="B7785">
        <f t="shared" si="120"/>
        <v>2008</v>
      </c>
      <c r="C7785">
        <f>VLOOKUP($A7785&amp;C$1,Data!$A$2:$BC$533,MATCH(Intermediate!$B7785,Data!$A$1:$BC$1,0),FALSE)</f>
        <v>27.876061060915696</v>
      </c>
      <c r="D7785">
        <f>VLOOKUP($A7785&amp;D$1,Data!$A$2:$BC$533,MATCH(Intermediate!$B7785,Data!$A$1:$BC$1,0),FALSE)</f>
        <v>5144.3357818823033</v>
      </c>
    </row>
    <row r="7786" spans="1:4" x14ac:dyDescent="0.45">
      <c r="A7786" t="s">
        <v>454</v>
      </c>
      <c r="B7786">
        <f t="shared" si="120"/>
        <v>2009</v>
      </c>
      <c r="C7786">
        <f>VLOOKUP($A7786&amp;C$1,Data!$A$2:$BC$533,MATCH(Intermediate!$B7786,Data!$A$1:$BC$1,0),FALSE)</f>
        <v>27.896668415313751</v>
      </c>
      <c r="D7786">
        <f>VLOOKUP($A7786&amp;D$1,Data!$A$2:$BC$533,MATCH(Intermediate!$B7786,Data!$A$1:$BC$1,0),FALSE)</f>
        <v>5157.2782508843993</v>
      </c>
    </row>
    <row r="7787" spans="1:4" x14ac:dyDescent="0.45">
      <c r="A7787" t="s">
        <v>454</v>
      </c>
      <c r="B7787">
        <f t="shared" si="120"/>
        <v>2010</v>
      </c>
      <c r="C7787">
        <f>VLOOKUP($A7787&amp;C$1,Data!$A$2:$BC$533,MATCH(Intermediate!$B7787,Data!$A$1:$BC$1,0),FALSE)</f>
        <v>28.332478810777843</v>
      </c>
      <c r="D7787">
        <f>VLOOKUP($A7787&amp;D$1,Data!$A$2:$BC$533,MATCH(Intermediate!$B7787,Data!$A$1:$BC$1,0),FALSE)</f>
        <v>5489.2354345760059</v>
      </c>
    </row>
    <row r="7788" spans="1:4" x14ac:dyDescent="0.45">
      <c r="A7788" t="s">
        <v>454</v>
      </c>
      <c r="B7788">
        <f t="shared" si="120"/>
        <v>2011</v>
      </c>
      <c r="C7788">
        <f>VLOOKUP($A7788&amp;C$1,Data!$A$2:$BC$533,MATCH(Intermediate!$B7788,Data!$A$1:$BC$1,0),FALSE)</f>
        <v>30.497639750654983</v>
      </c>
      <c r="D7788">
        <f>VLOOKUP($A7788&amp;D$1,Data!$A$2:$BC$533,MATCH(Intermediate!$B7788,Data!$A$1:$BC$1,0),FALSE)</f>
        <v>5705.435911749043</v>
      </c>
    </row>
    <row r="7789" spans="1:4" x14ac:dyDescent="0.45">
      <c r="A7789" t="s">
        <v>454</v>
      </c>
      <c r="B7789">
        <f t="shared" si="120"/>
        <v>2012</v>
      </c>
      <c r="C7789">
        <f>VLOOKUP($A7789&amp;C$1,Data!$A$2:$BC$533,MATCH(Intermediate!$B7789,Data!$A$1:$BC$1,0),FALSE)</f>
        <v>31.905375984134544</v>
      </c>
      <c r="D7789">
        <f>VLOOKUP($A7789&amp;D$1,Data!$A$2:$BC$533,MATCH(Intermediate!$B7789,Data!$A$1:$BC$1,0),FALSE)</f>
        <v>6094.2683733865761</v>
      </c>
    </row>
    <row r="7790" spans="1:4" x14ac:dyDescent="0.45">
      <c r="A7790" t="s">
        <v>454</v>
      </c>
      <c r="B7790">
        <f t="shared" si="120"/>
        <v>2013</v>
      </c>
      <c r="C7790">
        <f>VLOOKUP($A7790&amp;C$1,Data!$A$2:$BC$533,MATCH(Intermediate!$B7790,Data!$A$1:$BC$1,0),FALSE)</f>
        <v>34.335727907011531</v>
      </c>
      <c r="D7790">
        <f>VLOOKUP($A7790&amp;D$1,Data!$A$2:$BC$533,MATCH(Intermediate!$B7790,Data!$A$1:$BC$1,0),FALSE)</f>
        <v>6372.833821125455</v>
      </c>
    </row>
    <row r="7791" spans="1:4" x14ac:dyDescent="0.45">
      <c r="A7791" t="s">
        <v>454</v>
      </c>
      <c r="B7791">
        <f t="shared" si="120"/>
        <v>2014</v>
      </c>
      <c r="C7791">
        <f>VLOOKUP($A7791&amp;C$1,Data!$A$2:$BC$533,MATCH(Intermediate!$B7791,Data!$A$1:$BC$1,0),FALSE)</f>
        <v>37.578283804962318</v>
      </c>
      <c r="D7791">
        <f>VLOOKUP($A7791&amp;D$1,Data!$A$2:$BC$533,MATCH(Intermediate!$B7791,Data!$A$1:$BC$1,0),FALSE)</f>
        <v>6688.7396123255321</v>
      </c>
    </row>
    <row r="7792" spans="1:4" x14ac:dyDescent="0.45">
      <c r="A7792" t="s">
        <v>454</v>
      </c>
      <c r="B7792">
        <f t="shared" si="120"/>
        <v>2015</v>
      </c>
      <c r="C7792">
        <f>VLOOKUP($A7792&amp;C$1,Data!$A$2:$BC$533,MATCH(Intermediate!$B7792,Data!$A$1:$BC$1,0),FALSE)</f>
        <v>39.903783575142462</v>
      </c>
      <c r="D7792">
        <f>VLOOKUP($A7792&amp;D$1,Data!$A$2:$BC$533,MATCH(Intermediate!$B7792,Data!$A$1:$BC$1,0),FALSE)</f>
        <v>6894.2670221793451</v>
      </c>
    </row>
    <row r="7793" spans="1:4" x14ac:dyDescent="0.45">
      <c r="A7793" t="s">
        <v>454</v>
      </c>
      <c r="B7793">
        <f t="shared" si="120"/>
        <v>2016</v>
      </c>
      <c r="C7793">
        <f>VLOOKUP($A7793&amp;C$1,Data!$A$2:$BC$533,MATCH(Intermediate!$B7793,Data!$A$1:$BC$1,0),FALSE)</f>
        <v>42.864517992819941</v>
      </c>
      <c r="D7793">
        <f>VLOOKUP($A7793&amp;D$1,Data!$A$2:$BC$533,MATCH(Intermediate!$B7793,Data!$A$1:$BC$1,0),FALSE)</f>
        <v>7382.6675843179191</v>
      </c>
    </row>
    <row r="7794" spans="1:4" x14ac:dyDescent="0.45">
      <c r="A7794" t="s">
        <v>454</v>
      </c>
      <c r="B7794">
        <f t="shared" si="120"/>
        <v>2017</v>
      </c>
      <c r="C7794">
        <f>VLOOKUP($A7794&amp;C$1,Data!$A$2:$BC$533,MATCH(Intermediate!$B7794,Data!$A$1:$BC$1,0),FALSE)</f>
        <v>45.605197787835813</v>
      </c>
      <c r="D7794">
        <f>VLOOKUP($A7794&amp;D$1,Data!$A$2:$BC$533,MATCH(Intermediate!$B7794,Data!$A$1:$BC$1,0),FALSE)</f>
        <v>7773.798535990245</v>
      </c>
    </row>
    <row r="7795" spans="1:4" x14ac:dyDescent="0.45">
      <c r="A7795" t="s">
        <v>454</v>
      </c>
      <c r="B7795">
        <f t="shared" si="120"/>
        <v>2018</v>
      </c>
      <c r="C7795">
        <f>VLOOKUP($A7795&amp;C$1,Data!$A$2:$BC$533,MATCH(Intermediate!$B7795,Data!$A$1:$BC$1,0),FALSE)</f>
        <v>47.562790796900636</v>
      </c>
      <c r="D7795">
        <f>VLOOKUP($A7795&amp;D$1,Data!$A$2:$BC$533,MATCH(Intermediate!$B7795,Data!$A$1:$BC$1,0),FALSE)</f>
        <v>8357.7435793421864</v>
      </c>
    </row>
    <row r="7796" spans="1:4" x14ac:dyDescent="0.45">
      <c r="A7796" t="s">
        <v>454</v>
      </c>
      <c r="B7796">
        <f t="shared" si="120"/>
        <v>2019</v>
      </c>
      <c r="C7796">
        <f>VLOOKUP($A7796&amp;C$1,Data!$A$2:$BC$533,MATCH(Intermediate!$B7796,Data!$A$1:$BC$1,0),FALSE)</f>
        <v>47.97366866431372</v>
      </c>
      <c r="D7796">
        <f>VLOOKUP($A7796&amp;D$1,Data!$A$2:$BC$533,MATCH(Intermediate!$B7796,Data!$A$1:$BC$1,0),FALSE)</f>
        <v>8924.1011640288743</v>
      </c>
    </row>
    <row r="7797" spans="1:4" x14ac:dyDescent="0.45">
      <c r="A7797" t="s">
        <v>454</v>
      </c>
      <c r="B7797">
        <f t="shared" ref="B7797:B7860" si="121">B7747</f>
        <v>2020</v>
      </c>
      <c r="C7797">
        <f>VLOOKUP($A7797&amp;C$1,Data!$A$2:$BC$533,MATCH(Intermediate!$B7797,Data!$A$1:$BC$1,0),FALSE)</f>
        <v>52.035691400360051</v>
      </c>
      <c r="D7797">
        <f>VLOOKUP($A7797&amp;D$1,Data!$A$2:$BC$533,MATCH(Intermediate!$B7797,Data!$A$1:$BC$1,0),FALSE)</f>
        <v>8238.368020374568</v>
      </c>
    </row>
    <row r="7798" spans="1:4" x14ac:dyDescent="0.45">
      <c r="A7798" t="s">
        <v>454</v>
      </c>
      <c r="B7798">
        <f t="shared" si="121"/>
        <v>2021</v>
      </c>
      <c r="C7798">
        <f>VLOOKUP($A7798&amp;C$1,Data!$A$2:$BC$533,MATCH(Intermediate!$B7798,Data!$A$1:$BC$1,0),FALSE)</f>
        <v>49.941324910651034</v>
      </c>
      <c r="D7798">
        <f>VLOOKUP($A7798&amp;D$1,Data!$A$2:$BC$533,MATCH(Intermediate!$B7798,Data!$A$1:$BC$1,0),FALSE)</f>
        <v>8857.7899511551386</v>
      </c>
    </row>
    <row r="7799" spans="1:4" x14ac:dyDescent="0.45">
      <c r="A7799" t="s">
        <v>454</v>
      </c>
      <c r="B7799">
        <f t="shared" si="121"/>
        <v>2022</v>
      </c>
      <c r="C7799">
        <f>VLOOKUP($A7799&amp;C$1,Data!$A$2:$BC$533,MATCH(Intermediate!$B7799,Data!$A$1:$BC$1,0),FALSE)</f>
        <v>48.873029916432309</v>
      </c>
      <c r="D7799">
        <f>VLOOKUP($A7799&amp;D$1,Data!$A$2:$BC$533,MATCH(Intermediate!$B7799,Data!$A$1:$BC$1,0),FALSE)</f>
        <v>10131.346369794041</v>
      </c>
    </row>
    <row r="7800" spans="1:4" x14ac:dyDescent="0.45">
      <c r="A7800" t="s">
        <v>454</v>
      </c>
      <c r="B7800">
        <f t="shared" si="121"/>
        <v>2023</v>
      </c>
      <c r="C7800">
        <f>VLOOKUP($A7800&amp;C$1,Data!$A$2:$BC$533,MATCH(Intermediate!$B7800,Data!$A$1:$BC$1,0),FALSE)</f>
        <v>48.311040710878508</v>
      </c>
      <c r="D7800">
        <f>VLOOKUP($A7800&amp;D$1,Data!$A$2:$BC$533,MATCH(Intermediate!$B7800,Data!$A$1:$BC$1,0),FALSE)</f>
        <v>10985.829262750516</v>
      </c>
    </row>
    <row r="7801" spans="1:4" x14ac:dyDescent="0.45">
      <c r="A7801" t="s">
        <v>454</v>
      </c>
      <c r="B7801">
        <f t="shared" si="121"/>
        <v>2024</v>
      </c>
      <c r="C7801">
        <f>VLOOKUP($A7801&amp;C$1,Data!$A$2:$BC$533,MATCH(Intermediate!$B7801,Data!$A$1:$BC$1,0),FALSE)</f>
        <v>49.813665506131557</v>
      </c>
      <c r="D7801">
        <f>VLOOKUP($A7801&amp;D$1,Data!$A$2:$BC$533,MATCH(Intermediate!$B7801,Data!$A$1:$BC$1,0),FALSE)</f>
        <v>11794.137548849178</v>
      </c>
    </row>
    <row r="7802" spans="1:4" x14ac:dyDescent="0.45">
      <c r="A7802" t="s">
        <v>31</v>
      </c>
      <c r="B7802">
        <f t="shared" si="121"/>
        <v>1975</v>
      </c>
      <c r="C7802" t="str">
        <f>VLOOKUP($A7802&amp;C$1,Data!$A$2:$BC$533,MATCH(Intermediate!$B7802,Data!$A$1:$BC$1,0),FALSE)</f>
        <v>..</v>
      </c>
      <c r="D7802" t="str">
        <f>VLOOKUP($A7802&amp;D$1,Data!$A$2:$BC$533,MATCH(Intermediate!$B7802,Data!$A$1:$BC$1,0),FALSE)</f>
        <v>..</v>
      </c>
    </row>
    <row r="7803" spans="1:4" x14ac:dyDescent="0.45">
      <c r="A7803" t="s">
        <v>31</v>
      </c>
      <c r="B7803">
        <f t="shared" si="121"/>
        <v>1976</v>
      </c>
      <c r="C7803" t="str">
        <f>VLOOKUP($A7803&amp;C$1,Data!$A$2:$BC$533,MATCH(Intermediate!$B7803,Data!$A$1:$BC$1,0),FALSE)</f>
        <v>..</v>
      </c>
      <c r="D7803" t="str">
        <f>VLOOKUP($A7803&amp;D$1,Data!$A$2:$BC$533,MATCH(Intermediate!$B7803,Data!$A$1:$BC$1,0),FALSE)</f>
        <v>..</v>
      </c>
    </row>
    <row r="7804" spans="1:4" x14ac:dyDescent="0.45">
      <c r="A7804" t="s">
        <v>31</v>
      </c>
      <c r="B7804">
        <f t="shared" si="121"/>
        <v>1977</v>
      </c>
      <c r="C7804" t="str">
        <f>VLOOKUP($A7804&amp;C$1,Data!$A$2:$BC$533,MATCH(Intermediate!$B7804,Data!$A$1:$BC$1,0),FALSE)</f>
        <v>..</v>
      </c>
      <c r="D7804" t="str">
        <f>VLOOKUP($A7804&amp;D$1,Data!$A$2:$BC$533,MATCH(Intermediate!$B7804,Data!$A$1:$BC$1,0),FALSE)</f>
        <v>..</v>
      </c>
    </row>
    <row r="7805" spans="1:4" x14ac:dyDescent="0.45">
      <c r="A7805" t="s">
        <v>31</v>
      </c>
      <c r="B7805">
        <f t="shared" si="121"/>
        <v>1978</v>
      </c>
      <c r="C7805" t="str">
        <f>VLOOKUP($A7805&amp;C$1,Data!$A$2:$BC$533,MATCH(Intermediate!$B7805,Data!$A$1:$BC$1,0),FALSE)</f>
        <v>..</v>
      </c>
      <c r="D7805" t="str">
        <f>VLOOKUP($A7805&amp;D$1,Data!$A$2:$BC$533,MATCH(Intermediate!$B7805,Data!$A$1:$BC$1,0),FALSE)</f>
        <v>..</v>
      </c>
    </row>
    <row r="7806" spans="1:4" x14ac:dyDescent="0.45">
      <c r="A7806" t="s">
        <v>31</v>
      </c>
      <c r="B7806">
        <f t="shared" si="121"/>
        <v>1979</v>
      </c>
      <c r="C7806" t="str">
        <f>VLOOKUP($A7806&amp;C$1,Data!$A$2:$BC$533,MATCH(Intermediate!$B7806,Data!$A$1:$BC$1,0),FALSE)</f>
        <v>..</v>
      </c>
      <c r="D7806" t="str">
        <f>VLOOKUP($A7806&amp;D$1,Data!$A$2:$BC$533,MATCH(Intermediate!$B7806,Data!$A$1:$BC$1,0),FALSE)</f>
        <v>..</v>
      </c>
    </row>
    <row r="7807" spans="1:4" x14ac:dyDescent="0.45">
      <c r="A7807" t="s">
        <v>31</v>
      </c>
      <c r="B7807">
        <f t="shared" si="121"/>
        <v>1980</v>
      </c>
      <c r="C7807" t="str">
        <f>VLOOKUP($A7807&amp;C$1,Data!$A$2:$BC$533,MATCH(Intermediate!$B7807,Data!$A$1:$BC$1,0),FALSE)</f>
        <v>..</v>
      </c>
      <c r="D7807" t="str">
        <f>VLOOKUP($A7807&amp;D$1,Data!$A$2:$BC$533,MATCH(Intermediate!$B7807,Data!$A$1:$BC$1,0),FALSE)</f>
        <v>..</v>
      </c>
    </row>
    <row r="7808" spans="1:4" x14ac:dyDescent="0.45">
      <c r="A7808" t="s">
        <v>31</v>
      </c>
      <c r="B7808">
        <f t="shared" si="121"/>
        <v>1981</v>
      </c>
      <c r="C7808" t="str">
        <f>VLOOKUP($A7808&amp;C$1,Data!$A$2:$BC$533,MATCH(Intermediate!$B7808,Data!$A$1:$BC$1,0),FALSE)</f>
        <v>..</v>
      </c>
      <c r="D7808" t="str">
        <f>VLOOKUP($A7808&amp;D$1,Data!$A$2:$BC$533,MATCH(Intermediate!$B7808,Data!$A$1:$BC$1,0),FALSE)</f>
        <v>..</v>
      </c>
    </row>
    <row r="7809" spans="1:4" x14ac:dyDescent="0.45">
      <c r="A7809" t="s">
        <v>31</v>
      </c>
      <c r="B7809">
        <f t="shared" si="121"/>
        <v>1982</v>
      </c>
      <c r="C7809" t="str">
        <f>VLOOKUP($A7809&amp;C$1,Data!$A$2:$BC$533,MATCH(Intermediate!$B7809,Data!$A$1:$BC$1,0),FALSE)</f>
        <v>..</v>
      </c>
      <c r="D7809" t="str">
        <f>VLOOKUP($A7809&amp;D$1,Data!$A$2:$BC$533,MATCH(Intermediate!$B7809,Data!$A$1:$BC$1,0),FALSE)</f>
        <v>..</v>
      </c>
    </row>
    <row r="7810" spans="1:4" x14ac:dyDescent="0.45">
      <c r="A7810" t="s">
        <v>31</v>
      </c>
      <c r="B7810">
        <f t="shared" si="121"/>
        <v>1983</v>
      </c>
      <c r="C7810" t="str">
        <f>VLOOKUP($A7810&amp;C$1,Data!$A$2:$BC$533,MATCH(Intermediate!$B7810,Data!$A$1:$BC$1,0),FALSE)</f>
        <v>..</v>
      </c>
      <c r="D7810" t="str">
        <f>VLOOKUP($A7810&amp;D$1,Data!$A$2:$BC$533,MATCH(Intermediate!$B7810,Data!$A$1:$BC$1,0),FALSE)</f>
        <v>..</v>
      </c>
    </row>
    <row r="7811" spans="1:4" x14ac:dyDescent="0.45">
      <c r="A7811" t="s">
        <v>31</v>
      </c>
      <c r="B7811">
        <f t="shared" si="121"/>
        <v>1984</v>
      </c>
      <c r="C7811" t="str">
        <f>VLOOKUP($A7811&amp;C$1,Data!$A$2:$BC$533,MATCH(Intermediate!$B7811,Data!$A$1:$BC$1,0),FALSE)</f>
        <v>..</v>
      </c>
      <c r="D7811" t="str">
        <f>VLOOKUP($A7811&amp;D$1,Data!$A$2:$BC$533,MATCH(Intermediate!$B7811,Data!$A$1:$BC$1,0),FALSE)</f>
        <v>..</v>
      </c>
    </row>
    <row r="7812" spans="1:4" x14ac:dyDescent="0.45">
      <c r="A7812" t="s">
        <v>31</v>
      </c>
      <c r="B7812">
        <f t="shared" si="121"/>
        <v>1985</v>
      </c>
      <c r="C7812" t="str">
        <f>VLOOKUP($A7812&amp;C$1,Data!$A$2:$BC$533,MATCH(Intermediate!$B7812,Data!$A$1:$BC$1,0),FALSE)</f>
        <v>..</v>
      </c>
      <c r="D7812" t="str">
        <f>VLOOKUP($A7812&amp;D$1,Data!$A$2:$BC$533,MATCH(Intermediate!$B7812,Data!$A$1:$BC$1,0),FALSE)</f>
        <v>..</v>
      </c>
    </row>
    <row r="7813" spans="1:4" x14ac:dyDescent="0.45">
      <c r="A7813" t="s">
        <v>31</v>
      </c>
      <c r="B7813">
        <f t="shared" si="121"/>
        <v>1986</v>
      </c>
      <c r="C7813" t="str">
        <f>VLOOKUP($A7813&amp;C$1,Data!$A$2:$BC$533,MATCH(Intermediate!$B7813,Data!$A$1:$BC$1,0),FALSE)</f>
        <v>..</v>
      </c>
      <c r="D7813" t="str">
        <f>VLOOKUP($A7813&amp;D$1,Data!$A$2:$BC$533,MATCH(Intermediate!$B7813,Data!$A$1:$BC$1,0),FALSE)</f>
        <v>..</v>
      </c>
    </row>
    <row r="7814" spans="1:4" x14ac:dyDescent="0.45">
      <c r="A7814" t="s">
        <v>31</v>
      </c>
      <c r="B7814">
        <f t="shared" si="121"/>
        <v>1987</v>
      </c>
      <c r="C7814" t="str">
        <f>VLOOKUP($A7814&amp;C$1,Data!$A$2:$BC$533,MATCH(Intermediate!$B7814,Data!$A$1:$BC$1,0),FALSE)</f>
        <v>..</v>
      </c>
      <c r="D7814" t="str">
        <f>VLOOKUP($A7814&amp;D$1,Data!$A$2:$BC$533,MATCH(Intermediate!$B7814,Data!$A$1:$BC$1,0),FALSE)</f>
        <v>..</v>
      </c>
    </row>
    <row r="7815" spans="1:4" x14ac:dyDescent="0.45">
      <c r="A7815" t="s">
        <v>31</v>
      </c>
      <c r="B7815">
        <f t="shared" si="121"/>
        <v>1988</v>
      </c>
      <c r="C7815" t="str">
        <f>VLOOKUP($A7815&amp;C$1,Data!$A$2:$BC$533,MATCH(Intermediate!$B7815,Data!$A$1:$BC$1,0),FALSE)</f>
        <v>..</v>
      </c>
      <c r="D7815" t="str">
        <f>VLOOKUP($A7815&amp;D$1,Data!$A$2:$BC$533,MATCH(Intermediate!$B7815,Data!$A$1:$BC$1,0),FALSE)</f>
        <v>..</v>
      </c>
    </row>
    <row r="7816" spans="1:4" x14ac:dyDescent="0.45">
      <c r="A7816" t="s">
        <v>31</v>
      </c>
      <c r="B7816">
        <f t="shared" si="121"/>
        <v>1989</v>
      </c>
      <c r="C7816" t="str">
        <f>VLOOKUP($A7816&amp;C$1,Data!$A$2:$BC$533,MATCH(Intermediate!$B7816,Data!$A$1:$BC$1,0),FALSE)</f>
        <v>..</v>
      </c>
      <c r="D7816" t="str">
        <f>VLOOKUP($A7816&amp;D$1,Data!$A$2:$BC$533,MATCH(Intermediate!$B7816,Data!$A$1:$BC$1,0),FALSE)</f>
        <v>..</v>
      </c>
    </row>
    <row r="7817" spans="1:4" x14ac:dyDescent="0.45">
      <c r="A7817" t="s">
        <v>31</v>
      </c>
      <c r="B7817">
        <f t="shared" si="121"/>
        <v>1990</v>
      </c>
      <c r="C7817">
        <f>VLOOKUP($A7817&amp;C$1,Data!$A$2:$BC$533,MATCH(Intermediate!$B7817,Data!$A$1:$BC$1,0),FALSE)</f>
        <v>18.864653647310707</v>
      </c>
      <c r="D7817">
        <f>VLOOKUP($A7817&amp;D$1,Data!$A$2:$BC$533,MATCH(Intermediate!$B7817,Data!$A$1:$BC$1,0),FALSE)</f>
        <v>6180.9856884956171</v>
      </c>
    </row>
    <row r="7818" spans="1:4" x14ac:dyDescent="0.45">
      <c r="A7818" t="s">
        <v>31</v>
      </c>
      <c r="B7818">
        <f t="shared" si="121"/>
        <v>1991</v>
      </c>
      <c r="C7818">
        <f>VLOOKUP($A7818&amp;C$1,Data!$A$2:$BC$533,MATCH(Intermediate!$B7818,Data!$A$1:$BC$1,0),FALSE)</f>
        <v>21.414337007428266</v>
      </c>
      <c r="D7818">
        <f>VLOOKUP($A7818&amp;D$1,Data!$A$2:$BC$533,MATCH(Intermediate!$B7818,Data!$A$1:$BC$1,0),FALSE)</f>
        <v>5920.6775212203911</v>
      </c>
    </row>
    <row r="7819" spans="1:4" x14ac:dyDescent="0.45">
      <c r="A7819" t="s">
        <v>31</v>
      </c>
      <c r="B7819">
        <f t="shared" si="121"/>
        <v>1992</v>
      </c>
      <c r="C7819">
        <f>VLOOKUP($A7819&amp;C$1,Data!$A$2:$BC$533,MATCH(Intermediate!$B7819,Data!$A$1:$BC$1,0),FALSE)</f>
        <v>19.364910595983709</v>
      </c>
      <c r="D7819">
        <f>VLOOKUP($A7819&amp;D$1,Data!$A$2:$BC$533,MATCH(Intermediate!$B7819,Data!$A$1:$BC$1,0),FALSE)</f>
        <v>6188.8911984364049</v>
      </c>
    </row>
    <row r="7820" spans="1:4" x14ac:dyDescent="0.45">
      <c r="A7820" t="s">
        <v>31</v>
      </c>
      <c r="B7820">
        <f t="shared" si="121"/>
        <v>1993</v>
      </c>
      <c r="C7820">
        <f>VLOOKUP($A7820&amp;C$1,Data!$A$2:$BC$533,MATCH(Intermediate!$B7820,Data!$A$1:$BC$1,0),FALSE)</f>
        <v>19.10798097273522</v>
      </c>
      <c r="D7820">
        <f>VLOOKUP($A7820&amp;D$1,Data!$A$2:$BC$533,MATCH(Intermediate!$B7820,Data!$A$1:$BC$1,0),FALSE)</f>
        <v>6555.7359063874055</v>
      </c>
    </row>
    <row r="7821" spans="1:4" x14ac:dyDescent="0.45">
      <c r="A7821" t="s">
        <v>31</v>
      </c>
      <c r="B7821">
        <f t="shared" si="121"/>
        <v>1994</v>
      </c>
      <c r="C7821">
        <f>VLOOKUP($A7821&amp;C$1,Data!$A$2:$BC$533,MATCH(Intermediate!$B7821,Data!$A$1:$BC$1,0),FALSE)</f>
        <v>16.651228043614857</v>
      </c>
      <c r="D7821">
        <f>VLOOKUP($A7821&amp;D$1,Data!$A$2:$BC$533,MATCH(Intermediate!$B7821,Data!$A$1:$BC$1,0),FALSE)</f>
        <v>7035.2574835660716</v>
      </c>
    </row>
    <row r="7822" spans="1:4" x14ac:dyDescent="0.45">
      <c r="A7822" t="s">
        <v>31</v>
      </c>
      <c r="B7822">
        <f t="shared" si="121"/>
        <v>1995</v>
      </c>
      <c r="C7822">
        <f>VLOOKUP($A7822&amp;C$1,Data!$A$2:$BC$533,MATCH(Intermediate!$B7822,Data!$A$1:$BC$1,0),FALSE)</f>
        <v>16.44662957841221</v>
      </c>
      <c r="D7822">
        <f>VLOOKUP($A7822&amp;D$1,Data!$A$2:$BC$533,MATCH(Intermediate!$B7822,Data!$A$1:$BC$1,0),FALSE)</f>
        <v>7709.4902114685865</v>
      </c>
    </row>
    <row r="7823" spans="1:4" x14ac:dyDescent="0.45">
      <c r="A7823" t="s">
        <v>31</v>
      </c>
      <c r="B7823">
        <f t="shared" si="121"/>
        <v>1996</v>
      </c>
      <c r="C7823">
        <f>VLOOKUP($A7823&amp;C$1,Data!$A$2:$BC$533,MATCH(Intermediate!$B7823,Data!$A$1:$BC$1,0),FALSE)</f>
        <v>18.740497453686618</v>
      </c>
      <c r="D7823">
        <f>VLOOKUP($A7823&amp;D$1,Data!$A$2:$BC$533,MATCH(Intermediate!$B7823,Data!$A$1:$BC$1,0),FALSE)</f>
        <v>8307.2056723406386</v>
      </c>
    </row>
    <row r="7824" spans="1:4" x14ac:dyDescent="0.45">
      <c r="A7824" t="s">
        <v>31</v>
      </c>
      <c r="B7824">
        <f t="shared" si="121"/>
        <v>1997</v>
      </c>
      <c r="C7824">
        <f>VLOOKUP($A7824&amp;C$1,Data!$A$2:$BC$533,MATCH(Intermediate!$B7824,Data!$A$1:$BC$1,0),FALSE)</f>
        <v>20.475312093893454</v>
      </c>
      <c r="D7824">
        <f>VLOOKUP($A7824&amp;D$1,Data!$A$2:$BC$533,MATCH(Intermediate!$B7824,Data!$A$1:$BC$1,0),FALSE)</f>
        <v>8965.0188941731685</v>
      </c>
    </row>
    <row r="7825" spans="1:4" x14ac:dyDescent="0.45">
      <c r="A7825" t="s">
        <v>31</v>
      </c>
      <c r="B7825">
        <f t="shared" si="121"/>
        <v>1998</v>
      </c>
      <c r="C7825">
        <f>VLOOKUP($A7825&amp;C$1,Data!$A$2:$BC$533,MATCH(Intermediate!$B7825,Data!$A$1:$BC$1,0),FALSE)</f>
        <v>22.252602533586355</v>
      </c>
      <c r="D7825">
        <f>VLOOKUP($A7825&amp;D$1,Data!$A$2:$BC$533,MATCH(Intermediate!$B7825,Data!$A$1:$BC$1,0),FALSE)</f>
        <v>9520.0819184428638</v>
      </c>
    </row>
    <row r="7826" spans="1:4" x14ac:dyDescent="0.45">
      <c r="A7826" t="s">
        <v>31</v>
      </c>
      <c r="B7826">
        <f t="shared" si="121"/>
        <v>1999</v>
      </c>
      <c r="C7826">
        <f>VLOOKUP($A7826&amp;C$1,Data!$A$2:$BC$533,MATCH(Intermediate!$B7826,Data!$A$1:$BC$1,0),FALSE)</f>
        <v>25.088282442635368</v>
      </c>
      <c r="D7826">
        <f>VLOOKUP($A7826&amp;D$1,Data!$A$2:$BC$533,MATCH(Intermediate!$B7826,Data!$A$1:$BC$1,0),FALSE)</f>
        <v>10080.688038193535</v>
      </c>
    </row>
    <row r="7827" spans="1:4" x14ac:dyDescent="0.45">
      <c r="A7827" t="s">
        <v>31</v>
      </c>
      <c r="B7827">
        <f t="shared" si="121"/>
        <v>2000</v>
      </c>
      <c r="C7827">
        <f>VLOOKUP($A7827&amp;C$1,Data!$A$2:$BC$533,MATCH(Intermediate!$B7827,Data!$A$1:$BC$1,0),FALSE)</f>
        <v>26.318406043085453</v>
      </c>
      <c r="D7827">
        <f>VLOOKUP($A7827&amp;D$1,Data!$A$2:$BC$533,MATCH(Intermediate!$B7827,Data!$A$1:$BC$1,0),FALSE)</f>
        <v>10718.910540425471</v>
      </c>
    </row>
    <row r="7828" spans="1:4" x14ac:dyDescent="0.45">
      <c r="A7828" t="s">
        <v>31</v>
      </c>
      <c r="B7828">
        <f t="shared" si="121"/>
        <v>2001</v>
      </c>
      <c r="C7828">
        <f>VLOOKUP($A7828&amp;C$1,Data!$A$2:$BC$533,MATCH(Intermediate!$B7828,Data!$A$1:$BC$1,0),FALSE)</f>
        <v>23.447383588542031</v>
      </c>
      <c r="D7828">
        <f>VLOOKUP($A7828&amp;D$1,Data!$A$2:$BC$533,MATCH(Intermediate!$B7828,Data!$A$1:$BC$1,0),FALSE)</f>
        <v>11176.471596406273</v>
      </c>
    </row>
    <row r="7829" spans="1:4" x14ac:dyDescent="0.45">
      <c r="A7829" t="s">
        <v>31</v>
      </c>
      <c r="B7829">
        <f t="shared" si="121"/>
        <v>2002</v>
      </c>
      <c r="C7829">
        <f>VLOOKUP($A7829&amp;C$1,Data!$A$2:$BC$533,MATCH(Intermediate!$B7829,Data!$A$1:$BC$1,0),FALSE)</f>
        <v>12.829165398399528</v>
      </c>
      <c r="D7829">
        <f>VLOOKUP($A7829&amp;D$1,Data!$A$2:$BC$533,MATCH(Intermediate!$B7829,Data!$A$1:$BC$1,0),FALSE)</f>
        <v>11841.268408772108</v>
      </c>
    </row>
    <row r="7830" spans="1:4" x14ac:dyDescent="0.45">
      <c r="A7830" t="s">
        <v>31</v>
      </c>
      <c r="B7830">
        <f t="shared" si="121"/>
        <v>2003</v>
      </c>
      <c r="C7830">
        <f>VLOOKUP($A7830&amp;C$1,Data!$A$2:$BC$533,MATCH(Intermediate!$B7830,Data!$A$1:$BC$1,0),FALSE)</f>
        <v>13.289229777376732</v>
      </c>
      <c r="D7830">
        <f>VLOOKUP($A7830&amp;D$1,Data!$A$2:$BC$533,MATCH(Intermediate!$B7830,Data!$A$1:$BC$1,0),FALSE)</f>
        <v>12330.472710172886</v>
      </c>
    </row>
    <row r="7831" spans="1:4" x14ac:dyDescent="0.45">
      <c r="A7831" t="s">
        <v>31</v>
      </c>
      <c r="B7831">
        <f t="shared" si="121"/>
        <v>2004</v>
      </c>
      <c r="C7831">
        <f>VLOOKUP($A7831&amp;C$1,Data!$A$2:$BC$533,MATCH(Intermediate!$B7831,Data!$A$1:$BC$1,0),FALSE)</f>
        <v>26.15958580620245</v>
      </c>
      <c r="D7831">
        <f>VLOOKUP($A7831&amp;D$1,Data!$A$2:$BC$533,MATCH(Intermediate!$B7831,Data!$A$1:$BC$1,0),FALSE)</f>
        <v>13414.857393442866</v>
      </c>
    </row>
    <row r="7832" spans="1:4" x14ac:dyDescent="0.45">
      <c r="A7832" t="s">
        <v>31</v>
      </c>
      <c r="B7832">
        <f t="shared" si="121"/>
        <v>2005</v>
      </c>
      <c r="C7832">
        <f>VLOOKUP($A7832&amp;C$1,Data!$A$2:$BC$533,MATCH(Intermediate!$B7832,Data!$A$1:$BC$1,0),FALSE)</f>
        <v>27.041064419058625</v>
      </c>
      <c r="D7832">
        <f>VLOOKUP($A7832&amp;D$1,Data!$A$2:$BC$533,MATCH(Intermediate!$B7832,Data!$A$1:$BC$1,0),FALSE)</f>
        <v>13935.557314821379</v>
      </c>
    </row>
    <row r="7833" spans="1:4" x14ac:dyDescent="0.45">
      <c r="A7833" t="s">
        <v>31</v>
      </c>
      <c r="B7833">
        <f t="shared" si="121"/>
        <v>2006</v>
      </c>
      <c r="C7833">
        <f>VLOOKUP($A7833&amp;C$1,Data!$A$2:$BC$533,MATCH(Intermediate!$B7833,Data!$A$1:$BC$1,0),FALSE)</f>
        <v>31.099103295679516</v>
      </c>
      <c r="D7833">
        <f>VLOOKUP($A7833&amp;D$1,Data!$A$2:$BC$533,MATCH(Intermediate!$B7833,Data!$A$1:$BC$1,0),FALSE)</f>
        <v>15208.126622577034</v>
      </c>
    </row>
    <row r="7834" spans="1:4" x14ac:dyDescent="0.45">
      <c r="A7834" t="s">
        <v>31</v>
      </c>
      <c r="B7834">
        <f t="shared" si="121"/>
        <v>2007</v>
      </c>
      <c r="C7834">
        <f>VLOOKUP($A7834&amp;C$1,Data!$A$2:$BC$533,MATCH(Intermediate!$B7834,Data!$A$1:$BC$1,0),FALSE)</f>
        <v>37.057161833819563</v>
      </c>
      <c r="D7834">
        <f>VLOOKUP($A7834&amp;D$1,Data!$A$2:$BC$533,MATCH(Intermediate!$B7834,Data!$A$1:$BC$1,0),FALSE)</f>
        <v>16833.852256438178</v>
      </c>
    </row>
    <row r="7835" spans="1:4" x14ac:dyDescent="0.45">
      <c r="A7835" t="s">
        <v>31</v>
      </c>
      <c r="B7835">
        <f t="shared" si="121"/>
        <v>2008</v>
      </c>
      <c r="C7835">
        <f>VLOOKUP($A7835&amp;C$1,Data!$A$2:$BC$533,MATCH(Intermediate!$B7835,Data!$A$1:$BC$1,0),FALSE)</f>
        <v>47.105552537586632</v>
      </c>
      <c r="D7835">
        <f>VLOOKUP($A7835&amp;D$1,Data!$A$2:$BC$533,MATCH(Intermediate!$B7835,Data!$A$1:$BC$1,0),FALSE)</f>
        <v>18372.376454830013</v>
      </c>
    </row>
    <row r="7836" spans="1:4" x14ac:dyDescent="0.45">
      <c r="A7836" t="s">
        <v>31</v>
      </c>
      <c r="B7836">
        <f t="shared" si="121"/>
        <v>2009</v>
      </c>
      <c r="C7836">
        <f>VLOOKUP($A7836&amp;C$1,Data!$A$2:$BC$533,MATCH(Intermediate!$B7836,Data!$A$1:$BC$1,0),FALSE)</f>
        <v>46.915117574023512</v>
      </c>
      <c r="D7836">
        <f>VLOOKUP($A7836&amp;D$1,Data!$A$2:$BC$533,MATCH(Intermediate!$B7836,Data!$A$1:$BC$1,0),FALSE)</f>
        <v>19290.120471782833</v>
      </c>
    </row>
    <row r="7837" spans="1:4" x14ac:dyDescent="0.45">
      <c r="A7837" t="s">
        <v>31</v>
      </c>
      <c r="B7837">
        <f t="shared" si="121"/>
        <v>2010</v>
      </c>
      <c r="C7837">
        <f>VLOOKUP($A7837&amp;C$1,Data!$A$2:$BC$533,MATCH(Intermediate!$B7837,Data!$A$1:$BC$1,0),FALSE)</f>
        <v>48.872125689314331</v>
      </c>
      <c r="D7837">
        <f>VLOOKUP($A7837&amp;D$1,Data!$A$2:$BC$533,MATCH(Intermediate!$B7837,Data!$A$1:$BC$1,0),FALSE)</f>
        <v>20993.249560257711</v>
      </c>
    </row>
    <row r="7838" spans="1:4" x14ac:dyDescent="0.45">
      <c r="A7838" t="s">
        <v>31</v>
      </c>
      <c r="B7838">
        <f t="shared" si="121"/>
        <v>2011</v>
      </c>
      <c r="C7838">
        <f>VLOOKUP($A7838&amp;C$1,Data!$A$2:$BC$533,MATCH(Intermediate!$B7838,Data!$A$1:$BC$1,0),FALSE)</f>
        <v>51.483789287917979</v>
      </c>
      <c r="D7838">
        <f>VLOOKUP($A7838&amp;D$1,Data!$A$2:$BC$533,MATCH(Intermediate!$B7838,Data!$A$1:$BC$1,0),FALSE)</f>
        <v>22808.50552688992</v>
      </c>
    </row>
    <row r="7839" spans="1:4" x14ac:dyDescent="0.45">
      <c r="A7839" t="s">
        <v>31</v>
      </c>
      <c r="B7839">
        <f t="shared" si="121"/>
        <v>2012</v>
      </c>
      <c r="C7839">
        <f>VLOOKUP($A7839&amp;C$1,Data!$A$2:$BC$533,MATCH(Intermediate!$B7839,Data!$A$1:$BC$1,0),FALSE)</f>
        <v>50.32510562542457</v>
      </c>
      <c r="D7839">
        <f>VLOOKUP($A7839&amp;D$1,Data!$A$2:$BC$533,MATCH(Intermediate!$B7839,Data!$A$1:$BC$1,0),FALSE)</f>
        <v>23728.145682143484</v>
      </c>
    </row>
    <row r="7840" spans="1:4" x14ac:dyDescent="0.45">
      <c r="A7840" t="s">
        <v>31</v>
      </c>
      <c r="B7840">
        <f t="shared" si="121"/>
        <v>2013</v>
      </c>
      <c r="C7840">
        <f>VLOOKUP($A7840&amp;C$1,Data!$A$2:$BC$533,MATCH(Intermediate!$B7840,Data!$A$1:$BC$1,0),FALSE)</f>
        <v>51.664277235847813</v>
      </c>
      <c r="D7840">
        <f>VLOOKUP($A7840&amp;D$1,Data!$A$2:$BC$533,MATCH(Intermediate!$B7840,Data!$A$1:$BC$1,0),FALSE)</f>
        <v>24433.891434487694</v>
      </c>
    </row>
    <row r="7841" spans="1:4" x14ac:dyDescent="0.45">
      <c r="A7841" t="s">
        <v>31</v>
      </c>
      <c r="B7841">
        <f t="shared" si="121"/>
        <v>2014</v>
      </c>
      <c r="C7841">
        <f>VLOOKUP($A7841&amp;C$1,Data!$A$2:$BC$533,MATCH(Intermediate!$B7841,Data!$A$1:$BC$1,0),FALSE)</f>
        <v>52.623549823881973</v>
      </c>
      <c r="D7841">
        <f>VLOOKUP($A7841&amp;D$1,Data!$A$2:$BC$533,MATCH(Intermediate!$B7841,Data!$A$1:$BC$1,0),FALSE)</f>
        <v>25459.739227376136</v>
      </c>
    </row>
    <row r="7842" spans="1:4" x14ac:dyDescent="0.45">
      <c r="A7842" t="s">
        <v>31</v>
      </c>
      <c r="B7842">
        <f t="shared" si="121"/>
        <v>2015</v>
      </c>
      <c r="C7842">
        <f>VLOOKUP($A7842&amp;C$1,Data!$A$2:$BC$533,MATCH(Intermediate!$B7842,Data!$A$1:$BC$1,0),FALSE)</f>
        <v>53.314886900933047</v>
      </c>
      <c r="D7842">
        <f>VLOOKUP($A7842&amp;D$1,Data!$A$2:$BC$533,MATCH(Intermediate!$B7842,Data!$A$1:$BC$1,0),FALSE)</f>
        <v>26995.34087137449</v>
      </c>
    </row>
    <row r="7843" spans="1:4" x14ac:dyDescent="0.45">
      <c r="A7843" t="s">
        <v>31</v>
      </c>
      <c r="B7843">
        <f t="shared" si="121"/>
        <v>2016</v>
      </c>
      <c r="C7843">
        <f>VLOOKUP($A7843&amp;C$1,Data!$A$2:$BC$533,MATCH(Intermediate!$B7843,Data!$A$1:$BC$1,0),FALSE)</f>
        <v>54.345698728804479</v>
      </c>
      <c r="D7843">
        <f>VLOOKUP($A7843&amp;D$1,Data!$A$2:$BC$533,MATCH(Intermediate!$B7843,Data!$A$1:$BC$1,0),FALSE)</f>
        <v>28359.692734626555</v>
      </c>
    </row>
    <row r="7844" spans="1:4" x14ac:dyDescent="0.45">
      <c r="A7844" t="s">
        <v>31</v>
      </c>
      <c r="B7844">
        <f t="shared" si="121"/>
        <v>2017</v>
      </c>
      <c r="C7844">
        <f>VLOOKUP($A7844&amp;C$1,Data!$A$2:$BC$533,MATCH(Intermediate!$B7844,Data!$A$1:$BC$1,0),FALSE)</f>
        <v>52.27429793934003</v>
      </c>
      <c r="D7844">
        <f>VLOOKUP($A7844&amp;D$1,Data!$A$2:$BC$533,MATCH(Intermediate!$B7844,Data!$A$1:$BC$1,0),FALSE)</f>
        <v>30170.281897408739</v>
      </c>
    </row>
    <row r="7845" spans="1:4" x14ac:dyDescent="0.45">
      <c r="A7845" t="s">
        <v>31</v>
      </c>
      <c r="B7845">
        <f t="shared" si="121"/>
        <v>2018</v>
      </c>
      <c r="C7845">
        <f>VLOOKUP($A7845&amp;C$1,Data!$A$2:$BC$533,MATCH(Intermediate!$B7845,Data!$A$1:$BC$1,0),FALSE)</f>
        <v>51.89698950496534</v>
      </c>
      <c r="D7845">
        <f>VLOOKUP($A7845&amp;D$1,Data!$A$2:$BC$533,MATCH(Intermediate!$B7845,Data!$A$1:$BC$1,0),FALSE)</f>
        <v>32345.106607622482</v>
      </c>
    </row>
    <row r="7846" spans="1:4" x14ac:dyDescent="0.45">
      <c r="A7846" t="s">
        <v>31</v>
      </c>
      <c r="B7846">
        <f t="shared" si="121"/>
        <v>2019</v>
      </c>
      <c r="C7846">
        <f>VLOOKUP($A7846&amp;C$1,Data!$A$2:$BC$533,MATCH(Intermediate!$B7846,Data!$A$1:$BC$1,0),FALSE)</f>
        <v>50.22772954572072</v>
      </c>
      <c r="D7846">
        <f>VLOOKUP($A7846&amp;D$1,Data!$A$2:$BC$533,MATCH(Intermediate!$B7846,Data!$A$1:$BC$1,0),FALSE)</f>
        <v>35882.365506555274</v>
      </c>
    </row>
    <row r="7847" spans="1:4" x14ac:dyDescent="0.45">
      <c r="A7847" t="s">
        <v>31</v>
      </c>
      <c r="B7847">
        <f t="shared" si="121"/>
        <v>2020</v>
      </c>
      <c r="C7847">
        <f>VLOOKUP($A7847&amp;C$1,Data!$A$2:$BC$533,MATCH(Intermediate!$B7847,Data!$A$1:$BC$1,0),FALSE)</f>
        <v>49.266518515947929</v>
      </c>
      <c r="D7847">
        <f>VLOOKUP($A7847&amp;D$1,Data!$A$2:$BC$533,MATCH(Intermediate!$B7847,Data!$A$1:$BC$1,0),FALSE)</f>
        <v>37089.300425681184</v>
      </c>
    </row>
    <row r="7848" spans="1:4" x14ac:dyDescent="0.45">
      <c r="A7848" t="s">
        <v>31</v>
      </c>
      <c r="B7848">
        <f t="shared" si="121"/>
        <v>2021</v>
      </c>
      <c r="C7848">
        <f>VLOOKUP($A7848&amp;C$1,Data!$A$2:$BC$533,MATCH(Intermediate!$B7848,Data!$A$1:$BC$1,0),FALSE)</f>
        <v>45.727889121922146</v>
      </c>
      <c r="D7848">
        <f>VLOOKUP($A7848&amp;D$1,Data!$A$2:$BC$533,MATCH(Intermediate!$B7848,Data!$A$1:$BC$1,0),FALSE)</f>
        <v>41059.584782968202</v>
      </c>
    </row>
    <row r="7849" spans="1:4" x14ac:dyDescent="0.45">
      <c r="A7849" t="s">
        <v>31</v>
      </c>
      <c r="B7849">
        <f t="shared" si="121"/>
        <v>2022</v>
      </c>
      <c r="C7849">
        <f>VLOOKUP($A7849&amp;C$1,Data!$A$2:$BC$533,MATCH(Intermediate!$B7849,Data!$A$1:$BC$1,0),FALSE)</f>
        <v>39.315929503200735</v>
      </c>
      <c r="D7849">
        <f>VLOOKUP($A7849&amp;D$1,Data!$A$2:$BC$533,MATCH(Intermediate!$B7849,Data!$A$1:$BC$1,0),FALSE)</f>
        <v>46077.3855556036</v>
      </c>
    </row>
    <row r="7850" spans="1:4" x14ac:dyDescent="0.45">
      <c r="A7850" t="s">
        <v>31</v>
      </c>
      <c r="B7850">
        <f t="shared" si="121"/>
        <v>2023</v>
      </c>
      <c r="C7850">
        <f>VLOOKUP($A7850&amp;C$1,Data!$A$2:$BC$533,MATCH(Intermediate!$B7850,Data!$A$1:$BC$1,0),FALSE)</f>
        <v>34.707522734632711</v>
      </c>
      <c r="D7850">
        <f>VLOOKUP($A7850&amp;D$1,Data!$A$2:$BC$533,MATCH(Intermediate!$B7850,Data!$A$1:$BC$1,0),FALSE)</f>
        <v>46757.540184125384</v>
      </c>
    </row>
    <row r="7851" spans="1:4" x14ac:dyDescent="0.45">
      <c r="A7851" t="s">
        <v>31</v>
      </c>
      <c r="B7851">
        <f t="shared" si="121"/>
        <v>2024</v>
      </c>
      <c r="C7851">
        <f>VLOOKUP($A7851&amp;C$1,Data!$A$2:$BC$533,MATCH(Intermediate!$B7851,Data!$A$1:$BC$1,0),FALSE)</f>
        <v>33.698541802610563</v>
      </c>
      <c r="D7851">
        <f>VLOOKUP($A7851&amp;D$1,Data!$A$2:$BC$533,MATCH(Intermediate!$B7851,Data!$A$1:$BC$1,0),FALSE)</f>
        <v>50378.064184925483</v>
      </c>
    </row>
    <row r="7852" spans="1:4" x14ac:dyDescent="0.45">
      <c r="A7852" t="s">
        <v>148</v>
      </c>
      <c r="B7852">
        <f t="shared" si="121"/>
        <v>1975</v>
      </c>
      <c r="C7852" t="str">
        <f>VLOOKUP($A7852&amp;C$1,Data!$A$2:$BC$533,MATCH(Intermediate!$B7852,Data!$A$1:$BC$1,0),FALSE)</f>
        <v>..</v>
      </c>
      <c r="D7852" t="str">
        <f>VLOOKUP($A7852&amp;D$1,Data!$A$2:$BC$533,MATCH(Intermediate!$B7852,Data!$A$1:$BC$1,0),FALSE)</f>
        <v>..</v>
      </c>
    </row>
    <row r="7853" spans="1:4" x14ac:dyDescent="0.45">
      <c r="A7853" t="s">
        <v>148</v>
      </c>
      <c r="B7853">
        <f t="shared" si="121"/>
        <v>1976</v>
      </c>
      <c r="C7853" t="str">
        <f>VLOOKUP($A7853&amp;C$1,Data!$A$2:$BC$533,MATCH(Intermediate!$B7853,Data!$A$1:$BC$1,0),FALSE)</f>
        <v>..</v>
      </c>
      <c r="D7853" t="str">
        <f>VLOOKUP($A7853&amp;D$1,Data!$A$2:$BC$533,MATCH(Intermediate!$B7853,Data!$A$1:$BC$1,0),FALSE)</f>
        <v>..</v>
      </c>
    </row>
    <row r="7854" spans="1:4" x14ac:dyDescent="0.45">
      <c r="A7854" t="s">
        <v>148</v>
      </c>
      <c r="B7854">
        <f t="shared" si="121"/>
        <v>1977</v>
      </c>
      <c r="C7854" t="str">
        <f>VLOOKUP($A7854&amp;C$1,Data!$A$2:$BC$533,MATCH(Intermediate!$B7854,Data!$A$1:$BC$1,0),FALSE)</f>
        <v>..</v>
      </c>
      <c r="D7854" t="str">
        <f>VLOOKUP($A7854&amp;D$1,Data!$A$2:$BC$533,MATCH(Intermediate!$B7854,Data!$A$1:$BC$1,0),FALSE)</f>
        <v>..</v>
      </c>
    </row>
    <row r="7855" spans="1:4" x14ac:dyDescent="0.45">
      <c r="A7855" t="s">
        <v>148</v>
      </c>
      <c r="B7855">
        <f t="shared" si="121"/>
        <v>1978</v>
      </c>
      <c r="C7855" t="str">
        <f>VLOOKUP($A7855&amp;C$1,Data!$A$2:$BC$533,MATCH(Intermediate!$B7855,Data!$A$1:$BC$1,0),FALSE)</f>
        <v>..</v>
      </c>
      <c r="D7855" t="str">
        <f>VLOOKUP($A7855&amp;D$1,Data!$A$2:$BC$533,MATCH(Intermediate!$B7855,Data!$A$1:$BC$1,0),FALSE)</f>
        <v>..</v>
      </c>
    </row>
    <row r="7856" spans="1:4" x14ac:dyDescent="0.45">
      <c r="A7856" t="s">
        <v>148</v>
      </c>
      <c r="B7856">
        <f t="shared" si="121"/>
        <v>1979</v>
      </c>
      <c r="C7856" t="str">
        <f>VLOOKUP($A7856&amp;C$1,Data!$A$2:$BC$533,MATCH(Intermediate!$B7856,Data!$A$1:$BC$1,0),FALSE)</f>
        <v>..</v>
      </c>
      <c r="D7856" t="str">
        <f>VLOOKUP($A7856&amp;D$1,Data!$A$2:$BC$533,MATCH(Intermediate!$B7856,Data!$A$1:$BC$1,0),FALSE)</f>
        <v>..</v>
      </c>
    </row>
    <row r="7857" spans="1:4" x14ac:dyDescent="0.45">
      <c r="A7857" t="s">
        <v>148</v>
      </c>
      <c r="B7857">
        <f t="shared" si="121"/>
        <v>1980</v>
      </c>
      <c r="C7857" t="str">
        <f>VLOOKUP($A7857&amp;C$1,Data!$A$2:$BC$533,MATCH(Intermediate!$B7857,Data!$A$1:$BC$1,0),FALSE)</f>
        <v>..</v>
      </c>
      <c r="D7857" t="str">
        <f>VLOOKUP($A7857&amp;D$1,Data!$A$2:$BC$533,MATCH(Intermediate!$B7857,Data!$A$1:$BC$1,0),FALSE)</f>
        <v>..</v>
      </c>
    </row>
    <row r="7858" spans="1:4" x14ac:dyDescent="0.45">
      <c r="A7858" t="s">
        <v>148</v>
      </c>
      <c r="B7858">
        <f t="shared" si="121"/>
        <v>1981</v>
      </c>
      <c r="C7858" t="str">
        <f>VLOOKUP($A7858&amp;C$1,Data!$A$2:$BC$533,MATCH(Intermediate!$B7858,Data!$A$1:$BC$1,0),FALSE)</f>
        <v>..</v>
      </c>
      <c r="D7858" t="str">
        <f>VLOOKUP($A7858&amp;D$1,Data!$A$2:$BC$533,MATCH(Intermediate!$B7858,Data!$A$1:$BC$1,0),FALSE)</f>
        <v>..</v>
      </c>
    </row>
    <row r="7859" spans="1:4" x14ac:dyDescent="0.45">
      <c r="A7859" t="s">
        <v>148</v>
      </c>
      <c r="B7859">
        <f t="shared" si="121"/>
        <v>1982</v>
      </c>
      <c r="C7859" t="str">
        <f>VLOOKUP($A7859&amp;C$1,Data!$A$2:$BC$533,MATCH(Intermediate!$B7859,Data!$A$1:$BC$1,0),FALSE)</f>
        <v>..</v>
      </c>
      <c r="D7859" t="str">
        <f>VLOOKUP($A7859&amp;D$1,Data!$A$2:$BC$533,MATCH(Intermediate!$B7859,Data!$A$1:$BC$1,0),FALSE)</f>
        <v>..</v>
      </c>
    </row>
    <row r="7860" spans="1:4" x14ac:dyDescent="0.45">
      <c r="A7860" t="s">
        <v>148</v>
      </c>
      <c r="B7860">
        <f t="shared" si="121"/>
        <v>1983</v>
      </c>
      <c r="C7860" t="str">
        <f>VLOOKUP($A7860&amp;C$1,Data!$A$2:$BC$533,MATCH(Intermediate!$B7860,Data!$A$1:$BC$1,0),FALSE)</f>
        <v>..</v>
      </c>
      <c r="D7860" t="str">
        <f>VLOOKUP($A7860&amp;D$1,Data!$A$2:$BC$533,MATCH(Intermediate!$B7860,Data!$A$1:$BC$1,0),FALSE)</f>
        <v>..</v>
      </c>
    </row>
    <row r="7861" spans="1:4" x14ac:dyDescent="0.45">
      <c r="A7861" t="s">
        <v>148</v>
      </c>
      <c r="B7861">
        <f t="shared" ref="B7861:B7924" si="122">B7811</f>
        <v>1984</v>
      </c>
      <c r="C7861" t="str">
        <f>VLOOKUP($A7861&amp;C$1,Data!$A$2:$BC$533,MATCH(Intermediate!$B7861,Data!$A$1:$BC$1,0),FALSE)</f>
        <v>..</v>
      </c>
      <c r="D7861" t="str">
        <f>VLOOKUP($A7861&amp;D$1,Data!$A$2:$BC$533,MATCH(Intermediate!$B7861,Data!$A$1:$BC$1,0),FALSE)</f>
        <v>..</v>
      </c>
    </row>
    <row r="7862" spans="1:4" x14ac:dyDescent="0.45">
      <c r="A7862" t="s">
        <v>148</v>
      </c>
      <c r="B7862">
        <f t="shared" si="122"/>
        <v>1985</v>
      </c>
      <c r="C7862" t="str">
        <f>VLOOKUP($A7862&amp;C$1,Data!$A$2:$BC$533,MATCH(Intermediate!$B7862,Data!$A$1:$BC$1,0),FALSE)</f>
        <v>..</v>
      </c>
      <c r="D7862" t="str">
        <f>VLOOKUP($A7862&amp;D$1,Data!$A$2:$BC$533,MATCH(Intermediate!$B7862,Data!$A$1:$BC$1,0),FALSE)</f>
        <v>..</v>
      </c>
    </row>
    <row r="7863" spans="1:4" x14ac:dyDescent="0.45">
      <c r="A7863" t="s">
        <v>148</v>
      </c>
      <c r="B7863">
        <f t="shared" si="122"/>
        <v>1986</v>
      </c>
      <c r="C7863" t="str">
        <f>VLOOKUP($A7863&amp;C$1,Data!$A$2:$BC$533,MATCH(Intermediate!$B7863,Data!$A$1:$BC$1,0),FALSE)</f>
        <v>..</v>
      </c>
      <c r="D7863" t="str">
        <f>VLOOKUP($A7863&amp;D$1,Data!$A$2:$BC$533,MATCH(Intermediate!$B7863,Data!$A$1:$BC$1,0),FALSE)</f>
        <v>..</v>
      </c>
    </row>
    <row r="7864" spans="1:4" x14ac:dyDescent="0.45">
      <c r="A7864" t="s">
        <v>148</v>
      </c>
      <c r="B7864">
        <f t="shared" si="122"/>
        <v>1987</v>
      </c>
      <c r="C7864" t="str">
        <f>VLOOKUP($A7864&amp;C$1,Data!$A$2:$BC$533,MATCH(Intermediate!$B7864,Data!$A$1:$BC$1,0),FALSE)</f>
        <v>..</v>
      </c>
      <c r="D7864" t="str">
        <f>VLOOKUP($A7864&amp;D$1,Data!$A$2:$BC$533,MATCH(Intermediate!$B7864,Data!$A$1:$BC$1,0),FALSE)</f>
        <v>..</v>
      </c>
    </row>
    <row r="7865" spans="1:4" x14ac:dyDescent="0.45">
      <c r="A7865" t="s">
        <v>148</v>
      </c>
      <c r="B7865">
        <f t="shared" si="122"/>
        <v>1988</v>
      </c>
      <c r="C7865" t="str">
        <f>VLOOKUP($A7865&amp;C$1,Data!$A$2:$BC$533,MATCH(Intermediate!$B7865,Data!$A$1:$BC$1,0),FALSE)</f>
        <v>..</v>
      </c>
      <c r="D7865" t="str">
        <f>VLOOKUP($A7865&amp;D$1,Data!$A$2:$BC$533,MATCH(Intermediate!$B7865,Data!$A$1:$BC$1,0),FALSE)</f>
        <v>..</v>
      </c>
    </row>
    <row r="7866" spans="1:4" x14ac:dyDescent="0.45">
      <c r="A7866" t="s">
        <v>148</v>
      </c>
      <c r="B7866">
        <f t="shared" si="122"/>
        <v>1989</v>
      </c>
      <c r="C7866" t="str">
        <f>VLOOKUP($A7866&amp;C$1,Data!$A$2:$BC$533,MATCH(Intermediate!$B7866,Data!$A$1:$BC$1,0),FALSE)</f>
        <v>..</v>
      </c>
      <c r="D7866" t="str">
        <f>VLOOKUP($A7866&amp;D$1,Data!$A$2:$BC$533,MATCH(Intermediate!$B7866,Data!$A$1:$BC$1,0),FALSE)</f>
        <v>..</v>
      </c>
    </row>
    <row r="7867" spans="1:4" x14ac:dyDescent="0.45">
      <c r="A7867" t="s">
        <v>148</v>
      </c>
      <c r="B7867">
        <f t="shared" si="122"/>
        <v>1990</v>
      </c>
      <c r="C7867" t="str">
        <f>VLOOKUP($A7867&amp;C$1,Data!$A$2:$BC$533,MATCH(Intermediate!$B7867,Data!$A$1:$BC$1,0),FALSE)</f>
        <v>..</v>
      </c>
      <c r="D7867">
        <f>VLOOKUP($A7867&amp;D$1,Data!$A$2:$BC$533,MATCH(Intermediate!$B7867,Data!$A$1:$BC$1,0),FALSE)</f>
        <v>11771.916324690572</v>
      </c>
    </row>
    <row r="7868" spans="1:4" x14ac:dyDescent="0.45">
      <c r="A7868" t="s">
        <v>148</v>
      </c>
      <c r="B7868">
        <f t="shared" si="122"/>
        <v>1991</v>
      </c>
      <c r="C7868" t="str">
        <f>VLOOKUP($A7868&amp;C$1,Data!$A$2:$BC$533,MATCH(Intermediate!$B7868,Data!$A$1:$BC$1,0),FALSE)</f>
        <v>..</v>
      </c>
      <c r="D7868">
        <f>VLOOKUP($A7868&amp;D$1,Data!$A$2:$BC$533,MATCH(Intermediate!$B7868,Data!$A$1:$BC$1,0),FALSE)</f>
        <v>12730.945167214282</v>
      </c>
    </row>
    <row r="7869" spans="1:4" x14ac:dyDescent="0.45">
      <c r="A7869" t="s">
        <v>148</v>
      </c>
      <c r="B7869">
        <f t="shared" si="122"/>
        <v>1992</v>
      </c>
      <c r="C7869" t="str">
        <f>VLOOKUP($A7869&amp;C$1,Data!$A$2:$BC$533,MATCH(Intermediate!$B7869,Data!$A$1:$BC$1,0),FALSE)</f>
        <v>..</v>
      </c>
      <c r="D7869">
        <f>VLOOKUP($A7869&amp;D$1,Data!$A$2:$BC$533,MATCH(Intermediate!$B7869,Data!$A$1:$BC$1,0),FALSE)</f>
        <v>13173.168628443083</v>
      </c>
    </row>
    <row r="7870" spans="1:4" x14ac:dyDescent="0.45">
      <c r="A7870" t="s">
        <v>148</v>
      </c>
      <c r="B7870">
        <f t="shared" si="122"/>
        <v>1993</v>
      </c>
      <c r="C7870" t="str">
        <f>VLOOKUP($A7870&amp;C$1,Data!$A$2:$BC$533,MATCH(Intermediate!$B7870,Data!$A$1:$BC$1,0),FALSE)</f>
        <v>..</v>
      </c>
      <c r="D7870">
        <f>VLOOKUP($A7870&amp;D$1,Data!$A$2:$BC$533,MATCH(Intermediate!$B7870,Data!$A$1:$BC$1,0),FALSE)</f>
        <v>13193.733924520786</v>
      </c>
    </row>
    <row r="7871" spans="1:4" x14ac:dyDescent="0.45">
      <c r="A7871" t="s">
        <v>148</v>
      </c>
      <c r="B7871">
        <f t="shared" si="122"/>
        <v>1994</v>
      </c>
      <c r="C7871" t="str">
        <f>VLOOKUP($A7871&amp;C$1,Data!$A$2:$BC$533,MATCH(Intermediate!$B7871,Data!$A$1:$BC$1,0),FALSE)</f>
        <v>..</v>
      </c>
      <c r="D7871">
        <f>VLOOKUP($A7871&amp;D$1,Data!$A$2:$BC$533,MATCH(Intermediate!$B7871,Data!$A$1:$BC$1,0),FALSE)</f>
        <v>13568.92171708509</v>
      </c>
    </row>
    <row r="7872" spans="1:4" x14ac:dyDescent="0.45">
      <c r="A7872" t="s">
        <v>148</v>
      </c>
      <c r="B7872">
        <f t="shared" si="122"/>
        <v>1995</v>
      </c>
      <c r="C7872" t="str">
        <f>VLOOKUP($A7872&amp;C$1,Data!$A$2:$BC$533,MATCH(Intermediate!$B7872,Data!$A$1:$BC$1,0),FALSE)</f>
        <v>..</v>
      </c>
      <c r="D7872">
        <f>VLOOKUP($A7872&amp;D$1,Data!$A$2:$BC$533,MATCH(Intermediate!$B7872,Data!$A$1:$BC$1,0),FALSE)</f>
        <v>14396.842327449009</v>
      </c>
    </row>
    <row r="7873" spans="1:4" x14ac:dyDescent="0.45">
      <c r="A7873" t="s">
        <v>148</v>
      </c>
      <c r="B7873">
        <f t="shared" si="122"/>
        <v>1996</v>
      </c>
      <c r="C7873" t="str">
        <f>VLOOKUP($A7873&amp;C$1,Data!$A$2:$BC$533,MATCH(Intermediate!$B7873,Data!$A$1:$BC$1,0),FALSE)</f>
        <v>..</v>
      </c>
      <c r="D7873">
        <f>VLOOKUP($A7873&amp;D$1,Data!$A$2:$BC$533,MATCH(Intermediate!$B7873,Data!$A$1:$BC$1,0),FALSE)</f>
        <v>14916.444832625832</v>
      </c>
    </row>
    <row r="7874" spans="1:4" x14ac:dyDescent="0.45">
      <c r="A7874" t="s">
        <v>148</v>
      </c>
      <c r="B7874">
        <f t="shared" si="122"/>
        <v>1997</v>
      </c>
      <c r="C7874" t="str">
        <f>VLOOKUP($A7874&amp;C$1,Data!$A$2:$BC$533,MATCH(Intermediate!$B7874,Data!$A$1:$BC$1,0),FALSE)</f>
        <v>..</v>
      </c>
      <c r="D7874">
        <f>VLOOKUP($A7874&amp;D$1,Data!$A$2:$BC$533,MATCH(Intermediate!$B7874,Data!$A$1:$BC$1,0),FALSE)</f>
        <v>15785.791653333734</v>
      </c>
    </row>
    <row r="7875" spans="1:4" x14ac:dyDescent="0.45">
      <c r="A7875" t="s">
        <v>148</v>
      </c>
      <c r="B7875">
        <f t="shared" si="122"/>
        <v>1998</v>
      </c>
      <c r="C7875" t="str">
        <f>VLOOKUP($A7875&amp;C$1,Data!$A$2:$BC$533,MATCH(Intermediate!$B7875,Data!$A$1:$BC$1,0),FALSE)</f>
        <v>..</v>
      </c>
      <c r="D7875">
        <f>VLOOKUP($A7875&amp;D$1,Data!$A$2:$BC$533,MATCH(Intermediate!$B7875,Data!$A$1:$BC$1,0),FALSE)</f>
        <v>16686.942671376855</v>
      </c>
    </row>
    <row r="7876" spans="1:4" x14ac:dyDescent="0.45">
      <c r="A7876" t="s">
        <v>148</v>
      </c>
      <c r="B7876">
        <f t="shared" si="122"/>
        <v>1999</v>
      </c>
      <c r="C7876" t="str">
        <f>VLOOKUP($A7876&amp;C$1,Data!$A$2:$BC$533,MATCH(Intermediate!$B7876,Data!$A$1:$BC$1,0),FALSE)</f>
        <v>..</v>
      </c>
      <c r="D7876">
        <f>VLOOKUP($A7876&amp;D$1,Data!$A$2:$BC$533,MATCH(Intermediate!$B7876,Data!$A$1:$BC$1,0),FALSE)</f>
        <v>17718.15157244185</v>
      </c>
    </row>
    <row r="7877" spans="1:4" x14ac:dyDescent="0.45">
      <c r="A7877" t="s">
        <v>148</v>
      </c>
      <c r="B7877">
        <f t="shared" si="122"/>
        <v>2000</v>
      </c>
      <c r="C7877" t="str">
        <f>VLOOKUP($A7877&amp;C$1,Data!$A$2:$BC$533,MATCH(Intermediate!$B7877,Data!$A$1:$BC$1,0),FALSE)</f>
        <v>..</v>
      </c>
      <c r="D7877">
        <f>VLOOKUP($A7877&amp;D$1,Data!$A$2:$BC$533,MATCH(Intermediate!$B7877,Data!$A$1:$BC$1,0),FALSE)</f>
        <v>18879.058208944658</v>
      </c>
    </row>
    <row r="7878" spans="1:4" x14ac:dyDescent="0.45">
      <c r="A7878" t="s">
        <v>148</v>
      </c>
      <c r="B7878">
        <f t="shared" si="122"/>
        <v>2001</v>
      </c>
      <c r="C7878">
        <f>VLOOKUP($A7878&amp;C$1,Data!$A$2:$BC$533,MATCH(Intermediate!$B7878,Data!$A$1:$BC$1,0),FALSE)</f>
        <v>115.00275429920981</v>
      </c>
      <c r="D7878">
        <f>VLOOKUP($A7878&amp;D$1,Data!$A$2:$BC$533,MATCH(Intermediate!$B7878,Data!$A$1:$BC$1,0),FALSE)</f>
        <v>19530.678531391739</v>
      </c>
    </row>
    <row r="7879" spans="1:4" x14ac:dyDescent="0.45">
      <c r="A7879" t="s">
        <v>148</v>
      </c>
      <c r="B7879">
        <f t="shared" si="122"/>
        <v>2002</v>
      </c>
      <c r="C7879">
        <f>VLOOKUP($A7879&amp;C$1,Data!$A$2:$BC$533,MATCH(Intermediate!$B7879,Data!$A$1:$BC$1,0),FALSE)</f>
        <v>119.05220961368232</v>
      </c>
      <c r="D7879">
        <f>VLOOKUP($A7879&amp;D$1,Data!$A$2:$BC$533,MATCH(Intermediate!$B7879,Data!$A$1:$BC$1,0),FALSE)</f>
        <v>20356.647299736018</v>
      </c>
    </row>
    <row r="7880" spans="1:4" x14ac:dyDescent="0.45">
      <c r="A7880" t="s">
        <v>148</v>
      </c>
      <c r="B7880">
        <f t="shared" si="122"/>
        <v>2003</v>
      </c>
      <c r="C7880">
        <f>VLOOKUP($A7880&amp;C$1,Data!$A$2:$BC$533,MATCH(Intermediate!$B7880,Data!$A$1:$BC$1,0),FALSE)</f>
        <v>120.67199616222209</v>
      </c>
      <c r="D7880">
        <f>VLOOKUP($A7880&amp;D$1,Data!$A$2:$BC$533,MATCH(Intermediate!$B7880,Data!$A$1:$BC$1,0),FALSE)</f>
        <v>20852.240428969635</v>
      </c>
    </row>
    <row r="7881" spans="1:4" x14ac:dyDescent="0.45">
      <c r="A7881" t="s">
        <v>148</v>
      </c>
      <c r="B7881">
        <f t="shared" si="122"/>
        <v>2004</v>
      </c>
      <c r="C7881">
        <f>VLOOKUP($A7881&amp;C$1,Data!$A$2:$BC$533,MATCH(Intermediate!$B7881,Data!$A$1:$BC$1,0),FALSE)</f>
        <v>121.19077411840971</v>
      </c>
      <c r="D7881">
        <f>VLOOKUP($A7881&amp;D$1,Data!$A$2:$BC$533,MATCH(Intermediate!$B7881,Data!$A$1:$BC$1,0),FALSE)</f>
        <v>21478.429734514684</v>
      </c>
    </row>
    <row r="7882" spans="1:4" x14ac:dyDescent="0.45">
      <c r="A7882" t="s">
        <v>148</v>
      </c>
      <c r="B7882">
        <f t="shared" si="122"/>
        <v>2005</v>
      </c>
      <c r="C7882">
        <f>VLOOKUP($A7882&amp;C$1,Data!$A$2:$BC$533,MATCH(Intermediate!$B7882,Data!$A$1:$BC$1,0),FALSE)</f>
        <v>124.77302184641393</v>
      </c>
      <c r="D7882">
        <f>VLOOKUP($A7882&amp;D$1,Data!$A$2:$BC$533,MATCH(Intermediate!$B7882,Data!$A$1:$BC$1,0),FALSE)</f>
        <v>22725.277494608355</v>
      </c>
    </row>
    <row r="7883" spans="1:4" x14ac:dyDescent="0.45">
      <c r="A7883" t="s">
        <v>148</v>
      </c>
      <c r="B7883">
        <f t="shared" si="122"/>
        <v>2006</v>
      </c>
      <c r="C7883">
        <f>VLOOKUP($A7883&amp;C$1,Data!$A$2:$BC$533,MATCH(Intermediate!$B7883,Data!$A$1:$BC$1,0),FALSE)</f>
        <v>133.41295217926998</v>
      </c>
      <c r="D7883">
        <f>VLOOKUP($A7883&amp;D$1,Data!$A$2:$BC$533,MATCH(Intermediate!$B7883,Data!$A$1:$BC$1,0),FALSE)</f>
        <v>24682.564623693321</v>
      </c>
    </row>
    <row r="7884" spans="1:4" x14ac:dyDescent="0.45">
      <c r="A7884" t="s">
        <v>148</v>
      </c>
      <c r="B7884">
        <f t="shared" si="122"/>
        <v>2007</v>
      </c>
      <c r="C7884">
        <f>VLOOKUP($A7884&amp;C$1,Data!$A$2:$BC$533,MATCH(Intermediate!$B7884,Data!$A$1:$BC$1,0),FALSE)</f>
        <v>142.23567504256428</v>
      </c>
      <c r="D7884">
        <f>VLOOKUP($A7884&amp;D$1,Data!$A$2:$BC$533,MATCH(Intermediate!$B7884,Data!$A$1:$BC$1,0),FALSE)</f>
        <v>25738.936909353128</v>
      </c>
    </row>
    <row r="7885" spans="1:4" x14ac:dyDescent="0.45">
      <c r="A7885" t="s">
        <v>148</v>
      </c>
      <c r="B7885">
        <f t="shared" si="122"/>
        <v>2008</v>
      </c>
      <c r="C7885">
        <f>VLOOKUP($A7885&amp;C$1,Data!$A$2:$BC$533,MATCH(Intermediate!$B7885,Data!$A$1:$BC$1,0),FALSE)</f>
        <v>151.48117660998238</v>
      </c>
      <c r="D7885">
        <f>VLOOKUP($A7885&amp;D$1,Data!$A$2:$BC$533,MATCH(Intermediate!$B7885,Data!$A$1:$BC$1,0),FALSE)</f>
        <v>26665.837295293903</v>
      </c>
    </row>
    <row r="7886" spans="1:4" x14ac:dyDescent="0.45">
      <c r="A7886" t="s">
        <v>148</v>
      </c>
      <c r="B7886">
        <f t="shared" si="122"/>
        <v>2009</v>
      </c>
      <c r="C7886">
        <f>VLOOKUP($A7886&amp;C$1,Data!$A$2:$BC$533,MATCH(Intermediate!$B7886,Data!$A$1:$BC$1,0),FALSE)</f>
        <v>159.86130193717253</v>
      </c>
      <c r="D7886">
        <f>VLOOKUP($A7886&amp;D$1,Data!$A$2:$BC$533,MATCH(Intermediate!$B7886,Data!$A$1:$BC$1,0),FALSE)</f>
        <v>26458.10969579254</v>
      </c>
    </row>
    <row r="7887" spans="1:4" x14ac:dyDescent="0.45">
      <c r="A7887" t="s">
        <v>148</v>
      </c>
      <c r="B7887">
        <f t="shared" si="122"/>
        <v>2010</v>
      </c>
      <c r="C7887">
        <f>VLOOKUP($A7887&amp;C$1,Data!$A$2:$BC$533,MATCH(Intermediate!$B7887,Data!$A$1:$BC$1,0),FALSE)</f>
        <v>155.38888834927272</v>
      </c>
      <c r="D7887">
        <f>VLOOKUP($A7887&amp;D$1,Data!$A$2:$BC$533,MATCH(Intermediate!$B7887,Data!$A$1:$BC$1,0),FALSE)</f>
        <v>27295.103556180184</v>
      </c>
    </row>
    <row r="7888" spans="1:4" x14ac:dyDescent="0.45">
      <c r="A7888" t="s">
        <v>148</v>
      </c>
      <c r="B7888">
        <f t="shared" si="122"/>
        <v>2011</v>
      </c>
      <c r="C7888">
        <f>VLOOKUP($A7888&amp;C$1,Data!$A$2:$BC$533,MATCH(Intermediate!$B7888,Data!$A$1:$BC$1,0),FALSE)</f>
        <v>156.06234101984856</v>
      </c>
      <c r="D7888">
        <f>VLOOKUP($A7888&amp;D$1,Data!$A$2:$BC$533,MATCH(Intermediate!$B7888,Data!$A$1:$BC$1,0),FALSE)</f>
        <v>26803.233690464549</v>
      </c>
    </row>
    <row r="7889" spans="1:4" x14ac:dyDescent="0.45">
      <c r="A7889" t="s">
        <v>148</v>
      </c>
      <c r="B7889">
        <f t="shared" si="122"/>
        <v>2012</v>
      </c>
      <c r="C7889">
        <f>VLOOKUP($A7889&amp;C$1,Data!$A$2:$BC$533,MATCH(Intermediate!$B7889,Data!$A$1:$BC$1,0),FALSE)</f>
        <v>152.72867515630679</v>
      </c>
      <c r="D7889">
        <f>VLOOKUP($A7889&amp;D$1,Data!$A$2:$BC$533,MATCH(Intermediate!$B7889,Data!$A$1:$BC$1,0),FALSE)</f>
        <v>26476.218277726937</v>
      </c>
    </row>
    <row r="7890" spans="1:4" x14ac:dyDescent="0.45">
      <c r="A7890" t="s">
        <v>148</v>
      </c>
      <c r="B7890">
        <f t="shared" si="122"/>
        <v>2013</v>
      </c>
      <c r="C7890">
        <f>VLOOKUP($A7890&amp;C$1,Data!$A$2:$BC$533,MATCH(Intermediate!$B7890,Data!$A$1:$BC$1,0),FALSE)</f>
        <v>142.93368821465563</v>
      </c>
      <c r="D7890">
        <f>VLOOKUP($A7890&amp;D$1,Data!$A$2:$BC$533,MATCH(Intermediate!$B7890,Data!$A$1:$BC$1,0),FALSE)</f>
        <v>27966.087425470465</v>
      </c>
    </row>
    <row r="7891" spans="1:4" x14ac:dyDescent="0.45">
      <c r="A7891" t="s">
        <v>148</v>
      </c>
      <c r="B7891">
        <f t="shared" si="122"/>
        <v>2014</v>
      </c>
      <c r="C7891">
        <f>VLOOKUP($A7891&amp;C$1,Data!$A$2:$BC$533,MATCH(Intermediate!$B7891,Data!$A$1:$BC$1,0),FALSE)</f>
        <v>129.65117371452081</v>
      </c>
      <c r="D7891">
        <f>VLOOKUP($A7891&amp;D$1,Data!$A$2:$BC$533,MATCH(Intermediate!$B7891,Data!$A$1:$BC$1,0),FALSE)</f>
        <v>28764.52549550424</v>
      </c>
    </row>
    <row r="7892" spans="1:4" x14ac:dyDescent="0.45">
      <c r="A7892" t="s">
        <v>148</v>
      </c>
      <c r="B7892">
        <f t="shared" si="122"/>
        <v>2015</v>
      </c>
      <c r="C7892">
        <f>VLOOKUP($A7892&amp;C$1,Data!$A$2:$BC$533,MATCH(Intermediate!$B7892,Data!$A$1:$BC$1,0),FALSE)</f>
        <v>120.04851323138222</v>
      </c>
      <c r="D7892">
        <f>VLOOKUP($A7892&amp;D$1,Data!$A$2:$BC$533,MATCH(Intermediate!$B7892,Data!$A$1:$BC$1,0),FALSE)</f>
        <v>29615.956085410831</v>
      </c>
    </row>
    <row r="7893" spans="1:4" x14ac:dyDescent="0.45">
      <c r="A7893" t="s">
        <v>148</v>
      </c>
      <c r="B7893">
        <f t="shared" si="122"/>
        <v>2016</v>
      </c>
      <c r="C7893">
        <f>VLOOKUP($A7893&amp;C$1,Data!$A$2:$BC$533,MATCH(Intermediate!$B7893,Data!$A$1:$BC$1,0),FALSE)</f>
        <v>111.32856859589077</v>
      </c>
      <c r="D7893">
        <f>VLOOKUP($A7893&amp;D$1,Data!$A$2:$BC$533,MATCH(Intermediate!$B7893,Data!$A$1:$BC$1,0),FALSE)</f>
        <v>31589.269560955247</v>
      </c>
    </row>
    <row r="7894" spans="1:4" x14ac:dyDescent="0.45">
      <c r="A7894" t="s">
        <v>148</v>
      </c>
      <c r="B7894">
        <f t="shared" si="122"/>
        <v>2017</v>
      </c>
      <c r="C7894">
        <f>VLOOKUP($A7894&amp;C$1,Data!$A$2:$BC$533,MATCH(Intermediate!$B7894,Data!$A$1:$BC$1,0),FALSE)</f>
        <v>102.85529060902812</v>
      </c>
      <c r="D7894">
        <f>VLOOKUP($A7894&amp;D$1,Data!$A$2:$BC$533,MATCH(Intermediate!$B7894,Data!$A$1:$BC$1,0),FALSE)</f>
        <v>32970.839538656241</v>
      </c>
    </row>
    <row r="7895" spans="1:4" x14ac:dyDescent="0.45">
      <c r="A7895" t="s">
        <v>148</v>
      </c>
      <c r="B7895">
        <f t="shared" si="122"/>
        <v>2018</v>
      </c>
      <c r="C7895">
        <f>VLOOKUP($A7895&amp;C$1,Data!$A$2:$BC$533,MATCH(Intermediate!$B7895,Data!$A$1:$BC$1,0),FALSE)</f>
        <v>97.096305193670375</v>
      </c>
      <c r="D7895">
        <f>VLOOKUP($A7895&amp;D$1,Data!$A$2:$BC$533,MATCH(Intermediate!$B7895,Data!$A$1:$BC$1,0),FALSE)</f>
        <v>34896.799338297351</v>
      </c>
    </row>
    <row r="7896" spans="1:4" x14ac:dyDescent="0.45">
      <c r="A7896" t="s">
        <v>148</v>
      </c>
      <c r="B7896">
        <f t="shared" si="122"/>
        <v>2019</v>
      </c>
      <c r="C7896">
        <f>VLOOKUP($A7896&amp;C$1,Data!$A$2:$BC$533,MATCH(Intermediate!$B7896,Data!$A$1:$BC$1,0),FALSE)</f>
        <v>93.355549453740011</v>
      </c>
      <c r="D7896">
        <f>VLOOKUP($A7896&amp;D$1,Data!$A$2:$BC$533,MATCH(Intermediate!$B7896,Data!$A$1:$BC$1,0),FALSE)</f>
        <v>37865.56035642948</v>
      </c>
    </row>
    <row r="7897" spans="1:4" x14ac:dyDescent="0.45">
      <c r="A7897" t="s">
        <v>148</v>
      </c>
      <c r="B7897">
        <f t="shared" si="122"/>
        <v>2020</v>
      </c>
      <c r="C7897">
        <f>VLOOKUP($A7897&amp;C$1,Data!$A$2:$BC$533,MATCH(Intermediate!$B7897,Data!$A$1:$BC$1,0),FALSE)</f>
        <v>104.07418534213126</v>
      </c>
      <c r="D7897">
        <f>VLOOKUP($A7897&amp;D$1,Data!$A$2:$BC$533,MATCH(Intermediate!$B7897,Data!$A$1:$BC$1,0),FALSE)</f>
        <v>35966.712796561013</v>
      </c>
    </row>
    <row r="7898" spans="1:4" x14ac:dyDescent="0.45">
      <c r="A7898" t="s">
        <v>148</v>
      </c>
      <c r="B7898">
        <f t="shared" si="122"/>
        <v>2021</v>
      </c>
      <c r="C7898">
        <f>VLOOKUP($A7898&amp;C$1,Data!$A$2:$BC$533,MATCH(Intermediate!$B7898,Data!$A$1:$BC$1,0),FALSE)</f>
        <v>98.848509456936043</v>
      </c>
      <c r="D7898">
        <f>VLOOKUP($A7898&amp;D$1,Data!$A$2:$BC$533,MATCH(Intermediate!$B7898,Data!$A$1:$BC$1,0),FALSE)</f>
        <v>38657.667722342499</v>
      </c>
    </row>
    <row r="7899" spans="1:4" x14ac:dyDescent="0.45">
      <c r="A7899" t="s">
        <v>148</v>
      </c>
      <c r="B7899">
        <f t="shared" si="122"/>
        <v>2022</v>
      </c>
      <c r="C7899">
        <f>VLOOKUP($A7899&amp;C$1,Data!$A$2:$BC$533,MATCH(Intermediate!$B7899,Data!$A$1:$BC$1,0),FALSE)</f>
        <v>89.456311914270955</v>
      </c>
      <c r="D7899">
        <f>VLOOKUP($A7899&amp;D$1,Data!$A$2:$BC$533,MATCH(Intermediate!$B7899,Data!$A$1:$BC$1,0),FALSE)</f>
        <v>44557.281053571969</v>
      </c>
    </row>
    <row r="7900" spans="1:4" x14ac:dyDescent="0.45">
      <c r="A7900" t="s">
        <v>148</v>
      </c>
      <c r="B7900">
        <f t="shared" si="122"/>
        <v>2023</v>
      </c>
      <c r="C7900">
        <f>VLOOKUP($A7900&amp;C$1,Data!$A$2:$BC$533,MATCH(Intermediate!$B7900,Data!$A$1:$BC$1,0),FALSE)</f>
        <v>80.954568732755291</v>
      </c>
      <c r="D7900">
        <f>VLOOKUP($A7900&amp;D$1,Data!$A$2:$BC$533,MATCH(Intermediate!$B7900,Data!$A$1:$BC$1,0),FALSE)</f>
        <v>47426.488086156751</v>
      </c>
    </row>
    <row r="7901" spans="1:4" x14ac:dyDescent="0.45">
      <c r="A7901" t="s">
        <v>148</v>
      </c>
      <c r="B7901">
        <f t="shared" si="122"/>
        <v>2024</v>
      </c>
      <c r="C7901">
        <f>VLOOKUP($A7901&amp;C$1,Data!$A$2:$BC$533,MATCH(Intermediate!$B7901,Data!$A$1:$BC$1,0),FALSE)</f>
        <v>78.360716140497416</v>
      </c>
      <c r="D7901">
        <f>VLOOKUP($A7901&amp;D$1,Data!$A$2:$BC$533,MATCH(Intermediate!$B7901,Data!$A$1:$BC$1,0),FALSE)</f>
        <v>50616.593089370668</v>
      </c>
    </row>
    <row r="7902" spans="1:4" x14ac:dyDescent="0.45">
      <c r="A7902" t="s">
        <v>532</v>
      </c>
      <c r="B7902">
        <f t="shared" si="122"/>
        <v>1975</v>
      </c>
      <c r="C7902" t="str">
        <f>VLOOKUP($A7902&amp;C$1,Data!$A$2:$BC$533,MATCH(Intermediate!$B7902,Data!$A$1:$BC$1,0),FALSE)</f>
        <v>..</v>
      </c>
      <c r="D7902" t="str">
        <f>VLOOKUP($A7902&amp;D$1,Data!$A$2:$BC$533,MATCH(Intermediate!$B7902,Data!$A$1:$BC$1,0),FALSE)</f>
        <v>..</v>
      </c>
    </row>
    <row r="7903" spans="1:4" x14ac:dyDescent="0.45">
      <c r="A7903" t="s">
        <v>532</v>
      </c>
      <c r="B7903">
        <f t="shared" si="122"/>
        <v>1976</v>
      </c>
      <c r="C7903" t="str">
        <f>VLOOKUP($A7903&amp;C$1,Data!$A$2:$BC$533,MATCH(Intermediate!$B7903,Data!$A$1:$BC$1,0),FALSE)</f>
        <v>..</v>
      </c>
      <c r="D7903" t="str">
        <f>VLOOKUP($A7903&amp;D$1,Data!$A$2:$BC$533,MATCH(Intermediate!$B7903,Data!$A$1:$BC$1,0),FALSE)</f>
        <v>..</v>
      </c>
    </row>
    <row r="7904" spans="1:4" x14ac:dyDescent="0.45">
      <c r="A7904" t="s">
        <v>532</v>
      </c>
      <c r="B7904">
        <f t="shared" si="122"/>
        <v>1977</v>
      </c>
      <c r="C7904" t="str">
        <f>VLOOKUP($A7904&amp;C$1,Data!$A$2:$BC$533,MATCH(Intermediate!$B7904,Data!$A$1:$BC$1,0),FALSE)</f>
        <v>..</v>
      </c>
      <c r="D7904" t="str">
        <f>VLOOKUP($A7904&amp;D$1,Data!$A$2:$BC$533,MATCH(Intermediate!$B7904,Data!$A$1:$BC$1,0),FALSE)</f>
        <v>..</v>
      </c>
    </row>
    <row r="7905" spans="1:4" x14ac:dyDescent="0.45">
      <c r="A7905" t="s">
        <v>532</v>
      </c>
      <c r="B7905">
        <f t="shared" si="122"/>
        <v>1978</v>
      </c>
      <c r="C7905" t="str">
        <f>VLOOKUP($A7905&amp;C$1,Data!$A$2:$BC$533,MATCH(Intermediate!$B7905,Data!$A$1:$BC$1,0),FALSE)</f>
        <v>..</v>
      </c>
      <c r="D7905" t="str">
        <f>VLOOKUP($A7905&amp;D$1,Data!$A$2:$BC$533,MATCH(Intermediate!$B7905,Data!$A$1:$BC$1,0),FALSE)</f>
        <v>..</v>
      </c>
    </row>
    <row r="7906" spans="1:4" x14ac:dyDescent="0.45">
      <c r="A7906" t="s">
        <v>532</v>
      </c>
      <c r="B7906">
        <f t="shared" si="122"/>
        <v>1979</v>
      </c>
      <c r="C7906" t="str">
        <f>VLOOKUP($A7906&amp;C$1,Data!$A$2:$BC$533,MATCH(Intermediate!$B7906,Data!$A$1:$BC$1,0),FALSE)</f>
        <v>..</v>
      </c>
      <c r="D7906" t="str">
        <f>VLOOKUP($A7906&amp;D$1,Data!$A$2:$BC$533,MATCH(Intermediate!$B7906,Data!$A$1:$BC$1,0),FALSE)</f>
        <v>..</v>
      </c>
    </row>
    <row r="7907" spans="1:4" x14ac:dyDescent="0.45">
      <c r="A7907" t="s">
        <v>532</v>
      </c>
      <c r="B7907">
        <f t="shared" si="122"/>
        <v>1980</v>
      </c>
      <c r="C7907" t="str">
        <f>VLOOKUP($A7907&amp;C$1,Data!$A$2:$BC$533,MATCH(Intermediate!$B7907,Data!$A$1:$BC$1,0),FALSE)</f>
        <v>..</v>
      </c>
      <c r="D7907" t="str">
        <f>VLOOKUP($A7907&amp;D$1,Data!$A$2:$BC$533,MATCH(Intermediate!$B7907,Data!$A$1:$BC$1,0),FALSE)</f>
        <v>..</v>
      </c>
    </row>
    <row r="7908" spans="1:4" x14ac:dyDescent="0.45">
      <c r="A7908" t="s">
        <v>532</v>
      </c>
      <c r="B7908">
        <f t="shared" si="122"/>
        <v>1981</v>
      </c>
      <c r="C7908" t="str">
        <f>VLOOKUP($A7908&amp;C$1,Data!$A$2:$BC$533,MATCH(Intermediate!$B7908,Data!$A$1:$BC$1,0),FALSE)</f>
        <v>..</v>
      </c>
      <c r="D7908" t="str">
        <f>VLOOKUP($A7908&amp;D$1,Data!$A$2:$BC$533,MATCH(Intermediate!$B7908,Data!$A$1:$BC$1,0),FALSE)</f>
        <v>..</v>
      </c>
    </row>
    <row r="7909" spans="1:4" x14ac:dyDescent="0.45">
      <c r="A7909" t="s">
        <v>532</v>
      </c>
      <c r="B7909">
        <f t="shared" si="122"/>
        <v>1982</v>
      </c>
      <c r="C7909" t="str">
        <f>VLOOKUP($A7909&amp;C$1,Data!$A$2:$BC$533,MATCH(Intermediate!$B7909,Data!$A$1:$BC$1,0),FALSE)</f>
        <v>..</v>
      </c>
      <c r="D7909" t="str">
        <f>VLOOKUP($A7909&amp;D$1,Data!$A$2:$BC$533,MATCH(Intermediate!$B7909,Data!$A$1:$BC$1,0),FALSE)</f>
        <v>..</v>
      </c>
    </row>
    <row r="7910" spans="1:4" x14ac:dyDescent="0.45">
      <c r="A7910" t="s">
        <v>532</v>
      </c>
      <c r="B7910">
        <f t="shared" si="122"/>
        <v>1983</v>
      </c>
      <c r="C7910" t="str">
        <f>VLOOKUP($A7910&amp;C$1,Data!$A$2:$BC$533,MATCH(Intermediate!$B7910,Data!$A$1:$BC$1,0),FALSE)</f>
        <v>..</v>
      </c>
      <c r="D7910" t="str">
        <f>VLOOKUP($A7910&amp;D$1,Data!$A$2:$BC$533,MATCH(Intermediate!$B7910,Data!$A$1:$BC$1,0),FALSE)</f>
        <v>..</v>
      </c>
    </row>
    <row r="7911" spans="1:4" x14ac:dyDescent="0.45">
      <c r="A7911" t="s">
        <v>532</v>
      </c>
      <c r="B7911">
        <f t="shared" si="122"/>
        <v>1984</v>
      </c>
      <c r="C7911" t="str">
        <f>VLOOKUP($A7911&amp;C$1,Data!$A$2:$BC$533,MATCH(Intermediate!$B7911,Data!$A$1:$BC$1,0),FALSE)</f>
        <v>..</v>
      </c>
      <c r="D7911" t="str">
        <f>VLOOKUP($A7911&amp;D$1,Data!$A$2:$BC$533,MATCH(Intermediate!$B7911,Data!$A$1:$BC$1,0),FALSE)</f>
        <v>..</v>
      </c>
    </row>
    <row r="7912" spans="1:4" x14ac:dyDescent="0.45">
      <c r="A7912" t="s">
        <v>532</v>
      </c>
      <c r="B7912">
        <f t="shared" si="122"/>
        <v>1985</v>
      </c>
      <c r="C7912" t="str">
        <f>VLOOKUP($A7912&amp;C$1,Data!$A$2:$BC$533,MATCH(Intermediate!$B7912,Data!$A$1:$BC$1,0),FALSE)</f>
        <v>..</v>
      </c>
      <c r="D7912" t="str">
        <f>VLOOKUP($A7912&amp;D$1,Data!$A$2:$BC$533,MATCH(Intermediate!$B7912,Data!$A$1:$BC$1,0),FALSE)</f>
        <v>..</v>
      </c>
    </row>
    <row r="7913" spans="1:4" x14ac:dyDescent="0.45">
      <c r="A7913" t="s">
        <v>532</v>
      </c>
      <c r="B7913">
        <f t="shared" si="122"/>
        <v>1986</v>
      </c>
      <c r="C7913" t="str">
        <f>VLOOKUP($A7913&amp;C$1,Data!$A$2:$BC$533,MATCH(Intermediate!$B7913,Data!$A$1:$BC$1,0),FALSE)</f>
        <v>..</v>
      </c>
      <c r="D7913" t="str">
        <f>VLOOKUP($A7913&amp;D$1,Data!$A$2:$BC$533,MATCH(Intermediate!$B7913,Data!$A$1:$BC$1,0),FALSE)</f>
        <v>..</v>
      </c>
    </row>
    <row r="7914" spans="1:4" x14ac:dyDescent="0.45">
      <c r="A7914" t="s">
        <v>532</v>
      </c>
      <c r="B7914">
        <f t="shared" si="122"/>
        <v>1987</v>
      </c>
      <c r="C7914" t="str">
        <f>VLOOKUP($A7914&amp;C$1,Data!$A$2:$BC$533,MATCH(Intermediate!$B7914,Data!$A$1:$BC$1,0),FALSE)</f>
        <v>..</v>
      </c>
      <c r="D7914" t="str">
        <f>VLOOKUP($A7914&amp;D$1,Data!$A$2:$BC$533,MATCH(Intermediate!$B7914,Data!$A$1:$BC$1,0),FALSE)</f>
        <v>..</v>
      </c>
    </row>
    <row r="7915" spans="1:4" x14ac:dyDescent="0.45">
      <c r="A7915" t="s">
        <v>532</v>
      </c>
      <c r="B7915">
        <f t="shared" si="122"/>
        <v>1988</v>
      </c>
      <c r="C7915" t="str">
        <f>VLOOKUP($A7915&amp;C$1,Data!$A$2:$BC$533,MATCH(Intermediate!$B7915,Data!$A$1:$BC$1,0),FALSE)</f>
        <v>..</v>
      </c>
      <c r="D7915" t="str">
        <f>VLOOKUP($A7915&amp;D$1,Data!$A$2:$BC$533,MATCH(Intermediate!$B7915,Data!$A$1:$BC$1,0),FALSE)</f>
        <v>..</v>
      </c>
    </row>
    <row r="7916" spans="1:4" x14ac:dyDescent="0.45">
      <c r="A7916" t="s">
        <v>532</v>
      </c>
      <c r="B7916">
        <f t="shared" si="122"/>
        <v>1989</v>
      </c>
      <c r="C7916" t="str">
        <f>VLOOKUP($A7916&amp;C$1,Data!$A$2:$BC$533,MATCH(Intermediate!$B7916,Data!$A$1:$BC$1,0),FALSE)</f>
        <v>..</v>
      </c>
      <c r="D7916" t="str">
        <f>VLOOKUP($A7916&amp;D$1,Data!$A$2:$BC$533,MATCH(Intermediate!$B7916,Data!$A$1:$BC$1,0),FALSE)</f>
        <v>..</v>
      </c>
    </row>
    <row r="7917" spans="1:4" x14ac:dyDescent="0.45">
      <c r="A7917" t="s">
        <v>532</v>
      </c>
      <c r="B7917">
        <f t="shared" si="122"/>
        <v>1990</v>
      </c>
      <c r="C7917" t="str">
        <f>VLOOKUP($A7917&amp;C$1,Data!$A$2:$BC$533,MATCH(Intermediate!$B7917,Data!$A$1:$BC$1,0),FALSE)</f>
        <v>..</v>
      </c>
      <c r="D7917">
        <f>VLOOKUP($A7917&amp;D$1,Data!$A$2:$BC$533,MATCH(Intermediate!$B7917,Data!$A$1:$BC$1,0),FALSE)</f>
        <v>13409.936928148709</v>
      </c>
    </row>
    <row r="7918" spans="1:4" x14ac:dyDescent="0.45">
      <c r="A7918" t="s">
        <v>532</v>
      </c>
      <c r="B7918">
        <f t="shared" si="122"/>
        <v>1991</v>
      </c>
      <c r="C7918" t="str">
        <f>VLOOKUP($A7918&amp;C$1,Data!$A$2:$BC$533,MATCH(Intermediate!$B7918,Data!$A$1:$BC$1,0),FALSE)</f>
        <v>..</v>
      </c>
      <c r="D7918">
        <f>VLOOKUP($A7918&amp;D$1,Data!$A$2:$BC$533,MATCH(Intermediate!$B7918,Data!$A$1:$BC$1,0),FALSE)</f>
        <v>14082.925464353288</v>
      </c>
    </row>
    <row r="7919" spans="1:4" x14ac:dyDescent="0.45">
      <c r="A7919" t="s">
        <v>532</v>
      </c>
      <c r="B7919">
        <f t="shared" si="122"/>
        <v>1992</v>
      </c>
      <c r="C7919" t="str">
        <f>VLOOKUP($A7919&amp;C$1,Data!$A$2:$BC$533,MATCH(Intermediate!$B7919,Data!$A$1:$BC$1,0),FALSE)</f>
        <v>..</v>
      </c>
      <c r="D7919">
        <f>VLOOKUP($A7919&amp;D$1,Data!$A$2:$BC$533,MATCH(Intermediate!$B7919,Data!$A$1:$BC$1,0),FALSE)</f>
        <v>14964.354407126326</v>
      </c>
    </row>
    <row r="7920" spans="1:4" x14ac:dyDescent="0.45">
      <c r="A7920" t="s">
        <v>532</v>
      </c>
      <c r="B7920">
        <f t="shared" si="122"/>
        <v>1993</v>
      </c>
      <c r="C7920" t="str">
        <f>VLOOKUP($A7920&amp;C$1,Data!$A$2:$BC$533,MATCH(Intermediate!$B7920,Data!$A$1:$BC$1,0),FALSE)</f>
        <v>..</v>
      </c>
      <c r="D7920">
        <f>VLOOKUP($A7920&amp;D$1,Data!$A$2:$BC$533,MATCH(Intermediate!$B7920,Data!$A$1:$BC$1,0),FALSE)</f>
        <v>15896.117382169086</v>
      </c>
    </row>
    <row r="7921" spans="1:4" x14ac:dyDescent="0.45">
      <c r="A7921" t="s">
        <v>532</v>
      </c>
      <c r="B7921">
        <f t="shared" si="122"/>
        <v>1994</v>
      </c>
      <c r="C7921" t="str">
        <f>VLOOKUP($A7921&amp;C$1,Data!$A$2:$BC$533,MATCH(Intermediate!$B7921,Data!$A$1:$BC$1,0),FALSE)</f>
        <v>..</v>
      </c>
      <c r="D7921">
        <f>VLOOKUP($A7921&amp;D$1,Data!$A$2:$BC$533,MATCH(Intermediate!$B7921,Data!$A$1:$BC$1,0),FALSE)</f>
        <v>16758.750134588234</v>
      </c>
    </row>
    <row r="7922" spans="1:4" x14ac:dyDescent="0.45">
      <c r="A7922" t="s">
        <v>532</v>
      </c>
      <c r="B7922">
        <f t="shared" si="122"/>
        <v>1995</v>
      </c>
      <c r="C7922" t="str">
        <f>VLOOKUP($A7922&amp;C$1,Data!$A$2:$BC$533,MATCH(Intermediate!$B7922,Data!$A$1:$BC$1,0),FALSE)</f>
        <v>..</v>
      </c>
      <c r="D7922">
        <f>VLOOKUP($A7922&amp;D$1,Data!$A$2:$BC$533,MATCH(Intermediate!$B7922,Data!$A$1:$BC$1,0),FALSE)</f>
        <v>17723.982826153642</v>
      </c>
    </row>
    <row r="7923" spans="1:4" x14ac:dyDescent="0.45">
      <c r="A7923" t="s">
        <v>532</v>
      </c>
      <c r="B7923">
        <f t="shared" si="122"/>
        <v>1996</v>
      </c>
      <c r="C7923" t="str">
        <f>VLOOKUP($A7923&amp;C$1,Data!$A$2:$BC$533,MATCH(Intermediate!$B7923,Data!$A$1:$BC$1,0),FALSE)</f>
        <v>..</v>
      </c>
      <c r="D7923">
        <f>VLOOKUP($A7923&amp;D$1,Data!$A$2:$BC$533,MATCH(Intermediate!$B7923,Data!$A$1:$BC$1,0),FALSE)</f>
        <v>18260.04989123729</v>
      </c>
    </row>
    <row r="7924" spans="1:4" x14ac:dyDescent="0.45">
      <c r="A7924" t="s">
        <v>532</v>
      </c>
      <c r="B7924">
        <f t="shared" si="122"/>
        <v>1997</v>
      </c>
      <c r="C7924" t="str">
        <f>VLOOKUP($A7924&amp;C$1,Data!$A$2:$BC$533,MATCH(Intermediate!$B7924,Data!$A$1:$BC$1,0),FALSE)</f>
        <v>..</v>
      </c>
      <c r="D7924">
        <f>VLOOKUP($A7924&amp;D$1,Data!$A$2:$BC$533,MATCH(Intermediate!$B7924,Data!$A$1:$BC$1,0),FALSE)</f>
        <v>19301.203537166079</v>
      </c>
    </row>
    <row r="7925" spans="1:4" x14ac:dyDescent="0.45">
      <c r="A7925" t="s">
        <v>532</v>
      </c>
      <c r="B7925">
        <f t="shared" ref="B7925:B7988" si="123">B7875</f>
        <v>1998</v>
      </c>
      <c r="C7925" t="str">
        <f>VLOOKUP($A7925&amp;C$1,Data!$A$2:$BC$533,MATCH(Intermediate!$B7925,Data!$A$1:$BC$1,0),FALSE)</f>
        <v>..</v>
      </c>
      <c r="D7925">
        <f>VLOOKUP($A7925&amp;D$1,Data!$A$2:$BC$533,MATCH(Intermediate!$B7925,Data!$A$1:$BC$1,0),FALSE)</f>
        <v>20479.563798159514</v>
      </c>
    </row>
    <row r="7926" spans="1:4" x14ac:dyDescent="0.45">
      <c r="A7926" t="s">
        <v>532</v>
      </c>
      <c r="B7926">
        <f t="shared" si="123"/>
        <v>1999</v>
      </c>
      <c r="C7926" t="str">
        <f>VLOOKUP($A7926&amp;C$1,Data!$A$2:$BC$533,MATCH(Intermediate!$B7926,Data!$A$1:$BC$1,0),FALSE)</f>
        <v>..</v>
      </c>
      <c r="D7926">
        <f>VLOOKUP($A7926&amp;D$1,Data!$A$2:$BC$533,MATCH(Intermediate!$B7926,Data!$A$1:$BC$1,0),FALSE)</f>
        <v>21779.45007227681</v>
      </c>
    </row>
    <row r="7927" spans="1:4" x14ac:dyDescent="0.45">
      <c r="A7927" t="s">
        <v>532</v>
      </c>
      <c r="B7927">
        <f t="shared" si="123"/>
        <v>2000</v>
      </c>
      <c r="C7927" t="str">
        <f>VLOOKUP($A7927&amp;C$1,Data!$A$2:$BC$533,MATCH(Intermediate!$B7927,Data!$A$1:$BC$1,0),FALSE)</f>
        <v>..</v>
      </c>
      <c r="D7927">
        <f>VLOOKUP($A7927&amp;D$1,Data!$A$2:$BC$533,MATCH(Intermediate!$B7927,Data!$A$1:$BC$1,0),FALSE)</f>
        <v>22938.030226717339</v>
      </c>
    </row>
    <row r="7928" spans="1:4" x14ac:dyDescent="0.45">
      <c r="A7928" t="s">
        <v>532</v>
      </c>
      <c r="B7928">
        <f t="shared" si="123"/>
        <v>2001</v>
      </c>
      <c r="C7928" t="str">
        <f>VLOOKUP($A7928&amp;C$1,Data!$A$2:$BC$533,MATCH(Intermediate!$B7928,Data!$A$1:$BC$1,0),FALSE)</f>
        <v>..</v>
      </c>
      <c r="D7928">
        <f>VLOOKUP($A7928&amp;D$1,Data!$A$2:$BC$533,MATCH(Intermediate!$B7928,Data!$A$1:$BC$1,0),FALSE)</f>
        <v>24881.977378180229</v>
      </c>
    </row>
    <row r="7929" spans="1:4" x14ac:dyDescent="0.45">
      <c r="A7929" t="s">
        <v>532</v>
      </c>
      <c r="B7929">
        <f t="shared" si="123"/>
        <v>2002</v>
      </c>
      <c r="C7929" t="str">
        <f>VLOOKUP($A7929&amp;C$1,Data!$A$2:$BC$533,MATCH(Intermediate!$B7929,Data!$A$1:$BC$1,0),FALSE)</f>
        <v>..</v>
      </c>
      <c r="D7929">
        <f>VLOOKUP($A7929&amp;D$1,Data!$A$2:$BC$533,MATCH(Intermediate!$B7929,Data!$A$1:$BC$1,0),FALSE)</f>
        <v>25467.36071995394</v>
      </c>
    </row>
    <row r="7930" spans="1:4" x14ac:dyDescent="0.45">
      <c r="A7930" t="s">
        <v>532</v>
      </c>
      <c r="B7930">
        <f t="shared" si="123"/>
        <v>2003</v>
      </c>
      <c r="C7930" t="str">
        <f>VLOOKUP($A7930&amp;C$1,Data!$A$2:$BC$533,MATCH(Intermediate!$B7930,Data!$A$1:$BC$1,0),FALSE)</f>
        <v>..</v>
      </c>
      <c r="D7930">
        <f>VLOOKUP($A7930&amp;D$1,Data!$A$2:$BC$533,MATCH(Intermediate!$B7930,Data!$A$1:$BC$1,0),FALSE)</f>
        <v>25967.781481598155</v>
      </c>
    </row>
    <row r="7931" spans="1:4" x14ac:dyDescent="0.45">
      <c r="A7931" t="s">
        <v>532</v>
      </c>
      <c r="B7931">
        <f t="shared" si="123"/>
        <v>2004</v>
      </c>
      <c r="C7931" t="str">
        <f>VLOOKUP($A7931&amp;C$1,Data!$A$2:$BC$533,MATCH(Intermediate!$B7931,Data!$A$1:$BC$1,0),FALSE)</f>
        <v>..</v>
      </c>
      <c r="D7931">
        <f>VLOOKUP($A7931&amp;D$1,Data!$A$2:$BC$533,MATCH(Intermediate!$B7931,Data!$A$1:$BC$1,0),FALSE)</f>
        <v>28993.073514850184</v>
      </c>
    </row>
    <row r="7932" spans="1:4" x14ac:dyDescent="0.45">
      <c r="A7932" t="s">
        <v>532</v>
      </c>
      <c r="B7932">
        <f t="shared" si="123"/>
        <v>2005</v>
      </c>
      <c r="C7932" t="str">
        <f>VLOOKUP($A7932&amp;C$1,Data!$A$2:$BC$533,MATCH(Intermediate!$B7932,Data!$A$1:$BC$1,0),FALSE)</f>
        <v>..</v>
      </c>
      <c r="D7932">
        <f>VLOOKUP($A7932&amp;D$1,Data!$A$2:$BC$533,MATCH(Intermediate!$B7932,Data!$A$1:$BC$1,0),FALSE)</f>
        <v>29350.306055728455</v>
      </c>
    </row>
    <row r="7933" spans="1:4" x14ac:dyDescent="0.45">
      <c r="A7933" t="s">
        <v>532</v>
      </c>
      <c r="B7933">
        <f t="shared" si="123"/>
        <v>2006</v>
      </c>
      <c r="C7933" t="str">
        <f>VLOOKUP($A7933&amp;C$1,Data!$A$2:$BC$533,MATCH(Intermediate!$B7933,Data!$A$1:$BC$1,0),FALSE)</f>
        <v>..</v>
      </c>
      <c r="D7933">
        <f>VLOOKUP($A7933&amp;D$1,Data!$A$2:$BC$533,MATCH(Intermediate!$B7933,Data!$A$1:$BC$1,0),FALSE)</f>
        <v>29955.581264139619</v>
      </c>
    </row>
    <row r="7934" spans="1:4" x14ac:dyDescent="0.45">
      <c r="A7934" t="s">
        <v>532</v>
      </c>
      <c r="B7934">
        <f t="shared" si="123"/>
        <v>2007</v>
      </c>
      <c r="C7934" t="str">
        <f>VLOOKUP($A7934&amp;C$1,Data!$A$2:$BC$533,MATCH(Intermediate!$B7934,Data!$A$1:$BC$1,0),FALSE)</f>
        <v>..</v>
      </c>
      <c r="D7934">
        <f>VLOOKUP($A7934&amp;D$1,Data!$A$2:$BC$533,MATCH(Intermediate!$B7934,Data!$A$1:$BC$1,0),FALSE)</f>
        <v>30587.999044537428</v>
      </c>
    </row>
    <row r="7935" spans="1:4" x14ac:dyDescent="0.45">
      <c r="A7935" t="s">
        <v>532</v>
      </c>
      <c r="B7935">
        <f t="shared" si="123"/>
        <v>2008</v>
      </c>
      <c r="C7935" t="str">
        <f>VLOOKUP($A7935&amp;C$1,Data!$A$2:$BC$533,MATCH(Intermediate!$B7935,Data!$A$1:$BC$1,0),FALSE)</f>
        <v>..</v>
      </c>
      <c r="D7935">
        <f>VLOOKUP($A7935&amp;D$1,Data!$A$2:$BC$533,MATCH(Intermediate!$B7935,Data!$A$1:$BC$1,0),FALSE)</f>
        <v>30782.453956562826</v>
      </c>
    </row>
    <row r="7936" spans="1:4" x14ac:dyDescent="0.45">
      <c r="A7936" t="s">
        <v>532</v>
      </c>
      <c r="B7936">
        <f t="shared" si="123"/>
        <v>2009</v>
      </c>
      <c r="C7936" t="str">
        <f>VLOOKUP($A7936&amp;C$1,Data!$A$2:$BC$533,MATCH(Intermediate!$B7936,Data!$A$1:$BC$1,0),FALSE)</f>
        <v>..</v>
      </c>
      <c r="D7936">
        <f>VLOOKUP($A7936&amp;D$1,Data!$A$2:$BC$533,MATCH(Intermediate!$B7936,Data!$A$1:$BC$1,0),FALSE)</f>
        <v>30533.680899416489</v>
      </c>
    </row>
    <row r="7937" spans="1:4" x14ac:dyDescent="0.45">
      <c r="A7937" t="s">
        <v>532</v>
      </c>
      <c r="B7937">
        <f t="shared" si="123"/>
        <v>2010</v>
      </c>
      <c r="C7937" t="str">
        <f>VLOOKUP($A7937&amp;C$1,Data!$A$2:$BC$533,MATCH(Intermediate!$B7937,Data!$A$1:$BC$1,0),FALSE)</f>
        <v>..</v>
      </c>
      <c r="D7937">
        <f>VLOOKUP($A7937&amp;D$1,Data!$A$2:$BC$533,MATCH(Intermediate!$B7937,Data!$A$1:$BC$1,0),FALSE)</f>
        <v>30908.79866308533</v>
      </c>
    </row>
    <row r="7938" spans="1:4" x14ac:dyDescent="0.45">
      <c r="A7938" t="s">
        <v>532</v>
      </c>
      <c r="B7938">
        <f t="shared" si="123"/>
        <v>2011</v>
      </c>
      <c r="C7938" t="str">
        <f>VLOOKUP($A7938&amp;C$1,Data!$A$2:$BC$533,MATCH(Intermediate!$B7938,Data!$A$1:$BC$1,0),FALSE)</f>
        <v>..</v>
      </c>
      <c r="D7938">
        <f>VLOOKUP($A7938&amp;D$1,Data!$A$2:$BC$533,MATCH(Intermediate!$B7938,Data!$A$1:$BC$1,0),FALSE)</f>
        <v>31697.218864708968</v>
      </c>
    </row>
    <row r="7939" spans="1:4" x14ac:dyDescent="0.45">
      <c r="A7939" t="s">
        <v>532</v>
      </c>
      <c r="B7939">
        <f t="shared" si="123"/>
        <v>2012</v>
      </c>
      <c r="C7939" t="str">
        <f>VLOOKUP($A7939&amp;C$1,Data!$A$2:$BC$533,MATCH(Intermediate!$B7939,Data!$A$1:$BC$1,0),FALSE)</f>
        <v>..</v>
      </c>
      <c r="D7939">
        <f>VLOOKUP($A7939&amp;D$1,Data!$A$2:$BC$533,MATCH(Intermediate!$B7939,Data!$A$1:$BC$1,0),FALSE)</f>
        <v>32077.617853912299</v>
      </c>
    </row>
    <row r="7940" spans="1:4" x14ac:dyDescent="0.45">
      <c r="A7940" t="s">
        <v>532</v>
      </c>
      <c r="B7940">
        <f t="shared" si="123"/>
        <v>2013</v>
      </c>
      <c r="C7940" t="str">
        <f>VLOOKUP($A7940&amp;C$1,Data!$A$2:$BC$533,MATCH(Intermediate!$B7940,Data!$A$1:$BC$1,0),FALSE)</f>
        <v>..</v>
      </c>
      <c r="D7940">
        <f>VLOOKUP($A7940&amp;D$1,Data!$A$2:$BC$533,MATCH(Intermediate!$B7940,Data!$A$1:$BC$1,0),FALSE)</f>
        <v>32279.40002909187</v>
      </c>
    </row>
    <row r="7941" spans="1:4" x14ac:dyDescent="0.45">
      <c r="A7941" t="s">
        <v>532</v>
      </c>
      <c r="B7941">
        <f t="shared" si="123"/>
        <v>2014</v>
      </c>
      <c r="C7941" t="str">
        <f>VLOOKUP($A7941&amp;C$1,Data!$A$2:$BC$533,MATCH(Intermediate!$B7941,Data!$A$1:$BC$1,0),FALSE)</f>
        <v>..</v>
      </c>
      <c r="D7941">
        <f>VLOOKUP($A7941&amp;D$1,Data!$A$2:$BC$533,MATCH(Intermediate!$B7941,Data!$A$1:$BC$1,0),FALSE)</f>
        <v>32391.067031153314</v>
      </c>
    </row>
    <row r="7942" spans="1:4" x14ac:dyDescent="0.45">
      <c r="A7942" t="s">
        <v>532</v>
      </c>
      <c r="B7942">
        <f t="shared" si="123"/>
        <v>2015</v>
      </c>
      <c r="C7942" t="str">
        <f>VLOOKUP($A7942&amp;C$1,Data!$A$2:$BC$533,MATCH(Intermediate!$B7942,Data!$A$1:$BC$1,0),FALSE)</f>
        <v>..</v>
      </c>
      <c r="D7942">
        <f>VLOOKUP($A7942&amp;D$1,Data!$A$2:$BC$533,MATCH(Intermediate!$B7942,Data!$A$1:$BC$1,0),FALSE)</f>
        <v>32323.545645998514</v>
      </c>
    </row>
    <row r="7943" spans="1:4" x14ac:dyDescent="0.45">
      <c r="A7943" t="s">
        <v>532</v>
      </c>
      <c r="B7943">
        <f t="shared" si="123"/>
        <v>2016</v>
      </c>
      <c r="C7943" t="str">
        <f>VLOOKUP($A7943&amp;C$1,Data!$A$2:$BC$533,MATCH(Intermediate!$B7943,Data!$A$1:$BC$1,0),FALSE)</f>
        <v>..</v>
      </c>
      <c r="D7943">
        <f>VLOOKUP($A7943&amp;D$1,Data!$A$2:$BC$533,MATCH(Intermediate!$B7943,Data!$A$1:$BC$1,0),FALSE)</f>
        <v>32245.848427665056</v>
      </c>
    </row>
    <row r="7944" spans="1:4" x14ac:dyDescent="0.45">
      <c r="A7944" t="s">
        <v>532</v>
      </c>
      <c r="B7944">
        <f t="shared" si="123"/>
        <v>2017</v>
      </c>
      <c r="C7944" t="str">
        <f>VLOOKUP($A7944&amp;C$1,Data!$A$2:$BC$533,MATCH(Intermediate!$B7944,Data!$A$1:$BC$1,0),FALSE)</f>
        <v>..</v>
      </c>
      <c r="D7944">
        <f>VLOOKUP($A7944&amp;D$1,Data!$A$2:$BC$533,MATCH(Intermediate!$B7944,Data!$A$1:$BC$1,0),FALSE)</f>
        <v>31866.624066534627</v>
      </c>
    </row>
    <row r="7945" spans="1:4" x14ac:dyDescent="0.45">
      <c r="A7945" t="s">
        <v>532</v>
      </c>
      <c r="B7945">
        <f t="shared" si="123"/>
        <v>2018</v>
      </c>
      <c r="C7945" t="str">
        <f>VLOOKUP($A7945&amp;C$1,Data!$A$2:$BC$533,MATCH(Intermediate!$B7945,Data!$A$1:$BC$1,0),FALSE)</f>
        <v>..</v>
      </c>
      <c r="D7945">
        <f>VLOOKUP($A7945&amp;D$1,Data!$A$2:$BC$533,MATCH(Intermediate!$B7945,Data!$A$1:$BC$1,0),FALSE)</f>
        <v>33706.591515795852</v>
      </c>
    </row>
    <row r="7946" spans="1:4" x14ac:dyDescent="0.45">
      <c r="A7946" t="s">
        <v>532</v>
      </c>
      <c r="B7946">
        <f t="shared" si="123"/>
        <v>2019</v>
      </c>
      <c r="C7946" t="str">
        <f>VLOOKUP($A7946&amp;C$1,Data!$A$2:$BC$533,MATCH(Intermediate!$B7946,Data!$A$1:$BC$1,0),FALSE)</f>
        <v>..</v>
      </c>
      <c r="D7946">
        <f>VLOOKUP($A7946&amp;D$1,Data!$A$2:$BC$533,MATCH(Intermediate!$B7946,Data!$A$1:$BC$1,0),FALSE)</f>
        <v>36217.720439028701</v>
      </c>
    </row>
    <row r="7947" spans="1:4" x14ac:dyDescent="0.45">
      <c r="A7947" t="s">
        <v>532</v>
      </c>
      <c r="B7947">
        <f t="shared" si="123"/>
        <v>2020</v>
      </c>
      <c r="C7947" t="str">
        <f>VLOOKUP($A7947&amp;C$1,Data!$A$2:$BC$533,MATCH(Intermediate!$B7947,Data!$A$1:$BC$1,0),FALSE)</f>
        <v>..</v>
      </c>
      <c r="D7947">
        <f>VLOOKUP($A7947&amp;D$1,Data!$A$2:$BC$533,MATCH(Intermediate!$B7947,Data!$A$1:$BC$1,0),FALSE)</f>
        <v>36858.60852179076</v>
      </c>
    </row>
    <row r="7948" spans="1:4" x14ac:dyDescent="0.45">
      <c r="A7948" t="s">
        <v>532</v>
      </c>
      <c r="B7948">
        <f t="shared" si="123"/>
        <v>2021</v>
      </c>
      <c r="C7948" t="str">
        <f>VLOOKUP($A7948&amp;C$1,Data!$A$2:$BC$533,MATCH(Intermediate!$B7948,Data!$A$1:$BC$1,0),FALSE)</f>
        <v>..</v>
      </c>
      <c r="D7948">
        <f>VLOOKUP($A7948&amp;D$1,Data!$A$2:$BC$533,MATCH(Intermediate!$B7948,Data!$A$1:$BC$1,0),FALSE)</f>
        <v>40559.474811811961</v>
      </c>
    </row>
    <row r="7949" spans="1:4" x14ac:dyDescent="0.45">
      <c r="A7949" t="s">
        <v>532</v>
      </c>
      <c r="B7949">
        <f t="shared" si="123"/>
        <v>2022</v>
      </c>
      <c r="C7949" t="str">
        <f>VLOOKUP($A7949&amp;C$1,Data!$A$2:$BC$533,MATCH(Intermediate!$B7949,Data!$A$1:$BC$1,0),FALSE)</f>
        <v>..</v>
      </c>
      <c r="D7949">
        <f>VLOOKUP($A7949&amp;D$1,Data!$A$2:$BC$533,MATCH(Intermediate!$B7949,Data!$A$1:$BC$1,0),FALSE)</f>
        <v>45327.510192422022</v>
      </c>
    </row>
    <row r="7950" spans="1:4" x14ac:dyDescent="0.45">
      <c r="A7950" t="s">
        <v>532</v>
      </c>
      <c r="B7950">
        <f t="shared" si="123"/>
        <v>2023</v>
      </c>
      <c r="C7950" t="str">
        <f>VLOOKUP($A7950&amp;C$1,Data!$A$2:$BC$533,MATCH(Intermediate!$B7950,Data!$A$1:$BC$1,0),FALSE)</f>
        <v>..</v>
      </c>
      <c r="D7950">
        <f>VLOOKUP($A7950&amp;D$1,Data!$A$2:$BC$533,MATCH(Intermediate!$B7950,Data!$A$1:$BC$1,0),FALSE)</f>
        <v>47433.237627459413</v>
      </c>
    </row>
    <row r="7951" spans="1:4" x14ac:dyDescent="0.45">
      <c r="A7951" t="s">
        <v>532</v>
      </c>
      <c r="B7951">
        <f t="shared" si="123"/>
        <v>2024</v>
      </c>
      <c r="C7951" t="str">
        <f>VLOOKUP($A7951&amp;C$1,Data!$A$2:$BC$533,MATCH(Intermediate!$B7951,Data!$A$1:$BC$1,0),FALSE)</f>
        <v>..</v>
      </c>
      <c r="D7951">
        <f>VLOOKUP($A7951&amp;D$1,Data!$A$2:$BC$533,MATCH(Intermediate!$B7951,Data!$A$1:$BC$1,0),FALSE)</f>
        <v>50155.541024833445</v>
      </c>
    </row>
    <row r="7952" spans="1:4" x14ac:dyDescent="0.45">
      <c r="A7952" t="s">
        <v>17</v>
      </c>
      <c r="B7952">
        <f t="shared" si="123"/>
        <v>1975</v>
      </c>
      <c r="C7952">
        <f>VLOOKUP($A7952&amp;C$1,Data!$A$2:$BC$533,MATCH(Intermediate!$B7952,Data!$A$1:$BC$1,0),FALSE)</f>
        <v>11.395666469663531</v>
      </c>
      <c r="D7952" t="str">
        <f>VLOOKUP($A7952&amp;D$1,Data!$A$2:$BC$533,MATCH(Intermediate!$B7952,Data!$A$1:$BC$1,0),FALSE)</f>
        <v>..</v>
      </c>
    </row>
    <row r="7953" spans="1:4" x14ac:dyDescent="0.45">
      <c r="A7953" t="s">
        <v>17</v>
      </c>
      <c r="B7953">
        <f t="shared" si="123"/>
        <v>1976</v>
      </c>
      <c r="C7953">
        <f>VLOOKUP($A7953&amp;C$1,Data!$A$2:$BC$533,MATCH(Intermediate!$B7953,Data!$A$1:$BC$1,0),FALSE)</f>
        <v>11.97756788797394</v>
      </c>
      <c r="D7953" t="str">
        <f>VLOOKUP($A7953&amp;D$1,Data!$A$2:$BC$533,MATCH(Intermediate!$B7953,Data!$A$1:$BC$1,0),FALSE)</f>
        <v>..</v>
      </c>
    </row>
    <row r="7954" spans="1:4" x14ac:dyDescent="0.45">
      <c r="A7954" t="s">
        <v>17</v>
      </c>
      <c r="B7954">
        <f t="shared" si="123"/>
        <v>1977</v>
      </c>
      <c r="C7954">
        <f>VLOOKUP($A7954&amp;C$1,Data!$A$2:$BC$533,MATCH(Intermediate!$B7954,Data!$A$1:$BC$1,0),FALSE)</f>
        <v>17.202136693214193</v>
      </c>
      <c r="D7954" t="str">
        <f>VLOOKUP($A7954&amp;D$1,Data!$A$2:$BC$533,MATCH(Intermediate!$B7954,Data!$A$1:$BC$1,0),FALSE)</f>
        <v>..</v>
      </c>
    </row>
    <row r="7955" spans="1:4" x14ac:dyDescent="0.45">
      <c r="A7955" t="s">
        <v>17</v>
      </c>
      <c r="B7955">
        <f t="shared" si="123"/>
        <v>1978</v>
      </c>
      <c r="C7955">
        <f>VLOOKUP($A7955&amp;C$1,Data!$A$2:$BC$533,MATCH(Intermediate!$B7955,Data!$A$1:$BC$1,0),FALSE)</f>
        <v>18.392024587069372</v>
      </c>
      <c r="D7955" t="str">
        <f>VLOOKUP($A7955&amp;D$1,Data!$A$2:$BC$533,MATCH(Intermediate!$B7955,Data!$A$1:$BC$1,0),FALSE)</f>
        <v>..</v>
      </c>
    </row>
    <row r="7956" spans="1:4" x14ac:dyDescent="0.45">
      <c r="A7956" t="s">
        <v>17</v>
      </c>
      <c r="B7956">
        <f t="shared" si="123"/>
        <v>1979</v>
      </c>
      <c r="C7956">
        <f>VLOOKUP($A7956&amp;C$1,Data!$A$2:$BC$533,MATCH(Intermediate!$B7956,Data!$A$1:$BC$1,0),FALSE)</f>
        <v>15.42446475923564</v>
      </c>
      <c r="D7956" t="str">
        <f>VLOOKUP($A7956&amp;D$1,Data!$A$2:$BC$533,MATCH(Intermediate!$B7956,Data!$A$1:$BC$1,0),FALSE)</f>
        <v>..</v>
      </c>
    </row>
    <row r="7957" spans="1:4" x14ac:dyDescent="0.45">
      <c r="A7957" t="s">
        <v>17</v>
      </c>
      <c r="B7957">
        <f t="shared" si="123"/>
        <v>1980</v>
      </c>
      <c r="C7957">
        <f>VLOOKUP($A7957&amp;C$1,Data!$A$2:$BC$533,MATCH(Intermediate!$B7957,Data!$A$1:$BC$1,0),FALSE)</f>
        <v>12.899375254073393</v>
      </c>
      <c r="D7957" t="str">
        <f>VLOOKUP($A7957&amp;D$1,Data!$A$2:$BC$533,MATCH(Intermediate!$B7957,Data!$A$1:$BC$1,0),FALSE)</f>
        <v>..</v>
      </c>
    </row>
    <row r="7958" spans="1:4" x14ac:dyDescent="0.45">
      <c r="A7958" t="s">
        <v>17</v>
      </c>
      <c r="B7958">
        <f t="shared" si="123"/>
        <v>1981</v>
      </c>
      <c r="C7958">
        <f>VLOOKUP($A7958&amp;C$1,Data!$A$2:$BC$533,MATCH(Intermediate!$B7958,Data!$A$1:$BC$1,0),FALSE)</f>
        <v>14.29666630413085</v>
      </c>
      <c r="D7958" t="str">
        <f>VLOOKUP($A7958&amp;D$1,Data!$A$2:$BC$533,MATCH(Intermediate!$B7958,Data!$A$1:$BC$1,0),FALSE)</f>
        <v>..</v>
      </c>
    </row>
    <row r="7959" spans="1:4" x14ac:dyDescent="0.45">
      <c r="A7959" t="s">
        <v>17</v>
      </c>
      <c r="B7959">
        <f t="shared" si="123"/>
        <v>1982</v>
      </c>
      <c r="C7959">
        <f>VLOOKUP($A7959&amp;C$1,Data!$A$2:$BC$533,MATCH(Intermediate!$B7959,Data!$A$1:$BC$1,0),FALSE)</f>
        <v>20.164292132550543</v>
      </c>
      <c r="D7959" t="str">
        <f>VLOOKUP($A7959&amp;D$1,Data!$A$2:$BC$533,MATCH(Intermediate!$B7959,Data!$A$1:$BC$1,0),FALSE)</f>
        <v>..</v>
      </c>
    </row>
    <row r="7960" spans="1:4" x14ac:dyDescent="0.45">
      <c r="A7960" t="s">
        <v>17</v>
      </c>
      <c r="B7960">
        <f t="shared" si="123"/>
        <v>1983</v>
      </c>
      <c r="C7960">
        <f>VLOOKUP($A7960&amp;C$1,Data!$A$2:$BC$533,MATCH(Intermediate!$B7960,Data!$A$1:$BC$1,0),FALSE)</f>
        <v>25.725469810984109</v>
      </c>
      <c r="D7960" t="str">
        <f>VLOOKUP($A7960&amp;D$1,Data!$A$2:$BC$533,MATCH(Intermediate!$B7960,Data!$A$1:$BC$1,0),FALSE)</f>
        <v>..</v>
      </c>
    </row>
    <row r="7961" spans="1:4" x14ac:dyDescent="0.45">
      <c r="A7961" t="s">
        <v>17</v>
      </c>
      <c r="B7961">
        <f t="shared" si="123"/>
        <v>1984</v>
      </c>
      <c r="C7961">
        <f>VLOOKUP($A7961&amp;C$1,Data!$A$2:$BC$533,MATCH(Intermediate!$B7961,Data!$A$1:$BC$1,0),FALSE)</f>
        <v>22.289378059682736</v>
      </c>
      <c r="D7961" t="str">
        <f>VLOOKUP($A7961&amp;D$1,Data!$A$2:$BC$533,MATCH(Intermediate!$B7961,Data!$A$1:$BC$1,0),FALSE)</f>
        <v>..</v>
      </c>
    </row>
    <row r="7962" spans="1:4" x14ac:dyDescent="0.45">
      <c r="A7962" t="s">
        <v>17</v>
      </c>
      <c r="B7962">
        <f t="shared" si="123"/>
        <v>1985</v>
      </c>
      <c r="C7962">
        <f>VLOOKUP($A7962&amp;C$1,Data!$A$2:$BC$533,MATCH(Intermediate!$B7962,Data!$A$1:$BC$1,0),FALSE)</f>
        <v>28.774891771470784</v>
      </c>
      <c r="D7962" t="str">
        <f>VLOOKUP($A7962&amp;D$1,Data!$A$2:$BC$533,MATCH(Intermediate!$B7962,Data!$A$1:$BC$1,0),FALSE)</f>
        <v>..</v>
      </c>
    </row>
    <row r="7963" spans="1:4" x14ac:dyDescent="0.45">
      <c r="A7963" t="s">
        <v>17</v>
      </c>
      <c r="B7963">
        <f t="shared" si="123"/>
        <v>1986</v>
      </c>
      <c r="C7963">
        <f>VLOOKUP($A7963&amp;C$1,Data!$A$2:$BC$533,MATCH(Intermediate!$B7963,Data!$A$1:$BC$1,0),FALSE)</f>
        <v>43.665035848774188</v>
      </c>
      <c r="D7963" t="str">
        <f>VLOOKUP($A7963&amp;D$1,Data!$A$2:$BC$533,MATCH(Intermediate!$B7963,Data!$A$1:$BC$1,0),FALSE)</f>
        <v>..</v>
      </c>
    </row>
    <row r="7964" spans="1:4" x14ac:dyDescent="0.45">
      <c r="A7964" t="s">
        <v>17</v>
      </c>
      <c r="B7964">
        <f t="shared" si="123"/>
        <v>1987</v>
      </c>
      <c r="C7964">
        <f>VLOOKUP($A7964&amp;C$1,Data!$A$2:$BC$533,MATCH(Intermediate!$B7964,Data!$A$1:$BC$1,0),FALSE)</f>
        <v>44.102142868052603</v>
      </c>
      <c r="D7964" t="str">
        <f>VLOOKUP($A7964&amp;D$1,Data!$A$2:$BC$533,MATCH(Intermediate!$B7964,Data!$A$1:$BC$1,0),FALSE)</f>
        <v>..</v>
      </c>
    </row>
    <row r="7965" spans="1:4" x14ac:dyDescent="0.45">
      <c r="A7965" t="s">
        <v>17</v>
      </c>
      <c r="B7965">
        <f t="shared" si="123"/>
        <v>1988</v>
      </c>
      <c r="C7965">
        <f>VLOOKUP($A7965&amp;C$1,Data!$A$2:$BC$533,MATCH(Intermediate!$B7965,Data!$A$1:$BC$1,0),FALSE)</f>
        <v>42.153690626372786</v>
      </c>
      <c r="D7965" t="str">
        <f>VLOOKUP($A7965&amp;D$1,Data!$A$2:$BC$533,MATCH(Intermediate!$B7965,Data!$A$1:$BC$1,0),FALSE)</f>
        <v>..</v>
      </c>
    </row>
    <row r="7966" spans="1:4" x14ac:dyDescent="0.45">
      <c r="A7966" t="s">
        <v>17</v>
      </c>
      <c r="B7966">
        <f t="shared" si="123"/>
        <v>1989</v>
      </c>
      <c r="C7966">
        <f>VLOOKUP($A7966&amp;C$1,Data!$A$2:$BC$533,MATCH(Intermediate!$B7966,Data!$A$1:$BC$1,0),FALSE)</f>
        <v>44.686695460704605</v>
      </c>
      <c r="D7966" t="str">
        <f>VLOOKUP($A7966&amp;D$1,Data!$A$2:$BC$533,MATCH(Intermediate!$B7966,Data!$A$1:$BC$1,0),FALSE)</f>
        <v>..</v>
      </c>
    </row>
    <row r="7967" spans="1:4" x14ac:dyDescent="0.45">
      <c r="A7967" t="s">
        <v>17</v>
      </c>
      <c r="B7967">
        <f t="shared" si="123"/>
        <v>1990</v>
      </c>
      <c r="C7967">
        <f>VLOOKUP($A7967&amp;C$1,Data!$A$2:$BC$533,MATCH(Intermediate!$B7967,Data!$A$1:$BC$1,0),FALSE)</f>
        <v>36.971895285381748</v>
      </c>
      <c r="D7967">
        <f>VLOOKUP($A7967&amp;D$1,Data!$A$2:$BC$533,MATCH(Intermediate!$B7967,Data!$A$1:$BC$1,0),FALSE)</f>
        <v>55658.837043086591</v>
      </c>
    </row>
    <row r="7968" spans="1:4" x14ac:dyDescent="0.45">
      <c r="A7968" t="s">
        <v>17</v>
      </c>
      <c r="B7968">
        <f t="shared" si="123"/>
        <v>1991</v>
      </c>
      <c r="C7968">
        <f>VLOOKUP($A7968&amp;C$1,Data!$A$2:$BC$533,MATCH(Intermediate!$B7968,Data!$A$1:$BC$1,0),FALSE)</f>
        <v>53.255108556832695</v>
      </c>
      <c r="D7968">
        <f>VLOOKUP($A7968&amp;D$1,Data!$A$2:$BC$533,MATCH(Intermediate!$B7968,Data!$A$1:$BC$1,0),FALSE)</f>
        <v>54758.673464407388</v>
      </c>
    </row>
    <row r="7969" spans="1:4" x14ac:dyDescent="0.45">
      <c r="A7969" t="s">
        <v>17</v>
      </c>
      <c r="B7969">
        <f t="shared" si="123"/>
        <v>1992</v>
      </c>
      <c r="C7969">
        <f>VLOOKUP($A7969&amp;C$1,Data!$A$2:$BC$533,MATCH(Intermediate!$B7969,Data!$A$1:$BC$1,0),FALSE)</f>
        <v>65.07976313093269</v>
      </c>
      <c r="D7969">
        <f>VLOOKUP($A7969&amp;D$1,Data!$A$2:$BC$533,MATCH(Intermediate!$B7969,Data!$A$1:$BC$1,0),FALSE)</f>
        <v>60386.979195436521</v>
      </c>
    </row>
    <row r="7970" spans="1:4" x14ac:dyDescent="0.45">
      <c r="A7970" t="s">
        <v>17</v>
      </c>
      <c r="B7970">
        <f t="shared" si="123"/>
        <v>1993</v>
      </c>
      <c r="C7970">
        <f>VLOOKUP($A7970&amp;C$1,Data!$A$2:$BC$533,MATCH(Intermediate!$B7970,Data!$A$1:$BC$1,0),FALSE)</f>
        <v>42.060651138019729</v>
      </c>
      <c r="D7970">
        <f>VLOOKUP($A7970&amp;D$1,Data!$A$2:$BC$533,MATCH(Intermediate!$B7970,Data!$A$1:$BC$1,0),FALSE)</f>
        <v>59124.925365524126</v>
      </c>
    </row>
    <row r="7971" spans="1:4" x14ac:dyDescent="0.45">
      <c r="A7971" t="s">
        <v>17</v>
      </c>
      <c r="B7971">
        <f t="shared" si="123"/>
        <v>1994</v>
      </c>
      <c r="C7971">
        <f>VLOOKUP($A7971&amp;C$1,Data!$A$2:$BC$533,MATCH(Intermediate!$B7971,Data!$A$1:$BC$1,0),FALSE)</f>
        <v>35.591400794504317</v>
      </c>
      <c r="D7971">
        <f>VLOOKUP($A7971&amp;D$1,Data!$A$2:$BC$533,MATCH(Intermediate!$B7971,Data!$A$1:$BC$1,0),FALSE)</f>
        <v>59415.313240031508</v>
      </c>
    </row>
    <row r="7972" spans="1:4" x14ac:dyDescent="0.45">
      <c r="A7972" t="s">
        <v>17</v>
      </c>
      <c r="B7972">
        <f t="shared" si="123"/>
        <v>1995</v>
      </c>
      <c r="C7972">
        <f>VLOOKUP($A7972&amp;C$1,Data!$A$2:$BC$533,MATCH(Intermediate!$B7972,Data!$A$1:$BC$1,0),FALSE)</f>
        <v>34.696172232748253</v>
      </c>
      <c r="D7972">
        <f>VLOOKUP($A7972&amp;D$1,Data!$A$2:$BC$533,MATCH(Intermediate!$B7972,Data!$A$1:$BC$1,0),FALSE)</f>
        <v>60321.061147580942</v>
      </c>
    </row>
    <row r="7973" spans="1:4" x14ac:dyDescent="0.45">
      <c r="A7973" t="s">
        <v>17</v>
      </c>
      <c r="B7973">
        <f t="shared" si="123"/>
        <v>1996</v>
      </c>
      <c r="C7973">
        <f>VLOOKUP($A7973&amp;C$1,Data!$A$2:$BC$533,MATCH(Intermediate!$B7973,Data!$A$1:$BC$1,0),FALSE)</f>
        <v>31.127184350048044</v>
      </c>
      <c r="D7973">
        <f>VLOOKUP($A7973&amp;D$1,Data!$A$2:$BC$533,MATCH(Intermediate!$B7973,Data!$A$1:$BC$1,0),FALSE)</f>
        <v>62331.316161855983</v>
      </c>
    </row>
    <row r="7974" spans="1:4" x14ac:dyDescent="0.45">
      <c r="A7974" t="s">
        <v>17</v>
      </c>
      <c r="B7974">
        <f t="shared" si="123"/>
        <v>1997</v>
      </c>
      <c r="C7974">
        <f>VLOOKUP($A7974&amp;C$1,Data!$A$2:$BC$533,MATCH(Intermediate!$B7974,Data!$A$1:$BC$1,0),FALSE)</f>
        <v>30.550043992924159</v>
      </c>
      <c r="D7974">
        <f>VLOOKUP($A7974&amp;D$1,Data!$A$2:$BC$533,MATCH(Intermediate!$B7974,Data!$A$1:$BC$1,0),FALSE)</f>
        <v>79218.96393615476</v>
      </c>
    </row>
    <row r="7975" spans="1:4" x14ac:dyDescent="0.45">
      <c r="A7975" t="s">
        <v>17</v>
      </c>
      <c r="B7975">
        <f t="shared" si="123"/>
        <v>1998</v>
      </c>
      <c r="C7975">
        <f>VLOOKUP($A7975&amp;C$1,Data!$A$2:$BC$533,MATCH(Intermediate!$B7975,Data!$A$1:$BC$1,0),FALSE)</f>
        <v>38.755958381025422</v>
      </c>
      <c r="D7975">
        <f>VLOOKUP($A7975&amp;D$1,Data!$A$2:$BC$533,MATCH(Intermediate!$B7975,Data!$A$1:$BC$1,0),FALSE)</f>
        <v>84486.170342142432</v>
      </c>
    </row>
    <row r="7976" spans="1:4" x14ac:dyDescent="0.45">
      <c r="A7976" t="s">
        <v>17</v>
      </c>
      <c r="B7976">
        <f t="shared" si="123"/>
        <v>1999</v>
      </c>
      <c r="C7976">
        <f>VLOOKUP($A7976&amp;C$1,Data!$A$2:$BC$533,MATCH(Intermediate!$B7976,Data!$A$1:$BC$1,0),FALSE)</f>
        <v>34.762918135266339</v>
      </c>
      <c r="D7976">
        <f>VLOOKUP($A7976&amp;D$1,Data!$A$2:$BC$533,MATCH(Intermediate!$B7976,Data!$A$1:$BC$1,0),FALSE)</f>
        <v>84690.021745064092</v>
      </c>
    </row>
    <row r="7977" spans="1:4" x14ac:dyDescent="0.45">
      <c r="A7977" t="s">
        <v>17</v>
      </c>
      <c r="B7977">
        <f t="shared" si="123"/>
        <v>2000</v>
      </c>
      <c r="C7977">
        <f>VLOOKUP($A7977&amp;C$1,Data!$A$2:$BC$533,MATCH(Intermediate!$B7977,Data!$A$1:$BC$1,0),FALSE)</f>
        <v>26.848992977137019</v>
      </c>
      <c r="D7977">
        <f>VLOOKUP($A7977&amp;D$1,Data!$A$2:$BC$533,MATCH(Intermediate!$B7977,Data!$A$1:$BC$1,0),FALSE)</f>
        <v>88848.627026534552</v>
      </c>
    </row>
    <row r="7978" spans="1:4" x14ac:dyDescent="0.45">
      <c r="A7978" t="s">
        <v>17</v>
      </c>
      <c r="B7978">
        <f t="shared" si="123"/>
        <v>2001</v>
      </c>
      <c r="C7978">
        <f>VLOOKUP($A7978&amp;C$1,Data!$A$2:$BC$533,MATCH(Intermediate!$B7978,Data!$A$1:$BC$1,0),FALSE)</f>
        <v>34.89328477443609</v>
      </c>
      <c r="D7978">
        <f>VLOOKUP($A7978&amp;D$1,Data!$A$2:$BC$533,MATCH(Intermediate!$B7978,Data!$A$1:$BC$1,0),FALSE)</f>
        <v>89804.86027620094</v>
      </c>
    </row>
    <row r="7979" spans="1:4" x14ac:dyDescent="0.45">
      <c r="A7979" t="s">
        <v>17</v>
      </c>
      <c r="B7979">
        <f t="shared" si="123"/>
        <v>2002</v>
      </c>
      <c r="C7979">
        <f>VLOOKUP($A7979&amp;C$1,Data!$A$2:$BC$533,MATCH(Intermediate!$B7979,Data!$A$1:$BC$1,0),FALSE)</f>
        <v>28.678248964303954</v>
      </c>
      <c r="D7979">
        <f>VLOOKUP($A7979&amp;D$1,Data!$A$2:$BC$533,MATCH(Intermediate!$B7979,Data!$A$1:$BC$1,0),FALSE)</f>
        <v>93176.452701975257</v>
      </c>
    </row>
    <row r="7980" spans="1:4" x14ac:dyDescent="0.45">
      <c r="A7980" t="s">
        <v>17</v>
      </c>
      <c r="B7980">
        <f t="shared" si="123"/>
        <v>2003</v>
      </c>
      <c r="C7980">
        <f>VLOOKUP($A7980&amp;C$1,Data!$A$2:$BC$533,MATCH(Intermediate!$B7980,Data!$A$1:$BC$1,0),FALSE)</f>
        <v>29.988158248018397</v>
      </c>
      <c r="D7980">
        <f>VLOOKUP($A7980&amp;D$1,Data!$A$2:$BC$533,MATCH(Intermediate!$B7980,Data!$A$1:$BC$1,0),FALSE)</f>
        <v>94120.288070412207</v>
      </c>
    </row>
    <row r="7981" spans="1:4" x14ac:dyDescent="0.45">
      <c r="A7981" t="s">
        <v>17</v>
      </c>
      <c r="B7981">
        <f t="shared" si="123"/>
        <v>2004</v>
      </c>
      <c r="C7981">
        <f>VLOOKUP($A7981&amp;C$1,Data!$A$2:$BC$533,MATCH(Intermediate!$B7981,Data!$A$1:$BC$1,0),FALSE)</f>
        <v>28.984866507375862</v>
      </c>
      <c r="D7981">
        <f>VLOOKUP($A7981&amp;D$1,Data!$A$2:$BC$533,MATCH(Intermediate!$B7981,Data!$A$1:$BC$1,0),FALSE)</f>
        <v>110957.73535988823</v>
      </c>
    </row>
    <row r="7982" spans="1:4" x14ac:dyDescent="0.45">
      <c r="A7982" t="s">
        <v>17</v>
      </c>
      <c r="B7982">
        <f t="shared" si="123"/>
        <v>2005</v>
      </c>
      <c r="C7982">
        <f>VLOOKUP($A7982&amp;C$1,Data!$A$2:$BC$533,MATCH(Intermediate!$B7982,Data!$A$1:$BC$1,0),FALSE)</f>
        <v>33.721586639603679</v>
      </c>
      <c r="D7982">
        <f>VLOOKUP($A7982&amp;D$1,Data!$A$2:$BC$533,MATCH(Intermediate!$B7982,Data!$A$1:$BC$1,0),FALSE)</f>
        <v>115250.30589083093</v>
      </c>
    </row>
    <row r="7983" spans="1:4" x14ac:dyDescent="0.45">
      <c r="A7983" t="s">
        <v>17</v>
      </c>
      <c r="B7983">
        <f t="shared" si="123"/>
        <v>2006</v>
      </c>
      <c r="C7983">
        <f>VLOOKUP($A7983&amp;C$1,Data!$A$2:$BC$533,MATCH(Intermediate!$B7983,Data!$A$1:$BC$1,0),FALSE)</f>
        <v>35.99745815866541</v>
      </c>
      <c r="D7983">
        <f>VLOOKUP($A7983&amp;D$1,Data!$A$2:$BC$533,MATCH(Intermediate!$B7983,Data!$A$1:$BC$1,0),FALSE)</f>
        <v>127180.6037730165</v>
      </c>
    </row>
    <row r="7984" spans="1:4" x14ac:dyDescent="0.45">
      <c r="A7984" t="s">
        <v>17</v>
      </c>
      <c r="B7984">
        <f t="shared" si="123"/>
        <v>2007</v>
      </c>
      <c r="C7984">
        <f>VLOOKUP($A7984&amp;C$1,Data!$A$2:$BC$533,MATCH(Intermediate!$B7984,Data!$A$1:$BC$1,0),FALSE)</f>
        <v>41.576840759326146</v>
      </c>
      <c r="D7984">
        <f>VLOOKUP($A7984&amp;D$1,Data!$A$2:$BC$533,MATCH(Intermediate!$B7984,Data!$A$1:$BC$1,0),FALSE)</f>
        <v>124055.57865538922</v>
      </c>
    </row>
    <row r="7985" spans="1:4" x14ac:dyDescent="0.45">
      <c r="A7985" t="s">
        <v>17</v>
      </c>
      <c r="B7985">
        <f t="shared" si="123"/>
        <v>2008</v>
      </c>
      <c r="C7985">
        <f>VLOOKUP($A7985&amp;C$1,Data!$A$2:$BC$533,MATCH(Intermediate!$B7985,Data!$A$1:$BC$1,0),FALSE)</f>
        <v>40.801185462709405</v>
      </c>
      <c r="D7985">
        <f>VLOOKUP($A7985&amp;D$1,Data!$A$2:$BC$533,MATCH(Intermediate!$B7985,Data!$A$1:$BC$1,0),FALSE)</f>
        <v>126014.91887662544</v>
      </c>
    </row>
    <row r="7986" spans="1:4" x14ac:dyDescent="0.45">
      <c r="A7986" t="s">
        <v>17</v>
      </c>
      <c r="B7986">
        <f t="shared" si="123"/>
        <v>2009</v>
      </c>
      <c r="C7986">
        <f>VLOOKUP($A7986&amp;C$1,Data!$A$2:$BC$533,MATCH(Intermediate!$B7986,Data!$A$1:$BC$1,0),FALSE)</f>
        <v>51.735108684049372</v>
      </c>
      <c r="D7986">
        <f>VLOOKUP($A7986&amp;D$1,Data!$A$2:$BC$533,MATCH(Intermediate!$B7986,Data!$A$1:$BC$1,0),FALSE)</f>
        <v>125897.51969408996</v>
      </c>
    </row>
    <row r="7987" spans="1:4" x14ac:dyDescent="0.45">
      <c r="A7987" t="s">
        <v>17</v>
      </c>
      <c r="B7987">
        <f t="shared" si="123"/>
        <v>2010</v>
      </c>
      <c r="C7987">
        <f>VLOOKUP($A7987&amp;C$1,Data!$A$2:$BC$533,MATCH(Intermediate!$B7987,Data!$A$1:$BC$1,0),FALSE)</f>
        <v>44.701795998813473</v>
      </c>
      <c r="D7987">
        <f>VLOOKUP($A7987&amp;D$1,Data!$A$2:$BC$533,MATCH(Intermediate!$B7987,Data!$A$1:$BC$1,0),FALSE)</f>
        <v>151646.21741536385</v>
      </c>
    </row>
    <row r="7988" spans="1:4" x14ac:dyDescent="0.45">
      <c r="A7988" t="s">
        <v>17</v>
      </c>
      <c r="B7988">
        <f t="shared" si="123"/>
        <v>2011</v>
      </c>
      <c r="C7988">
        <f>VLOOKUP($A7988&amp;C$1,Data!$A$2:$BC$533,MATCH(Intermediate!$B7988,Data!$A$1:$BC$1,0),FALSE)</f>
        <v>39.753026324651273</v>
      </c>
      <c r="D7988">
        <f>VLOOKUP($A7988&amp;D$1,Data!$A$2:$BC$533,MATCH(Intermediate!$B7988,Data!$A$1:$BC$1,0),FALSE)</f>
        <v>174619.91135910078</v>
      </c>
    </row>
    <row r="7989" spans="1:4" x14ac:dyDescent="0.45">
      <c r="A7989" t="s">
        <v>17</v>
      </c>
      <c r="B7989">
        <f t="shared" ref="B7989:B8052" si="124">B7939</f>
        <v>2012</v>
      </c>
      <c r="C7989">
        <f>VLOOKUP($A7989&amp;C$1,Data!$A$2:$BC$533,MATCH(Intermediate!$B7989,Data!$A$1:$BC$1,0),FALSE)</f>
        <v>37.128442358334439</v>
      </c>
      <c r="D7989">
        <f>VLOOKUP($A7989&amp;D$1,Data!$A$2:$BC$533,MATCH(Intermediate!$B7989,Data!$A$1:$BC$1,0),FALSE)</f>
        <v>180939.42577490112</v>
      </c>
    </row>
    <row r="7990" spans="1:4" x14ac:dyDescent="0.45">
      <c r="A7990" t="s">
        <v>17</v>
      </c>
      <c r="B7990">
        <f t="shared" si="124"/>
        <v>2013</v>
      </c>
      <c r="C7990">
        <f>VLOOKUP($A7990&amp;C$1,Data!$A$2:$BC$533,MATCH(Intermediate!$B7990,Data!$A$1:$BC$1,0),FALSE)</f>
        <v>40.005339993871814</v>
      </c>
      <c r="D7990">
        <f>VLOOKUP($A7990&amp;D$1,Data!$A$2:$BC$533,MATCH(Intermediate!$B7990,Data!$A$1:$BC$1,0),FALSE)</f>
        <v>169203.26105804968</v>
      </c>
    </row>
    <row r="7991" spans="1:4" x14ac:dyDescent="0.45">
      <c r="A7991" t="s">
        <v>17</v>
      </c>
      <c r="B7991">
        <f t="shared" si="124"/>
        <v>2014</v>
      </c>
      <c r="C7991">
        <f>VLOOKUP($A7991&amp;C$1,Data!$A$2:$BC$533,MATCH(Intermediate!$B7991,Data!$A$1:$BC$1,0),FALSE)</f>
        <v>46.096808613040999</v>
      </c>
      <c r="D7991">
        <f>VLOOKUP($A7991&amp;D$1,Data!$A$2:$BC$533,MATCH(Intermediate!$B7991,Data!$A$1:$BC$1,0),FALSE)</f>
        <v>148389.10896402129</v>
      </c>
    </row>
    <row r="7992" spans="1:4" x14ac:dyDescent="0.45">
      <c r="A7992" t="s">
        <v>17</v>
      </c>
      <c r="B7992">
        <f t="shared" si="124"/>
        <v>2015</v>
      </c>
      <c r="C7992">
        <f>VLOOKUP($A7992&amp;C$1,Data!$A$2:$BC$533,MATCH(Intermediate!$B7992,Data!$A$1:$BC$1,0),FALSE)</f>
        <v>70.842480122128308</v>
      </c>
      <c r="D7992">
        <f>VLOOKUP($A7992&amp;D$1,Data!$A$2:$BC$533,MATCH(Intermediate!$B7992,Data!$A$1:$BC$1,0),FALSE)</f>
        <v>102545.9396346334</v>
      </c>
    </row>
    <row r="7993" spans="1:4" x14ac:dyDescent="0.45">
      <c r="A7993" t="s">
        <v>17</v>
      </c>
      <c r="B7993">
        <f t="shared" si="124"/>
        <v>2016</v>
      </c>
      <c r="C7993">
        <f>VLOOKUP($A7993&amp;C$1,Data!$A$2:$BC$533,MATCH(Intermediate!$B7993,Data!$A$1:$BC$1,0),FALSE)</f>
        <v>79.760588576957332</v>
      </c>
      <c r="D7993">
        <f>VLOOKUP($A7993&amp;D$1,Data!$A$2:$BC$533,MATCH(Intermediate!$B7993,Data!$A$1:$BC$1,0),FALSE)</f>
        <v>89934.692005071993</v>
      </c>
    </row>
    <row r="7994" spans="1:4" x14ac:dyDescent="0.45">
      <c r="A7994" t="s">
        <v>17</v>
      </c>
      <c r="B7994">
        <f t="shared" si="124"/>
        <v>2017</v>
      </c>
      <c r="C7994">
        <f>VLOOKUP($A7994&amp;C$1,Data!$A$2:$BC$533,MATCH(Intermediate!$B7994,Data!$A$1:$BC$1,0),FALSE)</f>
        <v>80.081700788265749</v>
      </c>
      <c r="D7994">
        <f>VLOOKUP($A7994&amp;D$1,Data!$A$2:$BC$533,MATCH(Intermediate!$B7994,Data!$A$1:$BC$1,0),FALSE)</f>
        <v>99358.340330769614</v>
      </c>
    </row>
    <row r="7995" spans="1:4" x14ac:dyDescent="0.45">
      <c r="A7995" t="s">
        <v>17</v>
      </c>
      <c r="B7995">
        <f t="shared" si="124"/>
        <v>2018</v>
      </c>
      <c r="C7995">
        <f>VLOOKUP($A7995&amp;C$1,Data!$A$2:$BC$533,MATCH(Intermediate!$B7995,Data!$A$1:$BC$1,0),FALSE)</f>
        <v>80.436839817089748</v>
      </c>
      <c r="D7995">
        <f>VLOOKUP($A7995&amp;D$1,Data!$A$2:$BC$533,MATCH(Intermediate!$B7995,Data!$A$1:$BC$1,0),FALSE)</f>
        <v>110032.71323632343</v>
      </c>
    </row>
    <row r="7996" spans="1:4" x14ac:dyDescent="0.45">
      <c r="A7996" t="s">
        <v>17</v>
      </c>
      <c r="B7996">
        <f t="shared" si="124"/>
        <v>2019</v>
      </c>
      <c r="C7996">
        <f>VLOOKUP($A7996&amp;C$1,Data!$A$2:$BC$533,MATCH(Intermediate!$B7996,Data!$A$1:$BC$1,0),FALSE)</f>
        <v>100.63614676277514</v>
      </c>
      <c r="D7996">
        <f>VLOOKUP($A7996&amp;D$1,Data!$A$2:$BC$533,MATCH(Intermediate!$B7996,Data!$A$1:$BC$1,0),FALSE)</f>
        <v>107502.46979398755</v>
      </c>
    </row>
    <row r="7997" spans="1:4" x14ac:dyDescent="0.45">
      <c r="A7997" t="s">
        <v>17</v>
      </c>
      <c r="B7997">
        <f t="shared" si="124"/>
        <v>2020</v>
      </c>
      <c r="C7997">
        <f>VLOOKUP($A7997&amp;C$1,Data!$A$2:$BC$533,MATCH(Intermediate!$B7997,Data!$A$1:$BC$1,0),FALSE)</f>
        <v>138.85784294729481</v>
      </c>
      <c r="D7997">
        <f>VLOOKUP($A7997&amp;D$1,Data!$A$2:$BC$533,MATCH(Intermediate!$B7997,Data!$A$1:$BC$1,0),FALSE)</f>
        <v>82149.357375171312</v>
      </c>
    </row>
    <row r="7998" spans="1:4" x14ac:dyDescent="0.45">
      <c r="A7998" t="s">
        <v>17</v>
      </c>
      <c r="B7998">
        <f t="shared" si="124"/>
        <v>2021</v>
      </c>
      <c r="C7998">
        <f>VLOOKUP($A7998&amp;C$1,Data!$A$2:$BC$533,MATCH(Intermediate!$B7998,Data!$A$1:$BC$1,0),FALSE)</f>
        <v>123.31661833959757</v>
      </c>
      <c r="D7998">
        <f>VLOOKUP($A7998&amp;D$1,Data!$A$2:$BC$533,MATCH(Intermediate!$B7998,Data!$A$1:$BC$1,0),FALSE)</f>
        <v>116832.57029409787</v>
      </c>
    </row>
    <row r="7999" spans="1:4" x14ac:dyDescent="0.45">
      <c r="A7999" t="s">
        <v>17</v>
      </c>
      <c r="B7999">
        <f t="shared" si="124"/>
        <v>2022</v>
      </c>
      <c r="C7999">
        <f>VLOOKUP($A7999&amp;C$1,Data!$A$2:$BC$533,MATCH(Intermediate!$B7999,Data!$A$1:$BC$1,0),FALSE)</f>
        <v>101.08398427818852</v>
      </c>
      <c r="D7999">
        <f>VLOOKUP($A7999&amp;D$1,Data!$A$2:$BC$533,MATCH(Intermediate!$B7999,Data!$A$1:$BC$1,0),FALSE)</f>
        <v>122920.49875940364</v>
      </c>
    </row>
    <row r="8000" spans="1:4" x14ac:dyDescent="0.45">
      <c r="A8000" t="s">
        <v>17</v>
      </c>
      <c r="B8000">
        <f t="shared" si="124"/>
        <v>2023</v>
      </c>
      <c r="C8000">
        <f>VLOOKUP($A8000&amp;C$1,Data!$A$2:$BC$533,MATCH(Intermediate!$B8000,Data!$A$1:$BC$1,0),FALSE)</f>
        <v>118.07578323407193</v>
      </c>
      <c r="D8000">
        <f>VLOOKUP($A8000&amp;D$1,Data!$A$2:$BC$533,MATCH(Intermediate!$B8000,Data!$A$1:$BC$1,0),FALSE)</f>
        <v>128918.54929338228</v>
      </c>
    </row>
    <row r="8001" spans="1:4" x14ac:dyDescent="0.45">
      <c r="A8001" t="s">
        <v>17</v>
      </c>
      <c r="B8001">
        <f t="shared" si="124"/>
        <v>2024</v>
      </c>
      <c r="C8001">
        <f>VLOOKUP($A8001&amp;C$1,Data!$A$2:$BC$533,MATCH(Intermediate!$B8001,Data!$A$1:$BC$1,0),FALSE)</f>
        <v>120.02891381774461</v>
      </c>
      <c r="D8001">
        <f>VLOOKUP($A8001&amp;D$1,Data!$A$2:$BC$533,MATCH(Intermediate!$B8001,Data!$A$1:$BC$1,0),FALSE)</f>
        <v>126110.10880158846</v>
      </c>
    </row>
    <row r="8002" spans="1:4" x14ac:dyDescent="0.45">
      <c r="A8002" t="s">
        <v>250</v>
      </c>
      <c r="B8002">
        <f t="shared" si="124"/>
        <v>1975</v>
      </c>
      <c r="C8002" t="str">
        <f>VLOOKUP($A8002&amp;C$1,Data!$A$2:$BC$533,MATCH(Intermediate!$B8002,Data!$A$1:$BC$1,0),FALSE)</f>
        <v>..</v>
      </c>
      <c r="D8002" t="str">
        <f>VLOOKUP($A8002&amp;D$1,Data!$A$2:$BC$533,MATCH(Intermediate!$B8002,Data!$A$1:$BC$1,0),FALSE)</f>
        <v>..</v>
      </c>
    </row>
    <row r="8003" spans="1:4" x14ac:dyDescent="0.45">
      <c r="A8003" t="s">
        <v>250</v>
      </c>
      <c r="B8003">
        <f t="shared" si="124"/>
        <v>1976</v>
      </c>
      <c r="C8003" t="str">
        <f>VLOOKUP($A8003&amp;C$1,Data!$A$2:$BC$533,MATCH(Intermediate!$B8003,Data!$A$1:$BC$1,0),FALSE)</f>
        <v>..</v>
      </c>
      <c r="D8003" t="str">
        <f>VLOOKUP($A8003&amp;D$1,Data!$A$2:$BC$533,MATCH(Intermediate!$B8003,Data!$A$1:$BC$1,0),FALSE)</f>
        <v>..</v>
      </c>
    </row>
    <row r="8004" spans="1:4" x14ac:dyDescent="0.45">
      <c r="A8004" t="s">
        <v>250</v>
      </c>
      <c r="B8004">
        <f t="shared" si="124"/>
        <v>1977</v>
      </c>
      <c r="C8004" t="str">
        <f>VLOOKUP($A8004&amp;C$1,Data!$A$2:$BC$533,MATCH(Intermediate!$B8004,Data!$A$1:$BC$1,0),FALSE)</f>
        <v>..</v>
      </c>
      <c r="D8004" t="str">
        <f>VLOOKUP($A8004&amp;D$1,Data!$A$2:$BC$533,MATCH(Intermediate!$B8004,Data!$A$1:$BC$1,0),FALSE)</f>
        <v>..</v>
      </c>
    </row>
    <row r="8005" spans="1:4" x14ac:dyDescent="0.45">
      <c r="A8005" t="s">
        <v>250</v>
      </c>
      <c r="B8005">
        <f t="shared" si="124"/>
        <v>1978</v>
      </c>
      <c r="C8005" t="str">
        <f>VLOOKUP($A8005&amp;C$1,Data!$A$2:$BC$533,MATCH(Intermediate!$B8005,Data!$A$1:$BC$1,0),FALSE)</f>
        <v>..</v>
      </c>
      <c r="D8005" t="str">
        <f>VLOOKUP($A8005&amp;D$1,Data!$A$2:$BC$533,MATCH(Intermediate!$B8005,Data!$A$1:$BC$1,0),FALSE)</f>
        <v>..</v>
      </c>
    </row>
    <row r="8006" spans="1:4" x14ac:dyDescent="0.45">
      <c r="A8006" t="s">
        <v>250</v>
      </c>
      <c r="B8006">
        <f t="shared" si="124"/>
        <v>1979</v>
      </c>
      <c r="C8006" t="str">
        <f>VLOOKUP($A8006&amp;C$1,Data!$A$2:$BC$533,MATCH(Intermediate!$B8006,Data!$A$1:$BC$1,0),FALSE)</f>
        <v>..</v>
      </c>
      <c r="D8006" t="str">
        <f>VLOOKUP($A8006&amp;D$1,Data!$A$2:$BC$533,MATCH(Intermediate!$B8006,Data!$A$1:$BC$1,0),FALSE)</f>
        <v>..</v>
      </c>
    </row>
    <row r="8007" spans="1:4" x14ac:dyDescent="0.45">
      <c r="A8007" t="s">
        <v>250</v>
      </c>
      <c r="B8007">
        <f t="shared" si="124"/>
        <v>1980</v>
      </c>
      <c r="C8007" t="str">
        <f>VLOOKUP($A8007&amp;C$1,Data!$A$2:$BC$533,MATCH(Intermediate!$B8007,Data!$A$1:$BC$1,0),FALSE)</f>
        <v>..</v>
      </c>
      <c r="D8007" t="str">
        <f>VLOOKUP($A8007&amp;D$1,Data!$A$2:$BC$533,MATCH(Intermediate!$B8007,Data!$A$1:$BC$1,0),FALSE)</f>
        <v>..</v>
      </c>
    </row>
    <row r="8008" spans="1:4" x14ac:dyDescent="0.45">
      <c r="A8008" t="s">
        <v>250</v>
      </c>
      <c r="B8008">
        <f t="shared" si="124"/>
        <v>1981</v>
      </c>
      <c r="C8008" t="str">
        <f>VLOOKUP($A8008&amp;C$1,Data!$A$2:$BC$533,MATCH(Intermediate!$B8008,Data!$A$1:$BC$1,0),FALSE)</f>
        <v>..</v>
      </c>
      <c r="D8008" t="str">
        <f>VLOOKUP($A8008&amp;D$1,Data!$A$2:$BC$533,MATCH(Intermediate!$B8008,Data!$A$1:$BC$1,0),FALSE)</f>
        <v>..</v>
      </c>
    </row>
    <row r="8009" spans="1:4" x14ac:dyDescent="0.45">
      <c r="A8009" t="s">
        <v>250</v>
      </c>
      <c r="B8009">
        <f t="shared" si="124"/>
        <v>1982</v>
      </c>
      <c r="C8009" t="str">
        <f>VLOOKUP($A8009&amp;C$1,Data!$A$2:$BC$533,MATCH(Intermediate!$B8009,Data!$A$1:$BC$1,0),FALSE)</f>
        <v>..</v>
      </c>
      <c r="D8009" t="str">
        <f>VLOOKUP($A8009&amp;D$1,Data!$A$2:$BC$533,MATCH(Intermediate!$B8009,Data!$A$1:$BC$1,0),FALSE)</f>
        <v>..</v>
      </c>
    </row>
    <row r="8010" spans="1:4" x14ac:dyDescent="0.45">
      <c r="A8010" t="s">
        <v>250</v>
      </c>
      <c r="B8010">
        <f t="shared" si="124"/>
        <v>1983</v>
      </c>
      <c r="C8010" t="str">
        <f>VLOOKUP($A8010&amp;C$1,Data!$A$2:$BC$533,MATCH(Intermediate!$B8010,Data!$A$1:$BC$1,0),FALSE)</f>
        <v>..</v>
      </c>
      <c r="D8010" t="str">
        <f>VLOOKUP($A8010&amp;D$1,Data!$A$2:$BC$533,MATCH(Intermediate!$B8010,Data!$A$1:$BC$1,0),FALSE)</f>
        <v>..</v>
      </c>
    </row>
    <row r="8011" spans="1:4" x14ac:dyDescent="0.45">
      <c r="A8011" t="s">
        <v>250</v>
      </c>
      <c r="B8011">
        <f t="shared" si="124"/>
        <v>1984</v>
      </c>
      <c r="C8011" t="str">
        <f>VLOOKUP($A8011&amp;C$1,Data!$A$2:$BC$533,MATCH(Intermediate!$B8011,Data!$A$1:$BC$1,0),FALSE)</f>
        <v>..</v>
      </c>
      <c r="D8011" t="str">
        <f>VLOOKUP($A8011&amp;D$1,Data!$A$2:$BC$533,MATCH(Intermediate!$B8011,Data!$A$1:$BC$1,0),FALSE)</f>
        <v>..</v>
      </c>
    </row>
    <row r="8012" spans="1:4" x14ac:dyDescent="0.45">
      <c r="A8012" t="s">
        <v>250</v>
      </c>
      <c r="B8012">
        <f t="shared" si="124"/>
        <v>1985</v>
      </c>
      <c r="C8012" t="str">
        <f>VLOOKUP($A8012&amp;C$1,Data!$A$2:$BC$533,MATCH(Intermediate!$B8012,Data!$A$1:$BC$1,0),FALSE)</f>
        <v>..</v>
      </c>
      <c r="D8012" t="str">
        <f>VLOOKUP($A8012&amp;D$1,Data!$A$2:$BC$533,MATCH(Intermediate!$B8012,Data!$A$1:$BC$1,0),FALSE)</f>
        <v>..</v>
      </c>
    </row>
    <row r="8013" spans="1:4" x14ac:dyDescent="0.45">
      <c r="A8013" t="s">
        <v>250</v>
      </c>
      <c r="B8013">
        <f t="shared" si="124"/>
        <v>1986</v>
      </c>
      <c r="C8013" t="str">
        <f>VLOOKUP($A8013&amp;C$1,Data!$A$2:$BC$533,MATCH(Intermediate!$B8013,Data!$A$1:$BC$1,0),FALSE)</f>
        <v>..</v>
      </c>
      <c r="D8013" t="str">
        <f>VLOOKUP($A8013&amp;D$1,Data!$A$2:$BC$533,MATCH(Intermediate!$B8013,Data!$A$1:$BC$1,0),FALSE)</f>
        <v>..</v>
      </c>
    </row>
    <row r="8014" spans="1:4" x14ac:dyDescent="0.45">
      <c r="A8014" t="s">
        <v>250</v>
      </c>
      <c r="B8014">
        <f t="shared" si="124"/>
        <v>1987</v>
      </c>
      <c r="C8014" t="str">
        <f>VLOOKUP($A8014&amp;C$1,Data!$A$2:$BC$533,MATCH(Intermediate!$B8014,Data!$A$1:$BC$1,0),FALSE)</f>
        <v>..</v>
      </c>
      <c r="D8014" t="str">
        <f>VLOOKUP($A8014&amp;D$1,Data!$A$2:$BC$533,MATCH(Intermediate!$B8014,Data!$A$1:$BC$1,0),FALSE)</f>
        <v>..</v>
      </c>
    </row>
    <row r="8015" spans="1:4" x14ac:dyDescent="0.45">
      <c r="A8015" t="s">
        <v>250</v>
      </c>
      <c r="B8015">
        <f t="shared" si="124"/>
        <v>1988</v>
      </c>
      <c r="C8015" t="str">
        <f>VLOOKUP($A8015&amp;C$1,Data!$A$2:$BC$533,MATCH(Intermediate!$B8015,Data!$A$1:$BC$1,0),FALSE)</f>
        <v>..</v>
      </c>
      <c r="D8015" t="str">
        <f>VLOOKUP($A8015&amp;D$1,Data!$A$2:$BC$533,MATCH(Intermediate!$B8015,Data!$A$1:$BC$1,0),FALSE)</f>
        <v>..</v>
      </c>
    </row>
    <row r="8016" spans="1:4" x14ac:dyDescent="0.45">
      <c r="A8016" t="s">
        <v>250</v>
      </c>
      <c r="B8016">
        <f t="shared" si="124"/>
        <v>1989</v>
      </c>
      <c r="C8016" t="str">
        <f>VLOOKUP($A8016&amp;C$1,Data!$A$2:$BC$533,MATCH(Intermediate!$B8016,Data!$A$1:$BC$1,0),FALSE)</f>
        <v>..</v>
      </c>
      <c r="D8016" t="str">
        <f>VLOOKUP($A8016&amp;D$1,Data!$A$2:$BC$533,MATCH(Intermediate!$B8016,Data!$A$1:$BC$1,0),FALSE)</f>
        <v>..</v>
      </c>
    </row>
    <row r="8017" spans="1:4" x14ac:dyDescent="0.45">
      <c r="A8017" t="s">
        <v>250</v>
      </c>
      <c r="B8017">
        <f t="shared" si="124"/>
        <v>1990</v>
      </c>
      <c r="C8017" t="str">
        <f>VLOOKUP($A8017&amp;C$1,Data!$A$2:$BC$533,MATCH(Intermediate!$B8017,Data!$A$1:$BC$1,0),FALSE)</f>
        <v>..</v>
      </c>
      <c r="D8017">
        <f>VLOOKUP($A8017&amp;D$1,Data!$A$2:$BC$533,MATCH(Intermediate!$B8017,Data!$A$1:$BC$1,0),FALSE)</f>
        <v>5276.7592528238865</v>
      </c>
    </row>
    <row r="8018" spans="1:4" x14ac:dyDescent="0.45">
      <c r="A8018" t="s">
        <v>250</v>
      </c>
      <c r="B8018">
        <f t="shared" si="124"/>
        <v>1991</v>
      </c>
      <c r="C8018" t="str">
        <f>VLOOKUP($A8018&amp;C$1,Data!$A$2:$BC$533,MATCH(Intermediate!$B8018,Data!$A$1:$BC$1,0),FALSE)</f>
        <v>..</v>
      </c>
      <c r="D8018">
        <f>VLOOKUP($A8018&amp;D$1,Data!$A$2:$BC$533,MATCH(Intermediate!$B8018,Data!$A$1:$BC$1,0),FALSE)</f>
        <v>4791.9408728513736</v>
      </c>
    </row>
    <row r="8019" spans="1:4" x14ac:dyDescent="0.45">
      <c r="A8019" t="s">
        <v>250</v>
      </c>
      <c r="B8019">
        <f t="shared" si="124"/>
        <v>1992</v>
      </c>
      <c r="C8019" t="str">
        <f>VLOOKUP($A8019&amp;C$1,Data!$A$2:$BC$533,MATCH(Intermediate!$B8019,Data!$A$1:$BC$1,0),FALSE)</f>
        <v>..</v>
      </c>
      <c r="D8019">
        <f>VLOOKUP($A8019&amp;D$1,Data!$A$2:$BC$533,MATCH(Intermediate!$B8019,Data!$A$1:$BC$1,0),FALSE)</f>
        <v>4512.0288050777626</v>
      </c>
    </row>
    <row r="8020" spans="1:4" x14ac:dyDescent="0.45">
      <c r="A8020" t="s">
        <v>250</v>
      </c>
      <c r="B8020">
        <f t="shared" si="124"/>
        <v>1993</v>
      </c>
      <c r="C8020" t="str">
        <f>VLOOKUP($A8020&amp;C$1,Data!$A$2:$BC$533,MATCH(Intermediate!$B8020,Data!$A$1:$BC$1,0),FALSE)</f>
        <v>..</v>
      </c>
      <c r="D8020">
        <f>VLOOKUP($A8020&amp;D$1,Data!$A$2:$BC$533,MATCH(Intermediate!$B8020,Data!$A$1:$BC$1,0),FALSE)</f>
        <v>4695.9823951599719</v>
      </c>
    </row>
    <row r="8021" spans="1:4" x14ac:dyDescent="0.45">
      <c r="A8021" t="s">
        <v>250</v>
      </c>
      <c r="B8021">
        <f t="shared" si="124"/>
        <v>1994</v>
      </c>
      <c r="C8021" t="str">
        <f>VLOOKUP($A8021&amp;C$1,Data!$A$2:$BC$533,MATCH(Intermediate!$B8021,Data!$A$1:$BC$1,0),FALSE)</f>
        <v>..</v>
      </c>
      <c r="D8021">
        <f>VLOOKUP($A8021&amp;D$1,Data!$A$2:$BC$533,MATCH(Intermediate!$B8021,Data!$A$1:$BC$1,0),FALSE)</f>
        <v>4992.0889565063726</v>
      </c>
    </row>
    <row r="8022" spans="1:4" x14ac:dyDescent="0.45">
      <c r="A8022" t="s">
        <v>250</v>
      </c>
      <c r="B8022">
        <f t="shared" si="124"/>
        <v>1995</v>
      </c>
      <c r="C8022" t="str">
        <f>VLOOKUP($A8022&amp;C$1,Data!$A$2:$BC$533,MATCH(Intermediate!$B8022,Data!$A$1:$BC$1,0),FALSE)</f>
        <v>..</v>
      </c>
      <c r="D8022">
        <f>VLOOKUP($A8022&amp;D$1,Data!$A$2:$BC$533,MATCH(Intermediate!$B8022,Data!$A$1:$BC$1,0),FALSE)</f>
        <v>5425.4300440510124</v>
      </c>
    </row>
    <row r="8023" spans="1:4" x14ac:dyDescent="0.45">
      <c r="A8023" t="s">
        <v>250</v>
      </c>
      <c r="B8023">
        <f t="shared" si="124"/>
        <v>1996</v>
      </c>
      <c r="C8023">
        <f>VLOOKUP($A8023&amp;C$1,Data!$A$2:$BC$533,MATCH(Intermediate!$B8023,Data!$A$1:$BC$1,0),FALSE)</f>
        <v>10.990981497580723</v>
      </c>
      <c r="D8023">
        <f>VLOOKUP($A8023&amp;D$1,Data!$A$2:$BC$533,MATCH(Intermediate!$B8023,Data!$A$1:$BC$1,0),FALSE)</f>
        <v>5743.5264914178024</v>
      </c>
    </row>
    <row r="8024" spans="1:4" x14ac:dyDescent="0.45">
      <c r="A8024" t="s">
        <v>250</v>
      </c>
      <c r="B8024">
        <f t="shared" si="124"/>
        <v>1997</v>
      </c>
      <c r="C8024">
        <f>VLOOKUP($A8024&amp;C$1,Data!$A$2:$BC$533,MATCH(Intermediate!$B8024,Data!$A$1:$BC$1,0),FALSE)</f>
        <v>8.2924380688703181</v>
      </c>
      <c r="D8024">
        <f>VLOOKUP($A8024&amp;D$1,Data!$A$2:$BC$533,MATCH(Intermediate!$B8024,Data!$A$1:$BC$1,0),FALSE)</f>
        <v>5563.0638368010059</v>
      </c>
    </row>
    <row r="8025" spans="1:4" x14ac:dyDescent="0.45">
      <c r="A8025" t="s">
        <v>250</v>
      </c>
      <c r="B8025">
        <f t="shared" si="124"/>
        <v>1998</v>
      </c>
      <c r="C8025">
        <f>VLOOKUP($A8025&amp;C$1,Data!$A$2:$BC$533,MATCH(Intermediate!$B8025,Data!$A$1:$BC$1,0),FALSE)</f>
        <v>11.667923161936571</v>
      </c>
      <c r="D8025">
        <f>VLOOKUP($A8025&amp;D$1,Data!$A$2:$BC$533,MATCH(Intermediate!$B8025,Data!$A$1:$BC$1,0),FALSE)</f>
        <v>5544.2829162737025</v>
      </c>
    </row>
    <row r="8026" spans="1:4" x14ac:dyDescent="0.45">
      <c r="A8026" t="s">
        <v>250</v>
      </c>
      <c r="B8026">
        <f t="shared" si="124"/>
        <v>1999</v>
      </c>
      <c r="C8026">
        <f>VLOOKUP($A8026&amp;C$1,Data!$A$2:$BC$533,MATCH(Intermediate!$B8026,Data!$A$1:$BC$1,0),FALSE)</f>
        <v>7.9871894409937889</v>
      </c>
      <c r="D8026">
        <f>VLOOKUP($A8026&amp;D$1,Data!$A$2:$BC$533,MATCH(Intermediate!$B8026,Data!$A$1:$BC$1,0),FALSE)</f>
        <v>5596.4677271221972</v>
      </c>
    </row>
    <row r="8027" spans="1:4" x14ac:dyDescent="0.45">
      <c r="A8027" t="s">
        <v>250</v>
      </c>
      <c r="B8027">
        <f t="shared" si="124"/>
        <v>2000</v>
      </c>
      <c r="C8027">
        <f>VLOOKUP($A8027&amp;C$1,Data!$A$2:$BC$533,MATCH(Intermediate!$B8027,Data!$A$1:$BC$1,0),FALSE)</f>
        <v>7.1252245802374343</v>
      </c>
      <c r="D8027">
        <f>VLOOKUP($A8027&amp;D$1,Data!$A$2:$BC$533,MATCH(Intermediate!$B8027,Data!$A$1:$BC$1,0),FALSE)</f>
        <v>5848.8409862764393</v>
      </c>
    </row>
    <row r="8028" spans="1:4" x14ac:dyDescent="0.45">
      <c r="A8028" t="s">
        <v>250</v>
      </c>
      <c r="B8028">
        <f t="shared" si="124"/>
        <v>2001</v>
      </c>
      <c r="C8028">
        <f>VLOOKUP($A8028&amp;C$1,Data!$A$2:$BC$533,MATCH(Intermediate!$B8028,Data!$A$1:$BC$1,0),FALSE)</f>
        <v>8.6533765676190928</v>
      </c>
      <c r="D8028">
        <f>VLOOKUP($A8028&amp;D$1,Data!$A$2:$BC$533,MATCH(Intermediate!$B8028,Data!$A$1:$BC$1,0),FALSE)</f>
        <v>6520.6010530567019</v>
      </c>
    </row>
    <row r="8029" spans="1:4" x14ac:dyDescent="0.45">
      <c r="A8029" t="s">
        <v>250</v>
      </c>
      <c r="B8029">
        <f t="shared" si="124"/>
        <v>2002</v>
      </c>
      <c r="C8029">
        <f>VLOOKUP($A8029&amp;C$1,Data!$A$2:$BC$533,MATCH(Intermediate!$B8029,Data!$A$1:$BC$1,0),FALSE)</f>
        <v>10.089858509307389</v>
      </c>
      <c r="D8029">
        <f>VLOOKUP($A8029&amp;D$1,Data!$A$2:$BC$533,MATCH(Intermediate!$B8029,Data!$A$1:$BC$1,0),FALSE)</f>
        <v>7162.3173144054472</v>
      </c>
    </row>
    <row r="8030" spans="1:4" x14ac:dyDescent="0.45">
      <c r="A8030" t="s">
        <v>250</v>
      </c>
      <c r="B8030">
        <f t="shared" si="124"/>
        <v>2003</v>
      </c>
      <c r="C8030">
        <f>VLOOKUP($A8030&amp;C$1,Data!$A$2:$BC$533,MATCH(Intermediate!$B8030,Data!$A$1:$BC$1,0),FALSE)</f>
        <v>14.132268119234503</v>
      </c>
      <c r="D8030">
        <f>VLOOKUP($A8030&amp;D$1,Data!$A$2:$BC$533,MATCH(Intermediate!$B8030,Data!$A$1:$BC$1,0),FALSE)</f>
        <v>7560.3722978007145</v>
      </c>
    </row>
    <row r="8031" spans="1:4" x14ac:dyDescent="0.45">
      <c r="A8031" t="s">
        <v>250</v>
      </c>
      <c r="B8031">
        <f t="shared" si="124"/>
        <v>2004</v>
      </c>
      <c r="C8031">
        <f>VLOOKUP($A8031&amp;C$1,Data!$A$2:$BC$533,MATCH(Intermediate!$B8031,Data!$A$1:$BC$1,0),FALSE)</f>
        <v>15.781928273644469</v>
      </c>
      <c r="D8031">
        <f>VLOOKUP($A8031&amp;D$1,Data!$A$2:$BC$533,MATCH(Intermediate!$B8031,Data!$A$1:$BC$1,0),FALSE)</f>
        <v>8990.5372764387303</v>
      </c>
    </row>
    <row r="8032" spans="1:4" x14ac:dyDescent="0.45">
      <c r="A8032" t="s">
        <v>250</v>
      </c>
      <c r="B8032">
        <f t="shared" si="124"/>
        <v>2005</v>
      </c>
      <c r="C8032">
        <f>VLOOKUP($A8032&amp;C$1,Data!$A$2:$BC$533,MATCH(Intermediate!$B8032,Data!$A$1:$BC$1,0),FALSE)</f>
        <v>20.058254860614113</v>
      </c>
      <c r="D8032">
        <f>VLOOKUP($A8032&amp;D$1,Data!$A$2:$BC$533,MATCH(Intermediate!$B8032,Data!$A$1:$BC$1,0),FALSE)</f>
        <v>9602.1401343619364</v>
      </c>
    </row>
    <row r="8033" spans="1:4" x14ac:dyDescent="0.45">
      <c r="A8033" t="s">
        <v>250</v>
      </c>
      <c r="B8033">
        <f t="shared" si="124"/>
        <v>2006</v>
      </c>
      <c r="C8033">
        <f>VLOOKUP($A8033&amp;C$1,Data!$A$2:$BC$533,MATCH(Intermediate!$B8033,Data!$A$1:$BC$1,0),FALSE)</f>
        <v>26.005425621115023</v>
      </c>
      <c r="D8033">
        <f>VLOOKUP($A8033&amp;D$1,Data!$A$2:$BC$533,MATCH(Intermediate!$B8033,Data!$A$1:$BC$1,0),FALSE)</f>
        <v>11556.569248186905</v>
      </c>
    </row>
    <row r="8034" spans="1:4" x14ac:dyDescent="0.45">
      <c r="A8034" t="s">
        <v>250</v>
      </c>
      <c r="B8034">
        <f t="shared" si="124"/>
        <v>2007</v>
      </c>
      <c r="C8034">
        <f>VLOOKUP($A8034&amp;C$1,Data!$A$2:$BC$533,MATCH(Intermediate!$B8034,Data!$A$1:$BC$1,0),FALSE)</f>
        <v>33.999954669007643</v>
      </c>
      <c r="D8034">
        <f>VLOOKUP($A8034&amp;D$1,Data!$A$2:$BC$533,MATCH(Intermediate!$B8034,Data!$A$1:$BC$1,0),FALSE)</f>
        <v>13703.189546210659</v>
      </c>
    </row>
    <row r="8035" spans="1:4" x14ac:dyDescent="0.45">
      <c r="A8035" t="s">
        <v>250</v>
      </c>
      <c r="B8035">
        <f t="shared" si="124"/>
        <v>2008</v>
      </c>
      <c r="C8035">
        <f>VLOOKUP($A8035&amp;C$1,Data!$A$2:$BC$533,MATCH(Intermediate!$B8035,Data!$A$1:$BC$1,0),FALSE)</f>
        <v>35.91491713894375</v>
      </c>
      <c r="D8035">
        <f>VLOOKUP($A8035&amp;D$1,Data!$A$2:$BC$533,MATCH(Intermediate!$B8035,Data!$A$1:$BC$1,0),FALSE)</f>
        <v>16782.116640703774</v>
      </c>
    </row>
    <row r="8036" spans="1:4" x14ac:dyDescent="0.45">
      <c r="A8036" t="s">
        <v>250</v>
      </c>
      <c r="B8036">
        <f t="shared" si="124"/>
        <v>2009</v>
      </c>
      <c r="C8036">
        <f>VLOOKUP($A8036&amp;C$1,Data!$A$2:$BC$533,MATCH(Intermediate!$B8036,Data!$A$1:$BC$1,0),FALSE)</f>
        <v>37.008562609668203</v>
      </c>
      <c r="D8036">
        <f>VLOOKUP($A8036&amp;D$1,Data!$A$2:$BC$533,MATCH(Intermediate!$B8036,Data!$A$1:$BC$1,0),FALSE)</f>
        <v>16632.131772588615</v>
      </c>
    </row>
    <row r="8037" spans="1:4" x14ac:dyDescent="0.45">
      <c r="A8037" t="s">
        <v>250</v>
      </c>
      <c r="B8037">
        <f t="shared" si="124"/>
        <v>2010</v>
      </c>
      <c r="C8037">
        <f>VLOOKUP($A8037&amp;C$1,Data!$A$2:$BC$533,MATCH(Intermediate!$B8037,Data!$A$1:$BC$1,0),FALSE)</f>
        <v>38.286007371113747</v>
      </c>
      <c r="D8037">
        <f>VLOOKUP($A8037&amp;D$1,Data!$A$2:$BC$533,MATCH(Intermediate!$B8037,Data!$A$1:$BC$1,0),FALSE)</f>
        <v>17356.658856488859</v>
      </c>
    </row>
    <row r="8038" spans="1:4" x14ac:dyDescent="0.45">
      <c r="A8038" t="s">
        <v>250</v>
      </c>
      <c r="B8038">
        <f t="shared" si="124"/>
        <v>2011</v>
      </c>
      <c r="C8038">
        <f>VLOOKUP($A8038&amp;C$1,Data!$A$2:$BC$533,MATCH(Intermediate!$B8038,Data!$A$1:$BC$1,0),FALSE)</f>
        <v>37.432607394995188</v>
      </c>
      <c r="D8038">
        <f>VLOOKUP($A8038&amp;D$1,Data!$A$2:$BC$533,MATCH(Intermediate!$B8038,Data!$A$1:$BC$1,0),FALSE)</f>
        <v>18803.916245247587</v>
      </c>
    </row>
    <row r="8039" spans="1:4" x14ac:dyDescent="0.45">
      <c r="A8039" t="s">
        <v>250</v>
      </c>
      <c r="B8039">
        <f t="shared" si="124"/>
        <v>2012</v>
      </c>
      <c r="C8039">
        <f>VLOOKUP($A8039&amp;C$1,Data!$A$2:$BC$533,MATCH(Intermediate!$B8039,Data!$A$1:$BC$1,0),FALSE)</f>
        <v>35.96056979479075</v>
      </c>
      <c r="D8039">
        <f>VLOOKUP($A8039&amp;D$1,Data!$A$2:$BC$533,MATCH(Intermediate!$B8039,Data!$A$1:$BC$1,0),FALSE)</f>
        <v>19807.457963083809</v>
      </c>
    </row>
    <row r="8040" spans="1:4" x14ac:dyDescent="0.45">
      <c r="A8040" t="s">
        <v>250</v>
      </c>
      <c r="B8040">
        <f t="shared" si="124"/>
        <v>2013</v>
      </c>
      <c r="C8040">
        <f>VLOOKUP($A8040&amp;C$1,Data!$A$2:$BC$533,MATCH(Intermediate!$B8040,Data!$A$1:$BC$1,0),FALSE)</f>
        <v>34.16965053037044</v>
      </c>
      <c r="D8040">
        <f>VLOOKUP($A8040&amp;D$1,Data!$A$2:$BC$533,MATCH(Intermediate!$B8040,Data!$A$1:$BC$1,0),FALSE)</f>
        <v>19678.128303885438</v>
      </c>
    </row>
    <row r="8041" spans="1:4" x14ac:dyDescent="0.45">
      <c r="A8041" t="s">
        <v>250</v>
      </c>
      <c r="B8041">
        <f t="shared" si="124"/>
        <v>2014</v>
      </c>
      <c r="C8041">
        <f>VLOOKUP($A8041&amp;C$1,Data!$A$2:$BC$533,MATCH(Intermediate!$B8041,Data!$A$1:$BC$1,0),FALSE)</f>
        <v>31.085760270441991</v>
      </c>
      <c r="D8041">
        <f>VLOOKUP($A8041&amp;D$1,Data!$A$2:$BC$533,MATCH(Intermediate!$B8041,Data!$A$1:$BC$1,0),FALSE)</f>
        <v>20633.009314697505</v>
      </c>
    </row>
    <row r="8042" spans="1:4" x14ac:dyDescent="0.45">
      <c r="A8042" t="s">
        <v>250</v>
      </c>
      <c r="B8042">
        <f t="shared" si="124"/>
        <v>2015</v>
      </c>
      <c r="C8042">
        <f>VLOOKUP($A8042&amp;C$1,Data!$A$2:$BC$533,MATCH(Intermediate!$B8042,Data!$A$1:$BC$1,0),FALSE)</f>
        <v>29.903814568016834</v>
      </c>
      <c r="D8042">
        <f>VLOOKUP($A8042&amp;D$1,Data!$A$2:$BC$533,MATCH(Intermediate!$B8042,Data!$A$1:$BC$1,0),FALSE)</f>
        <v>21630.31437287305</v>
      </c>
    </row>
    <row r="8043" spans="1:4" x14ac:dyDescent="0.45">
      <c r="A8043" t="s">
        <v>250</v>
      </c>
      <c r="B8043">
        <f t="shared" si="124"/>
        <v>2016</v>
      </c>
      <c r="C8043">
        <f>VLOOKUP($A8043&amp;C$1,Data!$A$2:$BC$533,MATCH(Intermediate!$B8043,Data!$A$1:$BC$1,0),FALSE)</f>
        <v>28.558624305056142</v>
      </c>
      <c r="D8043">
        <f>VLOOKUP($A8043&amp;D$1,Data!$A$2:$BC$533,MATCH(Intermediate!$B8043,Data!$A$1:$BC$1,0),FALSE)</f>
        <v>23904.66828938029</v>
      </c>
    </row>
    <row r="8044" spans="1:4" x14ac:dyDescent="0.45">
      <c r="A8044" t="s">
        <v>250</v>
      </c>
      <c r="B8044">
        <f t="shared" si="124"/>
        <v>2017</v>
      </c>
      <c r="C8044">
        <f>VLOOKUP($A8044&amp;C$1,Data!$A$2:$BC$533,MATCH(Intermediate!$B8044,Data!$A$1:$BC$1,0),FALSE)</f>
        <v>26.668460463027781</v>
      </c>
      <c r="D8044">
        <f>VLOOKUP($A8044&amp;D$1,Data!$A$2:$BC$533,MATCH(Intermediate!$B8044,Data!$A$1:$BC$1,0),FALSE)</f>
        <v>26943.023635316622</v>
      </c>
    </row>
    <row r="8045" spans="1:4" x14ac:dyDescent="0.45">
      <c r="A8045" t="s">
        <v>250</v>
      </c>
      <c r="B8045">
        <f t="shared" si="124"/>
        <v>2018</v>
      </c>
      <c r="C8045">
        <f>VLOOKUP($A8045&amp;C$1,Data!$A$2:$BC$533,MATCH(Intermediate!$B8045,Data!$A$1:$BC$1,0),FALSE)</f>
        <v>25.514748775165547</v>
      </c>
      <c r="D8045">
        <f>VLOOKUP($A8045&amp;D$1,Data!$A$2:$BC$533,MATCH(Intermediate!$B8045,Data!$A$1:$BC$1,0),FALSE)</f>
        <v>29586.01464595104</v>
      </c>
    </row>
    <row r="8046" spans="1:4" x14ac:dyDescent="0.45">
      <c r="A8046" t="s">
        <v>250</v>
      </c>
      <c r="B8046">
        <f t="shared" si="124"/>
        <v>2019</v>
      </c>
      <c r="C8046">
        <f>VLOOKUP($A8046&amp;C$1,Data!$A$2:$BC$533,MATCH(Intermediate!$B8046,Data!$A$1:$BC$1,0),FALSE)</f>
        <v>24.558766144697213</v>
      </c>
      <c r="D8046">
        <f>VLOOKUP($A8046&amp;D$1,Data!$A$2:$BC$533,MATCH(Intermediate!$B8046,Data!$A$1:$BC$1,0),FALSE)</f>
        <v>33638.162003654659</v>
      </c>
    </row>
    <row r="8047" spans="1:4" x14ac:dyDescent="0.45">
      <c r="A8047" t="s">
        <v>250</v>
      </c>
      <c r="B8047">
        <f t="shared" si="124"/>
        <v>2020</v>
      </c>
      <c r="C8047">
        <f>VLOOKUP($A8047&amp;C$1,Data!$A$2:$BC$533,MATCH(Intermediate!$B8047,Data!$A$1:$BC$1,0),FALSE)</f>
        <v>25.710206692804071</v>
      </c>
      <c r="D8047">
        <f>VLOOKUP($A8047&amp;D$1,Data!$A$2:$BC$533,MATCH(Intermediate!$B8047,Data!$A$1:$BC$1,0),FALSE)</f>
        <v>34385.769288394644</v>
      </c>
    </row>
    <row r="8048" spans="1:4" x14ac:dyDescent="0.45">
      <c r="A8048" t="s">
        <v>250</v>
      </c>
      <c r="B8048">
        <f t="shared" si="124"/>
        <v>2021</v>
      </c>
      <c r="C8048">
        <f>VLOOKUP($A8048&amp;C$1,Data!$A$2:$BC$533,MATCH(Intermediate!$B8048,Data!$A$1:$BC$1,0),FALSE)</f>
        <v>26.349744624774214</v>
      </c>
      <c r="D8048">
        <f>VLOOKUP($A8048&amp;D$1,Data!$A$2:$BC$533,MATCH(Intermediate!$B8048,Data!$A$1:$BC$1,0),FALSE)</f>
        <v>37730.370844969308</v>
      </c>
    </row>
    <row r="8049" spans="1:4" x14ac:dyDescent="0.45">
      <c r="A8049" t="s">
        <v>250</v>
      </c>
      <c r="B8049">
        <f t="shared" si="124"/>
        <v>2022</v>
      </c>
      <c r="C8049">
        <f>VLOOKUP($A8049&amp;C$1,Data!$A$2:$BC$533,MATCH(Intermediate!$B8049,Data!$A$1:$BC$1,0),FALSE)</f>
        <v>25.133957260858615</v>
      </c>
      <c r="D8049">
        <f>VLOOKUP($A8049&amp;D$1,Data!$A$2:$BC$533,MATCH(Intermediate!$B8049,Data!$A$1:$BC$1,0),FALSE)</f>
        <v>42214.624103961149</v>
      </c>
    </row>
    <row r="8050" spans="1:4" x14ac:dyDescent="0.45">
      <c r="A8050" t="s">
        <v>250</v>
      </c>
      <c r="B8050">
        <f t="shared" si="124"/>
        <v>2023</v>
      </c>
      <c r="C8050">
        <f>VLOOKUP($A8050&amp;C$1,Data!$A$2:$BC$533,MATCH(Intermediate!$B8050,Data!$A$1:$BC$1,0),FALSE)</f>
        <v>23.050199697672998</v>
      </c>
      <c r="D8050">
        <f>VLOOKUP($A8050&amp;D$1,Data!$A$2:$BC$533,MATCH(Intermediate!$B8050,Data!$A$1:$BC$1,0),FALSE)</f>
        <v>45769.610906878006</v>
      </c>
    </row>
    <row r="8051" spans="1:4" x14ac:dyDescent="0.45">
      <c r="A8051" t="s">
        <v>250</v>
      </c>
      <c r="B8051">
        <f t="shared" si="124"/>
        <v>2024</v>
      </c>
      <c r="C8051">
        <f>VLOOKUP($A8051&amp;C$1,Data!$A$2:$BC$533,MATCH(Intermediate!$B8051,Data!$A$1:$BC$1,0),FALSE)</f>
        <v>22.716044748637366</v>
      </c>
      <c r="D8051">
        <f>VLOOKUP($A8051&amp;D$1,Data!$A$2:$BC$533,MATCH(Intermediate!$B8051,Data!$A$1:$BC$1,0),FALSE)</f>
        <v>48712.173062204987</v>
      </c>
    </row>
    <row r="8052" spans="1:4" x14ac:dyDescent="0.45">
      <c r="A8052" t="s">
        <v>269</v>
      </c>
      <c r="B8052">
        <f t="shared" si="124"/>
        <v>1975</v>
      </c>
      <c r="C8052" t="str">
        <f>VLOOKUP($A8052&amp;C$1,Data!$A$2:$BC$533,MATCH(Intermediate!$B8052,Data!$A$1:$BC$1,0),FALSE)</f>
        <v>..</v>
      </c>
      <c r="D8052" t="str">
        <f>VLOOKUP($A8052&amp;D$1,Data!$A$2:$BC$533,MATCH(Intermediate!$B8052,Data!$A$1:$BC$1,0),FALSE)</f>
        <v>..</v>
      </c>
    </row>
    <row r="8053" spans="1:4" x14ac:dyDescent="0.45">
      <c r="A8053" t="s">
        <v>269</v>
      </c>
      <c r="B8053">
        <f t="shared" ref="B8053:B8116" si="125">B8003</f>
        <v>1976</v>
      </c>
      <c r="C8053" t="str">
        <f>VLOOKUP($A8053&amp;C$1,Data!$A$2:$BC$533,MATCH(Intermediate!$B8053,Data!$A$1:$BC$1,0),FALSE)</f>
        <v>..</v>
      </c>
      <c r="D8053" t="str">
        <f>VLOOKUP($A8053&amp;D$1,Data!$A$2:$BC$533,MATCH(Intermediate!$B8053,Data!$A$1:$BC$1,0),FALSE)</f>
        <v>..</v>
      </c>
    </row>
    <row r="8054" spans="1:4" x14ac:dyDescent="0.45">
      <c r="A8054" t="s">
        <v>269</v>
      </c>
      <c r="B8054">
        <f t="shared" si="125"/>
        <v>1977</v>
      </c>
      <c r="C8054" t="str">
        <f>VLOOKUP($A8054&amp;C$1,Data!$A$2:$BC$533,MATCH(Intermediate!$B8054,Data!$A$1:$BC$1,0),FALSE)</f>
        <v>..</v>
      </c>
      <c r="D8054" t="str">
        <f>VLOOKUP($A8054&amp;D$1,Data!$A$2:$BC$533,MATCH(Intermediate!$B8054,Data!$A$1:$BC$1,0),FALSE)</f>
        <v>..</v>
      </c>
    </row>
    <row r="8055" spans="1:4" x14ac:dyDescent="0.45">
      <c r="A8055" t="s">
        <v>269</v>
      </c>
      <c r="B8055">
        <f t="shared" si="125"/>
        <v>1978</v>
      </c>
      <c r="C8055" t="str">
        <f>VLOOKUP($A8055&amp;C$1,Data!$A$2:$BC$533,MATCH(Intermediate!$B8055,Data!$A$1:$BC$1,0),FALSE)</f>
        <v>..</v>
      </c>
      <c r="D8055" t="str">
        <f>VLOOKUP($A8055&amp;D$1,Data!$A$2:$BC$533,MATCH(Intermediate!$B8055,Data!$A$1:$BC$1,0),FALSE)</f>
        <v>..</v>
      </c>
    </row>
    <row r="8056" spans="1:4" x14ac:dyDescent="0.45">
      <c r="A8056" t="s">
        <v>269</v>
      </c>
      <c r="B8056">
        <f t="shared" si="125"/>
        <v>1979</v>
      </c>
      <c r="C8056" t="str">
        <f>VLOOKUP($A8056&amp;C$1,Data!$A$2:$BC$533,MATCH(Intermediate!$B8056,Data!$A$1:$BC$1,0),FALSE)</f>
        <v>..</v>
      </c>
      <c r="D8056" t="str">
        <f>VLOOKUP($A8056&amp;D$1,Data!$A$2:$BC$533,MATCH(Intermediate!$B8056,Data!$A$1:$BC$1,0),FALSE)</f>
        <v>..</v>
      </c>
    </row>
    <row r="8057" spans="1:4" x14ac:dyDescent="0.45">
      <c r="A8057" t="s">
        <v>269</v>
      </c>
      <c r="B8057">
        <f t="shared" si="125"/>
        <v>1980</v>
      </c>
      <c r="C8057" t="str">
        <f>VLOOKUP($A8057&amp;C$1,Data!$A$2:$BC$533,MATCH(Intermediate!$B8057,Data!$A$1:$BC$1,0),FALSE)</f>
        <v>..</v>
      </c>
      <c r="D8057" t="str">
        <f>VLOOKUP($A8057&amp;D$1,Data!$A$2:$BC$533,MATCH(Intermediate!$B8057,Data!$A$1:$BC$1,0),FALSE)</f>
        <v>..</v>
      </c>
    </row>
    <row r="8058" spans="1:4" x14ac:dyDescent="0.45">
      <c r="A8058" t="s">
        <v>269</v>
      </c>
      <c r="B8058">
        <f t="shared" si="125"/>
        <v>1981</v>
      </c>
      <c r="C8058" t="str">
        <f>VLOOKUP($A8058&amp;C$1,Data!$A$2:$BC$533,MATCH(Intermediate!$B8058,Data!$A$1:$BC$1,0),FALSE)</f>
        <v>..</v>
      </c>
      <c r="D8058" t="str">
        <f>VLOOKUP($A8058&amp;D$1,Data!$A$2:$BC$533,MATCH(Intermediate!$B8058,Data!$A$1:$BC$1,0),FALSE)</f>
        <v>..</v>
      </c>
    </row>
    <row r="8059" spans="1:4" x14ac:dyDescent="0.45">
      <c r="A8059" t="s">
        <v>269</v>
      </c>
      <c r="B8059">
        <f t="shared" si="125"/>
        <v>1982</v>
      </c>
      <c r="C8059" t="str">
        <f>VLOOKUP($A8059&amp;C$1,Data!$A$2:$BC$533,MATCH(Intermediate!$B8059,Data!$A$1:$BC$1,0),FALSE)</f>
        <v>..</v>
      </c>
      <c r="D8059" t="str">
        <f>VLOOKUP($A8059&amp;D$1,Data!$A$2:$BC$533,MATCH(Intermediate!$B8059,Data!$A$1:$BC$1,0),FALSE)</f>
        <v>..</v>
      </c>
    </row>
    <row r="8060" spans="1:4" x14ac:dyDescent="0.45">
      <c r="A8060" t="s">
        <v>269</v>
      </c>
      <c r="B8060">
        <f t="shared" si="125"/>
        <v>1983</v>
      </c>
      <c r="C8060" t="str">
        <f>VLOOKUP($A8060&amp;C$1,Data!$A$2:$BC$533,MATCH(Intermediate!$B8060,Data!$A$1:$BC$1,0),FALSE)</f>
        <v>..</v>
      </c>
      <c r="D8060" t="str">
        <f>VLOOKUP($A8060&amp;D$1,Data!$A$2:$BC$533,MATCH(Intermediate!$B8060,Data!$A$1:$BC$1,0),FALSE)</f>
        <v>..</v>
      </c>
    </row>
    <row r="8061" spans="1:4" x14ac:dyDescent="0.45">
      <c r="A8061" t="s">
        <v>269</v>
      </c>
      <c r="B8061">
        <f t="shared" si="125"/>
        <v>1984</v>
      </c>
      <c r="C8061" t="str">
        <f>VLOOKUP($A8061&amp;C$1,Data!$A$2:$BC$533,MATCH(Intermediate!$B8061,Data!$A$1:$BC$1,0),FALSE)</f>
        <v>..</v>
      </c>
      <c r="D8061" t="str">
        <f>VLOOKUP($A8061&amp;D$1,Data!$A$2:$BC$533,MATCH(Intermediate!$B8061,Data!$A$1:$BC$1,0),FALSE)</f>
        <v>..</v>
      </c>
    </row>
    <row r="8062" spans="1:4" x14ac:dyDescent="0.45">
      <c r="A8062" t="s">
        <v>269</v>
      </c>
      <c r="B8062">
        <f t="shared" si="125"/>
        <v>1985</v>
      </c>
      <c r="C8062" t="str">
        <f>VLOOKUP($A8062&amp;C$1,Data!$A$2:$BC$533,MATCH(Intermediate!$B8062,Data!$A$1:$BC$1,0),FALSE)</f>
        <v>..</v>
      </c>
      <c r="D8062" t="str">
        <f>VLOOKUP($A8062&amp;D$1,Data!$A$2:$BC$533,MATCH(Intermediate!$B8062,Data!$A$1:$BC$1,0),FALSE)</f>
        <v>..</v>
      </c>
    </row>
    <row r="8063" spans="1:4" x14ac:dyDescent="0.45">
      <c r="A8063" t="s">
        <v>269</v>
      </c>
      <c r="B8063">
        <f t="shared" si="125"/>
        <v>1986</v>
      </c>
      <c r="C8063" t="str">
        <f>VLOOKUP($A8063&amp;C$1,Data!$A$2:$BC$533,MATCH(Intermediate!$B8063,Data!$A$1:$BC$1,0),FALSE)</f>
        <v>..</v>
      </c>
      <c r="D8063" t="str">
        <f>VLOOKUP($A8063&amp;D$1,Data!$A$2:$BC$533,MATCH(Intermediate!$B8063,Data!$A$1:$BC$1,0),FALSE)</f>
        <v>..</v>
      </c>
    </row>
    <row r="8064" spans="1:4" x14ac:dyDescent="0.45">
      <c r="A8064" t="s">
        <v>269</v>
      </c>
      <c r="B8064">
        <f t="shared" si="125"/>
        <v>1987</v>
      </c>
      <c r="C8064" t="str">
        <f>VLOOKUP($A8064&amp;C$1,Data!$A$2:$BC$533,MATCH(Intermediate!$B8064,Data!$A$1:$BC$1,0),FALSE)</f>
        <v>..</v>
      </c>
      <c r="D8064" t="str">
        <f>VLOOKUP($A8064&amp;D$1,Data!$A$2:$BC$533,MATCH(Intermediate!$B8064,Data!$A$1:$BC$1,0),FALSE)</f>
        <v>..</v>
      </c>
    </row>
    <row r="8065" spans="1:4" x14ac:dyDescent="0.45">
      <c r="A8065" t="s">
        <v>269</v>
      </c>
      <c r="B8065">
        <f t="shared" si="125"/>
        <v>1988</v>
      </c>
      <c r="C8065" t="str">
        <f>VLOOKUP($A8065&amp;C$1,Data!$A$2:$BC$533,MATCH(Intermediate!$B8065,Data!$A$1:$BC$1,0),FALSE)</f>
        <v>..</v>
      </c>
      <c r="D8065" t="str">
        <f>VLOOKUP($A8065&amp;D$1,Data!$A$2:$BC$533,MATCH(Intermediate!$B8065,Data!$A$1:$BC$1,0),FALSE)</f>
        <v>..</v>
      </c>
    </row>
    <row r="8066" spans="1:4" x14ac:dyDescent="0.45">
      <c r="A8066" t="s">
        <v>269</v>
      </c>
      <c r="B8066">
        <f t="shared" si="125"/>
        <v>1989</v>
      </c>
      <c r="C8066" t="str">
        <f>VLOOKUP($A8066&amp;C$1,Data!$A$2:$BC$533,MATCH(Intermediate!$B8066,Data!$A$1:$BC$1,0),FALSE)</f>
        <v>..</v>
      </c>
      <c r="D8066" t="str">
        <f>VLOOKUP($A8066&amp;D$1,Data!$A$2:$BC$533,MATCH(Intermediate!$B8066,Data!$A$1:$BC$1,0),FALSE)</f>
        <v>..</v>
      </c>
    </row>
    <row r="8067" spans="1:4" x14ac:dyDescent="0.45">
      <c r="A8067" t="s">
        <v>269</v>
      </c>
      <c r="B8067">
        <f t="shared" si="125"/>
        <v>1990</v>
      </c>
      <c r="C8067" t="str">
        <f>VLOOKUP($A8067&amp;C$1,Data!$A$2:$BC$533,MATCH(Intermediate!$B8067,Data!$A$1:$BC$1,0),FALSE)</f>
        <v>..</v>
      </c>
      <c r="D8067">
        <f>VLOOKUP($A8067&amp;D$1,Data!$A$2:$BC$533,MATCH(Intermediate!$B8067,Data!$A$1:$BC$1,0),FALSE)</f>
        <v>8027.7890625</v>
      </c>
    </row>
    <row r="8068" spans="1:4" x14ac:dyDescent="0.45">
      <c r="A8068" t="s">
        <v>269</v>
      </c>
      <c r="B8068">
        <f t="shared" si="125"/>
        <v>1991</v>
      </c>
      <c r="C8068" t="str">
        <f>VLOOKUP($A8068&amp;C$1,Data!$A$2:$BC$533,MATCH(Intermediate!$B8068,Data!$A$1:$BC$1,0),FALSE)</f>
        <v>..</v>
      </c>
      <c r="D8068">
        <f>VLOOKUP($A8068&amp;D$1,Data!$A$2:$BC$533,MATCH(Intermediate!$B8068,Data!$A$1:$BC$1,0),FALSE)</f>
        <v>7857.85498046875</v>
      </c>
    </row>
    <row r="8069" spans="1:4" x14ac:dyDescent="0.45">
      <c r="A8069" t="s">
        <v>269</v>
      </c>
      <c r="B8069">
        <f t="shared" si="125"/>
        <v>1992</v>
      </c>
      <c r="C8069" t="str">
        <f>VLOOKUP($A8069&amp;C$1,Data!$A$2:$BC$533,MATCH(Intermediate!$B8069,Data!$A$1:$BC$1,0),FALSE)</f>
        <v>..</v>
      </c>
      <c r="D8069">
        <f>VLOOKUP($A8069&amp;D$1,Data!$A$2:$BC$533,MATCH(Intermediate!$B8069,Data!$A$1:$BC$1,0),FALSE)</f>
        <v>6862.41455078125</v>
      </c>
    </row>
    <row r="8070" spans="1:4" x14ac:dyDescent="0.45">
      <c r="A8070" t="s">
        <v>269</v>
      </c>
      <c r="B8070">
        <f t="shared" si="125"/>
        <v>1993</v>
      </c>
      <c r="C8070" t="str">
        <f>VLOOKUP($A8070&amp;C$1,Data!$A$2:$BC$533,MATCH(Intermediate!$B8070,Data!$A$1:$BC$1,0),FALSE)</f>
        <v>..</v>
      </c>
      <c r="D8070">
        <f>VLOOKUP($A8070&amp;D$1,Data!$A$2:$BC$533,MATCH(Intermediate!$B8070,Data!$A$1:$BC$1,0),FALSE)</f>
        <v>6419.53662109375</v>
      </c>
    </row>
    <row r="8071" spans="1:4" x14ac:dyDescent="0.45">
      <c r="A8071" t="s">
        <v>269</v>
      </c>
      <c r="B8071">
        <f t="shared" si="125"/>
        <v>1994</v>
      </c>
      <c r="C8071" t="str">
        <f>VLOOKUP($A8071&amp;C$1,Data!$A$2:$BC$533,MATCH(Intermediate!$B8071,Data!$A$1:$BC$1,0),FALSE)</f>
        <v>..</v>
      </c>
      <c r="D8071">
        <f>VLOOKUP($A8071&amp;D$1,Data!$A$2:$BC$533,MATCH(Intermediate!$B8071,Data!$A$1:$BC$1,0),FALSE)</f>
        <v>5734.421875</v>
      </c>
    </row>
    <row r="8072" spans="1:4" x14ac:dyDescent="0.45">
      <c r="A8072" t="s">
        <v>269</v>
      </c>
      <c r="B8072">
        <f t="shared" si="125"/>
        <v>1995</v>
      </c>
      <c r="C8072" t="str">
        <f>VLOOKUP($A8072&amp;C$1,Data!$A$2:$BC$533,MATCH(Intermediate!$B8072,Data!$A$1:$BC$1,0),FALSE)</f>
        <v>..</v>
      </c>
      <c r="D8072">
        <f>VLOOKUP($A8072&amp;D$1,Data!$A$2:$BC$533,MATCH(Intermediate!$B8072,Data!$A$1:$BC$1,0),FALSE)</f>
        <v>5613.28076171875</v>
      </c>
    </row>
    <row r="8073" spans="1:4" x14ac:dyDescent="0.45">
      <c r="A8073" t="s">
        <v>269</v>
      </c>
      <c r="B8073">
        <f t="shared" si="125"/>
        <v>1996</v>
      </c>
      <c r="C8073" t="str">
        <f>VLOOKUP($A8073&amp;C$1,Data!$A$2:$BC$533,MATCH(Intermediate!$B8073,Data!$A$1:$BC$1,0),FALSE)</f>
        <v>..</v>
      </c>
      <c r="D8073">
        <f>VLOOKUP($A8073&amp;D$1,Data!$A$2:$BC$533,MATCH(Intermediate!$B8073,Data!$A$1:$BC$1,0),FALSE)</f>
        <v>5517.85888671875</v>
      </c>
    </row>
    <row r="8074" spans="1:4" x14ac:dyDescent="0.45">
      <c r="A8074" t="s">
        <v>269</v>
      </c>
      <c r="B8074">
        <f t="shared" si="125"/>
        <v>1997</v>
      </c>
      <c r="C8074" t="str">
        <f>VLOOKUP($A8074&amp;C$1,Data!$A$2:$BC$533,MATCH(Intermediate!$B8074,Data!$A$1:$BC$1,0),FALSE)</f>
        <v>..</v>
      </c>
      <c r="D8074">
        <f>VLOOKUP($A8074&amp;D$1,Data!$A$2:$BC$533,MATCH(Intermediate!$B8074,Data!$A$1:$BC$1,0),FALSE)</f>
        <v>5699.94775390625</v>
      </c>
    </row>
    <row r="8075" spans="1:4" x14ac:dyDescent="0.45">
      <c r="A8075" t="s">
        <v>269</v>
      </c>
      <c r="B8075">
        <f t="shared" si="125"/>
        <v>1998</v>
      </c>
      <c r="C8075" t="str">
        <f>VLOOKUP($A8075&amp;C$1,Data!$A$2:$BC$533,MATCH(Intermediate!$B8075,Data!$A$1:$BC$1,0),FALSE)</f>
        <v>..</v>
      </c>
      <c r="D8075">
        <f>VLOOKUP($A8075&amp;D$1,Data!$A$2:$BC$533,MATCH(Intermediate!$B8075,Data!$A$1:$BC$1,0),FALSE)</f>
        <v>5465.05615234375</v>
      </c>
    </row>
    <row r="8076" spans="1:4" x14ac:dyDescent="0.45">
      <c r="A8076" t="s">
        <v>269</v>
      </c>
      <c r="B8076">
        <f t="shared" si="125"/>
        <v>1999</v>
      </c>
      <c r="C8076" t="str">
        <f>VLOOKUP($A8076&amp;C$1,Data!$A$2:$BC$533,MATCH(Intermediate!$B8076,Data!$A$1:$BC$1,0),FALSE)</f>
        <v>..</v>
      </c>
      <c r="D8076">
        <f>VLOOKUP($A8076&amp;D$1,Data!$A$2:$BC$533,MATCH(Intermediate!$B8076,Data!$A$1:$BC$1,0),FALSE)</f>
        <v>5914.326171875</v>
      </c>
    </row>
    <row r="8077" spans="1:4" x14ac:dyDescent="0.45">
      <c r="A8077" t="s">
        <v>269</v>
      </c>
      <c r="B8077">
        <f t="shared" si="125"/>
        <v>2000</v>
      </c>
      <c r="C8077" t="str">
        <f>VLOOKUP($A8077&amp;C$1,Data!$A$2:$BC$533,MATCH(Intermediate!$B8077,Data!$A$1:$BC$1,0),FALSE)</f>
        <v>..</v>
      </c>
      <c r="D8077">
        <f>VLOOKUP($A8077&amp;D$1,Data!$A$2:$BC$533,MATCH(Intermediate!$B8077,Data!$A$1:$BC$1,0),FALSE)</f>
        <v>6825.3916015625</v>
      </c>
    </row>
    <row r="8078" spans="1:4" x14ac:dyDescent="0.45">
      <c r="A8078" t="s">
        <v>269</v>
      </c>
      <c r="B8078">
        <f t="shared" si="125"/>
        <v>2001</v>
      </c>
      <c r="C8078">
        <f>VLOOKUP($A8078&amp;C$1,Data!$A$2:$BC$533,MATCH(Intermediate!$B8078,Data!$A$1:$BC$1,0),FALSE)</f>
        <v>16.837771853032852</v>
      </c>
      <c r="D8078">
        <f>VLOOKUP($A8078&amp;D$1,Data!$A$2:$BC$533,MATCH(Intermediate!$B8078,Data!$A$1:$BC$1,0),FALSE)</f>
        <v>7361.36376953125</v>
      </c>
    </row>
    <row r="8079" spans="1:4" x14ac:dyDescent="0.45">
      <c r="A8079" t="s">
        <v>269</v>
      </c>
      <c r="B8079">
        <f t="shared" si="125"/>
        <v>2002</v>
      </c>
      <c r="C8079">
        <f>VLOOKUP($A8079&amp;C$1,Data!$A$2:$BC$533,MATCH(Intermediate!$B8079,Data!$A$1:$BC$1,0),FALSE)</f>
        <v>17.972392779650061</v>
      </c>
      <c r="D8079">
        <f>VLOOKUP($A8079&amp;D$1,Data!$A$2:$BC$533,MATCH(Intermediate!$B8079,Data!$A$1:$BC$1,0),FALSE)</f>
        <v>8037.474609375</v>
      </c>
    </row>
    <row r="8080" spans="1:4" x14ac:dyDescent="0.45">
      <c r="A8080" t="s">
        <v>269</v>
      </c>
      <c r="B8080">
        <f t="shared" si="125"/>
        <v>2003</v>
      </c>
      <c r="C8080">
        <f>VLOOKUP($A8080&amp;C$1,Data!$A$2:$BC$533,MATCH(Intermediate!$B8080,Data!$A$1:$BC$1,0),FALSE)</f>
        <v>21.243567057854086</v>
      </c>
      <c r="D8080">
        <f>VLOOKUP($A8080&amp;D$1,Data!$A$2:$BC$533,MATCH(Intermediate!$B8080,Data!$A$1:$BC$1,0),FALSE)</f>
        <v>9254.537109375</v>
      </c>
    </row>
    <row r="8081" spans="1:4" x14ac:dyDescent="0.45">
      <c r="A8081" t="s">
        <v>269</v>
      </c>
      <c r="B8081">
        <f t="shared" si="125"/>
        <v>2004</v>
      </c>
      <c r="C8081">
        <f>VLOOKUP($A8081&amp;C$1,Data!$A$2:$BC$533,MATCH(Intermediate!$B8081,Data!$A$1:$BC$1,0),FALSE)</f>
        <v>24.31640094976888</v>
      </c>
      <c r="D8081">
        <f>VLOOKUP($A8081&amp;D$1,Data!$A$2:$BC$533,MATCH(Intermediate!$B8081,Data!$A$1:$BC$1,0),FALSE)</f>
        <v>10226.7666015625</v>
      </c>
    </row>
    <row r="8082" spans="1:4" x14ac:dyDescent="0.45">
      <c r="A8082" t="s">
        <v>269</v>
      </c>
      <c r="B8082">
        <f t="shared" si="125"/>
        <v>2005</v>
      </c>
      <c r="C8082">
        <f>VLOOKUP($A8082&amp;C$1,Data!$A$2:$BC$533,MATCH(Intermediate!$B8082,Data!$A$1:$BC$1,0),FALSE)</f>
        <v>25.922539524325146</v>
      </c>
      <c r="D8082">
        <f>VLOOKUP($A8082&amp;D$1,Data!$A$2:$BC$533,MATCH(Intermediate!$B8082,Data!$A$1:$BC$1,0),FALSE)</f>
        <v>11822.3466796875</v>
      </c>
    </row>
    <row r="8083" spans="1:4" x14ac:dyDescent="0.45">
      <c r="A8083" t="s">
        <v>269</v>
      </c>
      <c r="B8083">
        <f t="shared" si="125"/>
        <v>2006</v>
      </c>
      <c r="C8083">
        <f>VLOOKUP($A8083&amp;C$1,Data!$A$2:$BC$533,MATCH(Intermediate!$B8083,Data!$A$1:$BC$1,0),FALSE)</f>
        <v>30.941924028311057</v>
      </c>
      <c r="D8083">
        <f>VLOOKUP($A8083&amp;D$1,Data!$A$2:$BC$533,MATCH(Intermediate!$B8083,Data!$A$1:$BC$1,0),FALSE)</f>
        <v>14912.234375</v>
      </c>
    </row>
    <row r="8084" spans="1:4" x14ac:dyDescent="0.45">
      <c r="A8084" t="s">
        <v>269</v>
      </c>
      <c r="B8084">
        <f t="shared" si="125"/>
        <v>2007</v>
      </c>
      <c r="C8084">
        <f>VLOOKUP($A8084&amp;C$1,Data!$A$2:$BC$533,MATCH(Intermediate!$B8084,Data!$A$1:$BC$1,0),FALSE)</f>
        <v>37.783577717453952</v>
      </c>
      <c r="D8084">
        <f>VLOOKUP($A8084&amp;D$1,Data!$A$2:$BC$533,MATCH(Intermediate!$B8084,Data!$A$1:$BC$1,0),FALSE)</f>
        <v>16648.2421875</v>
      </c>
    </row>
    <row r="8085" spans="1:4" x14ac:dyDescent="0.45">
      <c r="A8085" t="s">
        <v>269</v>
      </c>
      <c r="B8085">
        <f t="shared" si="125"/>
        <v>2008</v>
      </c>
      <c r="C8085">
        <f>VLOOKUP($A8085&amp;C$1,Data!$A$2:$BC$533,MATCH(Intermediate!$B8085,Data!$A$1:$BC$1,0),FALSE)</f>
        <v>41.554043823194789</v>
      </c>
      <c r="D8085">
        <f>VLOOKUP($A8085&amp;D$1,Data!$A$2:$BC$533,MATCH(Intermediate!$B8085,Data!$A$1:$BC$1,0),FALSE)</f>
        <v>20163.609375</v>
      </c>
    </row>
    <row r="8086" spans="1:4" x14ac:dyDescent="0.45">
      <c r="A8086" t="s">
        <v>269</v>
      </c>
      <c r="B8086">
        <f t="shared" si="125"/>
        <v>2009</v>
      </c>
      <c r="C8086">
        <f>VLOOKUP($A8086&amp;C$1,Data!$A$2:$BC$533,MATCH(Intermediate!$B8086,Data!$A$1:$BC$1,0),FALSE)</f>
        <v>45.260909297207988</v>
      </c>
      <c r="D8086">
        <f>VLOOKUP($A8086&amp;D$1,Data!$A$2:$BC$533,MATCH(Intermediate!$B8086,Data!$A$1:$BC$1,0),FALSE)</f>
        <v>19389.94140625</v>
      </c>
    </row>
    <row r="8087" spans="1:4" x14ac:dyDescent="0.45">
      <c r="A8087" t="s">
        <v>269</v>
      </c>
      <c r="B8087">
        <f t="shared" si="125"/>
        <v>2010</v>
      </c>
      <c r="C8087">
        <f>VLOOKUP($A8087&amp;C$1,Data!$A$2:$BC$533,MATCH(Intermediate!$B8087,Data!$A$1:$BC$1,0),FALSE)</f>
        <v>42.84004524911272</v>
      </c>
      <c r="D8087">
        <f>VLOOKUP($A8087&amp;D$1,Data!$A$2:$BC$533,MATCH(Intermediate!$B8087,Data!$A$1:$BC$1,0),FALSE)</f>
        <v>20490.126953125</v>
      </c>
    </row>
    <row r="8088" spans="1:4" x14ac:dyDescent="0.45">
      <c r="A8088" t="s">
        <v>269</v>
      </c>
      <c r="B8088">
        <f t="shared" si="125"/>
        <v>2011</v>
      </c>
      <c r="C8088">
        <f>VLOOKUP($A8088&amp;C$1,Data!$A$2:$BC$533,MATCH(Intermediate!$B8088,Data!$A$1:$BC$1,0),FALSE)</f>
        <v>41.698605981967596</v>
      </c>
      <c r="D8088">
        <f>VLOOKUP($A8088&amp;D$1,Data!$A$2:$BC$533,MATCH(Intermediate!$B8088,Data!$A$1:$BC$1,0),FALSE)</f>
        <v>22789.54296875</v>
      </c>
    </row>
    <row r="8089" spans="1:4" x14ac:dyDescent="0.45">
      <c r="A8089" t="s">
        <v>269</v>
      </c>
      <c r="B8089">
        <f t="shared" si="125"/>
        <v>2012</v>
      </c>
      <c r="C8089">
        <f>VLOOKUP($A8089&amp;C$1,Data!$A$2:$BC$533,MATCH(Intermediate!$B8089,Data!$A$1:$BC$1,0),FALSE)</f>
        <v>43.913960242807256</v>
      </c>
      <c r="D8089">
        <f>VLOOKUP($A8089&amp;D$1,Data!$A$2:$BC$533,MATCH(Intermediate!$B8089,Data!$A$1:$BC$1,0),FALSE)</f>
        <v>24273.517578125</v>
      </c>
    </row>
    <row r="8090" spans="1:4" x14ac:dyDescent="0.45">
      <c r="A8090" t="s">
        <v>269</v>
      </c>
      <c r="B8090">
        <f t="shared" si="125"/>
        <v>2013</v>
      </c>
      <c r="C8090">
        <f>VLOOKUP($A8090&amp;C$1,Data!$A$2:$BC$533,MATCH(Intermediate!$B8090,Data!$A$1:$BC$1,0),FALSE)</f>
        <v>48.024750053777659</v>
      </c>
      <c r="D8090">
        <f>VLOOKUP($A8090&amp;D$1,Data!$A$2:$BC$533,MATCH(Intermediate!$B8090,Data!$A$1:$BC$1,0),FALSE)</f>
        <v>26019.7265625</v>
      </c>
    </row>
    <row r="8091" spans="1:4" x14ac:dyDescent="0.45">
      <c r="A8091" t="s">
        <v>269</v>
      </c>
      <c r="B8091">
        <f t="shared" si="125"/>
        <v>2014</v>
      </c>
      <c r="C8091">
        <f>VLOOKUP($A8091&amp;C$1,Data!$A$2:$BC$533,MATCH(Intermediate!$B8091,Data!$A$1:$BC$1,0),FALSE)</f>
        <v>54.832279893711245</v>
      </c>
      <c r="D8091">
        <f>VLOOKUP($A8091&amp;D$1,Data!$A$2:$BC$533,MATCH(Intermediate!$B8091,Data!$A$1:$BC$1,0),FALSE)</f>
        <v>25688.2265625</v>
      </c>
    </row>
    <row r="8092" spans="1:4" x14ac:dyDescent="0.45">
      <c r="A8092" t="s">
        <v>269</v>
      </c>
      <c r="B8092">
        <f t="shared" si="125"/>
        <v>2015</v>
      </c>
      <c r="C8092">
        <f>VLOOKUP($A8092&amp;C$1,Data!$A$2:$BC$533,MATCH(Intermediate!$B8092,Data!$A$1:$BC$1,0),FALSE)</f>
        <v>55.952022689360838</v>
      </c>
      <c r="D8092">
        <f>VLOOKUP($A8092&amp;D$1,Data!$A$2:$BC$533,MATCH(Intermediate!$B8092,Data!$A$1:$BC$1,0),FALSE)</f>
        <v>23994.013671875</v>
      </c>
    </row>
    <row r="8093" spans="1:4" x14ac:dyDescent="0.45">
      <c r="A8093" t="s">
        <v>269</v>
      </c>
      <c r="B8093">
        <f t="shared" si="125"/>
        <v>2016</v>
      </c>
      <c r="C8093">
        <f>VLOOKUP($A8093&amp;C$1,Data!$A$2:$BC$533,MATCH(Intermediate!$B8093,Data!$A$1:$BC$1,0),FALSE)</f>
        <v>53.102473833776585</v>
      </c>
      <c r="D8093">
        <f>VLOOKUP($A8093&amp;D$1,Data!$A$2:$BC$533,MATCH(Intermediate!$B8093,Data!$A$1:$BC$1,0),FALSE)</f>
        <v>24012.40234375</v>
      </c>
    </row>
    <row r="8094" spans="1:4" x14ac:dyDescent="0.45">
      <c r="A8094" t="s">
        <v>269</v>
      </c>
      <c r="B8094">
        <f t="shared" si="125"/>
        <v>2017</v>
      </c>
      <c r="C8094">
        <f>VLOOKUP($A8094&amp;C$1,Data!$A$2:$BC$533,MATCH(Intermediate!$B8094,Data!$A$1:$BC$1,0),FALSE)</f>
        <v>52.076597505313401</v>
      </c>
      <c r="D8094">
        <f>VLOOKUP($A8094&amp;D$1,Data!$A$2:$BC$533,MATCH(Intermediate!$B8094,Data!$A$1:$BC$1,0),FALSE)</f>
        <v>25777.904296875</v>
      </c>
    </row>
    <row r="8095" spans="1:4" x14ac:dyDescent="0.45">
      <c r="A8095" t="s">
        <v>269</v>
      </c>
      <c r="B8095">
        <f t="shared" si="125"/>
        <v>2018</v>
      </c>
      <c r="C8095">
        <f>VLOOKUP($A8095&amp;C$1,Data!$A$2:$BC$533,MATCH(Intermediate!$B8095,Data!$A$1:$BC$1,0),FALSE)</f>
        <v>51.243310671787576</v>
      </c>
      <c r="D8095">
        <f>VLOOKUP($A8095&amp;D$1,Data!$A$2:$BC$533,MATCH(Intermediate!$B8095,Data!$A$1:$BC$1,0),FALSE)</f>
        <v>28628.5625</v>
      </c>
    </row>
    <row r="8096" spans="1:4" x14ac:dyDescent="0.45">
      <c r="A8096" t="s">
        <v>269</v>
      </c>
      <c r="B8096">
        <f t="shared" si="125"/>
        <v>2019</v>
      </c>
      <c r="C8096">
        <f>VLOOKUP($A8096&amp;C$1,Data!$A$2:$BC$533,MATCH(Intermediate!$B8096,Data!$A$1:$BC$1,0),FALSE)</f>
        <v>52.561428924634356</v>
      </c>
      <c r="D8096">
        <f>VLOOKUP($A8096&amp;D$1,Data!$A$2:$BC$533,MATCH(Intermediate!$B8096,Data!$A$1:$BC$1,0),FALSE)</f>
        <v>30963.853515625</v>
      </c>
    </row>
    <row r="8097" spans="1:4" x14ac:dyDescent="0.45">
      <c r="A8097" t="s">
        <v>269</v>
      </c>
      <c r="B8097">
        <f t="shared" si="125"/>
        <v>2020</v>
      </c>
      <c r="C8097">
        <f>VLOOKUP($A8097&amp;C$1,Data!$A$2:$BC$533,MATCH(Intermediate!$B8097,Data!$A$1:$BC$1,0),FALSE)</f>
        <v>59.583626499074384</v>
      </c>
      <c r="D8097">
        <f>VLOOKUP($A8097&amp;D$1,Data!$A$2:$BC$533,MATCH(Intermediate!$B8097,Data!$A$1:$BC$1,0),FALSE)</f>
        <v>31490.8046875</v>
      </c>
    </row>
    <row r="8098" spans="1:4" x14ac:dyDescent="0.45">
      <c r="A8098" t="s">
        <v>269</v>
      </c>
      <c r="B8098">
        <f t="shared" si="125"/>
        <v>2021</v>
      </c>
      <c r="C8098">
        <f>VLOOKUP($A8098&amp;C$1,Data!$A$2:$BC$533,MATCH(Intermediate!$B8098,Data!$A$1:$BC$1,0),FALSE)</f>
        <v>54.642244776247885</v>
      </c>
      <c r="D8098">
        <f>VLOOKUP($A8098&amp;D$1,Data!$A$2:$BC$533,MATCH(Intermediate!$B8098,Data!$A$1:$BC$1,0),FALSE)</f>
        <v>38638.4296875</v>
      </c>
    </row>
    <row r="8099" spans="1:4" x14ac:dyDescent="0.45">
      <c r="A8099" t="s">
        <v>269</v>
      </c>
      <c r="B8099">
        <f t="shared" si="125"/>
        <v>2022</v>
      </c>
      <c r="C8099" t="str">
        <f>VLOOKUP($A8099&amp;C$1,Data!$A$2:$BC$533,MATCH(Intermediate!$B8099,Data!$A$1:$BC$1,0),FALSE)</f>
        <v>..</v>
      </c>
      <c r="D8099">
        <f>VLOOKUP($A8099&amp;D$1,Data!$A$2:$BC$533,MATCH(Intermediate!$B8099,Data!$A$1:$BC$1,0),FALSE)</f>
        <v>40938.98828125</v>
      </c>
    </row>
    <row r="8100" spans="1:4" x14ac:dyDescent="0.45">
      <c r="A8100" t="s">
        <v>269</v>
      </c>
      <c r="B8100">
        <f t="shared" si="125"/>
        <v>2023</v>
      </c>
      <c r="C8100" t="str">
        <f>VLOOKUP($A8100&amp;C$1,Data!$A$2:$BC$533,MATCH(Intermediate!$B8100,Data!$A$1:$BC$1,0),FALSE)</f>
        <v>..</v>
      </c>
      <c r="D8100">
        <f>VLOOKUP($A8100&amp;D$1,Data!$A$2:$BC$533,MATCH(Intermediate!$B8100,Data!$A$1:$BC$1,0),FALSE)</f>
        <v>44268.73046875</v>
      </c>
    </row>
    <row r="8101" spans="1:4" x14ac:dyDescent="0.45">
      <c r="A8101" t="s">
        <v>269</v>
      </c>
      <c r="B8101">
        <f t="shared" si="125"/>
        <v>2024</v>
      </c>
      <c r="C8101" t="str">
        <f>VLOOKUP($A8101&amp;C$1,Data!$A$2:$BC$533,MATCH(Intermediate!$B8101,Data!$A$1:$BC$1,0),FALSE)</f>
        <v>..</v>
      </c>
      <c r="D8101">
        <f>VLOOKUP($A8101&amp;D$1,Data!$A$2:$BC$533,MATCH(Intermediate!$B8101,Data!$A$1:$BC$1,0),FALSE)</f>
        <v>47404.96484375</v>
      </c>
    </row>
    <row r="8102" spans="1:4" x14ac:dyDescent="0.45">
      <c r="A8102" t="s">
        <v>72</v>
      </c>
      <c r="B8102">
        <f t="shared" si="125"/>
        <v>1975</v>
      </c>
      <c r="C8102">
        <f>VLOOKUP($A8102&amp;C$1,Data!$A$2:$BC$533,MATCH(Intermediate!$B8102,Data!$A$1:$BC$1,0),FALSE)</f>
        <v>3.1425051576984151</v>
      </c>
      <c r="D8102" t="str">
        <f>VLOOKUP($A8102&amp;D$1,Data!$A$2:$BC$533,MATCH(Intermediate!$B8102,Data!$A$1:$BC$1,0),FALSE)</f>
        <v>..</v>
      </c>
    </row>
    <row r="8103" spans="1:4" x14ac:dyDescent="0.45">
      <c r="A8103" t="s">
        <v>72</v>
      </c>
      <c r="B8103">
        <f t="shared" si="125"/>
        <v>1976</v>
      </c>
      <c r="C8103">
        <f>VLOOKUP($A8103&amp;C$1,Data!$A$2:$BC$533,MATCH(Intermediate!$B8103,Data!$A$1:$BC$1,0),FALSE)</f>
        <v>3.418781420651118</v>
      </c>
      <c r="D8103" t="str">
        <f>VLOOKUP($A8103&amp;D$1,Data!$A$2:$BC$533,MATCH(Intermediate!$B8103,Data!$A$1:$BC$1,0),FALSE)</f>
        <v>..</v>
      </c>
    </row>
    <row r="8104" spans="1:4" x14ac:dyDescent="0.45">
      <c r="A8104" t="s">
        <v>72</v>
      </c>
      <c r="B8104">
        <f t="shared" si="125"/>
        <v>1977</v>
      </c>
      <c r="C8104">
        <f>VLOOKUP($A8104&amp;C$1,Data!$A$2:$BC$533,MATCH(Intermediate!$B8104,Data!$A$1:$BC$1,0),FALSE)</f>
        <v>5.5243616096251076</v>
      </c>
      <c r="D8104" t="str">
        <f>VLOOKUP($A8104&amp;D$1,Data!$A$2:$BC$533,MATCH(Intermediate!$B8104,Data!$A$1:$BC$1,0),FALSE)</f>
        <v>..</v>
      </c>
    </row>
    <row r="8105" spans="1:4" x14ac:dyDescent="0.45">
      <c r="A8105" t="s">
        <v>72</v>
      </c>
      <c r="B8105">
        <f t="shared" si="125"/>
        <v>1978</v>
      </c>
      <c r="C8105">
        <f>VLOOKUP($A8105&amp;C$1,Data!$A$2:$BC$533,MATCH(Intermediate!$B8105,Data!$A$1:$BC$1,0),FALSE)</f>
        <v>5.8966063342699462</v>
      </c>
      <c r="D8105" t="str">
        <f>VLOOKUP($A8105&amp;D$1,Data!$A$2:$BC$533,MATCH(Intermediate!$B8105,Data!$A$1:$BC$1,0),FALSE)</f>
        <v>..</v>
      </c>
    </row>
    <row r="8106" spans="1:4" x14ac:dyDescent="0.45">
      <c r="A8106" t="s">
        <v>72</v>
      </c>
      <c r="B8106">
        <f t="shared" si="125"/>
        <v>1979</v>
      </c>
      <c r="C8106">
        <f>VLOOKUP($A8106&amp;C$1,Data!$A$2:$BC$533,MATCH(Intermediate!$B8106,Data!$A$1:$BC$1,0),FALSE)</f>
        <v>4.4180097559820748</v>
      </c>
      <c r="D8106" t="str">
        <f>VLOOKUP($A8106&amp;D$1,Data!$A$2:$BC$533,MATCH(Intermediate!$B8106,Data!$A$1:$BC$1,0),FALSE)</f>
        <v>..</v>
      </c>
    </row>
    <row r="8107" spans="1:4" x14ac:dyDescent="0.45">
      <c r="A8107" t="s">
        <v>72</v>
      </c>
      <c r="B8107">
        <f t="shared" si="125"/>
        <v>1980</v>
      </c>
      <c r="C8107">
        <f>VLOOKUP($A8107&amp;C$1,Data!$A$2:$BC$533,MATCH(Intermediate!$B8107,Data!$A$1:$BC$1,0),FALSE)</f>
        <v>5.7472914371600758</v>
      </c>
      <c r="D8107" t="str">
        <f>VLOOKUP($A8107&amp;D$1,Data!$A$2:$BC$533,MATCH(Intermediate!$B8107,Data!$A$1:$BC$1,0),FALSE)</f>
        <v>..</v>
      </c>
    </row>
    <row r="8108" spans="1:4" x14ac:dyDescent="0.45">
      <c r="A8108" t="s">
        <v>72</v>
      </c>
      <c r="B8108">
        <f t="shared" si="125"/>
        <v>1981</v>
      </c>
      <c r="C8108">
        <f>VLOOKUP($A8108&amp;C$1,Data!$A$2:$BC$533,MATCH(Intermediate!$B8108,Data!$A$1:$BC$1,0),FALSE)</f>
        <v>6.0925473425680634</v>
      </c>
      <c r="D8108" t="str">
        <f>VLOOKUP($A8108&amp;D$1,Data!$A$2:$BC$533,MATCH(Intermediate!$B8108,Data!$A$1:$BC$1,0),FALSE)</f>
        <v>..</v>
      </c>
    </row>
    <row r="8109" spans="1:4" x14ac:dyDescent="0.45">
      <c r="A8109" t="s">
        <v>72</v>
      </c>
      <c r="B8109">
        <f t="shared" si="125"/>
        <v>1982</v>
      </c>
      <c r="C8109">
        <f>VLOOKUP($A8109&amp;C$1,Data!$A$2:$BC$533,MATCH(Intermediate!$B8109,Data!$A$1:$BC$1,0),FALSE)</f>
        <v>6.1292169961902161</v>
      </c>
      <c r="D8109" t="str">
        <f>VLOOKUP($A8109&amp;D$1,Data!$A$2:$BC$533,MATCH(Intermediate!$B8109,Data!$A$1:$BC$1,0),FALSE)</f>
        <v>..</v>
      </c>
    </row>
    <row r="8110" spans="1:4" x14ac:dyDescent="0.45">
      <c r="A8110" t="s">
        <v>72</v>
      </c>
      <c r="B8110">
        <f t="shared" si="125"/>
        <v>1983</v>
      </c>
      <c r="C8110">
        <f>VLOOKUP($A8110&amp;C$1,Data!$A$2:$BC$533,MATCH(Intermediate!$B8110,Data!$A$1:$BC$1,0),FALSE)</f>
        <v>5.8712698138424519</v>
      </c>
      <c r="D8110" t="str">
        <f>VLOOKUP($A8110&amp;D$1,Data!$A$2:$BC$533,MATCH(Intermediate!$B8110,Data!$A$1:$BC$1,0),FALSE)</f>
        <v>..</v>
      </c>
    </row>
    <row r="8111" spans="1:4" x14ac:dyDescent="0.45">
      <c r="A8111" t="s">
        <v>72</v>
      </c>
      <c r="B8111">
        <f t="shared" si="125"/>
        <v>1984</v>
      </c>
      <c r="C8111">
        <f>VLOOKUP($A8111&amp;C$1,Data!$A$2:$BC$533,MATCH(Intermediate!$B8111,Data!$A$1:$BC$1,0),FALSE)</f>
        <v>6.453670537515217</v>
      </c>
      <c r="D8111" t="str">
        <f>VLOOKUP($A8111&amp;D$1,Data!$A$2:$BC$533,MATCH(Intermediate!$B8111,Data!$A$1:$BC$1,0),FALSE)</f>
        <v>..</v>
      </c>
    </row>
    <row r="8112" spans="1:4" x14ac:dyDescent="0.45">
      <c r="A8112" t="s">
        <v>72</v>
      </c>
      <c r="B8112">
        <f t="shared" si="125"/>
        <v>1985</v>
      </c>
      <c r="C8112">
        <f>VLOOKUP($A8112&amp;C$1,Data!$A$2:$BC$533,MATCH(Intermediate!$B8112,Data!$A$1:$BC$1,0),FALSE)</f>
        <v>7.7187982554785943</v>
      </c>
      <c r="D8112" t="str">
        <f>VLOOKUP($A8112&amp;D$1,Data!$A$2:$BC$533,MATCH(Intermediate!$B8112,Data!$A$1:$BC$1,0),FALSE)</f>
        <v>..</v>
      </c>
    </row>
    <row r="8113" spans="1:4" x14ac:dyDescent="0.45">
      <c r="A8113" t="s">
        <v>72</v>
      </c>
      <c r="B8113">
        <f t="shared" si="125"/>
        <v>1986</v>
      </c>
      <c r="C8113">
        <f>VLOOKUP($A8113&amp;C$1,Data!$A$2:$BC$533,MATCH(Intermediate!$B8113,Data!$A$1:$BC$1,0),FALSE)</f>
        <v>7.8890921182103195</v>
      </c>
      <c r="D8113" t="str">
        <f>VLOOKUP($A8113&amp;D$1,Data!$A$2:$BC$533,MATCH(Intermediate!$B8113,Data!$A$1:$BC$1,0),FALSE)</f>
        <v>..</v>
      </c>
    </row>
    <row r="8114" spans="1:4" x14ac:dyDescent="0.45">
      <c r="A8114" t="s">
        <v>72</v>
      </c>
      <c r="B8114">
        <f t="shared" si="125"/>
        <v>1987</v>
      </c>
      <c r="C8114">
        <f>VLOOKUP($A8114&amp;C$1,Data!$A$2:$BC$533,MATCH(Intermediate!$B8114,Data!$A$1:$BC$1,0),FALSE)</f>
        <v>7.9213210175827342</v>
      </c>
      <c r="D8114" t="str">
        <f>VLOOKUP($A8114&amp;D$1,Data!$A$2:$BC$533,MATCH(Intermediate!$B8114,Data!$A$1:$BC$1,0),FALSE)</f>
        <v>..</v>
      </c>
    </row>
    <row r="8115" spans="1:4" x14ac:dyDescent="0.45">
      <c r="A8115" t="s">
        <v>72</v>
      </c>
      <c r="B8115">
        <f t="shared" si="125"/>
        <v>1988</v>
      </c>
      <c r="C8115">
        <f>VLOOKUP($A8115&amp;C$1,Data!$A$2:$BC$533,MATCH(Intermediate!$B8115,Data!$A$1:$BC$1,0),FALSE)</f>
        <v>9.0060067947153293</v>
      </c>
      <c r="D8115" t="str">
        <f>VLOOKUP($A8115&amp;D$1,Data!$A$2:$BC$533,MATCH(Intermediate!$B8115,Data!$A$1:$BC$1,0),FALSE)</f>
        <v>..</v>
      </c>
    </row>
    <row r="8116" spans="1:4" x14ac:dyDescent="0.45">
      <c r="A8116" t="s">
        <v>72</v>
      </c>
      <c r="B8116">
        <f t="shared" si="125"/>
        <v>1989</v>
      </c>
      <c r="C8116">
        <f>VLOOKUP($A8116&amp;C$1,Data!$A$2:$BC$533,MATCH(Intermediate!$B8116,Data!$A$1:$BC$1,0),FALSE)</f>
        <v>9.2215659426274357</v>
      </c>
      <c r="D8116" t="str">
        <f>VLOOKUP($A8116&amp;D$1,Data!$A$2:$BC$533,MATCH(Intermediate!$B8116,Data!$A$1:$BC$1,0),FALSE)</f>
        <v>..</v>
      </c>
    </row>
    <row r="8117" spans="1:4" x14ac:dyDescent="0.45">
      <c r="A8117" t="s">
        <v>72</v>
      </c>
      <c r="B8117">
        <f t="shared" ref="B8117:B8180" si="126">B8067</f>
        <v>1990</v>
      </c>
      <c r="C8117">
        <f>VLOOKUP($A8117&amp;C$1,Data!$A$2:$BC$533,MATCH(Intermediate!$B8117,Data!$A$1:$BC$1,0),FALSE)</f>
        <v>6.920655554716058</v>
      </c>
      <c r="D8117">
        <f>VLOOKUP($A8117&amp;D$1,Data!$A$2:$BC$533,MATCH(Intermediate!$B8117,Data!$A$1:$BC$1,0),FALSE)</f>
        <v>548.81631326347315</v>
      </c>
    </row>
    <row r="8118" spans="1:4" x14ac:dyDescent="0.45">
      <c r="A8118" t="s">
        <v>72</v>
      </c>
      <c r="B8118">
        <f t="shared" si="126"/>
        <v>1991</v>
      </c>
      <c r="C8118">
        <f>VLOOKUP($A8118&amp;C$1,Data!$A$2:$BC$533,MATCH(Intermediate!$B8118,Data!$A$1:$BC$1,0),FALSE)</f>
        <v>5.1197002840787933</v>
      </c>
      <c r="D8118">
        <f>VLOOKUP($A8118&amp;D$1,Data!$A$2:$BC$533,MATCH(Intermediate!$B8118,Data!$A$1:$BC$1,0),FALSE)</f>
        <v>541.96576922008614</v>
      </c>
    </row>
    <row r="8119" spans="1:4" x14ac:dyDescent="0.45">
      <c r="A8119" t="s">
        <v>72</v>
      </c>
      <c r="B8119">
        <f t="shared" si="126"/>
        <v>1992</v>
      </c>
      <c r="C8119">
        <f>VLOOKUP($A8119&amp;C$1,Data!$A$2:$BC$533,MATCH(Intermediate!$B8119,Data!$A$1:$BC$1,0),FALSE)</f>
        <v>5.6751606061601985</v>
      </c>
      <c r="D8119">
        <f>VLOOKUP($A8119&amp;D$1,Data!$A$2:$BC$533,MATCH(Intermediate!$B8119,Data!$A$1:$BC$1,0),FALSE)</f>
        <v>574.93121613772564</v>
      </c>
    </row>
    <row r="8120" spans="1:4" x14ac:dyDescent="0.45">
      <c r="A8120" t="s">
        <v>72</v>
      </c>
      <c r="B8120">
        <f t="shared" si="126"/>
        <v>1993</v>
      </c>
      <c r="C8120">
        <f>VLOOKUP($A8120&amp;C$1,Data!$A$2:$BC$533,MATCH(Intermediate!$B8120,Data!$A$1:$BC$1,0),FALSE)</f>
        <v>6.3291451837982375</v>
      </c>
      <c r="D8120">
        <f>VLOOKUP($A8120&amp;D$1,Data!$A$2:$BC$533,MATCH(Intermediate!$B8120,Data!$A$1:$BC$1,0),FALSE)</f>
        <v>520.64988904071629</v>
      </c>
    </row>
    <row r="8121" spans="1:4" x14ac:dyDescent="0.45">
      <c r="A8121" t="s">
        <v>72</v>
      </c>
      <c r="B8121">
        <f t="shared" si="126"/>
        <v>1994</v>
      </c>
      <c r="C8121">
        <f>VLOOKUP($A8121&amp;C$1,Data!$A$2:$BC$533,MATCH(Intermediate!$B8121,Data!$A$1:$BC$1,0),FALSE)</f>
        <v>9.8822797658418597</v>
      </c>
      <c r="D8121">
        <f>VLOOKUP($A8121&amp;D$1,Data!$A$2:$BC$533,MATCH(Intermediate!$B8121,Data!$A$1:$BC$1,0),FALSE)</f>
        <v>310.8676173725807</v>
      </c>
    </row>
    <row r="8122" spans="1:4" x14ac:dyDescent="0.45">
      <c r="A8122" t="s">
        <v>72</v>
      </c>
      <c r="B8122">
        <f t="shared" si="126"/>
        <v>1995</v>
      </c>
      <c r="C8122">
        <f>VLOOKUP($A8122&amp;C$1,Data!$A$2:$BC$533,MATCH(Intermediate!$B8122,Data!$A$1:$BC$1,0),FALSE)</f>
        <v>8.4148826512601147</v>
      </c>
      <c r="D8122">
        <f>VLOOKUP($A8122&amp;D$1,Data!$A$2:$BC$533,MATCH(Intermediate!$B8122,Data!$A$1:$BC$1,0),FALSE)</f>
        <v>513.76319795009726</v>
      </c>
    </row>
    <row r="8123" spans="1:4" x14ac:dyDescent="0.45">
      <c r="A8123" t="s">
        <v>72</v>
      </c>
      <c r="B8123">
        <f t="shared" si="126"/>
        <v>1996</v>
      </c>
      <c r="C8123">
        <f>VLOOKUP($A8123&amp;C$1,Data!$A$2:$BC$533,MATCH(Intermediate!$B8123,Data!$A$1:$BC$1,0),FALSE)</f>
        <v>6.806435990359426</v>
      </c>
      <c r="D8123">
        <f>VLOOKUP($A8123&amp;D$1,Data!$A$2:$BC$533,MATCH(Intermediate!$B8123,Data!$A$1:$BC$1,0),FALSE)</f>
        <v>498.88197828300764</v>
      </c>
    </row>
    <row r="8124" spans="1:4" x14ac:dyDescent="0.45">
      <c r="A8124" t="s">
        <v>72</v>
      </c>
      <c r="B8124">
        <f t="shared" si="126"/>
        <v>1997</v>
      </c>
      <c r="C8124">
        <f>VLOOKUP($A8124&amp;C$1,Data!$A$2:$BC$533,MATCH(Intermediate!$B8124,Data!$A$1:$BC$1,0),FALSE)</f>
        <v>8.0902739824517198</v>
      </c>
      <c r="D8124">
        <f>VLOOKUP($A8124&amp;D$1,Data!$A$2:$BC$533,MATCH(Intermediate!$B8124,Data!$A$1:$BC$1,0),FALSE)</f>
        <v>499.80734299532082</v>
      </c>
    </row>
    <row r="8125" spans="1:4" x14ac:dyDescent="0.45">
      <c r="A8125" t="s">
        <v>72</v>
      </c>
      <c r="B8125">
        <f t="shared" si="126"/>
        <v>1998</v>
      </c>
      <c r="C8125">
        <f>VLOOKUP($A8125&amp;C$1,Data!$A$2:$BC$533,MATCH(Intermediate!$B8125,Data!$A$1:$BC$1,0),FALSE)</f>
        <v>8.7592142216486533</v>
      </c>
      <c r="D8125">
        <f>VLOOKUP($A8125&amp;D$1,Data!$A$2:$BC$533,MATCH(Intermediate!$B8125,Data!$A$1:$BC$1,0),FALSE)</f>
        <v>527.97425193625429</v>
      </c>
    </row>
    <row r="8126" spans="1:4" x14ac:dyDescent="0.45">
      <c r="A8126" t="s">
        <v>72</v>
      </c>
      <c r="B8126">
        <f t="shared" si="126"/>
        <v>1999</v>
      </c>
      <c r="C8126">
        <f>VLOOKUP($A8126&amp;C$1,Data!$A$2:$BC$533,MATCH(Intermediate!$B8126,Data!$A$1:$BC$1,0),FALSE)</f>
        <v>8.3636687310860154</v>
      </c>
      <c r="D8126">
        <f>VLOOKUP($A8126&amp;D$1,Data!$A$2:$BC$533,MATCH(Intermediate!$B8126,Data!$A$1:$BC$1,0),FALSE)</f>
        <v>554.20577273385186</v>
      </c>
    </row>
    <row r="8127" spans="1:4" x14ac:dyDescent="0.45">
      <c r="A8127" t="s">
        <v>72</v>
      </c>
      <c r="B8127">
        <f t="shared" si="126"/>
        <v>2000</v>
      </c>
      <c r="C8127">
        <f>VLOOKUP($A8127&amp;C$1,Data!$A$2:$BC$533,MATCH(Intermediate!$B8127,Data!$A$1:$BC$1,0),FALSE)</f>
        <v>8.7322554914854038</v>
      </c>
      <c r="D8127">
        <f>VLOOKUP($A8127&amp;D$1,Data!$A$2:$BC$533,MATCH(Intermediate!$B8127,Data!$A$1:$BC$1,0),FALSE)</f>
        <v>609.26585554555277</v>
      </c>
    </row>
    <row r="8128" spans="1:4" x14ac:dyDescent="0.45">
      <c r="A8128" t="s">
        <v>72</v>
      </c>
      <c r="B8128">
        <f t="shared" si="126"/>
        <v>2001</v>
      </c>
      <c r="C8128">
        <f>VLOOKUP($A8128&amp;C$1,Data!$A$2:$BC$533,MATCH(Intermediate!$B8128,Data!$A$1:$BC$1,0),FALSE)</f>
        <v>9.0788191500817383</v>
      </c>
      <c r="D8128">
        <f>VLOOKUP($A8128&amp;D$1,Data!$A$2:$BC$533,MATCH(Intermediate!$B8128,Data!$A$1:$BC$1,0),FALSE)</f>
        <v>669.87543635014549</v>
      </c>
    </row>
    <row r="8129" spans="1:4" x14ac:dyDescent="0.45">
      <c r="A8129" t="s">
        <v>72</v>
      </c>
      <c r="B8129">
        <f t="shared" si="126"/>
        <v>2002</v>
      </c>
      <c r="C8129">
        <f>VLOOKUP($A8129&amp;C$1,Data!$A$2:$BC$533,MATCH(Intermediate!$B8129,Data!$A$1:$BC$1,0),FALSE)</f>
        <v>9.4243518068860173</v>
      </c>
      <c r="D8129">
        <f>VLOOKUP($A8129&amp;D$1,Data!$A$2:$BC$533,MATCH(Intermediate!$B8129,Data!$A$1:$BC$1,0),FALSE)</f>
        <v>759.66261291149192</v>
      </c>
    </row>
    <row r="8130" spans="1:4" x14ac:dyDescent="0.45">
      <c r="A8130" t="s">
        <v>72</v>
      </c>
      <c r="B8130">
        <f t="shared" si="126"/>
        <v>2003</v>
      </c>
      <c r="C8130">
        <f>VLOOKUP($A8130&amp;C$1,Data!$A$2:$BC$533,MATCH(Intermediate!$B8130,Data!$A$1:$BC$1,0),FALSE)</f>
        <v>8.9295735169381629</v>
      </c>
      <c r="D8130">
        <f>VLOOKUP($A8130&amp;D$1,Data!$A$2:$BC$533,MATCH(Intermediate!$B8130,Data!$A$1:$BC$1,0),FALSE)</f>
        <v>774.50823733233494</v>
      </c>
    </row>
    <row r="8131" spans="1:4" x14ac:dyDescent="0.45">
      <c r="A8131" t="s">
        <v>72</v>
      </c>
      <c r="B8131">
        <f t="shared" si="126"/>
        <v>2004</v>
      </c>
      <c r="C8131">
        <f>VLOOKUP($A8131&amp;C$1,Data!$A$2:$BC$533,MATCH(Intermediate!$B8131,Data!$A$1:$BC$1,0),FALSE)</f>
        <v>9.8312525515906017</v>
      </c>
      <c r="D8131">
        <f>VLOOKUP($A8131&amp;D$1,Data!$A$2:$BC$533,MATCH(Intermediate!$B8131,Data!$A$1:$BC$1,0),FALSE)</f>
        <v>832.2797193040534</v>
      </c>
    </row>
    <row r="8132" spans="1:4" x14ac:dyDescent="0.45">
      <c r="A8132" t="s">
        <v>72</v>
      </c>
      <c r="B8132">
        <f t="shared" si="126"/>
        <v>2005</v>
      </c>
      <c r="C8132">
        <f>VLOOKUP($A8132&amp;C$1,Data!$A$2:$BC$533,MATCH(Intermediate!$B8132,Data!$A$1:$BC$1,0),FALSE)</f>
        <v>10.310898475121181</v>
      </c>
      <c r="D8132">
        <f>VLOOKUP($A8132&amp;D$1,Data!$A$2:$BC$533,MATCH(Intermediate!$B8132,Data!$A$1:$BC$1,0),FALSE)</f>
        <v>914.22736640810376</v>
      </c>
    </row>
    <row r="8133" spans="1:4" x14ac:dyDescent="0.45">
      <c r="A8133" t="s">
        <v>72</v>
      </c>
      <c r="B8133">
        <f t="shared" si="126"/>
        <v>2006</v>
      </c>
      <c r="C8133">
        <f>VLOOKUP($A8133&amp;C$1,Data!$A$2:$BC$533,MATCH(Intermediate!$B8133,Data!$A$1:$BC$1,0),FALSE)</f>
        <v>11.768879074731938</v>
      </c>
      <c r="D8133">
        <f>VLOOKUP($A8133&amp;D$1,Data!$A$2:$BC$533,MATCH(Intermediate!$B8133,Data!$A$1:$BC$1,0),FALSE)</f>
        <v>1002.2894938842785</v>
      </c>
    </row>
    <row r="8134" spans="1:4" x14ac:dyDescent="0.45">
      <c r="A8134" t="s">
        <v>72</v>
      </c>
      <c r="B8134">
        <f t="shared" si="126"/>
        <v>2007</v>
      </c>
      <c r="C8134">
        <f>VLOOKUP($A8134&amp;C$1,Data!$A$2:$BC$533,MATCH(Intermediate!$B8134,Data!$A$1:$BC$1,0),FALSE)</f>
        <v>12.033442313820521</v>
      </c>
      <c r="D8134">
        <f>VLOOKUP($A8134&amp;D$1,Data!$A$2:$BC$533,MATCH(Intermediate!$B8134,Data!$A$1:$BC$1,0),FALSE)</f>
        <v>1078.9388524636784</v>
      </c>
    </row>
    <row r="8135" spans="1:4" x14ac:dyDescent="0.45">
      <c r="A8135" t="s">
        <v>72</v>
      </c>
      <c r="B8135">
        <f t="shared" si="126"/>
        <v>2008</v>
      </c>
      <c r="C8135">
        <f>VLOOKUP($A8135&amp;C$1,Data!$A$2:$BC$533,MATCH(Intermediate!$B8135,Data!$A$1:$BC$1,0),FALSE)</f>
        <v>13.364283387507307</v>
      </c>
      <c r="D8135">
        <f>VLOOKUP($A8135&amp;D$1,Data!$A$2:$BC$533,MATCH(Intermediate!$B8135,Data!$A$1:$BC$1,0),FALSE)</f>
        <v>1190.757579833205</v>
      </c>
    </row>
    <row r="8136" spans="1:4" x14ac:dyDescent="0.45">
      <c r="A8136" t="s">
        <v>72</v>
      </c>
      <c r="B8136">
        <f t="shared" si="126"/>
        <v>2009</v>
      </c>
      <c r="C8136">
        <f>VLOOKUP($A8136&amp;C$1,Data!$A$2:$BC$533,MATCH(Intermediate!$B8136,Data!$A$1:$BC$1,0),FALSE)</f>
        <v>11.160283939508696</v>
      </c>
      <c r="D8136">
        <f>VLOOKUP($A8136&amp;D$1,Data!$A$2:$BC$533,MATCH(Intermediate!$B8136,Data!$A$1:$BC$1,0),FALSE)</f>
        <v>1240.5497263138539</v>
      </c>
    </row>
    <row r="8137" spans="1:4" x14ac:dyDescent="0.45">
      <c r="A8137" t="s">
        <v>72</v>
      </c>
      <c r="B8137">
        <f t="shared" si="126"/>
        <v>2010</v>
      </c>
      <c r="C8137">
        <f>VLOOKUP($A8137&amp;C$1,Data!$A$2:$BC$533,MATCH(Intermediate!$B8137,Data!$A$1:$BC$1,0),FALSE)</f>
        <v>11.491303909602607</v>
      </c>
      <c r="D8137">
        <f>VLOOKUP($A8137&amp;D$1,Data!$A$2:$BC$533,MATCH(Intermediate!$B8137,Data!$A$1:$BC$1,0),FALSE)</f>
        <v>1314.135594943242</v>
      </c>
    </row>
    <row r="8138" spans="1:4" x14ac:dyDescent="0.45">
      <c r="A8138" t="s">
        <v>72</v>
      </c>
      <c r="B8138">
        <f t="shared" si="126"/>
        <v>2011</v>
      </c>
      <c r="C8138">
        <f>VLOOKUP($A8138&amp;C$1,Data!$A$2:$BC$533,MATCH(Intermediate!$B8138,Data!$A$1:$BC$1,0),FALSE)</f>
        <v>13.266031975478965</v>
      </c>
      <c r="D8138">
        <f>VLOOKUP($A8138&amp;D$1,Data!$A$2:$BC$533,MATCH(Intermediate!$B8138,Data!$A$1:$BC$1,0),FALSE)</f>
        <v>1412.9075215531846</v>
      </c>
    </row>
    <row r="8139" spans="1:4" x14ac:dyDescent="0.45">
      <c r="A8139" t="s">
        <v>72</v>
      </c>
      <c r="B8139">
        <f t="shared" si="126"/>
        <v>2012</v>
      </c>
      <c r="C8139">
        <f>VLOOKUP($A8139&amp;C$1,Data!$A$2:$BC$533,MATCH(Intermediate!$B8139,Data!$A$1:$BC$1,0),FALSE)</f>
        <v>15.75152028700105</v>
      </c>
      <c r="D8139">
        <f>VLOOKUP($A8139&amp;D$1,Data!$A$2:$BC$533,MATCH(Intermediate!$B8139,Data!$A$1:$BC$1,0),FALSE)</f>
        <v>1454.5250789138802</v>
      </c>
    </row>
    <row r="8140" spans="1:4" x14ac:dyDescent="0.45">
      <c r="A8140" t="s">
        <v>72</v>
      </c>
      <c r="B8140">
        <f t="shared" si="126"/>
        <v>2013</v>
      </c>
      <c r="C8140">
        <f>VLOOKUP($A8140&amp;C$1,Data!$A$2:$BC$533,MATCH(Intermediate!$B8140,Data!$A$1:$BC$1,0),FALSE)</f>
        <v>16.216479365695751</v>
      </c>
      <c r="D8140">
        <f>VLOOKUP($A8140&amp;D$1,Data!$A$2:$BC$533,MATCH(Intermediate!$B8140,Data!$A$1:$BC$1,0),FALSE)</f>
        <v>1512.2417125384841</v>
      </c>
    </row>
    <row r="8141" spans="1:4" x14ac:dyDescent="0.45">
      <c r="A8141" t="s">
        <v>72</v>
      </c>
      <c r="B8141">
        <f t="shared" si="126"/>
        <v>2014</v>
      </c>
      <c r="C8141">
        <f>VLOOKUP($A8141&amp;C$1,Data!$A$2:$BC$533,MATCH(Intermediate!$B8141,Data!$A$1:$BC$1,0),FALSE)</f>
        <v>17.630396151849286</v>
      </c>
      <c r="D8141">
        <f>VLOOKUP($A8141&amp;D$1,Data!$A$2:$BC$533,MATCH(Intermediate!$B8141,Data!$A$1:$BC$1,0),FALSE)</f>
        <v>1677.568696841822</v>
      </c>
    </row>
    <row r="8142" spans="1:4" x14ac:dyDescent="0.45">
      <c r="A8142" t="s">
        <v>72</v>
      </c>
      <c r="B8142">
        <f t="shared" si="126"/>
        <v>2015</v>
      </c>
      <c r="C8142">
        <f>VLOOKUP($A8142&amp;C$1,Data!$A$2:$BC$533,MATCH(Intermediate!$B8142,Data!$A$1:$BC$1,0),FALSE)</f>
        <v>20.999707903327238</v>
      </c>
      <c r="D8142">
        <f>VLOOKUP($A8142&amp;D$1,Data!$A$2:$BC$533,MATCH(Intermediate!$B8142,Data!$A$1:$BC$1,0),FALSE)</f>
        <v>1780.7417163686316</v>
      </c>
    </row>
    <row r="8143" spans="1:4" x14ac:dyDescent="0.45">
      <c r="A8143" t="s">
        <v>72</v>
      </c>
      <c r="B8143">
        <f t="shared" si="126"/>
        <v>2016</v>
      </c>
      <c r="C8143">
        <f>VLOOKUP($A8143&amp;C$1,Data!$A$2:$BC$533,MATCH(Intermediate!$B8143,Data!$A$1:$BC$1,0),FALSE)</f>
        <v>20.475172421464112</v>
      </c>
      <c r="D8143">
        <f>VLOOKUP($A8143&amp;D$1,Data!$A$2:$BC$533,MATCH(Intermediate!$B8143,Data!$A$1:$BC$1,0),FALSE)</f>
        <v>1866.3896853028559</v>
      </c>
    </row>
    <row r="8144" spans="1:4" x14ac:dyDescent="0.45">
      <c r="A8144" t="s">
        <v>72</v>
      </c>
      <c r="B8144">
        <f t="shared" si="126"/>
        <v>2017</v>
      </c>
      <c r="C8144">
        <f>VLOOKUP($A8144&amp;C$1,Data!$A$2:$BC$533,MATCH(Intermediate!$B8144,Data!$A$1:$BC$1,0),FALSE)</f>
        <v>20.594411200892683</v>
      </c>
      <c r="D8144">
        <f>VLOOKUP($A8144&amp;D$1,Data!$A$2:$BC$533,MATCH(Intermediate!$B8144,Data!$A$1:$BC$1,0),FALSE)</f>
        <v>1967.9428660249889</v>
      </c>
    </row>
    <row r="8145" spans="1:4" x14ac:dyDescent="0.45">
      <c r="A8145" t="s">
        <v>72</v>
      </c>
      <c r="B8145">
        <f t="shared" si="126"/>
        <v>2018</v>
      </c>
      <c r="C8145">
        <f>VLOOKUP($A8145&amp;C$1,Data!$A$2:$BC$533,MATCH(Intermediate!$B8145,Data!$A$1:$BC$1,0),FALSE)</f>
        <v>21.399884883840578</v>
      </c>
      <c r="D8145">
        <f>VLOOKUP($A8145&amp;D$1,Data!$A$2:$BC$533,MATCH(Intermediate!$B8145,Data!$A$1:$BC$1,0),FALSE)</f>
        <v>2125.495227128391</v>
      </c>
    </row>
    <row r="8146" spans="1:4" x14ac:dyDescent="0.45">
      <c r="A8146" t="s">
        <v>72</v>
      </c>
      <c r="B8146">
        <f t="shared" si="126"/>
        <v>2019</v>
      </c>
      <c r="C8146">
        <f>VLOOKUP($A8146&amp;C$1,Data!$A$2:$BC$533,MATCH(Intermediate!$B8146,Data!$A$1:$BC$1,0),FALSE)</f>
        <v>21.460547085145564</v>
      </c>
      <c r="D8146">
        <f>VLOOKUP($A8146&amp;D$1,Data!$A$2:$BC$533,MATCH(Intermediate!$B8146,Data!$A$1:$BC$1,0),FALSE)</f>
        <v>2336.0396730273192</v>
      </c>
    </row>
    <row r="8147" spans="1:4" x14ac:dyDescent="0.45">
      <c r="A8147" t="s">
        <v>72</v>
      </c>
      <c r="B8147">
        <f t="shared" si="126"/>
        <v>2020</v>
      </c>
      <c r="C8147">
        <f>VLOOKUP($A8147&amp;C$1,Data!$A$2:$BC$533,MATCH(Intermediate!$B8147,Data!$A$1:$BC$1,0),FALSE)</f>
        <v>25.051068907607831</v>
      </c>
      <c r="D8147">
        <f>VLOOKUP($A8147&amp;D$1,Data!$A$2:$BC$533,MATCH(Intermediate!$B8147,Data!$A$1:$BC$1,0),FALSE)</f>
        <v>2284.898897953281</v>
      </c>
    </row>
    <row r="8148" spans="1:4" x14ac:dyDescent="0.45">
      <c r="A8148" t="s">
        <v>72</v>
      </c>
      <c r="B8148">
        <f t="shared" si="126"/>
        <v>2021</v>
      </c>
      <c r="C8148">
        <f>VLOOKUP($A8148&amp;C$1,Data!$A$2:$BC$533,MATCH(Intermediate!$B8148,Data!$A$1:$BC$1,0),FALSE)</f>
        <v>25.343151538573888</v>
      </c>
      <c r="D8148">
        <f>VLOOKUP($A8148&amp;D$1,Data!$A$2:$BC$533,MATCH(Intermediate!$B8148,Data!$A$1:$BC$1,0),FALSE)</f>
        <v>2733.4356676244715</v>
      </c>
    </row>
    <row r="8149" spans="1:4" x14ac:dyDescent="0.45">
      <c r="A8149" t="s">
        <v>72</v>
      </c>
      <c r="B8149">
        <f t="shared" si="126"/>
        <v>2022</v>
      </c>
      <c r="C8149">
        <f>VLOOKUP($A8149&amp;C$1,Data!$A$2:$BC$533,MATCH(Intermediate!$B8149,Data!$A$1:$BC$1,0),FALSE)</f>
        <v>22.846631700882121</v>
      </c>
      <c r="D8149">
        <f>VLOOKUP($A8149&amp;D$1,Data!$A$2:$BC$533,MATCH(Intermediate!$B8149,Data!$A$1:$BC$1,0),FALSE)</f>
        <v>3098.6770063499434</v>
      </c>
    </row>
    <row r="8150" spans="1:4" x14ac:dyDescent="0.45">
      <c r="A8150" t="s">
        <v>72</v>
      </c>
      <c r="B8150">
        <f t="shared" si="126"/>
        <v>2023</v>
      </c>
      <c r="C8150">
        <f>VLOOKUP($A8150&amp;C$1,Data!$A$2:$BC$533,MATCH(Intermediate!$B8150,Data!$A$1:$BC$1,0),FALSE)</f>
        <v>22.354615693548833</v>
      </c>
      <c r="D8150">
        <f>VLOOKUP($A8150&amp;D$1,Data!$A$2:$BC$533,MATCH(Intermediate!$B8150,Data!$A$1:$BC$1,0),FALSE)</f>
        <v>3399.451746031431</v>
      </c>
    </row>
    <row r="8151" spans="1:4" x14ac:dyDescent="0.45">
      <c r="A8151" t="s">
        <v>72</v>
      </c>
      <c r="B8151">
        <f t="shared" si="126"/>
        <v>2024</v>
      </c>
      <c r="C8151">
        <f>VLOOKUP($A8151&amp;C$1,Data!$A$2:$BC$533,MATCH(Intermediate!$B8151,Data!$A$1:$BC$1,0),FALSE)</f>
        <v>22.609705214156754</v>
      </c>
      <c r="D8151">
        <f>VLOOKUP($A8151&amp;D$1,Data!$A$2:$BC$533,MATCH(Intermediate!$B8151,Data!$A$1:$BC$1,0),FALSE)</f>
        <v>3710.8604043459572</v>
      </c>
    </row>
    <row r="8152" spans="1:4" x14ac:dyDescent="0.45">
      <c r="A8152" t="s">
        <v>374</v>
      </c>
      <c r="B8152">
        <f t="shared" si="126"/>
        <v>1975</v>
      </c>
      <c r="C8152" t="str">
        <f>VLOOKUP($A8152&amp;C$1,Data!$A$2:$BC$533,MATCH(Intermediate!$B8152,Data!$A$1:$BC$1,0),FALSE)</f>
        <v>..</v>
      </c>
      <c r="D8152" t="str">
        <f>VLOOKUP($A8152&amp;D$1,Data!$A$2:$BC$533,MATCH(Intermediate!$B8152,Data!$A$1:$BC$1,0),FALSE)</f>
        <v>..</v>
      </c>
    </row>
    <row r="8153" spans="1:4" x14ac:dyDescent="0.45">
      <c r="A8153" t="s">
        <v>374</v>
      </c>
      <c r="B8153">
        <f t="shared" si="126"/>
        <v>1976</v>
      </c>
      <c r="C8153" t="str">
        <f>VLOOKUP($A8153&amp;C$1,Data!$A$2:$BC$533,MATCH(Intermediate!$B8153,Data!$A$1:$BC$1,0),FALSE)</f>
        <v>..</v>
      </c>
      <c r="D8153" t="str">
        <f>VLOOKUP($A8153&amp;D$1,Data!$A$2:$BC$533,MATCH(Intermediate!$B8153,Data!$A$1:$BC$1,0),FALSE)</f>
        <v>..</v>
      </c>
    </row>
    <row r="8154" spans="1:4" x14ac:dyDescent="0.45">
      <c r="A8154" t="s">
        <v>374</v>
      </c>
      <c r="B8154">
        <f t="shared" si="126"/>
        <v>1977</v>
      </c>
      <c r="C8154" t="str">
        <f>VLOOKUP($A8154&amp;C$1,Data!$A$2:$BC$533,MATCH(Intermediate!$B8154,Data!$A$1:$BC$1,0),FALSE)</f>
        <v>..</v>
      </c>
      <c r="D8154" t="str">
        <f>VLOOKUP($A8154&amp;D$1,Data!$A$2:$BC$533,MATCH(Intermediate!$B8154,Data!$A$1:$BC$1,0),FALSE)</f>
        <v>..</v>
      </c>
    </row>
    <row r="8155" spans="1:4" x14ac:dyDescent="0.45">
      <c r="A8155" t="s">
        <v>374</v>
      </c>
      <c r="B8155">
        <f t="shared" si="126"/>
        <v>1978</v>
      </c>
      <c r="C8155" t="str">
        <f>VLOOKUP($A8155&amp;C$1,Data!$A$2:$BC$533,MATCH(Intermediate!$B8155,Data!$A$1:$BC$1,0),FALSE)</f>
        <v>..</v>
      </c>
      <c r="D8155" t="str">
        <f>VLOOKUP($A8155&amp;D$1,Data!$A$2:$BC$533,MATCH(Intermediate!$B8155,Data!$A$1:$BC$1,0),FALSE)</f>
        <v>..</v>
      </c>
    </row>
    <row r="8156" spans="1:4" x14ac:dyDescent="0.45">
      <c r="A8156" t="s">
        <v>374</v>
      </c>
      <c r="B8156">
        <f t="shared" si="126"/>
        <v>1979</v>
      </c>
      <c r="C8156" t="str">
        <f>VLOOKUP($A8156&amp;C$1,Data!$A$2:$BC$533,MATCH(Intermediate!$B8156,Data!$A$1:$BC$1,0),FALSE)</f>
        <v>..</v>
      </c>
      <c r="D8156" t="str">
        <f>VLOOKUP($A8156&amp;D$1,Data!$A$2:$BC$533,MATCH(Intermediate!$B8156,Data!$A$1:$BC$1,0),FALSE)</f>
        <v>..</v>
      </c>
    </row>
    <row r="8157" spans="1:4" x14ac:dyDescent="0.45">
      <c r="A8157" t="s">
        <v>374</v>
      </c>
      <c r="B8157">
        <f t="shared" si="126"/>
        <v>1980</v>
      </c>
      <c r="C8157" t="str">
        <f>VLOOKUP($A8157&amp;C$1,Data!$A$2:$BC$533,MATCH(Intermediate!$B8157,Data!$A$1:$BC$1,0),FALSE)</f>
        <v>..</v>
      </c>
      <c r="D8157" t="str">
        <f>VLOOKUP($A8157&amp;D$1,Data!$A$2:$BC$533,MATCH(Intermediate!$B8157,Data!$A$1:$BC$1,0),FALSE)</f>
        <v>..</v>
      </c>
    </row>
    <row r="8158" spans="1:4" x14ac:dyDescent="0.45">
      <c r="A8158" t="s">
        <v>374</v>
      </c>
      <c r="B8158">
        <f t="shared" si="126"/>
        <v>1981</v>
      </c>
      <c r="C8158" t="str">
        <f>VLOOKUP($A8158&amp;C$1,Data!$A$2:$BC$533,MATCH(Intermediate!$B8158,Data!$A$1:$BC$1,0),FALSE)</f>
        <v>..</v>
      </c>
      <c r="D8158" t="str">
        <f>VLOOKUP($A8158&amp;D$1,Data!$A$2:$BC$533,MATCH(Intermediate!$B8158,Data!$A$1:$BC$1,0),FALSE)</f>
        <v>..</v>
      </c>
    </row>
    <row r="8159" spans="1:4" x14ac:dyDescent="0.45">
      <c r="A8159" t="s">
        <v>374</v>
      </c>
      <c r="B8159">
        <f t="shared" si="126"/>
        <v>1982</v>
      </c>
      <c r="C8159" t="str">
        <f>VLOOKUP($A8159&amp;C$1,Data!$A$2:$BC$533,MATCH(Intermediate!$B8159,Data!$A$1:$BC$1,0),FALSE)</f>
        <v>..</v>
      </c>
      <c r="D8159" t="str">
        <f>VLOOKUP($A8159&amp;D$1,Data!$A$2:$BC$533,MATCH(Intermediate!$B8159,Data!$A$1:$BC$1,0),FALSE)</f>
        <v>..</v>
      </c>
    </row>
    <row r="8160" spans="1:4" x14ac:dyDescent="0.45">
      <c r="A8160" t="s">
        <v>374</v>
      </c>
      <c r="B8160">
        <f t="shared" si="126"/>
        <v>1983</v>
      </c>
      <c r="C8160" t="str">
        <f>VLOOKUP($A8160&amp;C$1,Data!$A$2:$BC$533,MATCH(Intermediate!$B8160,Data!$A$1:$BC$1,0),FALSE)</f>
        <v>..</v>
      </c>
      <c r="D8160" t="str">
        <f>VLOOKUP($A8160&amp;D$1,Data!$A$2:$BC$533,MATCH(Intermediate!$B8160,Data!$A$1:$BC$1,0),FALSE)</f>
        <v>..</v>
      </c>
    </row>
    <row r="8161" spans="1:4" x14ac:dyDescent="0.45">
      <c r="A8161" t="s">
        <v>374</v>
      </c>
      <c r="B8161">
        <f t="shared" si="126"/>
        <v>1984</v>
      </c>
      <c r="C8161" t="str">
        <f>VLOOKUP($A8161&amp;C$1,Data!$A$2:$BC$533,MATCH(Intermediate!$B8161,Data!$A$1:$BC$1,0),FALSE)</f>
        <v>..</v>
      </c>
      <c r="D8161" t="str">
        <f>VLOOKUP($A8161&amp;D$1,Data!$A$2:$BC$533,MATCH(Intermediate!$B8161,Data!$A$1:$BC$1,0),FALSE)</f>
        <v>..</v>
      </c>
    </row>
    <row r="8162" spans="1:4" x14ac:dyDescent="0.45">
      <c r="A8162" t="s">
        <v>374</v>
      </c>
      <c r="B8162">
        <f t="shared" si="126"/>
        <v>1985</v>
      </c>
      <c r="C8162" t="str">
        <f>VLOOKUP($A8162&amp;C$1,Data!$A$2:$BC$533,MATCH(Intermediate!$B8162,Data!$A$1:$BC$1,0),FALSE)</f>
        <v>..</v>
      </c>
      <c r="D8162" t="str">
        <f>VLOOKUP($A8162&amp;D$1,Data!$A$2:$BC$533,MATCH(Intermediate!$B8162,Data!$A$1:$BC$1,0),FALSE)</f>
        <v>..</v>
      </c>
    </row>
    <row r="8163" spans="1:4" x14ac:dyDescent="0.45">
      <c r="A8163" t="s">
        <v>374</v>
      </c>
      <c r="B8163">
        <f t="shared" si="126"/>
        <v>1986</v>
      </c>
      <c r="C8163" t="str">
        <f>VLOOKUP($A8163&amp;C$1,Data!$A$2:$BC$533,MATCH(Intermediate!$B8163,Data!$A$1:$BC$1,0),FALSE)</f>
        <v>..</v>
      </c>
      <c r="D8163" t="str">
        <f>VLOOKUP($A8163&amp;D$1,Data!$A$2:$BC$533,MATCH(Intermediate!$B8163,Data!$A$1:$BC$1,0),FALSE)</f>
        <v>..</v>
      </c>
    </row>
    <row r="8164" spans="1:4" x14ac:dyDescent="0.45">
      <c r="A8164" t="s">
        <v>374</v>
      </c>
      <c r="B8164">
        <f t="shared" si="126"/>
        <v>1987</v>
      </c>
      <c r="C8164" t="str">
        <f>VLOOKUP($A8164&amp;C$1,Data!$A$2:$BC$533,MATCH(Intermediate!$B8164,Data!$A$1:$BC$1,0),FALSE)</f>
        <v>..</v>
      </c>
      <c r="D8164" t="str">
        <f>VLOOKUP($A8164&amp;D$1,Data!$A$2:$BC$533,MATCH(Intermediate!$B8164,Data!$A$1:$BC$1,0),FALSE)</f>
        <v>..</v>
      </c>
    </row>
    <row r="8165" spans="1:4" x14ac:dyDescent="0.45">
      <c r="A8165" t="s">
        <v>374</v>
      </c>
      <c r="B8165">
        <f t="shared" si="126"/>
        <v>1988</v>
      </c>
      <c r="C8165" t="str">
        <f>VLOOKUP($A8165&amp;C$1,Data!$A$2:$BC$533,MATCH(Intermediate!$B8165,Data!$A$1:$BC$1,0),FALSE)</f>
        <v>..</v>
      </c>
      <c r="D8165" t="str">
        <f>VLOOKUP($A8165&amp;D$1,Data!$A$2:$BC$533,MATCH(Intermediate!$B8165,Data!$A$1:$BC$1,0),FALSE)</f>
        <v>..</v>
      </c>
    </row>
    <row r="8166" spans="1:4" x14ac:dyDescent="0.45">
      <c r="A8166" t="s">
        <v>374</v>
      </c>
      <c r="B8166">
        <f t="shared" si="126"/>
        <v>1989</v>
      </c>
      <c r="C8166" t="str">
        <f>VLOOKUP($A8166&amp;C$1,Data!$A$2:$BC$533,MATCH(Intermediate!$B8166,Data!$A$1:$BC$1,0),FALSE)</f>
        <v>..</v>
      </c>
      <c r="D8166" t="str">
        <f>VLOOKUP($A8166&amp;D$1,Data!$A$2:$BC$533,MATCH(Intermediate!$B8166,Data!$A$1:$BC$1,0),FALSE)</f>
        <v>..</v>
      </c>
    </row>
    <row r="8167" spans="1:4" x14ac:dyDescent="0.45">
      <c r="A8167" t="s">
        <v>374</v>
      </c>
      <c r="B8167">
        <f t="shared" si="126"/>
        <v>1990</v>
      </c>
      <c r="C8167" t="str">
        <f>VLOOKUP($A8167&amp;C$1,Data!$A$2:$BC$533,MATCH(Intermediate!$B8167,Data!$A$1:$BC$1,0),FALSE)</f>
        <v>..</v>
      </c>
      <c r="D8167">
        <f>VLOOKUP($A8167&amp;D$1,Data!$A$2:$BC$533,MATCH(Intermediate!$B8167,Data!$A$1:$BC$1,0),FALSE)</f>
        <v>2148.2835223622114</v>
      </c>
    </row>
    <row r="8168" spans="1:4" x14ac:dyDescent="0.45">
      <c r="A8168" t="s">
        <v>374</v>
      </c>
      <c r="B8168">
        <f t="shared" si="126"/>
        <v>1991</v>
      </c>
      <c r="C8168" t="str">
        <f>VLOOKUP($A8168&amp;C$1,Data!$A$2:$BC$533,MATCH(Intermediate!$B8168,Data!$A$1:$BC$1,0),FALSE)</f>
        <v>..</v>
      </c>
      <c r="D8168">
        <f>VLOOKUP($A8168&amp;D$1,Data!$A$2:$BC$533,MATCH(Intermediate!$B8168,Data!$A$1:$BC$1,0),FALSE)</f>
        <v>2165.6761127394398</v>
      </c>
    </row>
    <row r="8169" spans="1:4" x14ac:dyDescent="0.45">
      <c r="A8169" t="s">
        <v>374</v>
      </c>
      <c r="B8169">
        <f t="shared" si="126"/>
        <v>1992</v>
      </c>
      <c r="C8169" t="str">
        <f>VLOOKUP($A8169&amp;C$1,Data!$A$2:$BC$533,MATCH(Intermediate!$B8169,Data!$A$1:$BC$1,0),FALSE)</f>
        <v>..</v>
      </c>
      <c r="D8169">
        <f>VLOOKUP($A8169&amp;D$1,Data!$A$2:$BC$533,MATCH(Intermediate!$B8169,Data!$A$1:$BC$1,0),FALSE)</f>
        <v>2198.1008860223237</v>
      </c>
    </row>
    <row r="8170" spans="1:4" x14ac:dyDescent="0.45">
      <c r="A8170" t="s">
        <v>374</v>
      </c>
      <c r="B8170">
        <f t="shared" si="126"/>
        <v>1993</v>
      </c>
      <c r="C8170" t="str">
        <f>VLOOKUP($A8170&amp;C$1,Data!$A$2:$BC$533,MATCH(Intermediate!$B8170,Data!$A$1:$BC$1,0),FALSE)</f>
        <v>..</v>
      </c>
      <c r="D8170">
        <f>VLOOKUP($A8170&amp;D$1,Data!$A$2:$BC$533,MATCH(Intermediate!$B8170,Data!$A$1:$BC$1,0),FALSE)</f>
        <v>2322.7831231364185</v>
      </c>
    </row>
    <row r="8171" spans="1:4" x14ac:dyDescent="0.45">
      <c r="A8171" t="s">
        <v>374</v>
      </c>
      <c r="B8171">
        <f t="shared" si="126"/>
        <v>1994</v>
      </c>
      <c r="C8171" t="str">
        <f>VLOOKUP($A8171&amp;C$1,Data!$A$2:$BC$533,MATCH(Intermediate!$B8171,Data!$A$1:$BC$1,0),FALSE)</f>
        <v>..</v>
      </c>
      <c r="D8171">
        <f>VLOOKUP($A8171&amp;D$1,Data!$A$2:$BC$533,MATCH(Intermediate!$B8171,Data!$A$1:$BC$1,0),FALSE)</f>
        <v>2293.5779545887863</v>
      </c>
    </row>
    <row r="8172" spans="1:4" x14ac:dyDescent="0.45">
      <c r="A8172" t="s">
        <v>374</v>
      </c>
      <c r="B8172">
        <f t="shared" si="126"/>
        <v>1995</v>
      </c>
      <c r="C8172" t="str">
        <f>VLOOKUP($A8172&amp;C$1,Data!$A$2:$BC$533,MATCH(Intermediate!$B8172,Data!$A$1:$BC$1,0),FALSE)</f>
        <v>..</v>
      </c>
      <c r="D8172">
        <f>VLOOKUP($A8172&amp;D$1,Data!$A$2:$BC$533,MATCH(Intermediate!$B8172,Data!$A$1:$BC$1,0),FALSE)</f>
        <v>2477.7372979723</v>
      </c>
    </row>
    <row r="8173" spans="1:4" x14ac:dyDescent="0.45">
      <c r="A8173" t="s">
        <v>374</v>
      </c>
      <c r="B8173">
        <f t="shared" si="126"/>
        <v>1996</v>
      </c>
      <c r="C8173" t="str">
        <f>VLOOKUP($A8173&amp;C$1,Data!$A$2:$BC$533,MATCH(Intermediate!$B8173,Data!$A$1:$BC$1,0),FALSE)</f>
        <v>..</v>
      </c>
      <c r="D8173">
        <f>VLOOKUP($A8173&amp;D$1,Data!$A$2:$BC$533,MATCH(Intermediate!$B8173,Data!$A$1:$BC$1,0),FALSE)</f>
        <v>2681.1931805419613</v>
      </c>
    </row>
    <row r="8174" spans="1:4" x14ac:dyDescent="0.45">
      <c r="A8174" t="s">
        <v>374</v>
      </c>
      <c r="B8174">
        <f t="shared" si="126"/>
        <v>1997</v>
      </c>
      <c r="C8174" t="str">
        <f>VLOOKUP($A8174&amp;C$1,Data!$A$2:$BC$533,MATCH(Intermediate!$B8174,Data!$A$1:$BC$1,0),FALSE)</f>
        <v>..</v>
      </c>
      <c r="D8174">
        <f>VLOOKUP($A8174&amp;D$1,Data!$A$2:$BC$533,MATCH(Intermediate!$B8174,Data!$A$1:$BC$1,0),FALSE)</f>
        <v>2722.1581193394736</v>
      </c>
    </row>
    <row r="8175" spans="1:4" x14ac:dyDescent="0.45">
      <c r="A8175" t="s">
        <v>374</v>
      </c>
      <c r="B8175">
        <f t="shared" si="126"/>
        <v>1998</v>
      </c>
      <c r="C8175" t="str">
        <f>VLOOKUP($A8175&amp;C$1,Data!$A$2:$BC$533,MATCH(Intermediate!$B8175,Data!$A$1:$BC$1,0),FALSE)</f>
        <v>..</v>
      </c>
      <c r="D8175">
        <f>VLOOKUP($A8175&amp;D$1,Data!$A$2:$BC$533,MATCH(Intermediate!$B8175,Data!$A$1:$BC$1,0),FALSE)</f>
        <v>2791.8176616634387</v>
      </c>
    </row>
    <row r="8176" spans="1:4" x14ac:dyDescent="0.45">
      <c r="A8176" t="s">
        <v>374</v>
      </c>
      <c r="B8176">
        <f t="shared" si="126"/>
        <v>1999</v>
      </c>
      <c r="C8176" t="str">
        <f>VLOOKUP($A8176&amp;C$1,Data!$A$2:$BC$533,MATCH(Intermediate!$B8176,Data!$A$1:$BC$1,0),FALSE)</f>
        <v>..</v>
      </c>
      <c r="D8176">
        <f>VLOOKUP($A8176&amp;D$1,Data!$A$2:$BC$533,MATCH(Intermediate!$B8176,Data!$A$1:$BC$1,0),FALSE)</f>
        <v>2871.2144764711215</v>
      </c>
    </row>
    <row r="8177" spans="1:4" x14ac:dyDescent="0.45">
      <c r="A8177" t="s">
        <v>374</v>
      </c>
      <c r="B8177">
        <f t="shared" si="126"/>
        <v>2000</v>
      </c>
      <c r="C8177" t="str">
        <f>VLOOKUP($A8177&amp;C$1,Data!$A$2:$BC$533,MATCH(Intermediate!$B8177,Data!$A$1:$BC$1,0),FALSE)</f>
        <v>..</v>
      </c>
      <c r="D8177">
        <f>VLOOKUP($A8177&amp;D$1,Data!$A$2:$BC$533,MATCH(Intermediate!$B8177,Data!$A$1:$BC$1,0),FALSE)</f>
        <v>3061.8498667672147</v>
      </c>
    </row>
    <row r="8178" spans="1:4" x14ac:dyDescent="0.45">
      <c r="A8178" t="s">
        <v>374</v>
      </c>
      <c r="B8178">
        <f t="shared" si="126"/>
        <v>2001</v>
      </c>
      <c r="C8178" t="str">
        <f>VLOOKUP($A8178&amp;C$1,Data!$A$2:$BC$533,MATCH(Intermediate!$B8178,Data!$A$1:$BC$1,0),FALSE)</f>
        <v>..</v>
      </c>
      <c r="D8178">
        <f>VLOOKUP($A8178&amp;D$1,Data!$A$2:$BC$533,MATCH(Intermediate!$B8178,Data!$A$1:$BC$1,0),FALSE)</f>
        <v>3334.977916458417</v>
      </c>
    </row>
    <row r="8179" spans="1:4" x14ac:dyDescent="0.45">
      <c r="A8179" t="s">
        <v>374</v>
      </c>
      <c r="B8179">
        <f t="shared" si="126"/>
        <v>2002</v>
      </c>
      <c r="C8179" t="str">
        <f>VLOOKUP($A8179&amp;C$1,Data!$A$2:$BC$533,MATCH(Intermediate!$B8179,Data!$A$1:$BC$1,0),FALSE)</f>
        <v>..</v>
      </c>
      <c r="D8179">
        <f>VLOOKUP($A8179&amp;D$1,Data!$A$2:$BC$533,MATCH(Intermediate!$B8179,Data!$A$1:$BC$1,0),FALSE)</f>
        <v>3552.9106671079926</v>
      </c>
    </row>
    <row r="8180" spans="1:4" x14ac:dyDescent="0.45">
      <c r="A8180" t="s">
        <v>374</v>
      </c>
      <c r="B8180">
        <f t="shared" si="126"/>
        <v>2003</v>
      </c>
      <c r="C8180" t="str">
        <f>VLOOKUP($A8180&amp;C$1,Data!$A$2:$BC$533,MATCH(Intermediate!$B8180,Data!$A$1:$BC$1,0),FALSE)</f>
        <v>..</v>
      </c>
      <c r="D8180">
        <f>VLOOKUP($A8180&amp;D$1,Data!$A$2:$BC$533,MATCH(Intermediate!$B8180,Data!$A$1:$BC$1,0),FALSE)</f>
        <v>3792.198476609145</v>
      </c>
    </row>
    <row r="8181" spans="1:4" x14ac:dyDescent="0.45">
      <c r="A8181" t="s">
        <v>374</v>
      </c>
      <c r="B8181">
        <f t="shared" ref="B8181:B8244" si="127">B8131</f>
        <v>2004</v>
      </c>
      <c r="C8181" t="str">
        <f>VLOOKUP($A8181&amp;C$1,Data!$A$2:$BC$533,MATCH(Intermediate!$B8181,Data!$A$1:$BC$1,0),FALSE)</f>
        <v>..</v>
      </c>
      <c r="D8181">
        <f>VLOOKUP($A8181&amp;D$1,Data!$A$2:$BC$533,MATCH(Intermediate!$B8181,Data!$A$1:$BC$1,0),FALSE)</f>
        <v>3996.7446356323994</v>
      </c>
    </row>
    <row r="8182" spans="1:4" x14ac:dyDescent="0.45">
      <c r="A8182" t="s">
        <v>374</v>
      </c>
      <c r="B8182">
        <f t="shared" si="127"/>
        <v>2005</v>
      </c>
      <c r="C8182" t="str">
        <f>VLOOKUP($A8182&amp;C$1,Data!$A$2:$BC$533,MATCH(Intermediate!$B8182,Data!$A$1:$BC$1,0),FALSE)</f>
        <v>..</v>
      </c>
      <c r="D8182">
        <f>VLOOKUP($A8182&amp;D$1,Data!$A$2:$BC$533,MATCH(Intermediate!$B8182,Data!$A$1:$BC$1,0),FALSE)</f>
        <v>4378.5944315771994</v>
      </c>
    </row>
    <row r="8183" spans="1:4" x14ac:dyDescent="0.45">
      <c r="A8183" t="s">
        <v>374</v>
      </c>
      <c r="B8183">
        <f t="shared" si="127"/>
        <v>2006</v>
      </c>
      <c r="C8183" t="str">
        <f>VLOOKUP($A8183&amp;C$1,Data!$A$2:$BC$533,MATCH(Intermediate!$B8183,Data!$A$1:$BC$1,0),FALSE)</f>
        <v>..</v>
      </c>
      <c r="D8183">
        <f>VLOOKUP($A8183&amp;D$1,Data!$A$2:$BC$533,MATCH(Intermediate!$B8183,Data!$A$1:$BC$1,0),FALSE)</f>
        <v>4591.9070252478796</v>
      </c>
    </row>
    <row r="8184" spans="1:4" x14ac:dyDescent="0.45">
      <c r="A8184" t="s">
        <v>374</v>
      </c>
      <c r="B8184">
        <f t="shared" si="127"/>
        <v>2007</v>
      </c>
      <c r="C8184">
        <f>VLOOKUP($A8184&amp;C$1,Data!$A$2:$BC$533,MATCH(Intermediate!$B8184,Data!$A$1:$BC$1,0),FALSE)</f>
        <v>59.370890587879941</v>
      </c>
      <c r="D8184">
        <f>VLOOKUP($A8184&amp;D$1,Data!$A$2:$BC$533,MATCH(Intermediate!$B8184,Data!$A$1:$BC$1,0),FALSE)</f>
        <v>4713.0212337572639</v>
      </c>
    </row>
    <row r="8185" spans="1:4" x14ac:dyDescent="0.45">
      <c r="A8185" t="s">
        <v>374</v>
      </c>
      <c r="B8185">
        <f t="shared" si="127"/>
        <v>2008</v>
      </c>
      <c r="C8185">
        <f>VLOOKUP($A8185&amp;C$1,Data!$A$2:$BC$533,MATCH(Intermediate!$B8185,Data!$A$1:$BC$1,0),FALSE)</f>
        <v>57.199397457648907</v>
      </c>
      <c r="D8185">
        <f>VLOOKUP($A8185&amp;D$1,Data!$A$2:$BC$533,MATCH(Intermediate!$B8185,Data!$A$1:$BC$1,0),FALSE)</f>
        <v>4939.2255835659598</v>
      </c>
    </row>
    <row r="8186" spans="1:4" x14ac:dyDescent="0.45">
      <c r="A8186" t="s">
        <v>374</v>
      </c>
      <c r="B8186">
        <f t="shared" si="127"/>
        <v>2009</v>
      </c>
      <c r="C8186">
        <f>VLOOKUP($A8186&amp;C$1,Data!$A$2:$BC$533,MATCH(Intermediate!$B8186,Data!$A$1:$BC$1,0),FALSE)</f>
        <v>57.044322106573851</v>
      </c>
      <c r="D8186">
        <f>VLOOKUP($A8186&amp;D$1,Data!$A$2:$BC$533,MATCH(Intermediate!$B8186,Data!$A$1:$BC$1,0),FALSE)</f>
        <v>4906.4825427462783</v>
      </c>
    </row>
    <row r="8187" spans="1:4" x14ac:dyDescent="0.45">
      <c r="A8187" t="s">
        <v>374</v>
      </c>
      <c r="B8187">
        <f t="shared" si="127"/>
        <v>2010</v>
      </c>
      <c r="C8187">
        <f>VLOOKUP($A8187&amp;C$1,Data!$A$2:$BC$533,MATCH(Intermediate!$B8187,Data!$A$1:$BC$1,0),FALSE)</f>
        <v>61.985940541478627</v>
      </c>
      <c r="D8187">
        <f>VLOOKUP($A8187&amp;D$1,Data!$A$2:$BC$533,MATCH(Intermediate!$B8187,Data!$A$1:$BC$1,0),FALSE)</f>
        <v>5229.0419119912358</v>
      </c>
    </row>
    <row r="8188" spans="1:4" x14ac:dyDescent="0.45">
      <c r="A8188" t="s">
        <v>374</v>
      </c>
      <c r="B8188">
        <f t="shared" si="127"/>
        <v>2011</v>
      </c>
      <c r="C8188">
        <f>VLOOKUP($A8188&amp;C$1,Data!$A$2:$BC$533,MATCH(Intermediate!$B8188,Data!$A$1:$BC$1,0),FALSE)</f>
        <v>63.558142049661356</v>
      </c>
      <c r="D8188">
        <f>VLOOKUP($A8188&amp;D$1,Data!$A$2:$BC$533,MATCH(Intermediate!$B8188,Data!$A$1:$BC$1,0),FALSE)</f>
        <v>5494.2406311821287</v>
      </c>
    </row>
    <row r="8189" spans="1:4" x14ac:dyDescent="0.45">
      <c r="A8189" t="s">
        <v>374</v>
      </c>
      <c r="B8189">
        <f t="shared" si="127"/>
        <v>2012</v>
      </c>
      <c r="C8189">
        <f>VLOOKUP($A8189&amp;C$1,Data!$A$2:$BC$533,MATCH(Intermediate!$B8189,Data!$A$1:$BC$1,0),FALSE)</f>
        <v>65.125003534218791</v>
      </c>
      <c r="D8189">
        <f>VLOOKUP($A8189&amp;D$1,Data!$A$2:$BC$533,MATCH(Intermediate!$B8189,Data!$A$1:$BC$1,0),FALSE)</f>
        <v>5338.739793229217</v>
      </c>
    </row>
    <row r="8190" spans="1:4" x14ac:dyDescent="0.45">
      <c r="A8190" t="s">
        <v>374</v>
      </c>
      <c r="B8190">
        <f t="shared" si="127"/>
        <v>2013</v>
      </c>
      <c r="C8190">
        <f>VLOOKUP($A8190&amp;C$1,Data!$A$2:$BC$533,MATCH(Intermediate!$B8190,Data!$A$1:$BC$1,0),FALSE)</f>
        <v>67.815058311976173</v>
      </c>
      <c r="D8190">
        <f>VLOOKUP($A8190&amp;D$1,Data!$A$2:$BC$533,MATCH(Intermediate!$B8190,Data!$A$1:$BC$1,0),FALSE)</f>
        <v>5386.9006308191429</v>
      </c>
    </row>
    <row r="8191" spans="1:4" x14ac:dyDescent="0.45">
      <c r="A8191" t="s">
        <v>374</v>
      </c>
      <c r="B8191">
        <f t="shared" si="127"/>
        <v>2014</v>
      </c>
      <c r="C8191">
        <f>VLOOKUP($A8191&amp;C$1,Data!$A$2:$BC$533,MATCH(Intermediate!$B8191,Data!$A$1:$BC$1,0),FALSE)</f>
        <v>72.857901545569817</v>
      </c>
      <c r="D8191">
        <f>VLOOKUP($A8191&amp;D$1,Data!$A$2:$BC$533,MATCH(Intermediate!$B8191,Data!$A$1:$BC$1,0),FALSE)</f>
        <v>5468.1005853255629</v>
      </c>
    </row>
    <row r="8192" spans="1:4" x14ac:dyDescent="0.45">
      <c r="A8192" t="s">
        <v>374</v>
      </c>
      <c r="B8192">
        <f t="shared" si="127"/>
        <v>2015</v>
      </c>
      <c r="C8192">
        <f>VLOOKUP($A8192&amp;C$1,Data!$A$2:$BC$533,MATCH(Intermediate!$B8192,Data!$A$1:$BC$1,0),FALSE)</f>
        <v>72.12327574949083</v>
      </c>
      <c r="D8192">
        <f>VLOOKUP($A8192&amp;D$1,Data!$A$2:$BC$533,MATCH(Intermediate!$B8192,Data!$A$1:$BC$1,0),FALSE)</f>
        <v>5681.778127688427</v>
      </c>
    </row>
    <row r="8193" spans="1:4" x14ac:dyDescent="0.45">
      <c r="A8193" t="s">
        <v>374</v>
      </c>
      <c r="B8193">
        <f t="shared" si="127"/>
        <v>2016</v>
      </c>
      <c r="C8193">
        <f>VLOOKUP($A8193&amp;C$1,Data!$A$2:$BC$533,MATCH(Intermediate!$B8193,Data!$A$1:$BC$1,0),FALSE)</f>
        <v>75.658726402723318</v>
      </c>
      <c r="D8193">
        <f>VLOOKUP($A8193&amp;D$1,Data!$A$2:$BC$533,MATCH(Intermediate!$B8193,Data!$A$1:$BC$1,0),FALSE)</f>
        <v>6141.4508904426302</v>
      </c>
    </row>
    <row r="8194" spans="1:4" x14ac:dyDescent="0.45">
      <c r="A8194" t="s">
        <v>374</v>
      </c>
      <c r="B8194">
        <f t="shared" si="127"/>
        <v>2017</v>
      </c>
      <c r="C8194">
        <f>VLOOKUP($A8194&amp;C$1,Data!$A$2:$BC$533,MATCH(Intermediate!$B8194,Data!$A$1:$BC$1,0),FALSE)</f>
        <v>77.648047116744664</v>
      </c>
      <c r="D8194">
        <f>VLOOKUP($A8194&amp;D$1,Data!$A$2:$BC$533,MATCH(Intermediate!$B8194,Data!$A$1:$BC$1,0),FALSE)</f>
        <v>6280.2150047714267</v>
      </c>
    </row>
    <row r="8195" spans="1:4" x14ac:dyDescent="0.45">
      <c r="A8195" t="s">
        <v>374</v>
      </c>
      <c r="B8195">
        <f t="shared" si="127"/>
        <v>2018</v>
      </c>
      <c r="C8195">
        <f>VLOOKUP($A8195&amp;C$1,Data!$A$2:$BC$533,MATCH(Intermediate!$B8195,Data!$A$1:$BC$1,0),FALSE)</f>
        <v>81.549092895818063</v>
      </c>
      <c r="D8195">
        <f>VLOOKUP($A8195&amp;D$1,Data!$A$2:$BC$533,MATCH(Intermediate!$B8195,Data!$A$1:$BC$1,0),FALSE)</f>
        <v>6318.26977293454</v>
      </c>
    </row>
    <row r="8196" spans="1:4" x14ac:dyDescent="0.45">
      <c r="A8196" t="s">
        <v>374</v>
      </c>
      <c r="B8196">
        <f t="shared" si="127"/>
        <v>2019</v>
      </c>
      <c r="C8196">
        <f>VLOOKUP($A8196&amp;C$1,Data!$A$2:$BC$533,MATCH(Intermediate!$B8196,Data!$A$1:$BC$1,0),FALSE)</f>
        <v>83.255220433650834</v>
      </c>
      <c r="D8196">
        <f>VLOOKUP($A8196&amp;D$1,Data!$A$2:$BC$533,MATCH(Intermediate!$B8196,Data!$A$1:$BC$1,0),FALSE)</f>
        <v>6638.1845475910195</v>
      </c>
    </row>
    <row r="8197" spans="1:4" x14ac:dyDescent="0.45">
      <c r="A8197" t="s">
        <v>374</v>
      </c>
      <c r="B8197">
        <f t="shared" si="127"/>
        <v>2020</v>
      </c>
      <c r="C8197">
        <f>VLOOKUP($A8197&amp;C$1,Data!$A$2:$BC$533,MATCH(Intermediate!$B8197,Data!$A$1:$BC$1,0),FALSE)</f>
        <v>87.010395155047888</v>
      </c>
      <c r="D8197">
        <f>VLOOKUP($A8197&amp;D$1,Data!$A$2:$BC$533,MATCH(Intermediate!$B8197,Data!$A$1:$BC$1,0),FALSE)</f>
        <v>6450.7653837322914</v>
      </c>
    </row>
    <row r="8198" spans="1:4" x14ac:dyDescent="0.45">
      <c r="A8198" t="s">
        <v>374</v>
      </c>
      <c r="B8198">
        <f t="shared" si="127"/>
        <v>2021</v>
      </c>
      <c r="C8198">
        <f>VLOOKUP($A8198&amp;C$1,Data!$A$2:$BC$533,MATCH(Intermediate!$B8198,Data!$A$1:$BC$1,0),FALSE)</f>
        <v>96.669705189334792</v>
      </c>
      <c r="D8198">
        <f>VLOOKUP($A8198&amp;D$1,Data!$A$2:$BC$533,MATCH(Intermediate!$B8198,Data!$A$1:$BC$1,0),FALSE)</f>
        <v>6214.0169280141417</v>
      </c>
    </row>
    <row r="8199" spans="1:4" x14ac:dyDescent="0.45">
      <c r="A8199" t="s">
        <v>374</v>
      </c>
      <c r="B8199">
        <f t="shared" si="127"/>
        <v>2022</v>
      </c>
      <c r="C8199">
        <f>VLOOKUP($A8199&amp;C$1,Data!$A$2:$BC$533,MATCH(Intermediate!$B8199,Data!$A$1:$BC$1,0),FALSE)</f>
        <v>94.983364368577881</v>
      </c>
      <c r="D8199">
        <f>VLOOKUP($A8199&amp;D$1,Data!$A$2:$BC$533,MATCH(Intermediate!$B8199,Data!$A$1:$BC$1,0),FALSE)</f>
        <v>6260.4023828339077</v>
      </c>
    </row>
    <row r="8200" spans="1:4" x14ac:dyDescent="0.45">
      <c r="A8200" t="s">
        <v>374</v>
      </c>
      <c r="B8200">
        <f t="shared" si="127"/>
        <v>2023</v>
      </c>
      <c r="C8200">
        <f>VLOOKUP($A8200&amp;C$1,Data!$A$2:$BC$533,MATCH(Intermediate!$B8200,Data!$A$1:$BC$1,0),FALSE)</f>
        <v>82.583430676617681</v>
      </c>
      <c r="D8200">
        <f>VLOOKUP($A8200&amp;D$1,Data!$A$2:$BC$533,MATCH(Intermediate!$B8200,Data!$A$1:$BC$1,0),FALSE)</f>
        <v>7037.0866172744554</v>
      </c>
    </row>
    <row r="8201" spans="1:4" x14ac:dyDescent="0.45">
      <c r="A8201" t="s">
        <v>374</v>
      </c>
      <c r="B8201">
        <f t="shared" si="127"/>
        <v>2024</v>
      </c>
      <c r="C8201">
        <f>VLOOKUP($A8201&amp;C$1,Data!$A$2:$BC$533,MATCH(Intermediate!$B8201,Data!$A$1:$BC$1,0),FALSE)</f>
        <v>76.998704127739074</v>
      </c>
      <c r="D8201">
        <f>VLOOKUP($A8201&amp;D$1,Data!$A$2:$BC$533,MATCH(Intermediate!$B8201,Data!$A$1:$BC$1,0),FALSE)</f>
        <v>7837.2924344142621</v>
      </c>
    </row>
    <row r="8202" spans="1:4" x14ac:dyDescent="0.45">
      <c r="A8202" t="s">
        <v>402</v>
      </c>
      <c r="B8202">
        <f t="shared" si="127"/>
        <v>1975</v>
      </c>
      <c r="C8202" t="str">
        <f>VLOOKUP($A8202&amp;C$1,Data!$A$2:$BC$533,MATCH(Intermediate!$B8202,Data!$A$1:$BC$1,0),FALSE)</f>
        <v>..</v>
      </c>
      <c r="D8202" t="str">
        <f>VLOOKUP($A8202&amp;D$1,Data!$A$2:$BC$533,MATCH(Intermediate!$B8202,Data!$A$1:$BC$1,0),FALSE)</f>
        <v>..</v>
      </c>
    </row>
    <row r="8203" spans="1:4" x14ac:dyDescent="0.45">
      <c r="A8203" t="s">
        <v>402</v>
      </c>
      <c r="B8203">
        <f t="shared" si="127"/>
        <v>1976</v>
      </c>
      <c r="C8203" t="str">
        <f>VLOOKUP($A8203&amp;C$1,Data!$A$2:$BC$533,MATCH(Intermediate!$B8203,Data!$A$1:$BC$1,0),FALSE)</f>
        <v>..</v>
      </c>
      <c r="D8203" t="str">
        <f>VLOOKUP($A8203&amp;D$1,Data!$A$2:$BC$533,MATCH(Intermediate!$B8203,Data!$A$1:$BC$1,0),FALSE)</f>
        <v>..</v>
      </c>
    </row>
    <row r="8204" spans="1:4" x14ac:dyDescent="0.45">
      <c r="A8204" t="s">
        <v>402</v>
      </c>
      <c r="B8204">
        <f t="shared" si="127"/>
        <v>1977</v>
      </c>
      <c r="C8204" t="str">
        <f>VLOOKUP($A8204&amp;C$1,Data!$A$2:$BC$533,MATCH(Intermediate!$B8204,Data!$A$1:$BC$1,0),FALSE)</f>
        <v>..</v>
      </c>
      <c r="D8204" t="str">
        <f>VLOOKUP($A8204&amp;D$1,Data!$A$2:$BC$533,MATCH(Intermediate!$B8204,Data!$A$1:$BC$1,0),FALSE)</f>
        <v>..</v>
      </c>
    </row>
    <row r="8205" spans="1:4" x14ac:dyDescent="0.45">
      <c r="A8205" t="s">
        <v>402</v>
      </c>
      <c r="B8205">
        <f t="shared" si="127"/>
        <v>1978</v>
      </c>
      <c r="C8205" t="str">
        <f>VLOOKUP($A8205&amp;C$1,Data!$A$2:$BC$533,MATCH(Intermediate!$B8205,Data!$A$1:$BC$1,0),FALSE)</f>
        <v>..</v>
      </c>
      <c r="D8205" t="str">
        <f>VLOOKUP($A8205&amp;D$1,Data!$A$2:$BC$533,MATCH(Intermediate!$B8205,Data!$A$1:$BC$1,0),FALSE)</f>
        <v>..</v>
      </c>
    </row>
    <row r="8206" spans="1:4" x14ac:dyDescent="0.45">
      <c r="A8206" t="s">
        <v>402</v>
      </c>
      <c r="B8206">
        <f t="shared" si="127"/>
        <v>1979</v>
      </c>
      <c r="C8206" t="str">
        <f>VLOOKUP($A8206&amp;C$1,Data!$A$2:$BC$533,MATCH(Intermediate!$B8206,Data!$A$1:$BC$1,0),FALSE)</f>
        <v>..</v>
      </c>
      <c r="D8206" t="str">
        <f>VLOOKUP($A8206&amp;D$1,Data!$A$2:$BC$533,MATCH(Intermediate!$B8206,Data!$A$1:$BC$1,0),FALSE)</f>
        <v>..</v>
      </c>
    </row>
    <row r="8207" spans="1:4" x14ac:dyDescent="0.45">
      <c r="A8207" t="s">
        <v>402</v>
      </c>
      <c r="B8207">
        <f t="shared" si="127"/>
        <v>1980</v>
      </c>
      <c r="C8207" t="str">
        <f>VLOOKUP($A8207&amp;C$1,Data!$A$2:$BC$533,MATCH(Intermediate!$B8207,Data!$A$1:$BC$1,0),FALSE)</f>
        <v>..</v>
      </c>
      <c r="D8207" t="str">
        <f>VLOOKUP($A8207&amp;D$1,Data!$A$2:$BC$533,MATCH(Intermediate!$B8207,Data!$A$1:$BC$1,0),FALSE)</f>
        <v>..</v>
      </c>
    </row>
    <row r="8208" spans="1:4" x14ac:dyDescent="0.45">
      <c r="A8208" t="s">
        <v>402</v>
      </c>
      <c r="B8208">
        <f t="shared" si="127"/>
        <v>1981</v>
      </c>
      <c r="C8208" t="str">
        <f>VLOOKUP($A8208&amp;C$1,Data!$A$2:$BC$533,MATCH(Intermediate!$B8208,Data!$A$1:$BC$1,0),FALSE)</f>
        <v>..</v>
      </c>
      <c r="D8208" t="str">
        <f>VLOOKUP($A8208&amp;D$1,Data!$A$2:$BC$533,MATCH(Intermediate!$B8208,Data!$A$1:$BC$1,0),FALSE)</f>
        <v>..</v>
      </c>
    </row>
    <row r="8209" spans="1:4" x14ac:dyDescent="0.45">
      <c r="A8209" t="s">
        <v>402</v>
      </c>
      <c r="B8209">
        <f t="shared" si="127"/>
        <v>1982</v>
      </c>
      <c r="C8209" t="str">
        <f>VLOOKUP($A8209&amp;C$1,Data!$A$2:$BC$533,MATCH(Intermediate!$B8209,Data!$A$1:$BC$1,0),FALSE)</f>
        <v>..</v>
      </c>
      <c r="D8209" t="str">
        <f>VLOOKUP($A8209&amp;D$1,Data!$A$2:$BC$533,MATCH(Intermediate!$B8209,Data!$A$1:$BC$1,0),FALSE)</f>
        <v>..</v>
      </c>
    </row>
    <row r="8210" spans="1:4" x14ac:dyDescent="0.45">
      <c r="A8210" t="s">
        <v>402</v>
      </c>
      <c r="B8210">
        <f t="shared" si="127"/>
        <v>1983</v>
      </c>
      <c r="C8210" t="str">
        <f>VLOOKUP($A8210&amp;C$1,Data!$A$2:$BC$533,MATCH(Intermediate!$B8210,Data!$A$1:$BC$1,0),FALSE)</f>
        <v>..</v>
      </c>
      <c r="D8210" t="str">
        <f>VLOOKUP($A8210&amp;D$1,Data!$A$2:$BC$533,MATCH(Intermediate!$B8210,Data!$A$1:$BC$1,0),FALSE)</f>
        <v>..</v>
      </c>
    </row>
    <row r="8211" spans="1:4" x14ac:dyDescent="0.45">
      <c r="A8211" t="s">
        <v>402</v>
      </c>
      <c r="B8211">
        <f t="shared" si="127"/>
        <v>1984</v>
      </c>
      <c r="C8211" t="str">
        <f>VLOOKUP($A8211&amp;C$1,Data!$A$2:$BC$533,MATCH(Intermediate!$B8211,Data!$A$1:$BC$1,0),FALSE)</f>
        <v>..</v>
      </c>
      <c r="D8211" t="str">
        <f>VLOOKUP($A8211&amp;D$1,Data!$A$2:$BC$533,MATCH(Intermediate!$B8211,Data!$A$1:$BC$1,0),FALSE)</f>
        <v>..</v>
      </c>
    </row>
    <row r="8212" spans="1:4" x14ac:dyDescent="0.45">
      <c r="A8212" t="s">
        <v>402</v>
      </c>
      <c r="B8212">
        <f t="shared" si="127"/>
        <v>1985</v>
      </c>
      <c r="C8212" t="str">
        <f>VLOOKUP($A8212&amp;C$1,Data!$A$2:$BC$533,MATCH(Intermediate!$B8212,Data!$A$1:$BC$1,0),FALSE)</f>
        <v>..</v>
      </c>
      <c r="D8212" t="str">
        <f>VLOOKUP($A8212&amp;D$1,Data!$A$2:$BC$533,MATCH(Intermediate!$B8212,Data!$A$1:$BC$1,0),FALSE)</f>
        <v>..</v>
      </c>
    </row>
    <row r="8213" spans="1:4" x14ac:dyDescent="0.45">
      <c r="A8213" t="s">
        <v>402</v>
      </c>
      <c r="B8213">
        <f t="shared" si="127"/>
        <v>1986</v>
      </c>
      <c r="C8213" t="str">
        <f>VLOOKUP($A8213&amp;C$1,Data!$A$2:$BC$533,MATCH(Intermediate!$B8213,Data!$A$1:$BC$1,0),FALSE)</f>
        <v>..</v>
      </c>
      <c r="D8213" t="str">
        <f>VLOOKUP($A8213&amp;D$1,Data!$A$2:$BC$533,MATCH(Intermediate!$B8213,Data!$A$1:$BC$1,0),FALSE)</f>
        <v>..</v>
      </c>
    </row>
    <row r="8214" spans="1:4" x14ac:dyDescent="0.45">
      <c r="A8214" t="s">
        <v>402</v>
      </c>
      <c r="B8214">
        <f t="shared" si="127"/>
        <v>1987</v>
      </c>
      <c r="C8214" t="str">
        <f>VLOOKUP($A8214&amp;C$1,Data!$A$2:$BC$533,MATCH(Intermediate!$B8214,Data!$A$1:$BC$1,0),FALSE)</f>
        <v>..</v>
      </c>
      <c r="D8214" t="str">
        <f>VLOOKUP($A8214&amp;D$1,Data!$A$2:$BC$533,MATCH(Intermediate!$B8214,Data!$A$1:$BC$1,0),FALSE)</f>
        <v>..</v>
      </c>
    </row>
    <row r="8215" spans="1:4" x14ac:dyDescent="0.45">
      <c r="A8215" t="s">
        <v>402</v>
      </c>
      <c r="B8215">
        <f t="shared" si="127"/>
        <v>1988</v>
      </c>
      <c r="C8215" t="str">
        <f>VLOOKUP($A8215&amp;C$1,Data!$A$2:$BC$533,MATCH(Intermediate!$B8215,Data!$A$1:$BC$1,0),FALSE)</f>
        <v>..</v>
      </c>
      <c r="D8215" t="str">
        <f>VLOOKUP($A8215&amp;D$1,Data!$A$2:$BC$533,MATCH(Intermediate!$B8215,Data!$A$1:$BC$1,0),FALSE)</f>
        <v>..</v>
      </c>
    </row>
    <row r="8216" spans="1:4" x14ac:dyDescent="0.45">
      <c r="A8216" t="s">
        <v>402</v>
      </c>
      <c r="B8216">
        <f t="shared" si="127"/>
        <v>1989</v>
      </c>
      <c r="C8216" t="str">
        <f>VLOOKUP($A8216&amp;C$1,Data!$A$2:$BC$533,MATCH(Intermediate!$B8216,Data!$A$1:$BC$1,0),FALSE)</f>
        <v>..</v>
      </c>
      <c r="D8216" t="str">
        <f>VLOOKUP($A8216&amp;D$1,Data!$A$2:$BC$533,MATCH(Intermediate!$B8216,Data!$A$1:$BC$1,0),FALSE)</f>
        <v>..</v>
      </c>
    </row>
    <row r="8217" spans="1:4" x14ac:dyDescent="0.45">
      <c r="A8217" t="s">
        <v>402</v>
      </c>
      <c r="B8217">
        <f t="shared" si="127"/>
        <v>1990</v>
      </c>
      <c r="C8217" t="str">
        <f>VLOOKUP($A8217&amp;C$1,Data!$A$2:$BC$533,MATCH(Intermediate!$B8217,Data!$A$1:$BC$1,0),FALSE)</f>
        <v>..</v>
      </c>
      <c r="D8217" t="str">
        <f>VLOOKUP($A8217&amp;D$1,Data!$A$2:$BC$533,MATCH(Intermediate!$B8217,Data!$A$1:$BC$1,0),FALSE)</f>
        <v>..</v>
      </c>
    </row>
    <row r="8218" spans="1:4" x14ac:dyDescent="0.45">
      <c r="A8218" t="s">
        <v>402</v>
      </c>
      <c r="B8218">
        <f t="shared" si="127"/>
        <v>1991</v>
      </c>
      <c r="C8218" t="str">
        <f>VLOOKUP($A8218&amp;C$1,Data!$A$2:$BC$533,MATCH(Intermediate!$B8218,Data!$A$1:$BC$1,0),FALSE)</f>
        <v>..</v>
      </c>
      <c r="D8218" t="str">
        <f>VLOOKUP($A8218&amp;D$1,Data!$A$2:$BC$533,MATCH(Intermediate!$B8218,Data!$A$1:$BC$1,0),FALSE)</f>
        <v>..</v>
      </c>
    </row>
    <row r="8219" spans="1:4" x14ac:dyDescent="0.45">
      <c r="A8219" t="s">
        <v>402</v>
      </c>
      <c r="B8219">
        <f t="shared" si="127"/>
        <v>1992</v>
      </c>
      <c r="C8219" t="str">
        <f>VLOOKUP($A8219&amp;C$1,Data!$A$2:$BC$533,MATCH(Intermediate!$B8219,Data!$A$1:$BC$1,0),FALSE)</f>
        <v>..</v>
      </c>
      <c r="D8219" t="str">
        <f>VLOOKUP($A8219&amp;D$1,Data!$A$2:$BC$533,MATCH(Intermediate!$B8219,Data!$A$1:$BC$1,0),FALSE)</f>
        <v>..</v>
      </c>
    </row>
    <row r="8220" spans="1:4" x14ac:dyDescent="0.45">
      <c r="A8220" t="s">
        <v>402</v>
      </c>
      <c r="B8220">
        <f t="shared" si="127"/>
        <v>1993</v>
      </c>
      <c r="C8220" t="str">
        <f>VLOOKUP($A8220&amp;C$1,Data!$A$2:$BC$533,MATCH(Intermediate!$B8220,Data!$A$1:$BC$1,0),FALSE)</f>
        <v>..</v>
      </c>
      <c r="D8220" t="str">
        <f>VLOOKUP($A8220&amp;D$1,Data!$A$2:$BC$533,MATCH(Intermediate!$B8220,Data!$A$1:$BC$1,0),FALSE)</f>
        <v>..</v>
      </c>
    </row>
    <row r="8221" spans="1:4" x14ac:dyDescent="0.45">
      <c r="A8221" t="s">
        <v>402</v>
      </c>
      <c r="B8221">
        <f t="shared" si="127"/>
        <v>1994</v>
      </c>
      <c r="C8221" t="str">
        <f>VLOOKUP($A8221&amp;C$1,Data!$A$2:$BC$533,MATCH(Intermediate!$B8221,Data!$A$1:$BC$1,0),FALSE)</f>
        <v>..</v>
      </c>
      <c r="D8221" t="str">
        <f>VLOOKUP($A8221&amp;D$1,Data!$A$2:$BC$533,MATCH(Intermediate!$B8221,Data!$A$1:$BC$1,0),FALSE)</f>
        <v>..</v>
      </c>
    </row>
    <row r="8222" spans="1:4" x14ac:dyDescent="0.45">
      <c r="A8222" t="s">
        <v>402</v>
      </c>
      <c r="B8222">
        <f t="shared" si="127"/>
        <v>1995</v>
      </c>
      <c r="C8222" t="str">
        <f>VLOOKUP($A8222&amp;C$1,Data!$A$2:$BC$533,MATCH(Intermediate!$B8222,Data!$A$1:$BC$1,0),FALSE)</f>
        <v>..</v>
      </c>
      <c r="D8222" t="str">
        <f>VLOOKUP($A8222&amp;D$1,Data!$A$2:$BC$533,MATCH(Intermediate!$B8222,Data!$A$1:$BC$1,0),FALSE)</f>
        <v>..</v>
      </c>
    </row>
    <row r="8223" spans="1:4" x14ac:dyDescent="0.45">
      <c r="A8223" t="s">
        <v>402</v>
      </c>
      <c r="B8223">
        <f t="shared" si="127"/>
        <v>1996</v>
      </c>
      <c r="C8223" t="str">
        <f>VLOOKUP($A8223&amp;C$1,Data!$A$2:$BC$533,MATCH(Intermediate!$B8223,Data!$A$1:$BC$1,0),FALSE)</f>
        <v>..</v>
      </c>
      <c r="D8223" t="str">
        <f>VLOOKUP($A8223&amp;D$1,Data!$A$2:$BC$533,MATCH(Intermediate!$B8223,Data!$A$1:$BC$1,0),FALSE)</f>
        <v>..</v>
      </c>
    </row>
    <row r="8224" spans="1:4" x14ac:dyDescent="0.45">
      <c r="A8224" t="s">
        <v>402</v>
      </c>
      <c r="B8224">
        <f t="shared" si="127"/>
        <v>1997</v>
      </c>
      <c r="C8224" t="str">
        <f>VLOOKUP($A8224&amp;C$1,Data!$A$2:$BC$533,MATCH(Intermediate!$B8224,Data!$A$1:$BC$1,0),FALSE)</f>
        <v>..</v>
      </c>
      <c r="D8224">
        <f>VLOOKUP($A8224&amp;D$1,Data!$A$2:$BC$533,MATCH(Intermediate!$B8224,Data!$A$1:$BC$1,0),FALSE)</f>
        <v>44426.475437140318</v>
      </c>
    </row>
    <row r="8225" spans="1:4" x14ac:dyDescent="0.45">
      <c r="A8225" t="s">
        <v>402</v>
      </c>
      <c r="B8225">
        <f t="shared" si="127"/>
        <v>1998</v>
      </c>
      <c r="C8225" t="str">
        <f>VLOOKUP($A8225&amp;C$1,Data!$A$2:$BC$533,MATCH(Intermediate!$B8225,Data!$A$1:$BC$1,0),FALSE)</f>
        <v>..</v>
      </c>
      <c r="D8225">
        <f>VLOOKUP($A8225&amp;D$1,Data!$A$2:$BC$533,MATCH(Intermediate!$B8225,Data!$A$1:$BC$1,0),FALSE)</f>
        <v>47679.146623532353</v>
      </c>
    </row>
    <row r="8226" spans="1:4" x14ac:dyDescent="0.45">
      <c r="A8226" t="s">
        <v>402</v>
      </c>
      <c r="B8226">
        <f t="shared" si="127"/>
        <v>1999</v>
      </c>
      <c r="C8226" t="str">
        <f>VLOOKUP($A8226&amp;C$1,Data!$A$2:$BC$533,MATCH(Intermediate!$B8226,Data!$A$1:$BC$1,0),FALSE)</f>
        <v>..</v>
      </c>
      <c r="D8226">
        <f>VLOOKUP($A8226&amp;D$1,Data!$A$2:$BC$533,MATCH(Intermediate!$B8226,Data!$A$1:$BC$1,0),FALSE)</f>
        <v>52063.946302573604</v>
      </c>
    </row>
    <row r="8227" spans="1:4" x14ac:dyDescent="0.45">
      <c r="A8227" t="s">
        <v>402</v>
      </c>
      <c r="B8227">
        <f t="shared" si="127"/>
        <v>2000</v>
      </c>
      <c r="C8227" t="str">
        <f>VLOOKUP($A8227&amp;C$1,Data!$A$2:$BC$533,MATCH(Intermediate!$B8227,Data!$A$1:$BC$1,0),FALSE)</f>
        <v>..</v>
      </c>
      <c r="D8227">
        <f>VLOOKUP($A8227&amp;D$1,Data!$A$2:$BC$533,MATCH(Intermediate!$B8227,Data!$A$1:$BC$1,0),FALSE)</f>
        <v>53713.448334471395</v>
      </c>
    </row>
    <row r="8228" spans="1:4" x14ac:dyDescent="0.45">
      <c r="A8228" t="s">
        <v>402</v>
      </c>
      <c r="B8228">
        <f t="shared" si="127"/>
        <v>2001</v>
      </c>
      <c r="C8228" t="str">
        <f>VLOOKUP($A8228&amp;C$1,Data!$A$2:$BC$533,MATCH(Intermediate!$B8228,Data!$A$1:$BC$1,0),FALSE)</f>
        <v>..</v>
      </c>
      <c r="D8228">
        <f>VLOOKUP($A8228&amp;D$1,Data!$A$2:$BC$533,MATCH(Intermediate!$B8228,Data!$A$1:$BC$1,0),FALSE)</f>
        <v>57251.79559730296</v>
      </c>
    </row>
    <row r="8229" spans="1:4" x14ac:dyDescent="0.45">
      <c r="A8229" t="s">
        <v>402</v>
      </c>
      <c r="B8229">
        <f t="shared" si="127"/>
        <v>2002</v>
      </c>
      <c r="C8229" t="str">
        <f>VLOOKUP($A8229&amp;C$1,Data!$A$2:$BC$533,MATCH(Intermediate!$B8229,Data!$A$1:$BC$1,0),FALSE)</f>
        <v>..</v>
      </c>
      <c r="D8229">
        <f>VLOOKUP($A8229&amp;D$1,Data!$A$2:$BC$533,MATCH(Intermediate!$B8229,Data!$A$1:$BC$1,0),FALSE)</f>
        <v>57583.906942517831</v>
      </c>
    </row>
    <row r="8230" spans="1:4" x14ac:dyDescent="0.45">
      <c r="A8230" t="s">
        <v>402</v>
      </c>
      <c r="B8230">
        <f t="shared" si="127"/>
        <v>2003</v>
      </c>
      <c r="C8230" t="str">
        <f>VLOOKUP($A8230&amp;C$1,Data!$A$2:$BC$533,MATCH(Intermediate!$B8230,Data!$A$1:$BC$1,0),FALSE)</f>
        <v>..</v>
      </c>
      <c r="D8230">
        <f>VLOOKUP($A8230&amp;D$1,Data!$A$2:$BC$533,MATCH(Intermediate!$B8230,Data!$A$1:$BC$1,0),FALSE)</f>
        <v>60223.912846742714</v>
      </c>
    </row>
    <row r="8231" spans="1:4" x14ac:dyDescent="0.45">
      <c r="A8231" t="s">
        <v>402</v>
      </c>
      <c r="B8231">
        <f t="shared" si="127"/>
        <v>2004</v>
      </c>
      <c r="C8231" t="str">
        <f>VLOOKUP($A8231&amp;C$1,Data!$A$2:$BC$533,MATCH(Intermediate!$B8231,Data!$A$1:$BC$1,0),FALSE)</f>
        <v>..</v>
      </c>
      <c r="D8231">
        <f>VLOOKUP($A8231&amp;D$1,Data!$A$2:$BC$533,MATCH(Intermediate!$B8231,Data!$A$1:$BC$1,0),FALSE)</f>
        <v>61113.901866165281</v>
      </c>
    </row>
    <row r="8232" spans="1:4" x14ac:dyDescent="0.45">
      <c r="A8232" t="s">
        <v>402</v>
      </c>
      <c r="B8232">
        <f t="shared" si="127"/>
        <v>2005</v>
      </c>
      <c r="C8232" t="str">
        <f>VLOOKUP($A8232&amp;C$1,Data!$A$2:$BC$533,MATCH(Intermediate!$B8232,Data!$A$1:$BC$1,0),FALSE)</f>
        <v>..</v>
      </c>
      <c r="D8232">
        <f>VLOOKUP($A8232&amp;D$1,Data!$A$2:$BC$533,MATCH(Intermediate!$B8232,Data!$A$1:$BC$1,0),FALSE)</f>
        <v>63738.573872193941</v>
      </c>
    </row>
    <row r="8233" spans="1:4" x14ac:dyDescent="0.45">
      <c r="A8233" t="s">
        <v>402</v>
      </c>
      <c r="B8233">
        <f t="shared" si="127"/>
        <v>2006</v>
      </c>
      <c r="C8233" t="str">
        <f>VLOOKUP($A8233&amp;C$1,Data!$A$2:$BC$533,MATCH(Intermediate!$B8233,Data!$A$1:$BC$1,0),FALSE)</f>
        <v>..</v>
      </c>
      <c r="D8233">
        <f>VLOOKUP($A8233&amp;D$1,Data!$A$2:$BC$533,MATCH(Intermediate!$B8233,Data!$A$1:$BC$1,0),FALSE)</f>
        <v>67434.156006444377</v>
      </c>
    </row>
    <row r="8234" spans="1:4" x14ac:dyDescent="0.45">
      <c r="A8234" t="s">
        <v>402</v>
      </c>
      <c r="B8234">
        <f t="shared" si="127"/>
        <v>2007</v>
      </c>
      <c r="C8234" t="str">
        <f>VLOOKUP($A8234&amp;C$1,Data!$A$2:$BC$533,MATCH(Intermediate!$B8234,Data!$A$1:$BC$1,0),FALSE)</f>
        <v>..</v>
      </c>
      <c r="D8234">
        <f>VLOOKUP($A8234&amp;D$1,Data!$A$2:$BC$533,MATCH(Intermediate!$B8234,Data!$A$1:$BC$1,0),FALSE)</f>
        <v>71744.051998649185</v>
      </c>
    </row>
    <row r="8235" spans="1:4" x14ac:dyDescent="0.45">
      <c r="A8235" t="s">
        <v>402</v>
      </c>
      <c r="B8235">
        <f t="shared" si="127"/>
        <v>2008</v>
      </c>
      <c r="C8235" t="str">
        <f>VLOOKUP($A8235&amp;C$1,Data!$A$2:$BC$533,MATCH(Intermediate!$B8235,Data!$A$1:$BC$1,0),FALSE)</f>
        <v>..</v>
      </c>
      <c r="D8235">
        <f>VLOOKUP($A8235&amp;D$1,Data!$A$2:$BC$533,MATCH(Intermediate!$B8235,Data!$A$1:$BC$1,0),FALSE)</f>
        <v>71723.624218725061</v>
      </c>
    </row>
    <row r="8236" spans="1:4" x14ac:dyDescent="0.45">
      <c r="A8236" t="s">
        <v>402</v>
      </c>
      <c r="B8236">
        <f t="shared" si="127"/>
        <v>2009</v>
      </c>
      <c r="C8236" t="str">
        <f>VLOOKUP($A8236&amp;C$1,Data!$A$2:$BC$533,MATCH(Intermediate!$B8236,Data!$A$1:$BC$1,0),FALSE)</f>
        <v>..</v>
      </c>
      <c r="D8236">
        <f>VLOOKUP($A8236&amp;D$1,Data!$A$2:$BC$533,MATCH(Intermediate!$B8236,Data!$A$1:$BC$1,0),FALSE)</f>
        <v>61969.828536818153</v>
      </c>
    </row>
    <row r="8237" spans="1:4" x14ac:dyDescent="0.45">
      <c r="A8237" t="s">
        <v>402</v>
      </c>
      <c r="B8237">
        <f t="shared" si="127"/>
        <v>2010</v>
      </c>
      <c r="C8237" t="str">
        <f>VLOOKUP($A8237&amp;C$1,Data!$A$2:$BC$533,MATCH(Intermediate!$B8237,Data!$A$1:$BC$1,0),FALSE)</f>
        <v>..</v>
      </c>
      <c r="D8237">
        <f>VLOOKUP($A8237&amp;D$1,Data!$A$2:$BC$533,MATCH(Intermediate!$B8237,Data!$A$1:$BC$1,0),FALSE)</f>
        <v>58926.140370129819</v>
      </c>
    </row>
    <row r="8238" spans="1:4" x14ac:dyDescent="0.45">
      <c r="A8238" t="s">
        <v>402</v>
      </c>
      <c r="B8238">
        <f t="shared" si="127"/>
        <v>2011</v>
      </c>
      <c r="C8238" t="str">
        <f>VLOOKUP($A8238&amp;C$1,Data!$A$2:$BC$533,MATCH(Intermediate!$B8238,Data!$A$1:$BC$1,0),FALSE)</f>
        <v>..</v>
      </c>
      <c r="D8238">
        <f>VLOOKUP($A8238&amp;D$1,Data!$A$2:$BC$533,MATCH(Intermediate!$B8238,Data!$A$1:$BC$1,0),FALSE)</f>
        <v>56239.959273001761</v>
      </c>
    </row>
    <row r="8239" spans="1:4" x14ac:dyDescent="0.45">
      <c r="A8239" t="s">
        <v>402</v>
      </c>
      <c r="B8239">
        <f t="shared" si="127"/>
        <v>2012</v>
      </c>
      <c r="C8239" t="str">
        <f>VLOOKUP($A8239&amp;C$1,Data!$A$2:$BC$533,MATCH(Intermediate!$B8239,Data!$A$1:$BC$1,0),FALSE)</f>
        <v>..</v>
      </c>
      <c r="D8239">
        <f>VLOOKUP($A8239&amp;D$1,Data!$A$2:$BC$533,MATCH(Intermediate!$B8239,Data!$A$1:$BC$1,0),FALSE)</f>
        <v>51274.215478596416</v>
      </c>
    </row>
    <row r="8240" spans="1:4" x14ac:dyDescent="0.45">
      <c r="A8240" t="s">
        <v>402</v>
      </c>
      <c r="B8240">
        <f t="shared" si="127"/>
        <v>2013</v>
      </c>
      <c r="C8240" t="str">
        <f>VLOOKUP($A8240&amp;C$1,Data!$A$2:$BC$533,MATCH(Intermediate!$B8240,Data!$A$1:$BC$1,0),FALSE)</f>
        <v>..</v>
      </c>
      <c r="D8240">
        <f>VLOOKUP($A8240&amp;D$1,Data!$A$2:$BC$533,MATCH(Intermediate!$B8240,Data!$A$1:$BC$1,0),FALSE)</f>
        <v>50770.367319586236</v>
      </c>
    </row>
    <row r="8241" spans="1:4" x14ac:dyDescent="0.45">
      <c r="A8241" t="s">
        <v>402</v>
      </c>
      <c r="B8241">
        <f t="shared" si="127"/>
        <v>2014</v>
      </c>
      <c r="C8241" t="str">
        <f>VLOOKUP($A8241&amp;C$1,Data!$A$2:$BC$533,MATCH(Intermediate!$B8241,Data!$A$1:$BC$1,0),FALSE)</f>
        <v>..</v>
      </c>
      <c r="D8241">
        <f>VLOOKUP($A8241&amp;D$1,Data!$A$2:$BC$533,MATCH(Intermediate!$B8241,Data!$A$1:$BC$1,0),FALSE)</f>
        <v>52909.222407125162</v>
      </c>
    </row>
    <row r="8242" spans="1:4" x14ac:dyDescent="0.45">
      <c r="A8242" t="s">
        <v>402</v>
      </c>
      <c r="B8242">
        <f t="shared" si="127"/>
        <v>2015</v>
      </c>
      <c r="C8242" t="str">
        <f>VLOOKUP($A8242&amp;C$1,Data!$A$2:$BC$533,MATCH(Intermediate!$B8242,Data!$A$1:$BC$1,0),FALSE)</f>
        <v>..</v>
      </c>
      <c r="D8242">
        <f>VLOOKUP($A8242&amp;D$1,Data!$A$2:$BC$533,MATCH(Intermediate!$B8242,Data!$A$1:$BC$1,0),FALSE)</f>
        <v>52247.207827641512</v>
      </c>
    </row>
    <row r="8243" spans="1:4" x14ac:dyDescent="0.45">
      <c r="A8243" t="s">
        <v>402</v>
      </c>
      <c r="B8243">
        <f t="shared" si="127"/>
        <v>2016</v>
      </c>
      <c r="C8243" t="str">
        <f>VLOOKUP($A8243&amp;C$1,Data!$A$2:$BC$533,MATCH(Intermediate!$B8243,Data!$A$1:$BC$1,0),FALSE)</f>
        <v>..</v>
      </c>
      <c r="D8243">
        <f>VLOOKUP($A8243&amp;D$1,Data!$A$2:$BC$533,MATCH(Intermediate!$B8243,Data!$A$1:$BC$1,0),FALSE)</f>
        <v>53033.056337623486</v>
      </c>
    </row>
    <row r="8244" spans="1:4" x14ac:dyDescent="0.45">
      <c r="A8244" t="s">
        <v>402</v>
      </c>
      <c r="B8244">
        <f t="shared" si="127"/>
        <v>2017</v>
      </c>
      <c r="C8244" t="str">
        <f>VLOOKUP($A8244&amp;C$1,Data!$A$2:$BC$533,MATCH(Intermediate!$B8244,Data!$A$1:$BC$1,0),FALSE)</f>
        <v>..</v>
      </c>
      <c r="D8244">
        <f>VLOOKUP($A8244&amp;D$1,Data!$A$2:$BC$533,MATCH(Intermediate!$B8244,Data!$A$1:$BC$1,0),FALSE)</f>
        <v>52463.419639774795</v>
      </c>
    </row>
    <row r="8245" spans="1:4" x14ac:dyDescent="0.45">
      <c r="A8245" t="s">
        <v>402</v>
      </c>
      <c r="B8245">
        <f t="shared" ref="B8245:B8308" si="128">B8195</f>
        <v>2018</v>
      </c>
      <c r="C8245" t="str">
        <f>VLOOKUP($A8245&amp;C$1,Data!$A$2:$BC$533,MATCH(Intermediate!$B8245,Data!$A$1:$BC$1,0),FALSE)</f>
        <v>..</v>
      </c>
      <c r="D8245">
        <f>VLOOKUP($A8245&amp;D$1,Data!$A$2:$BC$533,MATCH(Intermediate!$B8245,Data!$A$1:$BC$1,0),FALSE)</f>
        <v>54460.905833286532</v>
      </c>
    </row>
    <row r="8246" spans="1:4" x14ac:dyDescent="0.45">
      <c r="A8246" t="s">
        <v>402</v>
      </c>
      <c r="B8246">
        <f t="shared" si="128"/>
        <v>2019</v>
      </c>
      <c r="C8246" t="str">
        <f>VLOOKUP($A8246&amp;C$1,Data!$A$2:$BC$533,MATCH(Intermediate!$B8246,Data!$A$1:$BC$1,0),FALSE)</f>
        <v>..</v>
      </c>
      <c r="D8246">
        <f>VLOOKUP($A8246&amp;D$1,Data!$A$2:$BC$533,MATCH(Intermediate!$B8246,Data!$A$1:$BC$1,0),FALSE)</f>
        <v>57444.119358210875</v>
      </c>
    </row>
    <row r="8247" spans="1:4" x14ac:dyDescent="0.45">
      <c r="A8247" t="s">
        <v>402</v>
      </c>
      <c r="B8247">
        <f t="shared" si="128"/>
        <v>2020</v>
      </c>
      <c r="C8247" t="str">
        <f>VLOOKUP($A8247&amp;C$1,Data!$A$2:$BC$533,MATCH(Intermediate!$B8247,Data!$A$1:$BC$1,0),FALSE)</f>
        <v>..</v>
      </c>
      <c r="D8247">
        <f>VLOOKUP($A8247&amp;D$1,Data!$A$2:$BC$533,MATCH(Intermediate!$B8247,Data!$A$1:$BC$1,0),FALSE)</f>
        <v>55206.581232440476</v>
      </c>
    </row>
    <row r="8248" spans="1:4" x14ac:dyDescent="0.45">
      <c r="A8248" t="s">
        <v>402</v>
      </c>
      <c r="B8248">
        <f t="shared" si="128"/>
        <v>2021</v>
      </c>
      <c r="C8248" t="str">
        <f>VLOOKUP($A8248&amp;C$1,Data!$A$2:$BC$533,MATCH(Intermediate!$B8248,Data!$A$1:$BC$1,0),FALSE)</f>
        <v>..</v>
      </c>
      <c r="D8248">
        <f>VLOOKUP($A8248&amp;D$1,Data!$A$2:$BC$533,MATCH(Intermediate!$B8248,Data!$A$1:$BC$1,0),FALSE)</f>
        <v>64745.131678070124</v>
      </c>
    </row>
    <row r="8249" spans="1:4" x14ac:dyDescent="0.45">
      <c r="A8249" t="s">
        <v>402</v>
      </c>
      <c r="B8249">
        <f t="shared" si="128"/>
        <v>2022</v>
      </c>
      <c r="C8249" t="str">
        <f>VLOOKUP($A8249&amp;C$1,Data!$A$2:$BC$533,MATCH(Intermediate!$B8249,Data!$A$1:$BC$1,0),FALSE)</f>
        <v>..</v>
      </c>
      <c r="D8249">
        <f>VLOOKUP($A8249&amp;D$1,Data!$A$2:$BC$533,MATCH(Intermediate!$B8249,Data!$A$1:$BC$1,0),FALSE)</f>
        <v>75941.489909016222</v>
      </c>
    </row>
    <row r="8250" spans="1:4" x14ac:dyDescent="0.45">
      <c r="A8250" t="s">
        <v>402</v>
      </c>
      <c r="B8250">
        <f t="shared" si="128"/>
        <v>2023</v>
      </c>
      <c r="C8250" t="str">
        <f>VLOOKUP($A8250&amp;C$1,Data!$A$2:$BC$533,MATCH(Intermediate!$B8250,Data!$A$1:$BC$1,0),FALSE)</f>
        <v>..</v>
      </c>
      <c r="D8250" t="str">
        <f>VLOOKUP($A8250&amp;D$1,Data!$A$2:$BC$533,MATCH(Intermediate!$B8250,Data!$A$1:$BC$1,0),FALSE)</f>
        <v>..</v>
      </c>
    </row>
    <row r="8251" spans="1:4" x14ac:dyDescent="0.45">
      <c r="A8251" t="s">
        <v>402</v>
      </c>
      <c r="B8251">
        <f t="shared" si="128"/>
        <v>2024</v>
      </c>
      <c r="C8251" t="str">
        <f>VLOOKUP($A8251&amp;C$1,Data!$A$2:$BC$533,MATCH(Intermediate!$B8251,Data!$A$1:$BC$1,0),FALSE)</f>
        <v>..</v>
      </c>
      <c r="D8251" t="str">
        <f>VLOOKUP($A8251&amp;D$1,Data!$A$2:$BC$533,MATCH(Intermediate!$B8251,Data!$A$1:$BC$1,0),FALSE)</f>
        <v>..</v>
      </c>
    </row>
    <row r="8252" spans="1:4" x14ac:dyDescent="0.45">
      <c r="A8252" t="s">
        <v>343</v>
      </c>
      <c r="B8252">
        <f t="shared" si="128"/>
        <v>1975</v>
      </c>
      <c r="C8252" t="str">
        <f>VLOOKUP($A8252&amp;C$1,Data!$A$2:$BC$533,MATCH(Intermediate!$B8252,Data!$A$1:$BC$1,0),FALSE)</f>
        <v>..</v>
      </c>
      <c r="D8252" t="str">
        <f>VLOOKUP($A8252&amp;D$1,Data!$A$2:$BC$533,MATCH(Intermediate!$B8252,Data!$A$1:$BC$1,0),FALSE)</f>
        <v>..</v>
      </c>
    </row>
    <row r="8253" spans="1:4" x14ac:dyDescent="0.45">
      <c r="A8253" t="s">
        <v>343</v>
      </c>
      <c r="B8253">
        <f t="shared" si="128"/>
        <v>1976</v>
      </c>
      <c r="C8253" t="str">
        <f>VLOOKUP($A8253&amp;C$1,Data!$A$2:$BC$533,MATCH(Intermediate!$B8253,Data!$A$1:$BC$1,0),FALSE)</f>
        <v>..</v>
      </c>
      <c r="D8253" t="str">
        <f>VLOOKUP($A8253&amp;D$1,Data!$A$2:$BC$533,MATCH(Intermediate!$B8253,Data!$A$1:$BC$1,0),FALSE)</f>
        <v>..</v>
      </c>
    </row>
    <row r="8254" spans="1:4" x14ac:dyDescent="0.45">
      <c r="A8254" t="s">
        <v>343</v>
      </c>
      <c r="B8254">
        <f t="shared" si="128"/>
        <v>1977</v>
      </c>
      <c r="C8254" t="str">
        <f>VLOOKUP($A8254&amp;C$1,Data!$A$2:$BC$533,MATCH(Intermediate!$B8254,Data!$A$1:$BC$1,0),FALSE)</f>
        <v>..</v>
      </c>
      <c r="D8254" t="str">
        <f>VLOOKUP($A8254&amp;D$1,Data!$A$2:$BC$533,MATCH(Intermediate!$B8254,Data!$A$1:$BC$1,0),FALSE)</f>
        <v>..</v>
      </c>
    </row>
    <row r="8255" spans="1:4" x14ac:dyDescent="0.45">
      <c r="A8255" t="s">
        <v>343</v>
      </c>
      <c r="B8255">
        <f t="shared" si="128"/>
        <v>1978</v>
      </c>
      <c r="C8255" t="str">
        <f>VLOOKUP($A8255&amp;C$1,Data!$A$2:$BC$533,MATCH(Intermediate!$B8255,Data!$A$1:$BC$1,0),FALSE)</f>
        <v>..</v>
      </c>
      <c r="D8255" t="str">
        <f>VLOOKUP($A8255&amp;D$1,Data!$A$2:$BC$533,MATCH(Intermediate!$B8255,Data!$A$1:$BC$1,0),FALSE)</f>
        <v>..</v>
      </c>
    </row>
    <row r="8256" spans="1:4" x14ac:dyDescent="0.45">
      <c r="A8256" t="s">
        <v>343</v>
      </c>
      <c r="B8256">
        <f t="shared" si="128"/>
        <v>1979</v>
      </c>
      <c r="C8256" t="str">
        <f>VLOOKUP($A8256&amp;C$1,Data!$A$2:$BC$533,MATCH(Intermediate!$B8256,Data!$A$1:$BC$1,0),FALSE)</f>
        <v>..</v>
      </c>
      <c r="D8256" t="str">
        <f>VLOOKUP($A8256&amp;D$1,Data!$A$2:$BC$533,MATCH(Intermediate!$B8256,Data!$A$1:$BC$1,0),FALSE)</f>
        <v>..</v>
      </c>
    </row>
    <row r="8257" spans="1:4" x14ac:dyDescent="0.45">
      <c r="A8257" t="s">
        <v>343</v>
      </c>
      <c r="B8257">
        <f t="shared" si="128"/>
        <v>1980</v>
      </c>
      <c r="C8257" t="str">
        <f>VLOOKUP($A8257&amp;C$1,Data!$A$2:$BC$533,MATCH(Intermediate!$B8257,Data!$A$1:$BC$1,0),FALSE)</f>
        <v>..</v>
      </c>
      <c r="D8257" t="str">
        <f>VLOOKUP($A8257&amp;D$1,Data!$A$2:$BC$533,MATCH(Intermediate!$B8257,Data!$A$1:$BC$1,0),FALSE)</f>
        <v>..</v>
      </c>
    </row>
    <row r="8258" spans="1:4" x14ac:dyDescent="0.45">
      <c r="A8258" t="s">
        <v>343</v>
      </c>
      <c r="B8258">
        <f t="shared" si="128"/>
        <v>1981</v>
      </c>
      <c r="C8258" t="str">
        <f>VLOOKUP($A8258&amp;C$1,Data!$A$2:$BC$533,MATCH(Intermediate!$B8258,Data!$A$1:$BC$1,0),FALSE)</f>
        <v>..</v>
      </c>
      <c r="D8258" t="str">
        <f>VLOOKUP($A8258&amp;D$1,Data!$A$2:$BC$533,MATCH(Intermediate!$B8258,Data!$A$1:$BC$1,0),FALSE)</f>
        <v>..</v>
      </c>
    </row>
    <row r="8259" spans="1:4" x14ac:dyDescent="0.45">
      <c r="A8259" t="s">
        <v>343</v>
      </c>
      <c r="B8259">
        <f t="shared" si="128"/>
        <v>1982</v>
      </c>
      <c r="C8259" t="str">
        <f>VLOOKUP($A8259&amp;C$1,Data!$A$2:$BC$533,MATCH(Intermediate!$B8259,Data!$A$1:$BC$1,0),FALSE)</f>
        <v>..</v>
      </c>
      <c r="D8259" t="str">
        <f>VLOOKUP($A8259&amp;D$1,Data!$A$2:$BC$533,MATCH(Intermediate!$B8259,Data!$A$1:$BC$1,0),FALSE)</f>
        <v>..</v>
      </c>
    </row>
    <row r="8260" spans="1:4" x14ac:dyDescent="0.45">
      <c r="A8260" t="s">
        <v>343</v>
      </c>
      <c r="B8260">
        <f t="shared" si="128"/>
        <v>1983</v>
      </c>
      <c r="C8260" t="str">
        <f>VLOOKUP($A8260&amp;C$1,Data!$A$2:$BC$533,MATCH(Intermediate!$B8260,Data!$A$1:$BC$1,0),FALSE)</f>
        <v>..</v>
      </c>
      <c r="D8260" t="str">
        <f>VLOOKUP($A8260&amp;D$1,Data!$A$2:$BC$533,MATCH(Intermediate!$B8260,Data!$A$1:$BC$1,0),FALSE)</f>
        <v>..</v>
      </c>
    </row>
    <row r="8261" spans="1:4" x14ac:dyDescent="0.45">
      <c r="A8261" t="s">
        <v>343</v>
      </c>
      <c r="B8261">
        <f t="shared" si="128"/>
        <v>1984</v>
      </c>
      <c r="C8261" t="str">
        <f>VLOOKUP($A8261&amp;C$1,Data!$A$2:$BC$533,MATCH(Intermediate!$B8261,Data!$A$1:$BC$1,0),FALSE)</f>
        <v>..</v>
      </c>
      <c r="D8261" t="str">
        <f>VLOOKUP($A8261&amp;D$1,Data!$A$2:$BC$533,MATCH(Intermediate!$B8261,Data!$A$1:$BC$1,0),FALSE)</f>
        <v>..</v>
      </c>
    </row>
    <row r="8262" spans="1:4" x14ac:dyDescent="0.45">
      <c r="A8262" t="s">
        <v>343</v>
      </c>
      <c r="B8262">
        <f t="shared" si="128"/>
        <v>1985</v>
      </c>
      <c r="C8262" t="str">
        <f>VLOOKUP($A8262&amp;C$1,Data!$A$2:$BC$533,MATCH(Intermediate!$B8262,Data!$A$1:$BC$1,0),FALSE)</f>
        <v>..</v>
      </c>
      <c r="D8262" t="str">
        <f>VLOOKUP($A8262&amp;D$1,Data!$A$2:$BC$533,MATCH(Intermediate!$B8262,Data!$A$1:$BC$1,0),FALSE)</f>
        <v>..</v>
      </c>
    </row>
    <row r="8263" spans="1:4" x14ac:dyDescent="0.45">
      <c r="A8263" t="s">
        <v>343</v>
      </c>
      <c r="B8263">
        <f t="shared" si="128"/>
        <v>1986</v>
      </c>
      <c r="C8263" t="str">
        <f>VLOOKUP($A8263&amp;C$1,Data!$A$2:$BC$533,MATCH(Intermediate!$B8263,Data!$A$1:$BC$1,0),FALSE)</f>
        <v>..</v>
      </c>
      <c r="D8263" t="str">
        <f>VLOOKUP($A8263&amp;D$1,Data!$A$2:$BC$533,MATCH(Intermediate!$B8263,Data!$A$1:$BC$1,0),FALSE)</f>
        <v>..</v>
      </c>
    </row>
    <row r="8264" spans="1:4" x14ac:dyDescent="0.45">
      <c r="A8264" t="s">
        <v>343</v>
      </c>
      <c r="B8264">
        <f t="shared" si="128"/>
        <v>1987</v>
      </c>
      <c r="C8264" t="str">
        <f>VLOOKUP($A8264&amp;C$1,Data!$A$2:$BC$533,MATCH(Intermediate!$B8264,Data!$A$1:$BC$1,0),FALSE)</f>
        <v>..</v>
      </c>
      <c r="D8264" t="str">
        <f>VLOOKUP($A8264&amp;D$1,Data!$A$2:$BC$533,MATCH(Intermediate!$B8264,Data!$A$1:$BC$1,0),FALSE)</f>
        <v>..</v>
      </c>
    </row>
    <row r="8265" spans="1:4" x14ac:dyDescent="0.45">
      <c r="A8265" t="s">
        <v>343</v>
      </c>
      <c r="B8265">
        <f t="shared" si="128"/>
        <v>1988</v>
      </c>
      <c r="C8265" t="str">
        <f>VLOOKUP($A8265&amp;C$1,Data!$A$2:$BC$533,MATCH(Intermediate!$B8265,Data!$A$1:$BC$1,0),FALSE)</f>
        <v>..</v>
      </c>
      <c r="D8265" t="str">
        <f>VLOOKUP($A8265&amp;D$1,Data!$A$2:$BC$533,MATCH(Intermediate!$B8265,Data!$A$1:$BC$1,0),FALSE)</f>
        <v>..</v>
      </c>
    </row>
    <row r="8266" spans="1:4" x14ac:dyDescent="0.45">
      <c r="A8266" t="s">
        <v>343</v>
      </c>
      <c r="B8266">
        <f t="shared" si="128"/>
        <v>1989</v>
      </c>
      <c r="C8266" t="str">
        <f>VLOOKUP($A8266&amp;C$1,Data!$A$2:$BC$533,MATCH(Intermediate!$B8266,Data!$A$1:$BC$1,0),FALSE)</f>
        <v>..</v>
      </c>
      <c r="D8266" t="str">
        <f>VLOOKUP($A8266&amp;D$1,Data!$A$2:$BC$533,MATCH(Intermediate!$B8266,Data!$A$1:$BC$1,0),FALSE)</f>
        <v>..</v>
      </c>
    </row>
    <row r="8267" spans="1:4" x14ac:dyDescent="0.45">
      <c r="A8267" t="s">
        <v>343</v>
      </c>
      <c r="B8267">
        <f t="shared" si="128"/>
        <v>1990</v>
      </c>
      <c r="C8267" t="str">
        <f>VLOOKUP($A8267&amp;C$1,Data!$A$2:$BC$533,MATCH(Intermediate!$B8267,Data!$A$1:$BC$1,0),FALSE)</f>
        <v>..</v>
      </c>
      <c r="D8267">
        <f>VLOOKUP($A8267&amp;D$1,Data!$A$2:$BC$533,MATCH(Intermediate!$B8267,Data!$A$1:$BC$1,0),FALSE)</f>
        <v>1504.3952400261612</v>
      </c>
    </row>
    <row r="8268" spans="1:4" x14ac:dyDescent="0.45">
      <c r="A8268" t="s">
        <v>343</v>
      </c>
      <c r="B8268">
        <f t="shared" si="128"/>
        <v>1991</v>
      </c>
      <c r="C8268" t="str">
        <f>VLOOKUP($A8268&amp;C$1,Data!$A$2:$BC$533,MATCH(Intermediate!$B8268,Data!$A$1:$BC$1,0),FALSE)</f>
        <v>..</v>
      </c>
      <c r="D8268">
        <f>VLOOKUP($A8268&amp;D$1,Data!$A$2:$BC$533,MATCH(Intermediate!$B8268,Data!$A$1:$BC$1,0),FALSE)</f>
        <v>1539.9282553832486</v>
      </c>
    </row>
    <row r="8269" spans="1:4" x14ac:dyDescent="0.45">
      <c r="A8269" t="s">
        <v>343</v>
      </c>
      <c r="B8269">
        <f t="shared" si="128"/>
        <v>1992</v>
      </c>
      <c r="C8269" t="str">
        <f>VLOOKUP($A8269&amp;C$1,Data!$A$2:$BC$533,MATCH(Intermediate!$B8269,Data!$A$1:$BC$1,0),FALSE)</f>
        <v>..</v>
      </c>
      <c r="D8269">
        <f>VLOOKUP($A8269&amp;D$1,Data!$A$2:$BC$533,MATCH(Intermediate!$B8269,Data!$A$1:$BC$1,0),FALSE)</f>
        <v>1556.1723028846034</v>
      </c>
    </row>
    <row r="8270" spans="1:4" x14ac:dyDescent="0.45">
      <c r="A8270" t="s">
        <v>343</v>
      </c>
      <c r="B8270">
        <f t="shared" si="128"/>
        <v>1993</v>
      </c>
      <c r="C8270" t="str">
        <f>VLOOKUP($A8270&amp;C$1,Data!$A$2:$BC$533,MATCH(Intermediate!$B8270,Data!$A$1:$BC$1,0),FALSE)</f>
        <v>..</v>
      </c>
      <c r="D8270">
        <f>VLOOKUP($A8270&amp;D$1,Data!$A$2:$BC$533,MATCH(Intermediate!$B8270,Data!$A$1:$BC$1,0),FALSE)</f>
        <v>1581.4856925694314</v>
      </c>
    </row>
    <row r="8271" spans="1:4" x14ac:dyDescent="0.45">
      <c r="A8271" t="s">
        <v>343</v>
      </c>
      <c r="B8271">
        <f t="shared" si="128"/>
        <v>1994</v>
      </c>
      <c r="C8271" t="str">
        <f>VLOOKUP($A8271&amp;C$1,Data!$A$2:$BC$533,MATCH(Intermediate!$B8271,Data!$A$1:$BC$1,0),FALSE)</f>
        <v>..</v>
      </c>
      <c r="D8271">
        <f>VLOOKUP($A8271&amp;D$1,Data!$A$2:$BC$533,MATCH(Intermediate!$B8271,Data!$A$1:$BC$1,0),FALSE)</f>
        <v>1622.6193271004427</v>
      </c>
    </row>
    <row r="8272" spans="1:4" x14ac:dyDescent="0.45">
      <c r="A8272" t="s">
        <v>343</v>
      </c>
      <c r="B8272">
        <f t="shared" si="128"/>
        <v>1995</v>
      </c>
      <c r="C8272">
        <f>VLOOKUP($A8272&amp;C$1,Data!$A$2:$BC$533,MATCH(Intermediate!$B8272,Data!$A$1:$BC$1,0),FALSE)</f>
        <v>4.5450689049019344</v>
      </c>
      <c r="D8272">
        <f>VLOOKUP($A8272&amp;D$1,Data!$A$2:$BC$533,MATCH(Intermediate!$B8272,Data!$A$1:$BC$1,0),FALSE)</f>
        <v>1662.6784405623841</v>
      </c>
    </row>
    <row r="8273" spans="1:4" x14ac:dyDescent="0.45">
      <c r="A8273" t="s">
        <v>343</v>
      </c>
      <c r="B8273">
        <f t="shared" si="128"/>
        <v>1996</v>
      </c>
      <c r="C8273">
        <f>VLOOKUP($A8273&amp;C$1,Data!$A$2:$BC$533,MATCH(Intermediate!$B8273,Data!$A$1:$BC$1,0),FALSE)</f>
        <v>2.9555472816600226</v>
      </c>
      <c r="D8273">
        <f>VLOOKUP($A8273&amp;D$1,Data!$A$2:$BC$533,MATCH(Intermediate!$B8273,Data!$A$1:$BC$1,0),FALSE)</f>
        <v>1692.5795138191597</v>
      </c>
    </row>
    <row r="8274" spans="1:4" x14ac:dyDescent="0.45">
      <c r="A8274" t="s">
        <v>343</v>
      </c>
      <c r="B8274">
        <f t="shared" si="128"/>
        <v>1997</v>
      </c>
      <c r="C8274">
        <f>VLOOKUP($A8274&amp;C$1,Data!$A$2:$BC$533,MATCH(Intermediate!$B8274,Data!$A$1:$BC$1,0),FALSE)</f>
        <v>2.8548325844103584</v>
      </c>
      <c r="D8274">
        <f>VLOOKUP($A8274&amp;D$1,Data!$A$2:$BC$533,MATCH(Intermediate!$B8274,Data!$A$1:$BC$1,0),FALSE)</f>
        <v>1714.3876820739206</v>
      </c>
    </row>
    <row r="8275" spans="1:4" x14ac:dyDescent="0.45">
      <c r="A8275" t="s">
        <v>343</v>
      </c>
      <c r="B8275">
        <f t="shared" si="128"/>
        <v>1998</v>
      </c>
      <c r="C8275">
        <f>VLOOKUP($A8275&amp;C$1,Data!$A$2:$BC$533,MATCH(Intermediate!$B8275,Data!$A$1:$BC$1,0),FALSE)</f>
        <v>4.5167272961142215</v>
      </c>
      <c r="D8275">
        <f>VLOOKUP($A8275&amp;D$1,Data!$A$2:$BC$533,MATCH(Intermediate!$B8275,Data!$A$1:$BC$1,0),FALSE)</f>
        <v>1753.9049450466464</v>
      </c>
    </row>
    <row r="8276" spans="1:4" x14ac:dyDescent="0.45">
      <c r="A8276" t="s">
        <v>343</v>
      </c>
      <c r="B8276">
        <f t="shared" si="128"/>
        <v>1999</v>
      </c>
      <c r="C8276">
        <f>VLOOKUP($A8276&amp;C$1,Data!$A$2:$BC$533,MATCH(Intermediate!$B8276,Data!$A$1:$BC$1,0),FALSE)</f>
        <v>4.5440834204355642</v>
      </c>
      <c r="D8276">
        <f>VLOOKUP($A8276&amp;D$1,Data!$A$2:$BC$533,MATCH(Intermediate!$B8276,Data!$A$1:$BC$1,0),FALSE)</f>
        <v>1801.5486139092604</v>
      </c>
    </row>
    <row r="8277" spans="1:4" x14ac:dyDescent="0.45">
      <c r="A8277" t="s">
        <v>343</v>
      </c>
      <c r="B8277">
        <f t="shared" si="128"/>
        <v>2000</v>
      </c>
      <c r="C8277">
        <f>VLOOKUP($A8277&amp;C$1,Data!$A$2:$BC$533,MATCH(Intermediate!$B8277,Data!$A$1:$BC$1,0),FALSE)</f>
        <v>4.3764030333401926</v>
      </c>
      <c r="D8277">
        <f>VLOOKUP($A8277&amp;D$1,Data!$A$2:$BC$533,MATCH(Intermediate!$B8277,Data!$A$1:$BC$1,0),FALSE)</f>
        <v>1830.3662994270583</v>
      </c>
    </row>
    <row r="8278" spans="1:4" x14ac:dyDescent="0.45">
      <c r="A8278" t="s">
        <v>343</v>
      </c>
      <c r="B8278">
        <f t="shared" si="128"/>
        <v>2001</v>
      </c>
      <c r="C8278">
        <f>VLOOKUP($A8278&amp;C$1,Data!$A$2:$BC$533,MATCH(Intermediate!$B8278,Data!$A$1:$BC$1,0),FALSE)</f>
        <v>4.357666131302822</v>
      </c>
      <c r="D8278">
        <f>VLOOKUP($A8278&amp;D$1,Data!$A$2:$BC$533,MATCH(Intermediate!$B8278,Data!$A$1:$BC$1,0),FALSE)</f>
        <v>1897.874111224389</v>
      </c>
    </row>
    <row r="8279" spans="1:4" x14ac:dyDescent="0.45">
      <c r="A8279" t="s">
        <v>343</v>
      </c>
      <c r="B8279">
        <f t="shared" si="128"/>
        <v>2002</v>
      </c>
      <c r="C8279">
        <f>VLOOKUP($A8279&amp;C$1,Data!$A$2:$BC$533,MATCH(Intermediate!$B8279,Data!$A$1:$BC$1,0),FALSE)</f>
        <v>5.6788186585474243</v>
      </c>
      <c r="D8279">
        <f>VLOOKUP($A8279&amp;D$1,Data!$A$2:$BC$533,MATCH(Intermediate!$B8279,Data!$A$1:$BC$1,0),FALSE)</f>
        <v>1944.9983848203599</v>
      </c>
    </row>
    <row r="8280" spans="1:4" x14ac:dyDescent="0.45">
      <c r="A8280" t="s">
        <v>343</v>
      </c>
      <c r="B8280">
        <f t="shared" si="128"/>
        <v>2003</v>
      </c>
      <c r="C8280">
        <f>VLOOKUP($A8280&amp;C$1,Data!$A$2:$BC$533,MATCH(Intermediate!$B8280,Data!$A$1:$BC$1,0),FALSE)</f>
        <v>10.036874831805999</v>
      </c>
      <c r="D8280">
        <f>VLOOKUP($A8280&amp;D$1,Data!$A$2:$BC$533,MATCH(Intermediate!$B8280,Data!$A$1:$BC$1,0),FALSE)</f>
        <v>2093.5049337832065</v>
      </c>
    </row>
    <row r="8281" spans="1:4" x14ac:dyDescent="0.45">
      <c r="A8281" t="s">
        <v>343</v>
      </c>
      <c r="B8281">
        <f t="shared" si="128"/>
        <v>2004</v>
      </c>
      <c r="C8281">
        <f>VLOOKUP($A8281&amp;C$1,Data!$A$2:$BC$533,MATCH(Intermediate!$B8281,Data!$A$1:$BC$1,0),FALSE)</f>
        <v>15.520716913315159</v>
      </c>
      <c r="D8281">
        <f>VLOOKUP($A8281&amp;D$1,Data!$A$2:$BC$533,MATCH(Intermediate!$B8281,Data!$A$1:$BC$1,0),FALSE)</f>
        <v>2170.9412191489764</v>
      </c>
    </row>
    <row r="8282" spans="1:4" x14ac:dyDescent="0.45">
      <c r="A8282" t="s">
        <v>343</v>
      </c>
      <c r="B8282">
        <f t="shared" si="128"/>
        <v>2005</v>
      </c>
      <c r="C8282">
        <f>VLOOKUP($A8282&amp;C$1,Data!$A$2:$BC$533,MATCH(Intermediate!$B8282,Data!$A$1:$BC$1,0),FALSE)</f>
        <v>22.229377388691987</v>
      </c>
      <c r="D8282">
        <f>VLOOKUP($A8282&amp;D$1,Data!$A$2:$BC$533,MATCH(Intermediate!$B8282,Data!$A$1:$BC$1,0),FALSE)</f>
        <v>2329.0142301727724</v>
      </c>
    </row>
    <row r="8283" spans="1:4" x14ac:dyDescent="0.45">
      <c r="A8283" t="s">
        <v>343</v>
      </c>
      <c r="B8283">
        <f t="shared" si="128"/>
        <v>2006</v>
      </c>
      <c r="C8283">
        <f>VLOOKUP($A8283&amp;C$1,Data!$A$2:$BC$533,MATCH(Intermediate!$B8283,Data!$A$1:$BC$1,0),FALSE)</f>
        <v>26.119880325118437</v>
      </c>
      <c r="D8283">
        <f>VLOOKUP($A8283&amp;D$1,Data!$A$2:$BC$533,MATCH(Intermediate!$B8283,Data!$A$1:$BC$1,0),FALSE)</f>
        <v>2550.5955399821278</v>
      </c>
    </row>
    <row r="8284" spans="1:4" x14ac:dyDescent="0.45">
      <c r="A8284" t="s">
        <v>343</v>
      </c>
      <c r="B8284">
        <f t="shared" si="128"/>
        <v>2007</v>
      </c>
      <c r="C8284">
        <f>VLOOKUP($A8284&amp;C$1,Data!$A$2:$BC$533,MATCH(Intermediate!$B8284,Data!$A$1:$BC$1,0),FALSE)</f>
        <v>30.79286821156872</v>
      </c>
      <c r="D8284">
        <f>VLOOKUP($A8284&amp;D$1,Data!$A$2:$BC$533,MATCH(Intermediate!$B8284,Data!$A$1:$BC$1,0),FALSE)</f>
        <v>2650.1038762996022</v>
      </c>
    </row>
    <row r="8285" spans="1:4" x14ac:dyDescent="0.45">
      <c r="A8285" t="s">
        <v>343</v>
      </c>
      <c r="B8285">
        <f t="shared" si="128"/>
        <v>2008</v>
      </c>
      <c r="C8285">
        <f>VLOOKUP($A8285&amp;C$1,Data!$A$2:$BC$533,MATCH(Intermediate!$B8285,Data!$A$1:$BC$1,0),FALSE)</f>
        <v>27.625801863226791</v>
      </c>
      <c r="D8285">
        <f>VLOOKUP($A8285&amp;D$1,Data!$A$2:$BC$533,MATCH(Intermediate!$B8285,Data!$A$1:$BC$1,0),FALSE)</f>
        <v>2801.8357934087421</v>
      </c>
    </row>
    <row r="8286" spans="1:4" x14ac:dyDescent="0.45">
      <c r="A8286" t="s">
        <v>343</v>
      </c>
      <c r="B8286">
        <f t="shared" si="128"/>
        <v>2009</v>
      </c>
      <c r="C8286">
        <f>VLOOKUP($A8286&amp;C$1,Data!$A$2:$BC$533,MATCH(Intermediate!$B8286,Data!$A$1:$BC$1,0),FALSE)</f>
        <v>32.696225778476844</v>
      </c>
      <c r="D8286">
        <f>VLOOKUP($A8286&amp;D$1,Data!$A$2:$BC$533,MATCH(Intermediate!$B8286,Data!$A$1:$BC$1,0),FALSE)</f>
        <v>2845.7358938323118</v>
      </c>
    </row>
    <row r="8287" spans="1:4" x14ac:dyDescent="0.45">
      <c r="A8287" t="s">
        <v>343</v>
      </c>
      <c r="B8287">
        <f t="shared" si="128"/>
        <v>2010</v>
      </c>
      <c r="C8287">
        <f>VLOOKUP($A8287&amp;C$1,Data!$A$2:$BC$533,MATCH(Intermediate!$B8287,Data!$A$1:$BC$1,0),FALSE)</f>
        <v>39.185941628813232</v>
      </c>
      <c r="D8287">
        <f>VLOOKUP($A8287&amp;D$1,Data!$A$2:$BC$533,MATCH(Intermediate!$B8287,Data!$A$1:$BC$1,0),FALSE)</f>
        <v>2858.5689909276944</v>
      </c>
    </row>
    <row r="8288" spans="1:4" x14ac:dyDescent="0.45">
      <c r="A8288" t="s">
        <v>343</v>
      </c>
      <c r="B8288">
        <f t="shared" si="128"/>
        <v>2011</v>
      </c>
      <c r="C8288">
        <f>VLOOKUP($A8288&amp;C$1,Data!$A$2:$BC$533,MATCH(Intermediate!$B8288,Data!$A$1:$BC$1,0),FALSE)</f>
        <v>39.746662353211057</v>
      </c>
      <c r="D8288">
        <f>VLOOKUP($A8288&amp;D$1,Data!$A$2:$BC$533,MATCH(Intermediate!$B8288,Data!$A$1:$BC$1,0),FALSE)</f>
        <v>2914.2128569522238</v>
      </c>
    </row>
    <row r="8289" spans="1:4" x14ac:dyDescent="0.45">
      <c r="A8289" t="s">
        <v>343</v>
      </c>
      <c r="B8289">
        <f t="shared" si="128"/>
        <v>2012</v>
      </c>
      <c r="C8289">
        <f>VLOOKUP($A8289&amp;C$1,Data!$A$2:$BC$533,MATCH(Intermediate!$B8289,Data!$A$1:$BC$1,0),FALSE)</f>
        <v>41.003161299522958</v>
      </c>
      <c r="D8289">
        <f>VLOOKUP($A8289&amp;D$1,Data!$A$2:$BC$533,MATCH(Intermediate!$B8289,Data!$A$1:$BC$1,0),FALSE)</f>
        <v>2694.6572649063114</v>
      </c>
    </row>
    <row r="8290" spans="1:4" x14ac:dyDescent="0.45">
      <c r="A8290" t="s">
        <v>343</v>
      </c>
      <c r="B8290">
        <f t="shared" si="128"/>
        <v>2013</v>
      </c>
      <c r="C8290">
        <f>VLOOKUP($A8290&amp;C$1,Data!$A$2:$BC$533,MATCH(Intermediate!$B8290,Data!$A$1:$BC$1,0),FALSE)</f>
        <v>36.325899113117288</v>
      </c>
      <c r="D8290">
        <f>VLOOKUP($A8290&amp;D$1,Data!$A$2:$BC$533,MATCH(Intermediate!$B8290,Data!$A$1:$BC$1,0),FALSE)</f>
        <v>2945.7366428374394</v>
      </c>
    </row>
    <row r="8291" spans="1:4" x14ac:dyDescent="0.45">
      <c r="A8291" t="s">
        <v>343</v>
      </c>
      <c r="B8291">
        <f t="shared" si="128"/>
        <v>2014</v>
      </c>
      <c r="C8291">
        <f>VLOOKUP($A8291&amp;C$1,Data!$A$2:$BC$533,MATCH(Intermediate!$B8291,Data!$A$1:$BC$1,0),FALSE)</f>
        <v>32.744170038186802</v>
      </c>
      <c r="D8291">
        <f>VLOOKUP($A8291&amp;D$1,Data!$A$2:$BC$533,MATCH(Intermediate!$B8291,Data!$A$1:$BC$1,0),FALSE)</f>
        <v>3233.356880731405</v>
      </c>
    </row>
    <row r="8292" spans="1:4" x14ac:dyDescent="0.45">
      <c r="A8292" t="s">
        <v>343</v>
      </c>
      <c r="B8292">
        <f t="shared" si="128"/>
        <v>2015</v>
      </c>
      <c r="C8292">
        <f>VLOOKUP($A8292&amp;C$1,Data!$A$2:$BC$533,MATCH(Intermediate!$B8292,Data!$A$1:$BC$1,0),FALSE)</f>
        <v>33.25682932344575</v>
      </c>
      <c r="D8292">
        <f>VLOOKUP($A8292&amp;D$1,Data!$A$2:$BC$533,MATCH(Intermediate!$B8292,Data!$A$1:$BC$1,0),FALSE)</f>
        <v>3171.5090583274136</v>
      </c>
    </row>
    <row r="8293" spans="1:4" x14ac:dyDescent="0.45">
      <c r="A8293" t="s">
        <v>343</v>
      </c>
      <c r="B8293">
        <f t="shared" si="128"/>
        <v>2016</v>
      </c>
      <c r="C8293">
        <f>VLOOKUP($A8293&amp;C$1,Data!$A$2:$BC$533,MATCH(Intermediate!$B8293,Data!$A$1:$BC$1,0),FALSE)</f>
        <v>31.49940560218732</v>
      </c>
      <c r="D8293">
        <f>VLOOKUP($A8293&amp;D$1,Data!$A$2:$BC$533,MATCH(Intermediate!$B8293,Data!$A$1:$BC$1,0),FALSE)</f>
        <v>3319.5426173327751</v>
      </c>
    </row>
    <row r="8294" spans="1:4" x14ac:dyDescent="0.45">
      <c r="A8294" t="s">
        <v>343</v>
      </c>
      <c r="B8294">
        <f t="shared" si="128"/>
        <v>2017</v>
      </c>
      <c r="C8294">
        <f>VLOOKUP($A8294&amp;C$1,Data!$A$2:$BC$533,MATCH(Intermediate!$B8294,Data!$A$1:$BC$1,0),FALSE)</f>
        <v>29.438708652203076</v>
      </c>
      <c r="D8294">
        <f>VLOOKUP($A8294&amp;D$1,Data!$A$2:$BC$533,MATCH(Intermediate!$B8294,Data!$A$1:$BC$1,0),FALSE)</f>
        <v>3436.3101012469351</v>
      </c>
    </row>
    <row r="8295" spans="1:4" x14ac:dyDescent="0.45">
      <c r="A8295" t="s">
        <v>343</v>
      </c>
      <c r="B8295">
        <f t="shared" si="128"/>
        <v>2018</v>
      </c>
      <c r="C8295">
        <f>VLOOKUP($A8295&amp;C$1,Data!$A$2:$BC$533,MATCH(Intermediate!$B8295,Data!$A$1:$BC$1,0),FALSE)</f>
        <v>24.771090762313236</v>
      </c>
      <c r="D8295">
        <f>VLOOKUP($A8295&amp;D$1,Data!$A$2:$BC$533,MATCH(Intermediate!$B8295,Data!$A$1:$BC$1,0),FALSE)</f>
        <v>3941.0328085840938</v>
      </c>
    </row>
    <row r="8296" spans="1:4" x14ac:dyDescent="0.45">
      <c r="A8296" t="s">
        <v>343</v>
      </c>
      <c r="B8296">
        <f t="shared" si="128"/>
        <v>2019</v>
      </c>
      <c r="C8296">
        <f>VLOOKUP($A8296&amp;C$1,Data!$A$2:$BC$533,MATCH(Intermediate!$B8296,Data!$A$1:$BC$1,0),FALSE)</f>
        <v>22.490035335269781</v>
      </c>
      <c r="D8296">
        <f>VLOOKUP($A8296&amp;D$1,Data!$A$2:$BC$533,MATCH(Intermediate!$B8296,Data!$A$1:$BC$1,0),FALSE)</f>
        <v>4655.4849644980486</v>
      </c>
    </row>
    <row r="8297" spans="1:4" x14ac:dyDescent="0.45">
      <c r="A8297" t="s">
        <v>343</v>
      </c>
      <c r="B8297">
        <f t="shared" si="128"/>
        <v>2020</v>
      </c>
      <c r="C8297">
        <f>VLOOKUP($A8297&amp;C$1,Data!$A$2:$BC$533,MATCH(Intermediate!$B8297,Data!$A$1:$BC$1,0),FALSE)</f>
        <v>19.891604854639393</v>
      </c>
      <c r="D8297">
        <f>VLOOKUP($A8297&amp;D$1,Data!$A$2:$BC$533,MATCH(Intermediate!$B8297,Data!$A$1:$BC$1,0),FALSE)</f>
        <v>5144.5356028601427</v>
      </c>
    </row>
    <row r="8298" spans="1:4" x14ac:dyDescent="0.45">
      <c r="A8298" t="s">
        <v>343</v>
      </c>
      <c r="B8298">
        <f t="shared" si="128"/>
        <v>2021</v>
      </c>
      <c r="C8298">
        <f>VLOOKUP($A8298&amp;C$1,Data!$A$2:$BC$533,MATCH(Intermediate!$B8298,Data!$A$1:$BC$1,0),FALSE)</f>
        <v>17.688068697071998</v>
      </c>
      <c r="D8298">
        <f>VLOOKUP($A8298&amp;D$1,Data!$A$2:$BC$533,MATCH(Intermediate!$B8298,Data!$A$1:$BC$1,0),FALSE)</f>
        <v>5732.6945606153558</v>
      </c>
    </row>
    <row r="8299" spans="1:4" x14ac:dyDescent="0.45">
      <c r="A8299" t="s">
        <v>343</v>
      </c>
      <c r="B8299">
        <f t="shared" si="128"/>
        <v>2022</v>
      </c>
      <c r="C8299">
        <f>VLOOKUP($A8299&amp;C$1,Data!$A$2:$BC$533,MATCH(Intermediate!$B8299,Data!$A$1:$BC$1,0),FALSE)</f>
        <v>12.851755632454848</v>
      </c>
      <c r="D8299">
        <f>VLOOKUP($A8299&amp;D$1,Data!$A$2:$BC$533,MATCH(Intermediate!$B8299,Data!$A$1:$BC$1,0),FALSE)</f>
        <v>6033.6811722182965</v>
      </c>
    </row>
    <row r="8300" spans="1:4" x14ac:dyDescent="0.45">
      <c r="A8300" t="s">
        <v>343</v>
      </c>
      <c r="B8300">
        <f t="shared" si="128"/>
        <v>2023</v>
      </c>
      <c r="C8300">
        <f>VLOOKUP($A8300&amp;C$1,Data!$A$2:$BC$533,MATCH(Intermediate!$B8300,Data!$A$1:$BC$1,0),FALSE)</f>
        <v>7.9484781182608186</v>
      </c>
      <c r="D8300">
        <f>VLOOKUP($A8300&amp;D$1,Data!$A$2:$BC$533,MATCH(Intermediate!$B8300,Data!$A$1:$BC$1,0),FALSE)</f>
        <v>6149.981460819281</v>
      </c>
    </row>
    <row r="8301" spans="1:4" x14ac:dyDescent="0.45">
      <c r="A8301" t="s">
        <v>343</v>
      </c>
      <c r="B8301">
        <f t="shared" si="128"/>
        <v>2024</v>
      </c>
      <c r="C8301" t="str">
        <f>VLOOKUP($A8301&amp;C$1,Data!$A$2:$BC$533,MATCH(Intermediate!$B8301,Data!$A$1:$BC$1,0),FALSE)</f>
        <v>..</v>
      </c>
      <c r="D8301">
        <f>VLOOKUP($A8301&amp;D$1,Data!$A$2:$BC$533,MATCH(Intermediate!$B8301,Data!$A$1:$BC$1,0),FALSE)</f>
        <v>6229.5083329878753</v>
      </c>
    </row>
    <row r="8302" spans="1:4" x14ac:dyDescent="0.45">
      <c r="A8302" t="s">
        <v>187</v>
      </c>
      <c r="B8302">
        <f t="shared" si="128"/>
        <v>1975</v>
      </c>
      <c r="C8302">
        <f>VLOOKUP($A8302&amp;C$1,Data!$A$2:$BC$533,MATCH(Intermediate!$B8302,Data!$A$1:$BC$1,0),FALSE)</f>
        <v>4.0854555400230961</v>
      </c>
      <c r="D8302" t="str">
        <f>VLOOKUP($A8302&amp;D$1,Data!$A$2:$BC$533,MATCH(Intermediate!$B8302,Data!$A$1:$BC$1,0),FALSE)</f>
        <v>..</v>
      </c>
    </row>
    <row r="8303" spans="1:4" x14ac:dyDescent="0.45">
      <c r="A8303" t="s">
        <v>187</v>
      </c>
      <c r="B8303">
        <f t="shared" si="128"/>
        <v>1976</v>
      </c>
      <c r="C8303">
        <f>VLOOKUP($A8303&amp;C$1,Data!$A$2:$BC$533,MATCH(Intermediate!$B8303,Data!$A$1:$BC$1,0),FALSE)</f>
        <v>4.3747897671948301</v>
      </c>
      <c r="D8303" t="str">
        <f>VLOOKUP($A8303&amp;D$1,Data!$A$2:$BC$533,MATCH(Intermediate!$B8303,Data!$A$1:$BC$1,0),FALSE)</f>
        <v>..</v>
      </c>
    </row>
    <row r="8304" spans="1:4" x14ac:dyDescent="0.45">
      <c r="A8304" t="s">
        <v>187</v>
      </c>
      <c r="B8304">
        <f t="shared" si="128"/>
        <v>1977</v>
      </c>
      <c r="C8304">
        <f>VLOOKUP($A8304&amp;C$1,Data!$A$2:$BC$533,MATCH(Intermediate!$B8304,Data!$A$1:$BC$1,0),FALSE)</f>
        <v>4.0846050603966795</v>
      </c>
      <c r="D8304" t="str">
        <f>VLOOKUP($A8304&amp;D$1,Data!$A$2:$BC$533,MATCH(Intermediate!$B8304,Data!$A$1:$BC$1,0),FALSE)</f>
        <v>..</v>
      </c>
    </row>
    <row r="8305" spans="1:4" x14ac:dyDescent="0.45">
      <c r="A8305" t="s">
        <v>187</v>
      </c>
      <c r="B8305">
        <f t="shared" si="128"/>
        <v>1978</v>
      </c>
      <c r="C8305">
        <f>VLOOKUP($A8305&amp;C$1,Data!$A$2:$BC$533,MATCH(Intermediate!$B8305,Data!$A$1:$BC$1,0),FALSE)</f>
        <v>5.2765226059200137</v>
      </c>
      <c r="D8305" t="str">
        <f>VLOOKUP($A8305&amp;D$1,Data!$A$2:$BC$533,MATCH(Intermediate!$B8305,Data!$A$1:$BC$1,0),FALSE)</f>
        <v>..</v>
      </c>
    </row>
    <row r="8306" spans="1:4" x14ac:dyDescent="0.45">
      <c r="A8306" t="s">
        <v>187</v>
      </c>
      <c r="B8306">
        <f t="shared" si="128"/>
        <v>1979</v>
      </c>
      <c r="C8306">
        <f>VLOOKUP($A8306&amp;C$1,Data!$A$2:$BC$533,MATCH(Intermediate!$B8306,Data!$A$1:$BC$1,0),FALSE)</f>
        <v>7.1111725869691274</v>
      </c>
      <c r="D8306" t="str">
        <f>VLOOKUP($A8306&amp;D$1,Data!$A$2:$BC$533,MATCH(Intermediate!$B8306,Data!$A$1:$BC$1,0),FALSE)</f>
        <v>..</v>
      </c>
    </row>
    <row r="8307" spans="1:4" x14ac:dyDescent="0.45">
      <c r="A8307" t="s">
        <v>187</v>
      </c>
      <c r="B8307">
        <f t="shared" si="128"/>
        <v>1980</v>
      </c>
      <c r="C8307">
        <f>VLOOKUP($A8307&amp;C$1,Data!$A$2:$BC$533,MATCH(Intermediate!$B8307,Data!$A$1:$BC$1,0),FALSE)</f>
        <v>6.8048945798264828</v>
      </c>
      <c r="D8307" t="str">
        <f>VLOOKUP($A8307&amp;D$1,Data!$A$2:$BC$533,MATCH(Intermediate!$B8307,Data!$A$1:$BC$1,0),FALSE)</f>
        <v>..</v>
      </c>
    </row>
    <row r="8308" spans="1:4" x14ac:dyDescent="0.45">
      <c r="A8308" t="s">
        <v>187</v>
      </c>
      <c r="B8308">
        <f t="shared" si="128"/>
        <v>1981</v>
      </c>
      <c r="C8308">
        <f>VLOOKUP($A8308&amp;C$1,Data!$A$2:$BC$533,MATCH(Intermediate!$B8308,Data!$A$1:$BC$1,0),FALSE)</f>
        <v>6.9381921083406723</v>
      </c>
      <c r="D8308" t="str">
        <f>VLOOKUP($A8308&amp;D$1,Data!$A$2:$BC$533,MATCH(Intermediate!$B8308,Data!$A$1:$BC$1,0),FALSE)</f>
        <v>..</v>
      </c>
    </row>
    <row r="8309" spans="1:4" x14ac:dyDescent="0.45">
      <c r="A8309" t="s">
        <v>187</v>
      </c>
      <c r="B8309">
        <f t="shared" ref="B8309:B8372" si="129">B8259</f>
        <v>1982</v>
      </c>
      <c r="C8309">
        <f>VLOOKUP($A8309&amp;C$1,Data!$A$2:$BC$533,MATCH(Intermediate!$B8309,Data!$A$1:$BC$1,0),FALSE)</f>
        <v>9.5480399136549323</v>
      </c>
      <c r="D8309" t="str">
        <f>VLOOKUP($A8309&amp;D$1,Data!$A$2:$BC$533,MATCH(Intermediate!$B8309,Data!$A$1:$BC$1,0),FALSE)</f>
        <v>..</v>
      </c>
    </row>
    <row r="8310" spans="1:4" x14ac:dyDescent="0.45">
      <c r="A8310" t="s">
        <v>187</v>
      </c>
      <c r="B8310">
        <f t="shared" si="129"/>
        <v>1983</v>
      </c>
      <c r="C8310">
        <f>VLOOKUP($A8310&amp;C$1,Data!$A$2:$BC$533,MATCH(Intermediate!$B8310,Data!$A$1:$BC$1,0),FALSE)</f>
        <v>12.736730541712973</v>
      </c>
      <c r="D8310" t="str">
        <f>VLOOKUP($A8310&amp;D$1,Data!$A$2:$BC$533,MATCH(Intermediate!$B8310,Data!$A$1:$BC$1,0),FALSE)</f>
        <v>..</v>
      </c>
    </row>
    <row r="8311" spans="1:4" x14ac:dyDescent="0.45">
      <c r="A8311" t="s">
        <v>187</v>
      </c>
      <c r="B8311">
        <f t="shared" si="129"/>
        <v>1984</v>
      </c>
      <c r="C8311">
        <f>VLOOKUP($A8311&amp;C$1,Data!$A$2:$BC$533,MATCH(Intermediate!$B8311,Data!$A$1:$BC$1,0),FALSE)</f>
        <v>14.14611986962648</v>
      </c>
      <c r="D8311" t="str">
        <f>VLOOKUP($A8311&amp;D$1,Data!$A$2:$BC$533,MATCH(Intermediate!$B8311,Data!$A$1:$BC$1,0),FALSE)</f>
        <v>..</v>
      </c>
    </row>
    <row r="8312" spans="1:4" x14ac:dyDescent="0.45">
      <c r="A8312" t="s">
        <v>187</v>
      </c>
      <c r="B8312">
        <f t="shared" si="129"/>
        <v>1985</v>
      </c>
      <c r="C8312">
        <f>VLOOKUP($A8312&amp;C$1,Data!$A$2:$BC$533,MATCH(Intermediate!$B8312,Data!$A$1:$BC$1,0),FALSE)</f>
        <v>15.894031111985077</v>
      </c>
      <c r="D8312" t="str">
        <f>VLOOKUP($A8312&amp;D$1,Data!$A$2:$BC$533,MATCH(Intermediate!$B8312,Data!$A$1:$BC$1,0),FALSE)</f>
        <v>..</v>
      </c>
    </row>
    <row r="8313" spans="1:4" x14ac:dyDescent="0.45">
      <c r="A8313" t="s">
        <v>187</v>
      </c>
      <c r="B8313">
        <f t="shared" si="129"/>
        <v>1986</v>
      </c>
      <c r="C8313">
        <f>VLOOKUP($A8313&amp;C$1,Data!$A$2:$BC$533,MATCH(Intermediate!$B8313,Data!$A$1:$BC$1,0),FALSE)</f>
        <v>18.403887957269735</v>
      </c>
      <c r="D8313" t="str">
        <f>VLOOKUP($A8313&amp;D$1,Data!$A$2:$BC$533,MATCH(Intermediate!$B8313,Data!$A$1:$BC$1,0),FALSE)</f>
        <v>..</v>
      </c>
    </row>
    <row r="8314" spans="1:4" x14ac:dyDescent="0.45">
      <c r="A8314" t="s">
        <v>187</v>
      </c>
      <c r="B8314">
        <f t="shared" si="129"/>
        <v>1987</v>
      </c>
      <c r="C8314">
        <f>VLOOKUP($A8314&amp;C$1,Data!$A$2:$BC$533,MATCH(Intermediate!$B8314,Data!$A$1:$BC$1,0),FALSE)</f>
        <v>18.322941691516245</v>
      </c>
      <c r="D8314" t="str">
        <f>VLOOKUP($A8314&amp;D$1,Data!$A$2:$BC$533,MATCH(Intermediate!$B8314,Data!$A$1:$BC$1,0),FALSE)</f>
        <v>..</v>
      </c>
    </row>
    <row r="8315" spans="1:4" x14ac:dyDescent="0.45">
      <c r="A8315" t="s">
        <v>187</v>
      </c>
      <c r="B8315">
        <f t="shared" si="129"/>
        <v>1988</v>
      </c>
      <c r="C8315">
        <f>VLOOKUP($A8315&amp;C$1,Data!$A$2:$BC$533,MATCH(Intermediate!$B8315,Data!$A$1:$BC$1,0),FALSE)</f>
        <v>21.336927680405637</v>
      </c>
      <c r="D8315" t="str">
        <f>VLOOKUP($A8315&amp;D$1,Data!$A$2:$BC$533,MATCH(Intermediate!$B8315,Data!$A$1:$BC$1,0),FALSE)</f>
        <v>..</v>
      </c>
    </row>
    <row r="8316" spans="1:4" x14ac:dyDescent="0.45">
      <c r="A8316" t="s">
        <v>187</v>
      </c>
      <c r="B8316">
        <f t="shared" si="129"/>
        <v>1989</v>
      </c>
      <c r="C8316">
        <f>VLOOKUP($A8316&amp;C$1,Data!$A$2:$BC$533,MATCH(Intermediate!$B8316,Data!$A$1:$BC$1,0),FALSE)</f>
        <v>20.52307002926635</v>
      </c>
      <c r="D8316" t="str">
        <f>VLOOKUP($A8316&amp;D$1,Data!$A$2:$BC$533,MATCH(Intermediate!$B8316,Data!$A$1:$BC$1,0),FALSE)</f>
        <v>..</v>
      </c>
    </row>
    <row r="8317" spans="1:4" x14ac:dyDescent="0.45">
      <c r="A8317" t="s">
        <v>187</v>
      </c>
      <c r="B8317">
        <f t="shared" si="129"/>
        <v>1990</v>
      </c>
      <c r="C8317">
        <f>VLOOKUP($A8317&amp;C$1,Data!$A$2:$BC$533,MATCH(Intermediate!$B8317,Data!$A$1:$BC$1,0),FALSE)</f>
        <v>14.822109982407355</v>
      </c>
      <c r="D8317">
        <f>VLOOKUP($A8317&amp;D$1,Data!$A$2:$BC$533,MATCH(Intermediate!$B8317,Data!$A$1:$BC$1,0),FALSE)</f>
        <v>46214.203132824397</v>
      </c>
    </row>
    <row r="8318" spans="1:4" x14ac:dyDescent="0.45">
      <c r="A8318" t="s">
        <v>187</v>
      </c>
      <c r="B8318">
        <f t="shared" si="129"/>
        <v>1991</v>
      </c>
      <c r="C8318">
        <f>VLOOKUP($A8318&amp;C$1,Data!$A$2:$BC$533,MATCH(Intermediate!$B8318,Data!$A$1:$BC$1,0),FALSE)</f>
        <v>14.87170218265827</v>
      </c>
      <c r="D8318">
        <f>VLOOKUP($A8318&amp;D$1,Data!$A$2:$BC$533,MATCH(Intermediate!$B8318,Data!$A$1:$BC$1,0),FALSE)</f>
        <v>49295.458883058942</v>
      </c>
    </row>
    <row r="8319" spans="1:4" x14ac:dyDescent="0.45">
      <c r="A8319" t="s">
        <v>187</v>
      </c>
      <c r="B8319">
        <f t="shared" si="129"/>
        <v>1992</v>
      </c>
      <c r="C8319">
        <f>VLOOKUP($A8319&amp;C$1,Data!$A$2:$BC$533,MATCH(Intermediate!$B8319,Data!$A$1:$BC$1,0),FALSE)</f>
        <v>16.758553664437059</v>
      </c>
      <c r="D8319">
        <f>VLOOKUP($A8319&amp;D$1,Data!$A$2:$BC$533,MATCH(Intermediate!$B8319,Data!$A$1:$BC$1,0),FALSE)</f>
        <v>50355.390227274132</v>
      </c>
    </row>
    <row r="8320" spans="1:4" x14ac:dyDescent="0.45">
      <c r="A8320" t="s">
        <v>187</v>
      </c>
      <c r="B8320">
        <f t="shared" si="129"/>
        <v>1993</v>
      </c>
      <c r="C8320">
        <f>VLOOKUP($A8320&amp;C$1,Data!$A$2:$BC$533,MATCH(Intermediate!$B8320,Data!$A$1:$BC$1,0),FALSE)</f>
        <v>20.46971815288223</v>
      </c>
      <c r="D8320">
        <f>VLOOKUP($A8320&amp;D$1,Data!$A$2:$BC$533,MATCH(Intermediate!$B8320,Data!$A$1:$BC$1,0),FALSE)</f>
        <v>49503.216072948439</v>
      </c>
    </row>
    <row r="8321" spans="1:4" x14ac:dyDescent="0.45">
      <c r="A8321" t="s">
        <v>187</v>
      </c>
      <c r="B8321">
        <f t="shared" si="129"/>
        <v>1994</v>
      </c>
      <c r="C8321">
        <f>VLOOKUP($A8321&amp;C$1,Data!$A$2:$BC$533,MATCH(Intermediate!$B8321,Data!$A$1:$BC$1,0),FALSE)</f>
        <v>22.359757422515457</v>
      </c>
      <c r="D8321">
        <f>VLOOKUP($A8321&amp;D$1,Data!$A$2:$BC$533,MATCH(Intermediate!$B8321,Data!$A$1:$BC$1,0),FALSE)</f>
        <v>48903.563364886788</v>
      </c>
    </row>
    <row r="8322" spans="1:4" x14ac:dyDescent="0.45">
      <c r="A8322" t="s">
        <v>187</v>
      </c>
      <c r="B8322">
        <f t="shared" si="129"/>
        <v>1995</v>
      </c>
      <c r="C8322">
        <f>VLOOKUP($A8322&amp;C$1,Data!$A$2:$BC$533,MATCH(Intermediate!$B8322,Data!$A$1:$BC$1,0),FALSE)</f>
        <v>22.568626355202863</v>
      </c>
      <c r="D8322">
        <f>VLOOKUP($A8322&amp;D$1,Data!$A$2:$BC$533,MATCH(Intermediate!$B8322,Data!$A$1:$BC$1,0),FALSE)</f>
        <v>48052.393581366945</v>
      </c>
    </row>
    <row r="8323" spans="1:4" x14ac:dyDescent="0.45">
      <c r="A8323" t="s">
        <v>187</v>
      </c>
      <c r="B8323">
        <f t="shared" si="129"/>
        <v>1996</v>
      </c>
      <c r="C8323">
        <f>VLOOKUP($A8323&amp;C$1,Data!$A$2:$BC$533,MATCH(Intermediate!$B8323,Data!$A$1:$BC$1,0),FALSE)</f>
        <v>20.792438794932945</v>
      </c>
      <c r="D8323">
        <f>VLOOKUP($A8323&amp;D$1,Data!$A$2:$BC$533,MATCH(Intermediate!$B8323,Data!$A$1:$BC$1,0),FALSE)</f>
        <v>48569.147618430659</v>
      </c>
    </row>
    <row r="8324" spans="1:4" x14ac:dyDescent="0.45">
      <c r="A8324" t="s">
        <v>187</v>
      </c>
      <c r="B8324">
        <f t="shared" si="129"/>
        <v>1997</v>
      </c>
      <c r="C8324">
        <f>VLOOKUP($A8324&amp;C$1,Data!$A$2:$BC$533,MATCH(Intermediate!$B8324,Data!$A$1:$BC$1,0),FALSE)</f>
        <v>21.508734839928305</v>
      </c>
      <c r="D8324">
        <f>VLOOKUP($A8324&amp;D$1,Data!$A$2:$BC$533,MATCH(Intermediate!$B8324,Data!$A$1:$BC$1,0),FALSE)</f>
        <v>48795.656842683471</v>
      </c>
    </row>
    <row r="8325" spans="1:4" x14ac:dyDescent="0.45">
      <c r="A8325" t="s">
        <v>187</v>
      </c>
      <c r="B8325">
        <f t="shared" si="129"/>
        <v>1998</v>
      </c>
      <c r="C8325">
        <f>VLOOKUP($A8325&amp;C$1,Data!$A$2:$BC$533,MATCH(Intermediate!$B8325,Data!$A$1:$BC$1,0),FALSE)</f>
        <v>29.18834755308789</v>
      </c>
      <c r="D8325">
        <f>VLOOKUP($A8325&amp;D$1,Data!$A$2:$BC$533,MATCH(Intermediate!$B8325,Data!$A$1:$BC$1,0),FALSE)</f>
        <v>48867.23434938529</v>
      </c>
    </row>
    <row r="8326" spans="1:4" x14ac:dyDescent="0.45">
      <c r="A8326" t="s">
        <v>187</v>
      </c>
      <c r="B8326">
        <f t="shared" si="129"/>
        <v>1999</v>
      </c>
      <c r="C8326">
        <f>VLOOKUP($A8326&amp;C$1,Data!$A$2:$BC$533,MATCH(Intermediate!$B8326,Data!$A$1:$BC$1,0),FALSE)</f>
        <v>26.744618997129145</v>
      </c>
      <c r="D8326">
        <f>VLOOKUP($A8326&amp;D$1,Data!$A$2:$BC$533,MATCH(Intermediate!$B8326,Data!$A$1:$BC$1,0),FALSE)</f>
        <v>47494.650001270384</v>
      </c>
    </row>
    <row r="8327" spans="1:4" x14ac:dyDescent="0.45">
      <c r="A8327" t="s">
        <v>187</v>
      </c>
      <c r="B8327">
        <f t="shared" si="129"/>
        <v>2000</v>
      </c>
      <c r="C8327">
        <f>VLOOKUP($A8327&amp;C$1,Data!$A$2:$BC$533,MATCH(Intermediate!$B8327,Data!$A$1:$BC$1,0),FALSE)</f>
        <v>24.235613446820725</v>
      </c>
      <c r="D8327">
        <f>VLOOKUP($A8327&amp;D$1,Data!$A$2:$BC$533,MATCH(Intermediate!$B8327,Data!$A$1:$BC$1,0),FALSE)</f>
        <v>48643.591496992238</v>
      </c>
    </row>
    <row r="8328" spans="1:4" x14ac:dyDescent="0.45">
      <c r="A8328" t="s">
        <v>187</v>
      </c>
      <c r="B8328">
        <f t="shared" si="129"/>
        <v>2001</v>
      </c>
      <c r="C8328">
        <f>VLOOKUP($A8328&amp;C$1,Data!$A$2:$BC$533,MATCH(Intermediate!$B8328,Data!$A$1:$BC$1,0),FALSE)</f>
        <v>27.090480162660967</v>
      </c>
      <c r="D8328">
        <f>VLOOKUP($A8328&amp;D$1,Data!$A$2:$BC$533,MATCH(Intermediate!$B8328,Data!$A$1:$BC$1,0),FALSE)</f>
        <v>47380.787842847683</v>
      </c>
    </row>
    <row r="8329" spans="1:4" x14ac:dyDescent="0.45">
      <c r="A8329" t="s">
        <v>187</v>
      </c>
      <c r="B8329">
        <f t="shared" si="129"/>
        <v>2002</v>
      </c>
      <c r="C8329">
        <f>VLOOKUP($A8329&amp;C$1,Data!$A$2:$BC$533,MATCH(Intermediate!$B8329,Data!$A$1:$BC$1,0),FALSE)</f>
        <v>28.948397658581591</v>
      </c>
      <c r="D8329">
        <f>VLOOKUP($A8329&amp;D$1,Data!$A$2:$BC$533,MATCH(Intermediate!$B8329,Data!$A$1:$BC$1,0),FALSE)</f>
        <v>45466.011073472117</v>
      </c>
    </row>
    <row r="8330" spans="1:4" x14ac:dyDescent="0.45">
      <c r="A8330" t="s">
        <v>187</v>
      </c>
      <c r="B8330">
        <f t="shared" si="129"/>
        <v>2003</v>
      </c>
      <c r="C8330">
        <f>VLOOKUP($A8330&amp;C$1,Data!$A$2:$BC$533,MATCH(Intermediate!$B8330,Data!$A$1:$BC$1,0),FALSE)</f>
        <v>28.233310143967653</v>
      </c>
      <c r="D8330">
        <f>VLOOKUP($A8330&amp;D$1,Data!$A$2:$BC$533,MATCH(Intermediate!$B8330,Data!$A$1:$BC$1,0),FALSE)</f>
        <v>48078.103073700404</v>
      </c>
    </row>
    <row r="8331" spans="1:4" x14ac:dyDescent="0.45">
      <c r="A8331" t="s">
        <v>187</v>
      </c>
      <c r="B8331">
        <f t="shared" si="129"/>
        <v>2004</v>
      </c>
      <c r="C8331">
        <f>VLOOKUP($A8331&amp;C$1,Data!$A$2:$BC$533,MATCH(Intermediate!$B8331,Data!$A$1:$BC$1,0),FALSE)</f>
        <v>32.354259427404166</v>
      </c>
      <c r="D8331">
        <f>VLOOKUP($A8331&amp;D$1,Data!$A$2:$BC$533,MATCH(Intermediate!$B8331,Data!$A$1:$BC$1,0),FALSE)</f>
        <v>51225.30926511596</v>
      </c>
    </row>
    <row r="8332" spans="1:4" x14ac:dyDescent="0.45">
      <c r="A8332" t="s">
        <v>187</v>
      </c>
      <c r="B8332">
        <f t="shared" si="129"/>
        <v>2005</v>
      </c>
      <c r="C8332">
        <f>VLOOKUP($A8332&amp;C$1,Data!$A$2:$BC$533,MATCH(Intermediate!$B8332,Data!$A$1:$BC$1,0),FALSE)</f>
        <v>35.418917979055401</v>
      </c>
      <c r="D8332">
        <f>VLOOKUP($A8332&amp;D$1,Data!$A$2:$BC$533,MATCH(Intermediate!$B8332,Data!$A$1:$BC$1,0),FALSE)</f>
        <v>53548.179186702662</v>
      </c>
    </row>
    <row r="8333" spans="1:4" x14ac:dyDescent="0.45">
      <c r="A8333" t="s">
        <v>187</v>
      </c>
      <c r="B8333">
        <f t="shared" si="129"/>
        <v>2006</v>
      </c>
      <c r="C8333">
        <f>VLOOKUP($A8333&amp;C$1,Data!$A$2:$BC$533,MATCH(Intermediate!$B8333,Data!$A$1:$BC$1,0),FALSE)</f>
        <v>33.724586766759408</v>
      </c>
      <c r="D8333">
        <f>VLOOKUP($A8333&amp;D$1,Data!$A$2:$BC$533,MATCH(Intermediate!$B8333,Data!$A$1:$BC$1,0),FALSE)</f>
        <v>54638.741234211513</v>
      </c>
    </row>
    <row r="8334" spans="1:4" x14ac:dyDescent="0.45">
      <c r="A8334" t="s">
        <v>187</v>
      </c>
      <c r="B8334">
        <f t="shared" si="129"/>
        <v>2007</v>
      </c>
      <c r="C8334">
        <f>VLOOKUP($A8334&amp;C$1,Data!$A$2:$BC$533,MATCH(Intermediate!$B8334,Data!$A$1:$BC$1,0),FALSE)</f>
        <v>37.071588765141996</v>
      </c>
      <c r="D8334">
        <f>VLOOKUP($A8334&amp;D$1,Data!$A$2:$BC$533,MATCH(Intermediate!$B8334,Data!$A$1:$BC$1,0),FALSE)</f>
        <v>55029.853429117458</v>
      </c>
    </row>
    <row r="8335" spans="1:4" x14ac:dyDescent="0.45">
      <c r="A8335" t="s">
        <v>187</v>
      </c>
      <c r="B8335">
        <f t="shared" si="129"/>
        <v>2008</v>
      </c>
      <c r="C8335">
        <f>VLOOKUP($A8335&amp;C$1,Data!$A$2:$BC$533,MATCH(Intermediate!$B8335,Data!$A$1:$BC$1,0),FALSE)</f>
        <v>37.68431884664674</v>
      </c>
      <c r="D8335">
        <f>VLOOKUP($A8335&amp;D$1,Data!$A$2:$BC$533,MATCH(Intermediate!$B8335,Data!$A$1:$BC$1,0),FALSE)</f>
        <v>57236.033459126615</v>
      </c>
    </row>
    <row r="8336" spans="1:4" x14ac:dyDescent="0.45">
      <c r="A8336" t="s">
        <v>187</v>
      </c>
      <c r="B8336">
        <f t="shared" si="129"/>
        <v>2009</v>
      </c>
      <c r="C8336">
        <f>VLOOKUP($A8336&amp;C$1,Data!$A$2:$BC$533,MATCH(Intermediate!$B8336,Data!$A$1:$BC$1,0),FALSE)</f>
        <v>45.629801313391134</v>
      </c>
      <c r="D8336">
        <f>VLOOKUP($A8336&amp;D$1,Data!$A$2:$BC$533,MATCH(Intermediate!$B8336,Data!$A$1:$BC$1,0),FALSE)</f>
        <v>54787.337505151911</v>
      </c>
    </row>
    <row r="8337" spans="1:4" x14ac:dyDescent="0.45">
      <c r="A8337" t="s">
        <v>187</v>
      </c>
      <c r="B8337">
        <f t="shared" si="129"/>
        <v>2010</v>
      </c>
      <c r="C8337">
        <f>VLOOKUP($A8337&amp;C$1,Data!$A$2:$BC$533,MATCH(Intermediate!$B8337,Data!$A$1:$BC$1,0),FALSE)</f>
        <v>39.164193614832158</v>
      </c>
      <c r="D8337">
        <f>VLOOKUP($A8337&amp;D$1,Data!$A$2:$BC$533,MATCH(Intermediate!$B8337,Data!$A$1:$BC$1,0),FALSE)</f>
        <v>58828.707522483819</v>
      </c>
    </row>
    <row r="8338" spans="1:4" x14ac:dyDescent="0.45">
      <c r="A8338" t="s">
        <v>187</v>
      </c>
      <c r="B8338">
        <f t="shared" si="129"/>
        <v>2011</v>
      </c>
      <c r="C8338">
        <f>VLOOKUP($A8338&amp;C$1,Data!$A$2:$BC$533,MATCH(Intermediate!$B8338,Data!$A$1:$BC$1,0),FALSE)</f>
        <v>33.628694468669266</v>
      </c>
      <c r="D8338">
        <f>VLOOKUP($A8338&amp;D$1,Data!$A$2:$BC$533,MATCH(Intermediate!$B8338,Data!$A$1:$BC$1,0),FALSE)</f>
        <v>64125.217722583795</v>
      </c>
    </row>
    <row r="8339" spans="1:4" x14ac:dyDescent="0.45">
      <c r="A8339" t="s">
        <v>187</v>
      </c>
      <c r="B8339">
        <f t="shared" si="129"/>
        <v>2012</v>
      </c>
      <c r="C8339">
        <f>VLOOKUP($A8339&amp;C$1,Data!$A$2:$BC$533,MATCH(Intermediate!$B8339,Data!$A$1:$BC$1,0),FALSE)</f>
        <v>35.568510996717741</v>
      </c>
      <c r="D8339">
        <f>VLOOKUP($A8339&amp;D$1,Data!$A$2:$BC$533,MATCH(Intermediate!$B8339,Data!$A$1:$BC$1,0),FALSE)</f>
        <v>65033.616181807709</v>
      </c>
    </row>
    <row r="8340" spans="1:4" x14ac:dyDescent="0.45">
      <c r="A8340" t="s">
        <v>187</v>
      </c>
      <c r="B8340">
        <f t="shared" si="129"/>
        <v>2013</v>
      </c>
      <c r="C8340">
        <f>VLOOKUP($A8340&amp;C$1,Data!$A$2:$BC$533,MATCH(Intermediate!$B8340,Data!$A$1:$BC$1,0),FALSE)</f>
        <v>39.011341190833178</v>
      </c>
      <c r="D8340">
        <f>VLOOKUP($A8340&amp;D$1,Data!$A$2:$BC$533,MATCH(Intermediate!$B8340,Data!$A$1:$BC$1,0),FALSE)</f>
        <v>62202.885920257198</v>
      </c>
    </row>
    <row r="8341" spans="1:4" x14ac:dyDescent="0.45">
      <c r="A8341" t="s">
        <v>187</v>
      </c>
      <c r="B8341">
        <f t="shared" si="129"/>
        <v>2014</v>
      </c>
      <c r="C8341">
        <f>VLOOKUP($A8341&amp;C$1,Data!$A$2:$BC$533,MATCH(Intermediate!$B8341,Data!$A$1:$BC$1,0),FALSE)</f>
        <v>42.557078132029552</v>
      </c>
      <c r="D8341">
        <f>VLOOKUP($A8341&amp;D$1,Data!$A$2:$BC$533,MATCH(Intermediate!$B8341,Data!$A$1:$BC$1,0),FALSE)</f>
        <v>62578.070841515597</v>
      </c>
    </row>
    <row r="8342" spans="1:4" x14ac:dyDescent="0.45">
      <c r="A8342" t="s">
        <v>187</v>
      </c>
      <c r="B8342">
        <f t="shared" si="129"/>
        <v>2015</v>
      </c>
      <c r="C8342">
        <f>VLOOKUP($A8342&amp;C$1,Data!$A$2:$BC$533,MATCH(Intermediate!$B8342,Data!$A$1:$BC$1,0),FALSE)</f>
        <v>52.760179809745324</v>
      </c>
      <c r="D8342">
        <f>VLOOKUP($A8342&amp;D$1,Data!$A$2:$BC$533,MATCH(Intermediate!$B8342,Data!$A$1:$BC$1,0),FALSE)</f>
        <v>53930.827387262187</v>
      </c>
    </row>
    <row r="8343" spans="1:4" x14ac:dyDescent="0.45">
      <c r="A8343" t="s">
        <v>187</v>
      </c>
      <c r="B8343">
        <f t="shared" si="129"/>
        <v>2016</v>
      </c>
      <c r="C8343">
        <f>VLOOKUP($A8343&amp;C$1,Data!$A$2:$BC$533,MATCH(Intermediate!$B8343,Data!$A$1:$BC$1,0),FALSE)</f>
        <v>54.375771847036013</v>
      </c>
      <c r="D8343">
        <f>VLOOKUP($A8343&amp;D$1,Data!$A$2:$BC$533,MATCH(Intermediate!$B8343,Data!$A$1:$BC$1,0),FALSE)</f>
        <v>49937.066810380798</v>
      </c>
    </row>
    <row r="8344" spans="1:4" x14ac:dyDescent="0.45">
      <c r="A8344" t="s">
        <v>187</v>
      </c>
      <c r="B8344">
        <f t="shared" si="129"/>
        <v>2017</v>
      </c>
      <c r="C8344">
        <f>VLOOKUP($A8344&amp;C$1,Data!$A$2:$BC$533,MATCH(Intermediate!$B8344,Data!$A$1:$BC$1,0),FALSE)</f>
        <v>50.137593580936127</v>
      </c>
      <c r="D8344">
        <f>VLOOKUP($A8344&amp;D$1,Data!$A$2:$BC$533,MATCH(Intermediate!$B8344,Data!$A$1:$BC$1,0),FALSE)</f>
        <v>53120.457245626923</v>
      </c>
    </row>
    <row r="8345" spans="1:4" x14ac:dyDescent="0.45">
      <c r="A8345" t="s">
        <v>187</v>
      </c>
      <c r="B8345">
        <f t="shared" si="129"/>
        <v>2018</v>
      </c>
      <c r="C8345" t="str">
        <f>VLOOKUP($A8345&amp;C$1,Data!$A$2:$BC$533,MATCH(Intermediate!$B8345,Data!$A$1:$BC$1,0),FALSE)</f>
        <v>..</v>
      </c>
      <c r="D8345">
        <f>VLOOKUP($A8345&amp;D$1,Data!$A$2:$BC$533,MATCH(Intermediate!$B8345,Data!$A$1:$BC$1,0),FALSE)</f>
        <v>59377.802536876785</v>
      </c>
    </row>
    <row r="8346" spans="1:4" x14ac:dyDescent="0.45">
      <c r="A8346" t="s">
        <v>187</v>
      </c>
      <c r="B8346">
        <f t="shared" si="129"/>
        <v>2019</v>
      </c>
      <c r="C8346" t="str">
        <f>VLOOKUP($A8346&amp;C$1,Data!$A$2:$BC$533,MATCH(Intermediate!$B8346,Data!$A$1:$BC$1,0),FALSE)</f>
        <v>..</v>
      </c>
      <c r="D8346">
        <f>VLOOKUP($A8346&amp;D$1,Data!$A$2:$BC$533,MATCH(Intermediate!$B8346,Data!$A$1:$BC$1,0),FALSE)</f>
        <v>59560.25379045459</v>
      </c>
    </row>
    <row r="8347" spans="1:4" x14ac:dyDescent="0.45">
      <c r="A8347" t="s">
        <v>187</v>
      </c>
      <c r="B8347">
        <f t="shared" si="129"/>
        <v>2020</v>
      </c>
      <c r="C8347" t="str">
        <f>VLOOKUP($A8347&amp;C$1,Data!$A$2:$BC$533,MATCH(Intermediate!$B8347,Data!$A$1:$BC$1,0),FALSE)</f>
        <v>..</v>
      </c>
      <c r="D8347">
        <f>VLOOKUP($A8347&amp;D$1,Data!$A$2:$BC$533,MATCH(Intermediate!$B8347,Data!$A$1:$BC$1,0),FALSE)</f>
        <v>47518.48774851529</v>
      </c>
    </row>
    <row r="8348" spans="1:4" x14ac:dyDescent="0.45">
      <c r="A8348" t="s">
        <v>187</v>
      </c>
      <c r="B8348">
        <f t="shared" si="129"/>
        <v>2021</v>
      </c>
      <c r="C8348" t="str">
        <f>VLOOKUP($A8348&amp;C$1,Data!$A$2:$BC$533,MATCH(Intermediate!$B8348,Data!$A$1:$BC$1,0),FALSE)</f>
        <v>..</v>
      </c>
      <c r="D8348">
        <f>VLOOKUP($A8348&amp;D$1,Data!$A$2:$BC$533,MATCH(Intermediate!$B8348,Data!$A$1:$BC$1,0),FALSE)</f>
        <v>62690.496664592858</v>
      </c>
    </row>
    <row r="8349" spans="1:4" x14ac:dyDescent="0.45">
      <c r="A8349" t="s">
        <v>187</v>
      </c>
      <c r="B8349">
        <f t="shared" si="129"/>
        <v>2022</v>
      </c>
      <c r="C8349" t="str">
        <f>VLOOKUP($A8349&amp;C$1,Data!$A$2:$BC$533,MATCH(Intermediate!$B8349,Data!$A$1:$BC$1,0),FALSE)</f>
        <v>..</v>
      </c>
      <c r="D8349">
        <f>VLOOKUP($A8349&amp;D$1,Data!$A$2:$BC$533,MATCH(Intermediate!$B8349,Data!$A$1:$BC$1,0),FALSE)</f>
        <v>71968.074955888034</v>
      </c>
    </row>
    <row r="8350" spans="1:4" x14ac:dyDescent="0.45">
      <c r="A8350" t="s">
        <v>187</v>
      </c>
      <c r="B8350">
        <f t="shared" si="129"/>
        <v>2023</v>
      </c>
      <c r="C8350" t="str">
        <f>VLOOKUP($A8350&amp;C$1,Data!$A$2:$BC$533,MATCH(Intermediate!$B8350,Data!$A$1:$BC$1,0),FALSE)</f>
        <v>..</v>
      </c>
      <c r="D8350">
        <f>VLOOKUP($A8350&amp;D$1,Data!$A$2:$BC$533,MATCH(Intermediate!$B8350,Data!$A$1:$BC$1,0),FALSE)</f>
        <v>71564.80002856499</v>
      </c>
    </row>
    <row r="8351" spans="1:4" x14ac:dyDescent="0.45">
      <c r="A8351" t="s">
        <v>187</v>
      </c>
      <c r="B8351">
        <f t="shared" si="129"/>
        <v>2024</v>
      </c>
      <c r="C8351" t="str">
        <f>VLOOKUP($A8351&amp;C$1,Data!$A$2:$BC$533,MATCH(Intermediate!$B8351,Data!$A$1:$BC$1,0),FALSE)</f>
        <v>..</v>
      </c>
      <c r="D8351">
        <f>VLOOKUP($A8351&amp;D$1,Data!$A$2:$BC$533,MATCH(Intermediate!$B8351,Data!$A$1:$BC$1,0),FALSE)</f>
        <v>71243.431179140636</v>
      </c>
    </row>
    <row r="8352" spans="1:4" x14ac:dyDescent="0.45">
      <c r="A8352" t="s">
        <v>437</v>
      </c>
      <c r="B8352">
        <f t="shared" si="129"/>
        <v>1975</v>
      </c>
      <c r="C8352">
        <f>VLOOKUP($A8352&amp;C$1,Data!$A$2:$BC$533,MATCH(Intermediate!$B8352,Data!$A$1:$BC$1,0),FALSE)</f>
        <v>17.629736868209076</v>
      </c>
      <c r="D8352" t="str">
        <f>VLOOKUP($A8352&amp;D$1,Data!$A$2:$BC$533,MATCH(Intermediate!$B8352,Data!$A$1:$BC$1,0),FALSE)</f>
        <v>..</v>
      </c>
    </row>
    <row r="8353" spans="1:4" x14ac:dyDescent="0.45">
      <c r="A8353" t="s">
        <v>437</v>
      </c>
      <c r="B8353">
        <f t="shared" si="129"/>
        <v>1976</v>
      </c>
      <c r="C8353">
        <f>VLOOKUP($A8353&amp;C$1,Data!$A$2:$BC$533,MATCH(Intermediate!$B8353,Data!$A$1:$BC$1,0),FALSE)</f>
        <v>17.779466978543606</v>
      </c>
      <c r="D8353" t="str">
        <f>VLOOKUP($A8353&amp;D$1,Data!$A$2:$BC$533,MATCH(Intermediate!$B8353,Data!$A$1:$BC$1,0),FALSE)</f>
        <v>..</v>
      </c>
    </row>
    <row r="8354" spans="1:4" x14ac:dyDescent="0.45">
      <c r="A8354" t="s">
        <v>437</v>
      </c>
      <c r="B8354">
        <f t="shared" si="129"/>
        <v>1977</v>
      </c>
      <c r="C8354">
        <f>VLOOKUP($A8354&amp;C$1,Data!$A$2:$BC$533,MATCH(Intermediate!$B8354,Data!$A$1:$BC$1,0),FALSE)</f>
        <v>20.034957955158848</v>
      </c>
      <c r="D8354" t="str">
        <f>VLOOKUP($A8354&amp;D$1,Data!$A$2:$BC$533,MATCH(Intermediate!$B8354,Data!$A$1:$BC$1,0),FALSE)</f>
        <v>..</v>
      </c>
    </row>
    <row r="8355" spans="1:4" x14ac:dyDescent="0.45">
      <c r="A8355" t="s">
        <v>437</v>
      </c>
      <c r="B8355">
        <f t="shared" si="129"/>
        <v>1978</v>
      </c>
      <c r="C8355">
        <f>VLOOKUP($A8355&amp;C$1,Data!$A$2:$BC$533,MATCH(Intermediate!$B8355,Data!$A$1:$BC$1,0),FALSE)</f>
        <v>26.497257971426674</v>
      </c>
      <c r="D8355" t="str">
        <f>VLOOKUP($A8355&amp;D$1,Data!$A$2:$BC$533,MATCH(Intermediate!$B8355,Data!$A$1:$BC$1,0),FALSE)</f>
        <v>..</v>
      </c>
    </row>
    <row r="8356" spans="1:4" x14ac:dyDescent="0.45">
      <c r="A8356" t="s">
        <v>437</v>
      </c>
      <c r="B8356">
        <f t="shared" si="129"/>
        <v>1979</v>
      </c>
      <c r="C8356">
        <f>VLOOKUP($A8356&amp;C$1,Data!$A$2:$BC$533,MATCH(Intermediate!$B8356,Data!$A$1:$BC$1,0),FALSE)</f>
        <v>26.743329218985917</v>
      </c>
      <c r="D8356" t="str">
        <f>VLOOKUP($A8356&amp;D$1,Data!$A$2:$BC$533,MATCH(Intermediate!$B8356,Data!$A$1:$BC$1,0),FALSE)</f>
        <v>..</v>
      </c>
    </row>
    <row r="8357" spans="1:4" x14ac:dyDescent="0.45">
      <c r="A8357" t="s">
        <v>437</v>
      </c>
      <c r="B8357">
        <f t="shared" si="129"/>
        <v>1980</v>
      </c>
      <c r="C8357">
        <f>VLOOKUP($A8357&amp;C$1,Data!$A$2:$BC$533,MATCH(Intermediate!$B8357,Data!$A$1:$BC$1,0),FALSE)</f>
        <v>28.298330415739294</v>
      </c>
      <c r="D8357" t="str">
        <f>VLOOKUP($A8357&amp;D$1,Data!$A$2:$BC$533,MATCH(Intermediate!$B8357,Data!$A$1:$BC$1,0),FALSE)</f>
        <v>..</v>
      </c>
    </row>
    <row r="8358" spans="1:4" x14ac:dyDescent="0.45">
      <c r="A8358" t="s">
        <v>437</v>
      </c>
      <c r="B8358">
        <f t="shared" si="129"/>
        <v>1981</v>
      </c>
      <c r="C8358">
        <f>VLOOKUP($A8358&amp;C$1,Data!$A$2:$BC$533,MATCH(Intermediate!$B8358,Data!$A$1:$BC$1,0),FALSE)</f>
        <v>29.121471766445296</v>
      </c>
      <c r="D8358" t="str">
        <f>VLOOKUP($A8358&amp;D$1,Data!$A$2:$BC$533,MATCH(Intermediate!$B8358,Data!$A$1:$BC$1,0),FALSE)</f>
        <v>..</v>
      </c>
    </row>
    <row r="8359" spans="1:4" x14ac:dyDescent="0.45">
      <c r="A8359" t="s">
        <v>437</v>
      </c>
      <c r="B8359">
        <f t="shared" si="129"/>
        <v>1982</v>
      </c>
      <c r="C8359">
        <f>VLOOKUP($A8359&amp;C$1,Data!$A$2:$BC$533,MATCH(Intermediate!$B8359,Data!$A$1:$BC$1,0),FALSE)</f>
        <v>26.905112385369122</v>
      </c>
      <c r="D8359" t="str">
        <f>VLOOKUP($A8359&amp;D$1,Data!$A$2:$BC$533,MATCH(Intermediate!$B8359,Data!$A$1:$BC$1,0),FALSE)</f>
        <v>..</v>
      </c>
    </row>
    <row r="8360" spans="1:4" x14ac:dyDescent="0.45">
      <c r="A8360" t="s">
        <v>437</v>
      </c>
      <c r="B8360">
        <f t="shared" si="129"/>
        <v>1983</v>
      </c>
      <c r="C8360">
        <f>VLOOKUP($A8360&amp;C$1,Data!$A$2:$BC$533,MATCH(Intermediate!$B8360,Data!$A$1:$BC$1,0),FALSE)</f>
        <v>27.098054230804813</v>
      </c>
      <c r="D8360" t="str">
        <f>VLOOKUP($A8360&amp;D$1,Data!$A$2:$BC$533,MATCH(Intermediate!$B8360,Data!$A$1:$BC$1,0),FALSE)</f>
        <v>..</v>
      </c>
    </row>
    <row r="8361" spans="1:4" x14ac:dyDescent="0.45">
      <c r="A8361" t="s">
        <v>437</v>
      </c>
      <c r="B8361">
        <f t="shared" si="129"/>
        <v>1984</v>
      </c>
      <c r="C8361">
        <f>VLOOKUP($A8361&amp;C$1,Data!$A$2:$BC$533,MATCH(Intermediate!$B8361,Data!$A$1:$BC$1,0),FALSE)</f>
        <v>24.536166305226796</v>
      </c>
      <c r="D8361" t="str">
        <f>VLOOKUP($A8361&amp;D$1,Data!$A$2:$BC$533,MATCH(Intermediate!$B8361,Data!$A$1:$BC$1,0),FALSE)</f>
        <v>..</v>
      </c>
    </row>
    <row r="8362" spans="1:4" x14ac:dyDescent="0.45">
      <c r="A8362" t="s">
        <v>437</v>
      </c>
      <c r="B8362">
        <f t="shared" si="129"/>
        <v>1985</v>
      </c>
      <c r="C8362">
        <f>VLOOKUP($A8362&amp;C$1,Data!$A$2:$BC$533,MATCH(Intermediate!$B8362,Data!$A$1:$BC$1,0),FALSE)</f>
        <v>23.12703675079873</v>
      </c>
      <c r="D8362" t="str">
        <f>VLOOKUP($A8362&amp;D$1,Data!$A$2:$BC$533,MATCH(Intermediate!$B8362,Data!$A$1:$BC$1,0),FALSE)</f>
        <v>..</v>
      </c>
    </row>
    <row r="8363" spans="1:4" x14ac:dyDescent="0.45">
      <c r="A8363" t="s">
        <v>437</v>
      </c>
      <c r="B8363">
        <f t="shared" si="129"/>
        <v>1986</v>
      </c>
      <c r="C8363">
        <f>VLOOKUP($A8363&amp;C$1,Data!$A$2:$BC$533,MATCH(Intermediate!$B8363,Data!$A$1:$BC$1,0),FALSE)</f>
        <v>20.979002084597195</v>
      </c>
      <c r="D8363" t="str">
        <f>VLOOKUP($A8363&amp;D$1,Data!$A$2:$BC$533,MATCH(Intermediate!$B8363,Data!$A$1:$BC$1,0),FALSE)</f>
        <v>..</v>
      </c>
    </row>
    <row r="8364" spans="1:4" x14ac:dyDescent="0.45">
      <c r="A8364" t="s">
        <v>437</v>
      </c>
      <c r="B8364">
        <f t="shared" si="129"/>
        <v>1987</v>
      </c>
      <c r="C8364">
        <f>VLOOKUP($A8364&amp;C$1,Data!$A$2:$BC$533,MATCH(Intermediate!$B8364,Data!$A$1:$BC$1,0),FALSE)</f>
        <v>20.70358174523578</v>
      </c>
      <c r="D8364" t="str">
        <f>VLOOKUP($A8364&amp;D$1,Data!$A$2:$BC$533,MATCH(Intermediate!$B8364,Data!$A$1:$BC$1,0),FALSE)</f>
        <v>..</v>
      </c>
    </row>
    <row r="8365" spans="1:4" x14ac:dyDescent="0.45">
      <c r="A8365" t="s">
        <v>437</v>
      </c>
      <c r="B8365">
        <f t="shared" si="129"/>
        <v>1988</v>
      </c>
      <c r="C8365">
        <f>VLOOKUP($A8365&amp;C$1,Data!$A$2:$BC$533,MATCH(Intermediate!$B8365,Data!$A$1:$BC$1,0),FALSE)</f>
        <v>22.600201854577517</v>
      </c>
      <c r="D8365" t="str">
        <f>VLOOKUP($A8365&amp;D$1,Data!$A$2:$BC$533,MATCH(Intermediate!$B8365,Data!$A$1:$BC$1,0),FALSE)</f>
        <v>..</v>
      </c>
    </row>
    <row r="8366" spans="1:4" x14ac:dyDescent="0.45">
      <c r="A8366" t="s">
        <v>437</v>
      </c>
      <c r="B8366">
        <f t="shared" si="129"/>
        <v>1989</v>
      </c>
      <c r="C8366">
        <f>VLOOKUP($A8366&amp;C$1,Data!$A$2:$BC$533,MATCH(Intermediate!$B8366,Data!$A$1:$BC$1,0),FALSE)</f>
        <v>21.78219795564808</v>
      </c>
      <c r="D8366" t="str">
        <f>VLOOKUP($A8366&amp;D$1,Data!$A$2:$BC$533,MATCH(Intermediate!$B8366,Data!$A$1:$BC$1,0),FALSE)</f>
        <v>..</v>
      </c>
    </row>
    <row r="8367" spans="1:4" x14ac:dyDescent="0.45">
      <c r="A8367" t="s">
        <v>437</v>
      </c>
      <c r="B8367">
        <f t="shared" si="129"/>
        <v>1990</v>
      </c>
      <c r="C8367">
        <f>VLOOKUP($A8367&amp;C$1,Data!$A$2:$BC$533,MATCH(Intermediate!$B8367,Data!$A$1:$BC$1,0),FALSE)</f>
        <v>20.448604431521336</v>
      </c>
      <c r="D8367">
        <f>VLOOKUP($A8367&amp;D$1,Data!$A$2:$BC$533,MATCH(Intermediate!$B8367,Data!$A$1:$BC$1,0),FALSE)</f>
        <v>1513.0772910107501</v>
      </c>
    </row>
    <row r="8368" spans="1:4" x14ac:dyDescent="0.45">
      <c r="A8368" t="s">
        <v>437</v>
      </c>
      <c r="B8368">
        <f t="shared" si="129"/>
        <v>1991</v>
      </c>
      <c r="C8368">
        <f>VLOOKUP($A8368&amp;C$1,Data!$A$2:$BC$533,MATCH(Intermediate!$B8368,Data!$A$1:$BC$1,0),FALSE)</f>
        <v>19.374787775620529</v>
      </c>
      <c r="D8368">
        <f>VLOOKUP($A8368&amp;D$1,Data!$A$2:$BC$533,MATCH(Intermediate!$B8368,Data!$A$1:$BC$1,0),FALSE)</f>
        <v>1560.8596844062581</v>
      </c>
    </row>
    <row r="8369" spans="1:4" x14ac:dyDescent="0.45">
      <c r="A8369" t="s">
        <v>437</v>
      </c>
      <c r="B8369">
        <f t="shared" si="129"/>
        <v>1992</v>
      </c>
      <c r="C8369">
        <f>VLOOKUP($A8369&amp;C$1,Data!$A$2:$BC$533,MATCH(Intermediate!$B8369,Data!$A$1:$BC$1,0),FALSE)</f>
        <v>20.417269034706994</v>
      </c>
      <c r="D8369">
        <f>VLOOKUP($A8369&amp;D$1,Data!$A$2:$BC$533,MATCH(Intermediate!$B8369,Data!$A$1:$BC$1,0),FALSE)</f>
        <v>1572.8900940431256</v>
      </c>
    </row>
    <row r="8370" spans="1:4" x14ac:dyDescent="0.45">
      <c r="A8370" t="s">
        <v>437</v>
      </c>
      <c r="B8370">
        <f t="shared" si="129"/>
        <v>1993</v>
      </c>
      <c r="C8370">
        <f>VLOOKUP($A8370&amp;C$1,Data!$A$2:$BC$533,MATCH(Intermediate!$B8370,Data!$A$1:$BC$1,0),FALSE)</f>
        <v>20.447779930300911</v>
      </c>
      <c r="D8370">
        <f>VLOOKUP($A8370&amp;D$1,Data!$A$2:$BC$533,MATCH(Intermediate!$B8370,Data!$A$1:$BC$1,0),FALSE)</f>
        <v>1587.7765266641647</v>
      </c>
    </row>
    <row r="8371" spans="1:4" x14ac:dyDescent="0.45">
      <c r="A8371" t="s">
        <v>437</v>
      </c>
      <c r="B8371">
        <f t="shared" si="129"/>
        <v>1994</v>
      </c>
      <c r="C8371">
        <f>VLOOKUP($A8371&amp;C$1,Data!$A$2:$BC$533,MATCH(Intermediate!$B8371,Data!$A$1:$BC$1,0),FALSE)</f>
        <v>12.599699377418217</v>
      </c>
      <c r="D8371">
        <f>VLOOKUP($A8371&amp;D$1,Data!$A$2:$BC$533,MATCH(Intermediate!$B8371,Data!$A$1:$BC$1,0),FALSE)</f>
        <v>1578.0946053473695</v>
      </c>
    </row>
    <row r="8372" spans="1:4" x14ac:dyDescent="0.45">
      <c r="A8372" t="s">
        <v>437</v>
      </c>
      <c r="B8372">
        <f t="shared" si="129"/>
        <v>1995</v>
      </c>
      <c r="C8372">
        <f>VLOOKUP($A8372&amp;C$1,Data!$A$2:$BC$533,MATCH(Intermediate!$B8372,Data!$A$1:$BC$1,0),FALSE)</f>
        <v>11.33181381781794</v>
      </c>
      <c r="D8372">
        <f>VLOOKUP($A8372&amp;D$1,Data!$A$2:$BC$533,MATCH(Intermediate!$B8372,Data!$A$1:$BC$1,0),FALSE)</f>
        <v>1656.2672497306069</v>
      </c>
    </row>
    <row r="8373" spans="1:4" x14ac:dyDescent="0.45">
      <c r="A8373" t="s">
        <v>437</v>
      </c>
      <c r="B8373">
        <f t="shared" ref="B8373:B8436" si="130">B8323</f>
        <v>1996</v>
      </c>
      <c r="C8373">
        <f>VLOOKUP($A8373&amp;C$1,Data!$A$2:$BC$533,MATCH(Intermediate!$B8373,Data!$A$1:$BC$1,0),FALSE)</f>
        <v>12.33924996030558</v>
      </c>
      <c r="D8373">
        <f>VLOOKUP($A8373&amp;D$1,Data!$A$2:$BC$533,MATCH(Intermediate!$B8373,Data!$A$1:$BC$1,0),FALSE)</f>
        <v>1679.1149414693309</v>
      </c>
    </row>
    <row r="8374" spans="1:4" x14ac:dyDescent="0.45">
      <c r="A8374" t="s">
        <v>437</v>
      </c>
      <c r="B8374">
        <f t="shared" si="130"/>
        <v>1997</v>
      </c>
      <c r="C8374">
        <f>VLOOKUP($A8374&amp;C$1,Data!$A$2:$BC$533,MATCH(Intermediate!$B8374,Data!$A$1:$BC$1,0),FALSE)</f>
        <v>12.226856376164825</v>
      </c>
      <c r="D8374">
        <f>VLOOKUP($A8374&amp;D$1,Data!$A$2:$BC$533,MATCH(Intermediate!$B8374,Data!$A$1:$BC$1,0),FALSE)</f>
        <v>1719.0479984510444</v>
      </c>
    </row>
    <row r="8375" spans="1:4" x14ac:dyDescent="0.45">
      <c r="A8375" t="s">
        <v>437</v>
      </c>
      <c r="B8375">
        <f t="shared" si="130"/>
        <v>1998</v>
      </c>
      <c r="C8375">
        <f>VLOOKUP($A8375&amp;C$1,Data!$A$2:$BC$533,MATCH(Intermediate!$B8375,Data!$A$1:$BC$1,0),FALSE)</f>
        <v>11.462810859165581</v>
      </c>
      <c r="D8375">
        <f>VLOOKUP($A8375&amp;D$1,Data!$A$2:$BC$533,MATCH(Intermediate!$B8375,Data!$A$1:$BC$1,0),FALSE)</f>
        <v>1798.3919995483666</v>
      </c>
    </row>
    <row r="8376" spans="1:4" x14ac:dyDescent="0.45">
      <c r="A8376" t="s">
        <v>437</v>
      </c>
      <c r="B8376">
        <f t="shared" si="130"/>
        <v>1999</v>
      </c>
      <c r="C8376">
        <f>VLOOKUP($A8376&amp;C$1,Data!$A$2:$BC$533,MATCH(Intermediate!$B8376,Data!$A$1:$BC$1,0),FALSE)</f>
        <v>11.982950907169183</v>
      </c>
      <c r="D8376">
        <f>VLOOKUP($A8376&amp;D$1,Data!$A$2:$BC$533,MATCH(Intermediate!$B8376,Data!$A$1:$BC$1,0),FALSE)</f>
        <v>1893.0328371207017</v>
      </c>
    </row>
    <row r="8377" spans="1:4" x14ac:dyDescent="0.45">
      <c r="A8377" t="s">
        <v>437</v>
      </c>
      <c r="B8377">
        <f t="shared" si="130"/>
        <v>2000</v>
      </c>
      <c r="C8377">
        <f>VLOOKUP($A8377&amp;C$1,Data!$A$2:$BC$533,MATCH(Intermediate!$B8377,Data!$A$1:$BC$1,0),FALSE)</f>
        <v>14.575522343576857</v>
      </c>
      <c r="D8377">
        <f>VLOOKUP($A8377&amp;D$1,Data!$A$2:$BC$533,MATCH(Intermediate!$B8377,Data!$A$1:$BC$1,0),FALSE)</f>
        <v>1963.2750987873858</v>
      </c>
    </row>
    <row r="8378" spans="1:4" x14ac:dyDescent="0.45">
      <c r="A8378" t="s">
        <v>437</v>
      </c>
      <c r="B8378">
        <f t="shared" si="130"/>
        <v>2001</v>
      </c>
      <c r="C8378">
        <f>VLOOKUP($A8378&amp;C$1,Data!$A$2:$BC$533,MATCH(Intermediate!$B8378,Data!$A$1:$BC$1,0),FALSE)</f>
        <v>11.237106650157015</v>
      </c>
      <c r="D8378">
        <f>VLOOKUP($A8378&amp;D$1,Data!$A$2:$BC$533,MATCH(Intermediate!$B8378,Data!$A$1:$BC$1,0),FALSE)</f>
        <v>2043.8528954093345</v>
      </c>
    </row>
    <row r="8379" spans="1:4" x14ac:dyDescent="0.45">
      <c r="A8379" t="s">
        <v>437</v>
      </c>
      <c r="B8379">
        <f t="shared" si="130"/>
        <v>2002</v>
      </c>
      <c r="C8379">
        <f>VLOOKUP($A8379&amp;C$1,Data!$A$2:$BC$533,MATCH(Intermediate!$B8379,Data!$A$1:$BC$1,0),FALSE)</f>
        <v>11.895378157859675</v>
      </c>
      <c r="D8379">
        <f>VLOOKUP($A8379&amp;D$1,Data!$A$2:$BC$533,MATCH(Intermediate!$B8379,Data!$A$1:$BC$1,0),FALSE)</f>
        <v>2026.7778244696901</v>
      </c>
    </row>
    <row r="8380" spans="1:4" x14ac:dyDescent="0.45">
      <c r="A8380" t="s">
        <v>437</v>
      </c>
      <c r="B8380">
        <f t="shared" si="130"/>
        <v>2003</v>
      </c>
      <c r="C8380">
        <f>VLOOKUP($A8380&amp;C$1,Data!$A$2:$BC$533,MATCH(Intermediate!$B8380,Data!$A$1:$BC$1,0),FALSE)</f>
        <v>13.037155101590692</v>
      </c>
      <c r="D8380">
        <f>VLOOKUP($A8380&amp;D$1,Data!$A$2:$BC$533,MATCH(Intermediate!$B8380,Data!$A$1:$BC$1,0),FALSE)</f>
        <v>2130.5079747448649</v>
      </c>
    </row>
    <row r="8381" spans="1:4" x14ac:dyDescent="0.45">
      <c r="A8381" t="s">
        <v>437</v>
      </c>
      <c r="B8381">
        <f t="shared" si="130"/>
        <v>2004</v>
      </c>
      <c r="C8381">
        <f>VLOOKUP($A8381&amp;C$1,Data!$A$2:$BC$533,MATCH(Intermediate!$B8381,Data!$A$1:$BC$1,0),FALSE)</f>
        <v>14.364386571157292</v>
      </c>
      <c r="D8381">
        <f>VLOOKUP($A8381&amp;D$1,Data!$A$2:$BC$533,MATCH(Intermediate!$B8381,Data!$A$1:$BC$1,0),FALSE)</f>
        <v>2236.2940094983705</v>
      </c>
    </row>
    <row r="8382" spans="1:4" x14ac:dyDescent="0.45">
      <c r="A8382" t="s">
        <v>437</v>
      </c>
      <c r="B8382">
        <f t="shared" si="130"/>
        <v>2005</v>
      </c>
      <c r="C8382">
        <f>VLOOKUP($A8382&amp;C$1,Data!$A$2:$BC$533,MATCH(Intermediate!$B8382,Data!$A$1:$BC$1,0),FALSE)</f>
        <v>15.626941498872377</v>
      </c>
      <c r="D8382">
        <f>VLOOKUP($A8382&amp;D$1,Data!$A$2:$BC$533,MATCH(Intermediate!$B8382,Data!$A$1:$BC$1,0),FALSE)</f>
        <v>2350.2003704245508</v>
      </c>
    </row>
    <row r="8383" spans="1:4" x14ac:dyDescent="0.45">
      <c r="A8383" t="s">
        <v>437</v>
      </c>
      <c r="B8383">
        <f t="shared" si="130"/>
        <v>2006</v>
      </c>
      <c r="C8383">
        <f>VLOOKUP($A8383&amp;C$1,Data!$A$2:$BC$533,MATCH(Intermediate!$B8383,Data!$A$1:$BC$1,0),FALSE)</f>
        <v>15.772698778992428</v>
      </c>
      <c r="D8383">
        <f>VLOOKUP($A8383&amp;D$1,Data!$A$2:$BC$533,MATCH(Intermediate!$B8383,Data!$A$1:$BC$1,0),FALSE)</f>
        <v>2422.0976179885802</v>
      </c>
    </row>
    <row r="8384" spans="1:4" x14ac:dyDescent="0.45">
      <c r="A8384" t="s">
        <v>437</v>
      </c>
      <c r="B8384">
        <f t="shared" si="130"/>
        <v>2007</v>
      </c>
      <c r="C8384">
        <f>VLOOKUP($A8384&amp;C$1,Data!$A$2:$BC$533,MATCH(Intermediate!$B8384,Data!$A$1:$BC$1,0),FALSE)</f>
        <v>16.194550945715687</v>
      </c>
      <c r="D8384">
        <f>VLOOKUP($A8384&amp;D$1,Data!$A$2:$BC$533,MATCH(Intermediate!$B8384,Data!$A$1:$BC$1,0),FALSE)</f>
        <v>2499.3158288219156</v>
      </c>
    </row>
    <row r="8385" spans="1:4" x14ac:dyDescent="0.45">
      <c r="A8385" t="s">
        <v>437</v>
      </c>
      <c r="B8385">
        <f t="shared" si="130"/>
        <v>2008</v>
      </c>
      <c r="C8385">
        <f>VLOOKUP($A8385&amp;C$1,Data!$A$2:$BC$533,MATCH(Intermediate!$B8385,Data!$A$1:$BC$1,0),FALSE)</f>
        <v>18.86541402288378</v>
      </c>
      <c r="D8385">
        <f>VLOOKUP($A8385&amp;D$1,Data!$A$2:$BC$533,MATCH(Intermediate!$B8385,Data!$A$1:$BC$1,0),FALSE)</f>
        <v>2580.7194918021723</v>
      </c>
    </row>
    <row r="8386" spans="1:4" x14ac:dyDescent="0.45">
      <c r="A8386" t="s">
        <v>437</v>
      </c>
      <c r="B8386">
        <f t="shared" si="130"/>
        <v>2009</v>
      </c>
      <c r="C8386">
        <f>VLOOKUP($A8386&amp;C$1,Data!$A$2:$BC$533,MATCH(Intermediate!$B8386,Data!$A$1:$BC$1,0),FALSE)</f>
        <v>19.417353053877346</v>
      </c>
      <c r="D8386">
        <f>VLOOKUP($A8386&amp;D$1,Data!$A$2:$BC$533,MATCH(Intermediate!$B8386,Data!$A$1:$BC$1,0),FALSE)</f>
        <v>2605.7228025070108</v>
      </c>
    </row>
    <row r="8387" spans="1:4" x14ac:dyDescent="0.45">
      <c r="A8387" t="s">
        <v>437</v>
      </c>
      <c r="B8387">
        <f t="shared" si="130"/>
        <v>2010</v>
      </c>
      <c r="C8387">
        <f>VLOOKUP($A8387&amp;C$1,Data!$A$2:$BC$533,MATCH(Intermediate!$B8387,Data!$A$1:$BC$1,0),FALSE)</f>
        <v>21.313747920365579</v>
      </c>
      <c r="D8387">
        <f>VLOOKUP($A8387&amp;D$1,Data!$A$2:$BC$533,MATCH(Intermediate!$B8387,Data!$A$1:$BC$1,0),FALSE)</f>
        <v>2662.5048662647937</v>
      </c>
    </row>
    <row r="8388" spans="1:4" x14ac:dyDescent="0.45">
      <c r="A8388" t="s">
        <v>437</v>
      </c>
      <c r="B8388">
        <f t="shared" si="130"/>
        <v>2011</v>
      </c>
      <c r="C8388">
        <f>VLOOKUP($A8388&amp;C$1,Data!$A$2:$BC$533,MATCH(Intermediate!$B8388,Data!$A$1:$BC$1,0),FALSE)</f>
        <v>23.874442673665534</v>
      </c>
      <c r="D8388">
        <f>VLOOKUP($A8388&amp;D$1,Data!$A$2:$BC$533,MATCH(Intermediate!$B8388,Data!$A$1:$BC$1,0),FALSE)</f>
        <v>2684.9498972231845</v>
      </c>
    </row>
    <row r="8389" spans="1:4" x14ac:dyDescent="0.45">
      <c r="A8389" t="s">
        <v>437</v>
      </c>
      <c r="B8389">
        <f t="shared" si="130"/>
        <v>2012</v>
      </c>
      <c r="C8389">
        <f>VLOOKUP($A8389&amp;C$1,Data!$A$2:$BC$533,MATCH(Intermediate!$B8389,Data!$A$1:$BC$1,0),FALSE)</f>
        <v>24.432481377244923</v>
      </c>
      <c r="D8389">
        <f>VLOOKUP($A8389&amp;D$1,Data!$A$2:$BC$533,MATCH(Intermediate!$B8389,Data!$A$1:$BC$1,0),FALSE)</f>
        <v>2764.2613070848224</v>
      </c>
    </row>
    <row r="8390" spans="1:4" x14ac:dyDescent="0.45">
      <c r="A8390" t="s">
        <v>437</v>
      </c>
      <c r="B8390">
        <f t="shared" si="130"/>
        <v>2013</v>
      </c>
      <c r="C8390">
        <f>VLOOKUP($A8390&amp;C$1,Data!$A$2:$BC$533,MATCH(Intermediate!$B8390,Data!$A$1:$BC$1,0),FALSE)</f>
        <v>26.316513136267528</v>
      </c>
      <c r="D8390">
        <f>VLOOKUP($A8390&amp;D$1,Data!$A$2:$BC$533,MATCH(Intermediate!$B8390,Data!$A$1:$BC$1,0),FALSE)</f>
        <v>2768.7681871198447</v>
      </c>
    </row>
    <row r="8391" spans="1:4" x14ac:dyDescent="0.45">
      <c r="A8391" t="s">
        <v>437</v>
      </c>
      <c r="B8391">
        <f t="shared" si="130"/>
        <v>2014</v>
      </c>
      <c r="C8391">
        <f>VLOOKUP($A8391&amp;C$1,Data!$A$2:$BC$533,MATCH(Intermediate!$B8391,Data!$A$1:$BC$1,0),FALSE)</f>
        <v>27.316937568419419</v>
      </c>
      <c r="D8391">
        <f>VLOOKUP($A8391&amp;D$1,Data!$A$2:$BC$533,MATCH(Intermediate!$B8391,Data!$A$1:$BC$1,0),FALSE)</f>
        <v>2853.8045625063514</v>
      </c>
    </row>
    <row r="8392" spans="1:4" x14ac:dyDescent="0.45">
      <c r="A8392" t="s">
        <v>437</v>
      </c>
      <c r="B8392">
        <f t="shared" si="130"/>
        <v>2015</v>
      </c>
      <c r="C8392">
        <f>VLOOKUP($A8392&amp;C$1,Data!$A$2:$BC$533,MATCH(Intermediate!$B8392,Data!$A$1:$BC$1,0),FALSE)</f>
        <v>27.304686269201657</v>
      </c>
      <c r="D8392">
        <f>VLOOKUP($A8392&amp;D$1,Data!$A$2:$BC$533,MATCH(Intermediate!$B8392,Data!$A$1:$BC$1,0),FALSE)</f>
        <v>2994.2803271487464</v>
      </c>
    </row>
    <row r="8393" spans="1:4" x14ac:dyDescent="0.45">
      <c r="A8393" t="s">
        <v>437</v>
      </c>
      <c r="B8393">
        <f t="shared" si="130"/>
        <v>2016</v>
      </c>
      <c r="C8393">
        <f>VLOOKUP($A8393&amp;C$1,Data!$A$2:$BC$533,MATCH(Intermediate!$B8393,Data!$A$1:$BC$1,0),FALSE)</f>
        <v>27.798279873530184</v>
      </c>
      <c r="D8393">
        <f>VLOOKUP($A8393&amp;D$1,Data!$A$2:$BC$533,MATCH(Intermediate!$B8393,Data!$A$1:$BC$1,0),FALSE)</f>
        <v>3101.1234849410794</v>
      </c>
    </row>
    <row r="8394" spans="1:4" x14ac:dyDescent="0.45">
      <c r="A8394" t="s">
        <v>437</v>
      </c>
      <c r="B8394">
        <f t="shared" si="130"/>
        <v>2017</v>
      </c>
      <c r="C8394">
        <f>VLOOKUP($A8394&amp;C$1,Data!$A$2:$BC$533,MATCH(Intermediate!$B8394,Data!$A$1:$BC$1,0),FALSE)</f>
        <v>29.664784802757033</v>
      </c>
      <c r="D8394">
        <f>VLOOKUP($A8394&amp;D$1,Data!$A$2:$BC$533,MATCH(Intermediate!$B8394,Data!$A$1:$BC$1,0),FALSE)</f>
        <v>3234.3615819408828</v>
      </c>
    </row>
    <row r="8395" spans="1:4" x14ac:dyDescent="0.45">
      <c r="A8395" t="s">
        <v>437</v>
      </c>
      <c r="B8395">
        <f t="shared" si="130"/>
        <v>2018</v>
      </c>
      <c r="C8395">
        <f>VLOOKUP($A8395&amp;C$1,Data!$A$2:$BC$533,MATCH(Intermediate!$B8395,Data!$A$1:$BC$1,0),FALSE)</f>
        <v>29.551616586005235</v>
      </c>
      <c r="D8395">
        <f>VLOOKUP($A8395&amp;D$1,Data!$A$2:$BC$533,MATCH(Intermediate!$B8395,Data!$A$1:$BC$1,0),FALSE)</f>
        <v>3380.2159652944542</v>
      </c>
    </row>
    <row r="8396" spans="1:4" x14ac:dyDescent="0.45">
      <c r="A8396" t="s">
        <v>437</v>
      </c>
      <c r="B8396">
        <f t="shared" si="130"/>
        <v>2019</v>
      </c>
      <c r="C8396">
        <f>VLOOKUP($A8396&amp;C$1,Data!$A$2:$BC$533,MATCH(Intermediate!$B8396,Data!$A$1:$BC$1,0),FALSE)</f>
        <v>29.516665832367011</v>
      </c>
      <c r="D8396">
        <f>VLOOKUP($A8396&amp;D$1,Data!$A$2:$BC$533,MATCH(Intermediate!$B8396,Data!$A$1:$BC$1,0),FALSE)</f>
        <v>3647.9513735724158</v>
      </c>
    </row>
    <row r="8397" spans="1:4" x14ac:dyDescent="0.45">
      <c r="A8397" t="s">
        <v>437</v>
      </c>
      <c r="B8397">
        <f t="shared" si="130"/>
        <v>2020</v>
      </c>
      <c r="C8397">
        <f>VLOOKUP($A8397&amp;C$1,Data!$A$2:$BC$533,MATCH(Intermediate!$B8397,Data!$A$1:$BC$1,0),FALSE)</f>
        <v>29.306753974362969</v>
      </c>
      <c r="D8397">
        <f>VLOOKUP($A8397&amp;D$1,Data!$A$2:$BC$533,MATCH(Intermediate!$B8397,Data!$A$1:$BC$1,0),FALSE)</f>
        <v>3752.9194749081698</v>
      </c>
    </row>
    <row r="8398" spans="1:4" x14ac:dyDescent="0.45">
      <c r="A8398" t="s">
        <v>437</v>
      </c>
      <c r="B8398">
        <f t="shared" si="130"/>
        <v>2021</v>
      </c>
      <c r="C8398">
        <f>VLOOKUP($A8398&amp;C$1,Data!$A$2:$BC$533,MATCH(Intermediate!$B8398,Data!$A$1:$BC$1,0),FALSE)</f>
        <v>29.901568002523277</v>
      </c>
      <c r="D8398">
        <f>VLOOKUP($A8398&amp;D$1,Data!$A$2:$BC$533,MATCH(Intermediate!$B8398,Data!$A$1:$BC$1,0),FALSE)</f>
        <v>4173.6774139961944</v>
      </c>
    </row>
    <row r="8399" spans="1:4" x14ac:dyDescent="0.45">
      <c r="A8399" t="s">
        <v>437</v>
      </c>
      <c r="B8399">
        <f t="shared" si="130"/>
        <v>2022</v>
      </c>
      <c r="C8399">
        <f>VLOOKUP($A8399&amp;C$1,Data!$A$2:$BC$533,MATCH(Intermediate!$B8399,Data!$A$1:$BC$1,0),FALSE)</f>
        <v>32.182014571425718</v>
      </c>
      <c r="D8399">
        <f>VLOOKUP($A8399&amp;D$1,Data!$A$2:$BC$533,MATCH(Intermediate!$B8399,Data!$A$1:$BC$1,0),FALSE)</f>
        <v>4530.2205949605504</v>
      </c>
    </row>
    <row r="8400" spans="1:4" x14ac:dyDescent="0.45">
      <c r="A8400" t="s">
        <v>437</v>
      </c>
      <c r="B8400">
        <f t="shared" si="130"/>
        <v>2023</v>
      </c>
      <c r="C8400">
        <f>VLOOKUP($A8400&amp;C$1,Data!$A$2:$BC$533,MATCH(Intermediate!$B8400,Data!$A$1:$BC$1,0),FALSE)</f>
        <v>31.447982250334139</v>
      </c>
      <c r="D8400">
        <f>VLOOKUP($A8400&amp;D$1,Data!$A$2:$BC$533,MATCH(Intermediate!$B8400,Data!$A$1:$BC$1,0),FALSE)</f>
        <v>4777.6145186157819</v>
      </c>
    </row>
    <row r="8401" spans="1:4" x14ac:dyDescent="0.45">
      <c r="A8401" t="s">
        <v>437</v>
      </c>
      <c r="B8401">
        <f t="shared" si="130"/>
        <v>2024</v>
      </c>
      <c r="C8401">
        <f>VLOOKUP($A8401&amp;C$1,Data!$A$2:$BC$533,MATCH(Intermediate!$B8401,Data!$A$1:$BC$1,0),FALSE)</f>
        <v>29.722061997604101</v>
      </c>
      <c r="D8401">
        <f>VLOOKUP($A8401&amp;D$1,Data!$A$2:$BC$533,MATCH(Intermediate!$B8401,Data!$A$1:$BC$1,0),FALSE)</f>
        <v>5110.3996980034162</v>
      </c>
    </row>
    <row r="8402" spans="1:4" x14ac:dyDescent="0.45">
      <c r="A8402" t="s">
        <v>340</v>
      </c>
      <c r="B8402">
        <f t="shared" si="130"/>
        <v>1975</v>
      </c>
      <c r="C8402" t="str">
        <f>VLOOKUP($A8402&amp;C$1,Data!$A$2:$BC$533,MATCH(Intermediate!$B8402,Data!$A$1:$BC$1,0),FALSE)</f>
        <v>..</v>
      </c>
      <c r="D8402" t="str">
        <f>VLOOKUP($A8402&amp;D$1,Data!$A$2:$BC$533,MATCH(Intermediate!$B8402,Data!$A$1:$BC$1,0),FALSE)</f>
        <v>..</v>
      </c>
    </row>
    <row r="8403" spans="1:4" x14ac:dyDescent="0.45">
      <c r="A8403" t="s">
        <v>340</v>
      </c>
      <c r="B8403">
        <f t="shared" si="130"/>
        <v>1976</v>
      </c>
      <c r="C8403" t="str">
        <f>VLOOKUP($A8403&amp;C$1,Data!$A$2:$BC$533,MATCH(Intermediate!$B8403,Data!$A$1:$BC$1,0),FALSE)</f>
        <v>..</v>
      </c>
      <c r="D8403" t="str">
        <f>VLOOKUP($A8403&amp;D$1,Data!$A$2:$BC$533,MATCH(Intermediate!$B8403,Data!$A$1:$BC$1,0),FALSE)</f>
        <v>..</v>
      </c>
    </row>
    <row r="8404" spans="1:4" x14ac:dyDescent="0.45">
      <c r="A8404" t="s">
        <v>340</v>
      </c>
      <c r="B8404">
        <f t="shared" si="130"/>
        <v>1977</v>
      </c>
      <c r="C8404" t="str">
        <f>VLOOKUP($A8404&amp;C$1,Data!$A$2:$BC$533,MATCH(Intermediate!$B8404,Data!$A$1:$BC$1,0),FALSE)</f>
        <v>..</v>
      </c>
      <c r="D8404" t="str">
        <f>VLOOKUP($A8404&amp;D$1,Data!$A$2:$BC$533,MATCH(Intermediate!$B8404,Data!$A$1:$BC$1,0),FALSE)</f>
        <v>..</v>
      </c>
    </row>
    <row r="8405" spans="1:4" x14ac:dyDescent="0.45">
      <c r="A8405" t="s">
        <v>340</v>
      </c>
      <c r="B8405">
        <f t="shared" si="130"/>
        <v>1978</v>
      </c>
      <c r="C8405" t="str">
        <f>VLOOKUP($A8405&amp;C$1,Data!$A$2:$BC$533,MATCH(Intermediate!$B8405,Data!$A$1:$BC$1,0),FALSE)</f>
        <v>..</v>
      </c>
      <c r="D8405" t="str">
        <f>VLOOKUP($A8405&amp;D$1,Data!$A$2:$BC$533,MATCH(Intermediate!$B8405,Data!$A$1:$BC$1,0),FALSE)</f>
        <v>..</v>
      </c>
    </row>
    <row r="8406" spans="1:4" x14ac:dyDescent="0.45">
      <c r="A8406" t="s">
        <v>340</v>
      </c>
      <c r="B8406">
        <f t="shared" si="130"/>
        <v>1979</v>
      </c>
      <c r="C8406" t="str">
        <f>VLOOKUP($A8406&amp;C$1,Data!$A$2:$BC$533,MATCH(Intermediate!$B8406,Data!$A$1:$BC$1,0),FALSE)</f>
        <v>..</v>
      </c>
      <c r="D8406" t="str">
        <f>VLOOKUP($A8406&amp;D$1,Data!$A$2:$BC$533,MATCH(Intermediate!$B8406,Data!$A$1:$BC$1,0),FALSE)</f>
        <v>..</v>
      </c>
    </row>
    <row r="8407" spans="1:4" x14ac:dyDescent="0.45">
      <c r="A8407" t="s">
        <v>340</v>
      </c>
      <c r="B8407">
        <f t="shared" si="130"/>
        <v>1980</v>
      </c>
      <c r="C8407" t="str">
        <f>VLOOKUP($A8407&amp;C$1,Data!$A$2:$BC$533,MATCH(Intermediate!$B8407,Data!$A$1:$BC$1,0),FALSE)</f>
        <v>..</v>
      </c>
      <c r="D8407" t="str">
        <f>VLOOKUP($A8407&amp;D$1,Data!$A$2:$BC$533,MATCH(Intermediate!$B8407,Data!$A$1:$BC$1,0),FALSE)</f>
        <v>..</v>
      </c>
    </row>
    <row r="8408" spans="1:4" x14ac:dyDescent="0.45">
      <c r="A8408" t="s">
        <v>340</v>
      </c>
      <c r="B8408">
        <f t="shared" si="130"/>
        <v>1981</v>
      </c>
      <c r="C8408" t="str">
        <f>VLOOKUP($A8408&amp;C$1,Data!$A$2:$BC$533,MATCH(Intermediate!$B8408,Data!$A$1:$BC$1,0),FALSE)</f>
        <v>..</v>
      </c>
      <c r="D8408" t="str">
        <f>VLOOKUP($A8408&amp;D$1,Data!$A$2:$BC$533,MATCH(Intermediate!$B8408,Data!$A$1:$BC$1,0),FALSE)</f>
        <v>..</v>
      </c>
    </row>
    <row r="8409" spans="1:4" x14ac:dyDescent="0.45">
      <c r="A8409" t="s">
        <v>340</v>
      </c>
      <c r="B8409">
        <f t="shared" si="130"/>
        <v>1982</v>
      </c>
      <c r="C8409" t="str">
        <f>VLOOKUP($A8409&amp;C$1,Data!$A$2:$BC$533,MATCH(Intermediate!$B8409,Data!$A$1:$BC$1,0),FALSE)</f>
        <v>..</v>
      </c>
      <c r="D8409" t="str">
        <f>VLOOKUP($A8409&amp;D$1,Data!$A$2:$BC$533,MATCH(Intermediate!$B8409,Data!$A$1:$BC$1,0),FALSE)</f>
        <v>..</v>
      </c>
    </row>
    <row r="8410" spans="1:4" x14ac:dyDescent="0.45">
      <c r="A8410" t="s">
        <v>340</v>
      </c>
      <c r="B8410">
        <f t="shared" si="130"/>
        <v>1983</v>
      </c>
      <c r="C8410" t="str">
        <f>VLOOKUP($A8410&amp;C$1,Data!$A$2:$BC$533,MATCH(Intermediate!$B8410,Data!$A$1:$BC$1,0),FALSE)</f>
        <v>..</v>
      </c>
      <c r="D8410" t="str">
        <f>VLOOKUP($A8410&amp;D$1,Data!$A$2:$BC$533,MATCH(Intermediate!$B8410,Data!$A$1:$BC$1,0),FALSE)</f>
        <v>..</v>
      </c>
    </row>
    <row r="8411" spans="1:4" x14ac:dyDescent="0.45">
      <c r="A8411" t="s">
        <v>340</v>
      </c>
      <c r="B8411">
        <f t="shared" si="130"/>
        <v>1984</v>
      </c>
      <c r="C8411" t="str">
        <f>VLOOKUP($A8411&amp;C$1,Data!$A$2:$BC$533,MATCH(Intermediate!$B8411,Data!$A$1:$BC$1,0),FALSE)</f>
        <v>..</v>
      </c>
      <c r="D8411" t="str">
        <f>VLOOKUP($A8411&amp;D$1,Data!$A$2:$BC$533,MATCH(Intermediate!$B8411,Data!$A$1:$BC$1,0),FALSE)</f>
        <v>..</v>
      </c>
    </row>
    <row r="8412" spans="1:4" x14ac:dyDescent="0.45">
      <c r="A8412" t="s">
        <v>340</v>
      </c>
      <c r="B8412">
        <f t="shared" si="130"/>
        <v>1985</v>
      </c>
      <c r="C8412" t="str">
        <f>VLOOKUP($A8412&amp;C$1,Data!$A$2:$BC$533,MATCH(Intermediate!$B8412,Data!$A$1:$BC$1,0),FALSE)</f>
        <v>..</v>
      </c>
      <c r="D8412" t="str">
        <f>VLOOKUP($A8412&amp;D$1,Data!$A$2:$BC$533,MATCH(Intermediate!$B8412,Data!$A$1:$BC$1,0),FALSE)</f>
        <v>..</v>
      </c>
    </row>
    <row r="8413" spans="1:4" x14ac:dyDescent="0.45">
      <c r="A8413" t="s">
        <v>340</v>
      </c>
      <c r="B8413">
        <f t="shared" si="130"/>
        <v>1986</v>
      </c>
      <c r="C8413" t="str">
        <f>VLOOKUP($A8413&amp;C$1,Data!$A$2:$BC$533,MATCH(Intermediate!$B8413,Data!$A$1:$BC$1,0),FALSE)</f>
        <v>..</v>
      </c>
      <c r="D8413" t="str">
        <f>VLOOKUP($A8413&amp;D$1,Data!$A$2:$BC$533,MATCH(Intermediate!$B8413,Data!$A$1:$BC$1,0),FALSE)</f>
        <v>..</v>
      </c>
    </row>
    <row r="8414" spans="1:4" x14ac:dyDescent="0.45">
      <c r="A8414" t="s">
        <v>340</v>
      </c>
      <c r="B8414">
        <f t="shared" si="130"/>
        <v>1987</v>
      </c>
      <c r="C8414" t="str">
        <f>VLOOKUP($A8414&amp;C$1,Data!$A$2:$BC$533,MATCH(Intermediate!$B8414,Data!$A$1:$BC$1,0),FALSE)</f>
        <v>..</v>
      </c>
      <c r="D8414" t="str">
        <f>VLOOKUP($A8414&amp;D$1,Data!$A$2:$BC$533,MATCH(Intermediate!$B8414,Data!$A$1:$BC$1,0),FALSE)</f>
        <v>..</v>
      </c>
    </row>
    <row r="8415" spans="1:4" x14ac:dyDescent="0.45">
      <c r="A8415" t="s">
        <v>340</v>
      </c>
      <c r="B8415">
        <f t="shared" si="130"/>
        <v>1988</v>
      </c>
      <c r="C8415" t="str">
        <f>VLOOKUP($A8415&amp;C$1,Data!$A$2:$BC$533,MATCH(Intermediate!$B8415,Data!$A$1:$BC$1,0),FALSE)</f>
        <v>..</v>
      </c>
      <c r="D8415" t="str">
        <f>VLOOKUP($A8415&amp;D$1,Data!$A$2:$BC$533,MATCH(Intermediate!$B8415,Data!$A$1:$BC$1,0),FALSE)</f>
        <v>..</v>
      </c>
    </row>
    <row r="8416" spans="1:4" x14ac:dyDescent="0.45">
      <c r="A8416" t="s">
        <v>340</v>
      </c>
      <c r="B8416">
        <f t="shared" si="130"/>
        <v>1989</v>
      </c>
      <c r="C8416" t="str">
        <f>VLOOKUP($A8416&amp;C$1,Data!$A$2:$BC$533,MATCH(Intermediate!$B8416,Data!$A$1:$BC$1,0),FALSE)</f>
        <v>..</v>
      </c>
      <c r="D8416" t="str">
        <f>VLOOKUP($A8416&amp;D$1,Data!$A$2:$BC$533,MATCH(Intermediate!$B8416,Data!$A$1:$BC$1,0),FALSE)</f>
        <v>..</v>
      </c>
    </row>
    <row r="8417" spans="1:4" x14ac:dyDescent="0.45">
      <c r="A8417" t="s">
        <v>340</v>
      </c>
      <c r="B8417">
        <f t="shared" si="130"/>
        <v>1990</v>
      </c>
      <c r="C8417" t="str">
        <f>VLOOKUP($A8417&amp;C$1,Data!$A$2:$BC$533,MATCH(Intermediate!$B8417,Data!$A$1:$BC$1,0),FALSE)</f>
        <v>..</v>
      </c>
      <c r="D8417" t="str">
        <f>VLOOKUP($A8417&amp;D$1,Data!$A$2:$BC$533,MATCH(Intermediate!$B8417,Data!$A$1:$BC$1,0),FALSE)</f>
        <v>..</v>
      </c>
    </row>
    <row r="8418" spans="1:4" x14ac:dyDescent="0.45">
      <c r="A8418" t="s">
        <v>340</v>
      </c>
      <c r="B8418">
        <f t="shared" si="130"/>
        <v>1991</v>
      </c>
      <c r="C8418" t="str">
        <f>VLOOKUP($A8418&amp;C$1,Data!$A$2:$BC$533,MATCH(Intermediate!$B8418,Data!$A$1:$BC$1,0),FALSE)</f>
        <v>..</v>
      </c>
      <c r="D8418" t="str">
        <f>VLOOKUP($A8418&amp;D$1,Data!$A$2:$BC$533,MATCH(Intermediate!$B8418,Data!$A$1:$BC$1,0),FALSE)</f>
        <v>..</v>
      </c>
    </row>
    <row r="8419" spans="1:4" x14ac:dyDescent="0.45">
      <c r="A8419" t="s">
        <v>340</v>
      </c>
      <c r="B8419">
        <f t="shared" si="130"/>
        <v>1992</v>
      </c>
      <c r="C8419" t="str">
        <f>VLOOKUP($A8419&amp;C$1,Data!$A$2:$BC$533,MATCH(Intermediate!$B8419,Data!$A$1:$BC$1,0),FALSE)</f>
        <v>..</v>
      </c>
      <c r="D8419" t="str">
        <f>VLOOKUP($A8419&amp;D$1,Data!$A$2:$BC$533,MATCH(Intermediate!$B8419,Data!$A$1:$BC$1,0),FALSE)</f>
        <v>..</v>
      </c>
    </row>
    <row r="8420" spans="1:4" x14ac:dyDescent="0.45">
      <c r="A8420" t="s">
        <v>340</v>
      </c>
      <c r="B8420">
        <f t="shared" si="130"/>
        <v>1993</v>
      </c>
      <c r="C8420" t="str">
        <f>VLOOKUP($A8420&amp;C$1,Data!$A$2:$BC$533,MATCH(Intermediate!$B8420,Data!$A$1:$BC$1,0),FALSE)</f>
        <v>..</v>
      </c>
      <c r="D8420" t="str">
        <f>VLOOKUP($A8420&amp;D$1,Data!$A$2:$BC$533,MATCH(Intermediate!$B8420,Data!$A$1:$BC$1,0),FALSE)</f>
        <v>..</v>
      </c>
    </row>
    <row r="8421" spans="1:4" x14ac:dyDescent="0.45">
      <c r="A8421" t="s">
        <v>340</v>
      </c>
      <c r="B8421">
        <f t="shared" si="130"/>
        <v>1994</v>
      </c>
      <c r="C8421" t="str">
        <f>VLOOKUP($A8421&amp;C$1,Data!$A$2:$BC$533,MATCH(Intermediate!$B8421,Data!$A$1:$BC$1,0),FALSE)</f>
        <v>..</v>
      </c>
      <c r="D8421" t="str">
        <f>VLOOKUP($A8421&amp;D$1,Data!$A$2:$BC$533,MATCH(Intermediate!$B8421,Data!$A$1:$BC$1,0),FALSE)</f>
        <v>..</v>
      </c>
    </row>
    <row r="8422" spans="1:4" x14ac:dyDescent="0.45">
      <c r="A8422" t="s">
        <v>340</v>
      </c>
      <c r="B8422">
        <f t="shared" si="130"/>
        <v>1995</v>
      </c>
      <c r="C8422" t="str">
        <f>VLOOKUP($A8422&amp;C$1,Data!$A$2:$BC$533,MATCH(Intermediate!$B8422,Data!$A$1:$BC$1,0),FALSE)</f>
        <v>..</v>
      </c>
      <c r="D8422">
        <f>VLOOKUP($A8422&amp;D$1,Data!$A$2:$BC$533,MATCH(Intermediate!$B8422,Data!$A$1:$BC$1,0),FALSE)</f>
        <v>5021.0949336074964</v>
      </c>
    </row>
    <row r="8423" spans="1:4" x14ac:dyDescent="0.45">
      <c r="A8423" t="s">
        <v>340</v>
      </c>
      <c r="B8423">
        <f t="shared" si="130"/>
        <v>1996</v>
      </c>
      <c r="C8423" t="str">
        <f>VLOOKUP($A8423&amp;C$1,Data!$A$2:$BC$533,MATCH(Intermediate!$B8423,Data!$A$1:$BC$1,0),FALSE)</f>
        <v>..</v>
      </c>
      <c r="D8423">
        <f>VLOOKUP($A8423&amp;D$1,Data!$A$2:$BC$533,MATCH(Intermediate!$B8423,Data!$A$1:$BC$1,0),FALSE)</f>
        <v>5432.5642924728309</v>
      </c>
    </row>
    <row r="8424" spans="1:4" x14ac:dyDescent="0.45">
      <c r="A8424" t="s">
        <v>340</v>
      </c>
      <c r="B8424">
        <f t="shared" si="130"/>
        <v>1997</v>
      </c>
      <c r="C8424">
        <f>VLOOKUP($A8424&amp;C$1,Data!$A$2:$BC$533,MATCH(Intermediate!$B8424,Data!$A$1:$BC$1,0),FALSE)</f>
        <v>19.59771793911888</v>
      </c>
      <c r="D8424">
        <f>VLOOKUP($A8424&amp;D$1,Data!$A$2:$BC$533,MATCH(Intermediate!$B8424,Data!$A$1:$BC$1,0),FALSE)</f>
        <v>6038.6516045168219</v>
      </c>
    </row>
    <row r="8425" spans="1:4" x14ac:dyDescent="0.45">
      <c r="A8425" t="s">
        <v>340</v>
      </c>
      <c r="B8425">
        <f t="shared" si="130"/>
        <v>1998</v>
      </c>
      <c r="C8425">
        <f>VLOOKUP($A8425&amp;C$1,Data!$A$2:$BC$533,MATCH(Intermediate!$B8425,Data!$A$1:$BC$1,0),FALSE)</f>
        <v>21.202946351400676</v>
      </c>
      <c r="D8425">
        <f>VLOOKUP($A8425&amp;D$1,Data!$A$2:$BC$533,MATCH(Intermediate!$B8425,Data!$A$1:$BC$1,0),FALSE)</f>
        <v>6458.9421342073365</v>
      </c>
    </row>
    <row r="8426" spans="1:4" x14ac:dyDescent="0.45">
      <c r="A8426" t="s">
        <v>340</v>
      </c>
      <c r="B8426">
        <f t="shared" si="130"/>
        <v>1999</v>
      </c>
      <c r="C8426">
        <f>VLOOKUP($A8426&amp;C$1,Data!$A$2:$BC$533,MATCH(Intermediate!$B8426,Data!$A$1:$BC$1,0),FALSE)</f>
        <v>24.310314448721829</v>
      </c>
      <c r="D8426">
        <f>VLOOKUP($A8426&amp;D$1,Data!$A$2:$BC$533,MATCH(Intermediate!$B8426,Data!$A$1:$BC$1,0),FALSE)</f>
        <v>5895.2874420135067</v>
      </c>
    </row>
    <row r="8427" spans="1:4" x14ac:dyDescent="0.45">
      <c r="A8427" t="s">
        <v>340</v>
      </c>
      <c r="B8427">
        <f t="shared" si="130"/>
        <v>2000</v>
      </c>
      <c r="C8427">
        <f>VLOOKUP($A8427&amp;C$1,Data!$A$2:$BC$533,MATCH(Intermediate!$B8427,Data!$A$1:$BC$1,0),FALSE)</f>
        <v>40.796971327442805</v>
      </c>
      <c r="D8427">
        <f>VLOOKUP($A8427&amp;D$1,Data!$A$2:$BC$533,MATCH(Intermediate!$B8427,Data!$A$1:$BC$1,0),FALSE)</f>
        <v>6414.3409593383576</v>
      </c>
    </row>
    <row r="8428" spans="1:4" x14ac:dyDescent="0.45">
      <c r="A8428" t="s">
        <v>340</v>
      </c>
      <c r="B8428">
        <f t="shared" si="130"/>
        <v>2001</v>
      </c>
      <c r="C8428">
        <f>VLOOKUP($A8428&amp;C$1,Data!$A$2:$BC$533,MATCH(Intermediate!$B8428,Data!$A$1:$BC$1,0),FALSE)</f>
        <v>28.313128953227977</v>
      </c>
      <c r="D8428">
        <f>VLOOKUP($A8428&amp;D$1,Data!$A$2:$BC$533,MATCH(Intermediate!$B8428,Data!$A$1:$BC$1,0),FALSE)</f>
        <v>6803.4918500410822</v>
      </c>
    </row>
    <row r="8429" spans="1:4" x14ac:dyDescent="0.45">
      <c r="A8429" t="s">
        <v>340</v>
      </c>
      <c r="B8429">
        <f t="shared" si="130"/>
        <v>2002</v>
      </c>
      <c r="C8429">
        <f>VLOOKUP($A8429&amp;C$1,Data!$A$2:$BC$533,MATCH(Intermediate!$B8429,Data!$A$1:$BC$1,0),FALSE)</f>
        <v>14.542489900615669</v>
      </c>
      <c r="D8429">
        <f>VLOOKUP($A8429&amp;D$1,Data!$A$2:$BC$533,MATCH(Intermediate!$B8429,Data!$A$1:$BC$1,0),FALSE)</f>
        <v>7562.7272501619982</v>
      </c>
    </row>
    <row r="8430" spans="1:4" x14ac:dyDescent="0.45">
      <c r="A8430" t="s">
        <v>340</v>
      </c>
      <c r="B8430">
        <f t="shared" si="130"/>
        <v>2003</v>
      </c>
      <c r="C8430">
        <f>VLOOKUP($A8430&amp;C$1,Data!$A$2:$BC$533,MATCH(Intermediate!$B8430,Data!$A$1:$BC$1,0),FALSE)</f>
        <v>15.968167285667189</v>
      </c>
      <c r="D8430">
        <f>VLOOKUP($A8430&amp;D$1,Data!$A$2:$BC$533,MATCH(Intermediate!$B8430,Data!$A$1:$BC$1,0),FALSE)</f>
        <v>8023.9565828202021</v>
      </c>
    </row>
    <row r="8431" spans="1:4" x14ac:dyDescent="0.45">
      <c r="A8431" t="s">
        <v>340</v>
      </c>
      <c r="B8431">
        <f t="shared" si="130"/>
        <v>2004</v>
      </c>
      <c r="C8431">
        <f>VLOOKUP($A8431&amp;C$1,Data!$A$2:$BC$533,MATCH(Intermediate!$B8431,Data!$A$1:$BC$1,0),FALSE)</f>
        <v>20.22698351851124</v>
      </c>
      <c r="D8431">
        <f>VLOOKUP($A8431&amp;D$1,Data!$A$2:$BC$533,MATCH(Intermediate!$B8431,Data!$A$1:$BC$1,0),FALSE)</f>
        <v>8716.2924102242141</v>
      </c>
    </row>
    <row r="8432" spans="1:4" x14ac:dyDescent="0.45">
      <c r="A8432" t="s">
        <v>340</v>
      </c>
      <c r="B8432">
        <f t="shared" si="130"/>
        <v>2005</v>
      </c>
      <c r="C8432">
        <f>VLOOKUP($A8432&amp;C$1,Data!$A$2:$BC$533,MATCH(Intermediate!$B8432,Data!$A$1:$BC$1,0),FALSE)</f>
        <v>25.808963607039548</v>
      </c>
      <c r="D8432">
        <f>VLOOKUP($A8432&amp;D$1,Data!$A$2:$BC$533,MATCH(Intermediate!$B8432,Data!$A$1:$BC$1,0),FALSE)</f>
        <v>9397.6185279187139</v>
      </c>
    </row>
    <row r="8433" spans="1:4" x14ac:dyDescent="0.45">
      <c r="A8433" t="s">
        <v>340</v>
      </c>
      <c r="B8433">
        <f t="shared" si="130"/>
        <v>2006</v>
      </c>
      <c r="C8433">
        <f>VLOOKUP($A8433&amp;C$1,Data!$A$2:$BC$533,MATCH(Intermediate!$B8433,Data!$A$1:$BC$1,0),FALSE)</f>
        <v>25.612070570648942</v>
      </c>
      <c r="D8433">
        <f>VLOOKUP($A8433&amp;D$1,Data!$A$2:$BC$533,MATCH(Intermediate!$B8433,Data!$A$1:$BC$1,0),FALSE)</f>
        <v>10465.563083612782</v>
      </c>
    </row>
    <row r="8434" spans="1:4" x14ac:dyDescent="0.45">
      <c r="A8434" t="s">
        <v>340</v>
      </c>
      <c r="B8434">
        <f t="shared" si="130"/>
        <v>2007</v>
      </c>
      <c r="C8434">
        <f>VLOOKUP($A8434&amp;C$1,Data!$A$2:$BC$533,MATCH(Intermediate!$B8434,Data!$A$1:$BC$1,0),FALSE)</f>
        <v>30.585815018348523</v>
      </c>
      <c r="D8434">
        <f>VLOOKUP($A8434&amp;D$1,Data!$A$2:$BC$533,MATCH(Intermediate!$B8434,Data!$A$1:$BC$1,0),FALSE)</f>
        <v>11685.822048197084</v>
      </c>
    </row>
    <row r="8435" spans="1:4" x14ac:dyDescent="0.45">
      <c r="A8435" t="s">
        <v>340</v>
      </c>
      <c r="B8435">
        <f t="shared" si="130"/>
        <v>2008</v>
      </c>
      <c r="C8435">
        <f>VLOOKUP($A8435&amp;C$1,Data!$A$2:$BC$533,MATCH(Intermediate!$B8435,Data!$A$1:$BC$1,0),FALSE)</f>
        <v>35.440970880733694</v>
      </c>
      <c r="D8435">
        <f>VLOOKUP($A8435&amp;D$1,Data!$A$2:$BC$533,MATCH(Intermediate!$B8435,Data!$A$1:$BC$1,0),FALSE)</f>
        <v>13122.503071316467</v>
      </c>
    </row>
    <row r="8436" spans="1:4" x14ac:dyDescent="0.45">
      <c r="A8436" t="s">
        <v>340</v>
      </c>
      <c r="B8436">
        <f t="shared" si="130"/>
        <v>2009</v>
      </c>
      <c r="C8436">
        <f>VLOOKUP($A8436&amp;C$1,Data!$A$2:$BC$533,MATCH(Intermediate!$B8436,Data!$A$1:$BC$1,0),FALSE)</f>
        <v>38.617465982561569</v>
      </c>
      <c r="D8436">
        <f>VLOOKUP($A8436&amp;D$1,Data!$A$2:$BC$533,MATCH(Intermediate!$B8436,Data!$A$1:$BC$1,0),FALSE)</f>
        <v>13031.214523983654</v>
      </c>
    </row>
    <row r="8437" spans="1:4" x14ac:dyDescent="0.45">
      <c r="A8437" t="s">
        <v>340</v>
      </c>
      <c r="B8437">
        <f t="shared" ref="B8437:B8500" si="131">B8387</f>
        <v>2010</v>
      </c>
      <c r="C8437">
        <f>VLOOKUP($A8437&amp;C$1,Data!$A$2:$BC$533,MATCH(Intermediate!$B8437,Data!$A$1:$BC$1,0),FALSE)</f>
        <v>45.325640903575334</v>
      </c>
      <c r="D8437">
        <f>VLOOKUP($A8437&amp;D$1,Data!$A$2:$BC$533,MATCH(Intermediate!$B8437,Data!$A$1:$BC$1,0),FALSE)</f>
        <v>13321.506692803281</v>
      </c>
    </row>
    <row r="8438" spans="1:4" x14ac:dyDescent="0.45">
      <c r="A8438" t="s">
        <v>340</v>
      </c>
      <c r="B8438">
        <f t="shared" si="131"/>
        <v>2011</v>
      </c>
      <c r="C8438">
        <f>VLOOKUP($A8438&amp;C$1,Data!$A$2:$BC$533,MATCH(Intermediate!$B8438,Data!$A$1:$BC$1,0),FALSE)</f>
        <v>43.123021490987711</v>
      </c>
      <c r="D8438">
        <f>VLOOKUP($A8438&amp;D$1,Data!$A$2:$BC$533,MATCH(Intermediate!$B8438,Data!$A$1:$BC$1,0),FALSE)</f>
        <v>14298.323780257675</v>
      </c>
    </row>
    <row r="8439" spans="1:4" x14ac:dyDescent="0.45">
      <c r="A8439" t="s">
        <v>340</v>
      </c>
      <c r="B8439">
        <f t="shared" si="131"/>
        <v>2012</v>
      </c>
      <c r="C8439">
        <f>VLOOKUP($A8439&amp;C$1,Data!$A$2:$BC$533,MATCH(Intermediate!$B8439,Data!$A$1:$BC$1,0),FALSE)</f>
        <v>44.722507603864884</v>
      </c>
      <c r="D8439">
        <f>VLOOKUP($A8439&amp;D$1,Data!$A$2:$BC$533,MATCH(Intermediate!$B8439,Data!$A$1:$BC$1,0),FALSE)</f>
        <v>14506.179274338723</v>
      </c>
    </row>
    <row r="8440" spans="1:4" x14ac:dyDescent="0.45">
      <c r="A8440" t="s">
        <v>340</v>
      </c>
      <c r="B8440">
        <f t="shared" si="131"/>
        <v>2013</v>
      </c>
      <c r="C8440">
        <f>VLOOKUP($A8440&amp;C$1,Data!$A$2:$BC$533,MATCH(Intermediate!$B8440,Data!$A$1:$BC$1,0),FALSE)</f>
        <v>39.303844819560062</v>
      </c>
      <c r="D8440">
        <f>VLOOKUP($A8440&amp;D$1,Data!$A$2:$BC$533,MATCH(Intermediate!$B8440,Data!$A$1:$BC$1,0),FALSE)</f>
        <v>15246.989120615688</v>
      </c>
    </row>
    <row r="8441" spans="1:4" x14ac:dyDescent="0.45">
      <c r="A8441" t="s">
        <v>340</v>
      </c>
      <c r="B8441">
        <f t="shared" si="131"/>
        <v>2014</v>
      </c>
      <c r="C8441">
        <f>VLOOKUP($A8441&amp;C$1,Data!$A$2:$BC$533,MATCH(Intermediate!$B8441,Data!$A$1:$BC$1,0),FALSE)</f>
        <v>39.090435677454643</v>
      </c>
      <c r="D8441">
        <f>VLOOKUP($A8441&amp;D$1,Data!$A$2:$BC$533,MATCH(Intermediate!$B8441,Data!$A$1:$BC$1,0),FALSE)</f>
        <v>15296.176277025257</v>
      </c>
    </row>
    <row r="8442" spans="1:4" x14ac:dyDescent="0.45">
      <c r="A8442" t="s">
        <v>340</v>
      </c>
      <c r="B8442">
        <f t="shared" si="131"/>
        <v>2015</v>
      </c>
      <c r="C8442">
        <f>VLOOKUP($A8442&amp;C$1,Data!$A$2:$BC$533,MATCH(Intermediate!$B8442,Data!$A$1:$BC$1,0),FALSE)</f>
        <v>39.029124804909955</v>
      </c>
      <c r="D8442">
        <f>VLOOKUP($A8442&amp;D$1,Data!$A$2:$BC$533,MATCH(Intermediate!$B8442,Data!$A$1:$BC$1,0),FALSE)</f>
        <v>15550.4859018426</v>
      </c>
    </row>
    <row r="8443" spans="1:4" x14ac:dyDescent="0.45">
      <c r="A8443" t="s">
        <v>340</v>
      </c>
      <c r="B8443">
        <f t="shared" si="131"/>
        <v>2016</v>
      </c>
      <c r="C8443">
        <f>VLOOKUP($A8443&amp;C$1,Data!$A$2:$BC$533,MATCH(Intermediate!$B8443,Data!$A$1:$BC$1,0),FALSE)</f>
        <v>39.403843871739504</v>
      </c>
      <c r="D8443">
        <f>VLOOKUP($A8443&amp;D$1,Data!$A$2:$BC$533,MATCH(Intermediate!$B8443,Data!$A$1:$BC$1,0),FALSE)</f>
        <v>16455.047618216653</v>
      </c>
    </row>
    <row r="8444" spans="1:4" x14ac:dyDescent="0.45">
      <c r="A8444" t="s">
        <v>340</v>
      </c>
      <c r="B8444">
        <f t="shared" si="131"/>
        <v>2017</v>
      </c>
      <c r="C8444">
        <f>VLOOKUP($A8444&amp;C$1,Data!$A$2:$BC$533,MATCH(Intermediate!$B8444,Data!$A$1:$BC$1,0),FALSE)</f>
        <v>38.71334400677209</v>
      </c>
      <c r="D8444">
        <f>VLOOKUP($A8444&amp;D$1,Data!$A$2:$BC$533,MATCH(Intermediate!$B8444,Data!$A$1:$BC$1,0),FALSE)</f>
        <v>17285.217095897133</v>
      </c>
    </row>
    <row r="8445" spans="1:4" x14ac:dyDescent="0.45">
      <c r="A8445" t="s">
        <v>340</v>
      </c>
      <c r="B8445">
        <f t="shared" si="131"/>
        <v>2018</v>
      </c>
      <c r="C8445">
        <f>VLOOKUP($A8445&amp;C$1,Data!$A$2:$BC$533,MATCH(Intermediate!$B8445,Data!$A$1:$BC$1,0),FALSE)</f>
        <v>39.720977774217516</v>
      </c>
      <c r="D8445">
        <f>VLOOKUP($A8445&amp;D$1,Data!$A$2:$BC$533,MATCH(Intermediate!$B8445,Data!$A$1:$BC$1,0),FALSE)</f>
        <v>18468.666104894994</v>
      </c>
    </row>
    <row r="8446" spans="1:4" x14ac:dyDescent="0.45">
      <c r="A8446" t="s">
        <v>340</v>
      </c>
      <c r="B8446">
        <f t="shared" si="131"/>
        <v>2019</v>
      </c>
      <c r="C8446">
        <f>VLOOKUP($A8446&amp;C$1,Data!$A$2:$BC$533,MATCH(Intermediate!$B8446,Data!$A$1:$BC$1,0),FALSE)</f>
        <v>40.166571833181308</v>
      </c>
      <c r="D8446">
        <f>VLOOKUP($A8446&amp;D$1,Data!$A$2:$BC$533,MATCH(Intermediate!$B8446,Data!$A$1:$BC$1,0),FALSE)</f>
        <v>20586.993939929413</v>
      </c>
    </row>
    <row r="8447" spans="1:4" x14ac:dyDescent="0.45">
      <c r="A8447" t="s">
        <v>340</v>
      </c>
      <c r="B8447">
        <f t="shared" si="131"/>
        <v>2020</v>
      </c>
      <c r="C8447">
        <f>VLOOKUP($A8447&amp;C$1,Data!$A$2:$BC$533,MATCH(Intermediate!$B8447,Data!$A$1:$BC$1,0),FALSE)</f>
        <v>43.449057810386392</v>
      </c>
      <c r="D8447">
        <f>VLOOKUP($A8447&amp;D$1,Data!$A$2:$BC$533,MATCH(Intermediate!$B8447,Data!$A$1:$BC$1,0),FALSE)</f>
        <v>21012.825181748885</v>
      </c>
    </row>
    <row r="8448" spans="1:4" x14ac:dyDescent="0.45">
      <c r="A8448" t="s">
        <v>340</v>
      </c>
      <c r="B8448">
        <f t="shared" si="131"/>
        <v>2021</v>
      </c>
      <c r="C8448">
        <f>VLOOKUP($A8448&amp;C$1,Data!$A$2:$BC$533,MATCH(Intermediate!$B8448,Data!$A$1:$BC$1,0),FALSE)</f>
        <v>41.432414556272903</v>
      </c>
      <c r="D8448">
        <f>VLOOKUP($A8448&amp;D$1,Data!$A$2:$BC$533,MATCH(Intermediate!$B8448,Data!$A$1:$BC$1,0),FALSE)</f>
        <v>23404.997107931194</v>
      </c>
    </row>
    <row r="8449" spans="1:4" x14ac:dyDescent="0.45">
      <c r="A8449" t="s">
        <v>340</v>
      </c>
      <c r="B8449">
        <f t="shared" si="131"/>
        <v>2022</v>
      </c>
      <c r="C8449">
        <f>VLOOKUP($A8449&amp;C$1,Data!$A$2:$BC$533,MATCH(Intermediate!$B8449,Data!$A$1:$BC$1,0),FALSE)</f>
        <v>38.393741982834975</v>
      </c>
      <c r="D8449">
        <f>VLOOKUP($A8449&amp;D$1,Data!$A$2:$BC$533,MATCH(Intermediate!$B8449,Data!$A$1:$BC$1,0),FALSE)</f>
        <v>26240.297866374607</v>
      </c>
    </row>
    <row r="8450" spans="1:4" x14ac:dyDescent="0.45">
      <c r="A8450" t="s">
        <v>340</v>
      </c>
      <c r="B8450">
        <f t="shared" si="131"/>
        <v>2023</v>
      </c>
      <c r="C8450">
        <f>VLOOKUP($A8450&amp;C$1,Data!$A$2:$BC$533,MATCH(Intermediate!$B8450,Data!$A$1:$BC$1,0),FALSE)</f>
        <v>33.044825675408802</v>
      </c>
      <c r="D8450">
        <f>VLOOKUP($A8450&amp;D$1,Data!$A$2:$BC$533,MATCH(Intermediate!$B8450,Data!$A$1:$BC$1,0),FALSE)</f>
        <v>28743.844819299793</v>
      </c>
    </row>
    <row r="8451" spans="1:4" x14ac:dyDescent="0.45">
      <c r="A8451" t="s">
        <v>340</v>
      </c>
      <c r="B8451">
        <f t="shared" si="131"/>
        <v>2024</v>
      </c>
      <c r="C8451">
        <f>VLOOKUP($A8451&amp;C$1,Data!$A$2:$BC$533,MATCH(Intermediate!$B8451,Data!$A$1:$BC$1,0),FALSE)</f>
        <v>33.008107427786051</v>
      </c>
      <c r="D8451">
        <f>VLOOKUP($A8451&amp;D$1,Data!$A$2:$BC$533,MATCH(Intermediate!$B8451,Data!$A$1:$BC$1,0),FALSE)</f>
        <v>31867.238961750325</v>
      </c>
    </row>
    <row r="8452" spans="1:4" x14ac:dyDescent="0.45">
      <c r="A8452" t="s">
        <v>118</v>
      </c>
      <c r="B8452">
        <f t="shared" si="131"/>
        <v>1975</v>
      </c>
      <c r="C8452">
        <f>VLOOKUP($A8452&amp;C$1,Data!$A$2:$BC$533,MATCH(Intermediate!$B8452,Data!$A$1:$BC$1,0),FALSE)</f>
        <v>19.021173203748699</v>
      </c>
      <c r="D8452" t="str">
        <f>VLOOKUP($A8452&amp;D$1,Data!$A$2:$BC$533,MATCH(Intermediate!$B8452,Data!$A$1:$BC$1,0),FALSE)</f>
        <v>..</v>
      </c>
    </row>
    <row r="8453" spans="1:4" x14ac:dyDescent="0.45">
      <c r="A8453" t="s">
        <v>118</v>
      </c>
      <c r="B8453">
        <f t="shared" si="131"/>
        <v>1976</v>
      </c>
      <c r="C8453">
        <f>VLOOKUP($A8453&amp;C$1,Data!$A$2:$BC$533,MATCH(Intermediate!$B8453,Data!$A$1:$BC$1,0),FALSE)</f>
        <v>22.839480846291664</v>
      </c>
      <c r="D8453" t="str">
        <f>VLOOKUP($A8453&amp;D$1,Data!$A$2:$BC$533,MATCH(Intermediate!$B8453,Data!$A$1:$BC$1,0),FALSE)</f>
        <v>..</v>
      </c>
    </row>
    <row r="8454" spans="1:4" x14ac:dyDescent="0.45">
      <c r="A8454" t="s">
        <v>118</v>
      </c>
      <c r="B8454">
        <f t="shared" si="131"/>
        <v>1977</v>
      </c>
      <c r="C8454">
        <f>VLOOKUP($A8454&amp;C$1,Data!$A$2:$BC$533,MATCH(Intermediate!$B8454,Data!$A$1:$BC$1,0),FALSE)</f>
        <v>23.722627737226276</v>
      </c>
      <c r="D8454" t="str">
        <f>VLOOKUP($A8454&amp;D$1,Data!$A$2:$BC$533,MATCH(Intermediate!$B8454,Data!$A$1:$BC$1,0),FALSE)</f>
        <v>..</v>
      </c>
    </row>
    <row r="8455" spans="1:4" x14ac:dyDescent="0.45">
      <c r="A8455" t="s">
        <v>118</v>
      </c>
      <c r="B8455">
        <f t="shared" si="131"/>
        <v>1978</v>
      </c>
      <c r="C8455">
        <f>VLOOKUP($A8455&amp;C$1,Data!$A$2:$BC$533,MATCH(Intermediate!$B8455,Data!$A$1:$BC$1,0),FALSE)</f>
        <v>23.049764626765299</v>
      </c>
      <c r="D8455" t="str">
        <f>VLOOKUP($A8455&amp;D$1,Data!$A$2:$BC$533,MATCH(Intermediate!$B8455,Data!$A$1:$BC$1,0),FALSE)</f>
        <v>..</v>
      </c>
    </row>
    <row r="8456" spans="1:4" x14ac:dyDescent="0.45">
      <c r="A8456" t="s">
        <v>118</v>
      </c>
      <c r="B8456">
        <f t="shared" si="131"/>
        <v>1979</v>
      </c>
      <c r="C8456">
        <f>VLOOKUP($A8456&amp;C$1,Data!$A$2:$BC$533,MATCH(Intermediate!$B8456,Data!$A$1:$BC$1,0),FALSE)</f>
        <v>19.28278942796873</v>
      </c>
      <c r="D8456" t="str">
        <f>VLOOKUP($A8456&amp;D$1,Data!$A$2:$BC$533,MATCH(Intermediate!$B8456,Data!$A$1:$BC$1,0),FALSE)</f>
        <v>..</v>
      </c>
    </row>
    <row r="8457" spans="1:4" x14ac:dyDescent="0.45">
      <c r="A8457" t="s">
        <v>118</v>
      </c>
      <c r="B8457">
        <f t="shared" si="131"/>
        <v>1980</v>
      </c>
      <c r="C8457">
        <f>VLOOKUP($A8457&amp;C$1,Data!$A$2:$BC$533,MATCH(Intermediate!$B8457,Data!$A$1:$BC$1,0),FALSE)</f>
        <v>15.975582221637286</v>
      </c>
      <c r="D8457" t="str">
        <f>VLOOKUP($A8457&amp;D$1,Data!$A$2:$BC$533,MATCH(Intermediate!$B8457,Data!$A$1:$BC$1,0),FALSE)</f>
        <v>..</v>
      </c>
    </row>
    <row r="8458" spans="1:4" x14ac:dyDescent="0.45">
      <c r="A8458" t="s">
        <v>118</v>
      </c>
      <c r="B8458">
        <f t="shared" si="131"/>
        <v>1981</v>
      </c>
      <c r="C8458">
        <f>VLOOKUP($A8458&amp;C$1,Data!$A$2:$BC$533,MATCH(Intermediate!$B8458,Data!$A$1:$BC$1,0),FALSE)</f>
        <v>15.076296791174048</v>
      </c>
      <c r="D8458" t="str">
        <f>VLOOKUP($A8458&amp;D$1,Data!$A$2:$BC$533,MATCH(Intermediate!$B8458,Data!$A$1:$BC$1,0),FALSE)</f>
        <v>..</v>
      </c>
    </row>
    <row r="8459" spans="1:4" x14ac:dyDescent="0.45">
      <c r="A8459" t="s">
        <v>118</v>
      </c>
      <c r="B8459">
        <f t="shared" si="131"/>
        <v>1982</v>
      </c>
      <c r="C8459">
        <f>VLOOKUP($A8459&amp;C$1,Data!$A$2:$BC$533,MATCH(Intermediate!$B8459,Data!$A$1:$BC$1,0),FALSE)</f>
        <v>14.007847530122589</v>
      </c>
      <c r="D8459" t="str">
        <f>VLOOKUP($A8459&amp;D$1,Data!$A$2:$BC$533,MATCH(Intermediate!$B8459,Data!$A$1:$BC$1,0),FALSE)</f>
        <v>..</v>
      </c>
    </row>
    <row r="8460" spans="1:4" x14ac:dyDescent="0.45">
      <c r="A8460" t="s">
        <v>118</v>
      </c>
      <c r="B8460">
        <f t="shared" si="131"/>
        <v>1983</v>
      </c>
      <c r="C8460">
        <f>VLOOKUP($A8460&amp;C$1,Data!$A$2:$BC$533,MATCH(Intermediate!$B8460,Data!$A$1:$BC$1,0),FALSE)</f>
        <v>13.13875126685889</v>
      </c>
      <c r="D8460" t="str">
        <f>VLOOKUP($A8460&amp;D$1,Data!$A$2:$BC$533,MATCH(Intermediate!$B8460,Data!$A$1:$BC$1,0),FALSE)</f>
        <v>..</v>
      </c>
    </row>
    <row r="8461" spans="1:4" x14ac:dyDescent="0.45">
      <c r="A8461" t="s">
        <v>118</v>
      </c>
      <c r="B8461">
        <f t="shared" si="131"/>
        <v>1984</v>
      </c>
      <c r="C8461">
        <f>VLOOKUP($A8461&amp;C$1,Data!$A$2:$BC$533,MATCH(Intermediate!$B8461,Data!$A$1:$BC$1,0),FALSE)</f>
        <v>10.761794079138435</v>
      </c>
      <c r="D8461" t="str">
        <f>VLOOKUP($A8461&amp;D$1,Data!$A$2:$BC$533,MATCH(Intermediate!$B8461,Data!$A$1:$BC$1,0),FALSE)</f>
        <v>..</v>
      </c>
    </row>
    <row r="8462" spans="1:4" x14ac:dyDescent="0.45">
      <c r="A8462" t="s">
        <v>118</v>
      </c>
      <c r="B8462">
        <f t="shared" si="131"/>
        <v>1985</v>
      </c>
      <c r="C8462">
        <f>VLOOKUP($A8462&amp;C$1,Data!$A$2:$BC$533,MATCH(Intermediate!$B8462,Data!$A$1:$BC$1,0),FALSE)</f>
        <v>8.36987270948595</v>
      </c>
      <c r="D8462" t="str">
        <f>VLOOKUP($A8462&amp;D$1,Data!$A$2:$BC$533,MATCH(Intermediate!$B8462,Data!$A$1:$BC$1,0),FALSE)</f>
        <v>..</v>
      </c>
    </row>
    <row r="8463" spans="1:4" x14ac:dyDescent="0.45">
      <c r="A8463" t="s">
        <v>118</v>
      </c>
      <c r="B8463">
        <f t="shared" si="131"/>
        <v>1986</v>
      </c>
      <c r="C8463">
        <f>VLOOKUP($A8463&amp;C$1,Data!$A$2:$BC$533,MATCH(Intermediate!$B8463,Data!$A$1:$BC$1,0),FALSE)</f>
        <v>6.9034716093840593</v>
      </c>
      <c r="D8463" t="str">
        <f>VLOOKUP($A8463&amp;D$1,Data!$A$2:$BC$533,MATCH(Intermediate!$B8463,Data!$A$1:$BC$1,0),FALSE)</f>
        <v>..</v>
      </c>
    </row>
    <row r="8464" spans="1:4" x14ac:dyDescent="0.45">
      <c r="A8464" t="s">
        <v>118</v>
      </c>
      <c r="B8464">
        <f t="shared" si="131"/>
        <v>1987</v>
      </c>
      <c r="C8464">
        <f>VLOOKUP($A8464&amp;C$1,Data!$A$2:$BC$533,MATCH(Intermediate!$B8464,Data!$A$1:$BC$1,0),FALSE)</f>
        <v>6.2281397345161515</v>
      </c>
      <c r="D8464" t="str">
        <f>VLOOKUP($A8464&amp;D$1,Data!$A$2:$BC$533,MATCH(Intermediate!$B8464,Data!$A$1:$BC$1,0),FALSE)</f>
        <v>..</v>
      </c>
    </row>
    <row r="8465" spans="1:4" x14ac:dyDescent="0.45">
      <c r="A8465" t="s">
        <v>118</v>
      </c>
      <c r="B8465">
        <f t="shared" si="131"/>
        <v>1988</v>
      </c>
      <c r="C8465">
        <f>VLOOKUP($A8465&amp;C$1,Data!$A$2:$BC$533,MATCH(Intermediate!$B8465,Data!$A$1:$BC$1,0),FALSE)</f>
        <v>6.1940269100317185</v>
      </c>
      <c r="D8465" t="str">
        <f>VLOOKUP($A8465&amp;D$1,Data!$A$2:$BC$533,MATCH(Intermediate!$B8465,Data!$A$1:$BC$1,0),FALSE)</f>
        <v>..</v>
      </c>
    </row>
    <row r="8466" spans="1:4" x14ac:dyDescent="0.45">
      <c r="A8466" t="s">
        <v>118</v>
      </c>
      <c r="B8466">
        <f t="shared" si="131"/>
        <v>1989</v>
      </c>
      <c r="C8466">
        <f>VLOOKUP($A8466&amp;C$1,Data!$A$2:$BC$533,MATCH(Intermediate!$B8466,Data!$A$1:$BC$1,0),FALSE)</f>
        <v>7.2033424343368955</v>
      </c>
      <c r="D8466" t="str">
        <f>VLOOKUP($A8466&amp;D$1,Data!$A$2:$BC$533,MATCH(Intermediate!$B8466,Data!$A$1:$BC$1,0),FALSE)</f>
        <v>..</v>
      </c>
    </row>
    <row r="8467" spans="1:4" x14ac:dyDescent="0.45">
      <c r="A8467" t="s">
        <v>118</v>
      </c>
      <c r="B8467">
        <f t="shared" si="131"/>
        <v>1990</v>
      </c>
      <c r="C8467">
        <f>VLOOKUP($A8467&amp;C$1,Data!$A$2:$BC$533,MATCH(Intermediate!$B8467,Data!$A$1:$BC$1,0),FALSE)</f>
        <v>6.8277235129254974</v>
      </c>
      <c r="D8467">
        <f>VLOOKUP($A8467&amp;D$1,Data!$A$2:$BC$533,MATCH(Intermediate!$B8467,Data!$A$1:$BC$1,0),FALSE)</f>
        <v>8954.9451508613201</v>
      </c>
    </row>
    <row r="8468" spans="1:4" x14ac:dyDescent="0.45">
      <c r="A8468" t="s">
        <v>118</v>
      </c>
      <c r="B8468">
        <f t="shared" si="131"/>
        <v>1991</v>
      </c>
      <c r="C8468">
        <f>VLOOKUP($A8468&amp;C$1,Data!$A$2:$BC$533,MATCH(Intermediate!$B8468,Data!$A$1:$BC$1,0),FALSE)</f>
        <v>7.4331821713938968</v>
      </c>
      <c r="D8468">
        <f>VLOOKUP($A8468&amp;D$1,Data!$A$2:$BC$533,MATCH(Intermediate!$B8468,Data!$A$1:$BC$1,0),FALSE)</f>
        <v>9387.4649130134167</v>
      </c>
    </row>
    <row r="8469" spans="1:4" x14ac:dyDescent="0.45">
      <c r="A8469" t="s">
        <v>118</v>
      </c>
      <c r="B8469">
        <f t="shared" si="131"/>
        <v>1992</v>
      </c>
      <c r="C8469">
        <f>VLOOKUP($A8469&amp;C$1,Data!$A$2:$BC$533,MATCH(Intermediate!$B8469,Data!$A$1:$BC$1,0),FALSE)</f>
        <v>7.0537175926740856</v>
      </c>
      <c r="D8469">
        <f>VLOOKUP($A8469&amp;D$1,Data!$A$2:$BC$533,MATCH(Intermediate!$B8469,Data!$A$1:$BC$1,0),FALSE)</f>
        <v>10242.988676182982</v>
      </c>
    </row>
    <row r="8470" spans="1:4" x14ac:dyDescent="0.45">
      <c r="A8470" t="s">
        <v>118</v>
      </c>
      <c r="B8470">
        <f t="shared" si="131"/>
        <v>1993</v>
      </c>
      <c r="C8470">
        <f>VLOOKUP($A8470&amp;C$1,Data!$A$2:$BC$533,MATCH(Intermediate!$B8470,Data!$A$1:$BC$1,0),FALSE)</f>
        <v>7.0655213428501744</v>
      </c>
      <c r="D8470">
        <f>VLOOKUP($A8470&amp;D$1,Data!$A$2:$BC$533,MATCH(Intermediate!$B8470,Data!$A$1:$BC$1,0),FALSE)</f>
        <v>11019.566023899102</v>
      </c>
    </row>
    <row r="8471" spans="1:4" x14ac:dyDescent="0.45">
      <c r="A8471" t="s">
        <v>118</v>
      </c>
      <c r="B8471">
        <f t="shared" si="131"/>
        <v>1994</v>
      </c>
      <c r="C8471">
        <f>VLOOKUP($A8471&amp;C$1,Data!$A$2:$BC$533,MATCH(Intermediate!$B8471,Data!$A$1:$BC$1,0),FALSE)</f>
        <v>8.7016978858389979</v>
      </c>
      <c r="D8471">
        <f>VLOOKUP($A8471&amp;D$1,Data!$A$2:$BC$533,MATCH(Intermediate!$B8471,Data!$A$1:$BC$1,0),FALSE)</f>
        <v>10691.772479932572</v>
      </c>
    </row>
    <row r="8472" spans="1:4" x14ac:dyDescent="0.45">
      <c r="A8472" t="s">
        <v>118</v>
      </c>
      <c r="B8472">
        <f t="shared" si="131"/>
        <v>1995</v>
      </c>
      <c r="C8472">
        <f>VLOOKUP($A8472&amp;C$1,Data!$A$2:$BC$533,MATCH(Intermediate!$B8472,Data!$A$1:$BC$1,0),FALSE)</f>
        <v>10.683840762693411</v>
      </c>
      <c r="D8472">
        <f>VLOOKUP($A8472&amp;D$1,Data!$A$2:$BC$533,MATCH(Intermediate!$B8472,Data!$A$1:$BC$1,0),FALSE)</f>
        <v>10808.810020168199</v>
      </c>
    </row>
    <row r="8473" spans="1:4" x14ac:dyDescent="0.45">
      <c r="A8473" t="s">
        <v>118</v>
      </c>
      <c r="B8473">
        <f t="shared" si="131"/>
        <v>1996</v>
      </c>
      <c r="C8473">
        <f>VLOOKUP($A8473&amp;C$1,Data!$A$2:$BC$533,MATCH(Intermediate!$B8473,Data!$A$1:$BC$1,0),FALSE)</f>
        <v>11.826780440598499</v>
      </c>
      <c r="D8473">
        <f>VLOOKUP($A8473&amp;D$1,Data!$A$2:$BC$533,MATCH(Intermediate!$B8473,Data!$A$1:$BC$1,0),FALSE)</f>
        <v>11930.798890599923</v>
      </c>
    </row>
    <row r="8474" spans="1:4" x14ac:dyDescent="0.45">
      <c r="A8474" t="s">
        <v>118</v>
      </c>
      <c r="B8474">
        <f t="shared" si="131"/>
        <v>1997</v>
      </c>
      <c r="C8474">
        <f>VLOOKUP($A8474&amp;C$1,Data!$A$2:$BC$533,MATCH(Intermediate!$B8474,Data!$A$1:$BC$1,0),FALSE)</f>
        <v>12.87302661859982</v>
      </c>
      <c r="D8474">
        <f>VLOOKUP($A8474&amp;D$1,Data!$A$2:$BC$533,MATCH(Intermediate!$B8474,Data!$A$1:$BC$1,0),FALSE)</f>
        <v>13457.576821812156</v>
      </c>
    </row>
    <row r="8475" spans="1:4" x14ac:dyDescent="0.45">
      <c r="A8475" t="s">
        <v>118</v>
      </c>
      <c r="B8475">
        <f t="shared" si="131"/>
        <v>1998</v>
      </c>
      <c r="C8475">
        <f>VLOOKUP($A8475&amp;C$1,Data!$A$2:$BC$533,MATCH(Intermediate!$B8475,Data!$A$1:$BC$1,0),FALSE)</f>
        <v>13.501753579154332</v>
      </c>
      <c r="D8475">
        <f>VLOOKUP($A8475&amp;D$1,Data!$A$2:$BC$533,MATCH(Intermediate!$B8475,Data!$A$1:$BC$1,0),FALSE)</f>
        <v>13674.5481055404</v>
      </c>
    </row>
    <row r="8476" spans="1:4" x14ac:dyDescent="0.45">
      <c r="A8476" t="s">
        <v>118</v>
      </c>
      <c r="B8476">
        <f t="shared" si="131"/>
        <v>1999</v>
      </c>
      <c r="C8476">
        <f>VLOOKUP($A8476&amp;C$1,Data!$A$2:$BC$533,MATCH(Intermediate!$B8476,Data!$A$1:$BC$1,0),FALSE)</f>
        <v>14.215430504889099</v>
      </c>
      <c r="D8476">
        <f>VLOOKUP($A8476&amp;D$1,Data!$A$2:$BC$533,MATCH(Intermediate!$B8476,Data!$A$1:$BC$1,0),FALSE)</f>
        <v>13852.879497337588</v>
      </c>
    </row>
    <row r="8477" spans="1:4" x14ac:dyDescent="0.45">
      <c r="A8477" t="s">
        <v>118</v>
      </c>
      <c r="B8477">
        <f t="shared" si="131"/>
        <v>2000</v>
      </c>
      <c r="C8477">
        <f>VLOOKUP($A8477&amp;C$1,Data!$A$2:$BC$533,MATCH(Intermediate!$B8477,Data!$A$1:$BC$1,0),FALSE)</f>
        <v>15.55773773913505</v>
      </c>
      <c r="D8477">
        <f>VLOOKUP($A8477&amp;D$1,Data!$A$2:$BC$533,MATCH(Intermediate!$B8477,Data!$A$1:$BC$1,0),FALSE)</f>
        <v>14637.959070913268</v>
      </c>
    </row>
    <row r="8478" spans="1:4" x14ac:dyDescent="0.45">
      <c r="A8478" t="s">
        <v>118</v>
      </c>
      <c r="B8478">
        <f t="shared" si="131"/>
        <v>2001</v>
      </c>
      <c r="C8478">
        <f>VLOOKUP($A8478&amp;C$1,Data!$A$2:$BC$533,MATCH(Intermediate!$B8478,Data!$A$1:$BC$1,0),FALSE)</f>
        <v>16.988079771977215</v>
      </c>
      <c r="D8478">
        <f>VLOOKUP($A8478&amp;D$1,Data!$A$2:$BC$533,MATCH(Intermediate!$B8478,Data!$A$1:$BC$1,0),FALSE)</f>
        <v>14614.832992686423</v>
      </c>
    </row>
    <row r="8479" spans="1:4" x14ac:dyDescent="0.45">
      <c r="A8479" t="s">
        <v>118</v>
      </c>
      <c r="B8479">
        <f t="shared" si="131"/>
        <v>2002</v>
      </c>
      <c r="C8479">
        <f>VLOOKUP($A8479&amp;C$1,Data!$A$2:$BC$533,MATCH(Intermediate!$B8479,Data!$A$1:$BC$1,0),FALSE)</f>
        <v>19.109715086593443</v>
      </c>
      <c r="D8479">
        <f>VLOOKUP($A8479&amp;D$1,Data!$A$2:$BC$533,MATCH(Intermediate!$B8479,Data!$A$1:$BC$1,0),FALSE)</f>
        <v>14569.625645769591</v>
      </c>
    </row>
    <row r="8480" spans="1:4" x14ac:dyDescent="0.45">
      <c r="A8480" t="s">
        <v>118</v>
      </c>
      <c r="B8480">
        <f t="shared" si="131"/>
        <v>2003</v>
      </c>
      <c r="C8480">
        <f>VLOOKUP($A8480&amp;C$1,Data!$A$2:$BC$533,MATCH(Intermediate!$B8480,Data!$A$1:$BC$1,0),FALSE)</f>
        <v>24.581326205328832</v>
      </c>
      <c r="D8480">
        <f>VLOOKUP($A8480&amp;D$1,Data!$A$2:$BC$533,MATCH(Intermediate!$B8480,Data!$A$1:$BC$1,0),FALSE)</f>
        <v>14141.723004674564</v>
      </c>
    </row>
    <row r="8481" spans="1:4" x14ac:dyDescent="0.45">
      <c r="A8481" t="s">
        <v>118</v>
      </c>
      <c r="B8481">
        <f t="shared" si="131"/>
        <v>2004</v>
      </c>
      <c r="C8481">
        <f>VLOOKUP($A8481&amp;C$1,Data!$A$2:$BC$533,MATCH(Intermediate!$B8481,Data!$A$1:$BC$1,0),FALSE)</f>
        <v>23.78869452463157</v>
      </c>
      <c r="D8481">
        <f>VLOOKUP($A8481&amp;D$1,Data!$A$2:$BC$533,MATCH(Intermediate!$B8481,Data!$A$1:$BC$1,0),FALSE)</f>
        <v>14160.407168600401</v>
      </c>
    </row>
    <row r="8482" spans="1:4" x14ac:dyDescent="0.45">
      <c r="A8482" t="s">
        <v>118</v>
      </c>
      <c r="B8482">
        <f t="shared" si="131"/>
        <v>2005</v>
      </c>
      <c r="C8482">
        <f>VLOOKUP($A8482&amp;C$1,Data!$A$2:$BC$533,MATCH(Intermediate!$B8482,Data!$A$1:$BC$1,0),FALSE)</f>
        <v>23.379953873112726</v>
      </c>
      <c r="D8482">
        <f>VLOOKUP($A8482&amp;D$1,Data!$A$2:$BC$533,MATCH(Intermediate!$B8482,Data!$A$1:$BC$1,0),FALSE)</f>
        <v>15846.051402955511</v>
      </c>
    </row>
    <row r="8483" spans="1:4" x14ac:dyDescent="0.45">
      <c r="A8483" t="s">
        <v>118</v>
      </c>
      <c r="B8483">
        <f t="shared" si="131"/>
        <v>2006</v>
      </c>
      <c r="C8483">
        <f>VLOOKUP($A8483&amp;C$1,Data!$A$2:$BC$533,MATCH(Intermediate!$B8483,Data!$A$1:$BC$1,0),FALSE)</f>
        <v>21.395951245110169</v>
      </c>
      <c r="D8483">
        <f>VLOOKUP($A8483&amp;D$1,Data!$A$2:$BC$533,MATCH(Intermediate!$B8483,Data!$A$1:$BC$1,0),FALSE)</f>
        <v>17503.196498174806</v>
      </c>
    </row>
    <row r="8484" spans="1:4" x14ac:dyDescent="0.45">
      <c r="A8484" t="s">
        <v>118</v>
      </c>
      <c r="B8484">
        <f t="shared" si="131"/>
        <v>2007</v>
      </c>
      <c r="C8484">
        <f>VLOOKUP($A8484&amp;C$1,Data!$A$2:$BC$533,MATCH(Intermediate!$B8484,Data!$A$1:$BC$1,0),FALSE)</f>
        <v>23.789106442607682</v>
      </c>
      <c r="D8484">
        <f>VLOOKUP($A8484&amp;D$1,Data!$A$2:$BC$533,MATCH(Intermediate!$B8484,Data!$A$1:$BC$1,0),FALSE)</f>
        <v>19473.420675414811</v>
      </c>
    </row>
    <row r="8485" spans="1:4" x14ac:dyDescent="0.45">
      <c r="A8485" t="s">
        <v>118</v>
      </c>
      <c r="B8485">
        <f t="shared" si="131"/>
        <v>2008</v>
      </c>
      <c r="C8485">
        <f>VLOOKUP($A8485&amp;C$1,Data!$A$2:$BC$533,MATCH(Intermediate!$B8485,Data!$A$1:$BC$1,0),FALSE)</f>
        <v>27.52360662930845</v>
      </c>
      <c r="D8485">
        <f>VLOOKUP($A8485&amp;D$1,Data!$A$2:$BC$533,MATCH(Intermediate!$B8485,Data!$A$1:$BC$1,0),FALSE)</f>
        <v>18880.574856244482</v>
      </c>
    </row>
    <row r="8486" spans="1:4" x14ac:dyDescent="0.45">
      <c r="A8486" t="s">
        <v>118</v>
      </c>
      <c r="B8486">
        <f t="shared" si="131"/>
        <v>2009</v>
      </c>
      <c r="C8486">
        <f>VLOOKUP($A8486&amp;C$1,Data!$A$2:$BC$533,MATCH(Intermediate!$B8486,Data!$A$1:$BC$1,0),FALSE)</f>
        <v>19.992067319216765</v>
      </c>
      <c r="D8486">
        <f>VLOOKUP($A8486&amp;D$1,Data!$A$2:$BC$533,MATCH(Intermediate!$B8486,Data!$A$1:$BC$1,0),FALSE)</f>
        <v>18453.441073034792</v>
      </c>
    </row>
    <row r="8487" spans="1:4" x14ac:dyDescent="0.45">
      <c r="A8487" t="s">
        <v>118</v>
      </c>
      <c r="B8487">
        <f t="shared" si="131"/>
        <v>2010</v>
      </c>
      <c r="C8487">
        <f>VLOOKUP($A8487&amp;C$1,Data!$A$2:$BC$533,MATCH(Intermediate!$B8487,Data!$A$1:$BC$1,0),FALSE)</f>
        <v>24.155255735905946</v>
      </c>
      <c r="D8487">
        <f>VLOOKUP($A8487&amp;D$1,Data!$A$2:$BC$533,MATCH(Intermediate!$B8487,Data!$A$1:$BC$1,0),FALSE)</f>
        <v>18981.658650344347</v>
      </c>
    </row>
    <row r="8488" spans="1:4" x14ac:dyDescent="0.45">
      <c r="A8488" t="s">
        <v>118</v>
      </c>
      <c r="B8488">
        <f t="shared" si="131"/>
        <v>2011</v>
      </c>
      <c r="C8488">
        <f>VLOOKUP($A8488&amp;C$1,Data!$A$2:$BC$533,MATCH(Intermediate!$B8488,Data!$A$1:$BC$1,0),FALSE)</f>
        <v>22.390617845598243</v>
      </c>
      <c r="D8488">
        <f>VLOOKUP($A8488&amp;D$1,Data!$A$2:$BC$533,MATCH(Intermediate!$B8488,Data!$A$1:$BC$1,0),FALSE)</f>
        <v>21780.707557605696</v>
      </c>
    </row>
    <row r="8489" spans="1:4" x14ac:dyDescent="0.45">
      <c r="A8489" t="s">
        <v>118</v>
      </c>
      <c r="B8489">
        <f t="shared" si="131"/>
        <v>2012</v>
      </c>
      <c r="C8489">
        <f>VLOOKUP($A8489&amp;C$1,Data!$A$2:$BC$533,MATCH(Intermediate!$B8489,Data!$A$1:$BC$1,0),FALSE)</f>
        <v>20.860088505637194</v>
      </c>
      <c r="D8489">
        <f>VLOOKUP($A8489&amp;D$1,Data!$A$2:$BC$533,MATCH(Intermediate!$B8489,Data!$A$1:$BC$1,0),FALSE)</f>
        <v>22263.822159947045</v>
      </c>
    </row>
    <row r="8490" spans="1:4" x14ac:dyDescent="0.45">
      <c r="A8490" t="s">
        <v>118</v>
      </c>
      <c r="B8490">
        <f t="shared" si="131"/>
        <v>2013</v>
      </c>
      <c r="C8490">
        <f>VLOOKUP($A8490&amp;C$1,Data!$A$2:$BC$533,MATCH(Intermediate!$B8490,Data!$A$1:$BC$1,0),FALSE)</f>
        <v>21.36721124280345</v>
      </c>
      <c r="D8490">
        <f>VLOOKUP($A8490&amp;D$1,Data!$A$2:$BC$533,MATCH(Intermediate!$B8490,Data!$A$1:$BC$1,0),FALSE)</f>
        <v>22487.249774700045</v>
      </c>
    </row>
    <row r="8491" spans="1:4" x14ac:dyDescent="0.45">
      <c r="A8491" t="s">
        <v>118</v>
      </c>
      <c r="B8491">
        <f t="shared" si="131"/>
        <v>2014</v>
      </c>
      <c r="C8491">
        <f>VLOOKUP($A8491&amp;C$1,Data!$A$2:$BC$533,MATCH(Intermediate!$B8491,Data!$A$1:$BC$1,0),FALSE)</f>
        <v>24.350443797419231</v>
      </c>
      <c r="D8491">
        <f>VLOOKUP($A8491&amp;D$1,Data!$A$2:$BC$533,MATCH(Intermediate!$B8491,Data!$A$1:$BC$1,0),FALSE)</f>
        <v>24984.52691542602</v>
      </c>
    </row>
    <row r="8492" spans="1:4" x14ac:dyDescent="0.45">
      <c r="A8492" t="s">
        <v>118</v>
      </c>
      <c r="B8492">
        <f t="shared" si="131"/>
        <v>2015</v>
      </c>
      <c r="C8492">
        <f>VLOOKUP($A8492&amp;C$1,Data!$A$2:$BC$533,MATCH(Intermediate!$B8492,Data!$A$1:$BC$1,0),FALSE)</f>
        <v>24.349733770483422</v>
      </c>
      <c r="D8492">
        <f>VLOOKUP($A8492&amp;D$1,Data!$A$2:$BC$533,MATCH(Intermediate!$B8492,Data!$A$1:$BC$1,0),FALSE)</f>
        <v>25435.228989436178</v>
      </c>
    </row>
    <row r="8493" spans="1:4" x14ac:dyDescent="0.45">
      <c r="A8493" t="s">
        <v>118</v>
      </c>
      <c r="B8493">
        <f t="shared" si="131"/>
        <v>2016</v>
      </c>
      <c r="C8493">
        <f>VLOOKUP($A8493&amp;C$1,Data!$A$2:$BC$533,MATCH(Intermediate!$B8493,Data!$A$1:$BC$1,0),FALSE)</f>
        <v>24.516610652424355</v>
      </c>
      <c r="D8493">
        <f>VLOOKUP($A8493&amp;D$1,Data!$A$2:$BC$533,MATCH(Intermediate!$B8493,Data!$A$1:$BC$1,0),FALSE)</f>
        <v>28811.397033495814</v>
      </c>
    </row>
    <row r="8494" spans="1:4" x14ac:dyDescent="0.45">
      <c r="A8494" t="s">
        <v>118</v>
      </c>
      <c r="B8494">
        <f t="shared" si="131"/>
        <v>2017</v>
      </c>
      <c r="C8494" t="str">
        <f>VLOOKUP($A8494&amp;C$1,Data!$A$2:$BC$533,MATCH(Intermediate!$B8494,Data!$A$1:$BC$1,0),FALSE)</f>
        <v>..</v>
      </c>
      <c r="D8494">
        <f>VLOOKUP($A8494&amp;D$1,Data!$A$2:$BC$533,MATCH(Intermediate!$B8494,Data!$A$1:$BC$1,0),FALSE)</f>
        <v>30674.648733544203</v>
      </c>
    </row>
    <row r="8495" spans="1:4" x14ac:dyDescent="0.45">
      <c r="A8495" t="s">
        <v>118</v>
      </c>
      <c r="B8495">
        <f t="shared" si="131"/>
        <v>2018</v>
      </c>
      <c r="C8495" t="str">
        <f>VLOOKUP($A8495&amp;C$1,Data!$A$2:$BC$533,MATCH(Intermediate!$B8495,Data!$A$1:$BC$1,0),FALSE)</f>
        <v>..</v>
      </c>
      <c r="D8495">
        <f>VLOOKUP($A8495&amp;D$1,Data!$A$2:$BC$533,MATCH(Intermediate!$B8495,Data!$A$1:$BC$1,0),FALSE)</f>
        <v>32091.298865734596</v>
      </c>
    </row>
    <row r="8496" spans="1:4" x14ac:dyDescent="0.45">
      <c r="A8496" t="s">
        <v>118</v>
      </c>
      <c r="B8496">
        <f t="shared" si="131"/>
        <v>2019</v>
      </c>
      <c r="C8496" t="str">
        <f>VLOOKUP($A8496&amp;C$1,Data!$A$2:$BC$533,MATCH(Intermediate!$B8496,Data!$A$1:$BC$1,0),FALSE)</f>
        <v>..</v>
      </c>
      <c r="D8496">
        <f>VLOOKUP($A8496&amp;D$1,Data!$A$2:$BC$533,MATCH(Intermediate!$B8496,Data!$A$1:$BC$1,0),FALSE)</f>
        <v>34219.061370117961</v>
      </c>
    </row>
    <row r="8497" spans="1:4" x14ac:dyDescent="0.45">
      <c r="A8497" t="s">
        <v>118</v>
      </c>
      <c r="B8497">
        <f t="shared" si="131"/>
        <v>2020</v>
      </c>
      <c r="C8497" t="str">
        <f>VLOOKUP($A8497&amp;C$1,Data!$A$2:$BC$533,MATCH(Intermediate!$B8497,Data!$A$1:$BC$1,0),FALSE)</f>
        <v>..</v>
      </c>
      <c r="D8497">
        <f>VLOOKUP($A8497&amp;D$1,Data!$A$2:$BC$533,MATCH(Intermediate!$B8497,Data!$A$1:$BC$1,0),FALSE)</f>
        <v>31055.944205503947</v>
      </c>
    </row>
    <row r="8498" spans="1:4" x14ac:dyDescent="0.45">
      <c r="A8498" t="s">
        <v>118</v>
      </c>
      <c r="B8498">
        <f t="shared" si="131"/>
        <v>2021</v>
      </c>
      <c r="C8498" t="str">
        <f>VLOOKUP($A8498&amp;C$1,Data!$A$2:$BC$533,MATCH(Intermediate!$B8498,Data!$A$1:$BC$1,0),FALSE)</f>
        <v>..</v>
      </c>
      <c r="D8498">
        <f>VLOOKUP($A8498&amp;D$1,Data!$A$2:$BC$533,MATCH(Intermediate!$B8498,Data!$A$1:$BC$1,0),FALSE)</f>
        <v>29979.827268609057</v>
      </c>
    </row>
    <row r="8499" spans="1:4" x14ac:dyDescent="0.45">
      <c r="A8499" t="s">
        <v>118</v>
      </c>
      <c r="B8499">
        <f t="shared" si="131"/>
        <v>2022</v>
      </c>
      <c r="C8499" t="str">
        <f>VLOOKUP($A8499&amp;C$1,Data!$A$2:$BC$533,MATCH(Intermediate!$B8499,Data!$A$1:$BC$1,0),FALSE)</f>
        <v>..</v>
      </c>
      <c r="D8499">
        <f>VLOOKUP($A8499&amp;D$1,Data!$A$2:$BC$533,MATCH(Intermediate!$B8499,Data!$A$1:$BC$1,0),FALSE)</f>
        <v>29972.875831593654</v>
      </c>
    </row>
    <row r="8500" spans="1:4" x14ac:dyDescent="0.45">
      <c r="A8500" t="s">
        <v>118</v>
      </c>
      <c r="B8500">
        <f t="shared" si="131"/>
        <v>2023</v>
      </c>
      <c r="C8500" t="str">
        <f>VLOOKUP($A8500&amp;C$1,Data!$A$2:$BC$533,MATCH(Intermediate!$B8500,Data!$A$1:$BC$1,0),FALSE)</f>
        <v>..</v>
      </c>
      <c r="D8500">
        <f>VLOOKUP($A8500&amp;D$1,Data!$A$2:$BC$533,MATCH(Intermediate!$B8500,Data!$A$1:$BC$1,0),FALSE)</f>
        <v>31780.783834196471</v>
      </c>
    </row>
    <row r="8501" spans="1:4" x14ac:dyDescent="0.45">
      <c r="A8501" t="s">
        <v>118</v>
      </c>
      <c r="B8501">
        <f t="shared" ref="B8501:B8564" si="132">B8451</f>
        <v>2024</v>
      </c>
      <c r="C8501" t="str">
        <f>VLOOKUP($A8501&amp;C$1,Data!$A$2:$BC$533,MATCH(Intermediate!$B8501,Data!$A$1:$BC$1,0),FALSE)</f>
        <v>..</v>
      </c>
      <c r="D8501">
        <f>VLOOKUP($A8501&amp;D$1,Data!$A$2:$BC$533,MATCH(Intermediate!$B8501,Data!$A$1:$BC$1,0),FALSE)</f>
        <v>33238.580034375351</v>
      </c>
    </row>
    <row r="8502" spans="1:4" x14ac:dyDescent="0.45">
      <c r="A8502" t="s">
        <v>500</v>
      </c>
      <c r="B8502">
        <f t="shared" si="132"/>
        <v>1975</v>
      </c>
      <c r="C8502">
        <f>VLOOKUP($A8502&amp;C$1,Data!$A$2:$BC$533,MATCH(Intermediate!$B8502,Data!$A$1:$BC$1,0),FALSE)</f>
        <v>6.6988528580849485</v>
      </c>
      <c r="D8502" t="str">
        <f>VLOOKUP($A8502&amp;D$1,Data!$A$2:$BC$533,MATCH(Intermediate!$B8502,Data!$A$1:$BC$1,0),FALSE)</f>
        <v>..</v>
      </c>
    </row>
    <row r="8503" spans="1:4" x14ac:dyDescent="0.45">
      <c r="A8503" t="s">
        <v>500</v>
      </c>
      <c r="B8503">
        <f t="shared" si="132"/>
        <v>1976</v>
      </c>
      <c r="C8503">
        <f>VLOOKUP($A8503&amp;C$1,Data!$A$2:$BC$533,MATCH(Intermediate!$B8503,Data!$A$1:$BC$1,0),FALSE)</f>
        <v>6.6039901876669127</v>
      </c>
      <c r="D8503" t="str">
        <f>VLOOKUP($A8503&amp;D$1,Data!$A$2:$BC$533,MATCH(Intermediate!$B8503,Data!$A$1:$BC$1,0),FALSE)</f>
        <v>..</v>
      </c>
    </row>
    <row r="8504" spans="1:4" x14ac:dyDescent="0.45">
      <c r="A8504" t="s">
        <v>500</v>
      </c>
      <c r="B8504">
        <f t="shared" si="132"/>
        <v>1977</v>
      </c>
      <c r="C8504">
        <f>VLOOKUP($A8504&amp;C$1,Data!$A$2:$BC$533,MATCH(Intermediate!$B8504,Data!$A$1:$BC$1,0),FALSE)</f>
        <v>5.8994632610578694</v>
      </c>
      <c r="D8504" t="str">
        <f>VLOOKUP($A8504&amp;D$1,Data!$A$2:$BC$533,MATCH(Intermediate!$B8504,Data!$A$1:$BC$1,0),FALSE)</f>
        <v>..</v>
      </c>
    </row>
    <row r="8505" spans="1:4" x14ac:dyDescent="0.45">
      <c r="A8505" t="s">
        <v>500</v>
      </c>
      <c r="B8505">
        <f t="shared" si="132"/>
        <v>1978</v>
      </c>
      <c r="C8505">
        <f>VLOOKUP($A8505&amp;C$1,Data!$A$2:$BC$533,MATCH(Intermediate!$B8505,Data!$A$1:$BC$1,0),FALSE)</f>
        <v>6.452793012572557</v>
      </c>
      <c r="D8505" t="str">
        <f>VLOOKUP($A8505&amp;D$1,Data!$A$2:$BC$533,MATCH(Intermediate!$B8505,Data!$A$1:$BC$1,0),FALSE)</f>
        <v>..</v>
      </c>
    </row>
    <row r="8506" spans="1:4" x14ac:dyDescent="0.45">
      <c r="A8506" t="s">
        <v>500</v>
      </c>
      <c r="B8506">
        <f t="shared" si="132"/>
        <v>1979</v>
      </c>
      <c r="C8506">
        <f>VLOOKUP($A8506&amp;C$1,Data!$A$2:$BC$533,MATCH(Intermediate!$B8506,Data!$A$1:$BC$1,0),FALSE)</f>
        <v>6.0550446197090855</v>
      </c>
      <c r="D8506" t="str">
        <f>VLOOKUP($A8506&amp;D$1,Data!$A$2:$BC$533,MATCH(Intermediate!$B8506,Data!$A$1:$BC$1,0),FALSE)</f>
        <v>..</v>
      </c>
    </row>
    <row r="8507" spans="1:4" x14ac:dyDescent="0.45">
      <c r="A8507" t="s">
        <v>500</v>
      </c>
      <c r="B8507">
        <f t="shared" si="132"/>
        <v>1980</v>
      </c>
      <c r="C8507">
        <f>VLOOKUP($A8507&amp;C$1,Data!$A$2:$BC$533,MATCH(Intermediate!$B8507,Data!$A$1:$BC$1,0),FALSE)</f>
        <v>7.8675897879705765</v>
      </c>
      <c r="D8507" t="str">
        <f>VLOOKUP($A8507&amp;D$1,Data!$A$2:$BC$533,MATCH(Intermediate!$B8507,Data!$A$1:$BC$1,0),FALSE)</f>
        <v>..</v>
      </c>
    </row>
    <row r="8508" spans="1:4" x14ac:dyDescent="0.45">
      <c r="A8508" t="s">
        <v>500</v>
      </c>
      <c r="B8508">
        <f t="shared" si="132"/>
        <v>1981</v>
      </c>
      <c r="C8508">
        <f>VLOOKUP($A8508&amp;C$1,Data!$A$2:$BC$533,MATCH(Intermediate!$B8508,Data!$A$1:$BC$1,0),FALSE)</f>
        <v>7.6806995821080335</v>
      </c>
      <c r="D8508" t="str">
        <f>VLOOKUP($A8508&amp;D$1,Data!$A$2:$BC$533,MATCH(Intermediate!$B8508,Data!$A$1:$BC$1,0),FALSE)</f>
        <v>..</v>
      </c>
    </row>
    <row r="8509" spans="1:4" x14ac:dyDescent="0.45">
      <c r="A8509" t="s">
        <v>500</v>
      </c>
      <c r="B8509">
        <f t="shared" si="132"/>
        <v>1982</v>
      </c>
      <c r="C8509">
        <f>VLOOKUP($A8509&amp;C$1,Data!$A$2:$BC$533,MATCH(Intermediate!$B8509,Data!$A$1:$BC$1,0),FALSE)</f>
        <v>7.0881894671237147</v>
      </c>
      <c r="D8509" t="str">
        <f>VLOOKUP($A8509&amp;D$1,Data!$A$2:$BC$533,MATCH(Intermediate!$B8509,Data!$A$1:$BC$1,0),FALSE)</f>
        <v>..</v>
      </c>
    </row>
    <row r="8510" spans="1:4" x14ac:dyDescent="0.45">
      <c r="A8510" t="s">
        <v>500</v>
      </c>
      <c r="B8510">
        <f t="shared" si="132"/>
        <v>1983</v>
      </c>
      <c r="C8510">
        <f>VLOOKUP($A8510&amp;C$1,Data!$A$2:$BC$533,MATCH(Intermediate!$B8510,Data!$A$1:$BC$1,0),FALSE)</f>
        <v>7.051329886466605</v>
      </c>
      <c r="D8510" t="str">
        <f>VLOOKUP($A8510&amp;D$1,Data!$A$2:$BC$533,MATCH(Intermediate!$B8510,Data!$A$1:$BC$1,0),FALSE)</f>
        <v>..</v>
      </c>
    </row>
    <row r="8511" spans="1:4" x14ac:dyDescent="0.45">
      <c r="A8511" t="s">
        <v>500</v>
      </c>
      <c r="B8511">
        <f t="shared" si="132"/>
        <v>1984</v>
      </c>
      <c r="C8511">
        <f>VLOOKUP($A8511&amp;C$1,Data!$A$2:$BC$533,MATCH(Intermediate!$B8511,Data!$A$1:$BC$1,0),FALSE)</f>
        <v>4.0773035354460525</v>
      </c>
      <c r="D8511" t="str">
        <f>VLOOKUP($A8511&amp;D$1,Data!$A$2:$BC$533,MATCH(Intermediate!$B8511,Data!$A$1:$BC$1,0),FALSE)</f>
        <v>..</v>
      </c>
    </row>
    <row r="8512" spans="1:4" x14ac:dyDescent="0.45">
      <c r="A8512" t="s">
        <v>500</v>
      </c>
      <c r="B8512">
        <f t="shared" si="132"/>
        <v>1985</v>
      </c>
      <c r="C8512">
        <f>VLOOKUP($A8512&amp;C$1,Data!$A$2:$BC$533,MATCH(Intermediate!$B8512,Data!$A$1:$BC$1,0),FALSE)</f>
        <v>3.0978235967926691</v>
      </c>
      <c r="D8512" t="str">
        <f>VLOOKUP($A8512&amp;D$1,Data!$A$2:$BC$533,MATCH(Intermediate!$B8512,Data!$A$1:$BC$1,0),FALSE)</f>
        <v>..</v>
      </c>
    </row>
    <row r="8513" spans="1:4" x14ac:dyDescent="0.45">
      <c r="A8513" t="s">
        <v>500</v>
      </c>
      <c r="B8513">
        <f t="shared" si="132"/>
        <v>1986</v>
      </c>
      <c r="C8513">
        <f>VLOOKUP($A8513&amp;C$1,Data!$A$2:$BC$533,MATCH(Intermediate!$B8513,Data!$A$1:$BC$1,0),FALSE)</f>
        <v>5.4148073022312371</v>
      </c>
      <c r="D8513" t="str">
        <f>VLOOKUP($A8513&amp;D$1,Data!$A$2:$BC$533,MATCH(Intermediate!$B8513,Data!$A$1:$BC$1,0),FALSE)</f>
        <v>..</v>
      </c>
    </row>
    <row r="8514" spans="1:4" x14ac:dyDescent="0.45">
      <c r="A8514" t="s">
        <v>500</v>
      </c>
      <c r="B8514">
        <f t="shared" si="132"/>
        <v>1987</v>
      </c>
      <c r="C8514">
        <f>VLOOKUP($A8514&amp;C$1,Data!$A$2:$BC$533,MATCH(Intermediate!$B8514,Data!$A$1:$BC$1,0),FALSE)</f>
        <v>2.7438590245639016</v>
      </c>
      <c r="D8514" t="str">
        <f>VLOOKUP($A8514&amp;D$1,Data!$A$2:$BC$533,MATCH(Intermediate!$B8514,Data!$A$1:$BC$1,0),FALSE)</f>
        <v>..</v>
      </c>
    </row>
    <row r="8515" spans="1:4" x14ac:dyDescent="0.45">
      <c r="A8515" t="s">
        <v>500</v>
      </c>
      <c r="B8515">
        <f t="shared" si="132"/>
        <v>1988</v>
      </c>
      <c r="C8515">
        <f>VLOOKUP($A8515&amp;C$1,Data!$A$2:$BC$533,MATCH(Intermediate!$B8515,Data!$A$1:$BC$1,0),FALSE)</f>
        <v>3.496429193890954</v>
      </c>
      <c r="D8515" t="str">
        <f>VLOOKUP($A8515&amp;D$1,Data!$A$2:$BC$533,MATCH(Intermediate!$B8515,Data!$A$1:$BC$1,0),FALSE)</f>
        <v>..</v>
      </c>
    </row>
    <row r="8516" spans="1:4" x14ac:dyDescent="0.45">
      <c r="A8516" t="s">
        <v>500</v>
      </c>
      <c r="B8516">
        <f t="shared" si="132"/>
        <v>1989</v>
      </c>
      <c r="C8516">
        <f>VLOOKUP($A8516&amp;C$1,Data!$A$2:$BC$533,MATCH(Intermediate!$B8516,Data!$A$1:$BC$1,0),FALSE)</f>
        <v>4.8277364494971051</v>
      </c>
      <c r="D8516" t="str">
        <f>VLOOKUP($A8516&amp;D$1,Data!$A$2:$BC$533,MATCH(Intermediate!$B8516,Data!$A$1:$BC$1,0),FALSE)</f>
        <v>..</v>
      </c>
    </row>
    <row r="8517" spans="1:4" x14ac:dyDescent="0.45">
      <c r="A8517" t="s">
        <v>500</v>
      </c>
      <c r="B8517">
        <f t="shared" si="132"/>
        <v>1990</v>
      </c>
      <c r="C8517">
        <f>VLOOKUP($A8517&amp;C$1,Data!$A$2:$BC$533,MATCH(Intermediate!$B8517,Data!$A$1:$BC$1,0),FALSE)</f>
        <v>3.2474843981867343</v>
      </c>
      <c r="D8517">
        <f>VLOOKUP($A8517&amp;D$1,Data!$A$2:$BC$533,MATCH(Intermediate!$B8517,Data!$A$1:$BC$1,0),FALSE)</f>
        <v>1382.0216214117809</v>
      </c>
    </row>
    <row r="8518" spans="1:4" x14ac:dyDescent="0.45">
      <c r="A8518" t="s">
        <v>500</v>
      </c>
      <c r="B8518">
        <f t="shared" si="132"/>
        <v>1991</v>
      </c>
      <c r="C8518">
        <f>VLOOKUP($A8518&amp;C$1,Data!$A$2:$BC$533,MATCH(Intermediate!$B8518,Data!$A$1:$BC$1,0),FALSE)</f>
        <v>3.5226360135959331</v>
      </c>
      <c r="D8518">
        <f>VLOOKUP($A8518&amp;D$1,Data!$A$2:$BC$533,MATCH(Intermediate!$B8518,Data!$A$1:$BC$1,0),FALSE)</f>
        <v>1445.3366530363689</v>
      </c>
    </row>
    <row r="8519" spans="1:4" x14ac:dyDescent="0.45">
      <c r="A8519" t="s">
        <v>500</v>
      </c>
      <c r="B8519">
        <f t="shared" si="132"/>
        <v>1992</v>
      </c>
      <c r="C8519">
        <f>VLOOKUP($A8519&amp;C$1,Data!$A$2:$BC$533,MATCH(Intermediate!$B8519,Data!$A$1:$BC$1,0),FALSE)</f>
        <v>3.0533759728614713</v>
      </c>
      <c r="D8519">
        <f>VLOOKUP($A8519&amp;D$1,Data!$A$2:$BC$533,MATCH(Intermediate!$B8519,Data!$A$1:$BC$1,0),FALSE)</f>
        <v>1220.1705730452268</v>
      </c>
    </row>
    <row r="8520" spans="1:4" x14ac:dyDescent="0.45">
      <c r="A8520" t="s">
        <v>500</v>
      </c>
      <c r="B8520">
        <f t="shared" si="132"/>
        <v>1993</v>
      </c>
      <c r="C8520">
        <f>VLOOKUP($A8520&amp;C$1,Data!$A$2:$BC$533,MATCH(Intermediate!$B8520,Data!$A$1:$BC$1,0),FALSE)</f>
        <v>3.4316905072415604</v>
      </c>
      <c r="D8520">
        <f>VLOOKUP($A8520&amp;D$1,Data!$A$2:$BC$533,MATCH(Intermediate!$B8520,Data!$A$1:$BC$1,0),FALSE)</f>
        <v>1269.0752665008092</v>
      </c>
    </row>
    <row r="8521" spans="1:4" x14ac:dyDescent="0.45">
      <c r="A8521" t="s">
        <v>500</v>
      </c>
      <c r="B8521">
        <f t="shared" si="132"/>
        <v>1994</v>
      </c>
      <c r="C8521">
        <f>VLOOKUP($A8521&amp;C$1,Data!$A$2:$BC$533,MATCH(Intermediate!$B8521,Data!$A$1:$BC$1,0),FALSE)</f>
        <v>3.128157001658439</v>
      </c>
      <c r="D8521">
        <f>VLOOKUP($A8521&amp;D$1,Data!$A$2:$BC$533,MATCH(Intermediate!$B8521,Data!$A$1:$BC$1,0),FALSE)</f>
        <v>1266.0658366565192</v>
      </c>
    </row>
    <row r="8522" spans="1:4" x14ac:dyDescent="0.45">
      <c r="A8522" t="s">
        <v>500</v>
      </c>
      <c r="B8522">
        <f t="shared" si="132"/>
        <v>1995</v>
      </c>
      <c r="C8522">
        <f>VLOOKUP($A8522&amp;C$1,Data!$A$2:$BC$533,MATCH(Intermediate!$B8522,Data!$A$1:$BC$1,0),FALSE)</f>
        <v>2.6764264435512932</v>
      </c>
      <c r="D8522">
        <f>VLOOKUP($A8522&amp;D$1,Data!$A$2:$BC$533,MATCH(Intermediate!$B8522,Data!$A$1:$BC$1,0),FALSE)</f>
        <v>1187.4772040994476</v>
      </c>
    </row>
    <row r="8523" spans="1:4" x14ac:dyDescent="0.45">
      <c r="A8523" t="s">
        <v>500</v>
      </c>
      <c r="B8523">
        <f t="shared" si="132"/>
        <v>1996</v>
      </c>
      <c r="C8523">
        <f>VLOOKUP($A8523&amp;C$1,Data!$A$2:$BC$533,MATCH(Intermediate!$B8523,Data!$A$1:$BC$1,0),FALSE)</f>
        <v>2.5068221188334858</v>
      </c>
      <c r="D8523">
        <f>VLOOKUP($A8523&amp;D$1,Data!$A$2:$BC$533,MATCH(Intermediate!$B8523,Data!$A$1:$BC$1,0),FALSE)</f>
        <v>1224.5552603221565</v>
      </c>
    </row>
    <row r="8524" spans="1:4" x14ac:dyDescent="0.45">
      <c r="A8524" t="s">
        <v>500</v>
      </c>
      <c r="B8524">
        <f t="shared" si="132"/>
        <v>1997</v>
      </c>
      <c r="C8524">
        <f>VLOOKUP($A8524&amp;C$1,Data!$A$2:$BC$533,MATCH(Intermediate!$B8524,Data!$A$1:$BC$1,0),FALSE)</f>
        <v>3.2454112636595567</v>
      </c>
      <c r="D8524">
        <f>VLOOKUP($A8524&amp;D$1,Data!$A$2:$BC$533,MATCH(Intermediate!$B8524,Data!$A$1:$BC$1,0),FALSE)</f>
        <v>1157.439292509986</v>
      </c>
    </row>
    <row r="8525" spans="1:4" x14ac:dyDescent="0.45">
      <c r="A8525" t="s">
        <v>500</v>
      </c>
      <c r="B8525">
        <f t="shared" si="132"/>
        <v>1998</v>
      </c>
      <c r="C8525">
        <f>VLOOKUP($A8525&amp;C$1,Data!$A$2:$BC$533,MATCH(Intermediate!$B8525,Data!$A$1:$BC$1,0),FALSE)</f>
        <v>2.7245156246819495</v>
      </c>
      <c r="D8525">
        <f>VLOOKUP($A8525&amp;D$1,Data!$A$2:$BC$533,MATCH(Intermediate!$B8525,Data!$A$1:$BC$1,0),FALSE)</f>
        <v>1179.6730908503641</v>
      </c>
    </row>
    <row r="8526" spans="1:4" x14ac:dyDescent="0.45">
      <c r="A8526" t="s">
        <v>500</v>
      </c>
      <c r="B8526">
        <f t="shared" si="132"/>
        <v>1999</v>
      </c>
      <c r="C8526">
        <f>VLOOKUP($A8526&amp;C$1,Data!$A$2:$BC$533,MATCH(Intermediate!$B8526,Data!$A$1:$BC$1,0),FALSE)</f>
        <v>2.0718272998557592</v>
      </c>
      <c r="D8526">
        <f>VLOOKUP($A8526&amp;D$1,Data!$A$2:$BC$533,MATCH(Intermediate!$B8526,Data!$A$1:$BC$1,0),FALSE)</f>
        <v>1166.6423060309874</v>
      </c>
    </row>
    <row r="8527" spans="1:4" x14ac:dyDescent="0.45">
      <c r="A8527" t="s">
        <v>500</v>
      </c>
      <c r="B8527">
        <f t="shared" si="132"/>
        <v>2000</v>
      </c>
      <c r="C8527">
        <f>VLOOKUP($A8527&amp;C$1,Data!$A$2:$BC$533,MATCH(Intermediate!$B8527,Data!$A$1:$BC$1,0),FALSE)</f>
        <v>2.1080336090541163</v>
      </c>
      <c r="D8527">
        <f>VLOOKUP($A8527&amp;D$1,Data!$A$2:$BC$533,MATCH(Intermediate!$B8527,Data!$A$1:$BC$1,0),FALSE)</f>
        <v>1242.0743182780086</v>
      </c>
    </row>
    <row r="8528" spans="1:4" x14ac:dyDescent="0.45">
      <c r="A8528" t="s">
        <v>500</v>
      </c>
      <c r="B8528">
        <f t="shared" si="132"/>
        <v>2001</v>
      </c>
      <c r="C8528">
        <f>VLOOKUP($A8528&amp;C$1,Data!$A$2:$BC$533,MATCH(Intermediate!$B8528,Data!$A$1:$BC$1,0),FALSE)</f>
        <v>1.0316241276931848</v>
      </c>
      <c r="D8528">
        <f>VLOOKUP($A8528&amp;D$1,Data!$A$2:$BC$533,MATCH(Intermediate!$B8528,Data!$A$1:$BC$1,0),FALSE)</f>
        <v>1121.2425993913225</v>
      </c>
    </row>
    <row r="8529" spans="1:4" x14ac:dyDescent="0.45">
      <c r="A8529" t="s">
        <v>500</v>
      </c>
      <c r="B8529">
        <f t="shared" si="132"/>
        <v>2002</v>
      </c>
      <c r="C8529">
        <f>VLOOKUP($A8529&amp;C$1,Data!$A$2:$BC$533,MATCH(Intermediate!$B8529,Data!$A$1:$BC$1,0),FALSE)</f>
        <v>1.2966126450078994</v>
      </c>
      <c r="D8529">
        <f>VLOOKUP($A8529&amp;D$1,Data!$A$2:$BC$533,MATCH(Intermediate!$B8529,Data!$A$1:$BC$1,0),FALSE)</f>
        <v>1359.9172541360128</v>
      </c>
    </row>
    <row r="8530" spans="1:4" x14ac:dyDescent="0.45">
      <c r="A8530" t="s">
        <v>500</v>
      </c>
      <c r="B8530">
        <f t="shared" si="132"/>
        <v>2003</v>
      </c>
      <c r="C8530">
        <f>VLOOKUP($A8530&amp;C$1,Data!$A$2:$BC$533,MATCH(Intermediate!$B8530,Data!$A$1:$BC$1,0),FALSE)</f>
        <v>1.8515288146820228</v>
      </c>
      <c r="D8530">
        <f>VLOOKUP($A8530&amp;D$1,Data!$A$2:$BC$533,MATCH(Intermediate!$B8530,Data!$A$1:$BC$1,0),FALSE)</f>
        <v>1457.8016781879223</v>
      </c>
    </row>
    <row r="8531" spans="1:4" x14ac:dyDescent="0.45">
      <c r="A8531" t="s">
        <v>500</v>
      </c>
      <c r="B8531">
        <f t="shared" si="132"/>
        <v>2004</v>
      </c>
      <c r="C8531">
        <f>VLOOKUP($A8531&amp;C$1,Data!$A$2:$BC$533,MATCH(Intermediate!$B8531,Data!$A$1:$BC$1,0),FALSE)</f>
        <v>2.2392943555062104</v>
      </c>
      <c r="D8531">
        <f>VLOOKUP($A8531&amp;D$1,Data!$A$2:$BC$533,MATCH(Intermediate!$B8531,Data!$A$1:$BC$1,0),FALSE)</f>
        <v>1541.0057137432566</v>
      </c>
    </row>
    <row r="8532" spans="1:4" x14ac:dyDescent="0.45">
      <c r="A8532" t="s">
        <v>500</v>
      </c>
      <c r="B8532">
        <f t="shared" si="132"/>
        <v>2005</v>
      </c>
      <c r="C8532">
        <f>VLOOKUP($A8532&amp;C$1,Data!$A$2:$BC$533,MATCH(Intermediate!$B8532,Data!$A$1:$BC$1,0),FALSE)</f>
        <v>2.1695303066487086</v>
      </c>
      <c r="D8532">
        <f>VLOOKUP($A8532&amp;D$1,Data!$A$2:$BC$533,MATCH(Intermediate!$B8532,Data!$A$1:$BC$1,0),FALSE)</f>
        <v>1614.5036211508964</v>
      </c>
    </row>
    <row r="8533" spans="1:4" x14ac:dyDescent="0.45">
      <c r="A8533" t="s">
        <v>500</v>
      </c>
      <c r="B8533">
        <f t="shared" si="132"/>
        <v>2006</v>
      </c>
      <c r="C8533">
        <f>VLOOKUP($A8533&amp;C$1,Data!$A$2:$BC$533,MATCH(Intermediate!$B8533,Data!$A$1:$BC$1,0),FALSE)</f>
        <v>1.9544537893804688</v>
      </c>
      <c r="D8533">
        <f>VLOOKUP($A8533&amp;D$1,Data!$A$2:$BC$533,MATCH(Intermediate!$B8533,Data!$A$1:$BC$1,0),FALSE)</f>
        <v>1697.6968042127812</v>
      </c>
    </row>
    <row r="8534" spans="1:4" x14ac:dyDescent="0.45">
      <c r="A8534" t="s">
        <v>500</v>
      </c>
      <c r="B8534">
        <f t="shared" si="132"/>
        <v>2007</v>
      </c>
      <c r="C8534">
        <f>VLOOKUP($A8534&amp;C$1,Data!$A$2:$BC$533,MATCH(Intermediate!$B8534,Data!$A$1:$BC$1,0),FALSE)</f>
        <v>2.5710226381025372</v>
      </c>
      <c r="D8534">
        <f>VLOOKUP($A8534&amp;D$1,Data!$A$2:$BC$533,MATCH(Intermediate!$B8534,Data!$A$1:$BC$1,0),FALSE)</f>
        <v>1769.7797212546709</v>
      </c>
    </row>
    <row r="8535" spans="1:4" x14ac:dyDescent="0.45">
      <c r="A8535" t="s">
        <v>500</v>
      </c>
      <c r="B8535">
        <f t="shared" si="132"/>
        <v>2008</v>
      </c>
      <c r="C8535">
        <f>VLOOKUP($A8535&amp;C$1,Data!$A$2:$BC$533,MATCH(Intermediate!$B8535,Data!$A$1:$BC$1,0),FALSE)</f>
        <v>3.3592677748860607</v>
      </c>
      <c r="D8535">
        <f>VLOOKUP($A8535&amp;D$1,Data!$A$2:$BC$533,MATCH(Intermediate!$B8535,Data!$A$1:$BC$1,0),FALSE)</f>
        <v>1824.2449836755559</v>
      </c>
    </row>
    <row r="8536" spans="1:4" x14ac:dyDescent="0.45">
      <c r="A8536" t="s">
        <v>500</v>
      </c>
      <c r="B8536">
        <f t="shared" si="132"/>
        <v>2009</v>
      </c>
      <c r="C8536">
        <f>VLOOKUP($A8536&amp;C$1,Data!$A$2:$BC$533,MATCH(Intermediate!$B8536,Data!$A$1:$BC$1,0),FALSE)</f>
        <v>5.1049921502114346</v>
      </c>
      <c r="D8536">
        <f>VLOOKUP($A8536&amp;D$1,Data!$A$2:$BC$533,MATCH(Intermediate!$B8536,Data!$A$1:$BC$1,0),FALSE)</f>
        <v>1814.0708691735031</v>
      </c>
    </row>
    <row r="8537" spans="1:4" x14ac:dyDescent="0.45">
      <c r="A8537" t="s">
        <v>500</v>
      </c>
      <c r="B8537">
        <f t="shared" si="132"/>
        <v>2010</v>
      </c>
      <c r="C8537">
        <f>VLOOKUP($A8537&amp;C$1,Data!$A$2:$BC$533,MATCH(Intermediate!$B8537,Data!$A$1:$BC$1,0),FALSE)</f>
        <v>4.7316282849916442</v>
      </c>
      <c r="D8537">
        <f>VLOOKUP($A8537&amp;D$1,Data!$A$2:$BC$533,MATCH(Intermediate!$B8537,Data!$A$1:$BC$1,0),FALSE)</f>
        <v>1900.3851520670291</v>
      </c>
    </row>
    <row r="8538" spans="1:4" x14ac:dyDescent="0.45">
      <c r="A8538" t="s">
        <v>500</v>
      </c>
      <c r="B8538">
        <f t="shared" si="132"/>
        <v>2011</v>
      </c>
      <c r="C8538">
        <f>VLOOKUP($A8538&amp;C$1,Data!$A$2:$BC$533,MATCH(Intermediate!$B8538,Data!$A$1:$BC$1,0),FALSE)</f>
        <v>4.6403094329069301</v>
      </c>
      <c r="D8538">
        <f>VLOOKUP($A8538&amp;D$1,Data!$A$2:$BC$533,MATCH(Intermediate!$B8538,Data!$A$1:$BC$1,0),FALSE)</f>
        <v>2042.7000910139859</v>
      </c>
    </row>
    <row r="8539" spans="1:4" x14ac:dyDescent="0.45">
      <c r="A8539" t="s">
        <v>500</v>
      </c>
      <c r="B8539">
        <f t="shared" si="132"/>
        <v>2012</v>
      </c>
      <c r="C8539">
        <f>VLOOKUP($A8539&amp;C$1,Data!$A$2:$BC$533,MATCH(Intermediate!$B8539,Data!$A$1:$BC$1,0),FALSE)</f>
        <v>3.4140822106524351</v>
      </c>
      <c r="D8539">
        <f>VLOOKUP($A8539&amp;D$1,Data!$A$2:$BC$533,MATCH(Intermediate!$B8539,Data!$A$1:$BC$1,0),FALSE)</f>
        <v>2317.1913997528036</v>
      </c>
    </row>
    <row r="8540" spans="1:4" x14ac:dyDescent="0.45">
      <c r="A8540" t="s">
        <v>500</v>
      </c>
      <c r="B8540">
        <f t="shared" si="132"/>
        <v>2013</v>
      </c>
      <c r="C8540">
        <f>VLOOKUP($A8540&amp;C$1,Data!$A$2:$BC$533,MATCH(Intermediate!$B8540,Data!$A$1:$BC$1,0),FALSE)</f>
        <v>3.127730737120435</v>
      </c>
      <c r="D8540">
        <f>VLOOKUP($A8540&amp;D$1,Data!$A$2:$BC$533,MATCH(Intermediate!$B8540,Data!$A$1:$BC$1,0),FALSE)</f>
        <v>2700.7380780525878</v>
      </c>
    </row>
    <row r="8541" spans="1:4" x14ac:dyDescent="0.45">
      <c r="A8541" t="s">
        <v>500</v>
      </c>
      <c r="B8541">
        <f t="shared" si="132"/>
        <v>2014</v>
      </c>
      <c r="C8541">
        <f>VLOOKUP($A8541&amp;C$1,Data!$A$2:$BC$533,MATCH(Intermediate!$B8541,Data!$A$1:$BC$1,0),FALSE)</f>
        <v>3.1901473548461796</v>
      </c>
      <c r="D8541">
        <f>VLOOKUP($A8541&amp;D$1,Data!$A$2:$BC$533,MATCH(Intermediate!$B8541,Data!$A$1:$BC$1,0),FALSE)</f>
        <v>2762.0455374594812</v>
      </c>
    </row>
    <row r="8542" spans="1:4" x14ac:dyDescent="0.45">
      <c r="A8542" t="s">
        <v>500</v>
      </c>
      <c r="B8542">
        <f t="shared" si="132"/>
        <v>2015</v>
      </c>
      <c r="C8542">
        <f>VLOOKUP($A8542&amp;C$1,Data!$A$2:$BC$533,MATCH(Intermediate!$B8542,Data!$A$1:$BC$1,0),FALSE)</f>
        <v>3.347368172643296</v>
      </c>
      <c r="D8542">
        <f>VLOOKUP($A8542&amp;D$1,Data!$A$2:$BC$533,MATCH(Intermediate!$B8542,Data!$A$1:$BC$1,0),FALSE)</f>
        <v>2560.0498580759267</v>
      </c>
    </row>
    <row r="8543" spans="1:4" x14ac:dyDescent="0.45">
      <c r="A8543" t="s">
        <v>500</v>
      </c>
      <c r="B8543">
        <f t="shared" si="132"/>
        <v>2016</v>
      </c>
      <c r="C8543">
        <f>VLOOKUP($A8543&amp;C$1,Data!$A$2:$BC$533,MATCH(Intermediate!$B8543,Data!$A$1:$BC$1,0),FALSE)</f>
        <v>3.5180812198078235</v>
      </c>
      <c r="D8543">
        <f>VLOOKUP($A8543&amp;D$1,Data!$A$2:$BC$533,MATCH(Intermediate!$B8543,Data!$A$1:$BC$1,0),FALSE)</f>
        <v>2634.9252433025022</v>
      </c>
    </row>
    <row r="8544" spans="1:4" x14ac:dyDescent="0.45">
      <c r="A8544" t="s">
        <v>500</v>
      </c>
      <c r="B8544">
        <f t="shared" si="132"/>
        <v>2017</v>
      </c>
      <c r="C8544">
        <f>VLOOKUP($A8544&amp;C$1,Data!$A$2:$BC$533,MATCH(Intermediate!$B8544,Data!$A$1:$BC$1,0),FALSE)</f>
        <v>3.3276766219805616</v>
      </c>
      <c r="D8544">
        <f>VLOOKUP($A8544&amp;D$1,Data!$A$2:$BC$533,MATCH(Intermediate!$B8544,Data!$A$1:$BC$1,0),FALSE)</f>
        <v>2501.4531554481973</v>
      </c>
    </row>
    <row r="8545" spans="1:4" x14ac:dyDescent="0.45">
      <c r="A8545" t="s">
        <v>500</v>
      </c>
      <c r="B8545">
        <f t="shared" si="132"/>
        <v>2018</v>
      </c>
      <c r="C8545">
        <f>VLOOKUP($A8545&amp;C$1,Data!$A$2:$BC$533,MATCH(Intermediate!$B8545,Data!$A$1:$BC$1,0),FALSE)</f>
        <v>3.6406032253703526</v>
      </c>
      <c r="D8545">
        <f>VLOOKUP($A8545&amp;D$1,Data!$A$2:$BC$533,MATCH(Intermediate!$B8545,Data!$A$1:$BC$1,0),FALSE)</f>
        <v>2640.4756678764579</v>
      </c>
    </row>
    <row r="8546" spans="1:4" x14ac:dyDescent="0.45">
      <c r="A8546" t="s">
        <v>500</v>
      </c>
      <c r="B8546">
        <f t="shared" si="132"/>
        <v>2019</v>
      </c>
      <c r="C8546">
        <f>VLOOKUP($A8546&amp;C$1,Data!$A$2:$BC$533,MATCH(Intermediate!$B8546,Data!$A$1:$BC$1,0),FALSE)</f>
        <v>3.8581087481692782</v>
      </c>
      <c r="D8546">
        <f>VLOOKUP($A8546&amp;D$1,Data!$A$2:$BC$533,MATCH(Intermediate!$B8546,Data!$A$1:$BC$1,0),FALSE)</f>
        <v>2705.1385473526475</v>
      </c>
    </row>
    <row r="8547" spans="1:4" x14ac:dyDescent="0.45">
      <c r="A8547" t="s">
        <v>500</v>
      </c>
      <c r="B8547">
        <f t="shared" si="132"/>
        <v>2020</v>
      </c>
      <c r="C8547">
        <f>VLOOKUP($A8547&amp;C$1,Data!$A$2:$BC$533,MATCH(Intermediate!$B8547,Data!$A$1:$BC$1,0),FALSE)</f>
        <v>3.6168732445232625</v>
      </c>
      <c r="D8547">
        <f>VLOOKUP($A8547&amp;D$1,Data!$A$2:$BC$533,MATCH(Intermediate!$B8547,Data!$A$1:$BC$1,0),FALSE)</f>
        <v>2721.3418451749294</v>
      </c>
    </row>
    <row r="8548" spans="1:4" x14ac:dyDescent="0.45">
      <c r="A8548" t="s">
        <v>500</v>
      </c>
      <c r="B8548">
        <f t="shared" si="132"/>
        <v>2021</v>
      </c>
      <c r="C8548">
        <f>VLOOKUP($A8548&amp;C$1,Data!$A$2:$BC$533,MATCH(Intermediate!$B8548,Data!$A$1:$BC$1,0),FALSE)</f>
        <v>4.2223506389133441</v>
      </c>
      <c r="D8548">
        <f>VLOOKUP($A8548&amp;D$1,Data!$A$2:$BC$533,MATCH(Intermediate!$B8548,Data!$A$1:$BC$1,0),FALSE)</f>
        <v>2851.9520807034755</v>
      </c>
    </row>
    <row r="8549" spans="1:4" x14ac:dyDescent="0.45">
      <c r="A8549" t="s">
        <v>500</v>
      </c>
      <c r="B8549">
        <f t="shared" si="132"/>
        <v>2022</v>
      </c>
      <c r="C8549">
        <f>VLOOKUP($A8549&amp;C$1,Data!$A$2:$BC$533,MATCH(Intermediate!$B8549,Data!$A$1:$BC$1,0),FALSE)</f>
        <v>3.5362148735487313</v>
      </c>
      <c r="D8549">
        <f>VLOOKUP($A8549&amp;D$1,Data!$A$2:$BC$533,MATCH(Intermediate!$B8549,Data!$A$1:$BC$1,0),FALSE)</f>
        <v>3146.7929438968704</v>
      </c>
    </row>
    <row r="8550" spans="1:4" x14ac:dyDescent="0.45">
      <c r="A8550" t="s">
        <v>500</v>
      </c>
      <c r="B8550">
        <f t="shared" si="132"/>
        <v>2023</v>
      </c>
      <c r="C8550">
        <f>VLOOKUP($A8550&amp;C$1,Data!$A$2:$BC$533,MATCH(Intermediate!$B8550,Data!$A$1:$BC$1,0),FALSE)</f>
        <v>3.2384732690828568</v>
      </c>
      <c r="D8550">
        <f>VLOOKUP($A8550&amp;D$1,Data!$A$2:$BC$533,MATCH(Intermediate!$B8550,Data!$A$1:$BC$1,0),FALSE)</f>
        <v>3371.3475417879758</v>
      </c>
    </row>
    <row r="8551" spans="1:4" x14ac:dyDescent="0.45">
      <c r="A8551" t="s">
        <v>500</v>
      </c>
      <c r="B8551">
        <f t="shared" si="132"/>
        <v>2024</v>
      </c>
      <c r="C8551">
        <f>VLOOKUP($A8551&amp;C$1,Data!$A$2:$BC$533,MATCH(Intermediate!$B8551,Data!$A$1:$BC$1,0),FALSE)</f>
        <v>3.6646525015899227</v>
      </c>
      <c r="D8551">
        <f>VLOOKUP($A8551&amp;D$1,Data!$A$2:$BC$533,MATCH(Intermediate!$B8551,Data!$A$1:$BC$1,0),FALSE)</f>
        <v>3515.5627125888832</v>
      </c>
    </row>
    <row r="8552" spans="1:4" x14ac:dyDescent="0.45">
      <c r="A8552" t="s">
        <v>63</v>
      </c>
      <c r="B8552">
        <f t="shared" si="132"/>
        <v>1975</v>
      </c>
      <c r="C8552">
        <f>VLOOKUP($A8552&amp;C$1,Data!$A$2:$BC$533,MATCH(Intermediate!$B8552,Data!$A$1:$BC$1,0),FALSE)</f>
        <v>56.006759562085264</v>
      </c>
      <c r="D8552" t="str">
        <f>VLOOKUP($A8552&amp;D$1,Data!$A$2:$BC$533,MATCH(Intermediate!$B8552,Data!$A$1:$BC$1,0),FALSE)</f>
        <v>..</v>
      </c>
    </row>
    <row r="8553" spans="1:4" x14ac:dyDescent="0.45">
      <c r="A8553" t="s">
        <v>63</v>
      </c>
      <c r="B8553">
        <f t="shared" si="132"/>
        <v>1976</v>
      </c>
      <c r="C8553">
        <f>VLOOKUP($A8553&amp;C$1,Data!$A$2:$BC$533,MATCH(Intermediate!$B8553,Data!$A$1:$BC$1,0),FALSE)</f>
        <v>57.340336190463489</v>
      </c>
      <c r="D8553" t="str">
        <f>VLOOKUP($A8553&amp;D$1,Data!$A$2:$BC$533,MATCH(Intermediate!$B8553,Data!$A$1:$BC$1,0),FALSE)</f>
        <v>..</v>
      </c>
    </row>
    <row r="8554" spans="1:4" x14ac:dyDescent="0.45">
      <c r="A8554" t="s">
        <v>63</v>
      </c>
      <c r="B8554">
        <f t="shared" si="132"/>
        <v>1977</v>
      </c>
      <c r="C8554">
        <f>VLOOKUP($A8554&amp;C$1,Data!$A$2:$BC$533,MATCH(Intermediate!$B8554,Data!$A$1:$BC$1,0),FALSE)</f>
        <v>58.172100873223584</v>
      </c>
      <c r="D8554" t="str">
        <f>VLOOKUP($A8554&amp;D$1,Data!$A$2:$BC$533,MATCH(Intermediate!$B8554,Data!$A$1:$BC$1,0),FALSE)</f>
        <v>..</v>
      </c>
    </row>
    <row r="8555" spans="1:4" x14ac:dyDescent="0.45">
      <c r="A8555" t="s">
        <v>63</v>
      </c>
      <c r="B8555">
        <f t="shared" si="132"/>
        <v>1978</v>
      </c>
      <c r="C8555">
        <f>VLOOKUP($A8555&amp;C$1,Data!$A$2:$BC$533,MATCH(Intermediate!$B8555,Data!$A$1:$BC$1,0),FALSE)</f>
        <v>60.193920621244011</v>
      </c>
      <c r="D8555" t="str">
        <f>VLOOKUP($A8555&amp;D$1,Data!$A$2:$BC$533,MATCH(Intermediate!$B8555,Data!$A$1:$BC$1,0),FALSE)</f>
        <v>..</v>
      </c>
    </row>
    <row r="8556" spans="1:4" x14ac:dyDescent="0.45">
      <c r="A8556" t="s">
        <v>63</v>
      </c>
      <c r="B8556">
        <f t="shared" si="132"/>
        <v>1979</v>
      </c>
      <c r="C8556">
        <f>VLOOKUP($A8556&amp;C$1,Data!$A$2:$BC$533,MATCH(Intermediate!$B8556,Data!$A$1:$BC$1,0),FALSE)</f>
        <v>64.589521881444767</v>
      </c>
      <c r="D8556" t="str">
        <f>VLOOKUP($A8556&amp;D$1,Data!$A$2:$BC$533,MATCH(Intermediate!$B8556,Data!$A$1:$BC$1,0),FALSE)</f>
        <v>..</v>
      </c>
    </row>
    <row r="8557" spans="1:4" x14ac:dyDescent="0.45">
      <c r="A8557" t="s">
        <v>63</v>
      </c>
      <c r="B8557">
        <f t="shared" si="132"/>
        <v>1980</v>
      </c>
      <c r="C8557">
        <f>VLOOKUP($A8557&amp;C$1,Data!$A$2:$BC$533,MATCH(Intermediate!$B8557,Data!$A$1:$BC$1,0),FALSE)</f>
        <v>68.90713424250859</v>
      </c>
      <c r="D8557" t="str">
        <f>VLOOKUP($A8557&amp;D$1,Data!$A$2:$BC$533,MATCH(Intermediate!$B8557,Data!$A$1:$BC$1,0),FALSE)</f>
        <v>..</v>
      </c>
    </row>
    <row r="8558" spans="1:4" x14ac:dyDescent="0.45">
      <c r="A8558" t="s">
        <v>63</v>
      </c>
      <c r="B8558">
        <f t="shared" si="132"/>
        <v>1981</v>
      </c>
      <c r="C8558">
        <f>VLOOKUP($A8558&amp;C$1,Data!$A$2:$BC$533,MATCH(Intermediate!$B8558,Data!$A$1:$BC$1,0),FALSE)</f>
        <v>75.342646283605703</v>
      </c>
      <c r="D8558" t="str">
        <f>VLOOKUP($A8558&amp;D$1,Data!$A$2:$BC$533,MATCH(Intermediate!$B8558,Data!$A$1:$BC$1,0),FALSE)</f>
        <v>..</v>
      </c>
    </row>
    <row r="8559" spans="1:4" x14ac:dyDescent="0.45">
      <c r="A8559" t="s">
        <v>63</v>
      </c>
      <c r="B8559">
        <f t="shared" si="132"/>
        <v>1982</v>
      </c>
      <c r="C8559">
        <f>VLOOKUP($A8559&amp;C$1,Data!$A$2:$BC$533,MATCH(Intermediate!$B8559,Data!$A$1:$BC$1,0),FALSE)</f>
        <v>80.120772662531053</v>
      </c>
      <c r="D8559" t="str">
        <f>VLOOKUP($A8559&amp;D$1,Data!$A$2:$BC$533,MATCH(Intermediate!$B8559,Data!$A$1:$BC$1,0),FALSE)</f>
        <v>..</v>
      </c>
    </row>
    <row r="8560" spans="1:4" x14ac:dyDescent="0.45">
      <c r="A8560" t="s">
        <v>63</v>
      </c>
      <c r="B8560">
        <f t="shared" si="132"/>
        <v>1983</v>
      </c>
      <c r="C8560">
        <f>VLOOKUP($A8560&amp;C$1,Data!$A$2:$BC$533,MATCH(Intermediate!$B8560,Data!$A$1:$BC$1,0),FALSE)</f>
        <v>85.60880760943823</v>
      </c>
      <c r="D8560" t="str">
        <f>VLOOKUP($A8560&amp;D$1,Data!$A$2:$BC$533,MATCH(Intermediate!$B8560,Data!$A$1:$BC$1,0),FALSE)</f>
        <v>..</v>
      </c>
    </row>
    <row r="8561" spans="1:4" x14ac:dyDescent="0.45">
      <c r="A8561" t="s">
        <v>63</v>
      </c>
      <c r="B8561">
        <f t="shared" si="132"/>
        <v>1984</v>
      </c>
      <c r="C8561">
        <f>VLOOKUP($A8561&amp;C$1,Data!$A$2:$BC$533,MATCH(Intermediate!$B8561,Data!$A$1:$BC$1,0),FALSE)</f>
        <v>85.328681249161292</v>
      </c>
      <c r="D8561" t="str">
        <f>VLOOKUP($A8561&amp;D$1,Data!$A$2:$BC$533,MATCH(Intermediate!$B8561,Data!$A$1:$BC$1,0),FALSE)</f>
        <v>..</v>
      </c>
    </row>
    <row r="8562" spans="1:4" x14ac:dyDescent="0.45">
      <c r="A8562" t="s">
        <v>63</v>
      </c>
      <c r="B8562">
        <f t="shared" si="132"/>
        <v>1985</v>
      </c>
      <c r="C8562">
        <f>VLOOKUP($A8562&amp;C$1,Data!$A$2:$BC$533,MATCH(Intermediate!$B8562,Data!$A$1:$BC$1,0),FALSE)</f>
        <v>87.605352545591586</v>
      </c>
      <c r="D8562" t="str">
        <f>VLOOKUP($A8562&amp;D$1,Data!$A$2:$BC$533,MATCH(Intermediate!$B8562,Data!$A$1:$BC$1,0),FALSE)</f>
        <v>..</v>
      </c>
    </row>
    <row r="8563" spans="1:4" x14ac:dyDescent="0.45">
      <c r="A8563" t="s">
        <v>63</v>
      </c>
      <c r="B8563">
        <f t="shared" si="132"/>
        <v>1986</v>
      </c>
      <c r="C8563">
        <f>VLOOKUP($A8563&amp;C$1,Data!$A$2:$BC$533,MATCH(Intermediate!$B8563,Data!$A$1:$BC$1,0),FALSE)</f>
        <v>84.350018462953045</v>
      </c>
      <c r="D8563" t="str">
        <f>VLOOKUP($A8563&amp;D$1,Data!$A$2:$BC$533,MATCH(Intermediate!$B8563,Data!$A$1:$BC$1,0),FALSE)</f>
        <v>..</v>
      </c>
    </row>
    <row r="8564" spans="1:4" x14ac:dyDescent="0.45">
      <c r="A8564" t="s">
        <v>63</v>
      </c>
      <c r="B8564">
        <f t="shared" si="132"/>
        <v>1987</v>
      </c>
      <c r="C8564">
        <f>VLOOKUP($A8564&amp;C$1,Data!$A$2:$BC$533,MATCH(Intermediate!$B8564,Data!$A$1:$BC$1,0),FALSE)</f>
        <v>80.576076576032662</v>
      </c>
      <c r="D8564" t="str">
        <f>VLOOKUP($A8564&amp;D$1,Data!$A$2:$BC$533,MATCH(Intermediate!$B8564,Data!$A$1:$BC$1,0),FALSE)</f>
        <v>..</v>
      </c>
    </row>
    <row r="8565" spans="1:4" x14ac:dyDescent="0.45">
      <c r="A8565" t="s">
        <v>63</v>
      </c>
      <c r="B8565">
        <f t="shared" ref="B8565:B8628" si="133">B8515</f>
        <v>1988</v>
      </c>
      <c r="C8565">
        <f>VLOOKUP($A8565&amp;C$1,Data!$A$2:$BC$533,MATCH(Intermediate!$B8565,Data!$A$1:$BC$1,0),FALSE)</f>
        <v>76.3526930339888</v>
      </c>
      <c r="D8565" t="str">
        <f>VLOOKUP($A8565&amp;D$1,Data!$A$2:$BC$533,MATCH(Intermediate!$B8565,Data!$A$1:$BC$1,0),FALSE)</f>
        <v>..</v>
      </c>
    </row>
    <row r="8566" spans="1:4" x14ac:dyDescent="0.45">
      <c r="A8566" t="s">
        <v>63</v>
      </c>
      <c r="B8566">
        <f t="shared" si="133"/>
        <v>1989</v>
      </c>
      <c r="C8566">
        <f>VLOOKUP($A8566&amp;C$1,Data!$A$2:$BC$533,MATCH(Intermediate!$B8566,Data!$A$1:$BC$1,0),FALSE)</f>
        <v>79.54035737295807</v>
      </c>
      <c r="D8566" t="str">
        <f>VLOOKUP($A8566&amp;D$1,Data!$A$2:$BC$533,MATCH(Intermediate!$B8566,Data!$A$1:$BC$1,0),FALSE)</f>
        <v>..</v>
      </c>
    </row>
    <row r="8567" spans="1:4" x14ac:dyDescent="0.45">
      <c r="A8567" t="s">
        <v>63</v>
      </c>
      <c r="B8567">
        <f t="shared" si="133"/>
        <v>1990</v>
      </c>
      <c r="C8567">
        <f>VLOOKUP($A8567&amp;C$1,Data!$A$2:$BC$533,MATCH(Intermediate!$B8567,Data!$A$1:$BC$1,0),FALSE)</f>
        <v>79.164674723338578</v>
      </c>
      <c r="D8567">
        <f>VLOOKUP($A8567&amp;D$1,Data!$A$2:$BC$533,MATCH(Intermediate!$B8567,Data!$A$1:$BC$1,0),FALSE)</f>
        <v>23815.159726471338</v>
      </c>
    </row>
    <row r="8568" spans="1:4" x14ac:dyDescent="0.45">
      <c r="A8568" t="s">
        <v>63</v>
      </c>
      <c r="B8568">
        <f t="shared" si="133"/>
        <v>1991</v>
      </c>
      <c r="C8568">
        <f>VLOOKUP($A8568&amp;C$1,Data!$A$2:$BC$533,MATCH(Intermediate!$B8568,Data!$A$1:$BC$1,0),FALSE)</f>
        <v>79.871102125210712</v>
      </c>
      <c r="D8568">
        <f>VLOOKUP($A8568&amp;D$1,Data!$A$2:$BC$533,MATCH(Intermediate!$B8568,Data!$A$1:$BC$1,0),FALSE)</f>
        <v>25530.366698224418</v>
      </c>
    </row>
    <row r="8569" spans="1:4" x14ac:dyDescent="0.45">
      <c r="A8569" t="s">
        <v>63</v>
      </c>
      <c r="B8569">
        <f t="shared" si="133"/>
        <v>1992</v>
      </c>
      <c r="C8569">
        <f>VLOOKUP($A8569&amp;C$1,Data!$A$2:$BC$533,MATCH(Intermediate!$B8569,Data!$A$1:$BC$1,0),FALSE)</f>
        <v>81.085536774524797</v>
      </c>
      <c r="D8569">
        <f>VLOOKUP($A8569&amp;D$1,Data!$A$2:$BC$533,MATCH(Intermediate!$B8569,Data!$A$1:$BC$1,0),FALSE)</f>
        <v>27021.840881850974</v>
      </c>
    </row>
    <row r="8570" spans="1:4" x14ac:dyDescent="0.45">
      <c r="A8570" t="s">
        <v>63</v>
      </c>
      <c r="B8570">
        <f t="shared" si="133"/>
        <v>1993</v>
      </c>
      <c r="C8570">
        <f>VLOOKUP($A8570&amp;C$1,Data!$A$2:$BC$533,MATCH(Intermediate!$B8570,Data!$A$1:$BC$1,0),FALSE)</f>
        <v>80.971701263542514</v>
      </c>
      <c r="D8570">
        <f>VLOOKUP($A8570&amp;D$1,Data!$A$2:$BC$533,MATCH(Intermediate!$B8570,Data!$A$1:$BC$1,0),FALSE)</f>
        <v>30062.1391659164</v>
      </c>
    </row>
    <row r="8571" spans="1:4" x14ac:dyDescent="0.45">
      <c r="A8571" t="s">
        <v>63</v>
      </c>
      <c r="B8571">
        <f t="shared" si="133"/>
        <v>1994</v>
      </c>
      <c r="C8571">
        <f>VLOOKUP($A8571&amp;C$1,Data!$A$2:$BC$533,MATCH(Intermediate!$B8571,Data!$A$1:$BC$1,0),FALSE)</f>
        <v>81.190240539325515</v>
      </c>
      <c r="D8571">
        <f>VLOOKUP($A8571&amp;D$1,Data!$A$2:$BC$533,MATCH(Intermediate!$B8571,Data!$A$1:$BC$1,0),FALSE)</f>
        <v>33057.537698505686</v>
      </c>
    </row>
    <row r="8572" spans="1:4" x14ac:dyDescent="0.45">
      <c r="A8572" t="s">
        <v>63</v>
      </c>
      <c r="B8572">
        <f t="shared" si="133"/>
        <v>1995</v>
      </c>
      <c r="C8572">
        <f>VLOOKUP($A8572&amp;C$1,Data!$A$2:$BC$533,MATCH(Intermediate!$B8572,Data!$A$1:$BC$1,0),FALSE)</f>
        <v>88.293496958541198</v>
      </c>
      <c r="D8572">
        <f>VLOOKUP($A8572&amp;D$1,Data!$A$2:$BC$533,MATCH(Intermediate!$B8572,Data!$A$1:$BC$1,0),FALSE)</f>
        <v>35090.068748830934</v>
      </c>
    </row>
    <row r="8573" spans="1:4" x14ac:dyDescent="0.45">
      <c r="A8573" t="s">
        <v>63</v>
      </c>
      <c r="B8573">
        <f t="shared" si="133"/>
        <v>1996</v>
      </c>
      <c r="C8573">
        <f>VLOOKUP($A8573&amp;C$1,Data!$A$2:$BC$533,MATCH(Intermediate!$B8573,Data!$A$1:$BC$1,0),FALSE)</f>
        <v>93.741806429945512</v>
      </c>
      <c r="D8573">
        <f>VLOOKUP($A8573&amp;D$1,Data!$A$2:$BC$533,MATCH(Intermediate!$B8573,Data!$A$1:$BC$1,0),FALSE)</f>
        <v>36872.703584893759</v>
      </c>
    </row>
    <row r="8574" spans="1:4" x14ac:dyDescent="0.45">
      <c r="A8574" t="s">
        <v>63</v>
      </c>
      <c r="B8574">
        <f t="shared" si="133"/>
        <v>1997</v>
      </c>
      <c r="C8574">
        <f>VLOOKUP($A8574&amp;C$1,Data!$A$2:$BC$533,MATCH(Intermediate!$B8574,Data!$A$1:$BC$1,0),FALSE)</f>
        <v>96.470304928415956</v>
      </c>
      <c r="D8574">
        <f>VLOOKUP($A8574&amp;D$1,Data!$A$2:$BC$533,MATCH(Intermediate!$B8574,Data!$A$1:$BC$1,0),FALSE)</f>
        <v>39286.432160172539</v>
      </c>
    </row>
    <row r="8575" spans="1:4" x14ac:dyDescent="0.45">
      <c r="A8575" t="s">
        <v>63</v>
      </c>
      <c r="B8575">
        <f t="shared" si="133"/>
        <v>1998</v>
      </c>
      <c r="C8575">
        <f>VLOOKUP($A8575&amp;C$1,Data!$A$2:$BC$533,MATCH(Intermediate!$B8575,Data!$A$1:$BC$1,0),FALSE)</f>
        <v>107.93107365817993</v>
      </c>
      <c r="D8575">
        <f>VLOOKUP($A8575&amp;D$1,Data!$A$2:$BC$533,MATCH(Intermediate!$B8575,Data!$A$1:$BC$1,0),FALSE)</f>
        <v>37559.612163898724</v>
      </c>
    </row>
    <row r="8576" spans="1:4" x14ac:dyDescent="0.45">
      <c r="A8576" t="s">
        <v>63</v>
      </c>
      <c r="B8576">
        <f t="shared" si="133"/>
        <v>1999</v>
      </c>
      <c r="C8576">
        <f>VLOOKUP($A8576&amp;C$1,Data!$A$2:$BC$533,MATCH(Intermediate!$B8576,Data!$A$1:$BC$1,0),FALSE)</f>
        <v>102.70730414864704</v>
      </c>
      <c r="D8576">
        <f>VLOOKUP($A8576&amp;D$1,Data!$A$2:$BC$533,MATCH(Intermediate!$B8576,Data!$A$1:$BC$1,0),FALSE)</f>
        <v>39948.780133101121</v>
      </c>
    </row>
    <row r="8577" spans="1:4" x14ac:dyDescent="0.45">
      <c r="A8577" t="s">
        <v>63</v>
      </c>
      <c r="B8577">
        <f t="shared" si="133"/>
        <v>2000</v>
      </c>
      <c r="C8577">
        <f>VLOOKUP($A8577&amp;C$1,Data!$A$2:$BC$533,MATCH(Intermediate!$B8577,Data!$A$1:$BC$1,0),FALSE)</f>
        <v>96.052463165419326</v>
      </c>
      <c r="D8577">
        <f>VLOOKUP($A8577&amp;D$1,Data!$A$2:$BC$533,MATCH(Intermediate!$B8577,Data!$A$1:$BC$1,0),FALSE)</f>
        <v>43781.269149680949</v>
      </c>
    </row>
    <row r="8578" spans="1:4" x14ac:dyDescent="0.45">
      <c r="A8578" t="s">
        <v>63</v>
      </c>
      <c r="B8578">
        <f t="shared" si="133"/>
        <v>2001</v>
      </c>
      <c r="C8578">
        <f>VLOOKUP($A8578&amp;C$1,Data!$A$2:$BC$533,MATCH(Intermediate!$B8578,Data!$A$1:$BC$1,0),FALSE)</f>
        <v>115.02396734076885</v>
      </c>
      <c r="D8578">
        <f>VLOOKUP($A8578&amp;D$1,Data!$A$2:$BC$533,MATCH(Intermediate!$B8578,Data!$A$1:$BC$1,0),FALSE)</f>
        <v>43109.064194015664</v>
      </c>
    </row>
    <row r="8579" spans="1:4" x14ac:dyDescent="0.45">
      <c r="A8579" t="s">
        <v>63</v>
      </c>
      <c r="B8579">
        <f t="shared" si="133"/>
        <v>2002</v>
      </c>
      <c r="C8579">
        <f>VLOOKUP($A8579&amp;C$1,Data!$A$2:$BC$533,MATCH(Intermediate!$B8579,Data!$A$1:$BC$1,0),FALSE)</f>
        <v>102.02422357287138</v>
      </c>
      <c r="D8579">
        <f>VLOOKUP($A8579&amp;D$1,Data!$A$2:$BC$533,MATCH(Intermediate!$B8579,Data!$A$1:$BC$1,0),FALSE)</f>
        <v>45083.252990457266</v>
      </c>
    </row>
    <row r="8580" spans="1:4" x14ac:dyDescent="0.45">
      <c r="A8580" t="s">
        <v>63</v>
      </c>
      <c r="B8580">
        <f t="shared" si="133"/>
        <v>2003</v>
      </c>
      <c r="C8580">
        <f>VLOOKUP($A8580&amp;C$1,Data!$A$2:$BC$533,MATCH(Intermediate!$B8580,Data!$A$1:$BC$1,0),FALSE)</f>
        <v>104.78280063414844</v>
      </c>
      <c r="D8580">
        <f>VLOOKUP($A8580&amp;D$1,Data!$A$2:$BC$533,MATCH(Intermediate!$B8580,Data!$A$1:$BC$1,0),FALSE)</f>
        <v>48778.298330124388</v>
      </c>
    </row>
    <row r="8581" spans="1:4" x14ac:dyDescent="0.45">
      <c r="A8581" t="s">
        <v>63</v>
      </c>
      <c r="B8581">
        <f t="shared" si="133"/>
        <v>2004</v>
      </c>
      <c r="C8581">
        <f>VLOOKUP($A8581&amp;C$1,Data!$A$2:$BC$533,MATCH(Intermediate!$B8581,Data!$A$1:$BC$1,0),FALSE)</f>
        <v>95.728965761984853</v>
      </c>
      <c r="D8581">
        <f>VLOOKUP($A8581&amp;D$1,Data!$A$2:$BC$533,MATCH(Intermediate!$B8581,Data!$A$1:$BC$1,0),FALSE)</f>
        <v>54383.806233221861</v>
      </c>
    </row>
    <row r="8582" spans="1:4" x14ac:dyDescent="0.45">
      <c r="A8582" t="s">
        <v>63</v>
      </c>
      <c r="B8582">
        <f t="shared" si="133"/>
        <v>2005</v>
      </c>
      <c r="C8582">
        <f>VLOOKUP($A8582&amp;C$1,Data!$A$2:$BC$533,MATCH(Intermediate!$B8582,Data!$A$1:$BC$1,0),FALSE)</f>
        <v>89.223356195615906</v>
      </c>
      <c r="D8582">
        <f>VLOOKUP($A8582&amp;D$1,Data!$A$2:$BC$533,MATCH(Intermediate!$B8582,Data!$A$1:$BC$1,0),FALSE)</f>
        <v>58821.693465090095</v>
      </c>
    </row>
    <row r="8583" spans="1:4" x14ac:dyDescent="0.45">
      <c r="A8583" t="s">
        <v>63</v>
      </c>
      <c r="B8583">
        <f t="shared" si="133"/>
        <v>2006</v>
      </c>
      <c r="C8583">
        <f>VLOOKUP($A8583&amp;C$1,Data!$A$2:$BC$533,MATCH(Intermediate!$B8583,Data!$A$1:$BC$1,0),FALSE)</f>
        <v>84.287055997913271</v>
      </c>
      <c r="D8583">
        <f>VLOOKUP($A8583&amp;D$1,Data!$A$2:$BC$533,MATCH(Intermediate!$B8583,Data!$A$1:$BC$1,0),FALSE)</f>
        <v>64060.56860424245</v>
      </c>
    </row>
    <row r="8584" spans="1:4" x14ac:dyDescent="0.45">
      <c r="A8584" t="s">
        <v>63</v>
      </c>
      <c r="B8584">
        <f t="shared" si="133"/>
        <v>2007</v>
      </c>
      <c r="C8584">
        <f>VLOOKUP($A8584&amp;C$1,Data!$A$2:$BC$533,MATCH(Intermediate!$B8584,Data!$A$1:$BC$1,0),FALSE)</f>
        <v>85.351759604778337</v>
      </c>
      <c r="D8584">
        <f>VLOOKUP($A8584&amp;D$1,Data!$A$2:$BC$533,MATCH(Intermediate!$B8584,Data!$A$1:$BC$1,0),FALSE)</f>
        <v>68804.9832153264</v>
      </c>
    </row>
    <row r="8585" spans="1:4" x14ac:dyDescent="0.45">
      <c r="A8585" t="s">
        <v>63</v>
      </c>
      <c r="B8585">
        <f t="shared" si="133"/>
        <v>2008</v>
      </c>
      <c r="C8585">
        <f>VLOOKUP($A8585&amp;C$1,Data!$A$2:$BC$533,MATCH(Intermediate!$B8585,Data!$A$1:$BC$1,0),FALSE)</f>
        <v>97.864362331241423</v>
      </c>
      <c r="D8585">
        <f>VLOOKUP($A8585&amp;D$1,Data!$A$2:$BC$533,MATCH(Intermediate!$B8585,Data!$A$1:$BC$1,0),FALSE)</f>
        <v>67735.348085201869</v>
      </c>
    </row>
    <row r="8586" spans="1:4" x14ac:dyDescent="0.45">
      <c r="A8586" t="s">
        <v>63</v>
      </c>
      <c r="B8586">
        <f t="shared" si="133"/>
        <v>2009</v>
      </c>
      <c r="C8586">
        <f>VLOOKUP($A8586&amp;C$1,Data!$A$2:$BC$533,MATCH(Intermediate!$B8586,Data!$A$1:$BC$1,0),FALSE)</f>
        <v>96.861376549472453</v>
      </c>
      <c r="D8586">
        <f>VLOOKUP($A8586&amp;D$1,Data!$A$2:$BC$533,MATCH(Intermediate!$B8586,Data!$A$1:$BC$1,0),FALSE)</f>
        <v>66212.962556151993</v>
      </c>
    </row>
    <row r="8587" spans="1:4" x14ac:dyDescent="0.45">
      <c r="A8587" t="s">
        <v>63</v>
      </c>
      <c r="B8587">
        <f t="shared" si="133"/>
        <v>2010</v>
      </c>
      <c r="C8587">
        <f>VLOOKUP($A8587&amp;C$1,Data!$A$2:$BC$533,MATCH(Intermediate!$B8587,Data!$A$1:$BC$1,0),FALSE)</f>
        <v>94.858402697901184</v>
      </c>
      <c r="D8587">
        <f>VLOOKUP($A8587&amp;D$1,Data!$A$2:$BC$533,MATCH(Intermediate!$B8587,Data!$A$1:$BC$1,0),FALSE)</f>
        <v>75400.555798417743</v>
      </c>
    </row>
    <row r="8588" spans="1:4" x14ac:dyDescent="0.45">
      <c r="A8588" t="s">
        <v>63</v>
      </c>
      <c r="B8588">
        <f t="shared" si="133"/>
        <v>2011</v>
      </c>
      <c r="C8588">
        <f>VLOOKUP($A8588&amp;C$1,Data!$A$2:$BC$533,MATCH(Intermediate!$B8588,Data!$A$1:$BC$1,0),FALSE)</f>
        <v>104.70367384157744</v>
      </c>
      <c r="D8588">
        <f>VLOOKUP($A8588&amp;D$1,Data!$A$2:$BC$533,MATCH(Intermediate!$B8588,Data!$A$1:$BC$1,0),FALSE)</f>
        <v>80052.39149826506</v>
      </c>
    </row>
    <row r="8589" spans="1:4" x14ac:dyDescent="0.45">
      <c r="A8589" t="s">
        <v>63</v>
      </c>
      <c r="B8589">
        <f t="shared" si="133"/>
        <v>2012</v>
      </c>
      <c r="C8589">
        <f>VLOOKUP($A8589&amp;C$1,Data!$A$2:$BC$533,MATCH(Intermediate!$B8589,Data!$A$1:$BC$1,0),FALSE)</f>
        <v>112.97354316573586</v>
      </c>
      <c r="D8589">
        <f>VLOOKUP($A8589&amp;D$1,Data!$A$2:$BC$533,MATCH(Intermediate!$B8589,Data!$A$1:$BC$1,0),FALSE)</f>
        <v>82107.727089209162</v>
      </c>
    </row>
    <row r="8590" spans="1:4" x14ac:dyDescent="0.45">
      <c r="A8590" t="s">
        <v>63</v>
      </c>
      <c r="B8590">
        <f t="shared" si="133"/>
        <v>2013</v>
      </c>
      <c r="C8590">
        <f>VLOOKUP($A8590&amp;C$1,Data!$A$2:$BC$533,MATCH(Intermediate!$B8590,Data!$A$1:$BC$1,0),FALSE)</f>
        <v>124.06595156861935</v>
      </c>
      <c r="D8590">
        <f>VLOOKUP($A8590&amp;D$1,Data!$A$2:$BC$533,MATCH(Intermediate!$B8590,Data!$A$1:$BC$1,0),FALSE)</f>
        <v>83088.31854116582</v>
      </c>
    </row>
    <row r="8591" spans="1:4" x14ac:dyDescent="0.45">
      <c r="A8591" t="s">
        <v>63</v>
      </c>
      <c r="B8591">
        <f t="shared" si="133"/>
        <v>2014</v>
      </c>
      <c r="C8591">
        <f>VLOOKUP($A8591&amp;C$1,Data!$A$2:$BC$533,MATCH(Intermediate!$B8591,Data!$A$1:$BC$1,0),FALSE)</f>
        <v>128.12976330994599</v>
      </c>
      <c r="D8591">
        <f>VLOOKUP($A8591&amp;D$1,Data!$A$2:$BC$533,MATCH(Intermediate!$B8591,Data!$A$1:$BC$1,0),FALSE)</f>
        <v>84555.244610082649</v>
      </c>
    </row>
    <row r="8592" spans="1:4" x14ac:dyDescent="0.45">
      <c r="A8592" t="s">
        <v>63</v>
      </c>
      <c r="B8592">
        <f t="shared" si="133"/>
        <v>2015</v>
      </c>
      <c r="C8592">
        <f>VLOOKUP($A8592&amp;C$1,Data!$A$2:$BC$533,MATCH(Intermediate!$B8592,Data!$A$1:$BC$1,0),FALSE)</f>
        <v>122.42135384576144</v>
      </c>
      <c r="D8592">
        <f>VLOOKUP($A8592&amp;D$1,Data!$A$2:$BC$533,MATCH(Intermediate!$B8592,Data!$A$1:$BC$1,0),FALSE)</f>
        <v>87156.187383315017</v>
      </c>
    </row>
    <row r="8593" spans="1:4" x14ac:dyDescent="0.45">
      <c r="A8593" t="s">
        <v>63</v>
      </c>
      <c r="B8593">
        <f t="shared" si="133"/>
        <v>2016</v>
      </c>
      <c r="C8593">
        <f>VLOOKUP($A8593&amp;C$1,Data!$A$2:$BC$533,MATCH(Intermediate!$B8593,Data!$A$1:$BC$1,0),FALSE)</f>
        <v>123.48306625154576</v>
      </c>
      <c r="D8593">
        <f>VLOOKUP($A8593&amp;D$1,Data!$A$2:$BC$533,MATCH(Intermediate!$B8593,Data!$A$1:$BC$1,0),FALSE)</f>
        <v>89901.815916503576</v>
      </c>
    </row>
    <row r="8594" spans="1:4" x14ac:dyDescent="0.45">
      <c r="A8594" t="s">
        <v>63</v>
      </c>
      <c r="B8594">
        <f t="shared" si="133"/>
        <v>2017</v>
      </c>
      <c r="C8594">
        <f>VLOOKUP($A8594&amp;C$1,Data!$A$2:$BC$533,MATCH(Intermediate!$B8594,Data!$A$1:$BC$1,0),FALSE)</f>
        <v>120.83577492940705</v>
      </c>
      <c r="D8594">
        <f>VLOOKUP($A8594&amp;D$1,Data!$A$2:$BC$533,MATCH(Intermediate!$B8594,Data!$A$1:$BC$1,0),FALSE)</f>
        <v>95744.182160095719</v>
      </c>
    </row>
    <row r="8595" spans="1:4" x14ac:dyDescent="0.45">
      <c r="A8595" t="s">
        <v>63</v>
      </c>
      <c r="B8595">
        <f t="shared" si="133"/>
        <v>2018</v>
      </c>
      <c r="C8595">
        <f>VLOOKUP($A8595&amp;C$1,Data!$A$2:$BC$533,MATCH(Intermediate!$B8595,Data!$A$1:$BC$1,0),FALSE)</f>
        <v>117.70538391205636</v>
      </c>
      <c r="D8595">
        <f>VLOOKUP($A8595&amp;D$1,Data!$A$2:$BC$533,MATCH(Intermediate!$B8595,Data!$A$1:$BC$1,0),FALSE)</f>
        <v>103963.36329269045</v>
      </c>
    </row>
    <row r="8596" spans="1:4" x14ac:dyDescent="0.45">
      <c r="A8596" t="s">
        <v>63</v>
      </c>
      <c r="B8596">
        <f t="shared" si="133"/>
        <v>2019</v>
      </c>
      <c r="C8596">
        <f>VLOOKUP($A8596&amp;C$1,Data!$A$2:$BC$533,MATCH(Intermediate!$B8596,Data!$A$1:$BC$1,0),FALSE)</f>
        <v>119.4675416900194</v>
      </c>
      <c r="D8596">
        <f>VLOOKUP($A8596&amp;D$1,Data!$A$2:$BC$533,MATCH(Intermediate!$B8596,Data!$A$1:$BC$1,0),FALSE)</f>
        <v>105335.29197411086</v>
      </c>
    </row>
    <row r="8597" spans="1:4" x14ac:dyDescent="0.45">
      <c r="A8597" t="s">
        <v>63</v>
      </c>
      <c r="B8597">
        <f t="shared" si="133"/>
        <v>2020</v>
      </c>
      <c r="C8597">
        <f>VLOOKUP($A8597&amp;C$1,Data!$A$2:$BC$533,MATCH(Intermediate!$B8597,Data!$A$1:$BC$1,0),FALSE)</f>
        <v>129.19083159456557</v>
      </c>
      <c r="D8597">
        <f>VLOOKUP($A8597&amp;D$1,Data!$A$2:$BC$533,MATCH(Intermediate!$B8597,Data!$A$1:$BC$1,0),FALSE)</f>
        <v>101518.3179844398</v>
      </c>
    </row>
    <row r="8598" spans="1:4" x14ac:dyDescent="0.45">
      <c r="A8598" t="s">
        <v>63</v>
      </c>
      <c r="B8598">
        <f t="shared" si="133"/>
        <v>2021</v>
      </c>
      <c r="C8598" t="str">
        <f>VLOOKUP($A8598&amp;C$1,Data!$A$2:$BC$533,MATCH(Intermediate!$B8598,Data!$A$1:$BC$1,0),FALSE)</f>
        <v>..</v>
      </c>
      <c r="D8598">
        <f>VLOOKUP($A8598&amp;D$1,Data!$A$2:$BC$533,MATCH(Intermediate!$B8598,Data!$A$1:$BC$1,0),FALSE)</f>
        <v>132617.3540208764</v>
      </c>
    </row>
    <row r="8599" spans="1:4" x14ac:dyDescent="0.45">
      <c r="A8599" t="s">
        <v>63</v>
      </c>
      <c r="B8599">
        <f t="shared" si="133"/>
        <v>2022</v>
      </c>
      <c r="C8599" t="str">
        <f>VLOOKUP($A8599&amp;C$1,Data!$A$2:$BC$533,MATCH(Intermediate!$B8599,Data!$A$1:$BC$1,0),FALSE)</f>
        <v>..</v>
      </c>
      <c r="D8599">
        <f>VLOOKUP($A8599&amp;D$1,Data!$A$2:$BC$533,MATCH(Intermediate!$B8599,Data!$A$1:$BC$1,0),FALSE)</f>
        <v>143094.94989695883</v>
      </c>
    </row>
    <row r="8600" spans="1:4" x14ac:dyDescent="0.45">
      <c r="A8600" t="s">
        <v>63</v>
      </c>
      <c r="B8600">
        <f t="shared" si="133"/>
        <v>2023</v>
      </c>
      <c r="C8600" t="str">
        <f>VLOOKUP($A8600&amp;C$1,Data!$A$2:$BC$533,MATCH(Intermediate!$B8600,Data!$A$1:$BC$1,0),FALSE)</f>
        <v>..</v>
      </c>
      <c r="D8600">
        <f>VLOOKUP($A8600&amp;D$1,Data!$A$2:$BC$533,MATCH(Intermediate!$B8600,Data!$A$1:$BC$1,0),FALSE)</f>
        <v>143786.13629301317</v>
      </c>
    </row>
    <row r="8601" spans="1:4" x14ac:dyDescent="0.45">
      <c r="A8601" t="s">
        <v>63</v>
      </c>
      <c r="B8601">
        <f t="shared" si="133"/>
        <v>2024</v>
      </c>
      <c r="C8601" t="str">
        <f>VLOOKUP($A8601&amp;C$1,Data!$A$2:$BC$533,MATCH(Intermediate!$B8601,Data!$A$1:$BC$1,0),FALSE)</f>
        <v>..</v>
      </c>
      <c r="D8601">
        <f>VLOOKUP($A8601&amp;D$1,Data!$A$2:$BC$533,MATCH(Intermediate!$B8601,Data!$A$1:$BC$1,0),FALSE)</f>
        <v>150689.30162582558</v>
      </c>
    </row>
    <row r="8602" spans="1:4" x14ac:dyDescent="0.45">
      <c r="A8602" t="s">
        <v>319</v>
      </c>
      <c r="B8602">
        <f t="shared" si="133"/>
        <v>1975</v>
      </c>
      <c r="C8602" t="str">
        <f>VLOOKUP($A8602&amp;C$1,Data!$A$2:$BC$533,MATCH(Intermediate!$B8602,Data!$A$1:$BC$1,0),FALSE)</f>
        <v>..</v>
      </c>
      <c r="D8602" t="str">
        <f>VLOOKUP($A8602&amp;D$1,Data!$A$2:$BC$533,MATCH(Intermediate!$B8602,Data!$A$1:$BC$1,0),FALSE)</f>
        <v>..</v>
      </c>
    </row>
    <row r="8603" spans="1:4" x14ac:dyDescent="0.45">
      <c r="A8603" t="s">
        <v>319</v>
      </c>
      <c r="B8603">
        <f t="shared" si="133"/>
        <v>1976</v>
      </c>
      <c r="C8603" t="str">
        <f>VLOOKUP($A8603&amp;C$1,Data!$A$2:$BC$533,MATCH(Intermediate!$B8603,Data!$A$1:$BC$1,0),FALSE)</f>
        <v>..</v>
      </c>
      <c r="D8603" t="str">
        <f>VLOOKUP($A8603&amp;D$1,Data!$A$2:$BC$533,MATCH(Intermediate!$B8603,Data!$A$1:$BC$1,0),FALSE)</f>
        <v>..</v>
      </c>
    </row>
    <row r="8604" spans="1:4" x14ac:dyDescent="0.45">
      <c r="A8604" t="s">
        <v>319</v>
      </c>
      <c r="B8604">
        <f t="shared" si="133"/>
        <v>1977</v>
      </c>
      <c r="C8604" t="str">
        <f>VLOOKUP($A8604&amp;C$1,Data!$A$2:$BC$533,MATCH(Intermediate!$B8604,Data!$A$1:$BC$1,0),FALSE)</f>
        <v>..</v>
      </c>
      <c r="D8604" t="str">
        <f>VLOOKUP($A8604&amp;D$1,Data!$A$2:$BC$533,MATCH(Intermediate!$B8604,Data!$A$1:$BC$1,0),FALSE)</f>
        <v>..</v>
      </c>
    </row>
    <row r="8605" spans="1:4" x14ac:dyDescent="0.45">
      <c r="A8605" t="s">
        <v>319</v>
      </c>
      <c r="B8605">
        <f t="shared" si="133"/>
        <v>1978</v>
      </c>
      <c r="C8605" t="str">
        <f>VLOOKUP($A8605&amp;C$1,Data!$A$2:$BC$533,MATCH(Intermediate!$B8605,Data!$A$1:$BC$1,0),FALSE)</f>
        <v>..</v>
      </c>
      <c r="D8605" t="str">
        <f>VLOOKUP($A8605&amp;D$1,Data!$A$2:$BC$533,MATCH(Intermediate!$B8605,Data!$A$1:$BC$1,0),FALSE)</f>
        <v>..</v>
      </c>
    </row>
    <row r="8606" spans="1:4" x14ac:dyDescent="0.45">
      <c r="A8606" t="s">
        <v>319</v>
      </c>
      <c r="B8606">
        <f t="shared" si="133"/>
        <v>1979</v>
      </c>
      <c r="C8606" t="str">
        <f>VLOOKUP($A8606&amp;C$1,Data!$A$2:$BC$533,MATCH(Intermediate!$B8606,Data!$A$1:$BC$1,0),FALSE)</f>
        <v>..</v>
      </c>
      <c r="D8606" t="str">
        <f>VLOOKUP($A8606&amp;D$1,Data!$A$2:$BC$533,MATCH(Intermediate!$B8606,Data!$A$1:$BC$1,0),FALSE)</f>
        <v>..</v>
      </c>
    </row>
    <row r="8607" spans="1:4" x14ac:dyDescent="0.45">
      <c r="A8607" t="s">
        <v>319</v>
      </c>
      <c r="B8607">
        <f t="shared" si="133"/>
        <v>1980</v>
      </c>
      <c r="C8607" t="str">
        <f>VLOOKUP($A8607&amp;C$1,Data!$A$2:$BC$533,MATCH(Intermediate!$B8607,Data!$A$1:$BC$1,0),FALSE)</f>
        <v>..</v>
      </c>
      <c r="D8607" t="str">
        <f>VLOOKUP($A8607&amp;D$1,Data!$A$2:$BC$533,MATCH(Intermediate!$B8607,Data!$A$1:$BC$1,0),FALSE)</f>
        <v>..</v>
      </c>
    </row>
    <row r="8608" spans="1:4" x14ac:dyDescent="0.45">
      <c r="A8608" t="s">
        <v>319</v>
      </c>
      <c r="B8608">
        <f t="shared" si="133"/>
        <v>1981</v>
      </c>
      <c r="C8608" t="str">
        <f>VLOOKUP($A8608&amp;C$1,Data!$A$2:$BC$533,MATCH(Intermediate!$B8608,Data!$A$1:$BC$1,0),FALSE)</f>
        <v>..</v>
      </c>
      <c r="D8608" t="str">
        <f>VLOOKUP($A8608&amp;D$1,Data!$A$2:$BC$533,MATCH(Intermediate!$B8608,Data!$A$1:$BC$1,0),FALSE)</f>
        <v>..</v>
      </c>
    </row>
    <row r="8609" spans="1:4" x14ac:dyDescent="0.45">
      <c r="A8609" t="s">
        <v>319</v>
      </c>
      <c r="B8609">
        <f t="shared" si="133"/>
        <v>1982</v>
      </c>
      <c r="C8609" t="str">
        <f>VLOOKUP($A8609&amp;C$1,Data!$A$2:$BC$533,MATCH(Intermediate!$B8609,Data!$A$1:$BC$1,0),FALSE)</f>
        <v>..</v>
      </c>
      <c r="D8609" t="str">
        <f>VLOOKUP($A8609&amp;D$1,Data!$A$2:$BC$533,MATCH(Intermediate!$B8609,Data!$A$1:$BC$1,0),FALSE)</f>
        <v>..</v>
      </c>
    </row>
    <row r="8610" spans="1:4" x14ac:dyDescent="0.45">
      <c r="A8610" t="s">
        <v>319</v>
      </c>
      <c r="B8610">
        <f t="shared" si="133"/>
        <v>1983</v>
      </c>
      <c r="C8610" t="str">
        <f>VLOOKUP($A8610&amp;C$1,Data!$A$2:$BC$533,MATCH(Intermediate!$B8610,Data!$A$1:$BC$1,0),FALSE)</f>
        <v>..</v>
      </c>
      <c r="D8610" t="str">
        <f>VLOOKUP($A8610&amp;D$1,Data!$A$2:$BC$533,MATCH(Intermediate!$B8610,Data!$A$1:$BC$1,0),FALSE)</f>
        <v>..</v>
      </c>
    </row>
    <row r="8611" spans="1:4" x14ac:dyDescent="0.45">
      <c r="A8611" t="s">
        <v>319</v>
      </c>
      <c r="B8611">
        <f t="shared" si="133"/>
        <v>1984</v>
      </c>
      <c r="C8611" t="str">
        <f>VLOOKUP($A8611&amp;C$1,Data!$A$2:$BC$533,MATCH(Intermediate!$B8611,Data!$A$1:$BC$1,0),FALSE)</f>
        <v>..</v>
      </c>
      <c r="D8611" t="str">
        <f>VLOOKUP($A8611&amp;D$1,Data!$A$2:$BC$533,MATCH(Intermediate!$B8611,Data!$A$1:$BC$1,0),FALSE)</f>
        <v>..</v>
      </c>
    </row>
    <row r="8612" spans="1:4" x14ac:dyDescent="0.45">
      <c r="A8612" t="s">
        <v>319</v>
      </c>
      <c r="B8612">
        <f t="shared" si="133"/>
        <v>1985</v>
      </c>
      <c r="C8612" t="str">
        <f>VLOOKUP($A8612&amp;C$1,Data!$A$2:$BC$533,MATCH(Intermediate!$B8612,Data!$A$1:$BC$1,0),FALSE)</f>
        <v>..</v>
      </c>
      <c r="D8612" t="str">
        <f>VLOOKUP($A8612&amp;D$1,Data!$A$2:$BC$533,MATCH(Intermediate!$B8612,Data!$A$1:$BC$1,0),FALSE)</f>
        <v>..</v>
      </c>
    </row>
    <row r="8613" spans="1:4" x14ac:dyDescent="0.45">
      <c r="A8613" t="s">
        <v>319</v>
      </c>
      <c r="B8613">
        <f t="shared" si="133"/>
        <v>1986</v>
      </c>
      <c r="C8613" t="str">
        <f>VLOOKUP($A8613&amp;C$1,Data!$A$2:$BC$533,MATCH(Intermediate!$B8613,Data!$A$1:$BC$1,0),FALSE)</f>
        <v>..</v>
      </c>
      <c r="D8613" t="str">
        <f>VLOOKUP($A8613&amp;D$1,Data!$A$2:$BC$533,MATCH(Intermediate!$B8613,Data!$A$1:$BC$1,0),FALSE)</f>
        <v>..</v>
      </c>
    </row>
    <row r="8614" spans="1:4" x14ac:dyDescent="0.45">
      <c r="A8614" t="s">
        <v>319</v>
      </c>
      <c r="B8614">
        <f t="shared" si="133"/>
        <v>1987</v>
      </c>
      <c r="C8614" t="str">
        <f>VLOOKUP($A8614&amp;C$1,Data!$A$2:$BC$533,MATCH(Intermediate!$B8614,Data!$A$1:$BC$1,0),FALSE)</f>
        <v>..</v>
      </c>
      <c r="D8614" t="str">
        <f>VLOOKUP($A8614&amp;D$1,Data!$A$2:$BC$533,MATCH(Intermediate!$B8614,Data!$A$1:$BC$1,0),FALSE)</f>
        <v>..</v>
      </c>
    </row>
    <row r="8615" spans="1:4" x14ac:dyDescent="0.45">
      <c r="A8615" t="s">
        <v>319</v>
      </c>
      <c r="B8615">
        <f t="shared" si="133"/>
        <v>1988</v>
      </c>
      <c r="C8615" t="str">
        <f>VLOOKUP($A8615&amp;C$1,Data!$A$2:$BC$533,MATCH(Intermediate!$B8615,Data!$A$1:$BC$1,0),FALSE)</f>
        <v>..</v>
      </c>
      <c r="D8615" t="str">
        <f>VLOOKUP($A8615&amp;D$1,Data!$A$2:$BC$533,MATCH(Intermediate!$B8615,Data!$A$1:$BC$1,0),FALSE)</f>
        <v>..</v>
      </c>
    </row>
    <row r="8616" spans="1:4" x14ac:dyDescent="0.45">
      <c r="A8616" t="s">
        <v>319</v>
      </c>
      <c r="B8616">
        <f t="shared" si="133"/>
        <v>1989</v>
      </c>
      <c r="C8616" t="str">
        <f>VLOOKUP($A8616&amp;C$1,Data!$A$2:$BC$533,MATCH(Intermediate!$B8616,Data!$A$1:$BC$1,0),FALSE)</f>
        <v>..</v>
      </c>
      <c r="D8616" t="str">
        <f>VLOOKUP($A8616&amp;D$1,Data!$A$2:$BC$533,MATCH(Intermediate!$B8616,Data!$A$1:$BC$1,0),FALSE)</f>
        <v>..</v>
      </c>
    </row>
    <row r="8617" spans="1:4" x14ac:dyDescent="0.45">
      <c r="A8617" t="s">
        <v>319</v>
      </c>
      <c r="B8617">
        <f t="shared" si="133"/>
        <v>1990</v>
      </c>
      <c r="C8617" t="str">
        <f>VLOOKUP($A8617&amp;C$1,Data!$A$2:$BC$533,MATCH(Intermediate!$B8617,Data!$A$1:$BC$1,0),FALSE)</f>
        <v>..</v>
      </c>
      <c r="D8617" t="str">
        <f>VLOOKUP($A8617&amp;D$1,Data!$A$2:$BC$533,MATCH(Intermediate!$B8617,Data!$A$1:$BC$1,0),FALSE)</f>
        <v>..</v>
      </c>
    </row>
    <row r="8618" spans="1:4" x14ac:dyDescent="0.45">
      <c r="A8618" t="s">
        <v>319</v>
      </c>
      <c r="B8618">
        <f t="shared" si="133"/>
        <v>1991</v>
      </c>
      <c r="C8618" t="str">
        <f>VLOOKUP($A8618&amp;C$1,Data!$A$2:$BC$533,MATCH(Intermediate!$B8618,Data!$A$1:$BC$1,0),FALSE)</f>
        <v>..</v>
      </c>
      <c r="D8618" t="str">
        <f>VLOOKUP($A8618&amp;D$1,Data!$A$2:$BC$533,MATCH(Intermediate!$B8618,Data!$A$1:$BC$1,0),FALSE)</f>
        <v>..</v>
      </c>
    </row>
    <row r="8619" spans="1:4" x14ac:dyDescent="0.45">
      <c r="A8619" t="s">
        <v>319</v>
      </c>
      <c r="B8619">
        <f t="shared" si="133"/>
        <v>1992</v>
      </c>
      <c r="C8619" t="str">
        <f>VLOOKUP($A8619&amp;C$1,Data!$A$2:$BC$533,MATCH(Intermediate!$B8619,Data!$A$1:$BC$1,0),FALSE)</f>
        <v>..</v>
      </c>
      <c r="D8619" t="str">
        <f>VLOOKUP($A8619&amp;D$1,Data!$A$2:$BC$533,MATCH(Intermediate!$B8619,Data!$A$1:$BC$1,0),FALSE)</f>
        <v>..</v>
      </c>
    </row>
    <row r="8620" spans="1:4" x14ac:dyDescent="0.45">
      <c r="A8620" t="s">
        <v>319</v>
      </c>
      <c r="B8620">
        <f t="shared" si="133"/>
        <v>1993</v>
      </c>
      <c r="C8620" t="str">
        <f>VLOOKUP($A8620&amp;C$1,Data!$A$2:$BC$533,MATCH(Intermediate!$B8620,Data!$A$1:$BC$1,0),FALSE)</f>
        <v>..</v>
      </c>
      <c r="D8620" t="str">
        <f>VLOOKUP($A8620&amp;D$1,Data!$A$2:$BC$533,MATCH(Intermediate!$B8620,Data!$A$1:$BC$1,0),FALSE)</f>
        <v>..</v>
      </c>
    </row>
    <row r="8621" spans="1:4" x14ac:dyDescent="0.45">
      <c r="A8621" t="s">
        <v>319</v>
      </c>
      <c r="B8621">
        <f t="shared" si="133"/>
        <v>1994</v>
      </c>
      <c r="C8621" t="str">
        <f>VLOOKUP($A8621&amp;C$1,Data!$A$2:$BC$533,MATCH(Intermediate!$B8621,Data!$A$1:$BC$1,0),FALSE)</f>
        <v>..</v>
      </c>
      <c r="D8621" t="str">
        <f>VLOOKUP($A8621&amp;D$1,Data!$A$2:$BC$533,MATCH(Intermediate!$B8621,Data!$A$1:$BC$1,0),FALSE)</f>
        <v>..</v>
      </c>
    </row>
    <row r="8622" spans="1:4" x14ac:dyDescent="0.45">
      <c r="A8622" t="s">
        <v>319</v>
      </c>
      <c r="B8622">
        <f t="shared" si="133"/>
        <v>1995</v>
      </c>
      <c r="C8622" t="str">
        <f>VLOOKUP($A8622&amp;C$1,Data!$A$2:$BC$533,MATCH(Intermediate!$B8622,Data!$A$1:$BC$1,0),FALSE)</f>
        <v>..</v>
      </c>
      <c r="D8622" t="str">
        <f>VLOOKUP($A8622&amp;D$1,Data!$A$2:$BC$533,MATCH(Intermediate!$B8622,Data!$A$1:$BC$1,0),FALSE)</f>
        <v>..</v>
      </c>
    </row>
    <row r="8623" spans="1:4" x14ac:dyDescent="0.45">
      <c r="A8623" t="s">
        <v>319</v>
      </c>
      <c r="B8623">
        <f t="shared" si="133"/>
        <v>1996</v>
      </c>
      <c r="C8623" t="str">
        <f>VLOOKUP($A8623&amp;C$1,Data!$A$2:$BC$533,MATCH(Intermediate!$B8623,Data!$A$1:$BC$1,0),FALSE)</f>
        <v>..</v>
      </c>
      <c r="D8623" t="str">
        <f>VLOOKUP($A8623&amp;D$1,Data!$A$2:$BC$533,MATCH(Intermediate!$B8623,Data!$A$1:$BC$1,0),FALSE)</f>
        <v>..</v>
      </c>
    </row>
    <row r="8624" spans="1:4" x14ac:dyDescent="0.45">
      <c r="A8624" t="s">
        <v>319</v>
      </c>
      <c r="B8624">
        <f t="shared" si="133"/>
        <v>1997</v>
      </c>
      <c r="C8624" t="str">
        <f>VLOOKUP($A8624&amp;C$1,Data!$A$2:$BC$533,MATCH(Intermediate!$B8624,Data!$A$1:$BC$1,0),FALSE)</f>
        <v>..</v>
      </c>
      <c r="D8624" t="str">
        <f>VLOOKUP($A8624&amp;D$1,Data!$A$2:$BC$533,MATCH(Intermediate!$B8624,Data!$A$1:$BC$1,0),FALSE)</f>
        <v>..</v>
      </c>
    </row>
    <row r="8625" spans="1:4" x14ac:dyDescent="0.45">
      <c r="A8625" t="s">
        <v>319</v>
      </c>
      <c r="B8625">
        <f t="shared" si="133"/>
        <v>1998</v>
      </c>
      <c r="C8625" t="str">
        <f>VLOOKUP($A8625&amp;C$1,Data!$A$2:$BC$533,MATCH(Intermediate!$B8625,Data!$A$1:$BC$1,0),FALSE)</f>
        <v>..</v>
      </c>
      <c r="D8625" t="str">
        <f>VLOOKUP($A8625&amp;D$1,Data!$A$2:$BC$533,MATCH(Intermediate!$B8625,Data!$A$1:$BC$1,0),FALSE)</f>
        <v>..</v>
      </c>
    </row>
    <row r="8626" spans="1:4" x14ac:dyDescent="0.45">
      <c r="A8626" t="s">
        <v>319</v>
      </c>
      <c r="B8626">
        <f t="shared" si="133"/>
        <v>1999</v>
      </c>
      <c r="C8626" t="str">
        <f>VLOOKUP($A8626&amp;C$1,Data!$A$2:$BC$533,MATCH(Intermediate!$B8626,Data!$A$1:$BC$1,0),FALSE)</f>
        <v>..</v>
      </c>
      <c r="D8626" t="str">
        <f>VLOOKUP($A8626&amp;D$1,Data!$A$2:$BC$533,MATCH(Intermediate!$B8626,Data!$A$1:$BC$1,0),FALSE)</f>
        <v>..</v>
      </c>
    </row>
    <row r="8627" spans="1:4" x14ac:dyDescent="0.45">
      <c r="A8627" t="s">
        <v>319</v>
      </c>
      <c r="B8627">
        <f t="shared" si="133"/>
        <v>2000</v>
      </c>
      <c r="C8627" t="str">
        <f>VLOOKUP($A8627&amp;C$1,Data!$A$2:$BC$533,MATCH(Intermediate!$B8627,Data!$A$1:$BC$1,0),FALSE)</f>
        <v>..</v>
      </c>
      <c r="D8627" t="str">
        <f>VLOOKUP($A8627&amp;D$1,Data!$A$2:$BC$533,MATCH(Intermediate!$B8627,Data!$A$1:$BC$1,0),FALSE)</f>
        <v>..</v>
      </c>
    </row>
    <row r="8628" spans="1:4" x14ac:dyDescent="0.45">
      <c r="A8628" t="s">
        <v>319</v>
      </c>
      <c r="B8628">
        <f t="shared" si="133"/>
        <v>2001</v>
      </c>
      <c r="C8628" t="str">
        <f>VLOOKUP($A8628&amp;C$1,Data!$A$2:$BC$533,MATCH(Intermediate!$B8628,Data!$A$1:$BC$1,0),FALSE)</f>
        <v>..</v>
      </c>
      <c r="D8628" t="str">
        <f>VLOOKUP($A8628&amp;D$1,Data!$A$2:$BC$533,MATCH(Intermediate!$B8628,Data!$A$1:$BC$1,0),FALSE)</f>
        <v>..</v>
      </c>
    </row>
    <row r="8629" spans="1:4" x14ac:dyDescent="0.45">
      <c r="A8629" t="s">
        <v>319</v>
      </c>
      <c r="B8629">
        <f t="shared" ref="B8629:B8692" si="134">B8579</f>
        <v>2002</v>
      </c>
      <c r="C8629" t="str">
        <f>VLOOKUP($A8629&amp;C$1,Data!$A$2:$BC$533,MATCH(Intermediate!$B8629,Data!$A$1:$BC$1,0),FALSE)</f>
        <v>..</v>
      </c>
      <c r="D8629" t="str">
        <f>VLOOKUP($A8629&amp;D$1,Data!$A$2:$BC$533,MATCH(Intermediate!$B8629,Data!$A$1:$BC$1,0),FALSE)</f>
        <v>..</v>
      </c>
    </row>
    <row r="8630" spans="1:4" x14ac:dyDescent="0.45">
      <c r="A8630" t="s">
        <v>319</v>
      </c>
      <c r="B8630">
        <f t="shared" si="134"/>
        <v>2003</v>
      </c>
      <c r="C8630" t="str">
        <f>VLOOKUP($A8630&amp;C$1,Data!$A$2:$BC$533,MATCH(Intermediate!$B8630,Data!$A$1:$BC$1,0),FALSE)</f>
        <v>..</v>
      </c>
      <c r="D8630" t="str">
        <f>VLOOKUP($A8630&amp;D$1,Data!$A$2:$BC$533,MATCH(Intermediate!$B8630,Data!$A$1:$BC$1,0),FALSE)</f>
        <v>..</v>
      </c>
    </row>
    <row r="8631" spans="1:4" x14ac:dyDescent="0.45">
      <c r="A8631" t="s">
        <v>319</v>
      </c>
      <c r="B8631">
        <f t="shared" si="134"/>
        <v>2004</v>
      </c>
      <c r="C8631" t="str">
        <f>VLOOKUP($A8631&amp;C$1,Data!$A$2:$BC$533,MATCH(Intermediate!$B8631,Data!$A$1:$BC$1,0),FALSE)</f>
        <v>..</v>
      </c>
      <c r="D8631" t="str">
        <f>VLOOKUP($A8631&amp;D$1,Data!$A$2:$BC$533,MATCH(Intermediate!$B8631,Data!$A$1:$BC$1,0),FALSE)</f>
        <v>..</v>
      </c>
    </row>
    <row r="8632" spans="1:4" x14ac:dyDescent="0.45">
      <c r="A8632" t="s">
        <v>319</v>
      </c>
      <c r="B8632">
        <f t="shared" si="134"/>
        <v>2005</v>
      </c>
      <c r="C8632" t="str">
        <f>VLOOKUP($A8632&amp;C$1,Data!$A$2:$BC$533,MATCH(Intermediate!$B8632,Data!$A$1:$BC$1,0),FALSE)</f>
        <v>..</v>
      </c>
      <c r="D8632" t="str">
        <f>VLOOKUP($A8632&amp;D$1,Data!$A$2:$BC$533,MATCH(Intermediate!$B8632,Data!$A$1:$BC$1,0),FALSE)</f>
        <v>..</v>
      </c>
    </row>
    <row r="8633" spans="1:4" x14ac:dyDescent="0.45">
      <c r="A8633" t="s">
        <v>319</v>
      </c>
      <c r="B8633">
        <f t="shared" si="134"/>
        <v>2006</v>
      </c>
      <c r="C8633" t="str">
        <f>VLOOKUP($A8633&amp;C$1,Data!$A$2:$BC$533,MATCH(Intermediate!$B8633,Data!$A$1:$BC$1,0),FALSE)</f>
        <v>..</v>
      </c>
      <c r="D8633" t="str">
        <f>VLOOKUP($A8633&amp;D$1,Data!$A$2:$BC$533,MATCH(Intermediate!$B8633,Data!$A$1:$BC$1,0),FALSE)</f>
        <v>..</v>
      </c>
    </row>
    <row r="8634" spans="1:4" x14ac:dyDescent="0.45">
      <c r="A8634" t="s">
        <v>319</v>
      </c>
      <c r="B8634">
        <f t="shared" si="134"/>
        <v>2007</v>
      </c>
      <c r="C8634" t="str">
        <f>VLOOKUP($A8634&amp;C$1,Data!$A$2:$BC$533,MATCH(Intermediate!$B8634,Data!$A$1:$BC$1,0),FALSE)</f>
        <v>..</v>
      </c>
      <c r="D8634" t="str">
        <f>VLOOKUP($A8634&amp;D$1,Data!$A$2:$BC$533,MATCH(Intermediate!$B8634,Data!$A$1:$BC$1,0),FALSE)</f>
        <v>..</v>
      </c>
    </row>
    <row r="8635" spans="1:4" x14ac:dyDescent="0.45">
      <c r="A8635" t="s">
        <v>319</v>
      </c>
      <c r="B8635">
        <f t="shared" si="134"/>
        <v>2008</v>
      </c>
      <c r="C8635" t="str">
        <f>VLOOKUP($A8635&amp;C$1,Data!$A$2:$BC$533,MATCH(Intermediate!$B8635,Data!$A$1:$BC$1,0),FALSE)</f>
        <v>..</v>
      </c>
      <c r="D8635" t="str">
        <f>VLOOKUP($A8635&amp;D$1,Data!$A$2:$BC$533,MATCH(Intermediate!$B8635,Data!$A$1:$BC$1,0),FALSE)</f>
        <v>..</v>
      </c>
    </row>
    <row r="8636" spans="1:4" x14ac:dyDescent="0.45">
      <c r="A8636" t="s">
        <v>319</v>
      </c>
      <c r="B8636">
        <f t="shared" si="134"/>
        <v>2009</v>
      </c>
      <c r="C8636" t="str">
        <f>VLOOKUP($A8636&amp;C$1,Data!$A$2:$BC$533,MATCH(Intermediate!$B8636,Data!$A$1:$BC$1,0),FALSE)</f>
        <v>..</v>
      </c>
      <c r="D8636">
        <f>VLOOKUP($A8636&amp;D$1,Data!$A$2:$BC$533,MATCH(Intermediate!$B8636,Data!$A$1:$BC$1,0),FALSE)</f>
        <v>36454.088241633886</v>
      </c>
    </row>
    <row r="8637" spans="1:4" x14ac:dyDescent="0.45">
      <c r="A8637" t="s">
        <v>319</v>
      </c>
      <c r="B8637">
        <f t="shared" si="134"/>
        <v>2010</v>
      </c>
      <c r="C8637" t="str">
        <f>VLOOKUP($A8637&amp;C$1,Data!$A$2:$BC$533,MATCH(Intermediate!$B8637,Data!$A$1:$BC$1,0),FALSE)</f>
        <v>..</v>
      </c>
      <c r="D8637">
        <f>VLOOKUP($A8637&amp;D$1,Data!$A$2:$BC$533,MATCH(Intermediate!$B8637,Data!$A$1:$BC$1,0),FALSE)</f>
        <v>37736.405679919633</v>
      </c>
    </row>
    <row r="8638" spans="1:4" x14ac:dyDescent="0.45">
      <c r="A8638" t="s">
        <v>319</v>
      </c>
      <c r="B8638">
        <f t="shared" si="134"/>
        <v>2011</v>
      </c>
      <c r="C8638" t="str">
        <f>VLOOKUP($A8638&amp;C$1,Data!$A$2:$BC$533,MATCH(Intermediate!$B8638,Data!$A$1:$BC$1,0),FALSE)</f>
        <v>..</v>
      </c>
      <c r="D8638">
        <f>VLOOKUP($A8638&amp;D$1,Data!$A$2:$BC$533,MATCH(Intermediate!$B8638,Data!$A$1:$BC$1,0),FALSE)</f>
        <v>39730.546734926655</v>
      </c>
    </row>
    <row r="8639" spans="1:4" x14ac:dyDescent="0.45">
      <c r="A8639" t="s">
        <v>319</v>
      </c>
      <c r="B8639">
        <f t="shared" si="134"/>
        <v>2012</v>
      </c>
      <c r="C8639" t="str">
        <f>VLOOKUP($A8639&amp;C$1,Data!$A$2:$BC$533,MATCH(Intermediate!$B8639,Data!$A$1:$BC$1,0),FALSE)</f>
        <v>..</v>
      </c>
      <c r="D8639">
        <f>VLOOKUP($A8639&amp;D$1,Data!$A$2:$BC$533,MATCH(Intermediate!$B8639,Data!$A$1:$BC$1,0),FALSE)</f>
        <v>35520.513869352675</v>
      </c>
    </row>
    <row r="8640" spans="1:4" x14ac:dyDescent="0.45">
      <c r="A8640" t="s">
        <v>319</v>
      </c>
      <c r="B8640">
        <f t="shared" si="134"/>
        <v>2013</v>
      </c>
      <c r="C8640" t="str">
        <f>VLOOKUP($A8640&amp;C$1,Data!$A$2:$BC$533,MATCH(Intermediate!$B8640,Data!$A$1:$BC$1,0),FALSE)</f>
        <v>..</v>
      </c>
      <c r="D8640">
        <f>VLOOKUP($A8640&amp;D$1,Data!$A$2:$BC$533,MATCH(Intermediate!$B8640,Data!$A$1:$BC$1,0),FALSE)</f>
        <v>36178.187015854404</v>
      </c>
    </row>
    <row r="8641" spans="1:4" x14ac:dyDescent="0.45">
      <c r="A8641" t="s">
        <v>319</v>
      </c>
      <c r="B8641">
        <f t="shared" si="134"/>
        <v>2014</v>
      </c>
      <c r="C8641" t="str">
        <f>VLOOKUP($A8641&amp;C$1,Data!$A$2:$BC$533,MATCH(Intermediate!$B8641,Data!$A$1:$BC$1,0),FALSE)</f>
        <v>..</v>
      </c>
      <c r="D8641">
        <f>VLOOKUP($A8641&amp;D$1,Data!$A$2:$BC$533,MATCH(Intermediate!$B8641,Data!$A$1:$BC$1,0),FALSE)</f>
        <v>43514.236538527097</v>
      </c>
    </row>
    <row r="8642" spans="1:4" x14ac:dyDescent="0.45">
      <c r="A8642" t="s">
        <v>319</v>
      </c>
      <c r="B8642">
        <f t="shared" si="134"/>
        <v>2015</v>
      </c>
      <c r="C8642" t="str">
        <f>VLOOKUP($A8642&amp;C$1,Data!$A$2:$BC$533,MATCH(Intermediate!$B8642,Data!$A$1:$BC$1,0),FALSE)</f>
        <v>..</v>
      </c>
      <c r="D8642">
        <f>VLOOKUP($A8642&amp;D$1,Data!$A$2:$BC$533,MATCH(Intermediate!$B8642,Data!$A$1:$BC$1,0),FALSE)</f>
        <v>44587.591150076594</v>
      </c>
    </row>
    <row r="8643" spans="1:4" x14ac:dyDescent="0.45">
      <c r="A8643" t="s">
        <v>319</v>
      </c>
      <c r="B8643">
        <f t="shared" si="134"/>
        <v>2016</v>
      </c>
      <c r="C8643" t="str">
        <f>VLOOKUP($A8643&amp;C$1,Data!$A$2:$BC$533,MATCH(Intermediate!$B8643,Data!$A$1:$BC$1,0),FALSE)</f>
        <v>..</v>
      </c>
      <c r="D8643">
        <f>VLOOKUP($A8643&amp;D$1,Data!$A$2:$BC$533,MATCH(Intermediate!$B8643,Data!$A$1:$BC$1,0),FALSE)</f>
        <v>44845.106868735005</v>
      </c>
    </row>
    <row r="8644" spans="1:4" x14ac:dyDescent="0.45">
      <c r="A8644" t="s">
        <v>319</v>
      </c>
      <c r="B8644">
        <f t="shared" si="134"/>
        <v>2017</v>
      </c>
      <c r="C8644" t="str">
        <f>VLOOKUP($A8644&amp;C$1,Data!$A$2:$BC$533,MATCH(Intermediate!$B8644,Data!$A$1:$BC$1,0),FALSE)</f>
        <v>..</v>
      </c>
      <c r="D8644">
        <f>VLOOKUP($A8644&amp;D$1,Data!$A$2:$BC$533,MATCH(Intermediate!$B8644,Data!$A$1:$BC$1,0),FALSE)</f>
        <v>44479.296707682573</v>
      </c>
    </row>
    <row r="8645" spans="1:4" x14ac:dyDescent="0.45">
      <c r="A8645" t="s">
        <v>319</v>
      </c>
      <c r="B8645">
        <f t="shared" si="134"/>
        <v>2018</v>
      </c>
      <c r="C8645" t="str">
        <f>VLOOKUP($A8645&amp;C$1,Data!$A$2:$BC$533,MATCH(Intermediate!$B8645,Data!$A$1:$BC$1,0),FALSE)</f>
        <v>..</v>
      </c>
      <c r="D8645">
        <f>VLOOKUP($A8645&amp;D$1,Data!$A$2:$BC$533,MATCH(Intermediate!$B8645,Data!$A$1:$BC$1,0),FALSE)</f>
        <v>41653.200896478382</v>
      </c>
    </row>
    <row r="8646" spans="1:4" x14ac:dyDescent="0.45">
      <c r="A8646" t="s">
        <v>319</v>
      </c>
      <c r="B8646">
        <f t="shared" si="134"/>
        <v>2019</v>
      </c>
      <c r="C8646" t="str">
        <f>VLOOKUP($A8646&amp;C$1,Data!$A$2:$BC$533,MATCH(Intermediate!$B8646,Data!$A$1:$BC$1,0),FALSE)</f>
        <v>..</v>
      </c>
      <c r="D8646">
        <f>VLOOKUP($A8646&amp;D$1,Data!$A$2:$BC$533,MATCH(Intermediate!$B8646,Data!$A$1:$BC$1,0),FALSE)</f>
        <v>45715.697051937597</v>
      </c>
    </row>
    <row r="8647" spans="1:4" x14ac:dyDescent="0.45">
      <c r="A8647" t="s">
        <v>319</v>
      </c>
      <c r="B8647">
        <f t="shared" si="134"/>
        <v>2020</v>
      </c>
      <c r="C8647" t="str">
        <f>VLOOKUP($A8647&amp;C$1,Data!$A$2:$BC$533,MATCH(Intermediate!$B8647,Data!$A$1:$BC$1,0),FALSE)</f>
        <v>..</v>
      </c>
      <c r="D8647">
        <f>VLOOKUP($A8647&amp;D$1,Data!$A$2:$BC$533,MATCH(Intermediate!$B8647,Data!$A$1:$BC$1,0),FALSE)</f>
        <v>38901.486760371219</v>
      </c>
    </row>
    <row r="8648" spans="1:4" x14ac:dyDescent="0.45">
      <c r="A8648" t="s">
        <v>319</v>
      </c>
      <c r="B8648">
        <f t="shared" si="134"/>
        <v>2021</v>
      </c>
      <c r="C8648" t="str">
        <f>VLOOKUP($A8648&amp;C$1,Data!$A$2:$BC$533,MATCH(Intermediate!$B8648,Data!$A$1:$BC$1,0),FALSE)</f>
        <v>..</v>
      </c>
      <c r="D8648">
        <f>VLOOKUP($A8648&amp;D$1,Data!$A$2:$BC$533,MATCH(Intermediate!$B8648,Data!$A$1:$BC$1,0),FALSE)</f>
        <v>40507.067241171724</v>
      </c>
    </row>
    <row r="8649" spans="1:4" x14ac:dyDescent="0.45">
      <c r="A8649" t="s">
        <v>319</v>
      </c>
      <c r="B8649">
        <f t="shared" si="134"/>
        <v>2022</v>
      </c>
      <c r="C8649" t="str">
        <f>VLOOKUP($A8649&amp;C$1,Data!$A$2:$BC$533,MATCH(Intermediate!$B8649,Data!$A$1:$BC$1,0),FALSE)</f>
        <v>..</v>
      </c>
      <c r="D8649">
        <f>VLOOKUP($A8649&amp;D$1,Data!$A$2:$BC$533,MATCH(Intermediate!$B8649,Data!$A$1:$BC$1,0),FALSE)</f>
        <v>47005.469220147534</v>
      </c>
    </row>
    <row r="8650" spans="1:4" x14ac:dyDescent="0.45">
      <c r="A8650" t="s">
        <v>319</v>
      </c>
      <c r="B8650">
        <f t="shared" si="134"/>
        <v>2023</v>
      </c>
      <c r="C8650" t="str">
        <f>VLOOKUP($A8650&amp;C$1,Data!$A$2:$BC$533,MATCH(Intermediate!$B8650,Data!$A$1:$BC$1,0),FALSE)</f>
        <v>..</v>
      </c>
      <c r="D8650">
        <f>VLOOKUP($A8650&amp;D$1,Data!$A$2:$BC$533,MATCH(Intermediate!$B8650,Data!$A$1:$BC$1,0),FALSE)</f>
        <v>49826.114627129646</v>
      </c>
    </row>
    <row r="8651" spans="1:4" x14ac:dyDescent="0.45">
      <c r="A8651" t="s">
        <v>319</v>
      </c>
      <c r="B8651">
        <f t="shared" si="134"/>
        <v>2024</v>
      </c>
      <c r="C8651" t="str">
        <f>VLOOKUP($A8651&amp;C$1,Data!$A$2:$BC$533,MATCH(Intermediate!$B8651,Data!$A$1:$BC$1,0),FALSE)</f>
        <v>..</v>
      </c>
      <c r="D8651">
        <f>VLOOKUP($A8651&amp;D$1,Data!$A$2:$BC$533,MATCH(Intermediate!$B8651,Data!$A$1:$BC$1,0),FALSE)</f>
        <v>52084.792435400886</v>
      </c>
    </row>
    <row r="8652" spans="1:4" x14ac:dyDescent="0.45">
      <c r="A8652" t="s">
        <v>115</v>
      </c>
      <c r="B8652">
        <f t="shared" si="134"/>
        <v>1975</v>
      </c>
      <c r="C8652" t="str">
        <f>VLOOKUP($A8652&amp;C$1,Data!$A$2:$BC$533,MATCH(Intermediate!$B8652,Data!$A$1:$BC$1,0),FALSE)</f>
        <v>..</v>
      </c>
      <c r="D8652" t="str">
        <f>VLOOKUP($A8652&amp;D$1,Data!$A$2:$BC$533,MATCH(Intermediate!$B8652,Data!$A$1:$BC$1,0),FALSE)</f>
        <v>..</v>
      </c>
    </row>
    <row r="8653" spans="1:4" x14ac:dyDescent="0.45">
      <c r="A8653" t="s">
        <v>115</v>
      </c>
      <c r="B8653">
        <f t="shared" si="134"/>
        <v>1976</v>
      </c>
      <c r="C8653" t="str">
        <f>VLOOKUP($A8653&amp;C$1,Data!$A$2:$BC$533,MATCH(Intermediate!$B8653,Data!$A$1:$BC$1,0),FALSE)</f>
        <v>..</v>
      </c>
      <c r="D8653" t="str">
        <f>VLOOKUP($A8653&amp;D$1,Data!$A$2:$BC$533,MATCH(Intermediate!$B8653,Data!$A$1:$BC$1,0),FALSE)</f>
        <v>..</v>
      </c>
    </row>
    <row r="8654" spans="1:4" x14ac:dyDescent="0.45">
      <c r="A8654" t="s">
        <v>115</v>
      </c>
      <c r="B8654">
        <f t="shared" si="134"/>
        <v>1977</v>
      </c>
      <c r="C8654" t="str">
        <f>VLOOKUP($A8654&amp;C$1,Data!$A$2:$BC$533,MATCH(Intermediate!$B8654,Data!$A$1:$BC$1,0),FALSE)</f>
        <v>..</v>
      </c>
      <c r="D8654" t="str">
        <f>VLOOKUP($A8654&amp;D$1,Data!$A$2:$BC$533,MATCH(Intermediate!$B8654,Data!$A$1:$BC$1,0),FALSE)</f>
        <v>..</v>
      </c>
    </row>
    <row r="8655" spans="1:4" x14ac:dyDescent="0.45">
      <c r="A8655" t="s">
        <v>115</v>
      </c>
      <c r="B8655">
        <f t="shared" si="134"/>
        <v>1978</v>
      </c>
      <c r="C8655" t="str">
        <f>VLOOKUP($A8655&amp;C$1,Data!$A$2:$BC$533,MATCH(Intermediate!$B8655,Data!$A$1:$BC$1,0),FALSE)</f>
        <v>..</v>
      </c>
      <c r="D8655" t="str">
        <f>VLOOKUP($A8655&amp;D$1,Data!$A$2:$BC$533,MATCH(Intermediate!$B8655,Data!$A$1:$BC$1,0),FALSE)</f>
        <v>..</v>
      </c>
    </row>
    <row r="8656" spans="1:4" x14ac:dyDescent="0.45">
      <c r="A8656" t="s">
        <v>115</v>
      </c>
      <c r="B8656">
        <f t="shared" si="134"/>
        <v>1979</v>
      </c>
      <c r="C8656" t="str">
        <f>VLOOKUP($A8656&amp;C$1,Data!$A$2:$BC$533,MATCH(Intermediate!$B8656,Data!$A$1:$BC$1,0),FALSE)</f>
        <v>..</v>
      </c>
      <c r="D8656" t="str">
        <f>VLOOKUP($A8656&amp;D$1,Data!$A$2:$BC$533,MATCH(Intermediate!$B8656,Data!$A$1:$BC$1,0),FALSE)</f>
        <v>..</v>
      </c>
    </row>
    <row r="8657" spans="1:4" x14ac:dyDescent="0.45">
      <c r="A8657" t="s">
        <v>115</v>
      </c>
      <c r="B8657">
        <f t="shared" si="134"/>
        <v>1980</v>
      </c>
      <c r="C8657" t="str">
        <f>VLOOKUP($A8657&amp;C$1,Data!$A$2:$BC$533,MATCH(Intermediate!$B8657,Data!$A$1:$BC$1,0),FALSE)</f>
        <v>..</v>
      </c>
      <c r="D8657" t="str">
        <f>VLOOKUP($A8657&amp;D$1,Data!$A$2:$BC$533,MATCH(Intermediate!$B8657,Data!$A$1:$BC$1,0),FALSE)</f>
        <v>..</v>
      </c>
    </row>
    <row r="8658" spans="1:4" x14ac:dyDescent="0.45">
      <c r="A8658" t="s">
        <v>115</v>
      </c>
      <c r="B8658">
        <f t="shared" si="134"/>
        <v>1981</v>
      </c>
      <c r="C8658" t="str">
        <f>VLOOKUP($A8658&amp;C$1,Data!$A$2:$BC$533,MATCH(Intermediate!$B8658,Data!$A$1:$BC$1,0),FALSE)</f>
        <v>..</v>
      </c>
      <c r="D8658" t="str">
        <f>VLOOKUP($A8658&amp;D$1,Data!$A$2:$BC$533,MATCH(Intermediate!$B8658,Data!$A$1:$BC$1,0),FALSE)</f>
        <v>..</v>
      </c>
    </row>
    <row r="8659" spans="1:4" x14ac:dyDescent="0.45">
      <c r="A8659" t="s">
        <v>115</v>
      </c>
      <c r="B8659">
        <f t="shared" si="134"/>
        <v>1982</v>
      </c>
      <c r="C8659" t="str">
        <f>VLOOKUP($A8659&amp;C$1,Data!$A$2:$BC$533,MATCH(Intermediate!$B8659,Data!$A$1:$BC$1,0),FALSE)</f>
        <v>..</v>
      </c>
      <c r="D8659" t="str">
        <f>VLOOKUP($A8659&amp;D$1,Data!$A$2:$BC$533,MATCH(Intermediate!$B8659,Data!$A$1:$BC$1,0),FALSE)</f>
        <v>..</v>
      </c>
    </row>
    <row r="8660" spans="1:4" x14ac:dyDescent="0.45">
      <c r="A8660" t="s">
        <v>115</v>
      </c>
      <c r="B8660">
        <f t="shared" si="134"/>
        <v>1983</v>
      </c>
      <c r="C8660" t="str">
        <f>VLOOKUP($A8660&amp;C$1,Data!$A$2:$BC$533,MATCH(Intermediate!$B8660,Data!$A$1:$BC$1,0),FALSE)</f>
        <v>..</v>
      </c>
      <c r="D8660" t="str">
        <f>VLOOKUP($A8660&amp;D$1,Data!$A$2:$BC$533,MATCH(Intermediate!$B8660,Data!$A$1:$BC$1,0),FALSE)</f>
        <v>..</v>
      </c>
    </row>
    <row r="8661" spans="1:4" x14ac:dyDescent="0.45">
      <c r="A8661" t="s">
        <v>115</v>
      </c>
      <c r="B8661">
        <f t="shared" si="134"/>
        <v>1984</v>
      </c>
      <c r="C8661" t="str">
        <f>VLOOKUP($A8661&amp;C$1,Data!$A$2:$BC$533,MATCH(Intermediate!$B8661,Data!$A$1:$BC$1,0),FALSE)</f>
        <v>..</v>
      </c>
      <c r="D8661" t="str">
        <f>VLOOKUP($A8661&amp;D$1,Data!$A$2:$BC$533,MATCH(Intermediate!$B8661,Data!$A$1:$BC$1,0),FALSE)</f>
        <v>..</v>
      </c>
    </row>
    <row r="8662" spans="1:4" x14ac:dyDescent="0.45">
      <c r="A8662" t="s">
        <v>115</v>
      </c>
      <c r="B8662">
        <f t="shared" si="134"/>
        <v>1985</v>
      </c>
      <c r="C8662" t="str">
        <f>VLOOKUP($A8662&amp;C$1,Data!$A$2:$BC$533,MATCH(Intermediate!$B8662,Data!$A$1:$BC$1,0),FALSE)</f>
        <v>..</v>
      </c>
      <c r="D8662" t="str">
        <f>VLOOKUP($A8662&amp;D$1,Data!$A$2:$BC$533,MATCH(Intermediate!$B8662,Data!$A$1:$BC$1,0),FALSE)</f>
        <v>..</v>
      </c>
    </row>
    <row r="8663" spans="1:4" x14ac:dyDescent="0.45">
      <c r="A8663" t="s">
        <v>115</v>
      </c>
      <c r="B8663">
        <f t="shared" si="134"/>
        <v>1986</v>
      </c>
      <c r="C8663" t="str">
        <f>VLOOKUP($A8663&amp;C$1,Data!$A$2:$BC$533,MATCH(Intermediate!$B8663,Data!$A$1:$BC$1,0),FALSE)</f>
        <v>..</v>
      </c>
      <c r="D8663" t="str">
        <f>VLOOKUP($A8663&amp;D$1,Data!$A$2:$BC$533,MATCH(Intermediate!$B8663,Data!$A$1:$BC$1,0),FALSE)</f>
        <v>..</v>
      </c>
    </row>
    <row r="8664" spans="1:4" x14ac:dyDescent="0.45">
      <c r="A8664" t="s">
        <v>115</v>
      </c>
      <c r="B8664">
        <f t="shared" si="134"/>
        <v>1987</v>
      </c>
      <c r="C8664" t="str">
        <f>VLOOKUP($A8664&amp;C$1,Data!$A$2:$BC$533,MATCH(Intermediate!$B8664,Data!$A$1:$BC$1,0),FALSE)</f>
        <v>..</v>
      </c>
      <c r="D8664" t="str">
        <f>VLOOKUP($A8664&amp;D$1,Data!$A$2:$BC$533,MATCH(Intermediate!$B8664,Data!$A$1:$BC$1,0),FALSE)</f>
        <v>..</v>
      </c>
    </row>
    <row r="8665" spans="1:4" x14ac:dyDescent="0.45">
      <c r="A8665" t="s">
        <v>115</v>
      </c>
      <c r="B8665">
        <f t="shared" si="134"/>
        <v>1988</v>
      </c>
      <c r="C8665" t="str">
        <f>VLOOKUP($A8665&amp;C$1,Data!$A$2:$BC$533,MATCH(Intermediate!$B8665,Data!$A$1:$BC$1,0),FALSE)</f>
        <v>..</v>
      </c>
      <c r="D8665" t="str">
        <f>VLOOKUP($A8665&amp;D$1,Data!$A$2:$BC$533,MATCH(Intermediate!$B8665,Data!$A$1:$BC$1,0),FALSE)</f>
        <v>..</v>
      </c>
    </row>
    <row r="8666" spans="1:4" x14ac:dyDescent="0.45">
      <c r="A8666" t="s">
        <v>115</v>
      </c>
      <c r="B8666">
        <f t="shared" si="134"/>
        <v>1989</v>
      </c>
      <c r="C8666" t="str">
        <f>VLOOKUP($A8666&amp;C$1,Data!$A$2:$BC$533,MATCH(Intermediate!$B8666,Data!$A$1:$BC$1,0),FALSE)</f>
        <v>..</v>
      </c>
      <c r="D8666" t="str">
        <f>VLOOKUP($A8666&amp;D$1,Data!$A$2:$BC$533,MATCH(Intermediate!$B8666,Data!$A$1:$BC$1,0),FALSE)</f>
        <v>..</v>
      </c>
    </row>
    <row r="8667" spans="1:4" x14ac:dyDescent="0.45">
      <c r="A8667" t="s">
        <v>115</v>
      </c>
      <c r="B8667">
        <f t="shared" si="134"/>
        <v>1990</v>
      </c>
      <c r="C8667" t="str">
        <f>VLOOKUP($A8667&amp;C$1,Data!$A$2:$BC$533,MATCH(Intermediate!$B8667,Data!$A$1:$BC$1,0),FALSE)</f>
        <v>..</v>
      </c>
      <c r="D8667">
        <f>VLOOKUP($A8667&amp;D$1,Data!$A$2:$BC$533,MATCH(Intermediate!$B8667,Data!$A$1:$BC$1,0),FALSE)</f>
        <v>8632.6729957357311</v>
      </c>
    </row>
    <row r="8668" spans="1:4" x14ac:dyDescent="0.45">
      <c r="A8668" t="s">
        <v>115</v>
      </c>
      <c r="B8668">
        <f t="shared" si="134"/>
        <v>1991</v>
      </c>
      <c r="C8668" t="str">
        <f>VLOOKUP($A8668&amp;C$1,Data!$A$2:$BC$533,MATCH(Intermediate!$B8668,Data!$A$1:$BC$1,0),FALSE)</f>
        <v>..</v>
      </c>
      <c r="D8668">
        <f>VLOOKUP($A8668&amp;D$1,Data!$A$2:$BC$533,MATCH(Intermediate!$B8668,Data!$A$1:$BC$1,0),FALSE)</f>
        <v>7618.0539390129952</v>
      </c>
    </row>
    <row r="8669" spans="1:4" x14ac:dyDescent="0.45">
      <c r="A8669" t="s">
        <v>115</v>
      </c>
      <c r="B8669">
        <f t="shared" si="134"/>
        <v>1992</v>
      </c>
      <c r="C8669" t="str">
        <f>VLOOKUP($A8669&amp;C$1,Data!$A$2:$BC$533,MATCH(Intermediate!$B8669,Data!$A$1:$BC$1,0),FALSE)</f>
        <v>..</v>
      </c>
      <c r="D8669">
        <f>VLOOKUP($A8669&amp;D$1,Data!$A$2:$BC$533,MATCH(Intermediate!$B8669,Data!$A$1:$BC$1,0),FALSE)</f>
        <v>7265.5837067040547</v>
      </c>
    </row>
    <row r="8670" spans="1:4" x14ac:dyDescent="0.45">
      <c r="A8670" t="s">
        <v>115</v>
      </c>
      <c r="B8670">
        <f t="shared" si="134"/>
        <v>1993</v>
      </c>
      <c r="C8670" t="str">
        <f>VLOOKUP($A8670&amp;C$1,Data!$A$2:$BC$533,MATCH(Intermediate!$B8670,Data!$A$1:$BC$1,0),FALSE)</f>
        <v>..</v>
      </c>
      <c r="D8670">
        <f>VLOOKUP($A8670&amp;D$1,Data!$A$2:$BC$533,MATCH(Intermediate!$B8670,Data!$A$1:$BC$1,0),FALSE)</f>
        <v>7564.174481068394</v>
      </c>
    </row>
    <row r="8671" spans="1:4" x14ac:dyDescent="0.45">
      <c r="A8671" t="s">
        <v>115</v>
      </c>
      <c r="B8671">
        <f t="shared" si="134"/>
        <v>1994</v>
      </c>
      <c r="C8671" t="str">
        <f>VLOOKUP($A8671&amp;C$1,Data!$A$2:$BC$533,MATCH(Intermediate!$B8671,Data!$A$1:$BC$1,0),FALSE)</f>
        <v>..</v>
      </c>
      <c r="D8671">
        <f>VLOOKUP($A8671&amp;D$1,Data!$A$2:$BC$533,MATCH(Intermediate!$B8671,Data!$A$1:$BC$1,0),FALSE)</f>
        <v>8172.8485854287073</v>
      </c>
    </row>
    <row r="8672" spans="1:4" x14ac:dyDescent="0.45">
      <c r="A8672" t="s">
        <v>115</v>
      </c>
      <c r="B8672">
        <f t="shared" si="134"/>
        <v>1995</v>
      </c>
      <c r="C8672" t="str">
        <f>VLOOKUP($A8672&amp;C$1,Data!$A$2:$BC$533,MATCH(Intermediate!$B8672,Data!$A$1:$BC$1,0),FALSE)</f>
        <v>..</v>
      </c>
      <c r="D8672">
        <f>VLOOKUP($A8672&amp;D$1,Data!$A$2:$BC$533,MATCH(Intermediate!$B8672,Data!$A$1:$BC$1,0),FALSE)</f>
        <v>8806.0293065564401</v>
      </c>
    </row>
    <row r="8673" spans="1:4" x14ac:dyDescent="0.45">
      <c r="A8673" t="s">
        <v>115</v>
      </c>
      <c r="B8673">
        <f t="shared" si="134"/>
        <v>1996</v>
      </c>
      <c r="C8673" t="str">
        <f>VLOOKUP($A8673&amp;C$1,Data!$A$2:$BC$533,MATCH(Intermediate!$B8673,Data!$A$1:$BC$1,0),FALSE)</f>
        <v>..</v>
      </c>
      <c r="D8673">
        <f>VLOOKUP($A8673&amp;D$1,Data!$A$2:$BC$533,MATCH(Intermediate!$B8673,Data!$A$1:$BC$1,0),FALSE)</f>
        <v>9496.0424466081458</v>
      </c>
    </row>
    <row r="8674" spans="1:4" x14ac:dyDescent="0.45">
      <c r="A8674" t="s">
        <v>115</v>
      </c>
      <c r="B8674">
        <f t="shared" si="134"/>
        <v>1997</v>
      </c>
      <c r="C8674" t="str">
        <f>VLOOKUP($A8674&amp;C$1,Data!$A$2:$BC$533,MATCH(Intermediate!$B8674,Data!$A$1:$BC$1,0),FALSE)</f>
        <v>..</v>
      </c>
      <c r="D8674">
        <f>VLOOKUP($A8674&amp;D$1,Data!$A$2:$BC$533,MATCH(Intermediate!$B8674,Data!$A$1:$BC$1,0),FALSE)</f>
        <v>10134.723625694211</v>
      </c>
    </row>
    <row r="8675" spans="1:4" x14ac:dyDescent="0.45">
      <c r="A8675" t="s">
        <v>115</v>
      </c>
      <c r="B8675">
        <f t="shared" si="134"/>
        <v>1998</v>
      </c>
      <c r="C8675" t="str">
        <f>VLOOKUP($A8675&amp;C$1,Data!$A$2:$BC$533,MATCH(Intermediate!$B8675,Data!$A$1:$BC$1,0),FALSE)</f>
        <v>..</v>
      </c>
      <c r="D8675">
        <f>VLOOKUP($A8675&amp;D$1,Data!$A$2:$BC$533,MATCH(Intermediate!$B8675,Data!$A$1:$BC$1,0),FALSE)</f>
        <v>10665.708939265704</v>
      </c>
    </row>
    <row r="8676" spans="1:4" x14ac:dyDescent="0.45">
      <c r="A8676" t="s">
        <v>115</v>
      </c>
      <c r="B8676">
        <f t="shared" si="134"/>
        <v>1999</v>
      </c>
      <c r="C8676" t="str">
        <f>VLOOKUP($A8676&amp;C$1,Data!$A$2:$BC$533,MATCH(Intermediate!$B8676,Data!$A$1:$BC$1,0),FALSE)</f>
        <v>..</v>
      </c>
      <c r="D8676">
        <f>VLOOKUP($A8676&amp;D$1,Data!$A$2:$BC$533,MATCH(Intermediate!$B8676,Data!$A$1:$BC$1,0),FALSE)</f>
        <v>10725.643399596715</v>
      </c>
    </row>
    <row r="8677" spans="1:4" x14ac:dyDescent="0.45">
      <c r="A8677" t="s">
        <v>115</v>
      </c>
      <c r="B8677">
        <f t="shared" si="134"/>
        <v>2000</v>
      </c>
      <c r="C8677" t="str">
        <f>VLOOKUP($A8677&amp;C$1,Data!$A$2:$BC$533,MATCH(Intermediate!$B8677,Data!$A$1:$BC$1,0),FALSE)</f>
        <v>..</v>
      </c>
      <c r="D8677">
        <f>VLOOKUP($A8677&amp;D$1,Data!$A$2:$BC$533,MATCH(Intermediate!$B8677,Data!$A$1:$BC$1,0),FALSE)</f>
        <v>11367.569588481598</v>
      </c>
    </row>
    <row r="8678" spans="1:4" x14ac:dyDescent="0.45">
      <c r="A8678" t="s">
        <v>115</v>
      </c>
      <c r="B8678">
        <f t="shared" si="134"/>
        <v>2001</v>
      </c>
      <c r="C8678" t="str">
        <f>VLOOKUP($A8678&amp;C$1,Data!$A$2:$BC$533,MATCH(Intermediate!$B8678,Data!$A$1:$BC$1,0),FALSE)</f>
        <v>..</v>
      </c>
      <c r="D8678">
        <f>VLOOKUP($A8678&amp;D$1,Data!$A$2:$BC$533,MATCH(Intermediate!$B8678,Data!$A$1:$BC$1,0),FALSE)</f>
        <v>12368.658214625051</v>
      </c>
    </row>
    <row r="8679" spans="1:4" x14ac:dyDescent="0.45">
      <c r="A8679" t="s">
        <v>115</v>
      </c>
      <c r="B8679">
        <f t="shared" si="134"/>
        <v>2002</v>
      </c>
      <c r="C8679" t="str">
        <f>VLOOKUP($A8679&amp;C$1,Data!$A$2:$BC$533,MATCH(Intermediate!$B8679,Data!$A$1:$BC$1,0),FALSE)</f>
        <v>..</v>
      </c>
      <c r="D8679">
        <f>VLOOKUP($A8679&amp;D$1,Data!$A$2:$BC$533,MATCH(Intermediate!$B8679,Data!$A$1:$BC$1,0),FALSE)</f>
        <v>13291.786471255637</v>
      </c>
    </row>
    <row r="8680" spans="1:4" x14ac:dyDescent="0.45">
      <c r="A8680" t="s">
        <v>115</v>
      </c>
      <c r="B8680">
        <f t="shared" si="134"/>
        <v>2003</v>
      </c>
      <c r="C8680" t="str">
        <f>VLOOKUP($A8680&amp;C$1,Data!$A$2:$BC$533,MATCH(Intermediate!$B8680,Data!$A$1:$BC$1,0),FALSE)</f>
        <v>..</v>
      </c>
      <c r="D8680">
        <f>VLOOKUP($A8680&amp;D$1,Data!$A$2:$BC$533,MATCH(Intermediate!$B8680,Data!$A$1:$BC$1,0),FALSE)</f>
        <v>14090.072787000223</v>
      </c>
    </row>
    <row r="8681" spans="1:4" x14ac:dyDescent="0.45">
      <c r="A8681" t="s">
        <v>115</v>
      </c>
      <c r="B8681">
        <f t="shared" si="134"/>
        <v>2004</v>
      </c>
      <c r="C8681" t="str">
        <f>VLOOKUP($A8681&amp;C$1,Data!$A$2:$BC$533,MATCH(Intermediate!$B8681,Data!$A$1:$BC$1,0),FALSE)</f>
        <v>..</v>
      </c>
      <c r="D8681">
        <f>VLOOKUP($A8681&amp;D$1,Data!$A$2:$BC$533,MATCH(Intermediate!$B8681,Data!$A$1:$BC$1,0),FALSE)</f>
        <v>15167.925534327109</v>
      </c>
    </row>
    <row r="8682" spans="1:4" x14ac:dyDescent="0.45">
      <c r="A8682" t="s">
        <v>115</v>
      </c>
      <c r="B8682">
        <f t="shared" si="134"/>
        <v>2005</v>
      </c>
      <c r="C8682" t="str">
        <f>VLOOKUP($A8682&amp;C$1,Data!$A$2:$BC$533,MATCH(Intermediate!$B8682,Data!$A$1:$BC$1,0),FALSE)</f>
        <v>..</v>
      </c>
      <c r="D8682">
        <f>VLOOKUP($A8682&amp;D$1,Data!$A$2:$BC$533,MATCH(Intermediate!$B8682,Data!$A$1:$BC$1,0),FALSE)</f>
        <v>16570.2574196157</v>
      </c>
    </row>
    <row r="8683" spans="1:4" x14ac:dyDescent="0.45">
      <c r="A8683" t="s">
        <v>115</v>
      </c>
      <c r="B8683">
        <f t="shared" si="134"/>
        <v>2006</v>
      </c>
      <c r="C8683">
        <f>VLOOKUP($A8683&amp;C$1,Data!$A$2:$BC$533,MATCH(Intermediate!$B8683,Data!$A$1:$BC$1,0),FALSE)</f>
        <v>33.761752192494427</v>
      </c>
      <c r="D8683">
        <f>VLOOKUP($A8683&amp;D$1,Data!$A$2:$BC$533,MATCH(Intermediate!$B8683,Data!$A$1:$BC$1,0),FALSE)</f>
        <v>18909.776167003198</v>
      </c>
    </row>
    <row r="8684" spans="1:4" x14ac:dyDescent="0.45">
      <c r="A8684" t="s">
        <v>115</v>
      </c>
      <c r="B8684">
        <f t="shared" si="134"/>
        <v>2007</v>
      </c>
      <c r="C8684">
        <f>VLOOKUP($A8684&amp;C$1,Data!$A$2:$BC$533,MATCH(Intermediate!$B8684,Data!$A$1:$BC$1,0),FALSE)</f>
        <v>37.366289646942924</v>
      </c>
      <c r="D8684">
        <f>VLOOKUP($A8684&amp;D$1,Data!$A$2:$BC$533,MATCH(Intermediate!$B8684,Data!$A$1:$BC$1,0),FALSE)</f>
        <v>21233.037349977898</v>
      </c>
    </row>
    <row r="8685" spans="1:4" x14ac:dyDescent="0.45">
      <c r="A8685" t="s">
        <v>115</v>
      </c>
      <c r="B8685">
        <f t="shared" si="134"/>
        <v>2008</v>
      </c>
      <c r="C8685">
        <f>VLOOKUP($A8685&amp;C$1,Data!$A$2:$BC$533,MATCH(Intermediate!$B8685,Data!$A$1:$BC$1,0),FALSE)</f>
        <v>40.697688750667417</v>
      </c>
      <c r="D8685">
        <f>VLOOKUP($A8685&amp;D$1,Data!$A$2:$BC$533,MATCH(Intermediate!$B8685,Data!$A$1:$BC$1,0),FALSE)</f>
        <v>23714.135357099065</v>
      </c>
    </row>
    <row r="8686" spans="1:4" x14ac:dyDescent="0.45">
      <c r="A8686" t="s">
        <v>115</v>
      </c>
      <c r="B8686">
        <f t="shared" si="134"/>
        <v>2009</v>
      </c>
      <c r="C8686">
        <f>VLOOKUP($A8686&amp;C$1,Data!$A$2:$BC$533,MATCH(Intermediate!$B8686,Data!$A$1:$BC$1,0),FALSE)</f>
        <v>44.919454630503431</v>
      </c>
      <c r="D8686">
        <f>VLOOKUP($A8686&amp;D$1,Data!$A$2:$BC$533,MATCH(Intermediate!$B8686,Data!$A$1:$BC$1,0),FALSE)</f>
        <v>23065.375476520258</v>
      </c>
    </row>
    <row r="8687" spans="1:4" x14ac:dyDescent="0.45">
      <c r="A8687" t="s">
        <v>115</v>
      </c>
      <c r="B8687">
        <f t="shared" si="134"/>
        <v>2010</v>
      </c>
      <c r="C8687">
        <f>VLOOKUP($A8687&amp;C$1,Data!$A$2:$BC$533,MATCH(Intermediate!$B8687,Data!$A$1:$BC$1,0),FALSE)</f>
        <v>44.343508773777977</v>
      </c>
      <c r="D8687">
        <f>VLOOKUP($A8687&amp;D$1,Data!$A$2:$BC$533,MATCH(Intermediate!$B8687,Data!$A$1:$BC$1,0),FALSE)</f>
        <v>25384.491136635406</v>
      </c>
    </row>
    <row r="8688" spans="1:4" x14ac:dyDescent="0.45">
      <c r="A8688" t="s">
        <v>115</v>
      </c>
      <c r="B8688">
        <f t="shared" si="134"/>
        <v>2011</v>
      </c>
      <c r="C8688">
        <f>VLOOKUP($A8688&amp;C$1,Data!$A$2:$BC$533,MATCH(Intermediate!$B8688,Data!$A$1:$BC$1,0),FALSE)</f>
        <v>46.006163407487243</v>
      </c>
      <c r="D8688">
        <f>VLOOKUP($A8688&amp;D$1,Data!$A$2:$BC$533,MATCH(Intermediate!$B8688,Data!$A$1:$BC$1,0),FALSE)</f>
        <v>26201.650282088598</v>
      </c>
    </row>
    <row r="8689" spans="1:4" x14ac:dyDescent="0.45">
      <c r="A8689" t="s">
        <v>115</v>
      </c>
      <c r="B8689">
        <f t="shared" si="134"/>
        <v>2012</v>
      </c>
      <c r="C8689">
        <f>VLOOKUP($A8689&amp;C$1,Data!$A$2:$BC$533,MATCH(Intermediate!$B8689,Data!$A$1:$BC$1,0),FALSE)</f>
        <v>46.158856071376356</v>
      </c>
      <c r="D8689">
        <f>VLOOKUP($A8689&amp;D$1,Data!$A$2:$BC$533,MATCH(Intermediate!$B8689,Data!$A$1:$BC$1,0),FALSE)</f>
        <v>27022.774732138194</v>
      </c>
    </row>
    <row r="8690" spans="1:4" x14ac:dyDescent="0.45">
      <c r="A8690" t="s">
        <v>115</v>
      </c>
      <c r="B8690">
        <f t="shared" si="134"/>
        <v>2013</v>
      </c>
      <c r="C8690">
        <f>VLOOKUP($A8690&amp;C$1,Data!$A$2:$BC$533,MATCH(Intermediate!$B8690,Data!$A$1:$BC$1,0),FALSE)</f>
        <v>47.685056715079234</v>
      </c>
      <c r="D8690">
        <f>VLOOKUP($A8690&amp;D$1,Data!$A$2:$BC$533,MATCH(Intermediate!$B8690,Data!$A$1:$BC$1,0),FALSE)</f>
        <v>28075.432623671855</v>
      </c>
    </row>
    <row r="8691" spans="1:4" x14ac:dyDescent="0.45">
      <c r="A8691" t="s">
        <v>115</v>
      </c>
      <c r="B8691">
        <f t="shared" si="134"/>
        <v>2014</v>
      </c>
      <c r="C8691">
        <f>VLOOKUP($A8691&amp;C$1,Data!$A$2:$BC$533,MATCH(Intermediate!$B8691,Data!$A$1:$BC$1,0),FALSE)</f>
        <v>49.500772573446724</v>
      </c>
      <c r="D8691">
        <f>VLOOKUP($A8691&amp;D$1,Data!$A$2:$BC$533,MATCH(Intermediate!$B8691,Data!$A$1:$BC$1,0),FALSE)</f>
        <v>29108.072180194013</v>
      </c>
    </row>
    <row r="8692" spans="1:4" x14ac:dyDescent="0.45">
      <c r="A8692" t="s">
        <v>115</v>
      </c>
      <c r="B8692">
        <f t="shared" si="134"/>
        <v>2015</v>
      </c>
      <c r="C8692">
        <f>VLOOKUP($A8692&amp;C$1,Data!$A$2:$BC$533,MATCH(Intermediate!$B8692,Data!$A$1:$BC$1,0),FALSE)</f>
        <v>52.333282742139417</v>
      </c>
      <c r="D8692">
        <f>VLOOKUP($A8692&amp;D$1,Data!$A$2:$BC$533,MATCH(Intermediate!$B8692,Data!$A$1:$BC$1,0),FALSE)</f>
        <v>30156.027099272185</v>
      </c>
    </row>
    <row r="8693" spans="1:4" x14ac:dyDescent="0.45">
      <c r="A8693" t="s">
        <v>115</v>
      </c>
      <c r="B8693">
        <f t="shared" ref="B8693:B8756" si="135">B8643</f>
        <v>2016</v>
      </c>
      <c r="C8693">
        <f>VLOOKUP($A8693&amp;C$1,Data!$A$2:$BC$533,MATCH(Intermediate!$B8693,Data!$A$1:$BC$1,0),FALSE)</f>
        <v>56.671635083533609</v>
      </c>
      <c r="D8693">
        <f>VLOOKUP($A8693&amp;D$1,Data!$A$2:$BC$533,MATCH(Intermediate!$B8693,Data!$A$1:$BC$1,0),FALSE)</f>
        <v>29867.980339008056</v>
      </c>
    </row>
    <row r="8694" spans="1:4" x14ac:dyDescent="0.45">
      <c r="A8694" t="s">
        <v>115</v>
      </c>
      <c r="B8694">
        <f t="shared" si="135"/>
        <v>2017</v>
      </c>
      <c r="C8694">
        <f>VLOOKUP($A8694&amp;C$1,Data!$A$2:$BC$533,MATCH(Intermediate!$B8694,Data!$A$1:$BC$1,0),FALSE)</f>
        <v>59.877999589691058</v>
      </c>
      <c r="D8694">
        <f>VLOOKUP($A8694&amp;D$1,Data!$A$2:$BC$533,MATCH(Intermediate!$B8694,Data!$A$1:$BC$1,0),FALSE)</f>
        <v>30245.782586975631</v>
      </c>
    </row>
    <row r="8695" spans="1:4" x14ac:dyDescent="0.45">
      <c r="A8695" t="s">
        <v>115</v>
      </c>
      <c r="B8695">
        <f t="shared" si="135"/>
        <v>2018</v>
      </c>
      <c r="C8695">
        <f>VLOOKUP($A8695&amp;C$1,Data!$A$2:$BC$533,MATCH(Intermediate!$B8695,Data!$A$1:$BC$1,0),FALSE)</f>
        <v>61.44194641820657</v>
      </c>
      <c r="D8695">
        <f>VLOOKUP($A8695&amp;D$1,Data!$A$2:$BC$533,MATCH(Intermediate!$B8695,Data!$A$1:$BC$1,0),FALSE)</f>
        <v>31509.818729163479</v>
      </c>
    </row>
    <row r="8696" spans="1:4" x14ac:dyDescent="0.45">
      <c r="A8696" t="s">
        <v>115</v>
      </c>
      <c r="B8696">
        <f t="shared" si="135"/>
        <v>2019</v>
      </c>
      <c r="C8696">
        <f>VLOOKUP($A8696&amp;C$1,Data!$A$2:$BC$533,MATCH(Intermediate!$B8696,Data!$A$1:$BC$1,0),FALSE)</f>
        <v>62.464507252250101</v>
      </c>
      <c r="D8696">
        <f>VLOOKUP($A8696&amp;D$1,Data!$A$2:$BC$533,MATCH(Intermediate!$B8696,Data!$A$1:$BC$1,0),FALSE)</f>
        <v>33985.675841966098</v>
      </c>
    </row>
    <row r="8697" spans="1:4" x14ac:dyDescent="0.45">
      <c r="A8697" t="s">
        <v>115</v>
      </c>
      <c r="B8697">
        <f t="shared" si="135"/>
        <v>2020</v>
      </c>
      <c r="C8697">
        <f>VLOOKUP($A8697&amp;C$1,Data!$A$2:$BC$533,MATCH(Intermediate!$B8697,Data!$A$1:$BC$1,0),FALSE)</f>
        <v>65.647590409826023</v>
      </c>
      <c r="D8697">
        <f>VLOOKUP($A8697&amp;D$1,Data!$A$2:$BC$533,MATCH(Intermediate!$B8697,Data!$A$1:$BC$1,0),FALSE)</f>
        <v>35327.943916558848</v>
      </c>
    </row>
    <row r="8698" spans="1:4" x14ac:dyDescent="0.45">
      <c r="A8698" t="s">
        <v>115</v>
      </c>
      <c r="B8698">
        <f t="shared" si="135"/>
        <v>2021</v>
      </c>
      <c r="C8698">
        <f>VLOOKUP($A8698&amp;C$1,Data!$A$2:$BC$533,MATCH(Intermediate!$B8698,Data!$A$1:$BC$1,0),FALSE)</f>
        <v>65.085669295618061</v>
      </c>
      <c r="D8698">
        <f>VLOOKUP($A8698&amp;D$1,Data!$A$2:$BC$533,MATCH(Intermediate!$B8698,Data!$A$1:$BC$1,0),FALSE)</f>
        <v>38346.093576817671</v>
      </c>
    </row>
    <row r="8699" spans="1:4" x14ac:dyDescent="0.45">
      <c r="A8699" t="s">
        <v>115</v>
      </c>
      <c r="B8699">
        <f t="shared" si="135"/>
        <v>2022</v>
      </c>
      <c r="C8699">
        <f>VLOOKUP($A8699&amp;C$1,Data!$A$2:$BC$533,MATCH(Intermediate!$B8699,Data!$A$1:$BC$1,0),FALSE)</f>
        <v>66.686350476300689</v>
      </c>
      <c r="D8699">
        <f>VLOOKUP($A8699&amp;D$1,Data!$A$2:$BC$533,MATCH(Intermediate!$B8699,Data!$A$1:$BC$1,0),FALSE)</f>
        <v>41096.018502098013</v>
      </c>
    </row>
    <row r="8700" spans="1:4" x14ac:dyDescent="0.45">
      <c r="A8700" t="s">
        <v>115</v>
      </c>
      <c r="B8700">
        <f t="shared" si="135"/>
        <v>2023</v>
      </c>
      <c r="C8700">
        <f>VLOOKUP($A8700&amp;C$1,Data!$A$2:$BC$533,MATCH(Intermediate!$B8700,Data!$A$1:$BC$1,0),FALSE)</f>
        <v>61.316103336085718</v>
      </c>
      <c r="D8700">
        <f>VLOOKUP($A8700&amp;D$1,Data!$A$2:$BC$533,MATCH(Intermediate!$B8700,Data!$A$1:$BC$1,0),FALSE)</f>
        <v>43949.857212534858</v>
      </c>
    </row>
    <row r="8701" spans="1:4" x14ac:dyDescent="0.45">
      <c r="A8701" t="s">
        <v>115</v>
      </c>
      <c r="B8701">
        <f t="shared" si="135"/>
        <v>2024</v>
      </c>
      <c r="C8701">
        <f>VLOOKUP($A8701&amp;C$1,Data!$A$2:$BC$533,MATCH(Intermediate!$B8701,Data!$A$1:$BC$1,0),FALSE)</f>
        <v>59.296782097031823</v>
      </c>
      <c r="D8701">
        <f>VLOOKUP($A8701&amp;D$1,Data!$A$2:$BC$533,MATCH(Intermediate!$B8701,Data!$A$1:$BC$1,0),FALSE)</f>
        <v>47180.848766288371</v>
      </c>
    </row>
    <row r="8702" spans="1:4" x14ac:dyDescent="0.45">
      <c r="A8702" t="s">
        <v>251</v>
      </c>
      <c r="B8702">
        <f t="shared" si="135"/>
        <v>1975</v>
      </c>
      <c r="C8702" t="str">
        <f>VLOOKUP($A8702&amp;C$1,Data!$A$2:$BC$533,MATCH(Intermediate!$B8702,Data!$A$1:$BC$1,0),FALSE)</f>
        <v>..</v>
      </c>
      <c r="D8702" t="str">
        <f>VLOOKUP($A8702&amp;D$1,Data!$A$2:$BC$533,MATCH(Intermediate!$B8702,Data!$A$1:$BC$1,0),FALSE)</f>
        <v>..</v>
      </c>
    </row>
    <row r="8703" spans="1:4" x14ac:dyDescent="0.45">
      <c r="A8703" t="s">
        <v>251</v>
      </c>
      <c r="B8703">
        <f t="shared" si="135"/>
        <v>1976</v>
      </c>
      <c r="C8703" t="str">
        <f>VLOOKUP($A8703&amp;C$1,Data!$A$2:$BC$533,MATCH(Intermediate!$B8703,Data!$A$1:$BC$1,0),FALSE)</f>
        <v>..</v>
      </c>
      <c r="D8703" t="str">
        <f>VLOOKUP($A8703&amp;D$1,Data!$A$2:$BC$533,MATCH(Intermediate!$B8703,Data!$A$1:$BC$1,0),FALSE)</f>
        <v>..</v>
      </c>
    </row>
    <row r="8704" spans="1:4" x14ac:dyDescent="0.45">
      <c r="A8704" t="s">
        <v>251</v>
      </c>
      <c r="B8704">
        <f t="shared" si="135"/>
        <v>1977</v>
      </c>
      <c r="C8704" t="str">
        <f>VLOOKUP($A8704&amp;C$1,Data!$A$2:$BC$533,MATCH(Intermediate!$B8704,Data!$A$1:$BC$1,0),FALSE)</f>
        <v>..</v>
      </c>
      <c r="D8704" t="str">
        <f>VLOOKUP($A8704&amp;D$1,Data!$A$2:$BC$533,MATCH(Intermediate!$B8704,Data!$A$1:$BC$1,0),FALSE)</f>
        <v>..</v>
      </c>
    </row>
    <row r="8705" spans="1:4" x14ac:dyDescent="0.45">
      <c r="A8705" t="s">
        <v>251</v>
      </c>
      <c r="B8705">
        <f t="shared" si="135"/>
        <v>1978</v>
      </c>
      <c r="C8705" t="str">
        <f>VLOOKUP($A8705&amp;C$1,Data!$A$2:$BC$533,MATCH(Intermediate!$B8705,Data!$A$1:$BC$1,0),FALSE)</f>
        <v>..</v>
      </c>
      <c r="D8705" t="str">
        <f>VLOOKUP($A8705&amp;D$1,Data!$A$2:$BC$533,MATCH(Intermediate!$B8705,Data!$A$1:$BC$1,0),FALSE)</f>
        <v>..</v>
      </c>
    </row>
    <row r="8706" spans="1:4" x14ac:dyDescent="0.45">
      <c r="A8706" t="s">
        <v>251</v>
      </c>
      <c r="B8706">
        <f t="shared" si="135"/>
        <v>1979</v>
      </c>
      <c r="C8706" t="str">
        <f>VLOOKUP($A8706&amp;C$1,Data!$A$2:$BC$533,MATCH(Intermediate!$B8706,Data!$A$1:$BC$1,0),FALSE)</f>
        <v>..</v>
      </c>
      <c r="D8706" t="str">
        <f>VLOOKUP($A8706&amp;D$1,Data!$A$2:$BC$533,MATCH(Intermediate!$B8706,Data!$A$1:$BC$1,0),FALSE)</f>
        <v>..</v>
      </c>
    </row>
    <row r="8707" spans="1:4" x14ac:dyDescent="0.45">
      <c r="A8707" t="s">
        <v>251</v>
      </c>
      <c r="B8707">
        <f t="shared" si="135"/>
        <v>1980</v>
      </c>
      <c r="C8707" t="str">
        <f>VLOOKUP($A8707&amp;C$1,Data!$A$2:$BC$533,MATCH(Intermediate!$B8707,Data!$A$1:$BC$1,0),FALSE)</f>
        <v>..</v>
      </c>
      <c r="D8707" t="str">
        <f>VLOOKUP($A8707&amp;D$1,Data!$A$2:$BC$533,MATCH(Intermediate!$B8707,Data!$A$1:$BC$1,0),FALSE)</f>
        <v>..</v>
      </c>
    </row>
    <row r="8708" spans="1:4" x14ac:dyDescent="0.45">
      <c r="A8708" t="s">
        <v>251</v>
      </c>
      <c r="B8708">
        <f t="shared" si="135"/>
        <v>1981</v>
      </c>
      <c r="C8708" t="str">
        <f>VLOOKUP($A8708&amp;C$1,Data!$A$2:$BC$533,MATCH(Intermediate!$B8708,Data!$A$1:$BC$1,0),FALSE)</f>
        <v>..</v>
      </c>
      <c r="D8708" t="str">
        <f>VLOOKUP($A8708&amp;D$1,Data!$A$2:$BC$533,MATCH(Intermediate!$B8708,Data!$A$1:$BC$1,0),FALSE)</f>
        <v>..</v>
      </c>
    </row>
    <row r="8709" spans="1:4" x14ac:dyDescent="0.45">
      <c r="A8709" t="s">
        <v>251</v>
      </c>
      <c r="B8709">
        <f t="shared" si="135"/>
        <v>1982</v>
      </c>
      <c r="C8709" t="str">
        <f>VLOOKUP($A8709&amp;C$1,Data!$A$2:$BC$533,MATCH(Intermediate!$B8709,Data!$A$1:$BC$1,0),FALSE)</f>
        <v>..</v>
      </c>
      <c r="D8709" t="str">
        <f>VLOOKUP($A8709&amp;D$1,Data!$A$2:$BC$533,MATCH(Intermediate!$B8709,Data!$A$1:$BC$1,0),FALSE)</f>
        <v>..</v>
      </c>
    </row>
    <row r="8710" spans="1:4" x14ac:dyDescent="0.45">
      <c r="A8710" t="s">
        <v>251</v>
      </c>
      <c r="B8710">
        <f t="shared" si="135"/>
        <v>1983</v>
      </c>
      <c r="C8710" t="str">
        <f>VLOOKUP($A8710&amp;C$1,Data!$A$2:$BC$533,MATCH(Intermediate!$B8710,Data!$A$1:$BC$1,0),FALSE)</f>
        <v>..</v>
      </c>
      <c r="D8710" t="str">
        <f>VLOOKUP($A8710&amp;D$1,Data!$A$2:$BC$533,MATCH(Intermediate!$B8710,Data!$A$1:$BC$1,0),FALSE)</f>
        <v>..</v>
      </c>
    </row>
    <row r="8711" spans="1:4" x14ac:dyDescent="0.45">
      <c r="A8711" t="s">
        <v>251</v>
      </c>
      <c r="B8711">
        <f t="shared" si="135"/>
        <v>1984</v>
      </c>
      <c r="C8711" t="str">
        <f>VLOOKUP($A8711&amp;C$1,Data!$A$2:$BC$533,MATCH(Intermediate!$B8711,Data!$A$1:$BC$1,0),FALSE)</f>
        <v>..</v>
      </c>
      <c r="D8711" t="str">
        <f>VLOOKUP($A8711&amp;D$1,Data!$A$2:$BC$533,MATCH(Intermediate!$B8711,Data!$A$1:$BC$1,0),FALSE)</f>
        <v>..</v>
      </c>
    </row>
    <row r="8712" spans="1:4" x14ac:dyDescent="0.45">
      <c r="A8712" t="s">
        <v>251</v>
      </c>
      <c r="B8712">
        <f t="shared" si="135"/>
        <v>1985</v>
      </c>
      <c r="C8712" t="str">
        <f>VLOOKUP($A8712&amp;C$1,Data!$A$2:$BC$533,MATCH(Intermediate!$B8712,Data!$A$1:$BC$1,0),FALSE)</f>
        <v>..</v>
      </c>
      <c r="D8712" t="str">
        <f>VLOOKUP($A8712&amp;D$1,Data!$A$2:$BC$533,MATCH(Intermediate!$B8712,Data!$A$1:$BC$1,0),FALSE)</f>
        <v>..</v>
      </c>
    </row>
    <row r="8713" spans="1:4" x14ac:dyDescent="0.45">
      <c r="A8713" t="s">
        <v>251</v>
      </c>
      <c r="B8713">
        <f t="shared" si="135"/>
        <v>1986</v>
      </c>
      <c r="C8713" t="str">
        <f>VLOOKUP($A8713&amp;C$1,Data!$A$2:$BC$533,MATCH(Intermediate!$B8713,Data!$A$1:$BC$1,0),FALSE)</f>
        <v>..</v>
      </c>
      <c r="D8713" t="str">
        <f>VLOOKUP($A8713&amp;D$1,Data!$A$2:$BC$533,MATCH(Intermediate!$B8713,Data!$A$1:$BC$1,0),FALSE)</f>
        <v>..</v>
      </c>
    </row>
    <row r="8714" spans="1:4" x14ac:dyDescent="0.45">
      <c r="A8714" t="s">
        <v>251</v>
      </c>
      <c r="B8714">
        <f t="shared" si="135"/>
        <v>1987</v>
      </c>
      <c r="C8714" t="str">
        <f>VLOOKUP($A8714&amp;C$1,Data!$A$2:$BC$533,MATCH(Intermediate!$B8714,Data!$A$1:$BC$1,0),FALSE)</f>
        <v>..</v>
      </c>
      <c r="D8714" t="str">
        <f>VLOOKUP($A8714&amp;D$1,Data!$A$2:$BC$533,MATCH(Intermediate!$B8714,Data!$A$1:$BC$1,0),FALSE)</f>
        <v>..</v>
      </c>
    </row>
    <row r="8715" spans="1:4" x14ac:dyDescent="0.45">
      <c r="A8715" t="s">
        <v>251</v>
      </c>
      <c r="B8715">
        <f t="shared" si="135"/>
        <v>1988</v>
      </c>
      <c r="C8715" t="str">
        <f>VLOOKUP($A8715&amp;C$1,Data!$A$2:$BC$533,MATCH(Intermediate!$B8715,Data!$A$1:$BC$1,0),FALSE)</f>
        <v>..</v>
      </c>
      <c r="D8715" t="str">
        <f>VLOOKUP($A8715&amp;D$1,Data!$A$2:$BC$533,MATCH(Intermediate!$B8715,Data!$A$1:$BC$1,0),FALSE)</f>
        <v>..</v>
      </c>
    </row>
    <row r="8716" spans="1:4" x14ac:dyDescent="0.45">
      <c r="A8716" t="s">
        <v>251</v>
      </c>
      <c r="B8716">
        <f t="shared" si="135"/>
        <v>1989</v>
      </c>
      <c r="C8716" t="str">
        <f>VLOOKUP($A8716&amp;C$1,Data!$A$2:$BC$533,MATCH(Intermediate!$B8716,Data!$A$1:$BC$1,0),FALSE)</f>
        <v>..</v>
      </c>
      <c r="D8716" t="str">
        <f>VLOOKUP($A8716&amp;D$1,Data!$A$2:$BC$533,MATCH(Intermediate!$B8716,Data!$A$1:$BC$1,0),FALSE)</f>
        <v>..</v>
      </c>
    </row>
    <row r="8717" spans="1:4" x14ac:dyDescent="0.45">
      <c r="A8717" t="s">
        <v>251</v>
      </c>
      <c r="B8717">
        <f t="shared" si="135"/>
        <v>1990</v>
      </c>
      <c r="C8717" t="str">
        <f>VLOOKUP($A8717&amp;C$1,Data!$A$2:$BC$533,MATCH(Intermediate!$B8717,Data!$A$1:$BC$1,0),FALSE)</f>
        <v>..</v>
      </c>
      <c r="D8717">
        <f>VLOOKUP($A8717&amp;D$1,Data!$A$2:$BC$533,MATCH(Intermediate!$B8717,Data!$A$1:$BC$1,0),FALSE)</f>
        <v>13481.830365289819</v>
      </c>
    </row>
    <row r="8718" spans="1:4" x14ac:dyDescent="0.45">
      <c r="A8718" t="s">
        <v>251</v>
      </c>
      <c r="B8718">
        <f t="shared" si="135"/>
        <v>1991</v>
      </c>
      <c r="C8718" t="str">
        <f>VLOOKUP($A8718&amp;C$1,Data!$A$2:$BC$533,MATCH(Intermediate!$B8718,Data!$A$1:$BC$1,0),FALSE)</f>
        <v>..</v>
      </c>
      <c r="D8718">
        <f>VLOOKUP($A8718&amp;D$1,Data!$A$2:$BC$533,MATCH(Intermediate!$B8718,Data!$A$1:$BC$1,0),FALSE)</f>
        <v>12689.390879571856</v>
      </c>
    </row>
    <row r="8719" spans="1:4" x14ac:dyDescent="0.45">
      <c r="A8719" t="s">
        <v>251</v>
      </c>
      <c r="B8719">
        <f t="shared" si="135"/>
        <v>1992</v>
      </c>
      <c r="C8719" t="str">
        <f>VLOOKUP($A8719&amp;C$1,Data!$A$2:$BC$533,MATCH(Intermediate!$B8719,Data!$A$1:$BC$1,0),FALSE)</f>
        <v>..</v>
      </c>
      <c r="D8719">
        <f>VLOOKUP($A8719&amp;D$1,Data!$A$2:$BC$533,MATCH(Intermediate!$B8719,Data!$A$1:$BC$1,0),FALSE)</f>
        <v>12287.477367249519</v>
      </c>
    </row>
    <row r="8720" spans="1:4" x14ac:dyDescent="0.45">
      <c r="A8720" t="s">
        <v>251</v>
      </c>
      <c r="B8720">
        <f t="shared" si="135"/>
        <v>1993</v>
      </c>
      <c r="C8720" t="str">
        <f>VLOOKUP($A8720&amp;C$1,Data!$A$2:$BC$533,MATCH(Intermediate!$B8720,Data!$A$1:$BC$1,0),FALSE)</f>
        <v>..</v>
      </c>
      <c r="D8720">
        <f>VLOOKUP($A8720&amp;D$1,Data!$A$2:$BC$533,MATCH(Intermediate!$B8720,Data!$A$1:$BC$1,0),FALSE)</f>
        <v>12967.266809848426</v>
      </c>
    </row>
    <row r="8721" spans="1:4" x14ac:dyDescent="0.45">
      <c r="A8721" t="s">
        <v>251</v>
      </c>
      <c r="B8721">
        <f t="shared" si="135"/>
        <v>1994</v>
      </c>
      <c r="C8721" t="str">
        <f>VLOOKUP($A8721&amp;C$1,Data!$A$2:$BC$533,MATCH(Intermediate!$B8721,Data!$A$1:$BC$1,0),FALSE)</f>
        <v>..</v>
      </c>
      <c r="D8721">
        <f>VLOOKUP($A8721&amp;D$1,Data!$A$2:$BC$533,MATCH(Intermediate!$B8721,Data!$A$1:$BC$1,0),FALSE)</f>
        <v>13965.884041083404</v>
      </c>
    </row>
    <row r="8722" spans="1:4" x14ac:dyDescent="0.45">
      <c r="A8722" t="s">
        <v>251</v>
      </c>
      <c r="B8722">
        <f t="shared" si="135"/>
        <v>1995</v>
      </c>
      <c r="C8722" t="str">
        <f>VLOOKUP($A8722&amp;C$1,Data!$A$2:$BC$533,MATCH(Intermediate!$B8722,Data!$A$1:$BC$1,0),FALSE)</f>
        <v>..</v>
      </c>
      <c r="D8722">
        <f>VLOOKUP($A8722&amp;D$1,Data!$A$2:$BC$533,MATCH(Intermediate!$B8722,Data!$A$1:$BC$1,0),FALSE)</f>
        <v>13628.198078225139</v>
      </c>
    </row>
    <row r="8723" spans="1:4" x14ac:dyDescent="0.45">
      <c r="A8723" t="s">
        <v>251</v>
      </c>
      <c r="B8723">
        <f t="shared" si="135"/>
        <v>1996</v>
      </c>
      <c r="C8723" t="str">
        <f>VLOOKUP($A8723&amp;C$1,Data!$A$2:$BC$533,MATCH(Intermediate!$B8723,Data!$A$1:$BC$1,0),FALSE)</f>
        <v>..</v>
      </c>
      <c r="D8723">
        <f>VLOOKUP($A8723&amp;D$1,Data!$A$2:$BC$533,MATCH(Intermediate!$B8723,Data!$A$1:$BC$1,0),FALSE)</f>
        <v>14279.021029190391</v>
      </c>
    </row>
    <row r="8724" spans="1:4" x14ac:dyDescent="0.45">
      <c r="A8724" t="s">
        <v>251</v>
      </c>
      <c r="B8724">
        <f t="shared" si="135"/>
        <v>1997</v>
      </c>
      <c r="C8724" t="str">
        <f>VLOOKUP($A8724&amp;C$1,Data!$A$2:$BC$533,MATCH(Intermediate!$B8724,Data!$A$1:$BC$1,0),FALSE)</f>
        <v>..</v>
      </c>
      <c r="D8724">
        <f>VLOOKUP($A8724&amp;D$1,Data!$A$2:$BC$533,MATCH(Intermediate!$B8724,Data!$A$1:$BC$1,0),FALSE)</f>
        <v>15253.30505035882</v>
      </c>
    </row>
    <row r="8725" spans="1:4" x14ac:dyDescent="0.45">
      <c r="A8725" t="s">
        <v>251</v>
      </c>
      <c r="B8725">
        <f t="shared" si="135"/>
        <v>1998</v>
      </c>
      <c r="C8725" t="str">
        <f>VLOOKUP($A8725&amp;C$1,Data!$A$2:$BC$533,MATCH(Intermediate!$B8725,Data!$A$1:$BC$1,0),FALSE)</f>
        <v>..</v>
      </c>
      <c r="D8725">
        <f>VLOOKUP($A8725&amp;D$1,Data!$A$2:$BC$533,MATCH(Intermediate!$B8725,Data!$A$1:$BC$1,0),FALSE)</f>
        <v>15992.443592410824</v>
      </c>
    </row>
    <row r="8726" spans="1:4" x14ac:dyDescent="0.45">
      <c r="A8726" t="s">
        <v>251</v>
      </c>
      <c r="B8726">
        <f t="shared" si="135"/>
        <v>1999</v>
      </c>
      <c r="C8726" t="str">
        <f>VLOOKUP($A8726&amp;C$1,Data!$A$2:$BC$533,MATCH(Intermediate!$B8726,Data!$A$1:$BC$1,0),FALSE)</f>
        <v>..</v>
      </c>
      <c r="D8726">
        <f>VLOOKUP($A8726&amp;D$1,Data!$A$2:$BC$533,MATCH(Intermediate!$B8726,Data!$A$1:$BC$1,0),FALSE)</f>
        <v>17006.742654148558</v>
      </c>
    </row>
    <row r="8727" spans="1:4" x14ac:dyDescent="0.45">
      <c r="A8727" t="s">
        <v>251</v>
      </c>
      <c r="B8727">
        <f t="shared" si="135"/>
        <v>2000</v>
      </c>
      <c r="C8727" t="str">
        <f>VLOOKUP($A8727&amp;C$1,Data!$A$2:$BC$533,MATCH(Intermediate!$B8727,Data!$A$1:$BC$1,0),FALSE)</f>
        <v>..</v>
      </c>
      <c r="D8727">
        <f>VLOOKUP($A8727&amp;D$1,Data!$A$2:$BC$533,MATCH(Intermediate!$B8727,Data!$A$1:$BC$1,0),FALSE)</f>
        <v>17887.779741786857</v>
      </c>
    </row>
    <row r="8728" spans="1:4" x14ac:dyDescent="0.45">
      <c r="A8728" t="s">
        <v>251</v>
      </c>
      <c r="B8728">
        <f t="shared" si="135"/>
        <v>2001</v>
      </c>
      <c r="C8728" t="str">
        <f>VLOOKUP($A8728&amp;C$1,Data!$A$2:$BC$533,MATCH(Intermediate!$B8728,Data!$A$1:$BC$1,0),FALSE)</f>
        <v>..</v>
      </c>
      <c r="D8728">
        <f>VLOOKUP($A8728&amp;D$1,Data!$A$2:$BC$533,MATCH(Intermediate!$B8728,Data!$A$1:$BC$1,0),FALSE)</f>
        <v>18765.448107596832</v>
      </c>
    </row>
    <row r="8729" spans="1:4" x14ac:dyDescent="0.45">
      <c r="A8729" t="s">
        <v>251</v>
      </c>
      <c r="B8729">
        <f t="shared" si="135"/>
        <v>2002</v>
      </c>
      <c r="C8729" t="str">
        <f>VLOOKUP($A8729&amp;C$1,Data!$A$2:$BC$533,MATCH(Intermediate!$B8729,Data!$A$1:$BC$1,0),FALSE)</f>
        <v>..</v>
      </c>
      <c r="D8729">
        <f>VLOOKUP($A8729&amp;D$1,Data!$A$2:$BC$533,MATCH(Intermediate!$B8729,Data!$A$1:$BC$1,0),FALSE)</f>
        <v>20004.299095971473</v>
      </c>
    </row>
    <row r="8730" spans="1:4" x14ac:dyDescent="0.45">
      <c r="A8730" t="s">
        <v>251</v>
      </c>
      <c r="B8730">
        <f t="shared" si="135"/>
        <v>2003</v>
      </c>
      <c r="C8730" t="str">
        <f>VLOOKUP($A8730&amp;C$1,Data!$A$2:$BC$533,MATCH(Intermediate!$B8730,Data!$A$1:$BC$1,0),FALSE)</f>
        <v>..</v>
      </c>
      <c r="D8730">
        <f>VLOOKUP($A8730&amp;D$1,Data!$A$2:$BC$533,MATCH(Intermediate!$B8730,Data!$A$1:$BC$1,0),FALSE)</f>
        <v>20918.243260860545</v>
      </c>
    </row>
    <row r="8731" spans="1:4" x14ac:dyDescent="0.45">
      <c r="A8731" t="s">
        <v>251</v>
      </c>
      <c r="B8731">
        <f t="shared" si="135"/>
        <v>2004</v>
      </c>
      <c r="C8731">
        <f>VLOOKUP($A8731&amp;C$1,Data!$A$2:$BC$533,MATCH(Intermediate!$B8731,Data!$A$1:$BC$1,0),FALSE)</f>
        <v>44.951035672413298</v>
      </c>
      <c r="D8731">
        <f>VLOOKUP($A8731&amp;D$1,Data!$A$2:$BC$533,MATCH(Intermediate!$B8731,Data!$A$1:$BC$1,0),FALSE)</f>
        <v>22590.792129954429</v>
      </c>
    </row>
    <row r="8732" spans="1:4" x14ac:dyDescent="0.45">
      <c r="A8732" t="s">
        <v>251</v>
      </c>
      <c r="B8732">
        <f t="shared" si="135"/>
        <v>2005</v>
      </c>
      <c r="C8732">
        <f>VLOOKUP($A8732&amp;C$1,Data!$A$2:$BC$533,MATCH(Intermediate!$B8732,Data!$A$1:$BC$1,0),FALSE)</f>
        <v>52.664495379048645</v>
      </c>
      <c r="D8732">
        <f>VLOOKUP($A8732&amp;D$1,Data!$A$2:$BC$533,MATCH(Intermediate!$B8732,Data!$A$1:$BC$1,0),FALSE)</f>
        <v>23682.371084915292</v>
      </c>
    </row>
    <row r="8733" spans="1:4" x14ac:dyDescent="0.45">
      <c r="A8733" t="s">
        <v>251</v>
      </c>
      <c r="B8733">
        <f t="shared" si="135"/>
        <v>2006</v>
      </c>
      <c r="C8733">
        <f>VLOOKUP($A8733&amp;C$1,Data!$A$2:$BC$533,MATCH(Intermediate!$B8733,Data!$A$1:$BC$1,0),FALSE)</f>
        <v>60.34762085533405</v>
      </c>
      <c r="D8733">
        <f>VLOOKUP($A8733&amp;D$1,Data!$A$2:$BC$533,MATCH(Intermediate!$B8733,Data!$A$1:$BC$1,0),FALSE)</f>
        <v>25576.519316704642</v>
      </c>
    </row>
    <row r="8734" spans="1:4" x14ac:dyDescent="0.45">
      <c r="A8734" t="s">
        <v>251</v>
      </c>
      <c r="B8734">
        <f t="shared" si="135"/>
        <v>2007</v>
      </c>
      <c r="C8734">
        <f>VLOOKUP($A8734&amp;C$1,Data!$A$2:$BC$533,MATCH(Intermediate!$B8734,Data!$A$1:$BC$1,0),FALSE)</f>
        <v>71.339052919650101</v>
      </c>
      <c r="D8734">
        <f>VLOOKUP($A8734&amp;D$1,Data!$A$2:$BC$533,MATCH(Intermediate!$B8734,Data!$A$1:$BC$1,0),FALSE)</f>
        <v>27469.041298856744</v>
      </c>
    </row>
    <row r="8735" spans="1:4" x14ac:dyDescent="0.45">
      <c r="A8735" t="s">
        <v>251</v>
      </c>
      <c r="B8735">
        <f t="shared" si="135"/>
        <v>2008</v>
      </c>
      <c r="C8735">
        <f>VLOOKUP($A8735&amp;C$1,Data!$A$2:$BC$533,MATCH(Intermediate!$B8735,Data!$A$1:$BC$1,0),FALSE)</f>
        <v>76.774994810828261</v>
      </c>
      <c r="D8735">
        <f>VLOOKUP($A8735&amp;D$1,Data!$A$2:$BC$533,MATCH(Intermediate!$B8735,Data!$A$1:$BC$1,0),FALSE)</f>
        <v>29460.941424351513</v>
      </c>
    </row>
    <row r="8736" spans="1:4" x14ac:dyDescent="0.45">
      <c r="A8736" t="s">
        <v>251</v>
      </c>
      <c r="B8736">
        <f t="shared" si="135"/>
        <v>2009</v>
      </c>
      <c r="C8736">
        <f>VLOOKUP($A8736&amp;C$1,Data!$A$2:$BC$533,MATCH(Intermediate!$B8736,Data!$A$1:$BC$1,0),FALSE)</f>
        <v>84.057930889816333</v>
      </c>
      <c r="D8736">
        <f>VLOOKUP($A8736&amp;D$1,Data!$A$2:$BC$533,MATCH(Intermediate!$B8736,Data!$A$1:$BC$1,0),FALSE)</f>
        <v>27214.465314754609</v>
      </c>
    </row>
    <row r="8737" spans="1:4" x14ac:dyDescent="0.45">
      <c r="A8737" t="s">
        <v>251</v>
      </c>
      <c r="B8737">
        <f t="shared" si="135"/>
        <v>2010</v>
      </c>
      <c r="C8737">
        <f>VLOOKUP($A8737&amp;C$1,Data!$A$2:$BC$533,MATCH(Intermediate!$B8737,Data!$A$1:$BC$1,0),FALSE)</f>
        <v>85.795263558528475</v>
      </c>
      <c r="D8737">
        <f>VLOOKUP($A8737&amp;D$1,Data!$A$2:$BC$533,MATCH(Intermediate!$B8737,Data!$A$1:$BC$1,0),FALSE)</f>
        <v>27582.497741718555</v>
      </c>
    </row>
    <row r="8738" spans="1:4" x14ac:dyDescent="0.45">
      <c r="A8738" t="s">
        <v>251</v>
      </c>
      <c r="B8738">
        <f t="shared" si="135"/>
        <v>2011</v>
      </c>
      <c r="C8738">
        <f>VLOOKUP($A8738&amp;C$1,Data!$A$2:$BC$533,MATCH(Intermediate!$B8738,Data!$A$1:$BC$1,0),FALSE)</f>
        <v>82.46151475442764</v>
      </c>
      <c r="D8738">
        <f>VLOOKUP($A8738&amp;D$1,Data!$A$2:$BC$533,MATCH(Intermediate!$B8738,Data!$A$1:$BC$1,0),FALSE)</f>
        <v>28715.633995496282</v>
      </c>
    </row>
    <row r="8739" spans="1:4" x14ac:dyDescent="0.45">
      <c r="A8739" t="s">
        <v>251</v>
      </c>
      <c r="B8739">
        <f t="shared" si="135"/>
        <v>2012</v>
      </c>
      <c r="C8739">
        <f>VLOOKUP($A8739&amp;C$1,Data!$A$2:$BC$533,MATCH(Intermediate!$B8739,Data!$A$1:$BC$1,0),FALSE)</f>
        <v>79.97747955964752</v>
      </c>
      <c r="D8739">
        <f>VLOOKUP($A8739&amp;D$1,Data!$A$2:$BC$533,MATCH(Intermediate!$B8739,Data!$A$1:$BC$1,0),FALSE)</f>
        <v>28786.710551768625</v>
      </c>
    </row>
    <row r="8740" spans="1:4" x14ac:dyDescent="0.45">
      <c r="A8740" t="s">
        <v>251</v>
      </c>
      <c r="B8740">
        <f t="shared" si="135"/>
        <v>2013</v>
      </c>
      <c r="C8740">
        <f>VLOOKUP($A8740&amp;C$1,Data!$A$2:$BC$533,MATCH(Intermediate!$B8740,Data!$A$1:$BC$1,0),FALSE)</f>
        <v>66.095040443500494</v>
      </c>
      <c r="D8740">
        <f>VLOOKUP($A8740&amp;D$1,Data!$A$2:$BC$533,MATCH(Intermediate!$B8740,Data!$A$1:$BC$1,0),FALSE)</f>
        <v>29634.06576114706</v>
      </c>
    </row>
    <row r="8741" spans="1:4" x14ac:dyDescent="0.45">
      <c r="A8741" t="s">
        <v>251</v>
      </c>
      <c r="B8741">
        <f t="shared" si="135"/>
        <v>2014</v>
      </c>
      <c r="C8741">
        <f>VLOOKUP($A8741&amp;C$1,Data!$A$2:$BC$533,MATCH(Intermediate!$B8741,Data!$A$1:$BC$1,0),FALSE)</f>
        <v>55.032399911620146</v>
      </c>
      <c r="D8741">
        <f>VLOOKUP($A8741&amp;D$1,Data!$A$2:$BC$533,MATCH(Intermediate!$B8741,Data!$A$1:$BC$1,0),FALSE)</f>
        <v>30571.975301983166</v>
      </c>
    </row>
    <row r="8742" spans="1:4" x14ac:dyDescent="0.45">
      <c r="A8742" t="s">
        <v>251</v>
      </c>
      <c r="B8742">
        <f t="shared" si="135"/>
        <v>2015</v>
      </c>
      <c r="C8742">
        <f>VLOOKUP($A8742&amp;C$1,Data!$A$2:$BC$533,MATCH(Intermediate!$B8742,Data!$A$1:$BC$1,0),FALSE)</f>
        <v>50.343832479808292</v>
      </c>
      <c r="D8742">
        <f>VLOOKUP($A8742&amp;D$1,Data!$A$2:$BC$533,MATCH(Intermediate!$B8742,Data!$A$1:$BC$1,0),FALSE)</f>
        <v>31344.628974305822</v>
      </c>
    </row>
    <row r="8743" spans="1:4" x14ac:dyDescent="0.45">
      <c r="A8743" t="s">
        <v>251</v>
      </c>
      <c r="B8743">
        <f t="shared" si="135"/>
        <v>2016</v>
      </c>
      <c r="C8743">
        <f>VLOOKUP($A8743&amp;C$1,Data!$A$2:$BC$533,MATCH(Intermediate!$B8743,Data!$A$1:$BC$1,0),FALSE)</f>
        <v>47.142321069158385</v>
      </c>
      <c r="D8743">
        <f>VLOOKUP($A8743&amp;D$1,Data!$A$2:$BC$533,MATCH(Intermediate!$B8743,Data!$A$1:$BC$1,0),FALSE)</f>
        <v>33575.17754357573</v>
      </c>
    </row>
    <row r="8744" spans="1:4" x14ac:dyDescent="0.45">
      <c r="A8744" t="s">
        <v>251</v>
      </c>
      <c r="B8744">
        <f t="shared" si="135"/>
        <v>2017</v>
      </c>
      <c r="C8744">
        <f>VLOOKUP($A8744&amp;C$1,Data!$A$2:$BC$533,MATCH(Intermediate!$B8744,Data!$A$1:$BC$1,0),FALSE)</f>
        <v>45.470528213196808</v>
      </c>
      <c r="D8744">
        <f>VLOOKUP($A8744&amp;D$1,Data!$A$2:$BC$533,MATCH(Intermediate!$B8744,Data!$A$1:$BC$1,0),FALSE)</f>
        <v>36180.038454762383</v>
      </c>
    </row>
    <row r="8745" spans="1:4" x14ac:dyDescent="0.45">
      <c r="A8745" t="s">
        <v>251</v>
      </c>
      <c r="B8745">
        <f t="shared" si="135"/>
        <v>2018</v>
      </c>
      <c r="C8745">
        <f>VLOOKUP($A8745&amp;C$1,Data!$A$2:$BC$533,MATCH(Intermediate!$B8745,Data!$A$1:$BC$1,0),FALSE)</f>
        <v>43.703114450424842</v>
      </c>
      <c r="D8745">
        <f>VLOOKUP($A8745&amp;D$1,Data!$A$2:$BC$533,MATCH(Intermediate!$B8745,Data!$A$1:$BC$1,0),FALSE)</f>
        <v>38620.204543630483</v>
      </c>
    </row>
    <row r="8746" spans="1:4" x14ac:dyDescent="0.45">
      <c r="A8746" t="s">
        <v>251</v>
      </c>
      <c r="B8746">
        <f t="shared" si="135"/>
        <v>2019</v>
      </c>
      <c r="C8746">
        <f>VLOOKUP($A8746&amp;C$1,Data!$A$2:$BC$533,MATCH(Intermediate!$B8746,Data!$A$1:$BC$1,0),FALSE)</f>
        <v>42.715541306259802</v>
      </c>
      <c r="D8746">
        <f>VLOOKUP($A8746&amp;D$1,Data!$A$2:$BC$533,MATCH(Intermediate!$B8746,Data!$A$1:$BC$1,0),FALSE)</f>
        <v>42373.250636927907</v>
      </c>
    </row>
    <row r="8747" spans="1:4" x14ac:dyDescent="0.45">
      <c r="A8747" t="s">
        <v>251</v>
      </c>
      <c r="B8747">
        <f t="shared" si="135"/>
        <v>2020</v>
      </c>
      <c r="C8747">
        <f>VLOOKUP($A8747&amp;C$1,Data!$A$2:$BC$533,MATCH(Intermediate!$B8747,Data!$A$1:$BC$1,0),FALSE)</f>
        <v>43.570575210063076</v>
      </c>
      <c r="D8747">
        <f>VLOOKUP($A8747&amp;D$1,Data!$A$2:$BC$533,MATCH(Intermediate!$B8747,Data!$A$1:$BC$1,0),FALSE)</f>
        <v>41767.257989995669</v>
      </c>
    </row>
    <row r="8748" spans="1:4" x14ac:dyDescent="0.45">
      <c r="A8748" t="s">
        <v>251</v>
      </c>
      <c r="B8748">
        <f t="shared" si="135"/>
        <v>2021</v>
      </c>
      <c r="C8748">
        <f>VLOOKUP($A8748&amp;C$1,Data!$A$2:$BC$533,MATCH(Intermediate!$B8748,Data!$A$1:$BC$1,0),FALSE)</f>
        <v>41.108885541884973</v>
      </c>
      <c r="D8748">
        <f>VLOOKUP($A8748&amp;D$1,Data!$A$2:$BC$533,MATCH(Intermediate!$B8748,Data!$A$1:$BC$1,0),FALSE)</f>
        <v>45914.057239240552</v>
      </c>
    </row>
    <row r="8749" spans="1:4" x14ac:dyDescent="0.45">
      <c r="A8749" t="s">
        <v>251</v>
      </c>
      <c r="B8749">
        <f t="shared" si="135"/>
        <v>2022</v>
      </c>
      <c r="C8749">
        <f>VLOOKUP($A8749&amp;C$1,Data!$A$2:$BC$533,MATCH(Intermediate!$B8749,Data!$A$1:$BC$1,0),FALSE)</f>
        <v>41.164129887186107</v>
      </c>
      <c r="D8749">
        <f>VLOOKUP($A8749&amp;D$1,Data!$A$2:$BC$533,MATCH(Intermediate!$B8749,Data!$A$1:$BC$1,0),FALSE)</f>
        <v>51079.178069193244</v>
      </c>
    </row>
    <row r="8750" spans="1:4" x14ac:dyDescent="0.45">
      <c r="A8750" t="s">
        <v>251</v>
      </c>
      <c r="B8750">
        <f t="shared" si="135"/>
        <v>2023</v>
      </c>
      <c r="C8750">
        <f>VLOOKUP($A8750&amp;C$1,Data!$A$2:$BC$533,MATCH(Intermediate!$B8750,Data!$A$1:$BC$1,0),FALSE)</f>
        <v>36.398043828361168</v>
      </c>
      <c r="D8750">
        <f>VLOOKUP($A8750&amp;D$1,Data!$A$2:$BC$533,MATCH(Intermediate!$B8750,Data!$A$1:$BC$1,0),FALSE)</f>
        <v>53952.204730002421</v>
      </c>
    </row>
    <row r="8751" spans="1:4" x14ac:dyDescent="0.45">
      <c r="A8751" t="s">
        <v>251</v>
      </c>
      <c r="B8751">
        <f t="shared" si="135"/>
        <v>2024</v>
      </c>
      <c r="C8751">
        <f>VLOOKUP($A8751&amp;C$1,Data!$A$2:$BC$533,MATCH(Intermediate!$B8751,Data!$A$1:$BC$1,0),FALSE)</f>
        <v>35.654460892763005</v>
      </c>
      <c r="D8751">
        <f>VLOOKUP($A8751&amp;D$1,Data!$A$2:$BC$533,MATCH(Intermediate!$B8751,Data!$A$1:$BC$1,0),FALSE)</f>
        <v>56530.629682506442</v>
      </c>
    </row>
    <row r="8752" spans="1:4" x14ac:dyDescent="0.45">
      <c r="A8752" t="s">
        <v>240</v>
      </c>
      <c r="B8752">
        <f t="shared" si="135"/>
        <v>1975</v>
      </c>
      <c r="C8752" t="str">
        <f>VLOOKUP($A8752&amp;C$1,Data!$A$2:$BC$533,MATCH(Intermediate!$B8752,Data!$A$1:$BC$1,0),FALSE)</f>
        <v>..</v>
      </c>
      <c r="D8752" t="str">
        <f>VLOOKUP($A8752&amp;D$1,Data!$A$2:$BC$533,MATCH(Intermediate!$B8752,Data!$A$1:$BC$1,0),FALSE)</f>
        <v>..</v>
      </c>
    </row>
    <row r="8753" spans="1:4" x14ac:dyDescent="0.45">
      <c r="A8753" t="s">
        <v>240</v>
      </c>
      <c r="B8753">
        <f t="shared" si="135"/>
        <v>1976</v>
      </c>
      <c r="C8753" t="str">
        <f>VLOOKUP($A8753&amp;C$1,Data!$A$2:$BC$533,MATCH(Intermediate!$B8753,Data!$A$1:$BC$1,0),FALSE)</f>
        <v>..</v>
      </c>
      <c r="D8753" t="str">
        <f>VLOOKUP($A8753&amp;D$1,Data!$A$2:$BC$533,MATCH(Intermediate!$B8753,Data!$A$1:$BC$1,0),FALSE)</f>
        <v>..</v>
      </c>
    </row>
    <row r="8754" spans="1:4" x14ac:dyDescent="0.45">
      <c r="A8754" t="s">
        <v>240</v>
      </c>
      <c r="B8754">
        <f t="shared" si="135"/>
        <v>1977</v>
      </c>
      <c r="C8754" t="str">
        <f>VLOOKUP($A8754&amp;C$1,Data!$A$2:$BC$533,MATCH(Intermediate!$B8754,Data!$A$1:$BC$1,0),FALSE)</f>
        <v>..</v>
      </c>
      <c r="D8754" t="str">
        <f>VLOOKUP($A8754&amp;D$1,Data!$A$2:$BC$533,MATCH(Intermediate!$B8754,Data!$A$1:$BC$1,0),FALSE)</f>
        <v>..</v>
      </c>
    </row>
    <row r="8755" spans="1:4" x14ac:dyDescent="0.45">
      <c r="A8755" t="s">
        <v>240</v>
      </c>
      <c r="B8755">
        <f t="shared" si="135"/>
        <v>1978</v>
      </c>
      <c r="C8755">
        <f>VLOOKUP($A8755&amp;C$1,Data!$A$2:$BC$533,MATCH(Intermediate!$B8755,Data!$A$1:$BC$1,0),FALSE)</f>
        <v>10.783505154639176</v>
      </c>
      <c r="D8755" t="str">
        <f>VLOOKUP($A8755&amp;D$1,Data!$A$2:$BC$533,MATCH(Intermediate!$B8755,Data!$A$1:$BC$1,0),FALSE)</f>
        <v>..</v>
      </c>
    </row>
    <row r="8756" spans="1:4" x14ac:dyDescent="0.45">
      <c r="A8756" t="s">
        <v>240</v>
      </c>
      <c r="B8756">
        <f t="shared" si="135"/>
        <v>1979</v>
      </c>
      <c r="C8756">
        <f>VLOOKUP($A8756&amp;C$1,Data!$A$2:$BC$533,MATCH(Intermediate!$B8756,Data!$A$1:$BC$1,0),FALSE)</f>
        <v>15.9793893129771</v>
      </c>
      <c r="D8756" t="str">
        <f>VLOOKUP($A8756&amp;D$1,Data!$A$2:$BC$533,MATCH(Intermediate!$B8756,Data!$A$1:$BC$1,0),FALSE)</f>
        <v>..</v>
      </c>
    </row>
    <row r="8757" spans="1:4" x14ac:dyDescent="0.45">
      <c r="A8757" t="s">
        <v>240</v>
      </c>
      <c r="B8757">
        <f t="shared" ref="B8757:B8820" si="136">B8707</f>
        <v>1980</v>
      </c>
      <c r="C8757">
        <f>VLOOKUP($A8757&amp;C$1,Data!$A$2:$BC$533,MATCH(Intermediate!$B8757,Data!$A$1:$BC$1,0),FALSE)</f>
        <v>19.549793896442836</v>
      </c>
      <c r="D8757" t="str">
        <f>VLOOKUP($A8757&amp;D$1,Data!$A$2:$BC$533,MATCH(Intermediate!$B8757,Data!$A$1:$BC$1,0),FALSE)</f>
        <v>..</v>
      </c>
    </row>
    <row r="8758" spans="1:4" x14ac:dyDescent="0.45">
      <c r="A8758" t="s">
        <v>240</v>
      </c>
      <c r="B8758">
        <f t="shared" si="136"/>
        <v>1981</v>
      </c>
      <c r="C8758">
        <f>VLOOKUP($A8758&amp;C$1,Data!$A$2:$BC$533,MATCH(Intermediate!$B8758,Data!$A$1:$BC$1,0),FALSE)</f>
        <v>22.772899381383684</v>
      </c>
      <c r="D8758" t="str">
        <f>VLOOKUP($A8758&amp;D$1,Data!$A$2:$BC$533,MATCH(Intermediate!$B8758,Data!$A$1:$BC$1,0),FALSE)</f>
        <v>..</v>
      </c>
    </row>
    <row r="8759" spans="1:4" x14ac:dyDescent="0.45">
      <c r="A8759" t="s">
        <v>240</v>
      </c>
      <c r="B8759">
        <f t="shared" si="136"/>
        <v>1982</v>
      </c>
      <c r="C8759">
        <f>VLOOKUP($A8759&amp;C$1,Data!$A$2:$BC$533,MATCH(Intermediate!$B8759,Data!$A$1:$BC$1,0),FALSE)</f>
        <v>21.624646004454156</v>
      </c>
      <c r="D8759" t="str">
        <f>VLOOKUP($A8759&amp;D$1,Data!$A$2:$BC$533,MATCH(Intermediate!$B8759,Data!$A$1:$BC$1,0),FALSE)</f>
        <v>..</v>
      </c>
    </row>
    <row r="8760" spans="1:4" x14ac:dyDescent="0.45">
      <c r="A8760" t="s">
        <v>240</v>
      </c>
      <c r="B8760">
        <f t="shared" si="136"/>
        <v>1983</v>
      </c>
      <c r="C8760">
        <f>VLOOKUP($A8760&amp;C$1,Data!$A$2:$BC$533,MATCH(Intermediate!$B8760,Data!$A$1:$BC$1,0),FALSE)</f>
        <v>21.573718909461192</v>
      </c>
      <c r="D8760" t="str">
        <f>VLOOKUP($A8760&amp;D$1,Data!$A$2:$BC$533,MATCH(Intermediate!$B8760,Data!$A$1:$BC$1,0),FALSE)</f>
        <v>..</v>
      </c>
    </row>
    <row r="8761" spans="1:4" x14ac:dyDescent="0.45">
      <c r="A8761" t="s">
        <v>240</v>
      </c>
      <c r="B8761">
        <f t="shared" si="136"/>
        <v>1984</v>
      </c>
      <c r="C8761">
        <f>VLOOKUP($A8761&amp;C$1,Data!$A$2:$BC$533,MATCH(Intermediate!$B8761,Data!$A$1:$BC$1,0),FALSE)</f>
        <v>24.234545605145343</v>
      </c>
      <c r="D8761" t="str">
        <f>VLOOKUP($A8761&amp;D$1,Data!$A$2:$BC$533,MATCH(Intermediate!$B8761,Data!$A$1:$BC$1,0),FALSE)</f>
        <v>..</v>
      </c>
    </row>
    <row r="8762" spans="1:4" x14ac:dyDescent="0.45">
      <c r="A8762" t="s">
        <v>240</v>
      </c>
      <c r="B8762">
        <f t="shared" si="136"/>
        <v>1985</v>
      </c>
      <c r="C8762">
        <f>VLOOKUP($A8762&amp;C$1,Data!$A$2:$BC$533,MATCH(Intermediate!$B8762,Data!$A$1:$BC$1,0),FALSE)</f>
        <v>31.976646766505208</v>
      </c>
      <c r="D8762" t="str">
        <f>VLOOKUP($A8762&amp;D$1,Data!$A$2:$BC$533,MATCH(Intermediate!$B8762,Data!$A$1:$BC$1,0),FALSE)</f>
        <v>..</v>
      </c>
    </row>
    <row r="8763" spans="1:4" x14ac:dyDescent="0.45">
      <c r="A8763" t="s">
        <v>240</v>
      </c>
      <c r="B8763">
        <f t="shared" si="136"/>
        <v>1986</v>
      </c>
      <c r="C8763">
        <f>VLOOKUP($A8763&amp;C$1,Data!$A$2:$BC$533,MATCH(Intermediate!$B8763,Data!$A$1:$BC$1,0),FALSE)</f>
        <v>32.964017746469757</v>
      </c>
      <c r="D8763" t="str">
        <f>VLOOKUP($A8763&amp;D$1,Data!$A$2:$BC$533,MATCH(Intermediate!$B8763,Data!$A$1:$BC$1,0),FALSE)</f>
        <v>..</v>
      </c>
    </row>
    <row r="8764" spans="1:4" x14ac:dyDescent="0.45">
      <c r="A8764" t="s">
        <v>240</v>
      </c>
      <c r="B8764">
        <f t="shared" si="136"/>
        <v>1987</v>
      </c>
      <c r="C8764">
        <f>VLOOKUP($A8764&amp;C$1,Data!$A$2:$BC$533,MATCH(Intermediate!$B8764,Data!$A$1:$BC$1,0),FALSE)</f>
        <v>30.911185100766307</v>
      </c>
      <c r="D8764" t="str">
        <f>VLOOKUP($A8764&amp;D$1,Data!$A$2:$BC$533,MATCH(Intermediate!$B8764,Data!$A$1:$BC$1,0),FALSE)</f>
        <v>..</v>
      </c>
    </row>
    <row r="8765" spans="1:4" x14ac:dyDescent="0.45">
      <c r="A8765" t="s">
        <v>240</v>
      </c>
      <c r="B8765">
        <f t="shared" si="136"/>
        <v>1988</v>
      </c>
      <c r="C8765">
        <f>VLOOKUP($A8765&amp;C$1,Data!$A$2:$BC$533,MATCH(Intermediate!$B8765,Data!$A$1:$BC$1,0),FALSE)</f>
        <v>34.551519508327431</v>
      </c>
      <c r="D8765" t="str">
        <f>VLOOKUP($A8765&amp;D$1,Data!$A$2:$BC$533,MATCH(Intermediate!$B8765,Data!$A$1:$BC$1,0),FALSE)</f>
        <v>..</v>
      </c>
    </row>
    <row r="8766" spans="1:4" x14ac:dyDescent="0.45">
      <c r="A8766" t="s">
        <v>240</v>
      </c>
      <c r="B8766">
        <f t="shared" si="136"/>
        <v>1989</v>
      </c>
      <c r="C8766">
        <f>VLOOKUP($A8766&amp;C$1,Data!$A$2:$BC$533,MATCH(Intermediate!$B8766,Data!$A$1:$BC$1,0),FALSE)</f>
        <v>39.253020986000379</v>
      </c>
      <c r="D8766" t="str">
        <f>VLOOKUP($A8766&amp;D$1,Data!$A$2:$BC$533,MATCH(Intermediate!$B8766,Data!$A$1:$BC$1,0),FALSE)</f>
        <v>..</v>
      </c>
    </row>
    <row r="8767" spans="1:4" x14ac:dyDescent="0.45">
      <c r="A8767" t="s">
        <v>240</v>
      </c>
      <c r="B8767">
        <f t="shared" si="136"/>
        <v>1990</v>
      </c>
      <c r="C8767">
        <f>VLOOKUP($A8767&amp;C$1,Data!$A$2:$BC$533,MATCH(Intermediate!$B8767,Data!$A$1:$BC$1,0),FALSE)</f>
        <v>19.085942172541596</v>
      </c>
      <c r="D8767">
        <f>VLOOKUP($A8767&amp;D$1,Data!$A$2:$BC$533,MATCH(Intermediate!$B8767,Data!$A$1:$BC$1,0),FALSE)</f>
        <v>1266.2884957346919</v>
      </c>
    </row>
    <row r="8768" spans="1:4" x14ac:dyDescent="0.45">
      <c r="A8768" t="s">
        <v>240</v>
      </c>
      <c r="B8768">
        <f t="shared" si="136"/>
        <v>1991</v>
      </c>
      <c r="C8768">
        <f>VLOOKUP($A8768&amp;C$1,Data!$A$2:$BC$533,MATCH(Intermediate!$B8768,Data!$A$1:$BC$1,0),FALSE)</f>
        <v>16.134450244489575</v>
      </c>
      <c r="D8768">
        <f>VLOOKUP($A8768&amp;D$1,Data!$A$2:$BC$533,MATCH(Intermediate!$B8768,Data!$A$1:$BC$1,0),FALSE)</f>
        <v>1345.8224395086775</v>
      </c>
    </row>
    <row r="8769" spans="1:4" x14ac:dyDescent="0.45">
      <c r="A8769" t="s">
        <v>240</v>
      </c>
      <c r="B8769">
        <f t="shared" si="136"/>
        <v>1992</v>
      </c>
      <c r="C8769">
        <f>VLOOKUP($A8769&amp;C$1,Data!$A$2:$BC$533,MATCH(Intermediate!$B8769,Data!$A$1:$BC$1,0),FALSE)</f>
        <v>16.819966279078329</v>
      </c>
      <c r="D8769">
        <f>VLOOKUP($A8769&amp;D$1,Data!$A$2:$BC$533,MATCH(Intermediate!$B8769,Data!$A$1:$BC$1,0),FALSE)</f>
        <v>1505.203729270718</v>
      </c>
    </row>
    <row r="8770" spans="1:4" x14ac:dyDescent="0.45">
      <c r="A8770" t="s">
        <v>240</v>
      </c>
      <c r="B8770">
        <f t="shared" si="136"/>
        <v>1993</v>
      </c>
      <c r="C8770">
        <f>VLOOKUP($A8770&amp;C$1,Data!$A$2:$BC$533,MATCH(Intermediate!$B8770,Data!$A$1:$BC$1,0),FALSE)</f>
        <v>16.492766082705199</v>
      </c>
      <c r="D8770">
        <f>VLOOKUP($A8770&amp;D$1,Data!$A$2:$BC$533,MATCH(Intermediate!$B8770,Data!$A$1:$BC$1,0),FALSE)</f>
        <v>1555.5510203652457</v>
      </c>
    </row>
    <row r="8771" spans="1:4" x14ac:dyDescent="0.45">
      <c r="A8771" t="s">
        <v>240</v>
      </c>
      <c r="B8771">
        <f t="shared" si="136"/>
        <v>1994</v>
      </c>
      <c r="C8771">
        <f>VLOOKUP($A8771&amp;C$1,Data!$A$2:$BC$533,MATCH(Intermediate!$B8771,Data!$A$1:$BC$1,0),FALSE)</f>
        <v>13.800184752656497</v>
      </c>
      <c r="D8771">
        <f>VLOOKUP($A8771&amp;D$1,Data!$A$2:$BC$533,MATCH(Intermediate!$B8771,Data!$A$1:$BC$1,0),FALSE)</f>
        <v>1667.6515599092509</v>
      </c>
    </row>
    <row r="8772" spans="1:4" x14ac:dyDescent="0.45">
      <c r="A8772" t="s">
        <v>240</v>
      </c>
      <c r="B8772">
        <f t="shared" si="136"/>
        <v>1995</v>
      </c>
      <c r="C8772">
        <f>VLOOKUP($A8772&amp;C$1,Data!$A$2:$BC$533,MATCH(Intermediate!$B8772,Data!$A$1:$BC$1,0),FALSE)</f>
        <v>13.039530380268246</v>
      </c>
      <c r="D8772">
        <f>VLOOKUP($A8772&amp;D$1,Data!$A$2:$BC$533,MATCH(Intermediate!$B8772,Data!$A$1:$BC$1,0),FALSE)</f>
        <v>1820.5138351206172</v>
      </c>
    </row>
    <row r="8773" spans="1:4" x14ac:dyDescent="0.45">
      <c r="A8773" t="s">
        <v>240</v>
      </c>
      <c r="B8773">
        <f t="shared" si="136"/>
        <v>1996</v>
      </c>
      <c r="C8773">
        <f>VLOOKUP($A8773&amp;C$1,Data!$A$2:$BC$533,MATCH(Intermediate!$B8773,Data!$A$1:$BC$1,0),FALSE)</f>
        <v>14.010337552047467</v>
      </c>
      <c r="D8773">
        <f>VLOOKUP($A8773&amp;D$1,Data!$A$2:$BC$533,MATCH(Intermediate!$B8773,Data!$A$1:$BC$1,0),FALSE)</f>
        <v>1830.0519894187848</v>
      </c>
    </row>
    <row r="8774" spans="1:4" x14ac:dyDescent="0.45">
      <c r="A8774" t="s">
        <v>240</v>
      </c>
      <c r="B8774">
        <f t="shared" si="136"/>
        <v>1997</v>
      </c>
      <c r="C8774">
        <f>VLOOKUP($A8774&amp;C$1,Data!$A$2:$BC$533,MATCH(Intermediate!$B8774,Data!$A$1:$BC$1,0),FALSE)</f>
        <v>14.41253948876304</v>
      </c>
      <c r="D8774">
        <f>VLOOKUP($A8774&amp;D$1,Data!$A$2:$BC$533,MATCH(Intermediate!$B8774,Data!$A$1:$BC$1,0),FALSE)</f>
        <v>1792.6928291919646</v>
      </c>
    </row>
    <row r="8775" spans="1:4" x14ac:dyDescent="0.45">
      <c r="A8775" t="s">
        <v>240</v>
      </c>
      <c r="B8775">
        <f t="shared" si="136"/>
        <v>1998</v>
      </c>
      <c r="C8775">
        <f>VLOOKUP($A8775&amp;C$1,Data!$A$2:$BC$533,MATCH(Intermediate!$B8775,Data!$A$1:$BC$1,0),FALSE)</f>
        <v>15.0433127290997</v>
      </c>
      <c r="D8775">
        <f>VLOOKUP($A8775&amp;D$1,Data!$A$2:$BC$533,MATCH(Intermediate!$B8775,Data!$A$1:$BC$1,0),FALSE)</f>
        <v>1785.4384919520046</v>
      </c>
    </row>
    <row r="8776" spans="1:4" x14ac:dyDescent="0.45">
      <c r="A8776" t="s">
        <v>240</v>
      </c>
      <c r="B8776">
        <f t="shared" si="136"/>
        <v>1999</v>
      </c>
      <c r="C8776">
        <f>VLOOKUP($A8776&amp;C$1,Data!$A$2:$BC$533,MATCH(Intermediate!$B8776,Data!$A$1:$BC$1,0),FALSE)</f>
        <v>14.795022675353293</v>
      </c>
      <c r="D8776">
        <f>VLOOKUP($A8776&amp;D$1,Data!$A$2:$BC$533,MATCH(Intermediate!$B8776,Data!$A$1:$BC$1,0),FALSE)</f>
        <v>1754.0716103418742</v>
      </c>
    </row>
    <row r="8777" spans="1:4" x14ac:dyDescent="0.45">
      <c r="A8777" t="s">
        <v>240</v>
      </c>
      <c r="B8777">
        <f t="shared" si="136"/>
        <v>2000</v>
      </c>
      <c r="C8777">
        <f>VLOOKUP($A8777&amp;C$1,Data!$A$2:$BC$533,MATCH(Intermediate!$B8777,Data!$A$1:$BC$1,0),FALSE)</f>
        <v>16.594080298784434</v>
      </c>
      <c r="D8777">
        <f>VLOOKUP($A8777&amp;D$1,Data!$A$2:$BC$533,MATCH(Intermediate!$B8777,Data!$A$1:$BC$1,0),FALSE)</f>
        <v>1502.9008911867438</v>
      </c>
    </row>
    <row r="8778" spans="1:4" x14ac:dyDescent="0.45">
      <c r="A8778" t="s">
        <v>240</v>
      </c>
      <c r="B8778">
        <f t="shared" si="136"/>
        <v>2001</v>
      </c>
      <c r="C8778">
        <f>VLOOKUP($A8778&amp;C$1,Data!$A$2:$BC$533,MATCH(Intermediate!$B8778,Data!$A$1:$BC$1,0),FALSE)</f>
        <v>19.373751723435952</v>
      </c>
      <c r="D8778">
        <f>VLOOKUP($A8778&amp;D$1,Data!$A$2:$BC$533,MATCH(Intermediate!$B8778,Data!$A$1:$BC$1,0),FALSE)</f>
        <v>1387.2079800364925</v>
      </c>
    </row>
    <row r="8779" spans="1:4" x14ac:dyDescent="0.45">
      <c r="A8779" t="s">
        <v>240</v>
      </c>
      <c r="B8779">
        <f t="shared" si="136"/>
        <v>2002</v>
      </c>
      <c r="C8779">
        <f>VLOOKUP($A8779&amp;C$1,Data!$A$2:$BC$533,MATCH(Intermediate!$B8779,Data!$A$1:$BC$1,0),FALSE)</f>
        <v>18.657183886818324</v>
      </c>
      <c r="D8779">
        <f>VLOOKUP($A8779&amp;D$1,Data!$A$2:$BC$533,MATCH(Intermediate!$B8779,Data!$A$1:$BC$1,0),FALSE)</f>
        <v>1343.7508955777062</v>
      </c>
    </row>
    <row r="8780" spans="1:4" x14ac:dyDescent="0.45">
      <c r="A8780" t="s">
        <v>240</v>
      </c>
      <c r="B8780">
        <f t="shared" si="136"/>
        <v>2003</v>
      </c>
      <c r="C8780">
        <f>VLOOKUP($A8780&amp;C$1,Data!$A$2:$BC$533,MATCH(Intermediate!$B8780,Data!$A$1:$BC$1,0),FALSE)</f>
        <v>15.17770038277512</v>
      </c>
      <c r="D8780">
        <f>VLOOKUP($A8780&amp;D$1,Data!$A$2:$BC$533,MATCH(Intermediate!$B8780,Data!$A$1:$BC$1,0),FALSE)</f>
        <v>1433.1077142560268</v>
      </c>
    </row>
    <row r="8781" spans="1:4" x14ac:dyDescent="0.45">
      <c r="A8781" t="s">
        <v>240</v>
      </c>
      <c r="B8781">
        <f t="shared" si="136"/>
        <v>2004</v>
      </c>
      <c r="C8781">
        <f>VLOOKUP($A8781&amp;C$1,Data!$A$2:$BC$533,MATCH(Intermediate!$B8781,Data!$A$1:$BC$1,0),FALSE)</f>
        <v>14.356018070741387</v>
      </c>
      <c r="D8781">
        <f>VLOOKUP($A8781&amp;D$1,Data!$A$2:$BC$533,MATCH(Intermediate!$B8781,Data!$A$1:$BC$1,0),FALSE)</f>
        <v>1556.4784087774938</v>
      </c>
    </row>
    <row r="8782" spans="1:4" x14ac:dyDescent="0.45">
      <c r="A8782" t="s">
        <v>240</v>
      </c>
      <c r="B8782">
        <f t="shared" si="136"/>
        <v>2005</v>
      </c>
      <c r="C8782">
        <f>VLOOKUP($A8782&amp;C$1,Data!$A$2:$BC$533,MATCH(Intermediate!$B8782,Data!$A$1:$BC$1,0),FALSE)</f>
        <v>15.397886740331494</v>
      </c>
      <c r="D8782">
        <f>VLOOKUP($A8782&amp;D$1,Data!$A$2:$BC$533,MATCH(Intermediate!$B8782,Data!$A$1:$BC$1,0),FALSE)</f>
        <v>1693.1818424209855</v>
      </c>
    </row>
    <row r="8783" spans="1:4" x14ac:dyDescent="0.45">
      <c r="A8783" t="s">
        <v>240</v>
      </c>
      <c r="B8783">
        <f t="shared" si="136"/>
        <v>2006</v>
      </c>
      <c r="C8783">
        <f>VLOOKUP($A8783&amp;C$1,Data!$A$2:$BC$533,MATCH(Intermediate!$B8783,Data!$A$1:$BC$1,0),FALSE)</f>
        <v>18.533181560996379</v>
      </c>
      <c r="D8783">
        <f>VLOOKUP($A8783&amp;D$1,Data!$A$2:$BC$533,MATCH(Intermediate!$B8783,Data!$A$1:$BC$1,0),FALSE)</f>
        <v>1786.1464412990824</v>
      </c>
    </row>
    <row r="8784" spans="1:4" x14ac:dyDescent="0.45">
      <c r="A8784" t="s">
        <v>240</v>
      </c>
      <c r="B8784">
        <f t="shared" si="136"/>
        <v>2007</v>
      </c>
      <c r="C8784">
        <f>VLOOKUP($A8784&amp;C$1,Data!$A$2:$BC$533,MATCH(Intermediate!$B8784,Data!$A$1:$BC$1,0),FALSE)</f>
        <v>23.26774037572363</v>
      </c>
      <c r="D8784">
        <f>VLOOKUP($A8784&amp;D$1,Data!$A$2:$BC$533,MATCH(Intermediate!$B8784,Data!$A$1:$BC$1,0),FALSE)</f>
        <v>1868.7610713857296</v>
      </c>
    </row>
    <row r="8785" spans="1:4" x14ac:dyDescent="0.45">
      <c r="A8785" t="s">
        <v>240</v>
      </c>
      <c r="B8785">
        <f t="shared" si="136"/>
        <v>2008</v>
      </c>
      <c r="C8785">
        <f>VLOOKUP($A8785&amp;C$1,Data!$A$2:$BC$533,MATCH(Intermediate!$B8785,Data!$A$1:$BC$1,0),FALSE)</f>
        <v>25.243555979551118</v>
      </c>
      <c r="D8785">
        <f>VLOOKUP($A8785&amp;D$1,Data!$A$2:$BC$533,MATCH(Intermediate!$B8785,Data!$A$1:$BC$1,0),FALSE)</f>
        <v>1989.0211604334834</v>
      </c>
    </row>
    <row r="8786" spans="1:4" x14ac:dyDescent="0.45">
      <c r="A8786" t="s">
        <v>240</v>
      </c>
      <c r="B8786">
        <f t="shared" si="136"/>
        <v>2009</v>
      </c>
      <c r="C8786">
        <f>VLOOKUP($A8786&amp;C$1,Data!$A$2:$BC$533,MATCH(Intermediate!$B8786,Data!$A$1:$BC$1,0),FALSE)</f>
        <v>23.769084649241769</v>
      </c>
      <c r="D8786">
        <f>VLOOKUP($A8786&amp;D$1,Data!$A$2:$BC$533,MATCH(Intermediate!$B8786,Data!$A$1:$BC$1,0),FALSE)</f>
        <v>2021.4591460851195</v>
      </c>
    </row>
    <row r="8787" spans="1:4" x14ac:dyDescent="0.45">
      <c r="A8787" t="s">
        <v>240</v>
      </c>
      <c r="B8787">
        <f t="shared" si="136"/>
        <v>2010</v>
      </c>
      <c r="C8787">
        <f>VLOOKUP($A8787&amp;C$1,Data!$A$2:$BC$533,MATCH(Intermediate!$B8787,Data!$A$1:$BC$1,0),FALSE)</f>
        <v>20.5356591165263</v>
      </c>
      <c r="D8787">
        <f>VLOOKUP($A8787&amp;D$1,Data!$A$2:$BC$533,MATCH(Intermediate!$B8787,Data!$A$1:$BC$1,0),FALSE)</f>
        <v>2182.2160081086299</v>
      </c>
    </row>
    <row r="8788" spans="1:4" x14ac:dyDescent="0.45">
      <c r="A8788" t="s">
        <v>240</v>
      </c>
      <c r="B8788">
        <f t="shared" si="136"/>
        <v>2011</v>
      </c>
      <c r="C8788">
        <f>VLOOKUP($A8788&amp;C$1,Data!$A$2:$BC$533,MATCH(Intermediate!$B8788,Data!$A$1:$BC$1,0),FALSE)</f>
        <v>18.840416107140662</v>
      </c>
      <c r="D8788">
        <f>VLOOKUP($A8788&amp;D$1,Data!$A$2:$BC$533,MATCH(Intermediate!$B8788,Data!$A$1:$BC$1,0),FALSE)</f>
        <v>2306.2750666489246</v>
      </c>
    </row>
    <row r="8789" spans="1:4" x14ac:dyDescent="0.45">
      <c r="A8789" t="s">
        <v>240</v>
      </c>
      <c r="B8789">
        <f t="shared" si="136"/>
        <v>2012</v>
      </c>
      <c r="C8789">
        <f>VLOOKUP($A8789&amp;C$1,Data!$A$2:$BC$533,MATCH(Intermediate!$B8789,Data!$A$1:$BC$1,0),FALSE)</f>
        <v>19.720329274562662</v>
      </c>
      <c r="D8789">
        <f>VLOOKUP($A8789&amp;D$1,Data!$A$2:$BC$533,MATCH(Intermediate!$B8789,Data!$A$1:$BC$1,0),FALSE)</f>
        <v>2320.449090277662</v>
      </c>
    </row>
    <row r="8790" spans="1:4" x14ac:dyDescent="0.45">
      <c r="A8790" t="s">
        <v>240</v>
      </c>
      <c r="B8790">
        <f t="shared" si="136"/>
        <v>2013</v>
      </c>
      <c r="C8790">
        <f>VLOOKUP($A8790&amp;C$1,Data!$A$2:$BC$533,MATCH(Intermediate!$B8790,Data!$A$1:$BC$1,0),FALSE)</f>
        <v>29.314502574468314</v>
      </c>
      <c r="D8790">
        <f>VLOOKUP($A8790&amp;D$1,Data!$A$2:$BC$533,MATCH(Intermediate!$B8790,Data!$A$1:$BC$1,0),FALSE)</f>
        <v>2394.4700398195487</v>
      </c>
    </row>
    <row r="8791" spans="1:4" x14ac:dyDescent="0.45">
      <c r="A8791" t="s">
        <v>240</v>
      </c>
      <c r="B8791">
        <f t="shared" si="136"/>
        <v>2014</v>
      </c>
      <c r="C8791">
        <f>VLOOKUP($A8791&amp;C$1,Data!$A$2:$BC$533,MATCH(Intermediate!$B8791,Data!$A$1:$BC$1,0),FALSE)</f>
        <v>31.621084139569355</v>
      </c>
      <c r="D8791">
        <f>VLOOKUP($A8791&amp;D$1,Data!$A$2:$BC$533,MATCH(Intermediate!$B8791,Data!$A$1:$BC$1,0),FALSE)</f>
        <v>2377.3805308897654</v>
      </c>
    </row>
    <row r="8792" spans="1:4" x14ac:dyDescent="0.45">
      <c r="A8792" t="s">
        <v>240</v>
      </c>
      <c r="B8792">
        <f t="shared" si="136"/>
        <v>2015</v>
      </c>
      <c r="C8792">
        <f>VLOOKUP($A8792&amp;C$1,Data!$A$2:$BC$533,MATCH(Intermediate!$B8792,Data!$A$1:$BC$1,0),FALSE)</f>
        <v>33.013876598819522</v>
      </c>
      <c r="D8792">
        <f>VLOOKUP($A8792&amp;D$1,Data!$A$2:$BC$533,MATCH(Intermediate!$B8792,Data!$A$1:$BC$1,0),FALSE)</f>
        <v>2353.7872824948681</v>
      </c>
    </row>
    <row r="8793" spans="1:4" x14ac:dyDescent="0.45">
      <c r="A8793" t="s">
        <v>240</v>
      </c>
      <c r="B8793">
        <f t="shared" si="136"/>
        <v>2016</v>
      </c>
      <c r="C8793">
        <f>VLOOKUP($A8793&amp;C$1,Data!$A$2:$BC$533,MATCH(Intermediate!$B8793,Data!$A$1:$BC$1,0),FALSE)</f>
        <v>34.220810990751886</v>
      </c>
      <c r="D8793">
        <f>VLOOKUP($A8793&amp;D$1,Data!$A$2:$BC$533,MATCH(Intermediate!$B8793,Data!$A$1:$BC$1,0),FALSE)</f>
        <v>2421.1901203876159</v>
      </c>
    </row>
    <row r="8794" spans="1:4" x14ac:dyDescent="0.45">
      <c r="A8794" t="s">
        <v>240</v>
      </c>
      <c r="B8794">
        <f t="shared" si="136"/>
        <v>2017</v>
      </c>
      <c r="C8794">
        <f>VLOOKUP($A8794&amp;C$1,Data!$A$2:$BC$533,MATCH(Intermediate!$B8794,Data!$A$1:$BC$1,0),FALSE)</f>
        <v>33.226314427748264</v>
      </c>
      <c r="D8794">
        <f>VLOOKUP($A8794&amp;D$1,Data!$A$2:$BC$533,MATCH(Intermediate!$B8794,Data!$A$1:$BC$1,0),FALSE)</f>
        <v>2454.0442235333026</v>
      </c>
    </row>
    <row r="8795" spans="1:4" x14ac:dyDescent="0.45">
      <c r="A8795" t="s">
        <v>240</v>
      </c>
      <c r="B8795">
        <f t="shared" si="136"/>
        <v>2018</v>
      </c>
      <c r="C8795">
        <f>VLOOKUP($A8795&amp;C$1,Data!$A$2:$BC$533,MATCH(Intermediate!$B8795,Data!$A$1:$BC$1,0),FALSE)</f>
        <v>30.696967942959891</v>
      </c>
      <c r="D8795">
        <f>VLOOKUP($A8795&amp;D$1,Data!$A$2:$BC$533,MATCH(Intermediate!$B8795,Data!$A$1:$BC$1,0),FALSE)</f>
        <v>2493.9776916270944</v>
      </c>
    </row>
    <row r="8796" spans="1:4" x14ac:dyDescent="0.45">
      <c r="A8796" t="s">
        <v>240</v>
      </c>
      <c r="B8796">
        <f t="shared" si="136"/>
        <v>2019</v>
      </c>
      <c r="C8796">
        <f>VLOOKUP($A8796&amp;C$1,Data!$A$2:$BC$533,MATCH(Intermediate!$B8796,Data!$A$1:$BC$1,0),FALSE)</f>
        <v>30.737984386353332</v>
      </c>
      <c r="D8796">
        <f>VLOOKUP($A8796&amp;D$1,Data!$A$2:$BC$533,MATCH(Intermediate!$B8796,Data!$A$1:$BC$1,0),FALSE)</f>
        <v>2511.9978872847287</v>
      </c>
    </row>
    <row r="8797" spans="1:4" x14ac:dyDescent="0.45">
      <c r="A8797" t="s">
        <v>240</v>
      </c>
      <c r="B8797">
        <f t="shared" si="136"/>
        <v>2020</v>
      </c>
      <c r="C8797">
        <f>VLOOKUP($A8797&amp;C$1,Data!$A$2:$BC$533,MATCH(Intermediate!$B8797,Data!$A$1:$BC$1,0),FALSE)</f>
        <v>32.567079209558528</v>
      </c>
      <c r="D8797">
        <f>VLOOKUP($A8797&amp;D$1,Data!$A$2:$BC$533,MATCH(Intermediate!$B8797,Data!$A$1:$BC$1,0),FALSE)</f>
        <v>2405.3025616603713</v>
      </c>
    </row>
    <row r="8798" spans="1:4" x14ac:dyDescent="0.45">
      <c r="A8798" t="s">
        <v>240</v>
      </c>
      <c r="B8798">
        <f t="shared" si="136"/>
        <v>2021</v>
      </c>
      <c r="C8798">
        <f>VLOOKUP($A8798&amp;C$1,Data!$A$2:$BC$533,MATCH(Intermediate!$B8798,Data!$A$1:$BC$1,0),FALSE)</f>
        <v>33.59219067974027</v>
      </c>
      <c r="D8798">
        <f>VLOOKUP($A8798&amp;D$1,Data!$A$2:$BC$533,MATCH(Intermediate!$B8798,Data!$A$1:$BC$1,0),FALSE)</f>
        <v>2518.4216236854081</v>
      </c>
    </row>
    <row r="8799" spans="1:4" x14ac:dyDescent="0.45">
      <c r="A8799" t="s">
        <v>240</v>
      </c>
      <c r="B8799">
        <f t="shared" si="136"/>
        <v>2022</v>
      </c>
      <c r="C8799">
        <f>VLOOKUP($A8799&amp;C$1,Data!$A$2:$BC$533,MATCH(Intermediate!$B8799,Data!$A$1:$BC$1,0),FALSE)</f>
        <v>32.497022894359858</v>
      </c>
      <c r="D8799">
        <f>VLOOKUP($A8799&amp;D$1,Data!$A$2:$BC$533,MATCH(Intermediate!$B8799,Data!$A$1:$BC$1,0),FALSE)</f>
        <v>2697.4404319711025</v>
      </c>
    </row>
    <row r="8800" spans="1:4" x14ac:dyDescent="0.45">
      <c r="A8800" t="s">
        <v>240</v>
      </c>
      <c r="B8800">
        <f t="shared" si="136"/>
        <v>2023</v>
      </c>
      <c r="C8800">
        <f>VLOOKUP($A8800&amp;C$1,Data!$A$2:$BC$533,MATCH(Intermediate!$B8800,Data!$A$1:$BC$1,0),FALSE)</f>
        <v>31.542953679246644</v>
      </c>
      <c r="D8800">
        <f>VLOOKUP($A8800&amp;D$1,Data!$A$2:$BC$533,MATCH(Intermediate!$B8800,Data!$A$1:$BC$1,0),FALSE)</f>
        <v>2800.8237182065163</v>
      </c>
    </row>
    <row r="8801" spans="1:4" x14ac:dyDescent="0.45">
      <c r="A8801" t="s">
        <v>240</v>
      </c>
      <c r="B8801">
        <f t="shared" si="136"/>
        <v>2024</v>
      </c>
      <c r="C8801">
        <f>VLOOKUP($A8801&amp;C$1,Data!$A$2:$BC$533,MATCH(Intermediate!$B8801,Data!$A$1:$BC$1,0),FALSE)</f>
        <v>30.2986115536374</v>
      </c>
      <c r="D8801">
        <f>VLOOKUP($A8801&amp;D$1,Data!$A$2:$BC$533,MATCH(Intermediate!$B8801,Data!$A$1:$BC$1,0),FALSE)</f>
        <v>2872.4787619385911</v>
      </c>
    </row>
    <row r="8802" spans="1:4" x14ac:dyDescent="0.45">
      <c r="A8802" t="s">
        <v>22</v>
      </c>
      <c r="B8802">
        <f t="shared" si="136"/>
        <v>1975</v>
      </c>
      <c r="C8802">
        <f>VLOOKUP($A8802&amp;C$1,Data!$A$2:$BC$533,MATCH(Intermediate!$B8802,Data!$A$1:$BC$1,0),FALSE)</f>
        <v>10.809341991159576</v>
      </c>
      <c r="D8802" t="str">
        <f>VLOOKUP($A8802&amp;D$1,Data!$A$2:$BC$533,MATCH(Intermediate!$B8802,Data!$A$1:$BC$1,0),FALSE)</f>
        <v>..</v>
      </c>
    </row>
    <row r="8803" spans="1:4" x14ac:dyDescent="0.45">
      <c r="A8803" t="s">
        <v>22</v>
      </c>
      <c r="B8803">
        <f t="shared" si="136"/>
        <v>1976</v>
      </c>
      <c r="C8803">
        <f>VLOOKUP($A8803&amp;C$1,Data!$A$2:$BC$533,MATCH(Intermediate!$B8803,Data!$A$1:$BC$1,0),FALSE)</f>
        <v>6.3061610874961707</v>
      </c>
      <c r="D8803" t="str">
        <f>VLOOKUP($A8803&amp;D$1,Data!$A$2:$BC$533,MATCH(Intermediate!$B8803,Data!$A$1:$BC$1,0),FALSE)</f>
        <v>..</v>
      </c>
    </row>
    <row r="8804" spans="1:4" x14ac:dyDescent="0.45">
      <c r="A8804" t="s">
        <v>22</v>
      </c>
      <c r="B8804">
        <f t="shared" si="136"/>
        <v>1977</v>
      </c>
      <c r="C8804">
        <f>VLOOKUP($A8804&amp;C$1,Data!$A$2:$BC$533,MATCH(Intermediate!$B8804,Data!$A$1:$BC$1,0),FALSE)</f>
        <v>5.4531976744186048</v>
      </c>
      <c r="D8804" t="str">
        <f>VLOOKUP($A8804&amp;D$1,Data!$A$2:$BC$533,MATCH(Intermediate!$B8804,Data!$A$1:$BC$1,0),FALSE)</f>
        <v>..</v>
      </c>
    </row>
    <row r="8805" spans="1:4" x14ac:dyDescent="0.45">
      <c r="A8805" t="s">
        <v>22</v>
      </c>
      <c r="B8805">
        <f t="shared" si="136"/>
        <v>1978</v>
      </c>
      <c r="C8805">
        <f>VLOOKUP($A8805&amp;C$1,Data!$A$2:$BC$533,MATCH(Intermediate!$B8805,Data!$A$1:$BC$1,0),FALSE)</f>
        <v>4.9188990825688075</v>
      </c>
      <c r="D8805" t="str">
        <f>VLOOKUP($A8805&amp;D$1,Data!$A$2:$BC$533,MATCH(Intermediate!$B8805,Data!$A$1:$BC$1,0),FALSE)</f>
        <v>..</v>
      </c>
    </row>
    <row r="8806" spans="1:4" x14ac:dyDescent="0.45">
      <c r="A8806" t="s">
        <v>22</v>
      </c>
      <c r="B8806">
        <f t="shared" si="136"/>
        <v>1979</v>
      </c>
      <c r="C8806">
        <f>VLOOKUP($A8806&amp;C$1,Data!$A$2:$BC$533,MATCH(Intermediate!$B8806,Data!$A$1:$BC$1,0),FALSE)</f>
        <v>5.004897050639955</v>
      </c>
      <c r="D8806" t="str">
        <f>VLOOKUP($A8806&amp;D$1,Data!$A$2:$BC$533,MATCH(Intermediate!$B8806,Data!$A$1:$BC$1,0),FALSE)</f>
        <v>..</v>
      </c>
    </row>
    <row r="8807" spans="1:4" x14ac:dyDescent="0.45">
      <c r="A8807" t="s">
        <v>22</v>
      </c>
      <c r="B8807">
        <f t="shared" si="136"/>
        <v>1980</v>
      </c>
      <c r="C8807">
        <f>VLOOKUP($A8807&amp;C$1,Data!$A$2:$BC$533,MATCH(Intermediate!$B8807,Data!$A$1:$BC$1,0),FALSE)</f>
        <v>2.4571824000922668</v>
      </c>
      <c r="D8807" t="str">
        <f>VLOOKUP($A8807&amp;D$1,Data!$A$2:$BC$533,MATCH(Intermediate!$B8807,Data!$A$1:$BC$1,0),FALSE)</f>
        <v>..</v>
      </c>
    </row>
    <row r="8808" spans="1:4" x14ac:dyDescent="0.45">
      <c r="A8808" t="s">
        <v>22</v>
      </c>
      <c r="B8808">
        <f t="shared" si="136"/>
        <v>1981</v>
      </c>
      <c r="C8808">
        <f>VLOOKUP($A8808&amp;C$1,Data!$A$2:$BC$533,MATCH(Intermediate!$B8808,Data!$A$1:$BC$1,0),FALSE)</f>
        <v>2.6053228146536092</v>
      </c>
      <c r="D8808" t="str">
        <f>VLOOKUP($A8808&amp;D$1,Data!$A$2:$BC$533,MATCH(Intermediate!$B8808,Data!$A$1:$BC$1,0),FALSE)</f>
        <v>..</v>
      </c>
    </row>
    <row r="8809" spans="1:4" x14ac:dyDescent="0.45">
      <c r="A8809" t="s">
        <v>22</v>
      </c>
      <c r="B8809">
        <f t="shared" si="136"/>
        <v>1982</v>
      </c>
      <c r="C8809">
        <f>VLOOKUP($A8809&amp;C$1,Data!$A$2:$BC$533,MATCH(Intermediate!$B8809,Data!$A$1:$BC$1,0),FALSE)</f>
        <v>5.5778228161176191</v>
      </c>
      <c r="D8809" t="str">
        <f>VLOOKUP($A8809&amp;D$1,Data!$A$2:$BC$533,MATCH(Intermediate!$B8809,Data!$A$1:$BC$1,0),FALSE)</f>
        <v>..</v>
      </c>
    </row>
    <row r="8810" spans="1:4" x14ac:dyDescent="0.45">
      <c r="A8810" t="s">
        <v>22</v>
      </c>
      <c r="B8810">
        <f t="shared" si="136"/>
        <v>1983</v>
      </c>
      <c r="C8810">
        <f>VLOOKUP($A8810&amp;C$1,Data!$A$2:$BC$533,MATCH(Intermediate!$B8810,Data!$A$1:$BC$1,0),FALSE)</f>
        <v>6.5273705485496309</v>
      </c>
      <c r="D8810" t="str">
        <f>VLOOKUP($A8810&amp;D$1,Data!$A$2:$BC$533,MATCH(Intermediate!$B8810,Data!$A$1:$BC$1,0),FALSE)</f>
        <v>..</v>
      </c>
    </row>
    <row r="8811" spans="1:4" x14ac:dyDescent="0.45">
      <c r="A8811" t="s">
        <v>22</v>
      </c>
      <c r="B8811">
        <f t="shared" si="136"/>
        <v>1984</v>
      </c>
      <c r="C8811">
        <f>VLOOKUP($A8811&amp;C$1,Data!$A$2:$BC$533,MATCH(Intermediate!$B8811,Data!$A$1:$BC$1,0),FALSE)</f>
        <v>5.9868600710005948</v>
      </c>
      <c r="D8811" t="str">
        <f>VLOOKUP($A8811&amp;D$1,Data!$A$2:$BC$533,MATCH(Intermediate!$B8811,Data!$A$1:$BC$1,0),FALSE)</f>
        <v>..</v>
      </c>
    </row>
    <row r="8812" spans="1:4" x14ac:dyDescent="0.45">
      <c r="A8812" t="s">
        <v>22</v>
      </c>
      <c r="B8812">
        <f t="shared" si="136"/>
        <v>1985</v>
      </c>
      <c r="C8812">
        <f>VLOOKUP($A8812&amp;C$1,Data!$A$2:$BC$533,MATCH(Intermediate!$B8812,Data!$A$1:$BC$1,0),FALSE)</f>
        <v>4.6110665597433842</v>
      </c>
      <c r="D8812" t="str">
        <f>VLOOKUP($A8812&amp;D$1,Data!$A$2:$BC$533,MATCH(Intermediate!$B8812,Data!$A$1:$BC$1,0),FALSE)</f>
        <v>..</v>
      </c>
    </row>
    <row r="8813" spans="1:4" x14ac:dyDescent="0.45">
      <c r="A8813" t="s">
        <v>22</v>
      </c>
      <c r="B8813">
        <f t="shared" si="136"/>
        <v>1986</v>
      </c>
      <c r="C8813">
        <f>VLOOKUP($A8813&amp;C$1,Data!$A$2:$BC$533,MATCH(Intermediate!$B8813,Data!$A$1:$BC$1,0),FALSE)</f>
        <v>3.4475210681843054</v>
      </c>
      <c r="D8813" t="str">
        <f>VLOOKUP($A8813&amp;D$1,Data!$A$2:$BC$533,MATCH(Intermediate!$B8813,Data!$A$1:$BC$1,0),FALSE)</f>
        <v>..</v>
      </c>
    </row>
    <row r="8814" spans="1:4" x14ac:dyDescent="0.45">
      <c r="A8814" t="s">
        <v>22</v>
      </c>
      <c r="B8814">
        <f t="shared" si="136"/>
        <v>1987</v>
      </c>
      <c r="C8814">
        <f>VLOOKUP($A8814&amp;C$1,Data!$A$2:$BC$533,MATCH(Intermediate!$B8814,Data!$A$1:$BC$1,0),FALSE)</f>
        <v>10.97412857884062</v>
      </c>
      <c r="D8814" t="str">
        <f>VLOOKUP($A8814&amp;D$1,Data!$A$2:$BC$533,MATCH(Intermediate!$B8814,Data!$A$1:$BC$1,0),FALSE)</f>
        <v>..</v>
      </c>
    </row>
    <row r="8815" spans="1:4" x14ac:dyDescent="0.45">
      <c r="A8815" t="s">
        <v>22</v>
      </c>
      <c r="B8815">
        <f t="shared" si="136"/>
        <v>1988</v>
      </c>
      <c r="C8815">
        <f>VLOOKUP($A8815&amp;C$1,Data!$A$2:$BC$533,MATCH(Intermediate!$B8815,Data!$A$1:$BC$1,0),FALSE)</f>
        <v>10.307849271809458</v>
      </c>
      <c r="D8815" t="str">
        <f>VLOOKUP($A8815&amp;D$1,Data!$A$2:$BC$533,MATCH(Intermediate!$B8815,Data!$A$1:$BC$1,0),FALSE)</f>
        <v>..</v>
      </c>
    </row>
    <row r="8816" spans="1:4" x14ac:dyDescent="0.45">
      <c r="A8816" t="s">
        <v>22</v>
      </c>
      <c r="B8816">
        <f t="shared" si="136"/>
        <v>1989</v>
      </c>
      <c r="C8816">
        <f>VLOOKUP($A8816&amp;C$1,Data!$A$2:$BC$533,MATCH(Intermediate!$B8816,Data!$A$1:$BC$1,0),FALSE)</f>
        <v>14.840364890945128</v>
      </c>
      <c r="D8816" t="str">
        <f>VLOOKUP($A8816&amp;D$1,Data!$A$2:$BC$533,MATCH(Intermediate!$B8816,Data!$A$1:$BC$1,0),FALSE)</f>
        <v>..</v>
      </c>
    </row>
    <row r="8817" spans="1:4" x14ac:dyDescent="0.45">
      <c r="A8817" t="s">
        <v>22</v>
      </c>
      <c r="B8817">
        <f t="shared" si="136"/>
        <v>1990</v>
      </c>
      <c r="C8817" t="str">
        <f>VLOOKUP($A8817&amp;C$1,Data!$A$2:$BC$533,MATCH(Intermediate!$B8817,Data!$A$1:$BC$1,0),FALSE)</f>
        <v>..</v>
      </c>
      <c r="D8817" t="str">
        <f>VLOOKUP($A8817&amp;D$1,Data!$A$2:$BC$533,MATCH(Intermediate!$B8817,Data!$A$1:$BC$1,0),FALSE)</f>
        <v>..</v>
      </c>
    </row>
    <row r="8818" spans="1:4" x14ac:dyDescent="0.45">
      <c r="A8818" t="s">
        <v>22</v>
      </c>
      <c r="B8818">
        <f t="shared" si="136"/>
        <v>1991</v>
      </c>
      <c r="C8818" t="str">
        <f>VLOOKUP($A8818&amp;C$1,Data!$A$2:$BC$533,MATCH(Intermediate!$B8818,Data!$A$1:$BC$1,0),FALSE)</f>
        <v>..</v>
      </c>
      <c r="D8818">
        <f>VLOOKUP($A8818&amp;D$1,Data!$A$2:$BC$533,MATCH(Intermediate!$B8818,Data!$A$1:$BC$1,0),FALSE)</f>
        <v>469.0717958297966</v>
      </c>
    </row>
    <row r="8819" spans="1:4" x14ac:dyDescent="0.45">
      <c r="A8819" t="s">
        <v>22</v>
      </c>
      <c r="B8819">
        <f t="shared" si="136"/>
        <v>1992</v>
      </c>
      <c r="C8819" t="str">
        <f>VLOOKUP($A8819&amp;C$1,Data!$A$2:$BC$533,MATCH(Intermediate!$B8819,Data!$A$1:$BC$1,0),FALSE)</f>
        <v>..</v>
      </c>
      <c r="D8819">
        <f>VLOOKUP($A8819&amp;D$1,Data!$A$2:$BC$533,MATCH(Intermediate!$B8819,Data!$A$1:$BC$1,0),FALSE)</f>
        <v>460.57696072776156</v>
      </c>
    </row>
    <row r="8820" spans="1:4" x14ac:dyDescent="0.45">
      <c r="A8820" t="s">
        <v>22</v>
      </c>
      <c r="B8820">
        <f t="shared" si="136"/>
        <v>1993</v>
      </c>
      <c r="C8820" t="str">
        <f>VLOOKUP($A8820&amp;C$1,Data!$A$2:$BC$533,MATCH(Intermediate!$B8820,Data!$A$1:$BC$1,0),FALSE)</f>
        <v>..</v>
      </c>
      <c r="D8820">
        <f>VLOOKUP($A8820&amp;D$1,Data!$A$2:$BC$533,MATCH(Intermediate!$B8820,Data!$A$1:$BC$1,0),FALSE)</f>
        <v>476.6386570927906</v>
      </c>
    </row>
    <row r="8821" spans="1:4" x14ac:dyDescent="0.45">
      <c r="A8821" t="s">
        <v>22</v>
      </c>
      <c r="B8821">
        <f t="shared" ref="B8821:B8884" si="137">B8771</f>
        <v>1994</v>
      </c>
      <c r="C8821" t="str">
        <f>VLOOKUP($A8821&amp;C$1,Data!$A$2:$BC$533,MATCH(Intermediate!$B8821,Data!$A$1:$BC$1,0),FALSE)</f>
        <v>..</v>
      </c>
      <c r="D8821">
        <f>VLOOKUP($A8821&amp;D$1,Data!$A$2:$BC$533,MATCH(Intermediate!$B8821,Data!$A$1:$BC$1,0),FALSE)</f>
        <v>380.27535690558403</v>
      </c>
    </row>
    <row r="8822" spans="1:4" x14ac:dyDescent="0.45">
      <c r="A8822" t="s">
        <v>22</v>
      </c>
      <c r="B8822">
        <f t="shared" si="137"/>
        <v>1995</v>
      </c>
      <c r="C8822" t="str">
        <f>VLOOKUP($A8822&amp;C$1,Data!$A$2:$BC$533,MATCH(Intermediate!$B8822,Data!$A$1:$BC$1,0),FALSE)</f>
        <v>..</v>
      </c>
      <c r="D8822">
        <f>VLOOKUP($A8822&amp;D$1,Data!$A$2:$BC$533,MATCH(Intermediate!$B8822,Data!$A$1:$BC$1,0),FALSE)</f>
        <v>389.4317366807461</v>
      </c>
    </row>
    <row r="8823" spans="1:4" x14ac:dyDescent="0.45">
      <c r="A8823" t="s">
        <v>22</v>
      </c>
      <c r="B8823">
        <f t="shared" si="137"/>
        <v>1996</v>
      </c>
      <c r="C8823" t="str">
        <f>VLOOKUP($A8823&amp;C$1,Data!$A$2:$BC$533,MATCH(Intermediate!$B8823,Data!$A$1:$BC$1,0),FALSE)</f>
        <v>..</v>
      </c>
      <c r="D8823">
        <f>VLOOKUP($A8823&amp;D$1,Data!$A$2:$BC$533,MATCH(Intermediate!$B8823,Data!$A$1:$BC$1,0),FALSE)</f>
        <v>413.18528118372359</v>
      </c>
    </row>
    <row r="8824" spans="1:4" x14ac:dyDescent="0.45">
      <c r="A8824" t="s">
        <v>22</v>
      </c>
      <c r="B8824">
        <f t="shared" si="137"/>
        <v>1997</v>
      </c>
      <c r="C8824" t="str">
        <f>VLOOKUP($A8824&amp;C$1,Data!$A$2:$BC$533,MATCH(Intermediate!$B8824,Data!$A$1:$BC$1,0),FALSE)</f>
        <v>..</v>
      </c>
      <c r="D8824">
        <f>VLOOKUP($A8824&amp;D$1,Data!$A$2:$BC$533,MATCH(Intermediate!$B8824,Data!$A$1:$BC$1,0),FALSE)</f>
        <v>410.5945860116214</v>
      </c>
    </row>
    <row r="8825" spans="1:4" x14ac:dyDescent="0.45">
      <c r="A8825" t="s">
        <v>22</v>
      </c>
      <c r="B8825">
        <f t="shared" si="137"/>
        <v>1998</v>
      </c>
      <c r="C8825" t="str">
        <f>VLOOKUP($A8825&amp;C$1,Data!$A$2:$BC$533,MATCH(Intermediate!$B8825,Data!$A$1:$BC$1,0),FALSE)</f>
        <v>..</v>
      </c>
      <c r="D8825">
        <f>VLOOKUP($A8825&amp;D$1,Data!$A$2:$BC$533,MATCH(Intermediate!$B8825,Data!$A$1:$BC$1,0),FALSE)</f>
        <v>424.60085635637591</v>
      </c>
    </row>
    <row r="8826" spans="1:4" x14ac:dyDescent="0.45">
      <c r="A8826" t="s">
        <v>22</v>
      </c>
      <c r="B8826">
        <f t="shared" si="137"/>
        <v>1999</v>
      </c>
      <c r="C8826" t="str">
        <f>VLOOKUP($A8826&amp;C$1,Data!$A$2:$BC$533,MATCH(Intermediate!$B8826,Data!$A$1:$BC$1,0),FALSE)</f>
        <v>..</v>
      </c>
      <c r="D8826">
        <f>VLOOKUP($A8826&amp;D$1,Data!$A$2:$BC$533,MATCH(Intermediate!$B8826,Data!$A$1:$BC$1,0),FALSE)</f>
        <v>443.80318691320315</v>
      </c>
    </row>
    <row r="8827" spans="1:4" x14ac:dyDescent="0.45">
      <c r="A8827" t="s">
        <v>22</v>
      </c>
      <c r="B8827">
        <f t="shared" si="137"/>
        <v>2000</v>
      </c>
      <c r="C8827" t="str">
        <f>VLOOKUP($A8827&amp;C$1,Data!$A$2:$BC$533,MATCH(Intermediate!$B8827,Data!$A$1:$BC$1,0),FALSE)</f>
        <v>..</v>
      </c>
      <c r="D8827">
        <f>VLOOKUP($A8827&amp;D$1,Data!$A$2:$BC$533,MATCH(Intermediate!$B8827,Data!$A$1:$BC$1,0),FALSE)</f>
        <v>467.06092211728651</v>
      </c>
    </row>
    <row r="8828" spans="1:4" x14ac:dyDescent="0.45">
      <c r="A8828" t="s">
        <v>22</v>
      </c>
      <c r="B8828">
        <f t="shared" si="137"/>
        <v>2001</v>
      </c>
      <c r="C8828" t="str">
        <f>VLOOKUP($A8828&amp;C$1,Data!$A$2:$BC$533,MATCH(Intermediate!$B8828,Data!$A$1:$BC$1,0),FALSE)</f>
        <v>..</v>
      </c>
      <c r="D8828">
        <f>VLOOKUP($A8828&amp;D$1,Data!$A$2:$BC$533,MATCH(Intermediate!$B8828,Data!$A$1:$BC$1,0),FALSE)</f>
        <v>491.52732998196933</v>
      </c>
    </row>
    <row r="8829" spans="1:4" x14ac:dyDescent="0.45">
      <c r="A8829" t="s">
        <v>22</v>
      </c>
      <c r="B8829">
        <f t="shared" si="137"/>
        <v>2002</v>
      </c>
      <c r="C8829" t="str">
        <f>VLOOKUP($A8829&amp;C$1,Data!$A$2:$BC$533,MATCH(Intermediate!$B8829,Data!$A$1:$BC$1,0),FALSE)</f>
        <v>..</v>
      </c>
      <c r="D8829">
        <f>VLOOKUP($A8829&amp;D$1,Data!$A$2:$BC$533,MATCH(Intermediate!$B8829,Data!$A$1:$BC$1,0),FALSE)</f>
        <v>517.4752061047127</v>
      </c>
    </row>
    <row r="8830" spans="1:4" x14ac:dyDescent="0.45">
      <c r="A8830" t="s">
        <v>22</v>
      </c>
      <c r="B8830">
        <f t="shared" si="137"/>
        <v>2003</v>
      </c>
      <c r="C8830" t="str">
        <f>VLOOKUP($A8830&amp;C$1,Data!$A$2:$BC$533,MATCH(Intermediate!$B8830,Data!$A$1:$BC$1,0),FALSE)</f>
        <v>..</v>
      </c>
      <c r="D8830">
        <f>VLOOKUP($A8830&amp;D$1,Data!$A$2:$BC$533,MATCH(Intermediate!$B8830,Data!$A$1:$BC$1,0),FALSE)</f>
        <v>547.37415477772038</v>
      </c>
    </row>
    <row r="8831" spans="1:4" x14ac:dyDescent="0.45">
      <c r="A8831" t="s">
        <v>22</v>
      </c>
      <c r="B8831">
        <f t="shared" si="137"/>
        <v>2004</v>
      </c>
      <c r="C8831" t="str">
        <f>VLOOKUP($A8831&amp;C$1,Data!$A$2:$BC$533,MATCH(Intermediate!$B8831,Data!$A$1:$BC$1,0),FALSE)</f>
        <v>..</v>
      </c>
      <c r="D8831">
        <f>VLOOKUP($A8831&amp;D$1,Data!$A$2:$BC$533,MATCH(Intermediate!$B8831,Data!$A$1:$BC$1,0),FALSE)</f>
        <v>580.28495553936966</v>
      </c>
    </row>
    <row r="8832" spans="1:4" x14ac:dyDescent="0.45">
      <c r="A8832" t="s">
        <v>22</v>
      </c>
      <c r="B8832">
        <f t="shared" si="137"/>
        <v>2005</v>
      </c>
      <c r="C8832" t="str">
        <f>VLOOKUP($A8832&amp;C$1,Data!$A$2:$BC$533,MATCH(Intermediate!$B8832,Data!$A$1:$BC$1,0),FALSE)</f>
        <v>..</v>
      </c>
      <c r="D8832">
        <f>VLOOKUP($A8832&amp;D$1,Data!$A$2:$BC$533,MATCH(Intermediate!$B8832,Data!$A$1:$BC$1,0),FALSE)</f>
        <v>619.15829842046696</v>
      </c>
    </row>
    <row r="8833" spans="1:4" x14ac:dyDescent="0.45">
      <c r="A8833" t="s">
        <v>22</v>
      </c>
      <c r="B8833">
        <f t="shared" si="137"/>
        <v>2006</v>
      </c>
      <c r="C8833" t="str">
        <f>VLOOKUP($A8833&amp;C$1,Data!$A$2:$BC$533,MATCH(Intermediate!$B8833,Data!$A$1:$BC$1,0),FALSE)</f>
        <v>..</v>
      </c>
      <c r="D8833">
        <f>VLOOKUP($A8833&amp;D$1,Data!$A$2:$BC$533,MATCH(Intermediate!$B8833,Data!$A$1:$BC$1,0),FALSE)</f>
        <v>659.13758050420165</v>
      </c>
    </row>
    <row r="8834" spans="1:4" x14ac:dyDescent="0.45">
      <c r="A8834" t="s">
        <v>22</v>
      </c>
      <c r="B8834">
        <f t="shared" si="137"/>
        <v>2007</v>
      </c>
      <c r="C8834" t="str">
        <f>VLOOKUP($A8834&amp;C$1,Data!$A$2:$BC$533,MATCH(Intermediate!$B8834,Data!$A$1:$BC$1,0),FALSE)</f>
        <v>..</v>
      </c>
      <c r="D8834">
        <f>VLOOKUP($A8834&amp;D$1,Data!$A$2:$BC$533,MATCH(Intermediate!$B8834,Data!$A$1:$BC$1,0),FALSE)</f>
        <v>700.17405796545904</v>
      </c>
    </row>
    <row r="8835" spans="1:4" x14ac:dyDescent="0.45">
      <c r="A8835" t="s">
        <v>22</v>
      </c>
      <c r="B8835">
        <f t="shared" si="137"/>
        <v>2008</v>
      </c>
      <c r="C8835" t="str">
        <f>VLOOKUP($A8835&amp;C$1,Data!$A$2:$BC$533,MATCH(Intermediate!$B8835,Data!$A$1:$BC$1,0),FALSE)</f>
        <v>..</v>
      </c>
      <c r="D8835">
        <f>VLOOKUP($A8835&amp;D$1,Data!$A$2:$BC$533,MATCH(Intermediate!$B8835,Data!$A$1:$BC$1,0),FALSE)</f>
        <v>739.20946933492576</v>
      </c>
    </row>
    <row r="8836" spans="1:4" x14ac:dyDescent="0.45">
      <c r="A8836" t="s">
        <v>22</v>
      </c>
      <c r="B8836">
        <f t="shared" si="137"/>
        <v>2009</v>
      </c>
      <c r="C8836" t="str">
        <f>VLOOKUP($A8836&amp;C$1,Data!$A$2:$BC$533,MATCH(Intermediate!$B8836,Data!$A$1:$BC$1,0),FALSE)</f>
        <v>..</v>
      </c>
      <c r="D8836">
        <f>VLOOKUP($A8836&amp;D$1,Data!$A$2:$BC$533,MATCH(Intermediate!$B8836,Data!$A$1:$BC$1,0),FALSE)</f>
        <v>773.78086219303907</v>
      </c>
    </row>
    <row r="8837" spans="1:4" x14ac:dyDescent="0.45">
      <c r="A8837" t="s">
        <v>22</v>
      </c>
      <c r="B8837">
        <f t="shared" si="137"/>
        <v>2010</v>
      </c>
      <c r="C8837" t="str">
        <f>VLOOKUP($A8837&amp;C$1,Data!$A$2:$BC$533,MATCH(Intermediate!$B8837,Data!$A$1:$BC$1,0),FALSE)</f>
        <v>..</v>
      </c>
      <c r="D8837">
        <f>VLOOKUP($A8837&amp;D$1,Data!$A$2:$BC$533,MATCH(Intermediate!$B8837,Data!$A$1:$BC$1,0),FALSE)</f>
        <v>815.1314359950577</v>
      </c>
    </row>
    <row r="8838" spans="1:4" x14ac:dyDescent="0.45">
      <c r="A8838" t="s">
        <v>22</v>
      </c>
      <c r="B8838">
        <f t="shared" si="137"/>
        <v>2011</v>
      </c>
      <c r="C8838" t="str">
        <f>VLOOKUP($A8838&amp;C$1,Data!$A$2:$BC$533,MATCH(Intermediate!$B8838,Data!$A$1:$BC$1,0),FALSE)</f>
        <v>..</v>
      </c>
      <c r="D8838">
        <f>VLOOKUP($A8838&amp;D$1,Data!$A$2:$BC$533,MATCH(Intermediate!$B8838,Data!$A$1:$BC$1,0),FALSE)</f>
        <v>881.38311305093976</v>
      </c>
    </row>
    <row r="8839" spans="1:4" x14ac:dyDescent="0.45">
      <c r="A8839" t="s">
        <v>22</v>
      </c>
      <c r="B8839">
        <f t="shared" si="137"/>
        <v>2012</v>
      </c>
      <c r="C8839" t="str">
        <f>VLOOKUP($A8839&amp;C$1,Data!$A$2:$BC$533,MATCH(Intermediate!$B8839,Data!$A$1:$BC$1,0),FALSE)</f>
        <v>..</v>
      </c>
      <c r="D8839">
        <f>VLOOKUP($A8839&amp;D$1,Data!$A$2:$BC$533,MATCH(Intermediate!$B8839,Data!$A$1:$BC$1,0),FALSE)</f>
        <v>1002.9322657147022</v>
      </c>
    </row>
    <row r="8840" spans="1:4" x14ac:dyDescent="0.45">
      <c r="A8840" t="s">
        <v>22</v>
      </c>
      <c r="B8840">
        <f t="shared" si="137"/>
        <v>2013</v>
      </c>
      <c r="C8840" t="str">
        <f>VLOOKUP($A8840&amp;C$1,Data!$A$2:$BC$533,MATCH(Intermediate!$B8840,Data!$A$1:$BC$1,0),FALSE)</f>
        <v>..</v>
      </c>
      <c r="D8840">
        <f>VLOOKUP($A8840&amp;D$1,Data!$A$2:$BC$533,MATCH(Intermediate!$B8840,Data!$A$1:$BC$1,0),FALSE)</f>
        <v>944.40456728032382</v>
      </c>
    </row>
    <row r="8841" spans="1:4" x14ac:dyDescent="0.45">
      <c r="A8841" t="s">
        <v>22</v>
      </c>
      <c r="B8841">
        <f t="shared" si="137"/>
        <v>2014</v>
      </c>
      <c r="C8841" t="str">
        <f>VLOOKUP($A8841&amp;C$1,Data!$A$2:$BC$533,MATCH(Intermediate!$B8841,Data!$A$1:$BC$1,0),FALSE)</f>
        <v>..</v>
      </c>
      <c r="D8841">
        <f>VLOOKUP($A8841&amp;D$1,Data!$A$2:$BC$533,MATCH(Intermediate!$B8841,Data!$A$1:$BC$1,0),FALSE)</f>
        <v>1127.7192220033774</v>
      </c>
    </row>
    <row r="8842" spans="1:4" x14ac:dyDescent="0.45">
      <c r="A8842" t="s">
        <v>22</v>
      </c>
      <c r="B8842">
        <f t="shared" si="137"/>
        <v>2015</v>
      </c>
      <c r="C8842" t="str">
        <f>VLOOKUP($A8842&amp;C$1,Data!$A$2:$BC$533,MATCH(Intermediate!$B8842,Data!$A$1:$BC$1,0),FALSE)</f>
        <v>..</v>
      </c>
      <c r="D8842">
        <f>VLOOKUP($A8842&amp;D$1,Data!$A$2:$BC$533,MATCH(Intermediate!$B8842,Data!$A$1:$BC$1,0),FALSE)</f>
        <v>1341.3899967872794</v>
      </c>
    </row>
    <row r="8843" spans="1:4" x14ac:dyDescent="0.45">
      <c r="A8843" t="s">
        <v>22</v>
      </c>
      <c r="B8843">
        <f t="shared" si="137"/>
        <v>2016</v>
      </c>
      <c r="C8843" t="str">
        <f>VLOOKUP($A8843&amp;C$1,Data!$A$2:$BC$533,MATCH(Intermediate!$B8843,Data!$A$1:$BC$1,0),FALSE)</f>
        <v>..</v>
      </c>
      <c r="D8843">
        <f>VLOOKUP($A8843&amp;D$1,Data!$A$2:$BC$533,MATCH(Intermediate!$B8843,Data!$A$1:$BC$1,0),FALSE)</f>
        <v>1468.5043847460458</v>
      </c>
    </row>
    <row r="8844" spans="1:4" x14ac:dyDescent="0.45">
      <c r="A8844" t="s">
        <v>22</v>
      </c>
      <c r="B8844">
        <f t="shared" si="137"/>
        <v>2017</v>
      </c>
      <c r="C8844" t="str">
        <f>VLOOKUP($A8844&amp;C$1,Data!$A$2:$BC$533,MATCH(Intermediate!$B8844,Data!$A$1:$BC$1,0),FALSE)</f>
        <v>..</v>
      </c>
      <c r="D8844">
        <f>VLOOKUP($A8844&amp;D$1,Data!$A$2:$BC$533,MATCH(Intermediate!$B8844,Data!$A$1:$BC$1,0),FALSE)</f>
        <v>1596.8140917802205</v>
      </c>
    </row>
    <row r="8845" spans="1:4" x14ac:dyDescent="0.45">
      <c r="A8845" t="s">
        <v>22</v>
      </c>
      <c r="B8845">
        <f t="shared" si="137"/>
        <v>2018</v>
      </c>
      <c r="C8845">
        <f>VLOOKUP($A8845&amp;C$1,Data!$A$2:$BC$533,MATCH(Intermediate!$B8845,Data!$A$1:$BC$1,0),FALSE)</f>
        <v>9.2846113106083241E-5</v>
      </c>
      <c r="D8845">
        <f>VLOOKUP($A8845&amp;D$1,Data!$A$2:$BC$533,MATCH(Intermediate!$B8845,Data!$A$1:$BC$1,0),FALSE)</f>
        <v>1551.6146138983825</v>
      </c>
    </row>
    <row r="8846" spans="1:4" x14ac:dyDescent="0.45">
      <c r="A8846" t="s">
        <v>22</v>
      </c>
      <c r="B8846">
        <f t="shared" si="137"/>
        <v>2019</v>
      </c>
      <c r="C8846">
        <f>VLOOKUP($A8846&amp;C$1,Data!$A$2:$BC$533,MATCH(Intermediate!$B8846,Data!$A$1:$BC$1,0),FALSE)</f>
        <v>8.8440442735333977E-5</v>
      </c>
      <c r="D8846">
        <f>VLOOKUP($A8846&amp;D$1,Data!$A$2:$BC$533,MATCH(Intermediate!$B8846,Data!$A$1:$BC$1,0),FALSE)</f>
        <v>1548.0979280818417</v>
      </c>
    </row>
    <row r="8847" spans="1:4" x14ac:dyDescent="0.45">
      <c r="A8847" t="s">
        <v>22</v>
      </c>
      <c r="B8847">
        <f t="shared" si="137"/>
        <v>2020</v>
      </c>
      <c r="C8847">
        <f>VLOOKUP($A8847&amp;C$1,Data!$A$2:$BC$533,MATCH(Intermediate!$B8847,Data!$A$1:$BC$1,0),FALSE)</f>
        <v>9.8680085861320777E-5</v>
      </c>
      <c r="D8847">
        <f>VLOOKUP($A8847&amp;D$1,Data!$A$2:$BC$533,MATCH(Intermediate!$B8847,Data!$A$1:$BC$1,0),FALSE)</f>
        <v>1454.333480803411</v>
      </c>
    </row>
    <row r="8848" spans="1:4" x14ac:dyDescent="0.45">
      <c r="A8848" t="s">
        <v>22</v>
      </c>
      <c r="B8848">
        <f t="shared" si="137"/>
        <v>2021</v>
      </c>
      <c r="C8848">
        <f>VLOOKUP($A8848&amp;C$1,Data!$A$2:$BC$533,MATCH(Intermediate!$B8848,Data!$A$1:$BC$1,0),FALSE)</f>
        <v>1.2939727974155805E-4</v>
      </c>
      <c r="D8848">
        <f>VLOOKUP($A8848&amp;D$1,Data!$A$2:$BC$533,MATCH(Intermediate!$B8848,Data!$A$1:$BC$1,0),FALSE)</f>
        <v>1392.4642598326491</v>
      </c>
    </row>
    <row r="8849" spans="1:4" x14ac:dyDescent="0.45">
      <c r="A8849" t="s">
        <v>22</v>
      </c>
      <c r="B8849">
        <f t="shared" si="137"/>
        <v>2022</v>
      </c>
      <c r="C8849">
        <f>VLOOKUP($A8849&amp;C$1,Data!$A$2:$BC$533,MATCH(Intermediate!$B8849,Data!$A$1:$BC$1,0),FALSE)</f>
        <v>1.435953422607466E-4</v>
      </c>
      <c r="D8849">
        <f>VLOOKUP($A8849&amp;D$1,Data!$A$2:$BC$533,MATCH(Intermediate!$B8849,Data!$A$1:$BC$1,0),FALSE)</f>
        <v>1486.7576571082445</v>
      </c>
    </row>
    <row r="8850" spans="1:4" x14ac:dyDescent="0.45">
      <c r="A8850" t="s">
        <v>22</v>
      </c>
      <c r="B8850">
        <f t="shared" si="137"/>
        <v>2023</v>
      </c>
      <c r="C8850">
        <f>VLOOKUP($A8850&amp;C$1,Data!$A$2:$BC$533,MATCH(Intermediate!$B8850,Data!$A$1:$BC$1,0),FALSE)</f>
        <v>1.8368432389872399E-4</v>
      </c>
      <c r="D8850">
        <f>VLOOKUP($A8850&amp;D$1,Data!$A$2:$BC$533,MATCH(Intermediate!$B8850,Data!$A$1:$BC$1,0),FALSE)</f>
        <v>1556.5230883405188</v>
      </c>
    </row>
    <row r="8851" spans="1:4" x14ac:dyDescent="0.45">
      <c r="A8851" t="s">
        <v>22</v>
      </c>
      <c r="B8851">
        <f t="shared" si="137"/>
        <v>2024</v>
      </c>
      <c r="C8851">
        <f>VLOOKUP($A8851&amp;C$1,Data!$A$2:$BC$533,MATCH(Intermediate!$B8851,Data!$A$1:$BC$1,0),FALSE)</f>
        <v>1.8791541619816689E-4</v>
      </c>
      <c r="D8851">
        <f>VLOOKUP($A8851&amp;D$1,Data!$A$2:$BC$533,MATCH(Intermediate!$B8851,Data!$A$1:$BC$1,0),FALSE)</f>
        <v>1600.7636211426423</v>
      </c>
    </row>
    <row r="8852" spans="1:4" x14ac:dyDescent="0.45">
      <c r="A8852" t="s">
        <v>304</v>
      </c>
      <c r="B8852">
        <f t="shared" si="137"/>
        <v>1975</v>
      </c>
      <c r="C8852">
        <f>VLOOKUP($A8852&amp;C$1,Data!$A$2:$BC$533,MATCH(Intermediate!$B8852,Data!$A$1:$BC$1,0),FALSE)</f>
        <v>56.690198550267887</v>
      </c>
      <c r="D8852" t="str">
        <f>VLOOKUP($A8852&amp;D$1,Data!$A$2:$BC$533,MATCH(Intermediate!$B8852,Data!$A$1:$BC$1,0),FALSE)</f>
        <v>..</v>
      </c>
    </row>
    <row r="8853" spans="1:4" x14ac:dyDescent="0.45">
      <c r="A8853" t="s">
        <v>304</v>
      </c>
      <c r="B8853">
        <f t="shared" si="137"/>
        <v>1976</v>
      </c>
      <c r="C8853">
        <f>VLOOKUP($A8853&amp;C$1,Data!$A$2:$BC$533,MATCH(Intermediate!$B8853,Data!$A$1:$BC$1,0),FALSE)</f>
        <v>54.732694296174159</v>
      </c>
      <c r="D8853" t="str">
        <f>VLOOKUP($A8853&amp;D$1,Data!$A$2:$BC$533,MATCH(Intermediate!$B8853,Data!$A$1:$BC$1,0),FALSE)</f>
        <v>..</v>
      </c>
    </row>
    <row r="8854" spans="1:4" x14ac:dyDescent="0.45">
      <c r="A8854" t="s">
        <v>304</v>
      </c>
      <c r="B8854">
        <f t="shared" si="137"/>
        <v>1977</v>
      </c>
      <c r="C8854">
        <f>VLOOKUP($A8854&amp;C$1,Data!$A$2:$BC$533,MATCH(Intermediate!$B8854,Data!$A$1:$BC$1,0),FALSE)</f>
        <v>53.874822407144308</v>
      </c>
      <c r="D8854" t="str">
        <f>VLOOKUP($A8854&amp;D$1,Data!$A$2:$BC$533,MATCH(Intermediate!$B8854,Data!$A$1:$BC$1,0),FALSE)</f>
        <v>..</v>
      </c>
    </row>
    <row r="8855" spans="1:4" x14ac:dyDescent="0.45">
      <c r="A8855" t="s">
        <v>304</v>
      </c>
      <c r="B8855">
        <f t="shared" si="137"/>
        <v>1978</v>
      </c>
      <c r="C8855">
        <f>VLOOKUP($A8855&amp;C$1,Data!$A$2:$BC$533,MATCH(Intermediate!$B8855,Data!$A$1:$BC$1,0),FALSE)</f>
        <v>53.406943577858989</v>
      </c>
      <c r="D8855" t="str">
        <f>VLOOKUP($A8855&amp;D$1,Data!$A$2:$BC$533,MATCH(Intermediate!$B8855,Data!$A$1:$BC$1,0),FALSE)</f>
        <v>..</v>
      </c>
    </row>
    <row r="8856" spans="1:4" x14ac:dyDescent="0.45">
      <c r="A8856" t="s">
        <v>304</v>
      </c>
      <c r="B8856">
        <f t="shared" si="137"/>
        <v>1979</v>
      </c>
      <c r="C8856">
        <f>VLOOKUP($A8856&amp;C$1,Data!$A$2:$BC$533,MATCH(Intermediate!$B8856,Data!$A$1:$BC$1,0),FALSE)</f>
        <v>52.068010550113044</v>
      </c>
      <c r="D8856" t="str">
        <f>VLOOKUP($A8856&amp;D$1,Data!$A$2:$BC$533,MATCH(Intermediate!$B8856,Data!$A$1:$BC$1,0),FALSE)</f>
        <v>..</v>
      </c>
    </row>
    <row r="8857" spans="1:4" x14ac:dyDescent="0.45">
      <c r="A8857" t="s">
        <v>304</v>
      </c>
      <c r="B8857">
        <f t="shared" si="137"/>
        <v>1980</v>
      </c>
      <c r="C8857">
        <f>VLOOKUP($A8857&amp;C$1,Data!$A$2:$BC$533,MATCH(Intermediate!$B8857,Data!$A$1:$BC$1,0),FALSE)</f>
        <v>50.085299481597424</v>
      </c>
      <c r="D8857" t="str">
        <f>VLOOKUP($A8857&amp;D$1,Data!$A$2:$BC$533,MATCH(Intermediate!$B8857,Data!$A$1:$BC$1,0),FALSE)</f>
        <v>..</v>
      </c>
    </row>
    <row r="8858" spans="1:4" x14ac:dyDescent="0.45">
      <c r="A8858" t="s">
        <v>304</v>
      </c>
      <c r="B8858">
        <f t="shared" si="137"/>
        <v>1981</v>
      </c>
      <c r="C8858">
        <f>VLOOKUP($A8858&amp;C$1,Data!$A$2:$BC$533,MATCH(Intermediate!$B8858,Data!$A$1:$BC$1,0),FALSE)</f>
        <v>53.922117960826533</v>
      </c>
      <c r="D8858" t="str">
        <f>VLOOKUP($A8858&amp;D$1,Data!$A$2:$BC$533,MATCH(Intermediate!$B8858,Data!$A$1:$BC$1,0),FALSE)</f>
        <v>..</v>
      </c>
    </row>
    <row r="8859" spans="1:4" x14ac:dyDescent="0.45">
      <c r="A8859" t="s">
        <v>304</v>
      </c>
      <c r="B8859">
        <f t="shared" si="137"/>
        <v>1982</v>
      </c>
      <c r="C8859">
        <f>VLOOKUP($A8859&amp;C$1,Data!$A$2:$BC$533,MATCH(Intermediate!$B8859,Data!$A$1:$BC$1,0),FALSE)</f>
        <v>55.294823963291741</v>
      </c>
      <c r="D8859" t="str">
        <f>VLOOKUP($A8859&amp;D$1,Data!$A$2:$BC$533,MATCH(Intermediate!$B8859,Data!$A$1:$BC$1,0),FALSE)</f>
        <v>..</v>
      </c>
    </row>
    <row r="8860" spans="1:4" x14ac:dyDescent="0.45">
      <c r="A8860" t="s">
        <v>304</v>
      </c>
      <c r="B8860">
        <f t="shared" si="137"/>
        <v>1983</v>
      </c>
      <c r="C8860">
        <f>VLOOKUP($A8860&amp;C$1,Data!$A$2:$BC$533,MATCH(Intermediate!$B8860,Data!$A$1:$BC$1,0),FALSE)</f>
        <v>58.840092926918018</v>
      </c>
      <c r="D8860" t="str">
        <f>VLOOKUP($A8860&amp;D$1,Data!$A$2:$BC$533,MATCH(Intermediate!$B8860,Data!$A$1:$BC$1,0),FALSE)</f>
        <v>..</v>
      </c>
    </row>
    <row r="8861" spans="1:4" x14ac:dyDescent="0.45">
      <c r="A8861" t="s">
        <v>304</v>
      </c>
      <c r="B8861">
        <f t="shared" si="137"/>
        <v>1984</v>
      </c>
      <c r="C8861">
        <f>VLOOKUP($A8861&amp;C$1,Data!$A$2:$BC$533,MATCH(Intermediate!$B8861,Data!$A$1:$BC$1,0),FALSE)</f>
        <v>61.759566158441629</v>
      </c>
      <c r="D8861" t="str">
        <f>VLOOKUP($A8861&amp;D$1,Data!$A$2:$BC$533,MATCH(Intermediate!$B8861,Data!$A$1:$BC$1,0),FALSE)</f>
        <v>..</v>
      </c>
    </row>
    <row r="8862" spans="1:4" x14ac:dyDescent="0.45">
      <c r="A8862" t="s">
        <v>304</v>
      </c>
      <c r="B8862">
        <f t="shared" si="137"/>
        <v>1985</v>
      </c>
      <c r="C8862">
        <f>VLOOKUP($A8862&amp;C$1,Data!$A$2:$BC$533,MATCH(Intermediate!$B8862,Data!$A$1:$BC$1,0),FALSE)</f>
        <v>65.197690363986936</v>
      </c>
      <c r="D8862" t="str">
        <f>VLOOKUP($A8862&amp;D$1,Data!$A$2:$BC$533,MATCH(Intermediate!$B8862,Data!$A$1:$BC$1,0),FALSE)</f>
        <v>..</v>
      </c>
    </row>
    <row r="8863" spans="1:4" x14ac:dyDescent="0.45">
      <c r="A8863" t="s">
        <v>304</v>
      </c>
      <c r="B8863">
        <f t="shared" si="137"/>
        <v>1986</v>
      </c>
      <c r="C8863">
        <f>VLOOKUP($A8863&amp;C$1,Data!$A$2:$BC$533,MATCH(Intermediate!$B8863,Data!$A$1:$BC$1,0),FALSE)</f>
        <v>64.857384051832142</v>
      </c>
      <c r="D8863" t="str">
        <f>VLOOKUP($A8863&amp;D$1,Data!$A$2:$BC$533,MATCH(Intermediate!$B8863,Data!$A$1:$BC$1,0),FALSE)</f>
        <v>..</v>
      </c>
    </row>
    <row r="8864" spans="1:4" x14ac:dyDescent="0.45">
      <c r="A8864" t="s">
        <v>304</v>
      </c>
      <c r="B8864">
        <f t="shared" si="137"/>
        <v>1987</v>
      </c>
      <c r="C8864">
        <f>VLOOKUP($A8864&amp;C$1,Data!$A$2:$BC$533,MATCH(Intermediate!$B8864,Data!$A$1:$BC$1,0),FALSE)</f>
        <v>65.225413380819134</v>
      </c>
      <c r="D8864" t="str">
        <f>VLOOKUP($A8864&amp;D$1,Data!$A$2:$BC$533,MATCH(Intermediate!$B8864,Data!$A$1:$BC$1,0),FALSE)</f>
        <v>..</v>
      </c>
    </row>
    <row r="8865" spans="1:4" x14ac:dyDescent="0.45">
      <c r="A8865" t="s">
        <v>304</v>
      </c>
      <c r="B8865">
        <f t="shared" si="137"/>
        <v>1988</v>
      </c>
      <c r="C8865">
        <f>VLOOKUP($A8865&amp;C$1,Data!$A$2:$BC$533,MATCH(Intermediate!$B8865,Data!$A$1:$BC$1,0),FALSE)</f>
        <v>66.753346193546207</v>
      </c>
      <c r="D8865" t="str">
        <f>VLOOKUP($A8865&amp;D$1,Data!$A$2:$BC$533,MATCH(Intermediate!$B8865,Data!$A$1:$BC$1,0),FALSE)</f>
        <v>..</v>
      </c>
    </row>
    <row r="8866" spans="1:4" x14ac:dyDescent="0.45">
      <c r="A8866" t="s">
        <v>304</v>
      </c>
      <c r="B8866">
        <f t="shared" si="137"/>
        <v>1989</v>
      </c>
      <c r="C8866">
        <f>VLOOKUP($A8866&amp;C$1,Data!$A$2:$BC$533,MATCH(Intermediate!$B8866,Data!$A$1:$BC$1,0),FALSE)</f>
        <v>69.140792886254161</v>
      </c>
      <c r="D8866" t="str">
        <f>VLOOKUP($A8866&amp;D$1,Data!$A$2:$BC$533,MATCH(Intermediate!$B8866,Data!$A$1:$BC$1,0),FALSE)</f>
        <v>..</v>
      </c>
    </row>
    <row r="8867" spans="1:4" x14ac:dyDescent="0.45">
      <c r="A8867" t="s">
        <v>304</v>
      </c>
      <c r="B8867">
        <f t="shared" si="137"/>
        <v>1990</v>
      </c>
      <c r="C8867">
        <f>VLOOKUP($A8867&amp;C$1,Data!$A$2:$BC$533,MATCH(Intermediate!$B8867,Data!$A$1:$BC$1,0),FALSE)</f>
        <v>71.938198922505649</v>
      </c>
      <c r="D8867">
        <f>VLOOKUP($A8867&amp;D$1,Data!$A$2:$BC$533,MATCH(Intermediate!$B8867,Data!$A$1:$BC$1,0),FALSE)</f>
        <v>6381.6733641133842</v>
      </c>
    </row>
    <row r="8868" spans="1:4" x14ac:dyDescent="0.45">
      <c r="A8868" t="s">
        <v>304</v>
      </c>
      <c r="B8868">
        <f t="shared" si="137"/>
        <v>1991</v>
      </c>
      <c r="C8868" t="str">
        <f>VLOOKUP($A8868&amp;C$1,Data!$A$2:$BC$533,MATCH(Intermediate!$B8868,Data!$A$1:$BC$1,0),FALSE)</f>
        <v>..</v>
      </c>
      <c r="D8868">
        <f>VLOOKUP($A8868&amp;D$1,Data!$A$2:$BC$533,MATCH(Intermediate!$B8868,Data!$A$1:$BC$1,0),FALSE)</f>
        <v>6382.8067930017623</v>
      </c>
    </row>
    <row r="8869" spans="1:4" x14ac:dyDescent="0.45">
      <c r="A8869" t="s">
        <v>304</v>
      </c>
      <c r="B8869">
        <f t="shared" si="137"/>
        <v>1992</v>
      </c>
      <c r="C8869">
        <f>VLOOKUP($A8869&amp;C$1,Data!$A$2:$BC$533,MATCH(Intermediate!$B8869,Data!$A$1:$BC$1,0),FALSE)</f>
        <v>90.983076724859885</v>
      </c>
      <c r="D8869">
        <f>VLOOKUP($A8869&amp;D$1,Data!$A$2:$BC$533,MATCH(Intermediate!$B8869,Data!$A$1:$BC$1,0),FALSE)</f>
        <v>6275.0132653945175</v>
      </c>
    </row>
    <row r="8870" spans="1:4" x14ac:dyDescent="0.45">
      <c r="A8870" t="s">
        <v>304</v>
      </c>
      <c r="B8870">
        <f t="shared" si="137"/>
        <v>1993</v>
      </c>
      <c r="C8870">
        <f>VLOOKUP($A8870&amp;C$1,Data!$A$2:$BC$533,MATCH(Intermediate!$B8870,Data!$A$1:$BC$1,0),FALSE)</f>
        <v>95.828255724595891</v>
      </c>
      <c r="D8870">
        <f>VLOOKUP($A8870&amp;D$1,Data!$A$2:$BC$533,MATCH(Intermediate!$B8870,Data!$A$1:$BC$1,0),FALSE)</f>
        <v>6374.7791248575395</v>
      </c>
    </row>
    <row r="8871" spans="1:4" x14ac:dyDescent="0.45">
      <c r="A8871" t="s">
        <v>304</v>
      </c>
      <c r="B8871">
        <f t="shared" si="137"/>
        <v>1994</v>
      </c>
      <c r="C8871">
        <f>VLOOKUP($A8871&amp;C$1,Data!$A$2:$BC$533,MATCH(Intermediate!$B8871,Data!$A$1:$BC$1,0),FALSE)</f>
        <v>101.05860317314679</v>
      </c>
      <c r="D8871">
        <f>VLOOKUP($A8871&amp;D$1,Data!$A$2:$BC$533,MATCH(Intermediate!$B8871,Data!$A$1:$BC$1,0),FALSE)</f>
        <v>6611.2886447324663</v>
      </c>
    </row>
    <row r="8872" spans="1:4" x14ac:dyDescent="0.45">
      <c r="A8872" t="s">
        <v>304</v>
      </c>
      <c r="B8872">
        <f t="shared" si="137"/>
        <v>1995</v>
      </c>
      <c r="C8872">
        <f>VLOOKUP($A8872&amp;C$1,Data!$A$2:$BC$533,MATCH(Intermediate!$B8872,Data!$A$1:$BC$1,0),FALSE)</f>
        <v>105.00708438773701</v>
      </c>
      <c r="D8872">
        <f>VLOOKUP($A8872&amp;D$1,Data!$A$2:$BC$533,MATCH(Intermediate!$B8872,Data!$A$1:$BC$1,0),FALSE)</f>
        <v>6875.1883864526635</v>
      </c>
    </row>
    <row r="8873" spans="1:4" x14ac:dyDescent="0.45">
      <c r="A8873" t="s">
        <v>304</v>
      </c>
      <c r="B8873">
        <f t="shared" si="137"/>
        <v>1996</v>
      </c>
      <c r="C8873">
        <f>VLOOKUP($A8873&amp;C$1,Data!$A$2:$BC$533,MATCH(Intermediate!$B8873,Data!$A$1:$BC$1,0),FALSE)</f>
        <v>105.54386860321085</v>
      </c>
      <c r="D8873">
        <f>VLOOKUP($A8873&amp;D$1,Data!$A$2:$BC$533,MATCH(Intermediate!$B8873,Data!$A$1:$BC$1,0),FALSE)</f>
        <v>7208.0060316093914</v>
      </c>
    </row>
    <row r="8874" spans="1:4" x14ac:dyDescent="0.45">
      <c r="A8874" t="s">
        <v>304</v>
      </c>
      <c r="B8874">
        <f t="shared" si="137"/>
        <v>1997</v>
      </c>
      <c r="C8874">
        <f>VLOOKUP($A8874&amp;C$1,Data!$A$2:$BC$533,MATCH(Intermediate!$B8874,Data!$A$1:$BC$1,0),FALSE)</f>
        <v>102.3654612317434</v>
      </c>
      <c r="D8874">
        <f>VLOOKUP($A8874&amp;D$1,Data!$A$2:$BC$533,MATCH(Intermediate!$B8874,Data!$A$1:$BC$1,0),FALSE)</f>
        <v>7433.3578589695917</v>
      </c>
    </row>
    <row r="8875" spans="1:4" x14ac:dyDescent="0.45">
      <c r="A8875" t="s">
        <v>304</v>
      </c>
      <c r="B8875">
        <f t="shared" si="137"/>
        <v>1998</v>
      </c>
      <c r="C8875">
        <f>VLOOKUP($A8875&amp;C$1,Data!$A$2:$BC$533,MATCH(Intermediate!$B8875,Data!$A$1:$BC$1,0),FALSE)</f>
        <v>103.71894319511208</v>
      </c>
      <c r="D8875">
        <f>VLOOKUP($A8875&amp;D$1,Data!$A$2:$BC$533,MATCH(Intermediate!$B8875,Data!$A$1:$BC$1,0),FALSE)</f>
        <v>7463.4445514123636</v>
      </c>
    </row>
    <row r="8876" spans="1:4" x14ac:dyDescent="0.45">
      <c r="A8876" t="s">
        <v>304</v>
      </c>
      <c r="B8876">
        <f t="shared" si="137"/>
        <v>1999</v>
      </c>
      <c r="C8876">
        <f>VLOOKUP($A8876&amp;C$1,Data!$A$2:$BC$533,MATCH(Intermediate!$B8876,Data!$A$1:$BC$1,0),FALSE)</f>
        <v>118.17440047519128</v>
      </c>
      <c r="D8876">
        <f>VLOOKUP($A8876&amp;D$1,Data!$A$2:$BC$533,MATCH(Intermediate!$B8876,Data!$A$1:$BC$1,0),FALSE)</f>
        <v>7666.7161626007783</v>
      </c>
    </row>
    <row r="8877" spans="1:4" x14ac:dyDescent="0.45">
      <c r="A8877" t="s">
        <v>304</v>
      </c>
      <c r="B8877">
        <f t="shared" si="137"/>
        <v>2000</v>
      </c>
      <c r="C8877">
        <f>VLOOKUP($A8877&amp;C$1,Data!$A$2:$BC$533,MATCH(Intermediate!$B8877,Data!$A$1:$BC$1,0),FALSE)</f>
        <v>117.09536648150166</v>
      </c>
      <c r="D8877">
        <f>VLOOKUP($A8877&amp;D$1,Data!$A$2:$BC$533,MATCH(Intermediate!$B8877,Data!$A$1:$BC$1,0),FALSE)</f>
        <v>8095.2942886792935</v>
      </c>
    </row>
    <row r="8878" spans="1:4" x14ac:dyDescent="0.45">
      <c r="A8878" t="s">
        <v>304</v>
      </c>
      <c r="B8878">
        <f t="shared" si="137"/>
        <v>2001</v>
      </c>
      <c r="C8878">
        <f>VLOOKUP($A8878&amp;C$1,Data!$A$2:$BC$533,MATCH(Intermediate!$B8878,Data!$A$1:$BC$1,0),FALSE)</f>
        <v>121.06974562622754</v>
      </c>
      <c r="D8878">
        <f>VLOOKUP($A8878&amp;D$1,Data!$A$2:$BC$533,MATCH(Intermediate!$B8878,Data!$A$1:$BC$1,0),FALSE)</f>
        <v>8428.3168170753088</v>
      </c>
    </row>
    <row r="8879" spans="1:4" x14ac:dyDescent="0.45">
      <c r="A8879" t="s">
        <v>304</v>
      </c>
      <c r="B8879">
        <f t="shared" si="137"/>
        <v>2002</v>
      </c>
      <c r="C8879">
        <f>VLOOKUP($A8879&amp;C$1,Data!$A$2:$BC$533,MATCH(Intermediate!$B8879,Data!$A$1:$BC$1,0),FALSE)</f>
        <v>97.317372834089255</v>
      </c>
      <c r="D8879">
        <f>VLOOKUP($A8879&amp;D$1,Data!$A$2:$BC$533,MATCH(Intermediate!$B8879,Data!$A$1:$BC$1,0),FALSE)</f>
        <v>8792.3558857426488</v>
      </c>
    </row>
    <row r="8880" spans="1:4" x14ac:dyDescent="0.45">
      <c r="A8880" t="s">
        <v>304</v>
      </c>
      <c r="B8880">
        <f t="shared" si="137"/>
        <v>2003</v>
      </c>
      <c r="C8880">
        <f>VLOOKUP($A8880&amp;C$1,Data!$A$2:$BC$533,MATCH(Intermediate!$B8880,Data!$A$1:$BC$1,0),FALSE)</f>
        <v>102.76770118382782</v>
      </c>
      <c r="D8880">
        <f>VLOOKUP($A8880&amp;D$1,Data!$A$2:$BC$533,MATCH(Intermediate!$B8880,Data!$A$1:$BC$1,0),FALSE)</f>
        <v>9138.8282385501661</v>
      </c>
    </row>
    <row r="8881" spans="1:4" x14ac:dyDescent="0.45">
      <c r="A8881" t="s">
        <v>304</v>
      </c>
      <c r="B8881">
        <f t="shared" si="137"/>
        <v>2004</v>
      </c>
      <c r="C8881">
        <f>VLOOKUP($A8881&amp;C$1,Data!$A$2:$BC$533,MATCH(Intermediate!$B8881,Data!$A$1:$BC$1,0),FALSE)</f>
        <v>112.82091342021079</v>
      </c>
      <c r="D8881">
        <f>VLOOKUP($A8881&amp;D$1,Data!$A$2:$BC$533,MATCH(Intermediate!$B8881,Data!$A$1:$BC$1,0),FALSE)</f>
        <v>9713.6534846883442</v>
      </c>
    </row>
    <row r="8882" spans="1:4" x14ac:dyDescent="0.45">
      <c r="A8882" t="s">
        <v>304</v>
      </c>
      <c r="B8882">
        <f t="shared" si="137"/>
        <v>2005</v>
      </c>
      <c r="C8882">
        <f>VLOOKUP($A8882&amp;C$1,Data!$A$2:$BC$533,MATCH(Intermediate!$B8882,Data!$A$1:$BC$1,0),FALSE)</f>
        <v>122.28316803326177</v>
      </c>
      <c r="D8882">
        <f>VLOOKUP($A8882&amp;D$1,Data!$A$2:$BC$533,MATCH(Intermediate!$B8882,Data!$A$1:$BC$1,0),FALSE)</f>
        <v>10440.627514713191</v>
      </c>
    </row>
    <row r="8883" spans="1:4" x14ac:dyDescent="0.45">
      <c r="A8883" t="s">
        <v>304</v>
      </c>
      <c r="B8883">
        <f t="shared" si="137"/>
        <v>2006</v>
      </c>
      <c r="C8883">
        <f>VLOOKUP($A8883&amp;C$1,Data!$A$2:$BC$533,MATCH(Intermediate!$B8883,Data!$A$1:$BC$1,0),FALSE)</f>
        <v>139.00736774432139</v>
      </c>
      <c r="D8883">
        <f>VLOOKUP($A8883&amp;D$1,Data!$A$2:$BC$533,MATCH(Intermediate!$B8883,Data!$A$1:$BC$1,0),FALSE)</f>
        <v>11250.179555872024</v>
      </c>
    </row>
    <row r="8884" spans="1:4" x14ac:dyDescent="0.45">
      <c r="A8884" t="s">
        <v>304</v>
      </c>
      <c r="B8884">
        <f t="shared" si="137"/>
        <v>2007</v>
      </c>
      <c r="C8884">
        <f>VLOOKUP($A8884&amp;C$1,Data!$A$2:$BC$533,MATCH(Intermediate!$B8884,Data!$A$1:$BC$1,0),FALSE)</f>
        <v>142.42204551118479</v>
      </c>
      <c r="D8884">
        <f>VLOOKUP($A8884&amp;D$1,Data!$A$2:$BC$533,MATCH(Intermediate!$B8884,Data!$A$1:$BC$1,0),FALSE)</f>
        <v>12046.605107250109</v>
      </c>
    </row>
    <row r="8885" spans="1:4" x14ac:dyDescent="0.45">
      <c r="A8885" t="s">
        <v>304</v>
      </c>
      <c r="B8885">
        <f t="shared" ref="B8885:B8948" si="138">B8835</f>
        <v>2008</v>
      </c>
      <c r="C8885">
        <f>VLOOKUP($A8885&amp;C$1,Data!$A$2:$BC$533,MATCH(Intermediate!$B8885,Data!$A$1:$BC$1,0),FALSE)</f>
        <v>125.95588025550617</v>
      </c>
      <c r="D8885">
        <f>VLOOKUP($A8885&amp;D$1,Data!$A$2:$BC$533,MATCH(Intermediate!$B8885,Data!$A$1:$BC$1,0),FALSE)</f>
        <v>12525.26302998111</v>
      </c>
    </row>
    <row r="8886" spans="1:4" x14ac:dyDescent="0.45">
      <c r="A8886" t="s">
        <v>304</v>
      </c>
      <c r="B8886">
        <f t="shared" si="138"/>
        <v>2009</v>
      </c>
      <c r="C8886">
        <f>VLOOKUP($A8886&amp;C$1,Data!$A$2:$BC$533,MATCH(Intermediate!$B8886,Data!$A$1:$BC$1,0),FALSE)</f>
        <v>121.09454632471672</v>
      </c>
      <c r="D8886">
        <f>VLOOKUP($A8886&amp;D$1,Data!$A$2:$BC$533,MATCH(Intermediate!$B8886,Data!$A$1:$BC$1,0),FALSE)</f>
        <v>12261.411591130325</v>
      </c>
    </row>
    <row r="8887" spans="1:4" x14ac:dyDescent="0.45">
      <c r="A8887" t="s">
        <v>304</v>
      </c>
      <c r="B8887">
        <f t="shared" si="138"/>
        <v>2010</v>
      </c>
      <c r="C8887">
        <f>VLOOKUP($A8887&amp;C$1,Data!$A$2:$BC$533,MATCH(Intermediate!$B8887,Data!$A$1:$BC$1,0),FALSE)</f>
        <v>124.09389990564648</v>
      </c>
      <c r="D8887">
        <f>VLOOKUP($A8887&amp;D$1,Data!$A$2:$BC$533,MATCH(Intermediate!$B8887,Data!$A$1:$BC$1,0),FALSE)</f>
        <v>12637.291222601758</v>
      </c>
    </row>
    <row r="8888" spans="1:4" x14ac:dyDescent="0.45">
      <c r="A8888" t="s">
        <v>304</v>
      </c>
      <c r="B8888">
        <f t="shared" si="138"/>
        <v>2011</v>
      </c>
      <c r="C8888">
        <f>VLOOKUP($A8888&amp;C$1,Data!$A$2:$BC$533,MATCH(Intermediate!$B8888,Data!$A$1:$BC$1,0),FALSE)</f>
        <v>118.97067599270264</v>
      </c>
      <c r="D8888">
        <f>VLOOKUP($A8888&amp;D$1,Data!$A$2:$BC$533,MATCH(Intermediate!$B8888,Data!$A$1:$BC$1,0),FALSE)</f>
        <v>13143.193336109698</v>
      </c>
    </row>
    <row r="8889" spans="1:4" x14ac:dyDescent="0.45">
      <c r="A8889" t="s">
        <v>304</v>
      </c>
      <c r="B8889">
        <f t="shared" si="138"/>
        <v>2012</v>
      </c>
      <c r="C8889">
        <f>VLOOKUP($A8889&amp;C$1,Data!$A$2:$BC$533,MATCH(Intermediate!$B8889,Data!$A$1:$BC$1,0),FALSE)</f>
        <v>125.16778545023735</v>
      </c>
      <c r="D8889">
        <f>VLOOKUP($A8889&amp;D$1,Data!$A$2:$BC$533,MATCH(Intermediate!$B8889,Data!$A$1:$BC$1,0),FALSE)</f>
        <v>12986.797667530722</v>
      </c>
    </row>
    <row r="8890" spans="1:4" x14ac:dyDescent="0.45">
      <c r="A8890" t="s">
        <v>304</v>
      </c>
      <c r="B8890">
        <f t="shared" si="138"/>
        <v>2013</v>
      </c>
      <c r="C8890">
        <f>VLOOKUP($A8890&amp;C$1,Data!$A$2:$BC$533,MATCH(Intermediate!$B8890,Data!$A$1:$BC$1,0),FALSE)</f>
        <v>127.02927247972448</v>
      </c>
      <c r="D8890">
        <f>VLOOKUP($A8890&amp;D$1,Data!$A$2:$BC$533,MATCH(Intermediate!$B8890,Data!$A$1:$BC$1,0),FALSE)</f>
        <v>13369.43820396055</v>
      </c>
    </row>
    <row r="8891" spans="1:4" x14ac:dyDescent="0.45">
      <c r="A8891" t="s">
        <v>304</v>
      </c>
      <c r="B8891">
        <f t="shared" si="138"/>
        <v>2014</v>
      </c>
      <c r="C8891">
        <f>VLOOKUP($A8891&amp;C$1,Data!$A$2:$BC$533,MATCH(Intermediate!$B8891,Data!$A$1:$BC$1,0),FALSE)</f>
        <v>128.83837477965338</v>
      </c>
      <c r="D8891">
        <f>VLOOKUP($A8891&amp;D$1,Data!$A$2:$BC$533,MATCH(Intermediate!$B8891,Data!$A$1:$BC$1,0),FALSE)</f>
        <v>13358.941718660846</v>
      </c>
    </row>
    <row r="8892" spans="1:4" x14ac:dyDescent="0.45">
      <c r="A8892" t="s">
        <v>304</v>
      </c>
      <c r="B8892">
        <f t="shared" si="138"/>
        <v>2015</v>
      </c>
      <c r="C8892">
        <f>VLOOKUP($A8892&amp;C$1,Data!$A$2:$BC$533,MATCH(Intermediate!$B8892,Data!$A$1:$BC$1,0),FALSE)</f>
        <v>127.20324424273075</v>
      </c>
      <c r="D8892">
        <f>VLOOKUP($A8892&amp;D$1,Data!$A$2:$BC$533,MATCH(Intermediate!$B8892,Data!$A$1:$BC$1,0),FALSE)</f>
        <v>13397.523481334631</v>
      </c>
    </row>
    <row r="8893" spans="1:4" x14ac:dyDescent="0.45">
      <c r="A8893" t="s">
        <v>304</v>
      </c>
      <c r="B8893">
        <f t="shared" si="138"/>
        <v>2016</v>
      </c>
      <c r="C8893">
        <f>VLOOKUP($A8893&amp;C$1,Data!$A$2:$BC$533,MATCH(Intermediate!$B8893,Data!$A$1:$BC$1,0),FALSE)</f>
        <v>124.36049611176378</v>
      </c>
      <c r="D8893">
        <f>VLOOKUP($A8893&amp;D$1,Data!$A$2:$BC$533,MATCH(Intermediate!$B8893,Data!$A$1:$BC$1,0),FALSE)</f>
        <v>13519.323510237626</v>
      </c>
    </row>
    <row r="8894" spans="1:4" x14ac:dyDescent="0.45">
      <c r="A8894" t="s">
        <v>304</v>
      </c>
      <c r="B8894">
        <f t="shared" si="138"/>
        <v>2017</v>
      </c>
      <c r="C8894">
        <f>VLOOKUP($A8894&amp;C$1,Data!$A$2:$BC$533,MATCH(Intermediate!$B8894,Data!$A$1:$BC$1,0),FALSE)</f>
        <v>127.03028385845417</v>
      </c>
      <c r="D8894">
        <f>VLOOKUP($A8894&amp;D$1,Data!$A$2:$BC$533,MATCH(Intermediate!$B8894,Data!$A$1:$BC$1,0),FALSE)</f>
        <v>13738.43858545956</v>
      </c>
    </row>
    <row r="8895" spans="1:4" x14ac:dyDescent="0.45">
      <c r="A8895" t="s">
        <v>304</v>
      </c>
      <c r="B8895">
        <f t="shared" si="138"/>
        <v>2018</v>
      </c>
      <c r="C8895">
        <f>VLOOKUP($A8895&amp;C$1,Data!$A$2:$BC$533,MATCH(Intermediate!$B8895,Data!$A$1:$BC$1,0),FALSE)</f>
        <v>118.38085796348712</v>
      </c>
      <c r="D8895">
        <f>VLOOKUP($A8895&amp;D$1,Data!$A$2:$BC$533,MATCH(Intermediate!$B8895,Data!$A$1:$BC$1,0),FALSE)</f>
        <v>13347.363482603771</v>
      </c>
    </row>
    <row r="8896" spans="1:4" x14ac:dyDescent="0.45">
      <c r="A8896" t="s">
        <v>304</v>
      </c>
      <c r="B8896">
        <f t="shared" si="138"/>
        <v>2019</v>
      </c>
      <c r="C8896">
        <f>VLOOKUP($A8896&amp;C$1,Data!$A$2:$BC$533,MATCH(Intermediate!$B8896,Data!$A$1:$BC$1,0),FALSE)</f>
        <v>117.18555686148926</v>
      </c>
      <c r="D8896">
        <f>VLOOKUP($A8896&amp;D$1,Data!$A$2:$BC$533,MATCH(Intermediate!$B8896,Data!$A$1:$BC$1,0),FALSE)</f>
        <v>13361.485128911239</v>
      </c>
    </row>
    <row r="8897" spans="1:4" x14ac:dyDescent="0.45">
      <c r="A8897" t="s">
        <v>304</v>
      </c>
      <c r="B8897">
        <f t="shared" si="138"/>
        <v>2020</v>
      </c>
      <c r="C8897">
        <f>VLOOKUP($A8897&amp;C$1,Data!$A$2:$BC$533,MATCH(Intermediate!$B8897,Data!$A$1:$BC$1,0),FALSE)</f>
        <v>109.05469137272534</v>
      </c>
      <c r="D8897">
        <f>VLOOKUP($A8897&amp;D$1,Data!$A$2:$BC$533,MATCH(Intermediate!$B8897,Data!$A$1:$BC$1,0),FALSE)</f>
        <v>12671.086243685098</v>
      </c>
    </row>
    <row r="8898" spans="1:4" x14ac:dyDescent="0.45">
      <c r="A8898" t="s">
        <v>304</v>
      </c>
      <c r="B8898">
        <f t="shared" si="138"/>
        <v>2021</v>
      </c>
      <c r="C8898">
        <f>VLOOKUP($A8898&amp;C$1,Data!$A$2:$BC$533,MATCH(Intermediate!$B8898,Data!$A$1:$BC$1,0),FALSE)</f>
        <v>92.996972641473207</v>
      </c>
      <c r="D8898">
        <f>VLOOKUP($A8898&amp;D$1,Data!$A$2:$BC$533,MATCH(Intermediate!$B8898,Data!$A$1:$BC$1,0),FALSE)</f>
        <v>13711.293573047353</v>
      </c>
    </row>
    <row r="8899" spans="1:4" x14ac:dyDescent="0.45">
      <c r="A8899" t="s">
        <v>304</v>
      </c>
      <c r="B8899">
        <f t="shared" si="138"/>
        <v>2022</v>
      </c>
      <c r="C8899">
        <f>VLOOKUP($A8899&amp;C$1,Data!$A$2:$BC$533,MATCH(Intermediate!$B8899,Data!$A$1:$BC$1,0),FALSE)</f>
        <v>91.72185856536899</v>
      </c>
      <c r="D8899">
        <f>VLOOKUP($A8899&amp;D$1,Data!$A$2:$BC$533,MATCH(Intermediate!$B8899,Data!$A$1:$BC$1,0),FALSE)</f>
        <v>14759.435071561871</v>
      </c>
    </row>
    <row r="8900" spans="1:4" x14ac:dyDescent="0.45">
      <c r="A8900" t="s">
        <v>304</v>
      </c>
      <c r="B8900">
        <f t="shared" si="138"/>
        <v>2023</v>
      </c>
      <c r="C8900">
        <f>VLOOKUP($A8900&amp;C$1,Data!$A$2:$BC$533,MATCH(Intermediate!$B8900,Data!$A$1:$BC$1,0),FALSE)</f>
        <v>90.54849256431325</v>
      </c>
      <c r="D8900">
        <f>VLOOKUP($A8900&amp;D$1,Data!$A$2:$BC$533,MATCH(Intermediate!$B8900,Data!$A$1:$BC$1,0),FALSE)</f>
        <v>15194.199175950243</v>
      </c>
    </row>
    <row r="8901" spans="1:4" x14ac:dyDescent="0.45">
      <c r="A8901" t="s">
        <v>304</v>
      </c>
      <c r="B8901">
        <f t="shared" si="138"/>
        <v>2024</v>
      </c>
      <c r="C8901" t="str">
        <f>VLOOKUP($A8901&amp;C$1,Data!$A$2:$BC$533,MATCH(Intermediate!$B8901,Data!$A$1:$BC$1,0),FALSE)</f>
        <v>..</v>
      </c>
      <c r="D8901">
        <f>VLOOKUP($A8901&amp;D$1,Data!$A$2:$BC$533,MATCH(Intermediate!$B8901,Data!$A$1:$BC$1,0),FALSE)</f>
        <v>15457.489144951825</v>
      </c>
    </row>
    <row r="8902" spans="1:4" x14ac:dyDescent="0.45">
      <c r="A8902" t="s">
        <v>48</v>
      </c>
      <c r="B8902">
        <f t="shared" si="138"/>
        <v>1975</v>
      </c>
      <c r="C8902" t="str">
        <f>VLOOKUP($A8902&amp;C$1,Data!$A$2:$BC$533,MATCH(Intermediate!$B8902,Data!$A$1:$BC$1,0),FALSE)</f>
        <v>..</v>
      </c>
      <c r="D8902" t="str">
        <f>VLOOKUP($A8902&amp;D$1,Data!$A$2:$BC$533,MATCH(Intermediate!$B8902,Data!$A$1:$BC$1,0),FALSE)</f>
        <v>..</v>
      </c>
    </row>
    <row r="8903" spans="1:4" x14ac:dyDescent="0.45">
      <c r="A8903" t="s">
        <v>48</v>
      </c>
      <c r="B8903">
        <f t="shared" si="138"/>
        <v>1976</v>
      </c>
      <c r="C8903" t="str">
        <f>VLOOKUP($A8903&amp;C$1,Data!$A$2:$BC$533,MATCH(Intermediate!$B8903,Data!$A$1:$BC$1,0),FALSE)</f>
        <v>..</v>
      </c>
      <c r="D8903" t="str">
        <f>VLOOKUP($A8903&amp;D$1,Data!$A$2:$BC$533,MATCH(Intermediate!$B8903,Data!$A$1:$BC$1,0),FALSE)</f>
        <v>..</v>
      </c>
    </row>
    <row r="8904" spans="1:4" x14ac:dyDescent="0.45">
      <c r="A8904" t="s">
        <v>48</v>
      </c>
      <c r="B8904">
        <f t="shared" si="138"/>
        <v>1977</v>
      </c>
      <c r="C8904" t="str">
        <f>VLOOKUP($A8904&amp;C$1,Data!$A$2:$BC$533,MATCH(Intermediate!$B8904,Data!$A$1:$BC$1,0),FALSE)</f>
        <v>..</v>
      </c>
      <c r="D8904" t="str">
        <f>VLOOKUP($A8904&amp;D$1,Data!$A$2:$BC$533,MATCH(Intermediate!$B8904,Data!$A$1:$BC$1,0),FALSE)</f>
        <v>..</v>
      </c>
    </row>
    <row r="8905" spans="1:4" x14ac:dyDescent="0.45">
      <c r="A8905" t="s">
        <v>48</v>
      </c>
      <c r="B8905">
        <f t="shared" si="138"/>
        <v>1978</v>
      </c>
      <c r="C8905" t="str">
        <f>VLOOKUP($A8905&amp;C$1,Data!$A$2:$BC$533,MATCH(Intermediate!$B8905,Data!$A$1:$BC$1,0),FALSE)</f>
        <v>..</v>
      </c>
      <c r="D8905" t="str">
        <f>VLOOKUP($A8905&amp;D$1,Data!$A$2:$BC$533,MATCH(Intermediate!$B8905,Data!$A$1:$BC$1,0),FALSE)</f>
        <v>..</v>
      </c>
    </row>
    <row r="8906" spans="1:4" x14ac:dyDescent="0.45">
      <c r="A8906" t="s">
        <v>48</v>
      </c>
      <c r="B8906">
        <f t="shared" si="138"/>
        <v>1979</v>
      </c>
      <c r="C8906" t="str">
        <f>VLOOKUP($A8906&amp;C$1,Data!$A$2:$BC$533,MATCH(Intermediate!$B8906,Data!$A$1:$BC$1,0),FALSE)</f>
        <v>..</v>
      </c>
      <c r="D8906" t="str">
        <f>VLOOKUP($A8906&amp;D$1,Data!$A$2:$BC$533,MATCH(Intermediate!$B8906,Data!$A$1:$BC$1,0),FALSE)</f>
        <v>..</v>
      </c>
    </row>
    <row r="8907" spans="1:4" x14ac:dyDescent="0.45">
      <c r="A8907" t="s">
        <v>48</v>
      </c>
      <c r="B8907">
        <f t="shared" si="138"/>
        <v>1980</v>
      </c>
      <c r="C8907" t="str">
        <f>VLOOKUP($A8907&amp;C$1,Data!$A$2:$BC$533,MATCH(Intermediate!$B8907,Data!$A$1:$BC$1,0),FALSE)</f>
        <v>..</v>
      </c>
      <c r="D8907" t="str">
        <f>VLOOKUP($A8907&amp;D$1,Data!$A$2:$BC$533,MATCH(Intermediate!$B8907,Data!$A$1:$BC$1,0),FALSE)</f>
        <v>..</v>
      </c>
    </row>
    <row r="8908" spans="1:4" x14ac:dyDescent="0.45">
      <c r="A8908" t="s">
        <v>48</v>
      </c>
      <c r="B8908">
        <f t="shared" si="138"/>
        <v>1981</v>
      </c>
      <c r="C8908" t="str">
        <f>VLOOKUP($A8908&amp;C$1,Data!$A$2:$BC$533,MATCH(Intermediate!$B8908,Data!$A$1:$BC$1,0),FALSE)</f>
        <v>..</v>
      </c>
      <c r="D8908" t="str">
        <f>VLOOKUP($A8908&amp;D$1,Data!$A$2:$BC$533,MATCH(Intermediate!$B8908,Data!$A$1:$BC$1,0),FALSE)</f>
        <v>..</v>
      </c>
    </row>
    <row r="8909" spans="1:4" x14ac:dyDescent="0.45">
      <c r="A8909" t="s">
        <v>48</v>
      </c>
      <c r="B8909">
        <f t="shared" si="138"/>
        <v>1982</v>
      </c>
      <c r="C8909" t="str">
        <f>VLOOKUP($A8909&amp;C$1,Data!$A$2:$BC$533,MATCH(Intermediate!$B8909,Data!$A$1:$BC$1,0),FALSE)</f>
        <v>..</v>
      </c>
      <c r="D8909" t="str">
        <f>VLOOKUP($A8909&amp;D$1,Data!$A$2:$BC$533,MATCH(Intermediate!$B8909,Data!$A$1:$BC$1,0),FALSE)</f>
        <v>..</v>
      </c>
    </row>
    <row r="8910" spans="1:4" x14ac:dyDescent="0.45">
      <c r="A8910" t="s">
        <v>48</v>
      </c>
      <c r="B8910">
        <f t="shared" si="138"/>
        <v>1983</v>
      </c>
      <c r="C8910" t="str">
        <f>VLOOKUP($A8910&amp;C$1,Data!$A$2:$BC$533,MATCH(Intermediate!$B8910,Data!$A$1:$BC$1,0),FALSE)</f>
        <v>..</v>
      </c>
      <c r="D8910" t="str">
        <f>VLOOKUP($A8910&amp;D$1,Data!$A$2:$BC$533,MATCH(Intermediate!$B8910,Data!$A$1:$BC$1,0),FALSE)</f>
        <v>..</v>
      </c>
    </row>
    <row r="8911" spans="1:4" x14ac:dyDescent="0.45">
      <c r="A8911" t="s">
        <v>48</v>
      </c>
      <c r="B8911">
        <f t="shared" si="138"/>
        <v>1984</v>
      </c>
      <c r="C8911" t="str">
        <f>VLOOKUP($A8911&amp;C$1,Data!$A$2:$BC$533,MATCH(Intermediate!$B8911,Data!$A$1:$BC$1,0),FALSE)</f>
        <v>..</v>
      </c>
      <c r="D8911" t="str">
        <f>VLOOKUP($A8911&amp;D$1,Data!$A$2:$BC$533,MATCH(Intermediate!$B8911,Data!$A$1:$BC$1,0),FALSE)</f>
        <v>..</v>
      </c>
    </row>
    <row r="8912" spans="1:4" x14ac:dyDescent="0.45">
      <c r="A8912" t="s">
        <v>48</v>
      </c>
      <c r="B8912">
        <f t="shared" si="138"/>
        <v>1985</v>
      </c>
      <c r="C8912" t="str">
        <f>VLOOKUP($A8912&amp;C$1,Data!$A$2:$BC$533,MATCH(Intermediate!$B8912,Data!$A$1:$BC$1,0),FALSE)</f>
        <v>..</v>
      </c>
      <c r="D8912" t="str">
        <f>VLOOKUP($A8912&amp;D$1,Data!$A$2:$BC$533,MATCH(Intermediate!$B8912,Data!$A$1:$BC$1,0),FALSE)</f>
        <v>..</v>
      </c>
    </row>
    <row r="8913" spans="1:4" x14ac:dyDescent="0.45">
      <c r="A8913" t="s">
        <v>48</v>
      </c>
      <c r="B8913">
        <f t="shared" si="138"/>
        <v>1986</v>
      </c>
      <c r="C8913" t="str">
        <f>VLOOKUP($A8913&amp;C$1,Data!$A$2:$BC$533,MATCH(Intermediate!$B8913,Data!$A$1:$BC$1,0),FALSE)</f>
        <v>..</v>
      </c>
      <c r="D8913" t="str">
        <f>VLOOKUP($A8913&amp;D$1,Data!$A$2:$BC$533,MATCH(Intermediate!$B8913,Data!$A$1:$BC$1,0),FALSE)</f>
        <v>..</v>
      </c>
    </row>
    <row r="8914" spans="1:4" x14ac:dyDescent="0.45">
      <c r="A8914" t="s">
        <v>48</v>
      </c>
      <c r="B8914">
        <f t="shared" si="138"/>
        <v>1987</v>
      </c>
      <c r="C8914" t="str">
        <f>VLOOKUP($A8914&amp;C$1,Data!$A$2:$BC$533,MATCH(Intermediate!$B8914,Data!$A$1:$BC$1,0),FALSE)</f>
        <v>..</v>
      </c>
      <c r="D8914" t="str">
        <f>VLOOKUP($A8914&amp;D$1,Data!$A$2:$BC$533,MATCH(Intermediate!$B8914,Data!$A$1:$BC$1,0),FALSE)</f>
        <v>..</v>
      </c>
    </row>
    <row r="8915" spans="1:4" x14ac:dyDescent="0.45">
      <c r="A8915" t="s">
        <v>48</v>
      </c>
      <c r="B8915">
        <f t="shared" si="138"/>
        <v>1988</v>
      </c>
      <c r="C8915" t="str">
        <f>VLOOKUP($A8915&amp;C$1,Data!$A$2:$BC$533,MATCH(Intermediate!$B8915,Data!$A$1:$BC$1,0),FALSE)</f>
        <v>..</v>
      </c>
      <c r="D8915" t="str">
        <f>VLOOKUP($A8915&amp;D$1,Data!$A$2:$BC$533,MATCH(Intermediate!$B8915,Data!$A$1:$BC$1,0),FALSE)</f>
        <v>..</v>
      </c>
    </row>
    <row r="8916" spans="1:4" x14ac:dyDescent="0.45">
      <c r="A8916" t="s">
        <v>48</v>
      </c>
      <c r="B8916">
        <f t="shared" si="138"/>
        <v>1989</v>
      </c>
      <c r="C8916" t="str">
        <f>VLOOKUP($A8916&amp;C$1,Data!$A$2:$BC$533,MATCH(Intermediate!$B8916,Data!$A$1:$BC$1,0),FALSE)</f>
        <v>..</v>
      </c>
      <c r="D8916" t="str">
        <f>VLOOKUP($A8916&amp;D$1,Data!$A$2:$BC$533,MATCH(Intermediate!$B8916,Data!$A$1:$BC$1,0),FALSE)</f>
        <v>..</v>
      </c>
    </row>
    <row r="8917" spans="1:4" x14ac:dyDescent="0.45">
      <c r="A8917" t="s">
        <v>48</v>
      </c>
      <c r="B8917">
        <f t="shared" si="138"/>
        <v>1990</v>
      </c>
      <c r="C8917" t="str">
        <f>VLOOKUP($A8917&amp;C$1,Data!$A$2:$BC$533,MATCH(Intermediate!$B8917,Data!$A$1:$BC$1,0),FALSE)</f>
        <v>..</v>
      </c>
      <c r="D8917" t="str">
        <f>VLOOKUP($A8917&amp;D$1,Data!$A$2:$BC$533,MATCH(Intermediate!$B8917,Data!$A$1:$BC$1,0),FALSE)</f>
        <v>..</v>
      </c>
    </row>
    <row r="8918" spans="1:4" x14ac:dyDescent="0.45">
      <c r="A8918" t="s">
        <v>48</v>
      </c>
      <c r="B8918">
        <f t="shared" si="138"/>
        <v>1991</v>
      </c>
      <c r="C8918" t="str">
        <f>VLOOKUP($A8918&amp;C$1,Data!$A$2:$BC$533,MATCH(Intermediate!$B8918,Data!$A$1:$BC$1,0),FALSE)</f>
        <v>..</v>
      </c>
      <c r="D8918" t="str">
        <f>VLOOKUP($A8918&amp;D$1,Data!$A$2:$BC$533,MATCH(Intermediate!$B8918,Data!$A$1:$BC$1,0),FALSE)</f>
        <v>..</v>
      </c>
    </row>
    <row r="8919" spans="1:4" x14ac:dyDescent="0.45">
      <c r="A8919" t="s">
        <v>48</v>
      </c>
      <c r="B8919">
        <f t="shared" si="138"/>
        <v>1992</v>
      </c>
      <c r="C8919" t="str">
        <f>VLOOKUP($A8919&amp;C$1,Data!$A$2:$BC$533,MATCH(Intermediate!$B8919,Data!$A$1:$BC$1,0),FALSE)</f>
        <v>..</v>
      </c>
      <c r="D8919" t="str">
        <f>VLOOKUP($A8919&amp;D$1,Data!$A$2:$BC$533,MATCH(Intermediate!$B8919,Data!$A$1:$BC$1,0),FALSE)</f>
        <v>..</v>
      </c>
    </row>
    <row r="8920" spans="1:4" x14ac:dyDescent="0.45">
      <c r="A8920" t="s">
        <v>48</v>
      </c>
      <c r="B8920">
        <f t="shared" si="138"/>
        <v>1993</v>
      </c>
      <c r="C8920" t="str">
        <f>VLOOKUP($A8920&amp;C$1,Data!$A$2:$BC$533,MATCH(Intermediate!$B8920,Data!$A$1:$BC$1,0),FALSE)</f>
        <v>..</v>
      </c>
      <c r="D8920" t="str">
        <f>VLOOKUP($A8920&amp;D$1,Data!$A$2:$BC$533,MATCH(Intermediate!$B8920,Data!$A$1:$BC$1,0),FALSE)</f>
        <v>..</v>
      </c>
    </row>
    <row r="8921" spans="1:4" x14ac:dyDescent="0.45">
      <c r="A8921" t="s">
        <v>48</v>
      </c>
      <c r="B8921">
        <f t="shared" si="138"/>
        <v>1994</v>
      </c>
      <c r="C8921" t="str">
        <f>VLOOKUP($A8921&amp;C$1,Data!$A$2:$BC$533,MATCH(Intermediate!$B8921,Data!$A$1:$BC$1,0),FALSE)</f>
        <v>..</v>
      </c>
      <c r="D8921" t="str">
        <f>VLOOKUP($A8921&amp;D$1,Data!$A$2:$BC$533,MATCH(Intermediate!$B8921,Data!$A$1:$BC$1,0),FALSE)</f>
        <v>..</v>
      </c>
    </row>
    <row r="8922" spans="1:4" x14ac:dyDescent="0.45">
      <c r="A8922" t="s">
        <v>48</v>
      </c>
      <c r="B8922">
        <f t="shared" si="138"/>
        <v>1995</v>
      </c>
      <c r="C8922" t="str">
        <f>VLOOKUP($A8922&amp;C$1,Data!$A$2:$BC$533,MATCH(Intermediate!$B8922,Data!$A$1:$BC$1,0),FALSE)</f>
        <v>..</v>
      </c>
      <c r="D8922" t="str">
        <f>VLOOKUP($A8922&amp;D$1,Data!$A$2:$BC$533,MATCH(Intermediate!$B8922,Data!$A$1:$BC$1,0),FALSE)</f>
        <v>..</v>
      </c>
    </row>
    <row r="8923" spans="1:4" x14ac:dyDescent="0.45">
      <c r="A8923" t="s">
        <v>48</v>
      </c>
      <c r="B8923">
        <f t="shared" si="138"/>
        <v>1996</v>
      </c>
      <c r="C8923" t="str">
        <f>VLOOKUP($A8923&amp;C$1,Data!$A$2:$BC$533,MATCH(Intermediate!$B8923,Data!$A$1:$BC$1,0),FALSE)</f>
        <v>..</v>
      </c>
      <c r="D8923" t="str">
        <f>VLOOKUP($A8923&amp;D$1,Data!$A$2:$BC$533,MATCH(Intermediate!$B8923,Data!$A$1:$BC$1,0),FALSE)</f>
        <v>..</v>
      </c>
    </row>
    <row r="8924" spans="1:4" x14ac:dyDescent="0.45">
      <c r="A8924" t="s">
        <v>48</v>
      </c>
      <c r="B8924">
        <f t="shared" si="138"/>
        <v>1997</v>
      </c>
      <c r="C8924" t="str">
        <f>VLOOKUP($A8924&amp;C$1,Data!$A$2:$BC$533,MATCH(Intermediate!$B8924,Data!$A$1:$BC$1,0),FALSE)</f>
        <v>..</v>
      </c>
      <c r="D8924" t="str">
        <f>VLOOKUP($A8924&amp;D$1,Data!$A$2:$BC$533,MATCH(Intermediate!$B8924,Data!$A$1:$BC$1,0),FALSE)</f>
        <v>..</v>
      </c>
    </row>
    <row r="8925" spans="1:4" x14ac:dyDescent="0.45">
      <c r="A8925" t="s">
        <v>48</v>
      </c>
      <c r="B8925">
        <f t="shared" si="138"/>
        <v>1998</v>
      </c>
      <c r="C8925" t="str">
        <f>VLOOKUP($A8925&amp;C$1,Data!$A$2:$BC$533,MATCH(Intermediate!$B8925,Data!$A$1:$BC$1,0),FALSE)</f>
        <v>..</v>
      </c>
      <c r="D8925" t="str">
        <f>VLOOKUP($A8925&amp;D$1,Data!$A$2:$BC$533,MATCH(Intermediate!$B8925,Data!$A$1:$BC$1,0),FALSE)</f>
        <v>..</v>
      </c>
    </row>
    <row r="8926" spans="1:4" x14ac:dyDescent="0.45">
      <c r="A8926" t="s">
        <v>48</v>
      </c>
      <c r="B8926">
        <f t="shared" si="138"/>
        <v>1999</v>
      </c>
      <c r="C8926" t="str">
        <f>VLOOKUP($A8926&amp;C$1,Data!$A$2:$BC$533,MATCH(Intermediate!$B8926,Data!$A$1:$BC$1,0),FALSE)</f>
        <v>..</v>
      </c>
      <c r="D8926" t="str">
        <f>VLOOKUP($A8926&amp;D$1,Data!$A$2:$BC$533,MATCH(Intermediate!$B8926,Data!$A$1:$BC$1,0),FALSE)</f>
        <v>..</v>
      </c>
    </row>
    <row r="8927" spans="1:4" x14ac:dyDescent="0.45">
      <c r="A8927" t="s">
        <v>48</v>
      </c>
      <c r="B8927">
        <f t="shared" si="138"/>
        <v>2000</v>
      </c>
      <c r="C8927" t="str">
        <f>VLOOKUP($A8927&amp;C$1,Data!$A$2:$BC$533,MATCH(Intermediate!$B8927,Data!$A$1:$BC$1,0),FALSE)</f>
        <v>..</v>
      </c>
      <c r="D8927" t="str">
        <f>VLOOKUP($A8927&amp;D$1,Data!$A$2:$BC$533,MATCH(Intermediate!$B8927,Data!$A$1:$BC$1,0),FALSE)</f>
        <v>..</v>
      </c>
    </row>
    <row r="8928" spans="1:4" x14ac:dyDescent="0.45">
      <c r="A8928" t="s">
        <v>48</v>
      </c>
      <c r="B8928">
        <f t="shared" si="138"/>
        <v>2001</v>
      </c>
      <c r="C8928" t="str">
        <f>VLOOKUP($A8928&amp;C$1,Data!$A$2:$BC$533,MATCH(Intermediate!$B8928,Data!$A$1:$BC$1,0),FALSE)</f>
        <v>..</v>
      </c>
      <c r="D8928" t="str">
        <f>VLOOKUP($A8928&amp;D$1,Data!$A$2:$BC$533,MATCH(Intermediate!$B8928,Data!$A$1:$BC$1,0),FALSE)</f>
        <v>..</v>
      </c>
    </row>
    <row r="8929" spans="1:4" x14ac:dyDescent="0.45">
      <c r="A8929" t="s">
        <v>48</v>
      </c>
      <c r="B8929">
        <f t="shared" si="138"/>
        <v>2002</v>
      </c>
      <c r="C8929" t="str">
        <f>VLOOKUP($A8929&amp;C$1,Data!$A$2:$BC$533,MATCH(Intermediate!$B8929,Data!$A$1:$BC$1,0),FALSE)</f>
        <v>..</v>
      </c>
      <c r="D8929" t="str">
        <f>VLOOKUP($A8929&amp;D$1,Data!$A$2:$BC$533,MATCH(Intermediate!$B8929,Data!$A$1:$BC$1,0),FALSE)</f>
        <v>..</v>
      </c>
    </row>
    <row r="8930" spans="1:4" x14ac:dyDescent="0.45">
      <c r="A8930" t="s">
        <v>48</v>
      </c>
      <c r="B8930">
        <f t="shared" si="138"/>
        <v>2003</v>
      </c>
      <c r="C8930" t="str">
        <f>VLOOKUP($A8930&amp;C$1,Data!$A$2:$BC$533,MATCH(Intermediate!$B8930,Data!$A$1:$BC$1,0),FALSE)</f>
        <v>..</v>
      </c>
      <c r="D8930" t="str">
        <f>VLOOKUP($A8930&amp;D$1,Data!$A$2:$BC$533,MATCH(Intermediate!$B8930,Data!$A$1:$BC$1,0),FALSE)</f>
        <v>..</v>
      </c>
    </row>
    <row r="8931" spans="1:4" x14ac:dyDescent="0.45">
      <c r="A8931" t="s">
        <v>48</v>
      </c>
      <c r="B8931">
        <f t="shared" si="138"/>
        <v>2004</v>
      </c>
      <c r="C8931" t="str">
        <f>VLOOKUP($A8931&amp;C$1,Data!$A$2:$BC$533,MATCH(Intermediate!$B8931,Data!$A$1:$BC$1,0),FALSE)</f>
        <v>..</v>
      </c>
      <c r="D8931" t="str">
        <f>VLOOKUP($A8931&amp;D$1,Data!$A$2:$BC$533,MATCH(Intermediate!$B8931,Data!$A$1:$BC$1,0),FALSE)</f>
        <v>..</v>
      </c>
    </row>
    <row r="8932" spans="1:4" x14ac:dyDescent="0.45">
      <c r="A8932" t="s">
        <v>48</v>
      </c>
      <c r="B8932">
        <f t="shared" si="138"/>
        <v>2005</v>
      </c>
      <c r="C8932" t="str">
        <f>VLOOKUP($A8932&amp;C$1,Data!$A$2:$BC$533,MATCH(Intermediate!$B8932,Data!$A$1:$BC$1,0),FALSE)</f>
        <v>..</v>
      </c>
      <c r="D8932" t="str">
        <f>VLOOKUP($A8932&amp;D$1,Data!$A$2:$BC$533,MATCH(Intermediate!$B8932,Data!$A$1:$BC$1,0),FALSE)</f>
        <v>..</v>
      </c>
    </row>
    <row r="8933" spans="1:4" x14ac:dyDescent="0.45">
      <c r="A8933" t="s">
        <v>48</v>
      </c>
      <c r="B8933">
        <f t="shared" si="138"/>
        <v>2006</v>
      </c>
      <c r="C8933" t="str">
        <f>VLOOKUP($A8933&amp;C$1,Data!$A$2:$BC$533,MATCH(Intermediate!$B8933,Data!$A$1:$BC$1,0),FALSE)</f>
        <v>..</v>
      </c>
      <c r="D8933" t="str">
        <f>VLOOKUP($A8933&amp;D$1,Data!$A$2:$BC$533,MATCH(Intermediate!$B8933,Data!$A$1:$BC$1,0),FALSE)</f>
        <v>..</v>
      </c>
    </row>
    <row r="8934" spans="1:4" x14ac:dyDescent="0.45">
      <c r="A8934" t="s">
        <v>48</v>
      </c>
      <c r="B8934">
        <f t="shared" si="138"/>
        <v>2007</v>
      </c>
      <c r="C8934" t="str">
        <f>VLOOKUP($A8934&amp;C$1,Data!$A$2:$BC$533,MATCH(Intermediate!$B8934,Data!$A$1:$BC$1,0),FALSE)</f>
        <v>..</v>
      </c>
      <c r="D8934" t="str">
        <f>VLOOKUP($A8934&amp;D$1,Data!$A$2:$BC$533,MATCH(Intermediate!$B8934,Data!$A$1:$BC$1,0),FALSE)</f>
        <v>..</v>
      </c>
    </row>
    <row r="8935" spans="1:4" x14ac:dyDescent="0.45">
      <c r="A8935" t="s">
        <v>48</v>
      </c>
      <c r="B8935">
        <f t="shared" si="138"/>
        <v>2008</v>
      </c>
      <c r="C8935" t="str">
        <f>VLOOKUP($A8935&amp;C$1,Data!$A$2:$BC$533,MATCH(Intermediate!$B8935,Data!$A$1:$BC$1,0),FALSE)</f>
        <v>..</v>
      </c>
      <c r="D8935">
        <f>VLOOKUP($A8935&amp;D$1,Data!$A$2:$BC$533,MATCH(Intermediate!$B8935,Data!$A$1:$BC$1,0),FALSE)</f>
        <v>2887.3741593287828</v>
      </c>
    </row>
    <row r="8936" spans="1:4" x14ac:dyDescent="0.45">
      <c r="A8936" t="s">
        <v>48</v>
      </c>
      <c r="B8936">
        <f t="shared" si="138"/>
        <v>2009</v>
      </c>
      <c r="C8936" t="str">
        <f>VLOOKUP($A8936&amp;C$1,Data!$A$2:$BC$533,MATCH(Intermediate!$B8936,Data!$A$1:$BC$1,0),FALSE)</f>
        <v>..</v>
      </c>
      <c r="D8936">
        <f>VLOOKUP($A8936&amp;D$1,Data!$A$2:$BC$533,MATCH(Intermediate!$B8936,Data!$A$1:$BC$1,0),FALSE)</f>
        <v>2911.042972987796</v>
      </c>
    </row>
    <row r="8937" spans="1:4" x14ac:dyDescent="0.45">
      <c r="A8937" t="s">
        <v>48</v>
      </c>
      <c r="B8937">
        <f t="shared" si="138"/>
        <v>2010</v>
      </c>
      <c r="C8937" t="str">
        <f>VLOOKUP($A8937&amp;C$1,Data!$A$2:$BC$533,MATCH(Intermediate!$B8937,Data!$A$1:$BC$1,0),FALSE)</f>
        <v>..</v>
      </c>
      <c r="D8937">
        <f>VLOOKUP($A8937&amp;D$1,Data!$A$2:$BC$533,MATCH(Intermediate!$B8937,Data!$A$1:$BC$1,0),FALSE)</f>
        <v>2948.0500149385025</v>
      </c>
    </row>
    <row r="8938" spans="1:4" x14ac:dyDescent="0.45">
      <c r="A8938" t="s">
        <v>48</v>
      </c>
      <c r="B8938">
        <f t="shared" si="138"/>
        <v>2011</v>
      </c>
      <c r="C8938">
        <f>VLOOKUP($A8938&amp;C$1,Data!$A$2:$BC$533,MATCH(Intermediate!$B8938,Data!$A$1:$BC$1,0),FALSE)</f>
        <v>0.4976013938335363</v>
      </c>
      <c r="D8938">
        <f>VLOOKUP($A8938&amp;D$1,Data!$A$2:$BC$533,MATCH(Intermediate!$B8938,Data!$A$1:$BC$1,0),FALSE)</f>
        <v>2718.0484785075187</v>
      </c>
    </row>
    <row r="8939" spans="1:4" x14ac:dyDescent="0.45">
      <c r="A8939" t="s">
        <v>48</v>
      </c>
      <c r="B8939">
        <f t="shared" si="138"/>
        <v>2012</v>
      </c>
      <c r="C8939">
        <f>VLOOKUP($A8939&amp;C$1,Data!$A$2:$BC$533,MATCH(Intermediate!$B8939,Data!$A$1:$BC$1,0),FALSE)</f>
        <v>1.1234852953446191</v>
      </c>
      <c r="D8939">
        <f>VLOOKUP($A8939&amp;D$1,Data!$A$2:$BC$533,MATCH(Intermediate!$B8939,Data!$A$1:$BC$1,0),FALSE)</f>
        <v>1417.3856643904501</v>
      </c>
    </row>
    <row r="8940" spans="1:4" x14ac:dyDescent="0.45">
      <c r="A8940" t="s">
        <v>48</v>
      </c>
      <c r="B8940">
        <f t="shared" si="138"/>
        <v>2013</v>
      </c>
      <c r="C8940">
        <f>VLOOKUP($A8940&amp;C$1,Data!$A$2:$BC$533,MATCH(Intermediate!$B8940,Data!$A$1:$BC$1,0),FALSE)</f>
        <v>1.1338280453470584</v>
      </c>
      <c r="D8940">
        <f>VLOOKUP($A8940&amp;D$1,Data!$A$2:$BC$533,MATCH(Intermediate!$B8940,Data!$A$1:$BC$1,0),FALSE)</f>
        <v>1916.853558861905</v>
      </c>
    </row>
    <row r="8941" spans="1:4" x14ac:dyDescent="0.45">
      <c r="A8941" t="s">
        <v>48</v>
      </c>
      <c r="B8941">
        <f t="shared" si="138"/>
        <v>2014</v>
      </c>
      <c r="C8941">
        <f>VLOOKUP($A8941&amp;C$1,Data!$A$2:$BC$533,MATCH(Intermediate!$B8941,Data!$A$1:$BC$1,0),FALSE)</f>
        <v>1.8101094308835448</v>
      </c>
      <c r="D8941">
        <f>VLOOKUP($A8941&amp;D$1,Data!$A$2:$BC$533,MATCH(Intermediate!$B8941,Data!$A$1:$BC$1,0),FALSE)</f>
        <v>1372.7561849114584</v>
      </c>
    </row>
    <row r="8942" spans="1:4" x14ac:dyDescent="0.45">
      <c r="A8942" t="s">
        <v>48</v>
      </c>
      <c r="B8942">
        <f t="shared" si="138"/>
        <v>2015</v>
      </c>
      <c r="C8942">
        <f>VLOOKUP($A8942&amp;C$1,Data!$A$2:$BC$533,MATCH(Intermediate!$B8942,Data!$A$1:$BC$1,0),FALSE)</f>
        <v>2.3046060068698035</v>
      </c>
      <c r="D8942">
        <f>VLOOKUP($A8942&amp;D$1,Data!$A$2:$BC$533,MATCH(Intermediate!$B8942,Data!$A$1:$BC$1,0),FALSE)</f>
        <v>1154.8868630410666</v>
      </c>
    </row>
    <row r="8943" spans="1:4" x14ac:dyDescent="0.45">
      <c r="A8943" t="s">
        <v>48</v>
      </c>
      <c r="B8943">
        <f t="shared" si="138"/>
        <v>2016</v>
      </c>
      <c r="C8943">
        <f>VLOOKUP($A8943&amp;C$1,Data!$A$2:$BC$533,MATCH(Intermediate!$B8943,Data!$A$1:$BC$1,0),FALSE)</f>
        <v>4.4247487470556361</v>
      </c>
      <c r="D8943" t="str">
        <f>VLOOKUP($A8943&amp;D$1,Data!$A$2:$BC$533,MATCH(Intermediate!$B8943,Data!$A$1:$BC$1,0),FALSE)</f>
        <v>..</v>
      </c>
    </row>
    <row r="8944" spans="1:4" x14ac:dyDescent="0.45">
      <c r="A8944" t="s">
        <v>48</v>
      </c>
      <c r="B8944">
        <f t="shared" si="138"/>
        <v>2017</v>
      </c>
      <c r="C8944">
        <f>VLOOKUP($A8944&amp;C$1,Data!$A$2:$BC$533,MATCH(Intermediate!$B8944,Data!$A$1:$BC$1,0),FALSE)</f>
        <v>1.7050712207929026</v>
      </c>
      <c r="D8944" t="str">
        <f>VLOOKUP($A8944&amp;D$1,Data!$A$2:$BC$533,MATCH(Intermediate!$B8944,Data!$A$1:$BC$1,0),FALSE)</f>
        <v>..</v>
      </c>
    </row>
    <row r="8945" spans="1:4" x14ac:dyDescent="0.45">
      <c r="A8945" t="s">
        <v>48</v>
      </c>
      <c r="B8945">
        <f t="shared" si="138"/>
        <v>2018</v>
      </c>
      <c r="C8945">
        <f>VLOOKUP($A8945&amp;C$1,Data!$A$2:$BC$533,MATCH(Intermediate!$B8945,Data!$A$1:$BC$1,0),FALSE)</f>
        <v>1.5268096100214723</v>
      </c>
      <c r="D8945" t="str">
        <f>VLOOKUP($A8945&amp;D$1,Data!$A$2:$BC$533,MATCH(Intermediate!$B8945,Data!$A$1:$BC$1,0),FALSE)</f>
        <v>..</v>
      </c>
    </row>
    <row r="8946" spans="1:4" x14ac:dyDescent="0.45">
      <c r="A8946" t="s">
        <v>48</v>
      </c>
      <c r="B8946">
        <f t="shared" si="138"/>
        <v>2019</v>
      </c>
      <c r="C8946">
        <f>VLOOKUP($A8946&amp;C$1,Data!$A$2:$BC$533,MATCH(Intermediate!$B8946,Data!$A$1:$BC$1,0),FALSE)</f>
        <v>1.7035048061062148</v>
      </c>
      <c r="D8946" t="str">
        <f>VLOOKUP($A8946&amp;D$1,Data!$A$2:$BC$533,MATCH(Intermediate!$B8946,Data!$A$1:$BC$1,0),FALSE)</f>
        <v>..</v>
      </c>
    </row>
    <row r="8947" spans="1:4" x14ac:dyDescent="0.45">
      <c r="A8947" t="s">
        <v>48</v>
      </c>
      <c r="B8947">
        <f t="shared" si="138"/>
        <v>2020</v>
      </c>
      <c r="C8947">
        <f>VLOOKUP($A8947&amp;C$1,Data!$A$2:$BC$533,MATCH(Intermediate!$B8947,Data!$A$1:$BC$1,0),FALSE)</f>
        <v>1.925004554436953</v>
      </c>
      <c r="D8947" t="str">
        <f>VLOOKUP($A8947&amp;D$1,Data!$A$2:$BC$533,MATCH(Intermediate!$B8947,Data!$A$1:$BC$1,0),FALSE)</f>
        <v>..</v>
      </c>
    </row>
    <row r="8948" spans="1:4" x14ac:dyDescent="0.45">
      <c r="A8948" t="s">
        <v>48</v>
      </c>
      <c r="B8948">
        <f t="shared" si="138"/>
        <v>2021</v>
      </c>
      <c r="C8948">
        <f>VLOOKUP($A8948&amp;C$1,Data!$A$2:$BC$533,MATCH(Intermediate!$B8948,Data!$A$1:$BC$1,0),FALSE)</f>
        <v>2.7501542394381131</v>
      </c>
      <c r="D8948" t="str">
        <f>VLOOKUP($A8948&amp;D$1,Data!$A$2:$BC$533,MATCH(Intermediate!$B8948,Data!$A$1:$BC$1,0),FALSE)</f>
        <v>..</v>
      </c>
    </row>
    <row r="8949" spans="1:4" x14ac:dyDescent="0.45">
      <c r="A8949" t="s">
        <v>48</v>
      </c>
      <c r="B8949">
        <f t="shared" ref="B8949:B9012" si="139">B8899</f>
        <v>2022</v>
      </c>
      <c r="C8949">
        <f>VLOOKUP($A8949&amp;C$1,Data!$A$2:$BC$533,MATCH(Intermediate!$B8949,Data!$A$1:$BC$1,0),FALSE)</f>
        <v>3.1551512572248912</v>
      </c>
      <c r="D8949" t="str">
        <f>VLOOKUP($A8949&amp;D$1,Data!$A$2:$BC$533,MATCH(Intermediate!$B8949,Data!$A$1:$BC$1,0),FALSE)</f>
        <v>..</v>
      </c>
    </row>
    <row r="8950" spans="1:4" x14ac:dyDescent="0.45">
      <c r="A8950" t="s">
        <v>48</v>
      </c>
      <c r="B8950">
        <f t="shared" si="139"/>
        <v>2023</v>
      </c>
      <c r="C8950">
        <f>VLOOKUP($A8950&amp;C$1,Data!$A$2:$BC$533,MATCH(Intermediate!$B8950,Data!$A$1:$BC$1,0),FALSE)</f>
        <v>5.3864496353494173</v>
      </c>
      <c r="D8950" t="str">
        <f>VLOOKUP($A8950&amp;D$1,Data!$A$2:$BC$533,MATCH(Intermediate!$B8950,Data!$A$1:$BC$1,0),FALSE)</f>
        <v>..</v>
      </c>
    </row>
    <row r="8951" spans="1:4" x14ac:dyDescent="0.45">
      <c r="A8951" t="s">
        <v>48</v>
      </c>
      <c r="B8951">
        <f t="shared" si="139"/>
        <v>2024</v>
      </c>
      <c r="C8951" t="str">
        <f>VLOOKUP($A8951&amp;C$1,Data!$A$2:$BC$533,MATCH(Intermediate!$B8951,Data!$A$1:$BC$1,0),FALSE)</f>
        <v>..</v>
      </c>
      <c r="D8951" t="str">
        <f>VLOOKUP($A8951&amp;D$1,Data!$A$2:$BC$533,MATCH(Intermediate!$B8951,Data!$A$1:$BC$1,0),FALSE)</f>
        <v>..</v>
      </c>
    </row>
    <row r="8952" spans="1:4" x14ac:dyDescent="0.45">
      <c r="A8952" t="s">
        <v>191</v>
      </c>
      <c r="B8952">
        <f t="shared" si="139"/>
        <v>1975</v>
      </c>
      <c r="C8952" t="str">
        <f>VLOOKUP($A8952&amp;C$1,Data!$A$2:$BC$533,MATCH(Intermediate!$B8952,Data!$A$1:$BC$1,0),FALSE)</f>
        <v>..</v>
      </c>
      <c r="D8952" t="str">
        <f>VLOOKUP($A8952&amp;D$1,Data!$A$2:$BC$533,MATCH(Intermediate!$B8952,Data!$A$1:$BC$1,0),FALSE)</f>
        <v>..</v>
      </c>
    </row>
    <row r="8953" spans="1:4" x14ac:dyDescent="0.45">
      <c r="A8953" t="s">
        <v>191</v>
      </c>
      <c r="B8953">
        <f t="shared" si="139"/>
        <v>1976</v>
      </c>
      <c r="C8953" t="str">
        <f>VLOOKUP($A8953&amp;C$1,Data!$A$2:$BC$533,MATCH(Intermediate!$B8953,Data!$A$1:$BC$1,0),FALSE)</f>
        <v>..</v>
      </c>
      <c r="D8953" t="str">
        <f>VLOOKUP($A8953&amp;D$1,Data!$A$2:$BC$533,MATCH(Intermediate!$B8953,Data!$A$1:$BC$1,0),FALSE)</f>
        <v>..</v>
      </c>
    </row>
    <row r="8954" spans="1:4" x14ac:dyDescent="0.45">
      <c r="A8954" t="s">
        <v>191</v>
      </c>
      <c r="B8954">
        <f t="shared" si="139"/>
        <v>1977</v>
      </c>
      <c r="C8954" t="str">
        <f>VLOOKUP($A8954&amp;C$1,Data!$A$2:$BC$533,MATCH(Intermediate!$B8954,Data!$A$1:$BC$1,0),FALSE)</f>
        <v>..</v>
      </c>
      <c r="D8954" t="str">
        <f>VLOOKUP($A8954&amp;D$1,Data!$A$2:$BC$533,MATCH(Intermediate!$B8954,Data!$A$1:$BC$1,0),FALSE)</f>
        <v>..</v>
      </c>
    </row>
    <row r="8955" spans="1:4" x14ac:dyDescent="0.45">
      <c r="A8955" t="s">
        <v>191</v>
      </c>
      <c r="B8955">
        <f t="shared" si="139"/>
        <v>1978</v>
      </c>
      <c r="C8955" t="str">
        <f>VLOOKUP($A8955&amp;C$1,Data!$A$2:$BC$533,MATCH(Intermediate!$B8955,Data!$A$1:$BC$1,0),FALSE)</f>
        <v>..</v>
      </c>
      <c r="D8955" t="str">
        <f>VLOOKUP($A8955&amp;D$1,Data!$A$2:$BC$533,MATCH(Intermediate!$B8955,Data!$A$1:$BC$1,0),FALSE)</f>
        <v>..</v>
      </c>
    </row>
    <row r="8956" spans="1:4" x14ac:dyDescent="0.45">
      <c r="A8956" t="s">
        <v>191</v>
      </c>
      <c r="B8956">
        <f t="shared" si="139"/>
        <v>1979</v>
      </c>
      <c r="C8956" t="str">
        <f>VLOOKUP($A8956&amp;C$1,Data!$A$2:$BC$533,MATCH(Intermediate!$B8956,Data!$A$1:$BC$1,0),FALSE)</f>
        <v>..</v>
      </c>
      <c r="D8956" t="str">
        <f>VLOOKUP($A8956&amp;D$1,Data!$A$2:$BC$533,MATCH(Intermediate!$B8956,Data!$A$1:$BC$1,0),FALSE)</f>
        <v>..</v>
      </c>
    </row>
    <row r="8957" spans="1:4" x14ac:dyDescent="0.45">
      <c r="A8957" t="s">
        <v>191</v>
      </c>
      <c r="B8957">
        <f t="shared" si="139"/>
        <v>1980</v>
      </c>
      <c r="C8957" t="str">
        <f>VLOOKUP($A8957&amp;C$1,Data!$A$2:$BC$533,MATCH(Intermediate!$B8957,Data!$A$1:$BC$1,0),FALSE)</f>
        <v>..</v>
      </c>
      <c r="D8957" t="str">
        <f>VLOOKUP($A8957&amp;D$1,Data!$A$2:$BC$533,MATCH(Intermediate!$B8957,Data!$A$1:$BC$1,0),FALSE)</f>
        <v>..</v>
      </c>
    </row>
    <row r="8958" spans="1:4" x14ac:dyDescent="0.45">
      <c r="A8958" t="s">
        <v>191</v>
      </c>
      <c r="B8958">
        <f t="shared" si="139"/>
        <v>1981</v>
      </c>
      <c r="C8958" t="str">
        <f>VLOOKUP($A8958&amp;C$1,Data!$A$2:$BC$533,MATCH(Intermediate!$B8958,Data!$A$1:$BC$1,0),FALSE)</f>
        <v>..</v>
      </c>
      <c r="D8958" t="str">
        <f>VLOOKUP($A8958&amp;D$1,Data!$A$2:$BC$533,MATCH(Intermediate!$B8958,Data!$A$1:$BC$1,0),FALSE)</f>
        <v>..</v>
      </c>
    </row>
    <row r="8959" spans="1:4" x14ac:dyDescent="0.45">
      <c r="A8959" t="s">
        <v>191</v>
      </c>
      <c r="B8959">
        <f t="shared" si="139"/>
        <v>1982</v>
      </c>
      <c r="C8959" t="str">
        <f>VLOOKUP($A8959&amp;C$1,Data!$A$2:$BC$533,MATCH(Intermediate!$B8959,Data!$A$1:$BC$1,0),FALSE)</f>
        <v>..</v>
      </c>
      <c r="D8959" t="str">
        <f>VLOOKUP($A8959&amp;D$1,Data!$A$2:$BC$533,MATCH(Intermediate!$B8959,Data!$A$1:$BC$1,0),FALSE)</f>
        <v>..</v>
      </c>
    </row>
    <row r="8960" spans="1:4" x14ac:dyDescent="0.45">
      <c r="A8960" t="s">
        <v>191</v>
      </c>
      <c r="B8960">
        <f t="shared" si="139"/>
        <v>1983</v>
      </c>
      <c r="C8960" t="str">
        <f>VLOOKUP($A8960&amp;C$1,Data!$A$2:$BC$533,MATCH(Intermediate!$B8960,Data!$A$1:$BC$1,0),FALSE)</f>
        <v>..</v>
      </c>
      <c r="D8960" t="str">
        <f>VLOOKUP($A8960&amp;D$1,Data!$A$2:$BC$533,MATCH(Intermediate!$B8960,Data!$A$1:$BC$1,0),FALSE)</f>
        <v>..</v>
      </c>
    </row>
    <row r="8961" spans="1:4" x14ac:dyDescent="0.45">
      <c r="A8961" t="s">
        <v>191</v>
      </c>
      <c r="B8961">
        <f t="shared" si="139"/>
        <v>1984</v>
      </c>
      <c r="C8961" t="str">
        <f>VLOOKUP($A8961&amp;C$1,Data!$A$2:$BC$533,MATCH(Intermediate!$B8961,Data!$A$1:$BC$1,0),FALSE)</f>
        <v>..</v>
      </c>
      <c r="D8961" t="str">
        <f>VLOOKUP($A8961&amp;D$1,Data!$A$2:$BC$533,MATCH(Intermediate!$B8961,Data!$A$1:$BC$1,0),FALSE)</f>
        <v>..</v>
      </c>
    </row>
    <row r="8962" spans="1:4" x14ac:dyDescent="0.45">
      <c r="A8962" t="s">
        <v>191</v>
      </c>
      <c r="B8962">
        <f t="shared" si="139"/>
        <v>1985</v>
      </c>
      <c r="C8962" t="str">
        <f>VLOOKUP($A8962&amp;C$1,Data!$A$2:$BC$533,MATCH(Intermediate!$B8962,Data!$A$1:$BC$1,0),FALSE)</f>
        <v>..</v>
      </c>
      <c r="D8962" t="str">
        <f>VLOOKUP($A8962&amp;D$1,Data!$A$2:$BC$533,MATCH(Intermediate!$B8962,Data!$A$1:$BC$1,0),FALSE)</f>
        <v>..</v>
      </c>
    </row>
    <row r="8963" spans="1:4" x14ac:dyDescent="0.45">
      <c r="A8963" t="s">
        <v>191</v>
      </c>
      <c r="B8963">
        <f t="shared" si="139"/>
        <v>1986</v>
      </c>
      <c r="C8963" t="str">
        <f>VLOOKUP($A8963&amp;C$1,Data!$A$2:$BC$533,MATCH(Intermediate!$B8963,Data!$A$1:$BC$1,0),FALSE)</f>
        <v>..</v>
      </c>
      <c r="D8963" t="str">
        <f>VLOOKUP($A8963&amp;D$1,Data!$A$2:$BC$533,MATCH(Intermediate!$B8963,Data!$A$1:$BC$1,0),FALSE)</f>
        <v>..</v>
      </c>
    </row>
    <row r="8964" spans="1:4" x14ac:dyDescent="0.45">
      <c r="A8964" t="s">
        <v>191</v>
      </c>
      <c r="B8964">
        <f t="shared" si="139"/>
        <v>1987</v>
      </c>
      <c r="C8964" t="str">
        <f>VLOOKUP($A8964&amp;C$1,Data!$A$2:$BC$533,MATCH(Intermediate!$B8964,Data!$A$1:$BC$1,0),FALSE)</f>
        <v>..</v>
      </c>
      <c r="D8964" t="str">
        <f>VLOOKUP($A8964&amp;D$1,Data!$A$2:$BC$533,MATCH(Intermediate!$B8964,Data!$A$1:$BC$1,0),FALSE)</f>
        <v>..</v>
      </c>
    </row>
    <row r="8965" spans="1:4" x14ac:dyDescent="0.45">
      <c r="A8965" t="s">
        <v>191</v>
      </c>
      <c r="B8965">
        <f t="shared" si="139"/>
        <v>1988</v>
      </c>
      <c r="C8965" t="str">
        <f>VLOOKUP($A8965&amp;C$1,Data!$A$2:$BC$533,MATCH(Intermediate!$B8965,Data!$A$1:$BC$1,0),FALSE)</f>
        <v>..</v>
      </c>
      <c r="D8965" t="str">
        <f>VLOOKUP($A8965&amp;D$1,Data!$A$2:$BC$533,MATCH(Intermediate!$B8965,Data!$A$1:$BC$1,0),FALSE)</f>
        <v>..</v>
      </c>
    </row>
    <row r="8966" spans="1:4" x14ac:dyDescent="0.45">
      <c r="A8966" t="s">
        <v>191</v>
      </c>
      <c r="B8966">
        <f t="shared" si="139"/>
        <v>1989</v>
      </c>
      <c r="C8966" t="str">
        <f>VLOOKUP($A8966&amp;C$1,Data!$A$2:$BC$533,MATCH(Intermediate!$B8966,Data!$A$1:$BC$1,0),FALSE)</f>
        <v>..</v>
      </c>
      <c r="D8966" t="str">
        <f>VLOOKUP($A8966&amp;D$1,Data!$A$2:$BC$533,MATCH(Intermediate!$B8966,Data!$A$1:$BC$1,0),FALSE)</f>
        <v>..</v>
      </c>
    </row>
    <row r="8967" spans="1:4" x14ac:dyDescent="0.45">
      <c r="A8967" t="s">
        <v>191</v>
      </c>
      <c r="B8967">
        <f t="shared" si="139"/>
        <v>1990</v>
      </c>
      <c r="C8967" t="str">
        <f>VLOOKUP($A8967&amp;C$1,Data!$A$2:$BC$533,MATCH(Intermediate!$B8967,Data!$A$1:$BC$1,0),FALSE)</f>
        <v>..</v>
      </c>
      <c r="D8967">
        <f>VLOOKUP($A8967&amp;D$1,Data!$A$2:$BC$533,MATCH(Intermediate!$B8967,Data!$A$1:$BC$1,0),FALSE)</f>
        <v>13666.537988341646</v>
      </c>
    </row>
    <row r="8968" spans="1:4" x14ac:dyDescent="0.45">
      <c r="A8968" t="s">
        <v>191</v>
      </c>
      <c r="B8968">
        <f t="shared" si="139"/>
        <v>1991</v>
      </c>
      <c r="C8968" t="str">
        <f>VLOOKUP($A8968&amp;C$1,Data!$A$2:$BC$533,MATCH(Intermediate!$B8968,Data!$A$1:$BC$1,0),FALSE)</f>
        <v>..</v>
      </c>
      <c r="D8968">
        <f>VLOOKUP($A8968&amp;D$1,Data!$A$2:$BC$533,MATCH(Intermediate!$B8968,Data!$A$1:$BC$1,0),FALSE)</f>
        <v>14451.591780034418</v>
      </c>
    </row>
    <row r="8969" spans="1:4" x14ac:dyDescent="0.45">
      <c r="A8969" t="s">
        <v>191</v>
      </c>
      <c r="B8969">
        <f t="shared" si="139"/>
        <v>1992</v>
      </c>
      <c r="C8969" t="str">
        <f>VLOOKUP($A8969&amp;C$1,Data!$A$2:$BC$533,MATCH(Intermediate!$B8969,Data!$A$1:$BC$1,0),FALSE)</f>
        <v>..</v>
      </c>
      <c r="D8969">
        <f>VLOOKUP($A8969&amp;D$1,Data!$A$2:$BC$533,MATCH(Intermediate!$B8969,Data!$A$1:$BC$1,0),FALSE)</f>
        <v>14845.395920457087</v>
      </c>
    </row>
    <row r="8970" spans="1:4" x14ac:dyDescent="0.45">
      <c r="A8970" t="s">
        <v>191</v>
      </c>
      <c r="B8970">
        <f t="shared" si="139"/>
        <v>1993</v>
      </c>
      <c r="C8970" t="str">
        <f>VLOOKUP($A8970&amp;C$1,Data!$A$2:$BC$533,MATCH(Intermediate!$B8970,Data!$A$1:$BC$1,0),FALSE)</f>
        <v>..</v>
      </c>
      <c r="D8970">
        <f>VLOOKUP($A8970&amp;D$1,Data!$A$2:$BC$533,MATCH(Intermediate!$B8970,Data!$A$1:$BC$1,0),FALSE)</f>
        <v>14962.723123970483</v>
      </c>
    </row>
    <row r="8971" spans="1:4" x14ac:dyDescent="0.45">
      <c r="A8971" t="s">
        <v>191</v>
      </c>
      <c r="B8971">
        <f t="shared" si="139"/>
        <v>1994</v>
      </c>
      <c r="C8971" t="str">
        <f>VLOOKUP($A8971&amp;C$1,Data!$A$2:$BC$533,MATCH(Intermediate!$B8971,Data!$A$1:$BC$1,0),FALSE)</f>
        <v>..</v>
      </c>
      <c r="D8971">
        <f>VLOOKUP($A8971&amp;D$1,Data!$A$2:$BC$533,MATCH(Intermediate!$B8971,Data!$A$1:$BC$1,0),FALSE)</f>
        <v>15572.127585219121</v>
      </c>
    </row>
    <row r="8972" spans="1:4" x14ac:dyDescent="0.45">
      <c r="A8972" t="s">
        <v>191</v>
      </c>
      <c r="B8972">
        <f t="shared" si="139"/>
        <v>1995</v>
      </c>
      <c r="C8972" t="str">
        <f>VLOOKUP($A8972&amp;C$1,Data!$A$2:$BC$533,MATCH(Intermediate!$B8972,Data!$A$1:$BC$1,0),FALSE)</f>
        <v>..</v>
      </c>
      <c r="D8972">
        <f>VLOOKUP($A8972&amp;D$1,Data!$A$2:$BC$533,MATCH(Intermediate!$B8972,Data!$A$1:$BC$1,0),FALSE)</f>
        <v>16265.116191102003</v>
      </c>
    </row>
    <row r="8973" spans="1:4" x14ac:dyDescent="0.45">
      <c r="A8973" t="s">
        <v>191</v>
      </c>
      <c r="B8973">
        <f t="shared" si="139"/>
        <v>1996</v>
      </c>
      <c r="C8973" t="str">
        <f>VLOOKUP($A8973&amp;C$1,Data!$A$2:$BC$533,MATCH(Intermediate!$B8973,Data!$A$1:$BC$1,0),FALSE)</f>
        <v>..</v>
      </c>
      <c r="D8973">
        <f>VLOOKUP($A8973&amp;D$1,Data!$A$2:$BC$533,MATCH(Intermediate!$B8973,Data!$A$1:$BC$1,0),FALSE)</f>
        <v>16964.935227860977</v>
      </c>
    </row>
    <row r="8974" spans="1:4" x14ac:dyDescent="0.45">
      <c r="A8974" t="s">
        <v>191</v>
      </c>
      <c r="B8974">
        <f t="shared" si="139"/>
        <v>1997</v>
      </c>
      <c r="C8974" t="str">
        <f>VLOOKUP($A8974&amp;C$1,Data!$A$2:$BC$533,MATCH(Intermediate!$B8974,Data!$A$1:$BC$1,0),FALSE)</f>
        <v>..</v>
      </c>
      <c r="D8974">
        <f>VLOOKUP($A8974&amp;D$1,Data!$A$2:$BC$533,MATCH(Intermediate!$B8974,Data!$A$1:$BC$1,0),FALSE)</f>
        <v>17899.193925167521</v>
      </c>
    </row>
    <row r="8975" spans="1:4" x14ac:dyDescent="0.45">
      <c r="A8975" t="s">
        <v>191</v>
      </c>
      <c r="B8975">
        <f t="shared" si="139"/>
        <v>1998</v>
      </c>
      <c r="C8975" t="str">
        <f>VLOOKUP($A8975&amp;C$1,Data!$A$2:$BC$533,MATCH(Intermediate!$B8975,Data!$A$1:$BC$1,0),FALSE)</f>
        <v>..</v>
      </c>
      <c r="D8975">
        <f>VLOOKUP($A8975&amp;D$1,Data!$A$2:$BC$533,MATCH(Intermediate!$B8975,Data!$A$1:$BC$1,0),FALSE)</f>
        <v>19081.576544188119</v>
      </c>
    </row>
    <row r="8976" spans="1:4" x14ac:dyDescent="0.45">
      <c r="A8976" t="s">
        <v>191</v>
      </c>
      <c r="B8976">
        <f t="shared" si="139"/>
        <v>1999</v>
      </c>
      <c r="C8976" t="str">
        <f>VLOOKUP($A8976&amp;C$1,Data!$A$2:$BC$533,MATCH(Intermediate!$B8976,Data!$A$1:$BC$1,0),FALSE)</f>
        <v>..</v>
      </c>
      <c r="D8976">
        <f>VLOOKUP($A8976&amp;D$1,Data!$A$2:$BC$533,MATCH(Intermediate!$B8976,Data!$A$1:$BC$1,0),FALSE)</f>
        <v>19938.178677317319</v>
      </c>
    </row>
    <row r="8977" spans="1:4" x14ac:dyDescent="0.45">
      <c r="A8977" t="s">
        <v>191</v>
      </c>
      <c r="B8977">
        <f t="shared" si="139"/>
        <v>2000</v>
      </c>
      <c r="C8977" t="str">
        <f>VLOOKUP($A8977&amp;C$1,Data!$A$2:$BC$533,MATCH(Intermediate!$B8977,Data!$A$1:$BC$1,0),FALSE)</f>
        <v>..</v>
      </c>
      <c r="D8977">
        <f>VLOOKUP($A8977&amp;D$1,Data!$A$2:$BC$533,MATCH(Intermediate!$B8977,Data!$A$1:$BC$1,0),FALSE)</f>
        <v>21577.597313679951</v>
      </c>
    </row>
    <row r="8978" spans="1:4" x14ac:dyDescent="0.45">
      <c r="A8978" t="s">
        <v>191</v>
      </c>
      <c r="B8978">
        <f t="shared" si="139"/>
        <v>2001</v>
      </c>
      <c r="C8978">
        <f>VLOOKUP($A8978&amp;C$1,Data!$A$2:$BC$533,MATCH(Intermediate!$B8978,Data!$A$1:$BC$1,0),FALSE)</f>
        <v>94.939440977295774</v>
      </c>
      <c r="D8978">
        <f>VLOOKUP($A8978&amp;D$1,Data!$A$2:$BC$533,MATCH(Intermediate!$B8978,Data!$A$1:$BC$1,0),FALSE)</f>
        <v>22954.820491125236</v>
      </c>
    </row>
    <row r="8979" spans="1:4" x14ac:dyDescent="0.45">
      <c r="A8979" t="s">
        <v>191</v>
      </c>
      <c r="B8979">
        <f t="shared" si="139"/>
        <v>2002</v>
      </c>
      <c r="C8979">
        <f>VLOOKUP($A8979&amp;C$1,Data!$A$2:$BC$533,MATCH(Intermediate!$B8979,Data!$A$1:$BC$1,0),FALSE)</f>
        <v>99.292960379400697</v>
      </c>
      <c r="D8979">
        <f>VLOOKUP($A8979&amp;D$1,Data!$A$2:$BC$533,MATCH(Intermediate!$B8979,Data!$A$1:$BC$1,0),FALSE)</f>
        <v>24377.841707639382</v>
      </c>
    </row>
    <row r="8980" spans="1:4" x14ac:dyDescent="0.45">
      <c r="A8980" t="s">
        <v>191</v>
      </c>
      <c r="B8980">
        <f t="shared" si="139"/>
        <v>2003</v>
      </c>
      <c r="C8980">
        <f>VLOOKUP($A8980&amp;C$1,Data!$A$2:$BC$533,MATCH(Intermediate!$B8980,Data!$A$1:$BC$1,0),FALSE)</f>
        <v>106.54405288264483</v>
      </c>
      <c r="D8980">
        <f>VLOOKUP($A8980&amp;D$1,Data!$A$2:$BC$533,MATCH(Intermediate!$B8980,Data!$A$1:$BC$1,0),FALSE)</f>
        <v>25060.51537657412</v>
      </c>
    </row>
    <row r="8981" spans="1:4" x14ac:dyDescent="0.45">
      <c r="A8981" t="s">
        <v>191</v>
      </c>
      <c r="B8981">
        <f t="shared" si="139"/>
        <v>2004</v>
      </c>
      <c r="C8981">
        <f>VLOOKUP($A8981&amp;C$1,Data!$A$2:$BC$533,MATCH(Intermediate!$B8981,Data!$A$1:$BC$1,0),FALSE)</f>
        <v>115.92832584741279</v>
      </c>
      <c r="D8981">
        <f>VLOOKUP($A8981&amp;D$1,Data!$A$2:$BC$533,MATCH(Intermediate!$B8981,Data!$A$1:$BC$1,0),FALSE)</f>
        <v>26163.304624545191</v>
      </c>
    </row>
    <row r="8982" spans="1:4" x14ac:dyDescent="0.45">
      <c r="A8982" t="s">
        <v>191</v>
      </c>
      <c r="B8982">
        <f t="shared" si="139"/>
        <v>2005</v>
      </c>
      <c r="C8982">
        <f>VLOOKUP($A8982&amp;C$1,Data!$A$2:$BC$533,MATCH(Intermediate!$B8982,Data!$A$1:$BC$1,0),FALSE)</f>
        <v>135.8712539946257</v>
      </c>
      <c r="D8982">
        <f>VLOOKUP($A8982&amp;D$1,Data!$A$2:$BC$533,MATCH(Intermediate!$B8982,Data!$A$1:$BC$1,0),FALSE)</f>
        <v>27629.707702496551</v>
      </c>
    </row>
    <row r="8983" spans="1:4" x14ac:dyDescent="0.45">
      <c r="A8983" t="s">
        <v>191</v>
      </c>
      <c r="B8983">
        <f t="shared" si="139"/>
        <v>2006</v>
      </c>
      <c r="C8983">
        <f>VLOOKUP($A8983&amp;C$1,Data!$A$2:$BC$533,MATCH(Intermediate!$B8983,Data!$A$1:$BC$1,0),FALSE)</f>
        <v>156.5802566429447</v>
      </c>
      <c r="D8983">
        <f>VLOOKUP($A8983&amp;D$1,Data!$A$2:$BC$533,MATCH(Intermediate!$B8983,Data!$A$1:$BC$1,0),FALSE)</f>
        <v>30755.29878886458</v>
      </c>
    </row>
    <row r="8984" spans="1:4" x14ac:dyDescent="0.45">
      <c r="A8984" t="s">
        <v>191</v>
      </c>
      <c r="B8984">
        <f t="shared" si="139"/>
        <v>2007</v>
      </c>
      <c r="C8984">
        <f>VLOOKUP($A8984&amp;C$1,Data!$A$2:$BC$533,MATCH(Intermediate!$B8984,Data!$A$1:$BC$1,0),FALSE)</f>
        <v>167.63594146301625</v>
      </c>
      <c r="D8984">
        <f>VLOOKUP($A8984&amp;D$1,Data!$A$2:$BC$533,MATCH(Intermediate!$B8984,Data!$A$1:$BC$1,0),FALSE)</f>
        <v>32537.343540273549</v>
      </c>
    </row>
    <row r="8985" spans="1:4" x14ac:dyDescent="0.45">
      <c r="A8985" t="s">
        <v>191</v>
      </c>
      <c r="B8985">
        <f t="shared" si="139"/>
        <v>2008</v>
      </c>
      <c r="C8985">
        <f>VLOOKUP($A8985&amp;C$1,Data!$A$2:$BC$533,MATCH(Intermediate!$B8985,Data!$A$1:$BC$1,0),FALSE)</f>
        <v>170.74302069699542</v>
      </c>
      <c r="D8985">
        <f>VLOOKUP($A8985&amp;D$1,Data!$A$2:$BC$533,MATCH(Intermediate!$B8985,Data!$A$1:$BC$1,0),FALSE)</f>
        <v>33349.942580612951</v>
      </c>
    </row>
    <row r="8986" spans="1:4" x14ac:dyDescent="0.45">
      <c r="A8986" t="s">
        <v>191</v>
      </c>
      <c r="B8986">
        <f t="shared" si="139"/>
        <v>2009</v>
      </c>
      <c r="C8986">
        <f>VLOOKUP($A8986&amp;C$1,Data!$A$2:$BC$533,MATCH(Intermediate!$B8986,Data!$A$1:$BC$1,0),FALSE)</f>
        <v>173.38232415959143</v>
      </c>
      <c r="D8986">
        <f>VLOOKUP($A8986&amp;D$1,Data!$A$2:$BC$533,MATCH(Intermediate!$B8986,Data!$A$1:$BC$1,0),FALSE)</f>
        <v>32201.477352781421</v>
      </c>
    </row>
    <row r="8987" spans="1:4" x14ac:dyDescent="0.45">
      <c r="A8987" t="s">
        <v>191</v>
      </c>
      <c r="B8987">
        <f t="shared" si="139"/>
        <v>2010</v>
      </c>
      <c r="C8987">
        <f>VLOOKUP($A8987&amp;C$1,Data!$A$2:$BC$533,MATCH(Intermediate!$B8987,Data!$A$1:$BC$1,0),FALSE)</f>
        <v>171.32512335850791</v>
      </c>
      <c r="D8987">
        <f>VLOOKUP($A8987&amp;D$1,Data!$A$2:$BC$533,MATCH(Intermediate!$B8987,Data!$A$1:$BC$1,0),FALSE)</f>
        <v>31808.217987953871</v>
      </c>
    </row>
    <row r="8988" spans="1:4" x14ac:dyDescent="0.45">
      <c r="A8988" t="s">
        <v>191</v>
      </c>
      <c r="B8988">
        <f t="shared" si="139"/>
        <v>2011</v>
      </c>
      <c r="C8988">
        <f>VLOOKUP($A8988&amp;C$1,Data!$A$2:$BC$533,MATCH(Intermediate!$B8988,Data!$A$1:$BC$1,0),FALSE)</f>
        <v>167.02710795459862</v>
      </c>
      <c r="D8988">
        <f>VLOOKUP($A8988&amp;D$1,Data!$A$2:$BC$533,MATCH(Intermediate!$B8988,Data!$A$1:$BC$1,0),FALSE)</f>
        <v>32015.575200040119</v>
      </c>
    </row>
    <row r="8989" spans="1:4" x14ac:dyDescent="0.45">
      <c r="A8989" t="s">
        <v>191</v>
      </c>
      <c r="B8989">
        <f t="shared" si="139"/>
        <v>2012</v>
      </c>
      <c r="C8989">
        <f>VLOOKUP($A8989&amp;C$1,Data!$A$2:$BC$533,MATCH(Intermediate!$B8989,Data!$A$1:$BC$1,0),FALSE)</f>
        <v>157.43433169492377</v>
      </c>
      <c r="D8989">
        <f>VLOOKUP($A8989&amp;D$1,Data!$A$2:$BC$533,MATCH(Intermediate!$B8989,Data!$A$1:$BC$1,0),FALSE)</f>
        <v>31869.783982221932</v>
      </c>
    </row>
    <row r="8990" spans="1:4" x14ac:dyDescent="0.45">
      <c r="A8990" t="s">
        <v>191</v>
      </c>
      <c r="B8990">
        <f t="shared" si="139"/>
        <v>2013</v>
      </c>
      <c r="C8990">
        <f>VLOOKUP($A8990&amp;C$1,Data!$A$2:$BC$533,MATCH(Intermediate!$B8990,Data!$A$1:$BC$1,0),FALSE)</f>
        <v>145.75957537254351</v>
      </c>
      <c r="D8990">
        <f>VLOOKUP($A8990&amp;D$1,Data!$A$2:$BC$533,MATCH(Intermediate!$B8990,Data!$A$1:$BC$1,0),FALSE)</f>
        <v>32613.689181147391</v>
      </c>
    </row>
    <row r="8991" spans="1:4" x14ac:dyDescent="0.45">
      <c r="A8991" t="s">
        <v>191</v>
      </c>
      <c r="B8991">
        <f t="shared" si="139"/>
        <v>2014</v>
      </c>
      <c r="C8991">
        <f>VLOOKUP($A8991&amp;C$1,Data!$A$2:$BC$533,MATCH(Intermediate!$B8991,Data!$A$1:$BC$1,0),FALSE)</f>
        <v>129.35899644737134</v>
      </c>
      <c r="D8991">
        <f>VLOOKUP($A8991&amp;D$1,Data!$A$2:$BC$533,MATCH(Intermediate!$B8991,Data!$A$1:$BC$1,0),FALSE)</f>
        <v>33760.955564636875</v>
      </c>
    </row>
    <row r="8992" spans="1:4" x14ac:dyDescent="0.45">
      <c r="A8992" t="s">
        <v>191</v>
      </c>
      <c r="B8992">
        <f t="shared" si="139"/>
        <v>2015</v>
      </c>
      <c r="C8992">
        <f>VLOOKUP($A8992&amp;C$1,Data!$A$2:$BC$533,MATCH(Intermediate!$B8992,Data!$A$1:$BC$1,0),FALSE)</f>
        <v>118.21689025601778</v>
      </c>
      <c r="D8992">
        <f>VLOOKUP($A8992&amp;D$1,Data!$A$2:$BC$533,MATCH(Intermediate!$B8992,Data!$A$1:$BC$1,0),FALSE)</f>
        <v>35238.069137642371</v>
      </c>
    </row>
    <row r="8993" spans="1:4" x14ac:dyDescent="0.45">
      <c r="A8993" t="s">
        <v>191</v>
      </c>
      <c r="B8993">
        <f t="shared" si="139"/>
        <v>2016</v>
      </c>
      <c r="C8993">
        <f>VLOOKUP($A8993&amp;C$1,Data!$A$2:$BC$533,MATCH(Intermediate!$B8993,Data!$A$1:$BC$1,0),FALSE)</f>
        <v>110.9018341589735</v>
      </c>
      <c r="D8993">
        <f>VLOOKUP($A8993&amp;D$1,Data!$A$2:$BC$533,MATCH(Intermediate!$B8993,Data!$A$1:$BC$1,0),FALSE)</f>
        <v>37612.71886813415</v>
      </c>
    </row>
    <row r="8994" spans="1:4" x14ac:dyDescent="0.45">
      <c r="A8994" t="s">
        <v>191</v>
      </c>
      <c r="B8994">
        <f t="shared" si="139"/>
        <v>2017</v>
      </c>
      <c r="C8994">
        <f>VLOOKUP($A8994&amp;C$1,Data!$A$2:$BC$533,MATCH(Intermediate!$B8994,Data!$A$1:$BC$1,0),FALSE)</f>
        <v>105.15698823272001</v>
      </c>
      <c r="D8994">
        <f>VLOOKUP($A8994&amp;D$1,Data!$A$2:$BC$533,MATCH(Intermediate!$B8994,Data!$A$1:$BC$1,0),FALSE)</f>
        <v>39825.249811629154</v>
      </c>
    </row>
    <row r="8995" spans="1:4" x14ac:dyDescent="0.45">
      <c r="A8995" t="s">
        <v>191</v>
      </c>
      <c r="B8995">
        <f t="shared" si="139"/>
        <v>2018</v>
      </c>
      <c r="C8995">
        <f>VLOOKUP($A8995&amp;C$1,Data!$A$2:$BC$533,MATCH(Intermediate!$B8995,Data!$A$1:$BC$1,0),FALSE)</f>
        <v>98.829886923439886</v>
      </c>
      <c r="D8995">
        <f>VLOOKUP($A8995&amp;D$1,Data!$A$2:$BC$533,MATCH(Intermediate!$B8995,Data!$A$1:$BC$1,0),FALSE)</f>
        <v>41015.156575518748</v>
      </c>
    </row>
    <row r="8996" spans="1:4" x14ac:dyDescent="0.45">
      <c r="A8996" t="s">
        <v>191</v>
      </c>
      <c r="B8996">
        <f t="shared" si="139"/>
        <v>2019</v>
      </c>
      <c r="C8996">
        <f>VLOOKUP($A8996&amp;C$1,Data!$A$2:$BC$533,MATCH(Intermediate!$B8996,Data!$A$1:$BC$1,0),FALSE)</f>
        <v>94.411626293161902</v>
      </c>
      <c r="D8996">
        <f>VLOOKUP($A8996&amp;D$1,Data!$A$2:$BC$533,MATCH(Intermediate!$B8996,Data!$A$1:$BC$1,0),FALSE)</f>
        <v>44042.757577335979</v>
      </c>
    </row>
    <row r="8997" spans="1:4" x14ac:dyDescent="0.45">
      <c r="A8997" t="s">
        <v>191</v>
      </c>
      <c r="B8997">
        <f t="shared" si="139"/>
        <v>2020</v>
      </c>
      <c r="C8997">
        <f>VLOOKUP($A8997&amp;C$1,Data!$A$2:$BC$533,MATCH(Intermediate!$B8997,Data!$A$1:$BC$1,0),FALSE)</f>
        <v>107.57252389715323</v>
      </c>
      <c r="D8997">
        <f>VLOOKUP($A8997&amp;D$1,Data!$A$2:$BC$533,MATCH(Intermediate!$B8997,Data!$A$1:$BC$1,0),FALSE)</f>
        <v>39327.847926959861</v>
      </c>
    </row>
    <row r="8998" spans="1:4" x14ac:dyDescent="0.45">
      <c r="A8998" t="s">
        <v>191</v>
      </c>
      <c r="B8998">
        <f t="shared" si="139"/>
        <v>2021</v>
      </c>
      <c r="C8998">
        <f>VLOOKUP($A8998&amp;C$1,Data!$A$2:$BC$533,MATCH(Intermediate!$B8998,Data!$A$1:$BC$1,0),FALSE)</f>
        <v>98.425624497156562</v>
      </c>
      <c r="D8998">
        <f>VLOOKUP($A8998&amp;D$1,Data!$A$2:$BC$533,MATCH(Intermediate!$B8998,Data!$A$1:$BC$1,0),FALSE)</f>
        <v>44251.665822262141</v>
      </c>
    </row>
    <row r="8999" spans="1:4" x14ac:dyDescent="0.45">
      <c r="A8999" t="s">
        <v>191</v>
      </c>
      <c r="B8999">
        <f t="shared" si="139"/>
        <v>2022</v>
      </c>
      <c r="C8999">
        <f>VLOOKUP($A8999&amp;C$1,Data!$A$2:$BC$533,MATCH(Intermediate!$B8999,Data!$A$1:$BC$1,0),FALSE)</f>
        <v>88.255708055086203</v>
      </c>
      <c r="D8999">
        <f>VLOOKUP($A8999&amp;D$1,Data!$A$2:$BC$533,MATCH(Intermediate!$B8999,Data!$A$1:$BC$1,0),FALSE)</f>
        <v>50468.096692482883</v>
      </c>
    </row>
    <row r="9000" spans="1:4" x14ac:dyDescent="0.45">
      <c r="A9000" t="s">
        <v>191</v>
      </c>
      <c r="B9000">
        <f t="shared" si="139"/>
        <v>2023</v>
      </c>
      <c r="C9000">
        <f>VLOOKUP($A9000&amp;C$1,Data!$A$2:$BC$533,MATCH(Intermediate!$B9000,Data!$A$1:$BC$1,0),FALSE)</f>
        <v>78.320243151681481</v>
      </c>
      <c r="D9000">
        <f>VLOOKUP($A9000&amp;D$1,Data!$A$2:$BC$533,MATCH(Intermediate!$B9000,Data!$A$1:$BC$1,0),FALSE)</f>
        <v>53229.922021795021</v>
      </c>
    </row>
    <row r="9001" spans="1:4" x14ac:dyDescent="0.45">
      <c r="A9001" t="s">
        <v>191</v>
      </c>
      <c r="B9001">
        <f t="shared" si="139"/>
        <v>2024</v>
      </c>
      <c r="C9001">
        <f>VLOOKUP($A9001&amp;C$1,Data!$A$2:$BC$533,MATCH(Intermediate!$B9001,Data!$A$1:$BC$1,0),FALSE)</f>
        <v>74.345245462661794</v>
      </c>
      <c r="D9001">
        <f>VLOOKUP($A9001&amp;D$1,Data!$A$2:$BC$533,MATCH(Intermediate!$B9001,Data!$A$1:$BC$1,0),FALSE)</f>
        <v>56926.2399029671</v>
      </c>
    </row>
    <row r="9002" spans="1:4" x14ac:dyDescent="0.45">
      <c r="A9002" t="s">
        <v>533</v>
      </c>
      <c r="B9002">
        <f t="shared" si="139"/>
        <v>1975</v>
      </c>
      <c r="C9002">
        <f>VLOOKUP($A9002&amp;C$1,Data!$A$2:$BC$533,MATCH(Intermediate!$B9002,Data!$A$1:$BC$1,0),FALSE)</f>
        <v>12.65417466230199</v>
      </c>
      <c r="D9002" t="str">
        <f>VLOOKUP($A9002&amp;D$1,Data!$A$2:$BC$533,MATCH(Intermediate!$B9002,Data!$A$1:$BC$1,0),FALSE)</f>
        <v>..</v>
      </c>
    </row>
    <row r="9003" spans="1:4" x14ac:dyDescent="0.45">
      <c r="A9003" t="s">
        <v>533</v>
      </c>
      <c r="B9003">
        <f t="shared" si="139"/>
        <v>1976</v>
      </c>
      <c r="C9003">
        <f>VLOOKUP($A9003&amp;C$1,Data!$A$2:$BC$533,MATCH(Intermediate!$B9003,Data!$A$1:$BC$1,0),FALSE)</f>
        <v>12.97487004602192</v>
      </c>
      <c r="D9003" t="str">
        <f>VLOOKUP($A9003&amp;D$1,Data!$A$2:$BC$533,MATCH(Intermediate!$B9003,Data!$A$1:$BC$1,0),FALSE)</f>
        <v>..</v>
      </c>
    </row>
    <row r="9004" spans="1:4" x14ac:dyDescent="0.45">
      <c r="A9004" t="s">
        <v>533</v>
      </c>
      <c r="B9004">
        <f t="shared" si="139"/>
        <v>1977</v>
      </c>
      <c r="C9004">
        <f>VLOOKUP($A9004&amp;C$1,Data!$A$2:$BC$533,MATCH(Intermediate!$B9004,Data!$A$1:$BC$1,0),FALSE)</f>
        <v>15.693685280303239</v>
      </c>
      <c r="D9004" t="str">
        <f>VLOOKUP($A9004&amp;D$1,Data!$A$2:$BC$533,MATCH(Intermediate!$B9004,Data!$A$1:$BC$1,0),FALSE)</f>
        <v>..</v>
      </c>
    </row>
    <row r="9005" spans="1:4" x14ac:dyDescent="0.45">
      <c r="A9005" t="s">
        <v>533</v>
      </c>
      <c r="B9005">
        <f t="shared" si="139"/>
        <v>1978</v>
      </c>
      <c r="C9005">
        <f>VLOOKUP($A9005&amp;C$1,Data!$A$2:$BC$533,MATCH(Intermediate!$B9005,Data!$A$1:$BC$1,0),FALSE)</f>
        <v>20.311496542833705</v>
      </c>
      <c r="D9005" t="str">
        <f>VLOOKUP($A9005&amp;D$1,Data!$A$2:$BC$533,MATCH(Intermediate!$B9005,Data!$A$1:$BC$1,0),FALSE)</f>
        <v>..</v>
      </c>
    </row>
    <row r="9006" spans="1:4" x14ac:dyDescent="0.45">
      <c r="A9006" t="s">
        <v>533</v>
      </c>
      <c r="B9006">
        <f t="shared" si="139"/>
        <v>1979</v>
      </c>
      <c r="C9006">
        <f>VLOOKUP($A9006&amp;C$1,Data!$A$2:$BC$533,MATCH(Intermediate!$B9006,Data!$A$1:$BC$1,0),FALSE)</f>
        <v>22.625842289117529</v>
      </c>
      <c r="D9006" t="str">
        <f>VLOOKUP($A9006&amp;D$1,Data!$A$2:$BC$533,MATCH(Intermediate!$B9006,Data!$A$1:$BC$1,0),FALSE)</f>
        <v>..</v>
      </c>
    </row>
    <row r="9007" spans="1:4" x14ac:dyDescent="0.45">
      <c r="A9007" t="s">
        <v>533</v>
      </c>
      <c r="B9007">
        <f t="shared" si="139"/>
        <v>1980</v>
      </c>
      <c r="C9007">
        <f>VLOOKUP($A9007&amp;C$1,Data!$A$2:$BC$533,MATCH(Intermediate!$B9007,Data!$A$1:$BC$1,0),FALSE)</f>
        <v>17.165211117290724</v>
      </c>
      <c r="D9007" t="str">
        <f>VLOOKUP($A9007&amp;D$1,Data!$A$2:$BC$533,MATCH(Intermediate!$B9007,Data!$A$1:$BC$1,0),FALSE)</f>
        <v>..</v>
      </c>
    </row>
    <row r="9008" spans="1:4" x14ac:dyDescent="0.45">
      <c r="A9008" t="s">
        <v>533</v>
      </c>
      <c r="B9008">
        <f t="shared" si="139"/>
        <v>1981</v>
      </c>
      <c r="C9008">
        <f>VLOOKUP($A9008&amp;C$1,Data!$A$2:$BC$533,MATCH(Intermediate!$B9008,Data!$A$1:$BC$1,0),FALSE)</f>
        <v>18.136344920887009</v>
      </c>
      <c r="D9008" t="str">
        <f>VLOOKUP($A9008&amp;D$1,Data!$A$2:$BC$533,MATCH(Intermediate!$B9008,Data!$A$1:$BC$1,0),FALSE)</f>
        <v>..</v>
      </c>
    </row>
    <row r="9009" spans="1:4" x14ac:dyDescent="0.45">
      <c r="A9009" t="s">
        <v>533</v>
      </c>
      <c r="B9009">
        <f t="shared" si="139"/>
        <v>1982</v>
      </c>
      <c r="C9009">
        <f>VLOOKUP($A9009&amp;C$1,Data!$A$2:$BC$533,MATCH(Intermediate!$B9009,Data!$A$1:$BC$1,0),FALSE)</f>
        <v>19.624236683528487</v>
      </c>
      <c r="D9009" t="str">
        <f>VLOOKUP($A9009&amp;D$1,Data!$A$2:$BC$533,MATCH(Intermediate!$B9009,Data!$A$1:$BC$1,0),FALSE)</f>
        <v>..</v>
      </c>
    </row>
    <row r="9010" spans="1:4" x14ac:dyDescent="0.45">
      <c r="A9010" t="s">
        <v>533</v>
      </c>
      <c r="B9010">
        <f t="shared" si="139"/>
        <v>1983</v>
      </c>
      <c r="C9010">
        <f>VLOOKUP($A9010&amp;C$1,Data!$A$2:$BC$533,MATCH(Intermediate!$B9010,Data!$A$1:$BC$1,0),FALSE)</f>
        <v>21.076224702099488</v>
      </c>
      <c r="D9010" t="str">
        <f>VLOOKUP($A9010&amp;D$1,Data!$A$2:$BC$533,MATCH(Intermediate!$B9010,Data!$A$1:$BC$1,0),FALSE)</f>
        <v>..</v>
      </c>
    </row>
    <row r="9011" spans="1:4" x14ac:dyDescent="0.45">
      <c r="A9011" t="s">
        <v>533</v>
      </c>
      <c r="B9011">
        <f t="shared" si="139"/>
        <v>1984</v>
      </c>
      <c r="C9011">
        <f>VLOOKUP($A9011&amp;C$1,Data!$A$2:$BC$533,MATCH(Intermediate!$B9011,Data!$A$1:$BC$1,0),FALSE)</f>
        <v>19.302550960675401</v>
      </c>
      <c r="D9011" t="str">
        <f>VLOOKUP($A9011&amp;D$1,Data!$A$2:$BC$533,MATCH(Intermediate!$B9011,Data!$A$1:$BC$1,0),FALSE)</f>
        <v>..</v>
      </c>
    </row>
    <row r="9012" spans="1:4" x14ac:dyDescent="0.45">
      <c r="A9012" t="s">
        <v>533</v>
      </c>
      <c r="B9012">
        <f t="shared" si="139"/>
        <v>1985</v>
      </c>
      <c r="C9012">
        <f>VLOOKUP($A9012&amp;C$1,Data!$A$2:$BC$533,MATCH(Intermediate!$B9012,Data!$A$1:$BC$1,0),FALSE)</f>
        <v>20.683664357197845</v>
      </c>
      <c r="D9012" t="str">
        <f>VLOOKUP($A9012&amp;D$1,Data!$A$2:$BC$533,MATCH(Intermediate!$B9012,Data!$A$1:$BC$1,0),FALSE)</f>
        <v>..</v>
      </c>
    </row>
    <row r="9013" spans="1:4" x14ac:dyDescent="0.45">
      <c r="A9013" t="s">
        <v>533</v>
      </c>
      <c r="B9013">
        <f t="shared" ref="B9013:B9076" si="140">B8963</f>
        <v>1986</v>
      </c>
      <c r="C9013">
        <f>VLOOKUP($A9013&amp;C$1,Data!$A$2:$BC$533,MATCH(Intermediate!$B9013,Data!$A$1:$BC$1,0),FALSE)</f>
        <v>20.355650400615129</v>
      </c>
      <c r="D9013" t="str">
        <f>VLOOKUP($A9013&amp;D$1,Data!$A$2:$BC$533,MATCH(Intermediate!$B9013,Data!$A$1:$BC$1,0),FALSE)</f>
        <v>..</v>
      </c>
    </row>
    <row r="9014" spans="1:4" x14ac:dyDescent="0.45">
      <c r="A9014" t="s">
        <v>533</v>
      </c>
      <c r="B9014">
        <f t="shared" si="140"/>
        <v>1987</v>
      </c>
      <c r="C9014">
        <f>VLOOKUP($A9014&amp;C$1,Data!$A$2:$BC$533,MATCH(Intermediate!$B9014,Data!$A$1:$BC$1,0),FALSE)</f>
        <v>20.191589188859464</v>
      </c>
      <c r="D9014" t="str">
        <f>VLOOKUP($A9014&amp;D$1,Data!$A$2:$BC$533,MATCH(Intermediate!$B9014,Data!$A$1:$BC$1,0),FALSE)</f>
        <v>..</v>
      </c>
    </row>
    <row r="9015" spans="1:4" x14ac:dyDescent="0.45">
      <c r="A9015" t="s">
        <v>533</v>
      </c>
      <c r="B9015">
        <f t="shared" si="140"/>
        <v>1988</v>
      </c>
      <c r="C9015">
        <f>VLOOKUP($A9015&amp;C$1,Data!$A$2:$BC$533,MATCH(Intermediate!$B9015,Data!$A$1:$BC$1,0),FALSE)</f>
        <v>21.799560324711013</v>
      </c>
      <c r="D9015" t="str">
        <f>VLOOKUP($A9015&amp;D$1,Data!$A$2:$BC$533,MATCH(Intermediate!$B9015,Data!$A$1:$BC$1,0),FALSE)</f>
        <v>..</v>
      </c>
    </row>
    <row r="9016" spans="1:4" x14ac:dyDescent="0.45">
      <c r="A9016" t="s">
        <v>533</v>
      </c>
      <c r="B9016">
        <f t="shared" si="140"/>
        <v>1989</v>
      </c>
      <c r="C9016">
        <f>VLOOKUP($A9016&amp;C$1,Data!$A$2:$BC$533,MATCH(Intermediate!$B9016,Data!$A$1:$BC$1,0),FALSE)</f>
        <v>20.180554287370331</v>
      </c>
      <c r="D9016" t="str">
        <f>VLOOKUP($A9016&amp;D$1,Data!$A$2:$BC$533,MATCH(Intermediate!$B9016,Data!$A$1:$BC$1,0),FALSE)</f>
        <v>..</v>
      </c>
    </row>
    <row r="9017" spans="1:4" x14ac:dyDescent="0.45">
      <c r="A9017" t="s">
        <v>533</v>
      </c>
      <c r="B9017">
        <f t="shared" si="140"/>
        <v>1990</v>
      </c>
      <c r="C9017">
        <f>VLOOKUP($A9017&amp;C$1,Data!$A$2:$BC$533,MATCH(Intermediate!$B9017,Data!$A$1:$BC$1,0),FALSE)</f>
        <v>19.616295403127566</v>
      </c>
      <c r="D9017">
        <f>VLOOKUP($A9017&amp;D$1,Data!$A$2:$BC$533,MATCH(Intermediate!$B9017,Data!$A$1:$BC$1,0),FALSE)</f>
        <v>2527.4429525285013</v>
      </c>
    </row>
    <row r="9018" spans="1:4" x14ac:dyDescent="0.45">
      <c r="A9018" t="s">
        <v>533</v>
      </c>
      <c r="B9018">
        <f t="shared" si="140"/>
        <v>1991</v>
      </c>
      <c r="C9018">
        <f>VLOOKUP($A9018&amp;C$1,Data!$A$2:$BC$533,MATCH(Intermediate!$B9018,Data!$A$1:$BC$1,0),FALSE)</f>
        <v>8.8212007681048501</v>
      </c>
      <c r="D9018">
        <f>VLOOKUP($A9018&amp;D$1,Data!$A$2:$BC$533,MATCH(Intermediate!$B9018,Data!$A$1:$BC$1,0),FALSE)</f>
        <v>2712.722802104006</v>
      </c>
    </row>
    <row r="9019" spans="1:4" x14ac:dyDescent="0.45">
      <c r="A9019" t="s">
        <v>533</v>
      </c>
      <c r="B9019">
        <f t="shared" si="140"/>
        <v>1992</v>
      </c>
      <c r="C9019">
        <f>VLOOKUP($A9019&amp;C$1,Data!$A$2:$BC$533,MATCH(Intermediate!$B9019,Data!$A$1:$BC$1,0),FALSE)</f>
        <v>9.0566281746507613</v>
      </c>
      <c r="D9019">
        <f>VLOOKUP($A9019&amp;D$1,Data!$A$2:$BC$533,MATCH(Intermediate!$B9019,Data!$A$1:$BC$1,0),FALSE)</f>
        <v>2850.9500750256252</v>
      </c>
    </row>
    <row r="9020" spans="1:4" x14ac:dyDescent="0.45">
      <c r="A9020" t="s">
        <v>533</v>
      </c>
      <c r="B9020">
        <f t="shared" si="140"/>
        <v>1993</v>
      </c>
      <c r="C9020">
        <f>VLOOKUP($A9020&amp;C$1,Data!$A$2:$BC$533,MATCH(Intermediate!$B9020,Data!$A$1:$BC$1,0),FALSE)</f>
        <v>9.8333550188664134</v>
      </c>
      <c r="D9020">
        <f>VLOOKUP($A9020&amp;D$1,Data!$A$2:$BC$533,MATCH(Intermediate!$B9020,Data!$A$1:$BC$1,0),FALSE)</f>
        <v>3067.3829268828513</v>
      </c>
    </row>
    <row r="9021" spans="1:4" x14ac:dyDescent="0.45">
      <c r="A9021" t="s">
        <v>533</v>
      </c>
      <c r="B9021">
        <f t="shared" si="140"/>
        <v>1994</v>
      </c>
      <c r="C9021">
        <f>VLOOKUP($A9021&amp;C$1,Data!$A$2:$BC$533,MATCH(Intermediate!$B9021,Data!$A$1:$BC$1,0),FALSE)</f>
        <v>10.957408597025648</v>
      </c>
      <c r="D9021">
        <f>VLOOKUP($A9021&amp;D$1,Data!$A$2:$BC$533,MATCH(Intermediate!$B9021,Data!$A$1:$BC$1,0),FALSE)</f>
        <v>3260.4689251378609</v>
      </c>
    </row>
    <row r="9022" spans="1:4" x14ac:dyDescent="0.45">
      <c r="A9022" t="s">
        <v>533</v>
      </c>
      <c r="B9022">
        <f t="shared" si="140"/>
        <v>1995</v>
      </c>
      <c r="C9022">
        <f>VLOOKUP($A9022&amp;C$1,Data!$A$2:$BC$533,MATCH(Intermediate!$B9022,Data!$A$1:$BC$1,0),FALSE)</f>
        <v>31.066846169051715</v>
      </c>
      <c r="D9022">
        <f>VLOOKUP($A9022&amp;D$1,Data!$A$2:$BC$533,MATCH(Intermediate!$B9022,Data!$A$1:$BC$1,0),FALSE)</f>
        <v>3454.2750115694535</v>
      </c>
    </row>
    <row r="9023" spans="1:4" x14ac:dyDescent="0.45">
      <c r="A9023" t="s">
        <v>533</v>
      </c>
      <c r="B9023">
        <f t="shared" si="140"/>
        <v>1996</v>
      </c>
      <c r="C9023">
        <f>VLOOKUP($A9023&amp;C$1,Data!$A$2:$BC$533,MATCH(Intermediate!$B9023,Data!$A$1:$BC$1,0),FALSE)</f>
        <v>29.895993896850527</v>
      </c>
      <c r="D9023">
        <f>VLOOKUP($A9023&amp;D$1,Data!$A$2:$BC$533,MATCH(Intermediate!$B9023,Data!$A$1:$BC$1,0),FALSE)</f>
        <v>3581.652765951404</v>
      </c>
    </row>
    <row r="9024" spans="1:4" x14ac:dyDescent="0.45">
      <c r="A9024" t="s">
        <v>533</v>
      </c>
      <c r="B9024">
        <f t="shared" si="140"/>
        <v>1997</v>
      </c>
      <c r="C9024">
        <f>VLOOKUP($A9024&amp;C$1,Data!$A$2:$BC$533,MATCH(Intermediate!$B9024,Data!$A$1:$BC$1,0),FALSE)</f>
        <v>29.441912134718379</v>
      </c>
      <c r="D9024">
        <f>VLOOKUP($A9024&amp;D$1,Data!$A$2:$BC$533,MATCH(Intermediate!$B9024,Data!$A$1:$BC$1,0),FALSE)</f>
        <v>3803.8835960009596</v>
      </c>
    </row>
    <row r="9025" spans="1:4" x14ac:dyDescent="0.45">
      <c r="A9025" t="s">
        <v>533</v>
      </c>
      <c r="B9025">
        <f t="shared" si="140"/>
        <v>1998</v>
      </c>
      <c r="C9025">
        <f>VLOOKUP($A9025&amp;C$1,Data!$A$2:$BC$533,MATCH(Intermediate!$B9025,Data!$A$1:$BC$1,0),FALSE)</f>
        <v>28.722615045786487</v>
      </c>
      <c r="D9025">
        <f>VLOOKUP($A9025&amp;D$1,Data!$A$2:$BC$533,MATCH(Intermediate!$B9025,Data!$A$1:$BC$1,0),FALSE)</f>
        <v>3952.0410443529095</v>
      </c>
    </row>
    <row r="9026" spans="1:4" x14ac:dyDescent="0.45">
      <c r="A9026" t="s">
        <v>533</v>
      </c>
      <c r="B9026">
        <f t="shared" si="140"/>
        <v>1999</v>
      </c>
      <c r="C9026">
        <f>VLOOKUP($A9026&amp;C$1,Data!$A$2:$BC$533,MATCH(Intermediate!$B9026,Data!$A$1:$BC$1,0),FALSE)</f>
        <v>29.257750937418344</v>
      </c>
      <c r="D9026">
        <f>VLOOKUP($A9026&amp;D$1,Data!$A$2:$BC$533,MATCH(Intermediate!$B9026,Data!$A$1:$BC$1,0),FALSE)</f>
        <v>4103.3804509247211</v>
      </c>
    </row>
    <row r="9027" spans="1:4" x14ac:dyDescent="0.45">
      <c r="A9027" t="s">
        <v>533</v>
      </c>
      <c r="B9027">
        <f t="shared" si="140"/>
        <v>2000</v>
      </c>
      <c r="C9027">
        <f>VLOOKUP($A9027&amp;C$1,Data!$A$2:$BC$533,MATCH(Intermediate!$B9027,Data!$A$1:$BC$1,0),FALSE)</f>
        <v>28.834543540420281</v>
      </c>
      <c r="D9027">
        <f>VLOOKUP($A9027&amp;D$1,Data!$A$2:$BC$533,MATCH(Intermediate!$B9027,Data!$A$1:$BC$1,0),FALSE)</f>
        <v>4367.8035898268581</v>
      </c>
    </row>
    <row r="9028" spans="1:4" x14ac:dyDescent="0.45">
      <c r="A9028" t="s">
        <v>533</v>
      </c>
      <c r="B9028">
        <f t="shared" si="140"/>
        <v>2001</v>
      </c>
      <c r="C9028">
        <f>VLOOKUP($A9028&amp;C$1,Data!$A$2:$BC$533,MATCH(Intermediate!$B9028,Data!$A$1:$BC$1,0),FALSE)</f>
        <v>30.732678318428757</v>
      </c>
      <c r="D9028">
        <f>VLOOKUP($A9028&amp;D$1,Data!$A$2:$BC$533,MATCH(Intermediate!$B9028,Data!$A$1:$BC$1,0),FALSE)</f>
        <v>4328.1914111182759</v>
      </c>
    </row>
    <row r="9029" spans="1:4" x14ac:dyDescent="0.45">
      <c r="A9029" t="s">
        <v>533</v>
      </c>
      <c r="B9029">
        <f t="shared" si="140"/>
        <v>2002</v>
      </c>
      <c r="C9029">
        <f>VLOOKUP($A9029&amp;C$1,Data!$A$2:$BC$533,MATCH(Intermediate!$B9029,Data!$A$1:$BC$1,0),FALSE)</f>
        <v>31.034465438118129</v>
      </c>
      <c r="D9029">
        <f>VLOOKUP($A9029&amp;D$1,Data!$A$2:$BC$533,MATCH(Intermediate!$B9029,Data!$A$1:$BC$1,0),FALSE)</f>
        <v>4522.3276963926737</v>
      </c>
    </row>
    <row r="9030" spans="1:4" x14ac:dyDescent="0.45">
      <c r="A9030" t="s">
        <v>533</v>
      </c>
      <c r="B9030">
        <f t="shared" si="140"/>
        <v>2003</v>
      </c>
      <c r="C9030">
        <f>VLOOKUP($A9030&amp;C$1,Data!$A$2:$BC$533,MATCH(Intermediate!$B9030,Data!$A$1:$BC$1,0),FALSE)</f>
        <v>30.745490236316908</v>
      </c>
      <c r="D9030">
        <f>VLOOKUP($A9030&amp;D$1,Data!$A$2:$BC$533,MATCH(Intermediate!$B9030,Data!$A$1:$BC$1,0),FALSE)</f>
        <v>4849.8602344965193</v>
      </c>
    </row>
    <row r="9031" spans="1:4" x14ac:dyDescent="0.45">
      <c r="A9031" t="s">
        <v>533</v>
      </c>
      <c r="B9031">
        <f t="shared" si="140"/>
        <v>2004</v>
      </c>
      <c r="C9031">
        <f>VLOOKUP($A9031&amp;C$1,Data!$A$2:$BC$533,MATCH(Intermediate!$B9031,Data!$A$1:$BC$1,0),FALSE)</f>
        <v>32.386350851164671</v>
      </c>
      <c r="D9031">
        <f>VLOOKUP($A9031&amp;D$1,Data!$A$2:$BC$533,MATCH(Intermediate!$B9031,Data!$A$1:$BC$1,0),FALSE)</f>
        <v>5215.880244362249</v>
      </c>
    </row>
    <row r="9032" spans="1:4" x14ac:dyDescent="0.45">
      <c r="A9032" t="s">
        <v>533</v>
      </c>
      <c r="B9032">
        <f t="shared" si="140"/>
        <v>2005</v>
      </c>
      <c r="C9032">
        <f>VLOOKUP($A9032&amp;C$1,Data!$A$2:$BC$533,MATCH(Intermediate!$B9032,Data!$A$1:$BC$1,0),FALSE)</f>
        <v>33.076102592213907</v>
      </c>
      <c r="D9032">
        <f>VLOOKUP($A9032&amp;D$1,Data!$A$2:$BC$533,MATCH(Intermediate!$B9032,Data!$A$1:$BC$1,0),FALSE)</f>
        <v>5678.7464777750019</v>
      </c>
    </row>
    <row r="9033" spans="1:4" x14ac:dyDescent="0.45">
      <c r="A9033" t="s">
        <v>533</v>
      </c>
      <c r="B9033">
        <f t="shared" si="140"/>
        <v>2006</v>
      </c>
      <c r="C9033">
        <f>VLOOKUP($A9033&amp;C$1,Data!$A$2:$BC$533,MATCH(Intermediate!$B9033,Data!$A$1:$BC$1,0),FALSE)</f>
        <v>34.670492058144468</v>
      </c>
      <c r="D9033">
        <f>VLOOKUP($A9033&amp;D$1,Data!$A$2:$BC$533,MATCH(Intermediate!$B9033,Data!$A$1:$BC$1,0),FALSE)</f>
        <v>6260.6799015368852</v>
      </c>
    </row>
    <row r="9034" spans="1:4" x14ac:dyDescent="0.45">
      <c r="A9034" t="s">
        <v>533</v>
      </c>
      <c r="B9034">
        <f t="shared" si="140"/>
        <v>2007</v>
      </c>
      <c r="C9034">
        <f>VLOOKUP($A9034&amp;C$1,Data!$A$2:$BC$533,MATCH(Intermediate!$B9034,Data!$A$1:$BC$1,0),FALSE)</f>
        <v>34.239503681684461</v>
      </c>
      <c r="D9034">
        <f>VLOOKUP($A9034&amp;D$1,Data!$A$2:$BC$533,MATCH(Intermediate!$B9034,Data!$A$1:$BC$1,0),FALSE)</f>
        <v>6820.393100221524</v>
      </c>
    </row>
    <row r="9035" spans="1:4" x14ac:dyDescent="0.45">
      <c r="A9035" t="s">
        <v>533</v>
      </c>
      <c r="B9035">
        <f t="shared" si="140"/>
        <v>2008</v>
      </c>
      <c r="C9035">
        <f>VLOOKUP($A9035&amp;C$1,Data!$A$2:$BC$533,MATCH(Intermediate!$B9035,Data!$A$1:$BC$1,0),FALSE)</f>
        <v>29.542006516489515</v>
      </c>
      <c r="D9035">
        <f>VLOOKUP($A9035&amp;D$1,Data!$A$2:$BC$533,MATCH(Intermediate!$B9035,Data!$A$1:$BC$1,0),FALSE)</f>
        <v>7316.5862650964573</v>
      </c>
    </row>
    <row r="9036" spans="1:4" x14ac:dyDescent="0.45">
      <c r="A9036" t="s">
        <v>533</v>
      </c>
      <c r="B9036">
        <f t="shared" si="140"/>
        <v>2009</v>
      </c>
      <c r="C9036">
        <f>VLOOKUP($A9036&amp;C$1,Data!$A$2:$BC$533,MATCH(Intermediate!$B9036,Data!$A$1:$BC$1,0),FALSE)</f>
        <v>25.740030159443283</v>
      </c>
      <c r="D9036">
        <f>VLOOKUP($A9036&amp;D$1,Data!$A$2:$BC$533,MATCH(Intermediate!$B9036,Data!$A$1:$BC$1,0),FALSE)</f>
        <v>7575.5798872358037</v>
      </c>
    </row>
    <row r="9037" spans="1:4" x14ac:dyDescent="0.45">
      <c r="A9037" t="s">
        <v>533</v>
      </c>
      <c r="B9037">
        <f t="shared" si="140"/>
        <v>2010</v>
      </c>
      <c r="C9037">
        <f>VLOOKUP($A9037&amp;C$1,Data!$A$2:$BC$533,MATCH(Intermediate!$B9037,Data!$A$1:$BC$1,0),FALSE)</f>
        <v>24.684261656848559</v>
      </c>
      <c r="D9037">
        <f>VLOOKUP($A9037&amp;D$1,Data!$A$2:$BC$533,MATCH(Intermediate!$B9037,Data!$A$1:$BC$1,0),FALSE)</f>
        <v>8233.6266381135974</v>
      </c>
    </row>
    <row r="9038" spans="1:4" x14ac:dyDescent="0.45">
      <c r="A9038" t="s">
        <v>533</v>
      </c>
      <c r="B9038">
        <f t="shared" si="140"/>
        <v>2011</v>
      </c>
      <c r="C9038">
        <f>VLOOKUP($A9038&amp;C$1,Data!$A$2:$BC$533,MATCH(Intermediate!$B9038,Data!$A$1:$BC$1,0),FALSE)</f>
        <v>33.73879695254022</v>
      </c>
      <c r="D9038">
        <f>VLOOKUP($A9038&amp;D$1,Data!$A$2:$BC$533,MATCH(Intermediate!$B9038,Data!$A$1:$BC$1,0),FALSE)</f>
        <v>9075.5454958392693</v>
      </c>
    </row>
    <row r="9039" spans="1:4" x14ac:dyDescent="0.45">
      <c r="A9039" t="s">
        <v>533</v>
      </c>
      <c r="B9039">
        <f t="shared" si="140"/>
        <v>2012</v>
      </c>
      <c r="C9039">
        <f>VLOOKUP($A9039&amp;C$1,Data!$A$2:$BC$533,MATCH(Intermediate!$B9039,Data!$A$1:$BC$1,0),FALSE)</f>
        <v>34.018043782509096</v>
      </c>
      <c r="D9039">
        <f>VLOOKUP($A9039&amp;D$1,Data!$A$2:$BC$533,MATCH(Intermediate!$B9039,Data!$A$1:$BC$1,0),FALSE)</f>
        <v>10249.167063748733</v>
      </c>
    </row>
    <row r="9040" spans="1:4" x14ac:dyDescent="0.45">
      <c r="A9040" t="s">
        <v>533</v>
      </c>
      <c r="B9040">
        <f t="shared" si="140"/>
        <v>2013</v>
      </c>
      <c r="C9040">
        <f>VLOOKUP($A9040&amp;C$1,Data!$A$2:$BC$533,MATCH(Intermediate!$B9040,Data!$A$1:$BC$1,0),FALSE)</f>
        <v>33.539360763444954</v>
      </c>
      <c r="D9040">
        <f>VLOOKUP($A9040&amp;D$1,Data!$A$2:$BC$533,MATCH(Intermediate!$B9040,Data!$A$1:$BC$1,0),FALSE)</f>
        <v>11252.631149214827</v>
      </c>
    </row>
    <row r="9041" spans="1:4" x14ac:dyDescent="0.45">
      <c r="A9041" t="s">
        <v>533</v>
      </c>
      <c r="B9041">
        <f t="shared" si="140"/>
        <v>2014</v>
      </c>
      <c r="C9041">
        <f>VLOOKUP($A9041&amp;C$1,Data!$A$2:$BC$533,MATCH(Intermediate!$B9041,Data!$A$1:$BC$1,0),FALSE)</f>
        <v>34.493628879746943</v>
      </c>
      <c r="D9041">
        <f>VLOOKUP($A9041&amp;D$1,Data!$A$2:$BC$533,MATCH(Intermediate!$B9041,Data!$A$1:$BC$1,0),FALSE)</f>
        <v>11720.597811420148</v>
      </c>
    </row>
    <row r="9042" spans="1:4" x14ac:dyDescent="0.45">
      <c r="A9042" t="s">
        <v>533</v>
      </c>
      <c r="B9042">
        <f t="shared" si="140"/>
        <v>2015</v>
      </c>
      <c r="C9042">
        <f>VLOOKUP($A9042&amp;C$1,Data!$A$2:$BC$533,MATCH(Intermediate!$B9042,Data!$A$1:$BC$1,0),FALSE)</f>
        <v>39.381850442699026</v>
      </c>
      <c r="D9042">
        <f>VLOOKUP($A9042&amp;D$1,Data!$A$2:$BC$533,MATCH(Intermediate!$B9042,Data!$A$1:$BC$1,0),FALSE)</f>
        <v>12227.171484951274</v>
      </c>
    </row>
    <row r="9043" spans="1:4" x14ac:dyDescent="0.45">
      <c r="A9043" t="s">
        <v>533</v>
      </c>
      <c r="B9043">
        <f t="shared" si="140"/>
        <v>2016</v>
      </c>
      <c r="C9043">
        <f>VLOOKUP($A9043&amp;C$1,Data!$A$2:$BC$533,MATCH(Intermediate!$B9043,Data!$A$1:$BC$1,0),FALSE)</f>
        <v>42.475665287696948</v>
      </c>
      <c r="D9043">
        <f>VLOOKUP($A9043&amp;D$1,Data!$A$2:$BC$533,MATCH(Intermediate!$B9043,Data!$A$1:$BC$1,0),FALSE)</f>
        <v>13078.560508907171</v>
      </c>
    </row>
    <row r="9044" spans="1:4" x14ac:dyDescent="0.45">
      <c r="A9044" t="s">
        <v>533</v>
      </c>
      <c r="B9044">
        <f t="shared" si="140"/>
        <v>2017</v>
      </c>
      <c r="C9044">
        <f>VLOOKUP($A9044&amp;C$1,Data!$A$2:$BC$533,MATCH(Intermediate!$B9044,Data!$A$1:$BC$1,0),FALSE)</f>
        <v>43.88275256412691</v>
      </c>
      <c r="D9044">
        <f>VLOOKUP($A9044&amp;D$1,Data!$A$2:$BC$533,MATCH(Intermediate!$B9044,Data!$A$1:$BC$1,0),FALSE)</f>
        <v>13610.47231366177</v>
      </c>
    </row>
    <row r="9045" spans="1:4" x14ac:dyDescent="0.45">
      <c r="A9045" t="s">
        <v>533</v>
      </c>
      <c r="B9045">
        <f t="shared" si="140"/>
        <v>2018</v>
      </c>
      <c r="C9045">
        <f>VLOOKUP($A9045&amp;C$1,Data!$A$2:$BC$533,MATCH(Intermediate!$B9045,Data!$A$1:$BC$1,0),FALSE)</f>
        <v>46.698407326391077</v>
      </c>
      <c r="D9045">
        <f>VLOOKUP($A9045&amp;D$1,Data!$A$2:$BC$533,MATCH(Intermediate!$B9045,Data!$A$1:$BC$1,0),FALSE)</f>
        <v>14178.022536188653</v>
      </c>
    </row>
    <row r="9046" spans="1:4" x14ac:dyDescent="0.45">
      <c r="A9046" t="s">
        <v>533</v>
      </c>
      <c r="B9046">
        <f t="shared" si="140"/>
        <v>2019</v>
      </c>
      <c r="C9046">
        <f>VLOOKUP($A9046&amp;C$1,Data!$A$2:$BC$533,MATCH(Intermediate!$B9046,Data!$A$1:$BC$1,0),FALSE)</f>
        <v>47.008492945045631</v>
      </c>
      <c r="D9046">
        <f>VLOOKUP($A9046&amp;D$1,Data!$A$2:$BC$533,MATCH(Intermediate!$B9046,Data!$A$1:$BC$1,0),FALSE)</f>
        <v>14112.952504220966</v>
      </c>
    </row>
    <row r="9047" spans="1:4" x14ac:dyDescent="0.45">
      <c r="A9047" t="s">
        <v>533</v>
      </c>
      <c r="B9047">
        <f t="shared" si="140"/>
        <v>2020</v>
      </c>
      <c r="C9047" t="str">
        <f>VLOOKUP($A9047&amp;C$1,Data!$A$2:$BC$533,MATCH(Intermediate!$B9047,Data!$A$1:$BC$1,0),FALSE)</f>
        <v>..</v>
      </c>
      <c r="D9047">
        <f>VLOOKUP($A9047&amp;D$1,Data!$A$2:$BC$533,MATCH(Intermediate!$B9047,Data!$A$1:$BC$1,0),FALSE)</f>
        <v>12940.904329574932</v>
      </c>
    </row>
    <row r="9048" spans="1:4" x14ac:dyDescent="0.45">
      <c r="A9048" t="s">
        <v>533</v>
      </c>
      <c r="B9048">
        <f t="shared" si="140"/>
        <v>2021</v>
      </c>
      <c r="C9048" t="str">
        <f>VLOOKUP($A9048&amp;C$1,Data!$A$2:$BC$533,MATCH(Intermediate!$B9048,Data!$A$1:$BC$1,0),FALSE)</f>
        <v>..</v>
      </c>
      <c r="D9048">
        <f>VLOOKUP($A9048&amp;D$1,Data!$A$2:$BC$533,MATCH(Intermediate!$B9048,Data!$A$1:$BC$1,0),FALSE)</f>
        <v>14316.135222568293</v>
      </c>
    </row>
    <row r="9049" spans="1:4" x14ac:dyDescent="0.45">
      <c r="A9049" t="s">
        <v>533</v>
      </c>
      <c r="B9049">
        <f t="shared" si="140"/>
        <v>2022</v>
      </c>
      <c r="C9049" t="str">
        <f>VLOOKUP($A9049&amp;C$1,Data!$A$2:$BC$533,MATCH(Intermediate!$B9049,Data!$A$1:$BC$1,0),FALSE)</f>
        <v>..</v>
      </c>
      <c r="D9049">
        <f>VLOOKUP($A9049&amp;D$1,Data!$A$2:$BC$533,MATCH(Intermediate!$B9049,Data!$A$1:$BC$1,0),FALSE)</f>
        <v>14193.654621744592</v>
      </c>
    </row>
    <row r="9050" spans="1:4" x14ac:dyDescent="0.45">
      <c r="A9050" t="s">
        <v>533</v>
      </c>
      <c r="B9050">
        <f t="shared" si="140"/>
        <v>2023</v>
      </c>
      <c r="C9050" t="str">
        <f>VLOOKUP($A9050&amp;C$1,Data!$A$2:$BC$533,MATCH(Intermediate!$B9050,Data!$A$1:$BC$1,0),FALSE)</f>
        <v>..</v>
      </c>
      <c r="D9050">
        <f>VLOOKUP($A9050&amp;D$1,Data!$A$2:$BC$533,MATCH(Intermediate!$B9050,Data!$A$1:$BC$1,0),FALSE)</f>
        <v>14455.654441473378</v>
      </c>
    </row>
    <row r="9051" spans="1:4" x14ac:dyDescent="0.45">
      <c r="A9051" t="s">
        <v>533</v>
      </c>
      <c r="B9051">
        <f t="shared" si="140"/>
        <v>2024</v>
      </c>
      <c r="C9051" t="str">
        <f>VLOOKUP($A9051&amp;C$1,Data!$A$2:$BC$533,MATCH(Intermediate!$B9051,Data!$A$1:$BC$1,0),FALSE)</f>
        <v>..</v>
      </c>
      <c r="D9051">
        <f>VLOOKUP($A9051&amp;D$1,Data!$A$2:$BC$533,MATCH(Intermediate!$B9051,Data!$A$1:$BC$1,0),FALSE)</f>
        <v>15632.592484984809</v>
      </c>
    </row>
    <row r="9052" spans="1:4" x14ac:dyDescent="0.45">
      <c r="A9052" t="s">
        <v>299</v>
      </c>
      <c r="B9052">
        <f t="shared" si="140"/>
        <v>1975</v>
      </c>
      <c r="C9052" t="str">
        <f>VLOOKUP($A9052&amp;C$1,Data!$A$2:$BC$533,MATCH(Intermediate!$B9052,Data!$A$1:$BC$1,0),FALSE)</f>
        <v>..</v>
      </c>
      <c r="D9052" t="str">
        <f>VLOOKUP($A9052&amp;D$1,Data!$A$2:$BC$533,MATCH(Intermediate!$B9052,Data!$A$1:$BC$1,0),FALSE)</f>
        <v>..</v>
      </c>
    </row>
    <row r="9053" spans="1:4" x14ac:dyDescent="0.45">
      <c r="A9053" t="s">
        <v>299</v>
      </c>
      <c r="B9053">
        <f t="shared" si="140"/>
        <v>1976</v>
      </c>
      <c r="C9053" t="str">
        <f>VLOOKUP($A9053&amp;C$1,Data!$A$2:$BC$533,MATCH(Intermediate!$B9053,Data!$A$1:$BC$1,0),FALSE)</f>
        <v>..</v>
      </c>
      <c r="D9053" t="str">
        <f>VLOOKUP($A9053&amp;D$1,Data!$A$2:$BC$533,MATCH(Intermediate!$B9053,Data!$A$1:$BC$1,0),FALSE)</f>
        <v>..</v>
      </c>
    </row>
    <row r="9054" spans="1:4" x14ac:dyDescent="0.45">
      <c r="A9054" t="s">
        <v>299</v>
      </c>
      <c r="B9054">
        <f t="shared" si="140"/>
        <v>1977</v>
      </c>
      <c r="C9054" t="str">
        <f>VLOOKUP($A9054&amp;C$1,Data!$A$2:$BC$533,MATCH(Intermediate!$B9054,Data!$A$1:$BC$1,0),FALSE)</f>
        <v>..</v>
      </c>
      <c r="D9054" t="str">
        <f>VLOOKUP($A9054&amp;D$1,Data!$A$2:$BC$533,MATCH(Intermediate!$B9054,Data!$A$1:$BC$1,0),FALSE)</f>
        <v>..</v>
      </c>
    </row>
    <row r="9055" spans="1:4" x14ac:dyDescent="0.45">
      <c r="A9055" t="s">
        <v>299</v>
      </c>
      <c r="B9055">
        <f t="shared" si="140"/>
        <v>1978</v>
      </c>
      <c r="C9055" t="str">
        <f>VLOOKUP($A9055&amp;C$1,Data!$A$2:$BC$533,MATCH(Intermediate!$B9055,Data!$A$1:$BC$1,0),FALSE)</f>
        <v>..</v>
      </c>
      <c r="D9055" t="str">
        <f>VLOOKUP($A9055&amp;D$1,Data!$A$2:$BC$533,MATCH(Intermediate!$B9055,Data!$A$1:$BC$1,0),FALSE)</f>
        <v>..</v>
      </c>
    </row>
    <row r="9056" spans="1:4" x14ac:dyDescent="0.45">
      <c r="A9056" t="s">
        <v>299</v>
      </c>
      <c r="B9056">
        <f t="shared" si="140"/>
        <v>1979</v>
      </c>
      <c r="C9056">
        <f>VLOOKUP($A9056&amp;C$1,Data!$A$2:$BC$533,MATCH(Intermediate!$B9056,Data!$A$1:$BC$1,0),FALSE)</f>
        <v>27.217221627745957</v>
      </c>
      <c r="D9056" t="str">
        <f>VLOOKUP($A9056&amp;D$1,Data!$A$2:$BC$533,MATCH(Intermediate!$B9056,Data!$A$1:$BC$1,0),FALSE)</f>
        <v>..</v>
      </c>
    </row>
    <row r="9057" spans="1:4" x14ac:dyDescent="0.45">
      <c r="A9057" t="s">
        <v>299</v>
      </c>
      <c r="B9057">
        <f t="shared" si="140"/>
        <v>1980</v>
      </c>
      <c r="C9057">
        <f>VLOOKUP($A9057&amp;C$1,Data!$A$2:$BC$533,MATCH(Intermediate!$B9057,Data!$A$1:$BC$1,0),FALSE)</f>
        <v>28.546851330880763</v>
      </c>
      <c r="D9057" t="str">
        <f>VLOOKUP($A9057&amp;D$1,Data!$A$2:$BC$533,MATCH(Intermediate!$B9057,Data!$A$1:$BC$1,0),FALSE)</f>
        <v>..</v>
      </c>
    </row>
    <row r="9058" spans="1:4" x14ac:dyDescent="0.45">
      <c r="A9058" t="s">
        <v>299</v>
      </c>
      <c r="B9058">
        <f t="shared" si="140"/>
        <v>1981</v>
      </c>
      <c r="C9058">
        <f>VLOOKUP($A9058&amp;C$1,Data!$A$2:$BC$533,MATCH(Intermediate!$B9058,Data!$A$1:$BC$1,0),FALSE)</f>
        <v>30.859890109890109</v>
      </c>
      <c r="D9058" t="str">
        <f>VLOOKUP($A9058&amp;D$1,Data!$A$2:$BC$533,MATCH(Intermediate!$B9058,Data!$A$1:$BC$1,0),FALSE)</f>
        <v>..</v>
      </c>
    </row>
    <row r="9059" spans="1:4" x14ac:dyDescent="0.45">
      <c r="A9059" t="s">
        <v>299</v>
      </c>
      <c r="B9059">
        <f t="shared" si="140"/>
        <v>1982</v>
      </c>
      <c r="C9059">
        <f>VLOOKUP($A9059&amp;C$1,Data!$A$2:$BC$533,MATCH(Intermediate!$B9059,Data!$A$1:$BC$1,0),FALSE)</f>
        <v>32.596228364763633</v>
      </c>
      <c r="D9059" t="str">
        <f>VLOOKUP($A9059&amp;D$1,Data!$A$2:$BC$533,MATCH(Intermediate!$B9059,Data!$A$1:$BC$1,0),FALSE)</f>
        <v>..</v>
      </c>
    </row>
    <row r="9060" spans="1:4" x14ac:dyDescent="0.45">
      <c r="A9060" t="s">
        <v>299</v>
      </c>
      <c r="B9060">
        <f t="shared" si="140"/>
        <v>1983</v>
      </c>
      <c r="C9060">
        <f>VLOOKUP($A9060&amp;C$1,Data!$A$2:$BC$533,MATCH(Intermediate!$B9060,Data!$A$1:$BC$1,0),FALSE)</f>
        <v>36.153223055934511</v>
      </c>
      <c r="D9060" t="str">
        <f>VLOOKUP($A9060&amp;D$1,Data!$A$2:$BC$533,MATCH(Intermediate!$B9060,Data!$A$1:$BC$1,0),FALSE)</f>
        <v>..</v>
      </c>
    </row>
    <row r="9061" spans="1:4" x14ac:dyDescent="0.45">
      <c r="A9061" t="s">
        <v>299</v>
      </c>
      <c r="B9061">
        <f t="shared" si="140"/>
        <v>1984</v>
      </c>
      <c r="C9061">
        <f>VLOOKUP($A9061&amp;C$1,Data!$A$2:$BC$533,MATCH(Intermediate!$B9061,Data!$A$1:$BC$1,0),FALSE)</f>
        <v>30.446981932915147</v>
      </c>
      <c r="D9061" t="str">
        <f>VLOOKUP($A9061&amp;D$1,Data!$A$2:$BC$533,MATCH(Intermediate!$B9061,Data!$A$1:$BC$1,0),FALSE)</f>
        <v>..</v>
      </c>
    </row>
    <row r="9062" spans="1:4" x14ac:dyDescent="0.45">
      <c r="A9062" t="s">
        <v>299</v>
      </c>
      <c r="B9062">
        <f t="shared" si="140"/>
        <v>1985</v>
      </c>
      <c r="C9062">
        <f>VLOOKUP($A9062&amp;C$1,Data!$A$2:$BC$533,MATCH(Intermediate!$B9062,Data!$A$1:$BC$1,0),FALSE)</f>
        <v>31.597490991592153</v>
      </c>
      <c r="D9062" t="str">
        <f>VLOOKUP($A9062&amp;D$1,Data!$A$2:$BC$533,MATCH(Intermediate!$B9062,Data!$A$1:$BC$1,0),FALSE)</f>
        <v>..</v>
      </c>
    </row>
    <row r="9063" spans="1:4" x14ac:dyDescent="0.45">
      <c r="A9063" t="s">
        <v>299</v>
      </c>
      <c r="B9063">
        <f t="shared" si="140"/>
        <v>1986</v>
      </c>
      <c r="C9063">
        <f>VLOOKUP($A9063&amp;C$1,Data!$A$2:$BC$533,MATCH(Intermediate!$B9063,Data!$A$1:$BC$1,0),FALSE)</f>
        <v>29.089414765481081</v>
      </c>
      <c r="D9063" t="str">
        <f>VLOOKUP($A9063&amp;D$1,Data!$A$2:$BC$533,MATCH(Intermediate!$B9063,Data!$A$1:$BC$1,0),FALSE)</f>
        <v>..</v>
      </c>
    </row>
    <row r="9064" spans="1:4" x14ac:dyDescent="0.45">
      <c r="A9064" t="s">
        <v>299</v>
      </c>
      <c r="B9064">
        <f t="shared" si="140"/>
        <v>1987</v>
      </c>
      <c r="C9064">
        <f>VLOOKUP($A9064&amp;C$1,Data!$A$2:$BC$533,MATCH(Intermediate!$B9064,Data!$A$1:$BC$1,0),FALSE)</f>
        <v>31.77905344429961</v>
      </c>
      <c r="D9064" t="str">
        <f>VLOOKUP($A9064&amp;D$1,Data!$A$2:$BC$533,MATCH(Intermediate!$B9064,Data!$A$1:$BC$1,0),FALSE)</f>
        <v>..</v>
      </c>
    </row>
    <row r="9065" spans="1:4" x14ac:dyDescent="0.45">
      <c r="A9065" t="s">
        <v>299</v>
      </c>
      <c r="B9065">
        <f t="shared" si="140"/>
        <v>1988</v>
      </c>
      <c r="C9065">
        <f>VLOOKUP($A9065&amp;C$1,Data!$A$2:$BC$533,MATCH(Intermediate!$B9065,Data!$A$1:$BC$1,0),FALSE)</f>
        <v>36.476290561262786</v>
      </c>
      <c r="D9065" t="str">
        <f>VLOOKUP($A9065&amp;D$1,Data!$A$2:$BC$533,MATCH(Intermediate!$B9065,Data!$A$1:$BC$1,0),FALSE)</f>
        <v>..</v>
      </c>
    </row>
    <row r="9066" spans="1:4" x14ac:dyDescent="0.45">
      <c r="A9066" t="s">
        <v>299</v>
      </c>
      <c r="B9066">
        <f t="shared" si="140"/>
        <v>1989</v>
      </c>
      <c r="C9066">
        <f>VLOOKUP($A9066&amp;C$1,Data!$A$2:$BC$533,MATCH(Intermediate!$B9066,Data!$A$1:$BC$1,0),FALSE)</f>
        <v>43.089072720277031</v>
      </c>
      <c r="D9066" t="str">
        <f>VLOOKUP($A9066&amp;D$1,Data!$A$2:$BC$533,MATCH(Intermediate!$B9066,Data!$A$1:$BC$1,0),FALSE)</f>
        <v>..</v>
      </c>
    </row>
    <row r="9067" spans="1:4" x14ac:dyDescent="0.45">
      <c r="A9067" t="s">
        <v>299</v>
      </c>
      <c r="B9067">
        <f t="shared" si="140"/>
        <v>1990</v>
      </c>
      <c r="C9067">
        <f>VLOOKUP($A9067&amp;C$1,Data!$A$2:$BC$533,MATCH(Intermediate!$B9067,Data!$A$1:$BC$1,0),FALSE)</f>
        <v>39.516024548244118</v>
      </c>
      <c r="D9067">
        <f>VLOOKUP($A9067&amp;D$1,Data!$A$2:$BC$533,MATCH(Intermediate!$B9067,Data!$A$1:$BC$1,0),FALSE)</f>
        <v>8983.4906943282058</v>
      </c>
    </row>
    <row r="9068" spans="1:4" x14ac:dyDescent="0.45">
      <c r="A9068" t="s">
        <v>299</v>
      </c>
      <c r="B9068">
        <f t="shared" si="140"/>
        <v>1991</v>
      </c>
      <c r="C9068">
        <f>VLOOKUP($A9068&amp;C$1,Data!$A$2:$BC$533,MATCH(Intermediate!$B9068,Data!$A$1:$BC$1,0),FALSE)</f>
        <v>44.081550398011622</v>
      </c>
      <c r="D9068">
        <f>VLOOKUP($A9068&amp;D$1,Data!$A$2:$BC$533,MATCH(Intermediate!$B9068,Data!$A$1:$BC$1,0),FALSE)</f>
        <v>9130.8277593021758</v>
      </c>
    </row>
    <row r="9069" spans="1:4" x14ac:dyDescent="0.45">
      <c r="A9069" t="s">
        <v>299</v>
      </c>
      <c r="B9069">
        <f t="shared" si="140"/>
        <v>1992</v>
      </c>
      <c r="C9069">
        <f>VLOOKUP($A9069&amp;C$1,Data!$A$2:$BC$533,MATCH(Intermediate!$B9069,Data!$A$1:$BC$1,0),FALSE)</f>
        <v>51.132967251479876</v>
      </c>
      <c r="D9069">
        <f>VLOOKUP($A9069&amp;D$1,Data!$A$2:$BC$533,MATCH(Intermediate!$B9069,Data!$A$1:$BC$1,0),FALSE)</f>
        <v>9652.1997624331125</v>
      </c>
    </row>
    <row r="9070" spans="1:4" x14ac:dyDescent="0.45">
      <c r="A9070" t="s">
        <v>299</v>
      </c>
      <c r="B9070">
        <f t="shared" si="140"/>
        <v>1993</v>
      </c>
      <c r="C9070">
        <f>VLOOKUP($A9070&amp;C$1,Data!$A$2:$BC$533,MATCH(Intermediate!$B9070,Data!$A$1:$BC$1,0),FALSE)</f>
        <v>52.767433369843012</v>
      </c>
      <c r="D9070">
        <f>VLOOKUP($A9070&amp;D$1,Data!$A$2:$BC$533,MATCH(Intermediate!$B9070,Data!$A$1:$BC$1,0),FALSE)</f>
        <v>10418.238225227366</v>
      </c>
    </row>
    <row r="9071" spans="1:4" x14ac:dyDescent="0.45">
      <c r="A9071" t="s">
        <v>299</v>
      </c>
      <c r="B9071">
        <f t="shared" si="140"/>
        <v>1994</v>
      </c>
      <c r="C9071">
        <f>VLOOKUP($A9071&amp;C$1,Data!$A$2:$BC$533,MATCH(Intermediate!$B9071,Data!$A$1:$BC$1,0),FALSE)</f>
        <v>52.245994001982609</v>
      </c>
      <c r="D9071">
        <f>VLOOKUP($A9071&amp;D$1,Data!$A$2:$BC$533,MATCH(Intermediate!$B9071,Data!$A$1:$BC$1,0),FALSE)</f>
        <v>11061.602432699907</v>
      </c>
    </row>
    <row r="9072" spans="1:4" x14ac:dyDescent="0.45">
      <c r="A9072" t="s">
        <v>299</v>
      </c>
      <c r="B9072">
        <f t="shared" si="140"/>
        <v>1995</v>
      </c>
      <c r="C9072">
        <f>VLOOKUP($A9072&amp;C$1,Data!$A$2:$BC$533,MATCH(Intermediate!$B9072,Data!$A$1:$BC$1,0),FALSE)</f>
        <v>52.085750404650234</v>
      </c>
      <c r="D9072">
        <f>VLOOKUP($A9072&amp;D$1,Data!$A$2:$BC$533,MATCH(Intermediate!$B9072,Data!$A$1:$BC$1,0),FALSE)</f>
        <v>11746.824322974791</v>
      </c>
    </row>
    <row r="9073" spans="1:4" x14ac:dyDescent="0.45">
      <c r="A9073" t="s">
        <v>299</v>
      </c>
      <c r="B9073">
        <f t="shared" si="140"/>
        <v>1996</v>
      </c>
      <c r="C9073">
        <f>VLOOKUP($A9073&amp;C$1,Data!$A$2:$BC$533,MATCH(Intermediate!$B9073,Data!$A$1:$BC$1,0),FALSE)</f>
        <v>51.563023346087732</v>
      </c>
      <c r="D9073">
        <f>VLOOKUP($A9073&amp;D$1,Data!$A$2:$BC$533,MATCH(Intermediate!$B9073,Data!$A$1:$BC$1,0),FALSE)</f>
        <v>12498.094123396078</v>
      </c>
    </row>
    <row r="9074" spans="1:4" x14ac:dyDescent="0.45">
      <c r="A9074" t="s">
        <v>299</v>
      </c>
      <c r="B9074">
        <f t="shared" si="140"/>
        <v>1997</v>
      </c>
      <c r="C9074">
        <f>VLOOKUP($A9074&amp;C$1,Data!$A$2:$BC$533,MATCH(Intermediate!$B9074,Data!$A$1:$BC$1,0),FALSE)</f>
        <v>51.563749356766806</v>
      </c>
      <c r="D9074">
        <f>VLOOKUP($A9074&amp;D$1,Data!$A$2:$BC$533,MATCH(Intermediate!$B9074,Data!$A$1:$BC$1,0),FALSE)</f>
        <v>13408.87665070356</v>
      </c>
    </row>
    <row r="9075" spans="1:4" x14ac:dyDescent="0.45">
      <c r="A9075" t="s">
        <v>299</v>
      </c>
      <c r="B9075">
        <f t="shared" si="140"/>
        <v>1998</v>
      </c>
      <c r="C9075">
        <f>VLOOKUP($A9075&amp;C$1,Data!$A$2:$BC$533,MATCH(Intermediate!$B9075,Data!$A$1:$BC$1,0),FALSE)</f>
        <v>54.526389103853887</v>
      </c>
      <c r="D9075">
        <f>VLOOKUP($A9075&amp;D$1,Data!$A$2:$BC$533,MATCH(Intermediate!$B9075,Data!$A$1:$BC$1,0),FALSE)</f>
        <v>13318.762688954766</v>
      </c>
    </row>
    <row r="9076" spans="1:4" x14ac:dyDescent="0.45">
      <c r="A9076" t="s">
        <v>299</v>
      </c>
      <c r="B9076">
        <f t="shared" si="140"/>
        <v>1999</v>
      </c>
      <c r="C9076">
        <f>VLOOKUP($A9076&amp;C$1,Data!$A$2:$BC$533,MATCH(Intermediate!$B9076,Data!$A$1:$BC$1,0),FALSE)</f>
        <v>55.636494606596088</v>
      </c>
      <c r="D9076">
        <f>VLOOKUP($A9076&amp;D$1,Data!$A$2:$BC$533,MATCH(Intermediate!$B9076,Data!$A$1:$BC$1,0),FALSE)</f>
        <v>13753.657720026853</v>
      </c>
    </row>
    <row r="9077" spans="1:4" x14ac:dyDescent="0.45">
      <c r="A9077" t="s">
        <v>299</v>
      </c>
      <c r="B9077">
        <f t="shared" ref="B9077:B9140" si="141">B9027</f>
        <v>2000</v>
      </c>
      <c r="C9077">
        <f>VLOOKUP($A9077&amp;C$1,Data!$A$2:$BC$533,MATCH(Intermediate!$B9077,Data!$A$1:$BC$1,0),FALSE)</f>
        <v>59.83040863693909</v>
      </c>
      <c r="D9077">
        <f>VLOOKUP($A9077&amp;D$1,Data!$A$2:$BC$533,MATCH(Intermediate!$B9077,Data!$A$1:$BC$1,0),FALSE)</f>
        <v>15256.430590413207</v>
      </c>
    </row>
    <row r="9078" spans="1:4" x14ac:dyDescent="0.45">
      <c r="A9078" t="s">
        <v>299</v>
      </c>
      <c r="B9078">
        <f t="shared" si="141"/>
        <v>2001</v>
      </c>
      <c r="C9078">
        <f>VLOOKUP($A9078&amp;C$1,Data!$A$2:$BC$533,MATCH(Intermediate!$B9078,Data!$A$1:$BC$1,0),FALSE)</f>
        <v>54.613450812383803</v>
      </c>
      <c r="D9078">
        <f>VLOOKUP($A9078&amp;D$1,Data!$A$2:$BC$533,MATCH(Intermediate!$B9078,Data!$A$1:$BC$1,0),FALSE)</f>
        <v>16235.424658459038</v>
      </c>
    </row>
    <row r="9079" spans="1:4" x14ac:dyDescent="0.45">
      <c r="A9079" t="s">
        <v>299</v>
      </c>
      <c r="B9079">
        <f t="shared" si="141"/>
        <v>2002</v>
      </c>
      <c r="C9079">
        <f>VLOOKUP($A9079&amp;C$1,Data!$A$2:$BC$533,MATCH(Intermediate!$B9079,Data!$A$1:$BC$1,0),FALSE)</f>
        <v>50.805172586524463</v>
      </c>
      <c r="D9079">
        <f>VLOOKUP($A9079&amp;D$1,Data!$A$2:$BC$533,MATCH(Intermediate!$B9079,Data!$A$1:$BC$1,0),FALSE)</f>
        <v>16619.165512646479</v>
      </c>
    </row>
    <row r="9080" spans="1:4" x14ac:dyDescent="0.45">
      <c r="A9080" t="s">
        <v>299</v>
      </c>
      <c r="B9080">
        <f t="shared" si="141"/>
        <v>2003</v>
      </c>
      <c r="C9080">
        <f>VLOOKUP($A9080&amp;C$1,Data!$A$2:$BC$533,MATCH(Intermediate!$B9080,Data!$A$1:$BC$1,0),FALSE)</f>
        <v>54.237560952516219</v>
      </c>
      <c r="D9080">
        <f>VLOOKUP($A9080&amp;D$1,Data!$A$2:$BC$533,MATCH(Intermediate!$B9080,Data!$A$1:$BC$1,0),FALSE)</f>
        <v>16225.674409106317</v>
      </c>
    </row>
    <row r="9081" spans="1:4" x14ac:dyDescent="0.45">
      <c r="A9081" t="s">
        <v>299</v>
      </c>
      <c r="B9081">
        <f t="shared" si="141"/>
        <v>2004</v>
      </c>
      <c r="C9081">
        <f>VLOOKUP($A9081&amp;C$1,Data!$A$2:$BC$533,MATCH(Intermediate!$B9081,Data!$A$1:$BC$1,0),FALSE)</f>
        <v>54.690237682938417</v>
      </c>
      <c r="D9081">
        <f>VLOOKUP($A9081&amp;D$1,Data!$A$2:$BC$533,MATCH(Intermediate!$B9081,Data!$A$1:$BC$1,0),FALSE)</f>
        <v>17275.863987248755</v>
      </c>
    </row>
    <row r="9082" spans="1:4" x14ac:dyDescent="0.45">
      <c r="A9082" t="s">
        <v>299</v>
      </c>
      <c r="B9082">
        <f t="shared" si="141"/>
        <v>2005</v>
      </c>
      <c r="C9082">
        <f>VLOOKUP($A9082&amp;C$1,Data!$A$2:$BC$533,MATCH(Intermediate!$B9082,Data!$A$1:$BC$1,0),FALSE)</f>
        <v>54.459034146671627</v>
      </c>
      <c r="D9082">
        <f>VLOOKUP($A9082&amp;D$1,Data!$A$2:$BC$533,MATCH(Intermediate!$B9082,Data!$A$1:$BC$1,0),FALSE)</f>
        <v>19500.323656284763</v>
      </c>
    </row>
    <row r="9083" spans="1:4" x14ac:dyDescent="0.45">
      <c r="A9083" t="s">
        <v>299</v>
      </c>
      <c r="B9083">
        <f t="shared" si="141"/>
        <v>2006</v>
      </c>
      <c r="C9083">
        <f>VLOOKUP($A9083&amp;C$1,Data!$A$2:$BC$533,MATCH(Intermediate!$B9083,Data!$A$1:$BC$1,0),FALSE)</f>
        <v>51.698066577773695</v>
      </c>
      <c r="D9083">
        <f>VLOOKUP($A9083&amp;D$1,Data!$A$2:$BC$533,MATCH(Intermediate!$B9083,Data!$A$1:$BC$1,0),FALSE)</f>
        <v>20676.188081282759</v>
      </c>
    </row>
    <row r="9084" spans="1:4" x14ac:dyDescent="0.45">
      <c r="A9084" t="s">
        <v>299</v>
      </c>
      <c r="B9084">
        <f t="shared" si="141"/>
        <v>2007</v>
      </c>
      <c r="C9084">
        <f>VLOOKUP($A9084&amp;C$1,Data!$A$2:$BC$533,MATCH(Intermediate!$B9084,Data!$A$1:$BC$1,0),FALSE)</f>
        <v>54.739424094741196</v>
      </c>
      <c r="D9084">
        <f>VLOOKUP($A9084&amp;D$1,Data!$A$2:$BC$533,MATCH(Intermediate!$B9084,Data!$A$1:$BC$1,0),FALSE)</f>
        <v>21301.240025806372</v>
      </c>
    </row>
    <row r="9085" spans="1:4" x14ac:dyDescent="0.45">
      <c r="A9085" t="s">
        <v>299</v>
      </c>
      <c r="B9085">
        <f t="shared" si="141"/>
        <v>2008</v>
      </c>
      <c r="C9085">
        <f>VLOOKUP($A9085&amp;C$1,Data!$A$2:$BC$533,MATCH(Intermediate!$B9085,Data!$A$1:$BC$1,0),FALSE)</f>
        <v>55.081699424222649</v>
      </c>
      <c r="D9085">
        <f>VLOOKUP($A9085&amp;D$1,Data!$A$2:$BC$533,MATCH(Intermediate!$B9085,Data!$A$1:$BC$1,0),FALSE)</f>
        <v>24102.199384364631</v>
      </c>
    </row>
    <row r="9086" spans="1:4" x14ac:dyDescent="0.45">
      <c r="A9086" t="s">
        <v>299</v>
      </c>
      <c r="B9086">
        <f t="shared" si="141"/>
        <v>2009</v>
      </c>
      <c r="C9086">
        <f>VLOOKUP($A9086&amp;C$1,Data!$A$2:$BC$533,MATCH(Intermediate!$B9086,Data!$A$1:$BC$1,0),FALSE)</f>
        <v>58.844652577802869</v>
      </c>
      <c r="D9086">
        <f>VLOOKUP($A9086&amp;D$1,Data!$A$2:$BC$533,MATCH(Intermediate!$B9086,Data!$A$1:$BC$1,0),FALSE)</f>
        <v>23384.73509832166</v>
      </c>
    </row>
    <row r="9087" spans="1:4" x14ac:dyDescent="0.45">
      <c r="A9087" t="s">
        <v>299</v>
      </c>
      <c r="B9087">
        <f t="shared" si="141"/>
        <v>2010</v>
      </c>
      <c r="C9087">
        <f>VLOOKUP($A9087&amp;C$1,Data!$A$2:$BC$533,MATCH(Intermediate!$B9087,Data!$A$1:$BC$1,0),FALSE)</f>
        <v>60.216642727367855</v>
      </c>
      <c r="D9087">
        <f>VLOOKUP($A9087&amp;D$1,Data!$A$2:$BC$533,MATCH(Intermediate!$B9087,Data!$A$1:$BC$1,0),FALSE)</f>
        <v>23691.447793615051</v>
      </c>
    </row>
    <row r="9088" spans="1:4" x14ac:dyDescent="0.45">
      <c r="A9088" t="s">
        <v>299</v>
      </c>
      <c r="B9088">
        <f t="shared" si="141"/>
        <v>2011</v>
      </c>
      <c r="C9088">
        <f>VLOOKUP($A9088&amp;C$1,Data!$A$2:$BC$533,MATCH(Intermediate!$B9088,Data!$A$1:$BC$1,0),FALSE)</f>
        <v>58.433187888989792</v>
      </c>
      <c r="D9088">
        <f>VLOOKUP($A9088&amp;D$1,Data!$A$2:$BC$533,MATCH(Intermediate!$B9088,Data!$A$1:$BC$1,0),FALSE)</f>
        <v>24550.165191456221</v>
      </c>
    </row>
    <row r="9089" spans="1:4" x14ac:dyDescent="0.45">
      <c r="A9089" t="s">
        <v>299</v>
      </c>
      <c r="B9089">
        <f t="shared" si="141"/>
        <v>2012</v>
      </c>
      <c r="C9089">
        <f>VLOOKUP($A9089&amp;C$1,Data!$A$2:$BC$533,MATCH(Intermediate!$B9089,Data!$A$1:$BC$1,0),FALSE)</f>
        <v>59.183427806573896</v>
      </c>
      <c r="D9089">
        <f>VLOOKUP($A9089&amp;D$1,Data!$A$2:$BC$533,MATCH(Intermediate!$B9089,Data!$A$1:$BC$1,0),FALSE)</f>
        <v>23457.893887807608</v>
      </c>
    </row>
    <row r="9090" spans="1:4" x14ac:dyDescent="0.45">
      <c r="A9090" t="s">
        <v>299</v>
      </c>
      <c r="B9090">
        <f t="shared" si="141"/>
        <v>2013</v>
      </c>
      <c r="C9090">
        <f>VLOOKUP($A9090&amp;C$1,Data!$A$2:$BC$533,MATCH(Intermediate!$B9090,Data!$A$1:$BC$1,0),FALSE)</f>
        <v>55.358026155305595</v>
      </c>
      <c r="D9090">
        <f>VLOOKUP($A9090&amp;D$1,Data!$A$2:$BC$533,MATCH(Intermediate!$B9090,Data!$A$1:$BC$1,0),FALSE)</f>
        <v>24624.43623090626</v>
      </c>
    </row>
    <row r="9091" spans="1:4" x14ac:dyDescent="0.45">
      <c r="A9091" t="s">
        <v>299</v>
      </c>
      <c r="B9091">
        <f t="shared" si="141"/>
        <v>2014</v>
      </c>
      <c r="C9091">
        <f>VLOOKUP($A9091&amp;C$1,Data!$A$2:$BC$533,MATCH(Intermediate!$B9091,Data!$A$1:$BC$1,0),FALSE)</f>
        <v>52.361341268915083</v>
      </c>
      <c r="D9091">
        <f>VLOOKUP($A9091&amp;D$1,Data!$A$2:$BC$533,MATCH(Intermediate!$B9091,Data!$A$1:$BC$1,0),FALSE)</f>
        <v>26755.596978077065</v>
      </c>
    </row>
    <row r="9092" spans="1:4" x14ac:dyDescent="0.45">
      <c r="A9092" t="s">
        <v>299</v>
      </c>
      <c r="B9092">
        <f t="shared" si="141"/>
        <v>2015</v>
      </c>
      <c r="C9092">
        <f>VLOOKUP($A9092&amp;C$1,Data!$A$2:$BC$533,MATCH(Intermediate!$B9092,Data!$A$1:$BC$1,0),FALSE)</f>
        <v>53.87850648094409</v>
      </c>
      <c r="D9092">
        <f>VLOOKUP($A9092&amp;D$1,Data!$A$2:$BC$533,MATCH(Intermediate!$B9092,Data!$A$1:$BC$1,0),FALSE)</f>
        <v>26877.466503110063</v>
      </c>
    </row>
    <row r="9093" spans="1:4" x14ac:dyDescent="0.45">
      <c r="A9093" t="s">
        <v>299</v>
      </c>
      <c r="B9093">
        <f t="shared" si="141"/>
        <v>2016</v>
      </c>
      <c r="C9093">
        <f>VLOOKUP($A9093&amp;C$1,Data!$A$2:$BC$533,MATCH(Intermediate!$B9093,Data!$A$1:$BC$1,0),FALSE)</f>
        <v>51.468652631501499</v>
      </c>
      <c r="D9093">
        <f>VLOOKUP($A9093&amp;D$1,Data!$A$2:$BC$533,MATCH(Intermediate!$B9093,Data!$A$1:$BC$1,0),FALSE)</f>
        <v>28214.709934442955</v>
      </c>
    </row>
    <row r="9094" spans="1:4" x14ac:dyDescent="0.45">
      <c r="A9094" t="s">
        <v>299</v>
      </c>
      <c r="B9094">
        <f t="shared" si="141"/>
        <v>2017</v>
      </c>
      <c r="C9094">
        <f>VLOOKUP($A9094&amp;C$1,Data!$A$2:$BC$533,MATCH(Intermediate!$B9094,Data!$A$1:$BC$1,0),FALSE)</f>
        <v>49.27459142769041</v>
      </c>
      <c r="D9094">
        <f>VLOOKUP($A9094&amp;D$1,Data!$A$2:$BC$533,MATCH(Intermediate!$B9094,Data!$A$1:$BC$1,0),FALSE)</f>
        <v>29578.631162572732</v>
      </c>
    </row>
    <row r="9095" spans="1:4" x14ac:dyDescent="0.45">
      <c r="A9095" t="s">
        <v>299</v>
      </c>
      <c r="B9095">
        <f t="shared" si="141"/>
        <v>2018</v>
      </c>
      <c r="C9095">
        <f>VLOOKUP($A9095&amp;C$1,Data!$A$2:$BC$533,MATCH(Intermediate!$B9095,Data!$A$1:$BC$1,0),FALSE)</f>
        <v>49.170118485695021</v>
      </c>
      <c r="D9095">
        <f>VLOOKUP($A9095&amp;D$1,Data!$A$2:$BC$533,MATCH(Intermediate!$B9095,Data!$A$1:$BC$1,0),FALSE)</f>
        <v>30794.898648263428</v>
      </c>
    </row>
    <row r="9096" spans="1:4" x14ac:dyDescent="0.45">
      <c r="A9096" t="s">
        <v>299</v>
      </c>
      <c r="B9096">
        <f t="shared" si="141"/>
        <v>2019</v>
      </c>
      <c r="C9096">
        <f>VLOOKUP($A9096&amp;C$1,Data!$A$2:$BC$533,MATCH(Intermediate!$B9096,Data!$A$1:$BC$1,0),FALSE)</f>
        <v>48.517288990074256</v>
      </c>
      <c r="D9096">
        <f>VLOOKUP($A9096&amp;D$1,Data!$A$2:$BC$533,MATCH(Intermediate!$B9096,Data!$A$1:$BC$1,0),FALSE)</f>
        <v>32482.094417214961</v>
      </c>
    </row>
    <row r="9097" spans="1:4" x14ac:dyDescent="0.45">
      <c r="A9097" t="s">
        <v>299</v>
      </c>
      <c r="B9097">
        <f t="shared" si="141"/>
        <v>2020</v>
      </c>
      <c r="C9097">
        <f>VLOOKUP($A9097&amp;C$1,Data!$A$2:$BC$533,MATCH(Intermediate!$B9097,Data!$A$1:$BC$1,0),FALSE)</f>
        <v>61.50599809770425</v>
      </c>
      <c r="D9097">
        <f>VLOOKUP($A9097&amp;D$1,Data!$A$2:$BC$533,MATCH(Intermediate!$B9097,Data!$A$1:$BC$1,0),FALSE)</f>
        <v>27326.036057423</v>
      </c>
    </row>
    <row r="9098" spans="1:4" x14ac:dyDescent="0.45">
      <c r="A9098" t="s">
        <v>299</v>
      </c>
      <c r="B9098">
        <f t="shared" si="141"/>
        <v>2021</v>
      </c>
      <c r="C9098">
        <f>VLOOKUP($A9098&amp;C$1,Data!$A$2:$BC$533,MATCH(Intermediate!$B9098,Data!$A$1:$BC$1,0),FALSE)</f>
        <v>68.180935866245662</v>
      </c>
      <c r="D9098">
        <f>VLOOKUP($A9098&amp;D$1,Data!$A$2:$BC$533,MATCH(Intermediate!$B9098,Data!$A$1:$BC$1,0),FALSE)</f>
        <v>26896.617706597837</v>
      </c>
    </row>
    <row r="9099" spans="1:4" x14ac:dyDescent="0.45">
      <c r="A9099" t="s">
        <v>299</v>
      </c>
      <c r="B9099">
        <f t="shared" si="141"/>
        <v>2022</v>
      </c>
      <c r="C9099">
        <f>VLOOKUP($A9099&amp;C$1,Data!$A$2:$BC$533,MATCH(Intermediate!$B9099,Data!$A$1:$BC$1,0),FALSE)</f>
        <v>63.175842902539571</v>
      </c>
      <c r="D9099">
        <f>VLOOKUP($A9099&amp;D$1,Data!$A$2:$BC$533,MATCH(Intermediate!$B9099,Data!$A$1:$BC$1,0),FALSE)</f>
        <v>31831.045810798329</v>
      </c>
    </row>
    <row r="9100" spans="1:4" x14ac:dyDescent="0.45">
      <c r="A9100" t="s">
        <v>299</v>
      </c>
      <c r="B9100">
        <f t="shared" si="141"/>
        <v>2023</v>
      </c>
      <c r="C9100">
        <f>VLOOKUP($A9100&amp;C$1,Data!$A$2:$BC$533,MATCH(Intermediate!$B9100,Data!$A$1:$BC$1,0),FALSE)</f>
        <v>61.643365589174373</v>
      </c>
      <c r="D9100">
        <f>VLOOKUP($A9100&amp;D$1,Data!$A$2:$BC$533,MATCH(Intermediate!$B9100,Data!$A$1:$BC$1,0),FALSE)</f>
        <v>34367.802655831503</v>
      </c>
    </row>
    <row r="9101" spans="1:4" x14ac:dyDescent="0.45">
      <c r="A9101" t="s">
        <v>299</v>
      </c>
      <c r="B9101">
        <f t="shared" si="141"/>
        <v>2024</v>
      </c>
      <c r="C9101">
        <f>VLOOKUP($A9101&amp;C$1,Data!$A$2:$BC$533,MATCH(Intermediate!$B9101,Data!$A$1:$BC$1,0),FALSE)</f>
        <v>67.03406897126429</v>
      </c>
      <c r="D9101">
        <f>VLOOKUP($A9101&amp;D$1,Data!$A$2:$BC$533,MATCH(Intermediate!$B9101,Data!$A$1:$BC$1,0),FALSE)</f>
        <v>35544.807538701993</v>
      </c>
    </row>
    <row r="9102" spans="1:4" x14ac:dyDescent="0.45">
      <c r="A9102" t="s">
        <v>292</v>
      </c>
      <c r="B9102">
        <f t="shared" si="141"/>
        <v>1975</v>
      </c>
      <c r="C9102" t="str">
        <f>VLOOKUP($A9102&amp;C$1,Data!$A$2:$BC$533,MATCH(Intermediate!$B9102,Data!$A$1:$BC$1,0),FALSE)</f>
        <v>..</v>
      </c>
      <c r="D9102" t="str">
        <f>VLOOKUP($A9102&amp;D$1,Data!$A$2:$BC$533,MATCH(Intermediate!$B9102,Data!$A$1:$BC$1,0),FALSE)</f>
        <v>..</v>
      </c>
    </row>
    <row r="9103" spans="1:4" x14ac:dyDescent="0.45">
      <c r="A9103" t="s">
        <v>292</v>
      </c>
      <c r="B9103">
        <f t="shared" si="141"/>
        <v>1976</v>
      </c>
      <c r="C9103" t="str">
        <f>VLOOKUP($A9103&amp;C$1,Data!$A$2:$BC$533,MATCH(Intermediate!$B9103,Data!$A$1:$BC$1,0),FALSE)</f>
        <v>..</v>
      </c>
      <c r="D9103" t="str">
        <f>VLOOKUP($A9103&amp;D$1,Data!$A$2:$BC$533,MATCH(Intermediate!$B9103,Data!$A$1:$BC$1,0),FALSE)</f>
        <v>..</v>
      </c>
    </row>
    <row r="9104" spans="1:4" x14ac:dyDescent="0.45">
      <c r="A9104" t="s">
        <v>292</v>
      </c>
      <c r="B9104">
        <f t="shared" si="141"/>
        <v>1977</v>
      </c>
      <c r="C9104" t="str">
        <f>VLOOKUP($A9104&amp;C$1,Data!$A$2:$BC$533,MATCH(Intermediate!$B9104,Data!$A$1:$BC$1,0),FALSE)</f>
        <v>..</v>
      </c>
      <c r="D9104" t="str">
        <f>VLOOKUP($A9104&amp;D$1,Data!$A$2:$BC$533,MATCH(Intermediate!$B9104,Data!$A$1:$BC$1,0),FALSE)</f>
        <v>..</v>
      </c>
    </row>
    <row r="9105" spans="1:4" x14ac:dyDescent="0.45">
      <c r="A9105" t="s">
        <v>292</v>
      </c>
      <c r="B9105">
        <f t="shared" si="141"/>
        <v>1978</v>
      </c>
      <c r="C9105" t="str">
        <f>VLOOKUP($A9105&amp;C$1,Data!$A$2:$BC$533,MATCH(Intermediate!$B9105,Data!$A$1:$BC$1,0),FALSE)</f>
        <v>..</v>
      </c>
      <c r="D9105" t="str">
        <f>VLOOKUP($A9105&amp;D$1,Data!$A$2:$BC$533,MATCH(Intermediate!$B9105,Data!$A$1:$BC$1,0),FALSE)</f>
        <v>..</v>
      </c>
    </row>
    <row r="9106" spans="1:4" x14ac:dyDescent="0.45">
      <c r="A9106" t="s">
        <v>292</v>
      </c>
      <c r="B9106">
        <f t="shared" si="141"/>
        <v>1979</v>
      </c>
      <c r="C9106" t="str">
        <f>VLOOKUP($A9106&amp;C$1,Data!$A$2:$BC$533,MATCH(Intermediate!$B9106,Data!$A$1:$BC$1,0),FALSE)</f>
        <v>..</v>
      </c>
      <c r="D9106" t="str">
        <f>VLOOKUP($A9106&amp;D$1,Data!$A$2:$BC$533,MATCH(Intermediate!$B9106,Data!$A$1:$BC$1,0),FALSE)</f>
        <v>..</v>
      </c>
    </row>
    <row r="9107" spans="1:4" x14ac:dyDescent="0.45">
      <c r="A9107" t="s">
        <v>292</v>
      </c>
      <c r="B9107">
        <f t="shared" si="141"/>
        <v>1980</v>
      </c>
      <c r="C9107">
        <f>VLOOKUP($A9107&amp;C$1,Data!$A$2:$BC$533,MATCH(Intermediate!$B9107,Data!$A$1:$BC$1,0),FALSE)</f>
        <v>35.548913043478258</v>
      </c>
      <c r="D9107" t="str">
        <f>VLOOKUP($A9107&amp;D$1,Data!$A$2:$BC$533,MATCH(Intermediate!$B9107,Data!$A$1:$BC$1,0),FALSE)</f>
        <v>..</v>
      </c>
    </row>
    <row r="9108" spans="1:4" x14ac:dyDescent="0.45">
      <c r="A9108" t="s">
        <v>292</v>
      </c>
      <c r="B9108">
        <f t="shared" si="141"/>
        <v>1981</v>
      </c>
      <c r="C9108">
        <f>VLOOKUP($A9108&amp;C$1,Data!$A$2:$BC$533,MATCH(Intermediate!$B9108,Data!$A$1:$BC$1,0),FALSE)</f>
        <v>35.23504761904762</v>
      </c>
      <c r="D9108" t="str">
        <f>VLOOKUP($A9108&amp;D$1,Data!$A$2:$BC$533,MATCH(Intermediate!$B9108,Data!$A$1:$BC$1,0),FALSE)</f>
        <v>..</v>
      </c>
    </row>
    <row r="9109" spans="1:4" x14ac:dyDescent="0.45">
      <c r="A9109" t="s">
        <v>292</v>
      </c>
      <c r="B9109">
        <f t="shared" si="141"/>
        <v>1982</v>
      </c>
      <c r="C9109">
        <f>VLOOKUP($A9109&amp;C$1,Data!$A$2:$BC$533,MATCH(Intermediate!$B9109,Data!$A$1:$BC$1,0),FALSE)</f>
        <v>39.787474747474747</v>
      </c>
      <c r="D9109" t="str">
        <f>VLOOKUP($A9109&amp;D$1,Data!$A$2:$BC$533,MATCH(Intermediate!$B9109,Data!$A$1:$BC$1,0),FALSE)</f>
        <v>..</v>
      </c>
    </row>
    <row r="9110" spans="1:4" x14ac:dyDescent="0.45">
      <c r="A9110" t="s">
        <v>292</v>
      </c>
      <c r="B9110">
        <f t="shared" si="141"/>
        <v>1983</v>
      </c>
      <c r="C9110">
        <f>VLOOKUP($A9110&amp;C$1,Data!$A$2:$BC$533,MATCH(Intermediate!$B9110,Data!$A$1:$BC$1,0),FALSE)</f>
        <v>39.109774436090227</v>
      </c>
      <c r="D9110" t="str">
        <f>VLOOKUP($A9110&amp;D$1,Data!$A$2:$BC$533,MATCH(Intermediate!$B9110,Data!$A$1:$BC$1,0),FALSE)</f>
        <v>..</v>
      </c>
    </row>
    <row r="9111" spans="1:4" x14ac:dyDescent="0.45">
      <c r="A9111" t="s">
        <v>292</v>
      </c>
      <c r="B9111">
        <f t="shared" si="141"/>
        <v>1984</v>
      </c>
      <c r="C9111">
        <f>VLOOKUP($A9111&amp;C$1,Data!$A$2:$BC$533,MATCH(Intermediate!$B9111,Data!$A$1:$BC$1,0),FALSE)</f>
        <v>35.076435935198823</v>
      </c>
      <c r="D9111" t="str">
        <f>VLOOKUP($A9111&amp;D$1,Data!$A$2:$BC$533,MATCH(Intermediate!$B9111,Data!$A$1:$BC$1,0),FALSE)</f>
        <v>..</v>
      </c>
    </row>
    <row r="9112" spans="1:4" x14ac:dyDescent="0.45">
      <c r="A9112" t="s">
        <v>292</v>
      </c>
      <c r="B9112">
        <f t="shared" si="141"/>
        <v>1985</v>
      </c>
      <c r="C9112">
        <f>VLOOKUP($A9112&amp;C$1,Data!$A$2:$BC$533,MATCH(Intermediate!$B9112,Data!$A$1:$BC$1,0),FALSE)</f>
        <v>32.859765625000001</v>
      </c>
      <c r="D9112" t="str">
        <f>VLOOKUP($A9112&amp;D$1,Data!$A$2:$BC$533,MATCH(Intermediate!$B9112,Data!$A$1:$BC$1,0),FALSE)</f>
        <v>..</v>
      </c>
    </row>
    <row r="9113" spans="1:4" x14ac:dyDescent="0.45">
      <c r="A9113" t="s">
        <v>292</v>
      </c>
      <c r="B9113">
        <f t="shared" si="141"/>
        <v>1986</v>
      </c>
      <c r="C9113">
        <f>VLOOKUP($A9113&amp;C$1,Data!$A$2:$BC$533,MATCH(Intermediate!$B9113,Data!$A$1:$BC$1,0),FALSE)</f>
        <v>30.099019607843136</v>
      </c>
      <c r="D9113" t="str">
        <f>VLOOKUP($A9113&amp;D$1,Data!$A$2:$BC$533,MATCH(Intermediate!$B9113,Data!$A$1:$BC$1,0),FALSE)</f>
        <v>..</v>
      </c>
    </row>
    <row r="9114" spans="1:4" x14ac:dyDescent="0.45">
      <c r="A9114" t="s">
        <v>292</v>
      </c>
      <c r="B9114">
        <f t="shared" si="141"/>
        <v>1987</v>
      </c>
      <c r="C9114">
        <f>VLOOKUP($A9114&amp;C$1,Data!$A$2:$BC$533,MATCH(Intermediate!$B9114,Data!$A$1:$BC$1,0),FALSE)</f>
        <v>30.834911242603553</v>
      </c>
      <c r="D9114" t="str">
        <f>VLOOKUP($A9114&amp;D$1,Data!$A$2:$BC$533,MATCH(Intermediate!$B9114,Data!$A$1:$BC$1,0),FALSE)</f>
        <v>..</v>
      </c>
    </row>
    <row r="9115" spans="1:4" x14ac:dyDescent="0.45">
      <c r="A9115" t="s">
        <v>292</v>
      </c>
      <c r="B9115">
        <f t="shared" si="141"/>
        <v>1988</v>
      </c>
      <c r="C9115">
        <f>VLOOKUP($A9115&amp;C$1,Data!$A$2:$BC$533,MATCH(Intermediate!$B9115,Data!$A$1:$BC$1,0),FALSE)</f>
        <v>34.613362068965522</v>
      </c>
      <c r="D9115" t="str">
        <f>VLOOKUP($A9115&amp;D$1,Data!$A$2:$BC$533,MATCH(Intermediate!$B9115,Data!$A$1:$BC$1,0),FALSE)</f>
        <v>..</v>
      </c>
    </row>
    <row r="9116" spans="1:4" x14ac:dyDescent="0.45">
      <c r="A9116" t="s">
        <v>292</v>
      </c>
      <c r="B9116">
        <f t="shared" si="141"/>
        <v>1989</v>
      </c>
      <c r="C9116">
        <f>VLOOKUP($A9116&amp;C$1,Data!$A$2:$BC$533,MATCH(Intermediate!$B9116,Data!$A$1:$BC$1,0),FALSE)</f>
        <v>39.529756468797565</v>
      </c>
      <c r="D9116" t="str">
        <f>VLOOKUP($A9116&amp;D$1,Data!$A$2:$BC$533,MATCH(Intermediate!$B9116,Data!$A$1:$BC$1,0),FALSE)</f>
        <v>..</v>
      </c>
    </row>
    <row r="9117" spans="1:4" x14ac:dyDescent="0.45">
      <c r="A9117" t="s">
        <v>292</v>
      </c>
      <c r="B9117">
        <f t="shared" si="141"/>
        <v>1990</v>
      </c>
      <c r="C9117">
        <f>VLOOKUP($A9117&amp;C$1,Data!$A$2:$BC$533,MATCH(Intermediate!$B9117,Data!$A$1:$BC$1,0),FALSE)</f>
        <v>36.963706070287536</v>
      </c>
      <c r="D9117">
        <f>VLOOKUP($A9117&amp;D$1,Data!$A$2:$BC$533,MATCH(Intermediate!$B9117,Data!$A$1:$BC$1,0),FALSE)</f>
        <v>6950.8443592778494</v>
      </c>
    </row>
    <row r="9118" spans="1:4" x14ac:dyDescent="0.45">
      <c r="A9118" t="s">
        <v>292</v>
      </c>
      <c r="B9118">
        <f t="shared" si="141"/>
        <v>1991</v>
      </c>
      <c r="C9118">
        <f>VLOOKUP($A9118&amp;C$1,Data!$A$2:$BC$533,MATCH(Intermediate!$B9118,Data!$A$1:$BC$1,0),FALSE)</f>
        <v>37.645021122510563</v>
      </c>
      <c r="D9118">
        <f>VLOOKUP($A9118&amp;D$1,Data!$A$2:$BC$533,MATCH(Intermediate!$B9118,Data!$A$1:$BC$1,0),FALSE)</f>
        <v>7126.930911565968</v>
      </c>
    </row>
    <row r="9119" spans="1:4" x14ac:dyDescent="0.45">
      <c r="A9119" t="s">
        <v>292</v>
      </c>
      <c r="B9119">
        <f t="shared" si="141"/>
        <v>1992</v>
      </c>
      <c r="C9119">
        <f>VLOOKUP($A9119&amp;C$1,Data!$A$2:$BC$533,MATCH(Intermediate!$B9119,Data!$A$1:$BC$1,0),FALSE)</f>
        <v>37.370329670329674</v>
      </c>
      <c r="D9119">
        <f>VLOOKUP($A9119&amp;D$1,Data!$A$2:$BC$533,MATCH(Intermediate!$B9119,Data!$A$1:$BC$1,0),FALSE)</f>
        <v>7752.5486454721677</v>
      </c>
    </row>
    <row r="9120" spans="1:4" x14ac:dyDescent="0.45">
      <c r="A9120" t="s">
        <v>292</v>
      </c>
      <c r="B9120">
        <f t="shared" si="141"/>
        <v>1993</v>
      </c>
      <c r="C9120">
        <f>VLOOKUP($A9120&amp;C$1,Data!$A$2:$BC$533,MATCH(Intermediate!$B9120,Data!$A$1:$BC$1,0),FALSE)</f>
        <v>43.616657652785292</v>
      </c>
      <c r="D9120">
        <f>VLOOKUP($A9120&amp;D$1,Data!$A$2:$BC$533,MATCH(Intermediate!$B9120,Data!$A$1:$BC$1,0),FALSE)</f>
        <v>7865.4591483409822</v>
      </c>
    </row>
    <row r="9121" spans="1:4" x14ac:dyDescent="0.45">
      <c r="A9121" t="s">
        <v>292</v>
      </c>
      <c r="B9121">
        <f t="shared" si="141"/>
        <v>1994</v>
      </c>
      <c r="C9121">
        <f>VLOOKUP($A9121&amp;C$1,Data!$A$2:$BC$533,MATCH(Intermediate!$B9121,Data!$A$1:$BC$1,0),FALSE)</f>
        <v>44.650077841203945</v>
      </c>
      <c r="D9121">
        <f>VLOOKUP($A9121&amp;D$1,Data!$A$2:$BC$533,MATCH(Intermediate!$B9121,Data!$A$1:$BC$1,0),FALSE)</f>
        <v>8040.7560222759203</v>
      </c>
    </row>
    <row r="9122" spans="1:4" x14ac:dyDescent="0.45">
      <c r="A9122" t="s">
        <v>292</v>
      </c>
      <c r="B9122">
        <f t="shared" si="141"/>
        <v>1995</v>
      </c>
      <c r="C9122">
        <f>VLOOKUP($A9122&amp;C$1,Data!$A$2:$BC$533,MATCH(Intermediate!$B9122,Data!$A$1:$BC$1,0),FALSE)</f>
        <v>45.942815533980578</v>
      </c>
      <c r="D9122">
        <f>VLOOKUP($A9122&amp;D$1,Data!$A$2:$BC$533,MATCH(Intermediate!$B9122,Data!$A$1:$BC$1,0),FALSE)</f>
        <v>8222.223231225782</v>
      </c>
    </row>
    <row r="9123" spans="1:4" x14ac:dyDescent="0.45">
      <c r="A9123" t="s">
        <v>292</v>
      </c>
      <c r="B9123">
        <f t="shared" si="141"/>
        <v>1996</v>
      </c>
      <c r="C9123">
        <f>VLOOKUP($A9123&amp;C$1,Data!$A$2:$BC$533,MATCH(Intermediate!$B9123,Data!$A$1:$BC$1,0),FALSE)</f>
        <v>50.293661971830993</v>
      </c>
      <c r="D9123">
        <f>VLOOKUP($A9123&amp;D$1,Data!$A$2:$BC$533,MATCH(Intermediate!$B9123,Data!$A$1:$BC$1,0),FALSE)</f>
        <v>8489.8268986882285</v>
      </c>
    </row>
    <row r="9124" spans="1:4" x14ac:dyDescent="0.45">
      <c r="A9124" t="s">
        <v>292</v>
      </c>
      <c r="B9124">
        <f t="shared" si="141"/>
        <v>1997</v>
      </c>
      <c r="C9124">
        <f>VLOOKUP($A9124&amp;C$1,Data!$A$2:$BC$533,MATCH(Intermediate!$B9124,Data!$A$1:$BC$1,0),FALSE)</f>
        <v>53.852205882352941</v>
      </c>
      <c r="D9124">
        <f>VLOOKUP($A9124&amp;D$1,Data!$A$2:$BC$533,MATCH(Intermediate!$B9124,Data!$A$1:$BC$1,0),FALSE)</f>
        <v>8456.3816388239375</v>
      </c>
    </row>
    <row r="9125" spans="1:4" x14ac:dyDescent="0.45">
      <c r="A9125" t="s">
        <v>292</v>
      </c>
      <c r="B9125">
        <f t="shared" si="141"/>
        <v>1998</v>
      </c>
      <c r="C9125">
        <f>VLOOKUP($A9125&amp;C$1,Data!$A$2:$BC$533,MATCH(Intermediate!$B9125,Data!$A$1:$BC$1,0),FALSE)</f>
        <v>53.110721823554243</v>
      </c>
      <c r="D9125">
        <f>VLOOKUP($A9125&amp;D$1,Data!$A$2:$BC$533,MATCH(Intermediate!$B9125,Data!$A$1:$BC$1,0),FALSE)</f>
        <v>8965.1340009542873</v>
      </c>
    </row>
    <row r="9126" spans="1:4" x14ac:dyDescent="0.45">
      <c r="A9126" t="s">
        <v>292</v>
      </c>
      <c r="B9126">
        <f t="shared" si="141"/>
        <v>1999</v>
      </c>
      <c r="C9126">
        <f>VLOOKUP($A9126&amp;C$1,Data!$A$2:$BC$533,MATCH(Intermediate!$B9126,Data!$A$1:$BC$1,0),FALSE)</f>
        <v>56.013860988348732</v>
      </c>
      <c r="D9126">
        <f>VLOOKUP($A9126&amp;D$1,Data!$A$2:$BC$533,MATCH(Intermediate!$B9126,Data!$A$1:$BC$1,0),FALSE)</f>
        <v>9214.1805124427665</v>
      </c>
    </row>
    <row r="9127" spans="1:4" x14ac:dyDescent="0.45">
      <c r="A9127" t="s">
        <v>292</v>
      </c>
      <c r="B9127">
        <f t="shared" si="141"/>
        <v>2000</v>
      </c>
      <c r="C9127">
        <f>VLOOKUP($A9127&amp;C$1,Data!$A$2:$BC$533,MATCH(Intermediate!$B9127,Data!$A$1:$BC$1,0),FALSE)</f>
        <v>58.843804606830815</v>
      </c>
      <c r="D9127">
        <f>VLOOKUP($A9127&amp;D$1,Data!$A$2:$BC$533,MATCH(Intermediate!$B9127,Data!$A$1:$BC$1,0),FALSE)</f>
        <v>9313.7327969548223</v>
      </c>
    </row>
    <row r="9128" spans="1:4" x14ac:dyDescent="0.45">
      <c r="A9128" t="s">
        <v>292</v>
      </c>
      <c r="B9128">
        <f t="shared" si="141"/>
        <v>2001</v>
      </c>
      <c r="C9128">
        <f>VLOOKUP($A9128&amp;C$1,Data!$A$2:$BC$533,MATCH(Intermediate!$B9128,Data!$A$1:$BC$1,0),FALSE)</f>
        <v>63.975933609958503</v>
      </c>
      <c r="D9128">
        <f>VLOOKUP($A9128&amp;D$1,Data!$A$2:$BC$533,MATCH(Intermediate!$B9128,Data!$A$1:$BC$1,0),FALSE)</f>
        <v>9105.8255899174783</v>
      </c>
    </row>
    <row r="9129" spans="1:4" x14ac:dyDescent="0.45">
      <c r="A9129" t="s">
        <v>292</v>
      </c>
      <c r="B9129">
        <f t="shared" si="141"/>
        <v>2002</v>
      </c>
      <c r="C9129">
        <f>VLOOKUP($A9129&amp;C$1,Data!$A$2:$BC$533,MATCH(Intermediate!$B9129,Data!$A$1:$BC$1,0),FALSE)</f>
        <v>63.928847736625514</v>
      </c>
      <c r="D9129">
        <f>VLOOKUP($A9129&amp;D$1,Data!$A$2:$BC$533,MATCH(Intermediate!$B9129,Data!$A$1:$BC$1,0),FALSE)</f>
        <v>9205.1841634591365</v>
      </c>
    </row>
    <row r="9130" spans="1:4" x14ac:dyDescent="0.45">
      <c r="A9130" t="s">
        <v>292</v>
      </c>
      <c r="B9130">
        <f t="shared" si="141"/>
        <v>2003</v>
      </c>
      <c r="C9130">
        <f>VLOOKUP($A9130&amp;C$1,Data!$A$2:$BC$533,MATCH(Intermediate!$B9130,Data!$A$1:$BC$1,0),FALSE)</f>
        <v>56.196699174793693</v>
      </c>
      <c r="D9130">
        <f>VLOOKUP($A9130&amp;D$1,Data!$A$2:$BC$533,MATCH(Intermediate!$B9130,Data!$A$1:$BC$1,0),FALSE)</f>
        <v>9707.0681891842196</v>
      </c>
    </row>
    <row r="9131" spans="1:4" x14ac:dyDescent="0.45">
      <c r="A9131" t="s">
        <v>292</v>
      </c>
      <c r="B9131">
        <f t="shared" si="141"/>
        <v>2004</v>
      </c>
      <c r="C9131">
        <f>VLOOKUP($A9131&amp;C$1,Data!$A$2:$BC$533,MATCH(Intermediate!$B9131,Data!$A$1:$BC$1,0),FALSE)</f>
        <v>57.307187499999998</v>
      </c>
      <c r="D9131">
        <f>VLOOKUP($A9131&amp;D$1,Data!$A$2:$BC$533,MATCH(Intermediate!$B9131,Data!$A$1:$BC$1,0),FALSE)</f>
        <v>10610.296689415549</v>
      </c>
    </row>
    <row r="9132" spans="1:4" x14ac:dyDescent="0.45">
      <c r="A9132" t="s">
        <v>292</v>
      </c>
      <c r="B9132">
        <f t="shared" si="141"/>
        <v>2005</v>
      </c>
      <c r="C9132">
        <f>VLOOKUP($A9132&amp;C$1,Data!$A$2:$BC$533,MATCH(Intermediate!$B9132,Data!$A$1:$BC$1,0),FALSE)</f>
        <v>62.533202870189172</v>
      </c>
      <c r="D9132">
        <f>VLOOKUP($A9132&amp;D$1,Data!$A$2:$BC$533,MATCH(Intermediate!$B9132,Data!$A$1:$BC$1,0),FALSE)</f>
        <v>10818.310425468315</v>
      </c>
    </row>
    <row r="9133" spans="1:4" x14ac:dyDescent="0.45">
      <c r="A9133" t="s">
        <v>292</v>
      </c>
      <c r="B9133">
        <f t="shared" si="141"/>
        <v>2006</v>
      </c>
      <c r="C9133">
        <f>VLOOKUP($A9133&amp;C$1,Data!$A$2:$BC$533,MATCH(Intermediate!$B9133,Data!$A$1:$BC$1,0),FALSE)</f>
        <v>69.69939042684021</v>
      </c>
      <c r="D9133">
        <f>VLOOKUP($A9133&amp;D$1,Data!$A$2:$BC$533,MATCH(Intermediate!$B9133,Data!$A$1:$BC$1,0),FALSE)</f>
        <v>11758.319472954128</v>
      </c>
    </row>
    <row r="9134" spans="1:4" x14ac:dyDescent="0.45">
      <c r="A9134" t="s">
        <v>292</v>
      </c>
      <c r="B9134">
        <f t="shared" si="141"/>
        <v>2007</v>
      </c>
      <c r="C9134">
        <f>VLOOKUP($A9134&amp;C$1,Data!$A$2:$BC$533,MATCH(Intermediate!$B9134,Data!$A$1:$BC$1,0),FALSE)</f>
        <v>85.678602315137738</v>
      </c>
      <c r="D9134">
        <f>VLOOKUP($A9134&amp;D$1,Data!$A$2:$BC$533,MATCH(Intermediate!$B9134,Data!$A$1:$BC$1,0),FALSE)</f>
        <v>12199.258115097307</v>
      </c>
    </row>
    <row r="9135" spans="1:4" x14ac:dyDescent="0.45">
      <c r="A9135" t="s">
        <v>292</v>
      </c>
      <c r="B9135">
        <f t="shared" si="141"/>
        <v>2008</v>
      </c>
      <c r="C9135">
        <f>VLOOKUP($A9135&amp;C$1,Data!$A$2:$BC$533,MATCH(Intermediate!$B9135,Data!$A$1:$BC$1,0),FALSE)</f>
        <v>88.871277120277469</v>
      </c>
      <c r="D9135">
        <f>VLOOKUP($A9135&amp;D$1,Data!$A$2:$BC$533,MATCH(Intermediate!$B9135,Data!$A$1:$BC$1,0),FALSE)</f>
        <v>12968.545726714714</v>
      </c>
    </row>
    <row r="9136" spans="1:4" x14ac:dyDescent="0.45">
      <c r="A9136" t="s">
        <v>292</v>
      </c>
      <c r="B9136">
        <f t="shared" si="141"/>
        <v>2009</v>
      </c>
      <c r="C9136">
        <f>VLOOKUP($A9136&amp;C$1,Data!$A$2:$BC$533,MATCH(Intermediate!$B9136,Data!$A$1:$BC$1,0),FALSE)</f>
        <v>93.513750652637015</v>
      </c>
      <c r="D9136">
        <f>VLOOKUP($A9136&amp;D$1,Data!$A$2:$BC$533,MATCH(Intermediate!$B9136,Data!$A$1:$BC$1,0),FALSE)</f>
        <v>12600.207897613473</v>
      </c>
    </row>
    <row r="9137" spans="1:4" x14ac:dyDescent="0.45">
      <c r="A9137" t="s">
        <v>292</v>
      </c>
      <c r="B9137">
        <f t="shared" si="141"/>
        <v>2010</v>
      </c>
      <c r="C9137">
        <f>VLOOKUP($A9137&amp;C$1,Data!$A$2:$BC$533,MATCH(Intermediate!$B9137,Data!$A$1:$BC$1,0),FALSE)</f>
        <v>90.880512887138849</v>
      </c>
      <c r="D9137">
        <f>VLOOKUP($A9137&amp;D$1,Data!$A$2:$BC$533,MATCH(Intermediate!$B9137,Data!$A$1:$BC$1,0),FALSE)</f>
        <v>12717.78659669019</v>
      </c>
    </row>
    <row r="9138" spans="1:4" x14ac:dyDescent="0.45">
      <c r="A9138" t="s">
        <v>292</v>
      </c>
      <c r="B9138">
        <f t="shared" si="141"/>
        <v>2011</v>
      </c>
      <c r="C9138">
        <f>VLOOKUP($A9138&amp;C$1,Data!$A$2:$BC$533,MATCH(Intermediate!$B9138,Data!$A$1:$BC$1,0),FALSE)</f>
        <v>88.170618240211581</v>
      </c>
      <c r="D9138">
        <f>VLOOKUP($A9138&amp;D$1,Data!$A$2:$BC$533,MATCH(Intermediate!$B9138,Data!$A$1:$BC$1,0),FALSE)</f>
        <v>13471.266635579885</v>
      </c>
    </row>
    <row r="9139" spans="1:4" x14ac:dyDescent="0.45">
      <c r="A9139" t="s">
        <v>292</v>
      </c>
      <c r="B9139">
        <f t="shared" si="141"/>
        <v>2012</v>
      </c>
      <c r="C9139">
        <f>VLOOKUP($A9139&amp;C$1,Data!$A$2:$BC$533,MATCH(Intermediate!$B9139,Data!$A$1:$BC$1,0),FALSE)</f>
        <v>92.844575867407002</v>
      </c>
      <c r="D9139">
        <f>VLOOKUP($A9139&amp;D$1,Data!$A$2:$BC$533,MATCH(Intermediate!$B9139,Data!$A$1:$BC$1,0),FALSE)</f>
        <v>13443.426251246676</v>
      </c>
    </row>
    <row r="9140" spans="1:4" x14ac:dyDescent="0.45">
      <c r="A9140" t="s">
        <v>292</v>
      </c>
      <c r="B9140">
        <f t="shared" si="141"/>
        <v>2013</v>
      </c>
      <c r="C9140">
        <f>VLOOKUP($A9140&amp;C$1,Data!$A$2:$BC$533,MATCH(Intermediate!$B9140,Data!$A$1:$BC$1,0),FALSE)</f>
        <v>89.388185748127398</v>
      </c>
      <c r="D9140">
        <f>VLOOKUP($A9140&amp;D$1,Data!$A$2:$BC$533,MATCH(Intermediate!$B9140,Data!$A$1:$BC$1,0),FALSE)</f>
        <v>14009.984456013932</v>
      </c>
    </row>
    <row r="9141" spans="1:4" x14ac:dyDescent="0.45">
      <c r="A9141" t="s">
        <v>292</v>
      </c>
      <c r="B9141">
        <f t="shared" ref="B9141:B9204" si="142">B9091</f>
        <v>2014</v>
      </c>
      <c r="C9141">
        <f>VLOOKUP($A9141&amp;C$1,Data!$A$2:$BC$533,MATCH(Intermediate!$B9141,Data!$A$1:$BC$1,0),FALSE)</f>
        <v>79.356949267383754</v>
      </c>
      <c r="D9141">
        <f>VLOOKUP($A9141&amp;D$1,Data!$A$2:$BC$533,MATCH(Intermediate!$B9141,Data!$A$1:$BC$1,0),FALSE)</f>
        <v>14403.083273250584</v>
      </c>
    </row>
    <row r="9142" spans="1:4" x14ac:dyDescent="0.45">
      <c r="A9142" t="s">
        <v>292</v>
      </c>
      <c r="B9142">
        <f t="shared" si="142"/>
        <v>2015</v>
      </c>
      <c r="C9142">
        <f>VLOOKUP($A9142&amp;C$1,Data!$A$2:$BC$533,MATCH(Intermediate!$B9142,Data!$A$1:$BC$1,0),FALSE)</f>
        <v>70.905190518437166</v>
      </c>
      <c r="D9142">
        <f>VLOOKUP($A9142&amp;D$1,Data!$A$2:$BC$533,MATCH(Intermediate!$B9142,Data!$A$1:$BC$1,0),FALSE)</f>
        <v>14353.222484584501</v>
      </c>
    </row>
    <row r="9143" spans="1:4" x14ac:dyDescent="0.45">
      <c r="A9143" t="s">
        <v>292</v>
      </c>
      <c r="B9143">
        <f t="shared" si="142"/>
        <v>2016</v>
      </c>
      <c r="C9143">
        <f>VLOOKUP($A9143&amp;C$1,Data!$A$2:$BC$533,MATCH(Intermediate!$B9143,Data!$A$1:$BC$1,0),FALSE)</f>
        <v>64.045414632502613</v>
      </c>
      <c r="D9143">
        <f>VLOOKUP($A9143&amp;D$1,Data!$A$2:$BC$533,MATCH(Intermediate!$B9143,Data!$A$1:$BC$1,0),FALSE)</f>
        <v>15306.725805870583</v>
      </c>
    </row>
    <row r="9144" spans="1:4" x14ac:dyDescent="0.45">
      <c r="A9144" t="s">
        <v>292</v>
      </c>
      <c r="B9144">
        <f t="shared" si="142"/>
        <v>2017</v>
      </c>
      <c r="C9144">
        <f>VLOOKUP($A9144&amp;C$1,Data!$A$2:$BC$533,MATCH(Intermediate!$B9144,Data!$A$1:$BC$1,0),FALSE)</f>
        <v>58.873712925966835</v>
      </c>
      <c r="D9144">
        <f>VLOOKUP($A9144&amp;D$1,Data!$A$2:$BC$533,MATCH(Intermediate!$B9144,Data!$A$1:$BC$1,0),FALSE)</f>
        <v>16130.972109701057</v>
      </c>
    </row>
    <row r="9145" spans="1:4" x14ac:dyDescent="0.45">
      <c r="A9145" t="s">
        <v>292</v>
      </c>
      <c r="B9145">
        <f t="shared" si="142"/>
        <v>2018</v>
      </c>
      <c r="C9145">
        <f>VLOOKUP($A9145&amp;C$1,Data!$A$2:$BC$533,MATCH(Intermediate!$B9145,Data!$A$1:$BC$1,0),FALSE)</f>
        <v>55.903140937860542</v>
      </c>
      <c r="D9145">
        <f>VLOOKUP($A9145&amp;D$1,Data!$A$2:$BC$533,MATCH(Intermediate!$B9145,Data!$A$1:$BC$1,0),FALSE)</f>
        <v>17433.30103287366</v>
      </c>
    </row>
    <row r="9146" spans="1:4" x14ac:dyDescent="0.45">
      <c r="A9146" t="s">
        <v>292</v>
      </c>
      <c r="B9146">
        <f t="shared" si="142"/>
        <v>2019</v>
      </c>
      <c r="C9146">
        <f>VLOOKUP($A9146&amp;C$1,Data!$A$2:$BC$533,MATCH(Intermediate!$B9146,Data!$A$1:$BC$1,0),FALSE)</f>
        <v>53.960031321642511</v>
      </c>
      <c r="D9146">
        <f>VLOOKUP($A9146&amp;D$1,Data!$A$2:$BC$533,MATCH(Intermediate!$B9146,Data!$A$1:$BC$1,0),FALSE)</f>
        <v>18709.911067093479</v>
      </c>
    </row>
    <row r="9147" spans="1:4" x14ac:dyDescent="0.45">
      <c r="A9147" t="s">
        <v>292</v>
      </c>
      <c r="B9147">
        <f t="shared" si="142"/>
        <v>2020</v>
      </c>
      <c r="C9147">
        <f>VLOOKUP($A9147&amp;C$1,Data!$A$2:$BC$533,MATCH(Intermediate!$B9147,Data!$A$1:$BC$1,0),FALSE)</f>
        <v>78.602953528127202</v>
      </c>
      <c r="D9147">
        <f>VLOOKUP($A9147&amp;D$1,Data!$A$2:$BC$533,MATCH(Intermediate!$B9147,Data!$A$1:$BC$1,0),FALSE)</f>
        <v>14912.159584235045</v>
      </c>
    </row>
    <row r="9148" spans="1:4" x14ac:dyDescent="0.45">
      <c r="A9148" t="s">
        <v>292</v>
      </c>
      <c r="B9148">
        <f t="shared" si="142"/>
        <v>2021</v>
      </c>
      <c r="C9148">
        <f>VLOOKUP($A9148&amp;C$1,Data!$A$2:$BC$533,MATCH(Intermediate!$B9148,Data!$A$1:$BC$1,0),FALSE)</f>
        <v>63.045999127226558</v>
      </c>
      <c r="D9148">
        <f>VLOOKUP($A9148&amp;D$1,Data!$A$2:$BC$533,MATCH(Intermediate!$B9148,Data!$A$1:$BC$1,0),FALSE)</f>
        <v>19101.16529566755</v>
      </c>
    </row>
    <row r="9149" spans="1:4" x14ac:dyDescent="0.45">
      <c r="A9149" t="s">
        <v>292</v>
      </c>
      <c r="B9149">
        <f t="shared" si="142"/>
        <v>2022</v>
      </c>
      <c r="C9149">
        <f>VLOOKUP($A9149&amp;C$1,Data!$A$2:$BC$533,MATCH(Intermediate!$B9149,Data!$A$1:$BC$1,0),FALSE)</f>
        <v>51.07124845660227</v>
      </c>
      <c r="D9149">
        <f>VLOOKUP($A9149&amp;D$1,Data!$A$2:$BC$533,MATCH(Intermediate!$B9149,Data!$A$1:$BC$1,0),FALSE)</f>
        <v>24599.373300106719</v>
      </c>
    </row>
    <row r="9150" spans="1:4" x14ac:dyDescent="0.45">
      <c r="A9150" t="s">
        <v>292</v>
      </c>
      <c r="B9150">
        <f t="shared" si="142"/>
        <v>2023</v>
      </c>
      <c r="C9150">
        <f>VLOOKUP($A9150&amp;C$1,Data!$A$2:$BC$533,MATCH(Intermediate!$B9150,Data!$A$1:$BC$1,0),FALSE)</f>
        <v>50.618338934229477</v>
      </c>
      <c r="D9150">
        <f>VLOOKUP($A9150&amp;D$1,Data!$A$2:$BC$533,MATCH(Intermediate!$B9150,Data!$A$1:$BC$1,0),FALSE)</f>
        <v>25974.509292526309</v>
      </c>
    </row>
    <row r="9151" spans="1:4" x14ac:dyDescent="0.45">
      <c r="A9151" t="s">
        <v>292</v>
      </c>
      <c r="B9151">
        <f t="shared" si="142"/>
        <v>2024</v>
      </c>
      <c r="C9151">
        <f>VLOOKUP($A9151&amp;C$1,Data!$A$2:$BC$533,MATCH(Intermediate!$B9151,Data!$A$1:$BC$1,0),FALSE)</f>
        <v>50.715818594196563</v>
      </c>
      <c r="D9151">
        <f>VLOOKUP($A9151&amp;D$1,Data!$A$2:$BC$533,MATCH(Intermediate!$B9151,Data!$A$1:$BC$1,0),FALSE)</f>
        <v>27567.328077983904</v>
      </c>
    </row>
    <row r="9152" spans="1:4" x14ac:dyDescent="0.45">
      <c r="A9152" t="s">
        <v>361</v>
      </c>
      <c r="B9152">
        <f t="shared" si="142"/>
        <v>1975</v>
      </c>
      <c r="C9152" t="str">
        <f>VLOOKUP($A9152&amp;C$1,Data!$A$2:$BC$533,MATCH(Intermediate!$B9152,Data!$A$1:$BC$1,0),FALSE)</f>
        <v>..</v>
      </c>
      <c r="D9152" t="str">
        <f>VLOOKUP($A9152&amp;D$1,Data!$A$2:$BC$533,MATCH(Intermediate!$B9152,Data!$A$1:$BC$1,0),FALSE)</f>
        <v>..</v>
      </c>
    </row>
    <row r="9153" spans="1:4" x14ac:dyDescent="0.45">
      <c r="A9153" t="s">
        <v>361</v>
      </c>
      <c r="B9153">
        <f t="shared" si="142"/>
        <v>1976</v>
      </c>
      <c r="C9153" t="str">
        <f>VLOOKUP($A9153&amp;C$1,Data!$A$2:$BC$533,MATCH(Intermediate!$B9153,Data!$A$1:$BC$1,0),FALSE)</f>
        <v>..</v>
      </c>
      <c r="D9153" t="str">
        <f>VLOOKUP($A9153&amp;D$1,Data!$A$2:$BC$533,MATCH(Intermediate!$B9153,Data!$A$1:$BC$1,0),FALSE)</f>
        <v>..</v>
      </c>
    </row>
    <row r="9154" spans="1:4" x14ac:dyDescent="0.45">
      <c r="A9154" t="s">
        <v>361</v>
      </c>
      <c r="B9154">
        <f t="shared" si="142"/>
        <v>1977</v>
      </c>
      <c r="C9154" t="str">
        <f>VLOOKUP($A9154&amp;C$1,Data!$A$2:$BC$533,MATCH(Intermediate!$B9154,Data!$A$1:$BC$1,0),FALSE)</f>
        <v>..</v>
      </c>
      <c r="D9154" t="str">
        <f>VLOOKUP($A9154&amp;D$1,Data!$A$2:$BC$533,MATCH(Intermediate!$B9154,Data!$A$1:$BC$1,0),FALSE)</f>
        <v>..</v>
      </c>
    </row>
    <row r="9155" spans="1:4" x14ac:dyDescent="0.45">
      <c r="A9155" t="s">
        <v>361</v>
      </c>
      <c r="B9155">
        <f t="shared" si="142"/>
        <v>1978</v>
      </c>
      <c r="C9155" t="str">
        <f>VLOOKUP($A9155&amp;C$1,Data!$A$2:$BC$533,MATCH(Intermediate!$B9155,Data!$A$1:$BC$1,0),FALSE)</f>
        <v>..</v>
      </c>
      <c r="D9155" t="str">
        <f>VLOOKUP($A9155&amp;D$1,Data!$A$2:$BC$533,MATCH(Intermediate!$B9155,Data!$A$1:$BC$1,0),FALSE)</f>
        <v>..</v>
      </c>
    </row>
    <row r="9156" spans="1:4" x14ac:dyDescent="0.45">
      <c r="A9156" t="s">
        <v>361</v>
      </c>
      <c r="B9156">
        <f t="shared" si="142"/>
        <v>1979</v>
      </c>
      <c r="C9156" t="str">
        <f>VLOOKUP($A9156&amp;C$1,Data!$A$2:$BC$533,MATCH(Intermediate!$B9156,Data!$A$1:$BC$1,0),FALSE)</f>
        <v>..</v>
      </c>
      <c r="D9156" t="str">
        <f>VLOOKUP($A9156&amp;D$1,Data!$A$2:$BC$533,MATCH(Intermediate!$B9156,Data!$A$1:$BC$1,0),FALSE)</f>
        <v>..</v>
      </c>
    </row>
    <row r="9157" spans="1:4" x14ac:dyDescent="0.45">
      <c r="A9157" t="s">
        <v>361</v>
      </c>
      <c r="B9157">
        <f t="shared" si="142"/>
        <v>1980</v>
      </c>
      <c r="C9157" t="str">
        <f>VLOOKUP($A9157&amp;C$1,Data!$A$2:$BC$533,MATCH(Intermediate!$B9157,Data!$A$1:$BC$1,0),FALSE)</f>
        <v>..</v>
      </c>
      <c r="D9157" t="str">
        <f>VLOOKUP($A9157&amp;D$1,Data!$A$2:$BC$533,MATCH(Intermediate!$B9157,Data!$A$1:$BC$1,0),FALSE)</f>
        <v>..</v>
      </c>
    </row>
    <row r="9158" spans="1:4" x14ac:dyDescent="0.45">
      <c r="A9158" t="s">
        <v>361</v>
      </c>
      <c r="B9158">
        <f t="shared" si="142"/>
        <v>1981</v>
      </c>
      <c r="C9158" t="str">
        <f>VLOOKUP($A9158&amp;C$1,Data!$A$2:$BC$533,MATCH(Intermediate!$B9158,Data!$A$1:$BC$1,0),FALSE)</f>
        <v>..</v>
      </c>
      <c r="D9158" t="str">
        <f>VLOOKUP($A9158&amp;D$1,Data!$A$2:$BC$533,MATCH(Intermediate!$B9158,Data!$A$1:$BC$1,0),FALSE)</f>
        <v>..</v>
      </c>
    </row>
    <row r="9159" spans="1:4" x14ac:dyDescent="0.45">
      <c r="A9159" t="s">
        <v>361</v>
      </c>
      <c r="B9159">
        <f t="shared" si="142"/>
        <v>1982</v>
      </c>
      <c r="C9159" t="str">
        <f>VLOOKUP($A9159&amp;C$1,Data!$A$2:$BC$533,MATCH(Intermediate!$B9159,Data!$A$1:$BC$1,0),FALSE)</f>
        <v>..</v>
      </c>
      <c r="D9159" t="str">
        <f>VLOOKUP($A9159&amp;D$1,Data!$A$2:$BC$533,MATCH(Intermediate!$B9159,Data!$A$1:$BC$1,0),FALSE)</f>
        <v>..</v>
      </c>
    </row>
    <row r="9160" spans="1:4" x14ac:dyDescent="0.45">
      <c r="A9160" t="s">
        <v>361</v>
      </c>
      <c r="B9160">
        <f t="shared" si="142"/>
        <v>1983</v>
      </c>
      <c r="C9160" t="str">
        <f>VLOOKUP($A9160&amp;C$1,Data!$A$2:$BC$533,MATCH(Intermediate!$B9160,Data!$A$1:$BC$1,0),FALSE)</f>
        <v>..</v>
      </c>
      <c r="D9160" t="str">
        <f>VLOOKUP($A9160&amp;D$1,Data!$A$2:$BC$533,MATCH(Intermediate!$B9160,Data!$A$1:$BC$1,0),FALSE)</f>
        <v>..</v>
      </c>
    </row>
    <row r="9161" spans="1:4" x14ac:dyDescent="0.45">
      <c r="A9161" t="s">
        <v>361</v>
      </c>
      <c r="B9161">
        <f t="shared" si="142"/>
        <v>1984</v>
      </c>
      <c r="C9161" t="str">
        <f>VLOOKUP($A9161&amp;C$1,Data!$A$2:$BC$533,MATCH(Intermediate!$B9161,Data!$A$1:$BC$1,0),FALSE)</f>
        <v>..</v>
      </c>
      <c r="D9161" t="str">
        <f>VLOOKUP($A9161&amp;D$1,Data!$A$2:$BC$533,MATCH(Intermediate!$B9161,Data!$A$1:$BC$1,0),FALSE)</f>
        <v>..</v>
      </c>
    </row>
    <row r="9162" spans="1:4" x14ac:dyDescent="0.45">
      <c r="A9162" t="s">
        <v>361</v>
      </c>
      <c r="B9162">
        <f t="shared" si="142"/>
        <v>1985</v>
      </c>
      <c r="C9162" t="str">
        <f>VLOOKUP($A9162&amp;C$1,Data!$A$2:$BC$533,MATCH(Intermediate!$B9162,Data!$A$1:$BC$1,0),FALSE)</f>
        <v>..</v>
      </c>
      <c r="D9162" t="str">
        <f>VLOOKUP($A9162&amp;D$1,Data!$A$2:$BC$533,MATCH(Intermediate!$B9162,Data!$A$1:$BC$1,0),FALSE)</f>
        <v>..</v>
      </c>
    </row>
    <row r="9163" spans="1:4" x14ac:dyDescent="0.45">
      <c r="A9163" t="s">
        <v>361</v>
      </c>
      <c r="B9163">
        <f t="shared" si="142"/>
        <v>1986</v>
      </c>
      <c r="C9163" t="str">
        <f>VLOOKUP($A9163&amp;C$1,Data!$A$2:$BC$533,MATCH(Intermediate!$B9163,Data!$A$1:$BC$1,0),FALSE)</f>
        <v>..</v>
      </c>
      <c r="D9163" t="str">
        <f>VLOOKUP($A9163&amp;D$1,Data!$A$2:$BC$533,MATCH(Intermediate!$B9163,Data!$A$1:$BC$1,0),FALSE)</f>
        <v>..</v>
      </c>
    </row>
    <row r="9164" spans="1:4" x14ac:dyDescent="0.45">
      <c r="A9164" t="s">
        <v>361</v>
      </c>
      <c r="B9164">
        <f t="shared" si="142"/>
        <v>1987</v>
      </c>
      <c r="C9164" t="str">
        <f>VLOOKUP($A9164&amp;C$1,Data!$A$2:$BC$533,MATCH(Intermediate!$B9164,Data!$A$1:$BC$1,0),FALSE)</f>
        <v>..</v>
      </c>
      <c r="D9164" t="str">
        <f>VLOOKUP($A9164&amp;D$1,Data!$A$2:$BC$533,MATCH(Intermediate!$B9164,Data!$A$1:$BC$1,0),FALSE)</f>
        <v>..</v>
      </c>
    </row>
    <row r="9165" spans="1:4" x14ac:dyDescent="0.45">
      <c r="A9165" t="s">
        <v>361</v>
      </c>
      <c r="B9165">
        <f t="shared" si="142"/>
        <v>1988</v>
      </c>
      <c r="C9165" t="str">
        <f>VLOOKUP($A9165&amp;C$1,Data!$A$2:$BC$533,MATCH(Intermediate!$B9165,Data!$A$1:$BC$1,0),FALSE)</f>
        <v>..</v>
      </c>
      <c r="D9165" t="str">
        <f>VLOOKUP($A9165&amp;D$1,Data!$A$2:$BC$533,MATCH(Intermediate!$B9165,Data!$A$1:$BC$1,0),FALSE)</f>
        <v>..</v>
      </c>
    </row>
    <row r="9166" spans="1:4" x14ac:dyDescent="0.45">
      <c r="A9166" t="s">
        <v>361</v>
      </c>
      <c r="B9166">
        <f t="shared" si="142"/>
        <v>1989</v>
      </c>
      <c r="C9166" t="str">
        <f>VLOOKUP($A9166&amp;C$1,Data!$A$2:$BC$533,MATCH(Intermediate!$B9166,Data!$A$1:$BC$1,0),FALSE)</f>
        <v>..</v>
      </c>
      <c r="D9166" t="str">
        <f>VLOOKUP($A9166&amp;D$1,Data!$A$2:$BC$533,MATCH(Intermediate!$B9166,Data!$A$1:$BC$1,0),FALSE)</f>
        <v>..</v>
      </c>
    </row>
    <row r="9167" spans="1:4" x14ac:dyDescent="0.45">
      <c r="A9167" t="s">
        <v>361</v>
      </c>
      <c r="B9167">
        <f t="shared" si="142"/>
        <v>1990</v>
      </c>
      <c r="C9167" t="str">
        <f>VLOOKUP($A9167&amp;C$1,Data!$A$2:$BC$533,MATCH(Intermediate!$B9167,Data!$A$1:$BC$1,0),FALSE)</f>
        <v>..</v>
      </c>
      <c r="D9167" t="str">
        <f>VLOOKUP($A9167&amp;D$1,Data!$A$2:$BC$533,MATCH(Intermediate!$B9167,Data!$A$1:$BC$1,0),FALSE)</f>
        <v>..</v>
      </c>
    </row>
    <row r="9168" spans="1:4" x14ac:dyDescent="0.45">
      <c r="A9168" t="s">
        <v>361</v>
      </c>
      <c r="B9168">
        <f t="shared" si="142"/>
        <v>1991</v>
      </c>
      <c r="C9168" t="str">
        <f>VLOOKUP($A9168&amp;C$1,Data!$A$2:$BC$533,MATCH(Intermediate!$B9168,Data!$A$1:$BC$1,0),FALSE)</f>
        <v>..</v>
      </c>
      <c r="D9168" t="str">
        <f>VLOOKUP($A9168&amp;D$1,Data!$A$2:$BC$533,MATCH(Intermediate!$B9168,Data!$A$1:$BC$1,0),FALSE)</f>
        <v>..</v>
      </c>
    </row>
    <row r="9169" spans="1:4" x14ac:dyDescent="0.45">
      <c r="A9169" t="s">
        <v>361</v>
      </c>
      <c r="B9169">
        <f t="shared" si="142"/>
        <v>1992</v>
      </c>
      <c r="C9169" t="str">
        <f>VLOOKUP($A9169&amp;C$1,Data!$A$2:$BC$533,MATCH(Intermediate!$B9169,Data!$A$1:$BC$1,0),FALSE)</f>
        <v>..</v>
      </c>
      <c r="D9169" t="str">
        <f>VLOOKUP($A9169&amp;D$1,Data!$A$2:$BC$533,MATCH(Intermediate!$B9169,Data!$A$1:$BC$1,0),FALSE)</f>
        <v>..</v>
      </c>
    </row>
    <row r="9170" spans="1:4" x14ac:dyDescent="0.45">
      <c r="A9170" t="s">
        <v>361</v>
      </c>
      <c r="B9170">
        <f t="shared" si="142"/>
        <v>1993</v>
      </c>
      <c r="C9170" t="str">
        <f>VLOOKUP($A9170&amp;C$1,Data!$A$2:$BC$533,MATCH(Intermediate!$B9170,Data!$A$1:$BC$1,0),FALSE)</f>
        <v>..</v>
      </c>
      <c r="D9170" t="str">
        <f>VLOOKUP($A9170&amp;D$1,Data!$A$2:$BC$533,MATCH(Intermediate!$B9170,Data!$A$1:$BC$1,0),FALSE)</f>
        <v>..</v>
      </c>
    </row>
    <row r="9171" spans="1:4" x14ac:dyDescent="0.45">
      <c r="A9171" t="s">
        <v>361</v>
      </c>
      <c r="B9171">
        <f t="shared" si="142"/>
        <v>1994</v>
      </c>
      <c r="C9171" t="str">
        <f>VLOOKUP($A9171&amp;C$1,Data!$A$2:$BC$533,MATCH(Intermediate!$B9171,Data!$A$1:$BC$1,0),FALSE)</f>
        <v>..</v>
      </c>
      <c r="D9171" t="str">
        <f>VLOOKUP($A9171&amp;D$1,Data!$A$2:$BC$533,MATCH(Intermediate!$B9171,Data!$A$1:$BC$1,0),FALSE)</f>
        <v>..</v>
      </c>
    </row>
    <row r="9172" spans="1:4" x14ac:dyDescent="0.45">
      <c r="A9172" t="s">
        <v>361</v>
      </c>
      <c r="B9172">
        <f t="shared" si="142"/>
        <v>1995</v>
      </c>
      <c r="C9172" t="str">
        <f>VLOOKUP($A9172&amp;C$1,Data!$A$2:$BC$533,MATCH(Intermediate!$B9172,Data!$A$1:$BC$1,0),FALSE)</f>
        <v>..</v>
      </c>
      <c r="D9172" t="str">
        <f>VLOOKUP($A9172&amp;D$1,Data!$A$2:$BC$533,MATCH(Intermediate!$B9172,Data!$A$1:$BC$1,0),FALSE)</f>
        <v>..</v>
      </c>
    </row>
    <row r="9173" spans="1:4" x14ac:dyDescent="0.45">
      <c r="A9173" t="s">
        <v>361</v>
      </c>
      <c r="B9173">
        <f t="shared" si="142"/>
        <v>1996</v>
      </c>
      <c r="C9173" t="str">
        <f>VLOOKUP($A9173&amp;C$1,Data!$A$2:$BC$533,MATCH(Intermediate!$B9173,Data!$A$1:$BC$1,0),FALSE)</f>
        <v>..</v>
      </c>
      <c r="D9173" t="str">
        <f>VLOOKUP($A9173&amp;D$1,Data!$A$2:$BC$533,MATCH(Intermediate!$B9173,Data!$A$1:$BC$1,0),FALSE)</f>
        <v>..</v>
      </c>
    </row>
    <row r="9174" spans="1:4" x14ac:dyDescent="0.45">
      <c r="A9174" t="s">
        <v>361</v>
      </c>
      <c r="B9174">
        <f t="shared" si="142"/>
        <v>1997</v>
      </c>
      <c r="C9174" t="str">
        <f>VLOOKUP($A9174&amp;C$1,Data!$A$2:$BC$533,MATCH(Intermediate!$B9174,Data!$A$1:$BC$1,0),FALSE)</f>
        <v>..</v>
      </c>
      <c r="D9174" t="str">
        <f>VLOOKUP($A9174&amp;D$1,Data!$A$2:$BC$533,MATCH(Intermediate!$B9174,Data!$A$1:$BC$1,0),FALSE)</f>
        <v>..</v>
      </c>
    </row>
    <row r="9175" spans="1:4" x14ac:dyDescent="0.45">
      <c r="A9175" t="s">
        <v>361</v>
      </c>
      <c r="B9175">
        <f t="shared" si="142"/>
        <v>1998</v>
      </c>
      <c r="C9175" t="str">
        <f>VLOOKUP($A9175&amp;C$1,Data!$A$2:$BC$533,MATCH(Intermediate!$B9175,Data!$A$1:$BC$1,0),FALSE)</f>
        <v>..</v>
      </c>
      <c r="D9175" t="str">
        <f>VLOOKUP($A9175&amp;D$1,Data!$A$2:$BC$533,MATCH(Intermediate!$B9175,Data!$A$1:$BC$1,0),FALSE)</f>
        <v>..</v>
      </c>
    </row>
    <row r="9176" spans="1:4" x14ac:dyDescent="0.45">
      <c r="A9176" t="s">
        <v>361</v>
      </c>
      <c r="B9176">
        <f t="shared" si="142"/>
        <v>1999</v>
      </c>
      <c r="C9176" t="str">
        <f>VLOOKUP($A9176&amp;C$1,Data!$A$2:$BC$533,MATCH(Intermediate!$B9176,Data!$A$1:$BC$1,0),FALSE)</f>
        <v>..</v>
      </c>
      <c r="D9176" t="str">
        <f>VLOOKUP($A9176&amp;D$1,Data!$A$2:$BC$533,MATCH(Intermediate!$B9176,Data!$A$1:$BC$1,0),FALSE)</f>
        <v>..</v>
      </c>
    </row>
    <row r="9177" spans="1:4" x14ac:dyDescent="0.45">
      <c r="A9177" t="s">
        <v>361</v>
      </c>
      <c r="B9177">
        <f t="shared" si="142"/>
        <v>2000</v>
      </c>
      <c r="C9177" t="str">
        <f>VLOOKUP($A9177&amp;C$1,Data!$A$2:$BC$533,MATCH(Intermediate!$B9177,Data!$A$1:$BC$1,0),FALSE)</f>
        <v>..</v>
      </c>
      <c r="D9177" t="str">
        <f>VLOOKUP($A9177&amp;D$1,Data!$A$2:$BC$533,MATCH(Intermediate!$B9177,Data!$A$1:$BC$1,0),FALSE)</f>
        <v>..</v>
      </c>
    </row>
    <row r="9178" spans="1:4" x14ac:dyDescent="0.45">
      <c r="A9178" t="s">
        <v>361</v>
      </c>
      <c r="B9178">
        <f t="shared" si="142"/>
        <v>2001</v>
      </c>
      <c r="C9178" t="str">
        <f>VLOOKUP($A9178&amp;C$1,Data!$A$2:$BC$533,MATCH(Intermediate!$B9178,Data!$A$1:$BC$1,0),FALSE)</f>
        <v>..</v>
      </c>
      <c r="D9178" t="str">
        <f>VLOOKUP($A9178&amp;D$1,Data!$A$2:$BC$533,MATCH(Intermediate!$B9178,Data!$A$1:$BC$1,0),FALSE)</f>
        <v>..</v>
      </c>
    </row>
    <row r="9179" spans="1:4" x14ac:dyDescent="0.45">
      <c r="A9179" t="s">
        <v>361</v>
      </c>
      <c r="B9179">
        <f t="shared" si="142"/>
        <v>2002</v>
      </c>
      <c r="C9179" t="str">
        <f>VLOOKUP($A9179&amp;C$1,Data!$A$2:$BC$533,MATCH(Intermediate!$B9179,Data!$A$1:$BC$1,0),FALSE)</f>
        <v>..</v>
      </c>
      <c r="D9179" t="str">
        <f>VLOOKUP($A9179&amp;D$1,Data!$A$2:$BC$533,MATCH(Intermediate!$B9179,Data!$A$1:$BC$1,0),FALSE)</f>
        <v>..</v>
      </c>
    </row>
    <row r="9180" spans="1:4" x14ac:dyDescent="0.45">
      <c r="A9180" t="s">
        <v>361</v>
      </c>
      <c r="B9180">
        <f t="shared" si="142"/>
        <v>2003</v>
      </c>
      <c r="C9180" t="str">
        <f>VLOOKUP($A9180&amp;C$1,Data!$A$2:$BC$533,MATCH(Intermediate!$B9180,Data!$A$1:$BC$1,0),FALSE)</f>
        <v>..</v>
      </c>
      <c r="D9180" t="str">
        <f>VLOOKUP($A9180&amp;D$1,Data!$A$2:$BC$533,MATCH(Intermediate!$B9180,Data!$A$1:$BC$1,0),FALSE)</f>
        <v>..</v>
      </c>
    </row>
    <row r="9181" spans="1:4" x14ac:dyDescent="0.45">
      <c r="A9181" t="s">
        <v>361</v>
      </c>
      <c r="B9181">
        <f t="shared" si="142"/>
        <v>2004</v>
      </c>
      <c r="C9181" t="str">
        <f>VLOOKUP($A9181&amp;C$1,Data!$A$2:$BC$533,MATCH(Intermediate!$B9181,Data!$A$1:$BC$1,0),FALSE)</f>
        <v>..</v>
      </c>
      <c r="D9181" t="str">
        <f>VLOOKUP($A9181&amp;D$1,Data!$A$2:$BC$533,MATCH(Intermediate!$B9181,Data!$A$1:$BC$1,0),FALSE)</f>
        <v>..</v>
      </c>
    </row>
    <row r="9182" spans="1:4" x14ac:dyDescent="0.45">
      <c r="A9182" t="s">
        <v>361</v>
      </c>
      <c r="B9182">
        <f t="shared" si="142"/>
        <v>2005</v>
      </c>
      <c r="C9182" t="str">
        <f>VLOOKUP($A9182&amp;C$1,Data!$A$2:$BC$533,MATCH(Intermediate!$B9182,Data!$A$1:$BC$1,0),FALSE)</f>
        <v>..</v>
      </c>
      <c r="D9182" t="str">
        <f>VLOOKUP($A9182&amp;D$1,Data!$A$2:$BC$533,MATCH(Intermediate!$B9182,Data!$A$1:$BC$1,0),FALSE)</f>
        <v>..</v>
      </c>
    </row>
    <row r="9183" spans="1:4" x14ac:dyDescent="0.45">
      <c r="A9183" t="s">
        <v>361</v>
      </c>
      <c r="B9183">
        <f t="shared" si="142"/>
        <v>2006</v>
      </c>
      <c r="C9183" t="str">
        <f>VLOOKUP($A9183&amp;C$1,Data!$A$2:$BC$533,MATCH(Intermediate!$B9183,Data!$A$1:$BC$1,0),FALSE)</f>
        <v>..</v>
      </c>
      <c r="D9183" t="str">
        <f>VLOOKUP($A9183&amp;D$1,Data!$A$2:$BC$533,MATCH(Intermediate!$B9183,Data!$A$1:$BC$1,0),FALSE)</f>
        <v>..</v>
      </c>
    </row>
    <row r="9184" spans="1:4" x14ac:dyDescent="0.45">
      <c r="A9184" t="s">
        <v>361</v>
      </c>
      <c r="B9184">
        <f t="shared" si="142"/>
        <v>2007</v>
      </c>
      <c r="C9184" t="str">
        <f>VLOOKUP($A9184&amp;C$1,Data!$A$2:$BC$533,MATCH(Intermediate!$B9184,Data!$A$1:$BC$1,0),FALSE)</f>
        <v>..</v>
      </c>
      <c r="D9184" t="str">
        <f>VLOOKUP($A9184&amp;D$1,Data!$A$2:$BC$533,MATCH(Intermediate!$B9184,Data!$A$1:$BC$1,0),FALSE)</f>
        <v>..</v>
      </c>
    </row>
    <row r="9185" spans="1:4" x14ac:dyDescent="0.45">
      <c r="A9185" t="s">
        <v>361</v>
      </c>
      <c r="B9185">
        <f t="shared" si="142"/>
        <v>2008</v>
      </c>
      <c r="C9185" t="str">
        <f>VLOOKUP($A9185&amp;C$1,Data!$A$2:$BC$533,MATCH(Intermediate!$B9185,Data!$A$1:$BC$1,0),FALSE)</f>
        <v>..</v>
      </c>
      <c r="D9185" t="str">
        <f>VLOOKUP($A9185&amp;D$1,Data!$A$2:$BC$533,MATCH(Intermediate!$B9185,Data!$A$1:$BC$1,0),FALSE)</f>
        <v>..</v>
      </c>
    </row>
    <row r="9186" spans="1:4" x14ac:dyDescent="0.45">
      <c r="A9186" t="s">
        <v>361</v>
      </c>
      <c r="B9186">
        <f t="shared" si="142"/>
        <v>2009</v>
      </c>
      <c r="C9186" t="str">
        <f>VLOOKUP($A9186&amp;C$1,Data!$A$2:$BC$533,MATCH(Intermediate!$B9186,Data!$A$1:$BC$1,0),FALSE)</f>
        <v>..</v>
      </c>
      <c r="D9186" t="str">
        <f>VLOOKUP($A9186&amp;D$1,Data!$A$2:$BC$533,MATCH(Intermediate!$B9186,Data!$A$1:$BC$1,0),FALSE)</f>
        <v>..</v>
      </c>
    </row>
    <row r="9187" spans="1:4" x14ac:dyDescent="0.45">
      <c r="A9187" t="s">
        <v>361</v>
      </c>
      <c r="B9187">
        <f t="shared" si="142"/>
        <v>2010</v>
      </c>
      <c r="C9187" t="str">
        <f>VLOOKUP($A9187&amp;C$1,Data!$A$2:$BC$533,MATCH(Intermediate!$B9187,Data!$A$1:$BC$1,0),FALSE)</f>
        <v>..</v>
      </c>
      <c r="D9187" t="str">
        <f>VLOOKUP($A9187&amp;D$1,Data!$A$2:$BC$533,MATCH(Intermediate!$B9187,Data!$A$1:$BC$1,0),FALSE)</f>
        <v>..</v>
      </c>
    </row>
    <row r="9188" spans="1:4" x14ac:dyDescent="0.45">
      <c r="A9188" t="s">
        <v>361</v>
      </c>
      <c r="B9188">
        <f t="shared" si="142"/>
        <v>2011</v>
      </c>
      <c r="C9188" t="str">
        <f>VLOOKUP($A9188&amp;C$1,Data!$A$2:$BC$533,MATCH(Intermediate!$B9188,Data!$A$1:$BC$1,0),FALSE)</f>
        <v>..</v>
      </c>
      <c r="D9188" t="str">
        <f>VLOOKUP($A9188&amp;D$1,Data!$A$2:$BC$533,MATCH(Intermediate!$B9188,Data!$A$1:$BC$1,0),FALSE)</f>
        <v>..</v>
      </c>
    </row>
    <row r="9189" spans="1:4" x14ac:dyDescent="0.45">
      <c r="A9189" t="s">
        <v>361</v>
      </c>
      <c r="B9189">
        <f t="shared" si="142"/>
        <v>2012</v>
      </c>
      <c r="C9189" t="str">
        <f>VLOOKUP($A9189&amp;C$1,Data!$A$2:$BC$533,MATCH(Intermediate!$B9189,Data!$A$1:$BC$1,0),FALSE)</f>
        <v>..</v>
      </c>
      <c r="D9189" t="str">
        <f>VLOOKUP($A9189&amp;D$1,Data!$A$2:$BC$533,MATCH(Intermediate!$B9189,Data!$A$1:$BC$1,0),FALSE)</f>
        <v>..</v>
      </c>
    </row>
    <row r="9190" spans="1:4" x14ac:dyDescent="0.45">
      <c r="A9190" t="s">
        <v>361</v>
      </c>
      <c r="B9190">
        <f t="shared" si="142"/>
        <v>2013</v>
      </c>
      <c r="C9190" t="str">
        <f>VLOOKUP($A9190&amp;C$1,Data!$A$2:$BC$533,MATCH(Intermediate!$B9190,Data!$A$1:$BC$1,0),FALSE)</f>
        <v>..</v>
      </c>
      <c r="D9190" t="str">
        <f>VLOOKUP($A9190&amp;D$1,Data!$A$2:$BC$533,MATCH(Intermediate!$B9190,Data!$A$1:$BC$1,0),FALSE)</f>
        <v>..</v>
      </c>
    </row>
    <row r="9191" spans="1:4" x14ac:dyDescent="0.45">
      <c r="A9191" t="s">
        <v>361</v>
      </c>
      <c r="B9191">
        <f t="shared" si="142"/>
        <v>2014</v>
      </c>
      <c r="C9191" t="str">
        <f>VLOOKUP($A9191&amp;C$1,Data!$A$2:$BC$533,MATCH(Intermediate!$B9191,Data!$A$1:$BC$1,0),FALSE)</f>
        <v>..</v>
      </c>
      <c r="D9191" t="str">
        <f>VLOOKUP($A9191&amp;D$1,Data!$A$2:$BC$533,MATCH(Intermediate!$B9191,Data!$A$1:$BC$1,0),FALSE)</f>
        <v>..</v>
      </c>
    </row>
    <row r="9192" spans="1:4" x14ac:dyDescent="0.45">
      <c r="A9192" t="s">
        <v>361</v>
      </c>
      <c r="B9192">
        <f t="shared" si="142"/>
        <v>2015</v>
      </c>
      <c r="C9192" t="str">
        <f>VLOOKUP($A9192&amp;C$1,Data!$A$2:$BC$533,MATCH(Intermediate!$B9192,Data!$A$1:$BC$1,0),FALSE)</f>
        <v>..</v>
      </c>
      <c r="D9192" t="str">
        <f>VLOOKUP($A9192&amp;D$1,Data!$A$2:$BC$533,MATCH(Intermediate!$B9192,Data!$A$1:$BC$1,0),FALSE)</f>
        <v>..</v>
      </c>
    </row>
    <row r="9193" spans="1:4" x14ac:dyDescent="0.45">
      <c r="A9193" t="s">
        <v>361</v>
      </c>
      <c r="B9193">
        <f t="shared" si="142"/>
        <v>2016</v>
      </c>
      <c r="C9193" t="str">
        <f>VLOOKUP($A9193&amp;C$1,Data!$A$2:$BC$533,MATCH(Intermediate!$B9193,Data!$A$1:$BC$1,0),FALSE)</f>
        <v>..</v>
      </c>
      <c r="D9193" t="str">
        <f>VLOOKUP($A9193&amp;D$1,Data!$A$2:$BC$533,MATCH(Intermediate!$B9193,Data!$A$1:$BC$1,0),FALSE)</f>
        <v>..</v>
      </c>
    </row>
    <row r="9194" spans="1:4" x14ac:dyDescent="0.45">
      <c r="A9194" t="s">
        <v>361</v>
      </c>
      <c r="B9194">
        <f t="shared" si="142"/>
        <v>2017</v>
      </c>
      <c r="C9194" t="str">
        <f>VLOOKUP($A9194&amp;C$1,Data!$A$2:$BC$533,MATCH(Intermediate!$B9194,Data!$A$1:$BC$1,0),FALSE)</f>
        <v>..</v>
      </c>
      <c r="D9194" t="str">
        <f>VLOOKUP($A9194&amp;D$1,Data!$A$2:$BC$533,MATCH(Intermediate!$B9194,Data!$A$1:$BC$1,0),FALSE)</f>
        <v>..</v>
      </c>
    </row>
    <row r="9195" spans="1:4" x14ac:dyDescent="0.45">
      <c r="A9195" t="s">
        <v>361</v>
      </c>
      <c r="B9195">
        <f t="shared" si="142"/>
        <v>2018</v>
      </c>
      <c r="C9195" t="str">
        <f>VLOOKUP($A9195&amp;C$1,Data!$A$2:$BC$533,MATCH(Intermediate!$B9195,Data!$A$1:$BC$1,0),FALSE)</f>
        <v>..</v>
      </c>
      <c r="D9195" t="str">
        <f>VLOOKUP($A9195&amp;D$1,Data!$A$2:$BC$533,MATCH(Intermediate!$B9195,Data!$A$1:$BC$1,0),FALSE)</f>
        <v>..</v>
      </c>
    </row>
    <row r="9196" spans="1:4" x14ac:dyDescent="0.45">
      <c r="A9196" t="s">
        <v>361</v>
      </c>
      <c r="B9196">
        <f t="shared" si="142"/>
        <v>2019</v>
      </c>
      <c r="C9196" t="str">
        <f>VLOOKUP($A9196&amp;C$1,Data!$A$2:$BC$533,MATCH(Intermediate!$B9196,Data!$A$1:$BC$1,0),FALSE)</f>
        <v>..</v>
      </c>
      <c r="D9196" t="str">
        <f>VLOOKUP($A9196&amp;D$1,Data!$A$2:$BC$533,MATCH(Intermediate!$B9196,Data!$A$1:$BC$1,0),FALSE)</f>
        <v>..</v>
      </c>
    </row>
    <row r="9197" spans="1:4" x14ac:dyDescent="0.45">
      <c r="A9197" t="s">
        <v>361</v>
      </c>
      <c r="B9197">
        <f t="shared" si="142"/>
        <v>2020</v>
      </c>
      <c r="C9197" t="str">
        <f>VLOOKUP($A9197&amp;C$1,Data!$A$2:$BC$533,MATCH(Intermediate!$B9197,Data!$A$1:$BC$1,0),FALSE)</f>
        <v>..</v>
      </c>
      <c r="D9197" t="str">
        <f>VLOOKUP($A9197&amp;D$1,Data!$A$2:$BC$533,MATCH(Intermediate!$B9197,Data!$A$1:$BC$1,0),FALSE)</f>
        <v>..</v>
      </c>
    </row>
    <row r="9198" spans="1:4" x14ac:dyDescent="0.45">
      <c r="A9198" t="s">
        <v>361</v>
      </c>
      <c r="B9198">
        <f t="shared" si="142"/>
        <v>2021</v>
      </c>
      <c r="C9198" t="str">
        <f>VLOOKUP($A9198&amp;C$1,Data!$A$2:$BC$533,MATCH(Intermediate!$B9198,Data!$A$1:$BC$1,0),FALSE)</f>
        <v>..</v>
      </c>
      <c r="D9198" t="str">
        <f>VLOOKUP($A9198&amp;D$1,Data!$A$2:$BC$533,MATCH(Intermediate!$B9198,Data!$A$1:$BC$1,0),FALSE)</f>
        <v>..</v>
      </c>
    </row>
    <row r="9199" spans="1:4" x14ac:dyDescent="0.45">
      <c r="A9199" t="s">
        <v>361</v>
      </c>
      <c r="B9199">
        <f t="shared" si="142"/>
        <v>2022</v>
      </c>
      <c r="C9199" t="str">
        <f>VLOOKUP($A9199&amp;C$1,Data!$A$2:$BC$533,MATCH(Intermediate!$B9199,Data!$A$1:$BC$1,0),FALSE)</f>
        <v>..</v>
      </c>
      <c r="D9199" t="str">
        <f>VLOOKUP($A9199&amp;D$1,Data!$A$2:$BC$533,MATCH(Intermediate!$B9199,Data!$A$1:$BC$1,0),FALSE)</f>
        <v>..</v>
      </c>
    </row>
    <row r="9200" spans="1:4" x14ac:dyDescent="0.45">
      <c r="A9200" t="s">
        <v>361</v>
      </c>
      <c r="B9200">
        <f t="shared" si="142"/>
        <v>2023</v>
      </c>
      <c r="C9200" t="str">
        <f>VLOOKUP($A9200&amp;C$1,Data!$A$2:$BC$533,MATCH(Intermediate!$B9200,Data!$A$1:$BC$1,0),FALSE)</f>
        <v>..</v>
      </c>
      <c r="D9200" t="str">
        <f>VLOOKUP($A9200&amp;D$1,Data!$A$2:$BC$533,MATCH(Intermediate!$B9200,Data!$A$1:$BC$1,0),FALSE)</f>
        <v>..</v>
      </c>
    </row>
    <row r="9201" spans="1:4" x14ac:dyDescent="0.45">
      <c r="A9201" t="s">
        <v>361</v>
      </c>
      <c r="B9201">
        <f t="shared" si="142"/>
        <v>2024</v>
      </c>
      <c r="C9201" t="str">
        <f>VLOOKUP($A9201&amp;C$1,Data!$A$2:$BC$533,MATCH(Intermediate!$B9201,Data!$A$1:$BC$1,0),FALSE)</f>
        <v>..</v>
      </c>
      <c r="D9201" t="str">
        <f>VLOOKUP($A9201&amp;D$1,Data!$A$2:$BC$533,MATCH(Intermediate!$B9201,Data!$A$1:$BC$1,0),FALSE)</f>
        <v>..</v>
      </c>
    </row>
    <row r="9202" spans="1:4" x14ac:dyDescent="0.45">
      <c r="A9202" t="s">
        <v>81</v>
      </c>
      <c r="B9202">
        <f t="shared" si="142"/>
        <v>1975</v>
      </c>
      <c r="C9202">
        <f>VLOOKUP($A9202&amp;C$1,Data!$A$2:$BC$533,MATCH(Intermediate!$B9202,Data!$A$1:$BC$1,0),FALSE)</f>
        <v>36.527635264427744</v>
      </c>
      <c r="D9202" t="str">
        <f>VLOOKUP($A9202&amp;D$1,Data!$A$2:$BC$533,MATCH(Intermediate!$B9202,Data!$A$1:$BC$1,0),FALSE)</f>
        <v>..</v>
      </c>
    </row>
    <row r="9203" spans="1:4" x14ac:dyDescent="0.45">
      <c r="A9203" t="s">
        <v>81</v>
      </c>
      <c r="B9203">
        <f t="shared" si="142"/>
        <v>1976</v>
      </c>
      <c r="C9203">
        <f>VLOOKUP($A9203&amp;C$1,Data!$A$2:$BC$533,MATCH(Intermediate!$B9203,Data!$A$1:$BC$1,0),FALSE)</f>
        <v>30.965973700323644</v>
      </c>
      <c r="D9203" t="str">
        <f>VLOOKUP($A9203&amp;D$1,Data!$A$2:$BC$533,MATCH(Intermediate!$B9203,Data!$A$1:$BC$1,0),FALSE)</f>
        <v>..</v>
      </c>
    </row>
    <row r="9204" spans="1:4" x14ac:dyDescent="0.45">
      <c r="A9204" t="s">
        <v>81</v>
      </c>
      <c r="B9204">
        <f t="shared" si="142"/>
        <v>1977</v>
      </c>
      <c r="C9204">
        <f>VLOOKUP($A9204&amp;C$1,Data!$A$2:$BC$533,MATCH(Intermediate!$B9204,Data!$A$1:$BC$1,0),FALSE)</f>
        <v>26.922362293467678</v>
      </c>
      <c r="D9204" t="str">
        <f>VLOOKUP($A9204&amp;D$1,Data!$A$2:$BC$533,MATCH(Intermediate!$B9204,Data!$A$1:$BC$1,0),FALSE)</f>
        <v>..</v>
      </c>
    </row>
    <row r="9205" spans="1:4" x14ac:dyDescent="0.45">
      <c r="A9205" t="s">
        <v>81</v>
      </c>
      <c r="B9205">
        <f t="shared" ref="B9205:B9268" si="143">B9155</f>
        <v>1978</v>
      </c>
      <c r="C9205">
        <f>VLOOKUP($A9205&amp;C$1,Data!$A$2:$BC$533,MATCH(Intermediate!$B9205,Data!$A$1:$BC$1,0),FALSE)</f>
        <v>29.218250549578549</v>
      </c>
      <c r="D9205" t="str">
        <f>VLOOKUP($A9205&amp;D$1,Data!$A$2:$BC$533,MATCH(Intermediate!$B9205,Data!$A$1:$BC$1,0),FALSE)</f>
        <v>..</v>
      </c>
    </row>
    <row r="9206" spans="1:4" x14ac:dyDescent="0.45">
      <c r="A9206" t="s">
        <v>81</v>
      </c>
      <c r="B9206">
        <f t="shared" si="143"/>
        <v>1979</v>
      </c>
      <c r="C9206">
        <f>VLOOKUP($A9206&amp;C$1,Data!$A$2:$BC$533,MATCH(Intermediate!$B9206,Data!$A$1:$BC$1,0),FALSE)</f>
        <v>28.313165026301213</v>
      </c>
      <c r="D9206" t="str">
        <f>VLOOKUP($A9206&amp;D$1,Data!$A$2:$BC$533,MATCH(Intermediate!$B9206,Data!$A$1:$BC$1,0),FALSE)</f>
        <v>..</v>
      </c>
    </row>
    <row r="9207" spans="1:4" x14ac:dyDescent="0.45">
      <c r="A9207" t="s">
        <v>81</v>
      </c>
      <c r="B9207">
        <f t="shared" si="143"/>
        <v>1980</v>
      </c>
      <c r="C9207">
        <f>VLOOKUP($A9207&amp;C$1,Data!$A$2:$BC$533,MATCH(Intermediate!$B9207,Data!$A$1:$BC$1,0),FALSE)</f>
        <v>30.6006348528587</v>
      </c>
      <c r="D9207" t="str">
        <f>VLOOKUP($A9207&amp;D$1,Data!$A$2:$BC$533,MATCH(Intermediate!$B9207,Data!$A$1:$BC$1,0),FALSE)</f>
        <v>..</v>
      </c>
    </row>
    <row r="9208" spans="1:4" x14ac:dyDescent="0.45">
      <c r="A9208" t="s">
        <v>81</v>
      </c>
      <c r="B9208">
        <f t="shared" si="143"/>
        <v>1981</v>
      </c>
      <c r="C9208">
        <f>VLOOKUP($A9208&amp;C$1,Data!$A$2:$BC$533,MATCH(Intermediate!$B9208,Data!$A$1:$BC$1,0),FALSE)</f>
        <v>31.883261745075135</v>
      </c>
      <c r="D9208" t="str">
        <f>VLOOKUP($A9208&amp;D$1,Data!$A$2:$BC$533,MATCH(Intermediate!$B9208,Data!$A$1:$BC$1,0),FALSE)</f>
        <v>..</v>
      </c>
    </row>
    <row r="9209" spans="1:4" x14ac:dyDescent="0.45">
      <c r="A9209" t="s">
        <v>81</v>
      </c>
      <c r="B9209">
        <f t="shared" si="143"/>
        <v>1982</v>
      </c>
      <c r="C9209">
        <f>VLOOKUP($A9209&amp;C$1,Data!$A$2:$BC$533,MATCH(Intermediate!$B9209,Data!$A$1:$BC$1,0),FALSE)</f>
        <v>27.339749725874029</v>
      </c>
      <c r="D9209" t="str">
        <f>VLOOKUP($A9209&amp;D$1,Data!$A$2:$BC$533,MATCH(Intermediate!$B9209,Data!$A$1:$BC$1,0),FALSE)</f>
        <v>..</v>
      </c>
    </row>
    <row r="9210" spans="1:4" x14ac:dyDescent="0.45">
      <c r="A9210" t="s">
        <v>81</v>
      </c>
      <c r="B9210">
        <f t="shared" si="143"/>
        <v>1983</v>
      </c>
      <c r="C9210">
        <f>VLOOKUP($A9210&amp;C$1,Data!$A$2:$BC$533,MATCH(Intermediate!$B9210,Data!$A$1:$BC$1,0),FALSE)</f>
        <v>29.550475415990583</v>
      </c>
      <c r="D9210" t="str">
        <f>VLOOKUP($A9210&amp;D$1,Data!$A$2:$BC$533,MATCH(Intermediate!$B9210,Data!$A$1:$BC$1,0),FALSE)</f>
        <v>..</v>
      </c>
    </row>
    <row r="9211" spans="1:4" x14ac:dyDescent="0.45">
      <c r="A9211" t="s">
        <v>81</v>
      </c>
      <c r="B9211">
        <f t="shared" si="143"/>
        <v>1984</v>
      </c>
      <c r="C9211">
        <f>VLOOKUP($A9211&amp;C$1,Data!$A$2:$BC$533,MATCH(Intermediate!$B9211,Data!$A$1:$BC$1,0),FALSE)</f>
        <v>25.023626148188367</v>
      </c>
      <c r="D9211" t="str">
        <f>VLOOKUP($A9211&amp;D$1,Data!$A$2:$BC$533,MATCH(Intermediate!$B9211,Data!$A$1:$BC$1,0),FALSE)</f>
        <v>..</v>
      </c>
    </row>
    <row r="9212" spans="1:4" x14ac:dyDescent="0.45">
      <c r="A9212" t="s">
        <v>81</v>
      </c>
      <c r="B9212">
        <f t="shared" si="143"/>
        <v>1985</v>
      </c>
      <c r="C9212">
        <f>VLOOKUP($A9212&amp;C$1,Data!$A$2:$BC$533,MATCH(Intermediate!$B9212,Data!$A$1:$BC$1,0),FALSE)</f>
        <v>27.299872621955835</v>
      </c>
      <c r="D9212" t="str">
        <f>VLOOKUP($A9212&amp;D$1,Data!$A$2:$BC$533,MATCH(Intermediate!$B9212,Data!$A$1:$BC$1,0),FALSE)</f>
        <v>..</v>
      </c>
    </row>
    <row r="9213" spans="1:4" x14ac:dyDescent="0.45">
      <c r="A9213" t="s">
        <v>81</v>
      </c>
      <c r="B9213">
        <f t="shared" si="143"/>
        <v>1986</v>
      </c>
      <c r="C9213">
        <f>VLOOKUP($A9213&amp;C$1,Data!$A$2:$BC$533,MATCH(Intermediate!$B9213,Data!$A$1:$BC$1,0),FALSE)</f>
        <v>24.909853581662883</v>
      </c>
      <c r="D9213" t="str">
        <f>VLOOKUP($A9213&amp;D$1,Data!$A$2:$BC$533,MATCH(Intermediate!$B9213,Data!$A$1:$BC$1,0),FALSE)</f>
        <v>..</v>
      </c>
    </row>
    <row r="9214" spans="1:4" x14ac:dyDescent="0.45">
      <c r="A9214" t="s">
        <v>81</v>
      </c>
      <c r="B9214">
        <f t="shared" si="143"/>
        <v>1987</v>
      </c>
      <c r="C9214">
        <f>VLOOKUP($A9214&amp;C$1,Data!$A$2:$BC$533,MATCH(Intermediate!$B9214,Data!$A$1:$BC$1,0),FALSE)</f>
        <v>27.865637465807946</v>
      </c>
      <c r="D9214" t="str">
        <f>VLOOKUP($A9214&amp;D$1,Data!$A$2:$BC$533,MATCH(Intermediate!$B9214,Data!$A$1:$BC$1,0),FALSE)</f>
        <v>..</v>
      </c>
    </row>
    <row r="9215" spans="1:4" x14ac:dyDescent="0.45">
      <c r="A9215" t="s">
        <v>81</v>
      </c>
      <c r="B9215">
        <f t="shared" si="143"/>
        <v>1988</v>
      </c>
      <c r="C9215">
        <f>VLOOKUP($A9215&amp;C$1,Data!$A$2:$BC$533,MATCH(Intermediate!$B9215,Data!$A$1:$BC$1,0),FALSE)</f>
        <v>29.412572012135669</v>
      </c>
      <c r="D9215" t="str">
        <f>VLOOKUP($A9215&amp;D$1,Data!$A$2:$BC$533,MATCH(Intermediate!$B9215,Data!$A$1:$BC$1,0),FALSE)</f>
        <v>..</v>
      </c>
    </row>
    <row r="9216" spans="1:4" x14ac:dyDescent="0.45">
      <c r="A9216" t="s">
        <v>81</v>
      </c>
      <c r="B9216">
        <f t="shared" si="143"/>
        <v>1989</v>
      </c>
      <c r="C9216">
        <f>VLOOKUP($A9216&amp;C$1,Data!$A$2:$BC$533,MATCH(Intermediate!$B9216,Data!$A$1:$BC$1,0),FALSE)</f>
        <v>32.739605550359677</v>
      </c>
      <c r="D9216" t="str">
        <f>VLOOKUP($A9216&amp;D$1,Data!$A$2:$BC$533,MATCH(Intermediate!$B9216,Data!$A$1:$BC$1,0),FALSE)</f>
        <v>..</v>
      </c>
    </row>
    <row r="9217" spans="1:4" x14ac:dyDescent="0.45">
      <c r="A9217" t="s">
        <v>81</v>
      </c>
      <c r="B9217">
        <f t="shared" si="143"/>
        <v>1990</v>
      </c>
      <c r="C9217">
        <f>VLOOKUP($A9217&amp;C$1,Data!$A$2:$BC$533,MATCH(Intermediate!$B9217,Data!$A$1:$BC$1,0),FALSE)</f>
        <v>31.483998212607283</v>
      </c>
      <c r="D9217">
        <f>VLOOKUP($A9217&amp;D$1,Data!$A$2:$BC$533,MATCH(Intermediate!$B9217,Data!$A$1:$BC$1,0),FALSE)</f>
        <v>3960.3767929099936</v>
      </c>
    </row>
    <row r="9218" spans="1:4" x14ac:dyDescent="0.45">
      <c r="A9218" t="s">
        <v>81</v>
      </c>
      <c r="B9218">
        <f t="shared" si="143"/>
        <v>1991</v>
      </c>
      <c r="C9218">
        <f>VLOOKUP($A9218&amp;C$1,Data!$A$2:$BC$533,MATCH(Intermediate!$B9218,Data!$A$1:$BC$1,0),FALSE)</f>
        <v>34.688680890645898</v>
      </c>
      <c r="D9218">
        <f>VLOOKUP($A9218&amp;D$1,Data!$A$2:$BC$533,MATCH(Intermediate!$B9218,Data!$A$1:$BC$1,0),FALSE)</f>
        <v>4125.6749135411465</v>
      </c>
    </row>
    <row r="9219" spans="1:4" x14ac:dyDescent="0.45">
      <c r="A9219" t="s">
        <v>81</v>
      </c>
      <c r="B9219">
        <f t="shared" si="143"/>
        <v>1992</v>
      </c>
      <c r="C9219">
        <f>VLOOKUP($A9219&amp;C$1,Data!$A$2:$BC$533,MATCH(Intermediate!$B9219,Data!$A$1:$BC$1,0),FALSE)</f>
        <v>34.43729346551541</v>
      </c>
      <c r="D9219">
        <f>VLOOKUP($A9219&amp;D$1,Data!$A$2:$BC$533,MATCH(Intermediate!$B9219,Data!$A$1:$BC$1,0),FALSE)</f>
        <v>4477.3719833275964</v>
      </c>
    </row>
    <row r="9220" spans="1:4" x14ac:dyDescent="0.45">
      <c r="A9220" t="s">
        <v>81</v>
      </c>
      <c r="B9220">
        <f t="shared" si="143"/>
        <v>1993</v>
      </c>
      <c r="C9220">
        <f>VLOOKUP($A9220&amp;C$1,Data!$A$2:$BC$533,MATCH(Intermediate!$B9220,Data!$A$1:$BC$1,0),FALSE)</f>
        <v>34.40720282524611</v>
      </c>
      <c r="D9220">
        <f>VLOOKUP($A9220&amp;D$1,Data!$A$2:$BC$533,MATCH(Intermediate!$B9220,Data!$A$1:$BC$1,0),FALSE)</f>
        <v>4768.7533693076393</v>
      </c>
    </row>
    <row r="9221" spans="1:4" x14ac:dyDescent="0.45">
      <c r="A9221" t="s">
        <v>81</v>
      </c>
      <c r="B9221">
        <f t="shared" si="143"/>
        <v>1994</v>
      </c>
      <c r="C9221">
        <f>VLOOKUP($A9221&amp;C$1,Data!$A$2:$BC$533,MATCH(Intermediate!$B9221,Data!$A$1:$BC$1,0),FALSE)</f>
        <v>36.483979116548085</v>
      </c>
      <c r="D9221">
        <f>VLOOKUP($A9221&amp;D$1,Data!$A$2:$BC$533,MATCH(Intermediate!$B9221,Data!$A$1:$BC$1,0),FALSE)</f>
        <v>4802.0142816488406</v>
      </c>
    </row>
    <row r="9222" spans="1:4" x14ac:dyDescent="0.45">
      <c r="A9222" t="s">
        <v>81</v>
      </c>
      <c r="B9222">
        <f t="shared" si="143"/>
        <v>1995</v>
      </c>
      <c r="C9222">
        <f>VLOOKUP($A9222&amp;C$1,Data!$A$2:$BC$533,MATCH(Intermediate!$B9222,Data!$A$1:$BC$1,0),FALSE)</f>
        <v>40.671339162232485</v>
      </c>
      <c r="D9222">
        <f>VLOOKUP($A9222&amp;D$1,Data!$A$2:$BC$533,MATCH(Intermediate!$B9222,Data!$A$1:$BC$1,0),FALSE)</f>
        <v>5277.4438668823768</v>
      </c>
    </row>
    <row r="9223" spans="1:4" x14ac:dyDescent="0.45">
      <c r="A9223" t="s">
        <v>81</v>
      </c>
      <c r="B9223">
        <f t="shared" si="143"/>
        <v>1996</v>
      </c>
      <c r="C9223">
        <f>VLOOKUP($A9223&amp;C$1,Data!$A$2:$BC$533,MATCH(Intermediate!$B9223,Data!$A$1:$BC$1,0),FALSE)</f>
        <v>44.560791937610333</v>
      </c>
      <c r="D9223">
        <f>VLOOKUP($A9223&amp;D$1,Data!$A$2:$BC$533,MATCH(Intermediate!$B9223,Data!$A$1:$BC$1,0),FALSE)</f>
        <v>5439.8099882948827</v>
      </c>
    </row>
    <row r="9224" spans="1:4" x14ac:dyDescent="0.45">
      <c r="A9224" t="s">
        <v>81</v>
      </c>
      <c r="B9224">
        <f t="shared" si="143"/>
        <v>1997</v>
      </c>
      <c r="C9224">
        <f>VLOOKUP($A9224&amp;C$1,Data!$A$2:$BC$533,MATCH(Intermediate!$B9224,Data!$A$1:$BC$1,0),FALSE)</f>
        <v>47.621674583058208</v>
      </c>
      <c r="D9224">
        <f>VLOOKUP($A9224&amp;D$1,Data!$A$2:$BC$533,MATCH(Intermediate!$B9224,Data!$A$1:$BC$1,0),FALSE)</f>
        <v>5726.4645798269175</v>
      </c>
    </row>
    <row r="9225" spans="1:4" x14ac:dyDescent="0.45">
      <c r="A9225" t="s">
        <v>81</v>
      </c>
      <c r="B9225">
        <f t="shared" si="143"/>
        <v>1998</v>
      </c>
      <c r="C9225">
        <f>VLOOKUP($A9225&amp;C$1,Data!$A$2:$BC$533,MATCH(Intermediate!$B9225,Data!$A$1:$BC$1,0),FALSE)</f>
        <v>48.219118332226373</v>
      </c>
      <c r="D9225">
        <f>VLOOKUP($A9225&amp;D$1,Data!$A$2:$BC$533,MATCH(Intermediate!$B9225,Data!$A$1:$BC$1,0),FALSE)</f>
        <v>6025.6012281487319</v>
      </c>
    </row>
    <row r="9226" spans="1:4" x14ac:dyDescent="0.45">
      <c r="A9226" t="s">
        <v>81</v>
      </c>
      <c r="B9226">
        <f t="shared" si="143"/>
        <v>1999</v>
      </c>
      <c r="C9226">
        <f>VLOOKUP($A9226&amp;C$1,Data!$A$2:$BC$533,MATCH(Intermediate!$B9226,Data!$A$1:$BC$1,0),FALSE)</f>
        <v>51.721140538798416</v>
      </c>
      <c r="D9226">
        <f>VLOOKUP($A9226&amp;D$1,Data!$A$2:$BC$533,MATCH(Intermediate!$B9226,Data!$A$1:$BC$1,0),FALSE)</f>
        <v>6266.1950814986058</v>
      </c>
    </row>
    <row r="9227" spans="1:4" x14ac:dyDescent="0.45">
      <c r="A9227" t="s">
        <v>81</v>
      </c>
      <c r="B9227">
        <f t="shared" si="143"/>
        <v>2000</v>
      </c>
      <c r="C9227">
        <f>VLOOKUP($A9227&amp;C$1,Data!$A$2:$BC$533,MATCH(Intermediate!$B9227,Data!$A$1:$BC$1,0),FALSE)</f>
        <v>51.242874772286541</v>
      </c>
      <c r="D9227">
        <f>VLOOKUP($A9227&amp;D$1,Data!$A$2:$BC$533,MATCH(Intermediate!$B9227,Data!$A$1:$BC$1,0),FALSE)</f>
        <v>6502.9002363421832</v>
      </c>
    </row>
    <row r="9228" spans="1:4" x14ac:dyDescent="0.45">
      <c r="A9228" t="s">
        <v>81</v>
      </c>
      <c r="B9228">
        <f t="shared" si="143"/>
        <v>2001</v>
      </c>
      <c r="C9228">
        <f>VLOOKUP($A9228&amp;C$1,Data!$A$2:$BC$533,MATCH(Intermediate!$B9228,Data!$A$1:$BC$1,0),FALSE)</f>
        <v>48.52935883936081</v>
      </c>
      <c r="D9228">
        <f>VLOOKUP($A9228&amp;D$1,Data!$A$2:$BC$533,MATCH(Intermediate!$B9228,Data!$A$1:$BC$1,0),FALSE)</f>
        <v>6768.1937078357932</v>
      </c>
    </row>
    <row r="9229" spans="1:4" x14ac:dyDescent="0.45">
      <c r="A9229" t="s">
        <v>81</v>
      </c>
      <c r="B9229">
        <f t="shared" si="143"/>
        <v>2002</v>
      </c>
      <c r="C9229">
        <f>VLOOKUP($A9229&amp;C$1,Data!$A$2:$BC$533,MATCH(Intermediate!$B9229,Data!$A$1:$BC$1,0),FALSE)</f>
        <v>48.094235644085209</v>
      </c>
      <c r="D9229">
        <f>VLOOKUP($A9229&amp;D$1,Data!$A$2:$BC$533,MATCH(Intermediate!$B9229,Data!$A$1:$BC$1,0),FALSE)</f>
        <v>7250.3927441309652</v>
      </c>
    </row>
    <row r="9230" spans="1:4" x14ac:dyDescent="0.45">
      <c r="A9230" t="s">
        <v>81</v>
      </c>
      <c r="B9230">
        <f t="shared" si="143"/>
        <v>2003</v>
      </c>
      <c r="C9230">
        <f>VLOOKUP($A9230&amp;C$1,Data!$A$2:$BC$533,MATCH(Intermediate!$B9230,Data!$A$1:$BC$1,0),FALSE)</f>
        <v>46.376642051983154</v>
      </c>
      <c r="D9230">
        <f>VLOOKUP($A9230&amp;D$1,Data!$A$2:$BC$533,MATCH(Intermediate!$B9230,Data!$A$1:$BC$1,0),FALSE)</f>
        <v>7902.6273088371981</v>
      </c>
    </row>
    <row r="9231" spans="1:4" x14ac:dyDescent="0.45">
      <c r="A9231" t="s">
        <v>81</v>
      </c>
      <c r="B9231">
        <f t="shared" si="143"/>
        <v>2004</v>
      </c>
      <c r="C9231">
        <f>VLOOKUP($A9231&amp;C$1,Data!$A$2:$BC$533,MATCH(Intermediate!$B9231,Data!$A$1:$BC$1,0),FALSE)</f>
        <v>43.318097122676477</v>
      </c>
      <c r="D9231">
        <f>VLOOKUP($A9231&amp;D$1,Data!$A$2:$BC$533,MATCH(Intermediate!$B9231,Data!$A$1:$BC$1,0),FALSE)</f>
        <v>8471.9624626583191</v>
      </c>
    </row>
    <row r="9232" spans="1:4" x14ac:dyDescent="0.45">
      <c r="A9232" t="s">
        <v>81</v>
      </c>
      <c r="B9232">
        <f t="shared" si="143"/>
        <v>2005</v>
      </c>
      <c r="C9232">
        <f>VLOOKUP($A9232&amp;C$1,Data!$A$2:$BC$533,MATCH(Intermediate!$B9232,Data!$A$1:$BC$1,0),FALSE)</f>
        <v>43.313456529792759</v>
      </c>
      <c r="D9232">
        <f>VLOOKUP($A9232&amp;D$1,Data!$A$2:$BC$533,MATCH(Intermediate!$B9232,Data!$A$1:$BC$1,0),FALSE)</f>
        <v>8985.6968608252591</v>
      </c>
    </row>
    <row r="9233" spans="1:4" x14ac:dyDescent="0.45">
      <c r="A9233" t="s">
        <v>81</v>
      </c>
      <c r="B9233">
        <f t="shared" si="143"/>
        <v>2006</v>
      </c>
      <c r="C9233">
        <f>VLOOKUP($A9233&amp;C$1,Data!$A$2:$BC$533,MATCH(Intermediate!$B9233,Data!$A$1:$BC$1,0),FALSE)</f>
        <v>44.611276125957012</v>
      </c>
      <c r="D9233">
        <f>VLOOKUP($A9233&amp;D$1,Data!$A$2:$BC$533,MATCH(Intermediate!$B9233,Data!$A$1:$BC$1,0),FALSE)</f>
        <v>9949.4893876563347</v>
      </c>
    </row>
    <row r="9234" spans="1:4" x14ac:dyDescent="0.45">
      <c r="A9234" t="s">
        <v>81</v>
      </c>
      <c r="B9234">
        <f t="shared" si="143"/>
        <v>2007</v>
      </c>
      <c r="C9234">
        <f>VLOOKUP($A9234&amp;C$1,Data!$A$2:$BC$533,MATCH(Intermediate!$B9234,Data!$A$1:$BC$1,0),FALSE)</f>
        <v>46.268226007948257</v>
      </c>
      <c r="D9234">
        <f>VLOOKUP($A9234&amp;D$1,Data!$A$2:$BC$533,MATCH(Intermediate!$B9234,Data!$A$1:$BC$1,0),FALSE)</f>
        <v>10604.348023657876</v>
      </c>
    </row>
    <row r="9235" spans="1:4" x14ac:dyDescent="0.45">
      <c r="A9235" t="s">
        <v>81</v>
      </c>
      <c r="B9235">
        <f t="shared" si="143"/>
        <v>2008</v>
      </c>
      <c r="C9235">
        <f>VLOOKUP($A9235&amp;C$1,Data!$A$2:$BC$533,MATCH(Intermediate!$B9235,Data!$A$1:$BC$1,0),FALSE)</f>
        <v>46.405584334938773</v>
      </c>
      <c r="D9235">
        <f>VLOOKUP($A9235&amp;D$1,Data!$A$2:$BC$533,MATCH(Intermediate!$B9235,Data!$A$1:$BC$1,0),FALSE)</f>
        <v>10901.564874456832</v>
      </c>
    </row>
    <row r="9236" spans="1:4" x14ac:dyDescent="0.45">
      <c r="A9236" t="s">
        <v>81</v>
      </c>
      <c r="B9236">
        <f t="shared" si="143"/>
        <v>2009</v>
      </c>
      <c r="C9236">
        <f>VLOOKUP($A9236&amp;C$1,Data!$A$2:$BC$533,MATCH(Intermediate!$B9236,Data!$A$1:$BC$1,0),FALSE)</f>
        <v>48.552048373474236</v>
      </c>
      <c r="D9236">
        <f>VLOOKUP($A9236&amp;D$1,Data!$A$2:$BC$533,MATCH(Intermediate!$B9236,Data!$A$1:$BC$1,0),FALSE)</f>
        <v>10868.535093410452</v>
      </c>
    </row>
    <row r="9237" spans="1:4" x14ac:dyDescent="0.45">
      <c r="A9237" t="s">
        <v>81</v>
      </c>
      <c r="B9237">
        <f t="shared" si="143"/>
        <v>2010</v>
      </c>
      <c r="C9237">
        <f>VLOOKUP($A9237&amp;C$1,Data!$A$2:$BC$533,MATCH(Intermediate!$B9237,Data!$A$1:$BC$1,0),FALSE)</f>
        <v>49.009636135299168</v>
      </c>
      <c r="D9237">
        <f>VLOOKUP($A9237&amp;D$1,Data!$A$2:$BC$533,MATCH(Intermediate!$B9237,Data!$A$1:$BC$1,0),FALSE)</f>
        <v>10561.308030595977</v>
      </c>
    </row>
    <row r="9238" spans="1:4" x14ac:dyDescent="0.45">
      <c r="A9238" t="s">
        <v>81</v>
      </c>
      <c r="B9238">
        <f t="shared" si="143"/>
        <v>2011</v>
      </c>
      <c r="C9238">
        <f>VLOOKUP($A9238&amp;C$1,Data!$A$2:$BC$533,MATCH(Intermediate!$B9238,Data!$A$1:$BC$1,0),FALSE)</f>
        <v>50.195247093501408</v>
      </c>
      <c r="D9238">
        <f>VLOOKUP($A9238&amp;D$1,Data!$A$2:$BC$533,MATCH(Intermediate!$B9238,Data!$A$1:$BC$1,0),FALSE)</f>
        <v>10773.614474257107</v>
      </c>
    </row>
    <row r="9239" spans="1:4" x14ac:dyDescent="0.45">
      <c r="A9239" t="s">
        <v>81</v>
      </c>
      <c r="B9239">
        <f t="shared" si="143"/>
        <v>2012</v>
      </c>
      <c r="C9239">
        <f>VLOOKUP($A9239&amp;C$1,Data!$A$2:$BC$533,MATCH(Intermediate!$B9239,Data!$A$1:$BC$1,0),FALSE)</f>
        <v>51.496686094177427</v>
      </c>
      <c r="D9239">
        <f>VLOOKUP($A9239&amp;D$1,Data!$A$2:$BC$533,MATCH(Intermediate!$B9239,Data!$A$1:$BC$1,0),FALSE)</f>
        <v>10988.502614009514</v>
      </c>
    </row>
    <row r="9240" spans="1:4" x14ac:dyDescent="0.45">
      <c r="A9240" t="s">
        <v>81</v>
      </c>
      <c r="B9240">
        <f t="shared" si="143"/>
        <v>2013</v>
      </c>
      <c r="C9240">
        <f>VLOOKUP($A9240&amp;C$1,Data!$A$2:$BC$533,MATCH(Intermediate!$B9240,Data!$A$1:$BC$1,0),FALSE)</f>
        <v>49.75579073832489</v>
      </c>
      <c r="D9240">
        <f>VLOOKUP($A9240&amp;D$1,Data!$A$2:$BC$533,MATCH(Intermediate!$B9240,Data!$A$1:$BC$1,0),FALSE)</f>
        <v>11624.862514207618</v>
      </c>
    </row>
    <row r="9241" spans="1:4" x14ac:dyDescent="0.45">
      <c r="A9241" t="s">
        <v>81</v>
      </c>
      <c r="B9241">
        <f t="shared" si="143"/>
        <v>2014</v>
      </c>
      <c r="C9241">
        <f>VLOOKUP($A9241&amp;C$1,Data!$A$2:$BC$533,MATCH(Intermediate!$B9241,Data!$A$1:$BC$1,0),FALSE)</f>
        <v>49.254502913862112</v>
      </c>
      <c r="D9241">
        <f>VLOOKUP($A9241&amp;D$1,Data!$A$2:$BC$533,MATCH(Intermediate!$B9241,Data!$A$1:$BC$1,0),FALSE)</f>
        <v>12135.583051029056</v>
      </c>
    </row>
    <row r="9242" spans="1:4" x14ac:dyDescent="0.45">
      <c r="A9242" t="s">
        <v>81</v>
      </c>
      <c r="B9242">
        <f t="shared" si="143"/>
        <v>2015</v>
      </c>
      <c r="C9242">
        <f>VLOOKUP($A9242&amp;C$1,Data!$A$2:$BC$533,MATCH(Intermediate!$B9242,Data!$A$1:$BC$1,0),FALSE)</f>
        <v>49.46079954795875</v>
      </c>
      <c r="D9242">
        <f>VLOOKUP($A9242&amp;D$1,Data!$A$2:$BC$533,MATCH(Intermediate!$B9242,Data!$A$1:$BC$1,0),FALSE)</f>
        <v>12378.842727427951</v>
      </c>
    </row>
    <row r="9243" spans="1:4" x14ac:dyDescent="0.45">
      <c r="A9243" t="s">
        <v>81</v>
      </c>
      <c r="B9243">
        <f t="shared" si="143"/>
        <v>2016</v>
      </c>
      <c r="C9243">
        <f>VLOOKUP($A9243&amp;C$1,Data!$A$2:$BC$533,MATCH(Intermediate!$B9243,Data!$A$1:$BC$1,0),FALSE)</f>
        <v>48.059282640929318</v>
      </c>
      <c r="D9243">
        <f>VLOOKUP($A9243&amp;D$1,Data!$A$2:$BC$533,MATCH(Intermediate!$B9243,Data!$A$1:$BC$1,0),FALSE)</f>
        <v>13493.477312099665</v>
      </c>
    </row>
    <row r="9244" spans="1:4" x14ac:dyDescent="0.45">
      <c r="A9244" t="s">
        <v>81</v>
      </c>
      <c r="B9244">
        <f t="shared" si="143"/>
        <v>2017</v>
      </c>
      <c r="C9244">
        <f>VLOOKUP($A9244&amp;C$1,Data!$A$2:$BC$533,MATCH(Intermediate!$B9244,Data!$A$1:$BC$1,0),FALSE)</f>
        <v>46.707022216761523</v>
      </c>
      <c r="D9244">
        <f>VLOOKUP($A9244&amp;D$1,Data!$A$2:$BC$533,MATCH(Intermediate!$B9244,Data!$A$1:$BC$1,0),FALSE)</f>
        <v>13575.431976951279</v>
      </c>
    </row>
    <row r="9245" spans="1:4" x14ac:dyDescent="0.45">
      <c r="A9245" t="s">
        <v>81</v>
      </c>
      <c r="B9245">
        <f t="shared" si="143"/>
        <v>2018</v>
      </c>
      <c r="C9245">
        <f>VLOOKUP($A9245&amp;C$1,Data!$A$2:$BC$533,MATCH(Intermediate!$B9245,Data!$A$1:$BC$1,0),FALSE)</f>
        <v>44.431521679950073</v>
      </c>
      <c r="D9245">
        <f>VLOOKUP($A9245&amp;D$1,Data!$A$2:$BC$533,MATCH(Intermediate!$B9245,Data!$A$1:$BC$1,0),FALSE)</f>
        <v>14689.850071088569</v>
      </c>
    </row>
    <row r="9246" spans="1:4" x14ac:dyDescent="0.45">
      <c r="A9246" t="s">
        <v>81</v>
      </c>
      <c r="B9246">
        <f t="shared" si="143"/>
        <v>2019</v>
      </c>
      <c r="C9246">
        <f>VLOOKUP($A9246&amp;C$1,Data!$A$2:$BC$533,MATCH(Intermediate!$B9246,Data!$A$1:$BC$1,0),FALSE)</f>
        <v>43.6128218687711</v>
      </c>
      <c r="D9246">
        <f>VLOOKUP($A9246&amp;D$1,Data!$A$2:$BC$533,MATCH(Intermediate!$B9246,Data!$A$1:$BC$1,0),FALSE)</f>
        <v>15339.556028106437</v>
      </c>
    </row>
    <row r="9247" spans="1:4" x14ac:dyDescent="0.45">
      <c r="A9247" t="s">
        <v>81</v>
      </c>
      <c r="B9247">
        <f t="shared" si="143"/>
        <v>2020</v>
      </c>
      <c r="C9247">
        <f>VLOOKUP($A9247&amp;C$1,Data!$A$2:$BC$533,MATCH(Intermediate!$B9247,Data!$A$1:$BC$1,0),FALSE)</f>
        <v>47.517831669044227</v>
      </c>
      <c r="D9247">
        <f>VLOOKUP($A9247&amp;D$1,Data!$A$2:$BC$533,MATCH(Intermediate!$B9247,Data!$A$1:$BC$1,0),FALSE)</f>
        <v>15336.598777176447</v>
      </c>
    </row>
    <row r="9248" spans="1:4" x14ac:dyDescent="0.45">
      <c r="A9248" t="s">
        <v>81</v>
      </c>
      <c r="B9248">
        <f t="shared" si="143"/>
        <v>2021</v>
      </c>
      <c r="C9248">
        <f>VLOOKUP($A9248&amp;C$1,Data!$A$2:$BC$533,MATCH(Intermediate!$B9248,Data!$A$1:$BC$1,0),FALSE)</f>
        <v>46.22414490108067</v>
      </c>
      <c r="D9248">
        <f>VLOOKUP($A9248&amp;D$1,Data!$A$2:$BC$533,MATCH(Intermediate!$B9248,Data!$A$1:$BC$1,0),FALSE)</f>
        <v>16200.899459784525</v>
      </c>
    </row>
    <row r="9249" spans="1:4" x14ac:dyDescent="0.45">
      <c r="A9249" t="s">
        <v>81</v>
      </c>
      <c r="B9249">
        <f t="shared" si="143"/>
        <v>2022</v>
      </c>
      <c r="C9249">
        <f>VLOOKUP($A9249&amp;C$1,Data!$A$2:$BC$533,MATCH(Intermediate!$B9249,Data!$A$1:$BC$1,0),FALSE)</f>
        <v>41.189676540075858</v>
      </c>
      <c r="D9249">
        <f>VLOOKUP($A9249&amp;D$1,Data!$A$2:$BC$533,MATCH(Intermediate!$B9249,Data!$A$1:$BC$1,0),FALSE)</f>
        <v>18035.273292812009</v>
      </c>
    </row>
    <row r="9250" spans="1:4" x14ac:dyDescent="0.45">
      <c r="A9250" t="s">
        <v>81</v>
      </c>
      <c r="B9250">
        <f t="shared" si="143"/>
        <v>2023</v>
      </c>
      <c r="C9250">
        <f>VLOOKUP($A9250&amp;C$1,Data!$A$2:$BC$533,MATCH(Intermediate!$B9250,Data!$A$1:$BC$1,0),FALSE)</f>
        <v>39.703596496076052</v>
      </c>
      <c r="D9250">
        <f>VLOOKUP($A9250&amp;D$1,Data!$A$2:$BC$533,MATCH(Intermediate!$B9250,Data!$A$1:$BC$1,0),FALSE)</f>
        <v>19819.869034679035</v>
      </c>
    </row>
    <row r="9251" spans="1:4" x14ac:dyDescent="0.45">
      <c r="A9251" t="s">
        <v>81</v>
      </c>
      <c r="B9251">
        <f t="shared" si="143"/>
        <v>2024</v>
      </c>
      <c r="C9251">
        <f>VLOOKUP($A9251&amp;C$1,Data!$A$2:$BC$533,MATCH(Intermediate!$B9251,Data!$A$1:$BC$1,0),FALSE)</f>
        <v>36.662239234939797</v>
      </c>
      <c r="D9251">
        <f>VLOOKUP($A9251&amp;D$1,Data!$A$2:$BC$533,MATCH(Intermediate!$B9251,Data!$A$1:$BC$1,0),FALSE)</f>
        <v>21272.080067366205</v>
      </c>
    </row>
    <row r="9252" spans="1:4" x14ac:dyDescent="0.45">
      <c r="A9252" t="s">
        <v>353</v>
      </c>
      <c r="B9252">
        <f t="shared" si="143"/>
        <v>1975</v>
      </c>
      <c r="C9252">
        <f>VLOOKUP($A9252&amp;C$1,Data!$A$2:$BC$533,MATCH(Intermediate!$B9252,Data!$A$1:$BC$1,0),FALSE)</f>
        <v>11.079552221031321</v>
      </c>
      <c r="D9252" t="str">
        <f>VLOOKUP($A9252&amp;D$1,Data!$A$2:$BC$533,MATCH(Intermediate!$B9252,Data!$A$1:$BC$1,0),FALSE)</f>
        <v>..</v>
      </c>
    </row>
    <row r="9253" spans="1:4" x14ac:dyDescent="0.45">
      <c r="A9253" t="s">
        <v>353</v>
      </c>
      <c r="B9253">
        <f t="shared" si="143"/>
        <v>1976</v>
      </c>
      <c r="C9253">
        <f>VLOOKUP($A9253&amp;C$1,Data!$A$2:$BC$533,MATCH(Intermediate!$B9253,Data!$A$1:$BC$1,0),FALSE)</f>
        <v>10.90791861686885</v>
      </c>
      <c r="D9253" t="str">
        <f>VLOOKUP($A9253&amp;D$1,Data!$A$2:$BC$533,MATCH(Intermediate!$B9253,Data!$A$1:$BC$1,0),FALSE)</f>
        <v>..</v>
      </c>
    </row>
    <row r="9254" spans="1:4" x14ac:dyDescent="0.45">
      <c r="A9254" t="s">
        <v>353</v>
      </c>
      <c r="B9254">
        <f t="shared" si="143"/>
        <v>1977</v>
      </c>
      <c r="C9254">
        <f>VLOOKUP($A9254&amp;C$1,Data!$A$2:$BC$533,MATCH(Intermediate!$B9254,Data!$A$1:$BC$1,0),FALSE)</f>
        <v>10.132889093137255</v>
      </c>
      <c r="D9254" t="str">
        <f>VLOOKUP($A9254&amp;D$1,Data!$A$2:$BC$533,MATCH(Intermediate!$B9254,Data!$A$1:$BC$1,0),FALSE)</f>
        <v>..</v>
      </c>
    </row>
    <row r="9255" spans="1:4" x14ac:dyDescent="0.45">
      <c r="A9255" t="s">
        <v>353</v>
      </c>
      <c r="B9255">
        <f t="shared" si="143"/>
        <v>1978</v>
      </c>
      <c r="C9255">
        <f>VLOOKUP($A9255&amp;C$1,Data!$A$2:$BC$533,MATCH(Intermediate!$B9255,Data!$A$1:$BC$1,0),FALSE)</f>
        <v>11.18668926406362</v>
      </c>
      <c r="D9255" t="str">
        <f>VLOOKUP($A9255&amp;D$1,Data!$A$2:$BC$533,MATCH(Intermediate!$B9255,Data!$A$1:$BC$1,0),FALSE)</f>
        <v>..</v>
      </c>
    </row>
    <row r="9256" spans="1:4" x14ac:dyDescent="0.45">
      <c r="A9256" t="s">
        <v>353</v>
      </c>
      <c r="B9256">
        <f t="shared" si="143"/>
        <v>1979</v>
      </c>
      <c r="C9256">
        <f>VLOOKUP($A9256&amp;C$1,Data!$A$2:$BC$533,MATCH(Intermediate!$B9256,Data!$A$1:$BC$1,0),FALSE)</f>
        <v>12.757064961665144</v>
      </c>
      <c r="D9256" t="str">
        <f>VLOOKUP($A9256&amp;D$1,Data!$A$2:$BC$533,MATCH(Intermediate!$B9256,Data!$A$1:$BC$1,0),FALSE)</f>
        <v>..</v>
      </c>
    </row>
    <row r="9257" spans="1:4" x14ac:dyDescent="0.45">
      <c r="A9257" t="s">
        <v>353</v>
      </c>
      <c r="B9257">
        <f t="shared" si="143"/>
        <v>1980</v>
      </c>
      <c r="C9257">
        <f>VLOOKUP($A9257&amp;C$1,Data!$A$2:$BC$533,MATCH(Intermediate!$B9257,Data!$A$1:$BC$1,0),FALSE)</f>
        <v>13.24560423601957</v>
      </c>
      <c r="D9257" t="str">
        <f>VLOOKUP($A9257&amp;D$1,Data!$A$2:$BC$533,MATCH(Intermediate!$B9257,Data!$A$1:$BC$1,0),FALSE)</f>
        <v>..</v>
      </c>
    </row>
    <row r="9258" spans="1:4" x14ac:dyDescent="0.45">
      <c r="A9258" t="s">
        <v>353</v>
      </c>
      <c r="B9258">
        <f t="shared" si="143"/>
        <v>1981</v>
      </c>
      <c r="C9258">
        <f>VLOOKUP($A9258&amp;C$1,Data!$A$2:$BC$533,MATCH(Intermediate!$B9258,Data!$A$1:$BC$1,0),FALSE)</f>
        <v>12.937486480640276</v>
      </c>
      <c r="D9258" t="str">
        <f>VLOOKUP($A9258&amp;D$1,Data!$A$2:$BC$533,MATCH(Intermediate!$B9258,Data!$A$1:$BC$1,0),FALSE)</f>
        <v>..</v>
      </c>
    </row>
    <row r="9259" spans="1:4" x14ac:dyDescent="0.45">
      <c r="A9259" t="s">
        <v>353</v>
      </c>
      <c r="B9259">
        <f t="shared" si="143"/>
        <v>1982</v>
      </c>
      <c r="C9259">
        <f>VLOOKUP($A9259&amp;C$1,Data!$A$2:$BC$533,MATCH(Intermediate!$B9259,Data!$A$1:$BC$1,0),FALSE)</f>
        <v>13.738816738816736</v>
      </c>
      <c r="D9259" t="str">
        <f>VLOOKUP($A9259&amp;D$1,Data!$A$2:$BC$533,MATCH(Intermediate!$B9259,Data!$A$1:$BC$1,0),FALSE)</f>
        <v>..</v>
      </c>
    </row>
    <row r="9260" spans="1:4" x14ac:dyDescent="0.45">
      <c r="A9260" t="s">
        <v>353</v>
      </c>
      <c r="B9260">
        <f t="shared" si="143"/>
        <v>1983</v>
      </c>
      <c r="C9260">
        <f>VLOOKUP($A9260&amp;C$1,Data!$A$2:$BC$533,MATCH(Intermediate!$B9260,Data!$A$1:$BC$1,0),FALSE)</f>
        <v>12.869373411096158</v>
      </c>
      <c r="D9260" t="str">
        <f>VLOOKUP($A9260&amp;D$1,Data!$A$2:$BC$533,MATCH(Intermediate!$B9260,Data!$A$1:$BC$1,0),FALSE)</f>
        <v>..</v>
      </c>
    </row>
    <row r="9261" spans="1:4" x14ac:dyDescent="0.45">
      <c r="A9261" t="s">
        <v>353</v>
      </c>
      <c r="B9261">
        <f t="shared" si="143"/>
        <v>1984</v>
      </c>
      <c r="C9261">
        <f>VLOOKUP($A9261&amp;C$1,Data!$A$2:$BC$533,MATCH(Intermediate!$B9261,Data!$A$1:$BC$1,0),FALSE)</f>
        <v>11.848047769457882</v>
      </c>
      <c r="D9261" t="str">
        <f>VLOOKUP($A9261&amp;D$1,Data!$A$2:$BC$533,MATCH(Intermediate!$B9261,Data!$A$1:$BC$1,0),FALSE)</f>
        <v>..</v>
      </c>
    </row>
    <row r="9262" spans="1:4" x14ac:dyDescent="0.45">
      <c r="A9262" t="s">
        <v>353</v>
      </c>
      <c r="B9262">
        <f t="shared" si="143"/>
        <v>1985</v>
      </c>
      <c r="C9262">
        <f>VLOOKUP($A9262&amp;C$1,Data!$A$2:$BC$533,MATCH(Intermediate!$B9262,Data!$A$1:$BC$1,0),FALSE)</f>
        <v>10.11630906823752</v>
      </c>
      <c r="D9262" t="str">
        <f>VLOOKUP($A9262&amp;D$1,Data!$A$2:$BC$533,MATCH(Intermediate!$B9262,Data!$A$1:$BC$1,0),FALSE)</f>
        <v>..</v>
      </c>
    </row>
    <row r="9263" spans="1:4" x14ac:dyDescent="0.45">
      <c r="A9263" t="s">
        <v>353</v>
      </c>
      <c r="B9263">
        <f t="shared" si="143"/>
        <v>1986</v>
      </c>
      <c r="C9263">
        <f>VLOOKUP($A9263&amp;C$1,Data!$A$2:$BC$533,MATCH(Intermediate!$B9263,Data!$A$1:$BC$1,0),FALSE)</f>
        <v>10.455599373773804</v>
      </c>
      <c r="D9263" t="str">
        <f>VLOOKUP($A9263&amp;D$1,Data!$A$2:$BC$533,MATCH(Intermediate!$B9263,Data!$A$1:$BC$1,0),FALSE)</f>
        <v>..</v>
      </c>
    </row>
    <row r="9264" spans="1:4" x14ac:dyDescent="0.45">
      <c r="A9264" t="s">
        <v>353</v>
      </c>
      <c r="B9264">
        <f t="shared" si="143"/>
        <v>1987</v>
      </c>
      <c r="C9264">
        <f>VLOOKUP($A9264&amp;C$1,Data!$A$2:$BC$533,MATCH(Intermediate!$B9264,Data!$A$1:$BC$1,0),FALSE)</f>
        <v>10.455622932745316</v>
      </c>
      <c r="D9264" t="str">
        <f>VLOOKUP($A9264&amp;D$1,Data!$A$2:$BC$533,MATCH(Intermediate!$B9264,Data!$A$1:$BC$1,0),FALSE)</f>
        <v>..</v>
      </c>
    </row>
    <row r="9265" spans="1:4" x14ac:dyDescent="0.45">
      <c r="A9265" t="s">
        <v>353</v>
      </c>
      <c r="B9265">
        <f t="shared" si="143"/>
        <v>1988</v>
      </c>
      <c r="C9265">
        <f>VLOOKUP($A9265&amp;C$1,Data!$A$2:$BC$533,MATCH(Intermediate!$B9265,Data!$A$1:$BC$1,0),FALSE)</f>
        <v>6.9714656791879577</v>
      </c>
      <c r="D9265" t="str">
        <f>VLOOKUP($A9265&amp;D$1,Data!$A$2:$BC$533,MATCH(Intermediate!$B9265,Data!$A$1:$BC$1,0),FALSE)</f>
        <v>..</v>
      </c>
    </row>
    <row r="9266" spans="1:4" x14ac:dyDescent="0.45">
      <c r="A9266" t="s">
        <v>353</v>
      </c>
      <c r="B9266">
        <f t="shared" si="143"/>
        <v>1989</v>
      </c>
      <c r="C9266">
        <f>VLOOKUP($A9266&amp;C$1,Data!$A$2:$BC$533,MATCH(Intermediate!$B9266,Data!$A$1:$BC$1,0),FALSE)</f>
        <v>5.1293123582442792</v>
      </c>
      <c r="D9266" t="str">
        <f>VLOOKUP($A9266&amp;D$1,Data!$A$2:$BC$533,MATCH(Intermediate!$B9266,Data!$A$1:$BC$1,0),FALSE)</f>
        <v>..</v>
      </c>
    </row>
    <row r="9267" spans="1:4" x14ac:dyDescent="0.45">
      <c r="A9267" t="s">
        <v>353</v>
      </c>
      <c r="B9267">
        <f t="shared" si="143"/>
        <v>1990</v>
      </c>
      <c r="C9267">
        <f>VLOOKUP($A9267&amp;C$1,Data!$A$2:$BC$533,MATCH(Intermediate!$B9267,Data!$A$1:$BC$1,0),FALSE)</f>
        <v>5.0646197951587171</v>
      </c>
      <c r="D9267">
        <f>VLOOKUP($A9267&amp;D$1,Data!$A$2:$BC$533,MATCH(Intermediate!$B9267,Data!$A$1:$BC$1,0),FALSE)</f>
        <v>1467.99328613281</v>
      </c>
    </row>
    <row r="9268" spans="1:4" x14ac:dyDescent="0.45">
      <c r="A9268" t="s">
        <v>353</v>
      </c>
      <c r="B9268">
        <f t="shared" si="143"/>
        <v>1991</v>
      </c>
      <c r="C9268">
        <f>VLOOKUP($A9268&amp;C$1,Data!$A$2:$BC$533,MATCH(Intermediate!$B9268,Data!$A$1:$BC$1,0),FALSE)</f>
        <v>4.5725640299571344</v>
      </c>
      <c r="D9268">
        <f>VLOOKUP($A9268&amp;D$1,Data!$A$2:$BC$533,MATCH(Intermediate!$B9268,Data!$A$1:$BC$1,0),FALSE)</f>
        <v>1598.86901855469</v>
      </c>
    </row>
    <row r="9269" spans="1:4" x14ac:dyDescent="0.45">
      <c r="A9269" t="s">
        <v>353</v>
      </c>
      <c r="B9269">
        <f t="shared" ref="B9269:B9332" si="144">B9219</f>
        <v>1992</v>
      </c>
      <c r="C9269">
        <f>VLOOKUP($A9269&amp;C$1,Data!$A$2:$BC$533,MATCH(Intermediate!$B9269,Data!$A$1:$BC$1,0),FALSE)</f>
        <v>3.8977833500940697</v>
      </c>
      <c r="D9269">
        <f>VLOOKUP($A9269&amp;D$1,Data!$A$2:$BC$533,MATCH(Intermediate!$B9269,Data!$A$1:$BC$1,0),FALSE)</f>
        <v>1709.70544433594</v>
      </c>
    </row>
    <row r="9270" spans="1:4" x14ac:dyDescent="0.45">
      <c r="A9270" t="s">
        <v>353</v>
      </c>
      <c r="B9270">
        <f t="shared" si="144"/>
        <v>1993</v>
      </c>
      <c r="C9270">
        <f>VLOOKUP($A9270&amp;C$1,Data!$A$2:$BC$533,MATCH(Intermediate!$B9270,Data!$A$1:$BC$1,0),FALSE)</f>
        <v>3.1851016543233523</v>
      </c>
      <c r="D9270">
        <f>VLOOKUP($A9270&amp;D$1,Data!$A$2:$BC$533,MATCH(Intermediate!$B9270,Data!$A$1:$BC$1,0),FALSE)</f>
        <v>1793.81896972656</v>
      </c>
    </row>
    <row r="9271" spans="1:4" x14ac:dyDescent="0.45">
      <c r="A9271" t="s">
        <v>353</v>
      </c>
      <c r="B9271">
        <f t="shared" si="144"/>
        <v>1994</v>
      </c>
      <c r="C9271">
        <f>VLOOKUP($A9271&amp;C$1,Data!$A$2:$BC$533,MATCH(Intermediate!$B9271,Data!$A$1:$BC$1,0),FALSE)</f>
        <v>2.3814219272108557</v>
      </c>
      <c r="D9271">
        <f>VLOOKUP($A9271&amp;D$1,Data!$A$2:$BC$533,MATCH(Intermediate!$B9271,Data!$A$1:$BC$1,0),FALSE)</f>
        <v>1805.20349121094</v>
      </c>
    </row>
    <row r="9272" spans="1:4" x14ac:dyDescent="0.45">
      <c r="A9272" t="s">
        <v>353</v>
      </c>
      <c r="B9272">
        <f t="shared" si="144"/>
        <v>1995</v>
      </c>
      <c r="C9272">
        <f>VLOOKUP($A9272&amp;C$1,Data!$A$2:$BC$533,MATCH(Intermediate!$B9272,Data!$A$1:$BC$1,0),FALSE)</f>
        <v>1.6266604369085884</v>
      </c>
      <c r="D9272">
        <f>VLOOKUP($A9272&amp;D$1,Data!$A$2:$BC$533,MATCH(Intermediate!$B9272,Data!$A$1:$BC$1,0),FALSE)</f>
        <v>1902.43005371094</v>
      </c>
    </row>
    <row r="9273" spans="1:4" x14ac:dyDescent="0.45">
      <c r="A9273" t="s">
        <v>353</v>
      </c>
      <c r="B9273">
        <f t="shared" si="144"/>
        <v>1996</v>
      </c>
      <c r="C9273">
        <f>VLOOKUP($A9273&amp;C$1,Data!$A$2:$BC$533,MATCH(Intermediate!$B9273,Data!$A$1:$BC$1,0),FALSE)</f>
        <v>2.8283641806825419</v>
      </c>
      <c r="D9273">
        <f>VLOOKUP($A9273&amp;D$1,Data!$A$2:$BC$533,MATCH(Intermediate!$B9273,Data!$A$1:$BC$1,0),FALSE)</f>
        <v>2005.60961914063</v>
      </c>
    </row>
    <row r="9274" spans="1:4" x14ac:dyDescent="0.45">
      <c r="A9274" t="s">
        <v>353</v>
      </c>
      <c r="B9274">
        <f t="shared" si="144"/>
        <v>1997</v>
      </c>
      <c r="C9274">
        <f>VLOOKUP($A9274&amp;C$1,Data!$A$2:$BC$533,MATCH(Intermediate!$B9274,Data!$A$1:$BC$1,0),FALSE)</f>
        <v>2.1378987592072685</v>
      </c>
      <c r="D9274">
        <f>VLOOKUP($A9274&amp;D$1,Data!$A$2:$BC$533,MATCH(Intermediate!$B9274,Data!$A$1:$BC$1,0),FALSE)</f>
        <v>2358.26098632813</v>
      </c>
    </row>
    <row r="9275" spans="1:4" x14ac:dyDescent="0.45">
      <c r="A9275" t="s">
        <v>353</v>
      </c>
      <c r="B9275">
        <f t="shared" si="144"/>
        <v>1998</v>
      </c>
      <c r="C9275">
        <f>VLOOKUP($A9275&amp;C$1,Data!$A$2:$BC$533,MATCH(Intermediate!$B9275,Data!$A$1:$BC$1,0),FALSE)</f>
        <v>1.9625899707058563</v>
      </c>
      <c r="D9275">
        <f>VLOOKUP($A9275&amp;D$1,Data!$A$2:$BC$533,MATCH(Intermediate!$B9275,Data!$A$1:$BC$1,0),FALSE)</f>
        <v>2427.79565429688</v>
      </c>
    </row>
    <row r="9276" spans="1:4" x14ac:dyDescent="0.45">
      <c r="A9276" t="s">
        <v>353</v>
      </c>
      <c r="B9276">
        <f t="shared" si="144"/>
        <v>1999</v>
      </c>
      <c r="C9276">
        <f>VLOOKUP($A9276&amp;C$1,Data!$A$2:$BC$533,MATCH(Intermediate!$B9276,Data!$A$1:$BC$1,0),FALSE)</f>
        <v>1.6155311440157516</v>
      </c>
      <c r="D9276">
        <f>VLOOKUP($A9276&amp;D$1,Data!$A$2:$BC$533,MATCH(Intermediate!$B9276,Data!$A$1:$BC$1,0),FALSE)</f>
        <v>2475.06665039063</v>
      </c>
    </row>
    <row r="9277" spans="1:4" x14ac:dyDescent="0.45">
      <c r="A9277" t="s">
        <v>353</v>
      </c>
      <c r="B9277">
        <f t="shared" si="144"/>
        <v>2000</v>
      </c>
      <c r="C9277">
        <f>VLOOKUP($A9277&amp;C$1,Data!$A$2:$BC$533,MATCH(Intermediate!$B9277,Data!$A$1:$BC$1,0),FALSE)</f>
        <v>2.2681440705839782</v>
      </c>
      <c r="D9277">
        <f>VLOOKUP($A9277&amp;D$1,Data!$A$2:$BC$533,MATCH(Intermediate!$B9277,Data!$A$1:$BC$1,0),FALSE)</f>
        <v>2616.46459960938</v>
      </c>
    </row>
    <row r="9278" spans="1:4" x14ac:dyDescent="0.45">
      <c r="A9278" t="s">
        <v>353</v>
      </c>
      <c r="B9278">
        <f t="shared" si="144"/>
        <v>2001</v>
      </c>
      <c r="C9278">
        <f>VLOOKUP($A9278&amp;C$1,Data!$A$2:$BC$533,MATCH(Intermediate!$B9278,Data!$A$1:$BC$1,0),FALSE)</f>
        <v>2.4874468002529753</v>
      </c>
      <c r="D9278">
        <f>VLOOKUP($A9278&amp;D$1,Data!$A$2:$BC$533,MATCH(Intermediate!$B9278,Data!$A$1:$BC$1,0),FALSE)</f>
        <v>2769.4228515625</v>
      </c>
    </row>
    <row r="9279" spans="1:4" x14ac:dyDescent="0.45">
      <c r="A9279" t="s">
        <v>353</v>
      </c>
      <c r="B9279">
        <f t="shared" si="144"/>
        <v>2002</v>
      </c>
      <c r="C9279">
        <f>VLOOKUP($A9279&amp;C$1,Data!$A$2:$BC$533,MATCH(Intermediate!$B9279,Data!$A$1:$BC$1,0),FALSE)</f>
        <v>3.7361795758452776</v>
      </c>
      <c r="D9279">
        <f>VLOOKUP($A9279&amp;D$1,Data!$A$2:$BC$533,MATCH(Intermediate!$B9279,Data!$A$1:$BC$1,0),FALSE)</f>
        <v>2898.138671875</v>
      </c>
    </row>
    <row r="9280" spans="1:4" x14ac:dyDescent="0.45">
      <c r="A9280" t="s">
        <v>353</v>
      </c>
      <c r="B9280">
        <f t="shared" si="144"/>
        <v>2003</v>
      </c>
      <c r="C9280">
        <f>VLOOKUP($A9280&amp;C$1,Data!$A$2:$BC$533,MATCH(Intermediate!$B9280,Data!$A$1:$BC$1,0),FALSE)</f>
        <v>5.0172800038124095</v>
      </c>
      <c r="D9280">
        <f>VLOOKUP($A9280&amp;D$1,Data!$A$2:$BC$533,MATCH(Intermediate!$B9280,Data!$A$1:$BC$1,0),FALSE)</f>
        <v>3058.10375976563</v>
      </c>
    </row>
    <row r="9281" spans="1:4" x14ac:dyDescent="0.45">
      <c r="A9281" t="s">
        <v>353</v>
      </c>
      <c r="B9281">
        <f t="shared" si="144"/>
        <v>2004</v>
      </c>
      <c r="C9281">
        <f>VLOOKUP($A9281&amp;C$1,Data!$A$2:$BC$533,MATCH(Intermediate!$B9281,Data!$A$1:$BC$1,0),FALSE)</f>
        <v>6.1285411012766984</v>
      </c>
      <c r="D9281">
        <f>VLOOKUP($A9281&amp;D$1,Data!$A$2:$BC$533,MATCH(Intermediate!$B9281,Data!$A$1:$BC$1,0),FALSE)</f>
        <v>3215.236328125</v>
      </c>
    </row>
    <row r="9282" spans="1:4" x14ac:dyDescent="0.45">
      <c r="A9282" t="s">
        <v>353</v>
      </c>
      <c r="B9282">
        <f t="shared" si="144"/>
        <v>2005</v>
      </c>
      <c r="C9282">
        <f>VLOOKUP($A9282&amp;C$1,Data!$A$2:$BC$533,MATCH(Intermediate!$B9282,Data!$A$1:$BC$1,0),FALSE)</f>
        <v>7.8135798471469009</v>
      </c>
      <c r="D9282">
        <f>VLOOKUP($A9282&amp;D$1,Data!$A$2:$BC$533,MATCH(Intermediate!$B9282,Data!$A$1:$BC$1,0),FALSE)</f>
        <v>3407.35180664063</v>
      </c>
    </row>
    <row r="9283" spans="1:4" x14ac:dyDescent="0.45">
      <c r="A9283" t="s">
        <v>353</v>
      </c>
      <c r="B9283">
        <f t="shared" si="144"/>
        <v>2006</v>
      </c>
      <c r="C9283">
        <f>VLOOKUP($A9283&amp;C$1,Data!$A$2:$BC$533,MATCH(Intermediate!$B9283,Data!$A$1:$BC$1,0),FALSE)</f>
        <v>11.048116510492951</v>
      </c>
      <c r="D9283">
        <f>VLOOKUP($A9283&amp;D$1,Data!$A$2:$BC$533,MATCH(Intermediate!$B9283,Data!$A$1:$BC$1,0),FALSE)</f>
        <v>3637.32666015625</v>
      </c>
    </row>
    <row r="9284" spans="1:4" x14ac:dyDescent="0.45">
      <c r="A9284" t="s">
        <v>353</v>
      </c>
      <c r="B9284">
        <f t="shared" si="144"/>
        <v>2007</v>
      </c>
      <c r="C9284">
        <f>VLOOKUP($A9284&amp;C$1,Data!$A$2:$BC$533,MATCH(Intermediate!$B9284,Data!$A$1:$BC$1,0),FALSE)</f>
        <v>9.8128560176729263</v>
      </c>
      <c r="D9284">
        <f>VLOOKUP($A9284&amp;D$1,Data!$A$2:$BC$533,MATCH(Intermediate!$B9284,Data!$A$1:$BC$1,0),FALSE)</f>
        <v>3836.48901367188</v>
      </c>
    </row>
    <row r="9285" spans="1:4" x14ac:dyDescent="0.45">
      <c r="A9285" t="s">
        <v>353</v>
      </c>
      <c r="B9285">
        <f t="shared" si="144"/>
        <v>2008</v>
      </c>
      <c r="C9285">
        <f>VLOOKUP($A9285&amp;C$1,Data!$A$2:$BC$533,MATCH(Intermediate!$B9285,Data!$A$1:$BC$1,0),FALSE)</f>
        <v>9.3797908250982633</v>
      </c>
      <c r="D9285">
        <f>VLOOKUP($A9285&amp;D$1,Data!$A$2:$BC$533,MATCH(Intermediate!$B9285,Data!$A$1:$BC$1,0),FALSE)</f>
        <v>3937.52685546875</v>
      </c>
    </row>
    <row r="9286" spans="1:4" x14ac:dyDescent="0.45">
      <c r="A9286" t="s">
        <v>353</v>
      </c>
      <c r="B9286">
        <f t="shared" si="144"/>
        <v>2009</v>
      </c>
      <c r="C9286">
        <f>VLOOKUP($A9286&amp;C$1,Data!$A$2:$BC$533,MATCH(Intermediate!$B9286,Data!$A$1:$BC$1,0),FALSE)</f>
        <v>11.558510074632308</v>
      </c>
      <c r="D9286">
        <f>VLOOKUP($A9286&amp;D$1,Data!$A$2:$BC$533,MATCH(Intermediate!$B9286,Data!$A$1:$BC$1,0),FALSE)</f>
        <v>3731.61474609375</v>
      </c>
    </row>
    <row r="9287" spans="1:4" x14ac:dyDescent="0.45">
      <c r="A9287" t="s">
        <v>353</v>
      </c>
      <c r="B9287">
        <f t="shared" si="144"/>
        <v>2010</v>
      </c>
      <c r="C9287">
        <f>VLOOKUP($A9287&amp;C$1,Data!$A$2:$BC$533,MATCH(Intermediate!$B9287,Data!$A$1:$BC$1,0),FALSE)</f>
        <v>10.502691265179353</v>
      </c>
      <c r="D9287">
        <f>VLOOKUP($A9287&amp;D$1,Data!$A$2:$BC$533,MATCH(Intermediate!$B9287,Data!$A$1:$BC$1,0),FALSE)</f>
        <v>3805.62744140625</v>
      </c>
    </row>
    <row r="9288" spans="1:4" x14ac:dyDescent="0.45">
      <c r="A9288" t="s">
        <v>353</v>
      </c>
      <c r="B9288">
        <f t="shared" si="144"/>
        <v>2011</v>
      </c>
      <c r="C9288">
        <f>VLOOKUP($A9288&amp;C$1,Data!$A$2:$BC$533,MATCH(Intermediate!$B9288,Data!$A$1:$BC$1,0),FALSE)</f>
        <v>9.2919216676410095</v>
      </c>
      <c r="D9288">
        <f>VLOOKUP($A9288&amp;D$1,Data!$A$2:$BC$533,MATCH(Intermediate!$B9288,Data!$A$1:$BC$1,0),FALSE)</f>
        <v>4112.21875</v>
      </c>
    </row>
    <row r="9289" spans="1:4" x14ac:dyDescent="0.45">
      <c r="A9289" t="s">
        <v>353</v>
      </c>
      <c r="B9289">
        <f t="shared" si="144"/>
        <v>2012</v>
      </c>
      <c r="C9289">
        <f>VLOOKUP($A9289&amp;C$1,Data!$A$2:$BC$533,MATCH(Intermediate!$B9289,Data!$A$1:$BC$1,0),FALSE)</f>
        <v>11.942364123248444</v>
      </c>
      <c r="D9289">
        <f>VLOOKUP($A9289&amp;D$1,Data!$A$2:$BC$533,MATCH(Intermediate!$B9289,Data!$A$1:$BC$1,0),FALSE)</f>
        <v>3710.376953125</v>
      </c>
    </row>
    <row r="9290" spans="1:4" x14ac:dyDescent="0.45">
      <c r="A9290" t="s">
        <v>353</v>
      </c>
      <c r="B9290">
        <f t="shared" si="144"/>
        <v>2013</v>
      </c>
      <c r="C9290">
        <f>VLOOKUP($A9290&amp;C$1,Data!$A$2:$BC$533,MATCH(Intermediate!$B9290,Data!$A$1:$BC$1,0),FALSE)</f>
        <v>10.517791667911061</v>
      </c>
      <c r="D9290">
        <f>VLOOKUP($A9290&amp;D$1,Data!$A$2:$BC$533,MATCH(Intermediate!$B9290,Data!$A$1:$BC$1,0),FALSE)</f>
        <v>3724.9599609375</v>
      </c>
    </row>
    <row r="9291" spans="1:4" x14ac:dyDescent="0.45">
      <c r="A9291" t="s">
        <v>353</v>
      </c>
      <c r="B9291">
        <f t="shared" si="144"/>
        <v>2014</v>
      </c>
      <c r="C9291">
        <f>VLOOKUP($A9291&amp;C$1,Data!$A$2:$BC$533,MATCH(Intermediate!$B9291,Data!$A$1:$BC$1,0),FALSE)</f>
        <v>8.1506468627485908</v>
      </c>
      <c r="D9291">
        <f>VLOOKUP($A9291&amp;D$1,Data!$A$2:$BC$533,MATCH(Intermediate!$B9291,Data!$A$1:$BC$1,0),FALSE)</f>
        <v>4260.57177734375</v>
      </c>
    </row>
    <row r="9292" spans="1:4" x14ac:dyDescent="0.45">
      <c r="A9292" t="s">
        <v>353</v>
      </c>
      <c r="B9292">
        <f t="shared" si="144"/>
        <v>2015</v>
      </c>
      <c r="C9292">
        <f>VLOOKUP($A9292&amp;C$1,Data!$A$2:$BC$533,MATCH(Intermediate!$B9292,Data!$A$1:$BC$1,0),FALSE)</f>
        <v>8.1247333598135949</v>
      </c>
      <c r="D9292">
        <f>VLOOKUP($A9292&amp;D$1,Data!$A$2:$BC$533,MATCH(Intermediate!$B9292,Data!$A$1:$BC$1,0),FALSE)</f>
        <v>4217.01025390625</v>
      </c>
    </row>
    <row r="9293" spans="1:4" x14ac:dyDescent="0.45">
      <c r="A9293" t="s">
        <v>353</v>
      </c>
      <c r="B9293">
        <f t="shared" si="144"/>
        <v>2016</v>
      </c>
      <c r="C9293">
        <f>VLOOKUP($A9293&amp;C$1,Data!$A$2:$BC$533,MATCH(Intermediate!$B9293,Data!$A$1:$BC$1,0),FALSE)</f>
        <v>8.2197164325273597</v>
      </c>
      <c r="D9293">
        <f>VLOOKUP($A9293&amp;D$1,Data!$A$2:$BC$533,MATCH(Intermediate!$B9293,Data!$A$1:$BC$1,0),FALSE)</f>
        <v>4470.35498046875</v>
      </c>
    </row>
    <row r="9294" spans="1:4" x14ac:dyDescent="0.45">
      <c r="A9294" t="s">
        <v>353</v>
      </c>
      <c r="B9294">
        <f t="shared" si="144"/>
        <v>2017</v>
      </c>
      <c r="C9294">
        <f>VLOOKUP($A9294&amp;C$1,Data!$A$2:$BC$533,MATCH(Intermediate!$B9294,Data!$A$1:$BC$1,0),FALSE)</f>
        <v>8.389756137587657</v>
      </c>
      <c r="D9294">
        <f>VLOOKUP($A9294&amp;D$1,Data!$A$2:$BC$533,MATCH(Intermediate!$B9294,Data!$A$1:$BC$1,0),FALSE)</f>
        <v>4252.42138671875</v>
      </c>
    </row>
    <row r="9295" spans="1:4" x14ac:dyDescent="0.45">
      <c r="A9295" t="s">
        <v>353</v>
      </c>
      <c r="B9295">
        <f t="shared" si="144"/>
        <v>2018</v>
      </c>
      <c r="C9295">
        <f>VLOOKUP($A9295&amp;C$1,Data!$A$2:$BC$533,MATCH(Intermediate!$B9295,Data!$A$1:$BC$1,0),FALSE)</f>
        <v>9.3547560332502542</v>
      </c>
      <c r="D9295">
        <f>VLOOKUP($A9295&amp;D$1,Data!$A$2:$BC$533,MATCH(Intermediate!$B9295,Data!$A$1:$BC$1,0),FALSE)</f>
        <v>4199.25048828125</v>
      </c>
    </row>
    <row r="9296" spans="1:4" x14ac:dyDescent="0.45">
      <c r="A9296" t="s">
        <v>353</v>
      </c>
      <c r="B9296">
        <f t="shared" si="144"/>
        <v>2019</v>
      </c>
      <c r="C9296">
        <f>VLOOKUP($A9296&amp;C$1,Data!$A$2:$BC$533,MATCH(Intermediate!$B9296,Data!$A$1:$BC$1,0),FALSE)</f>
        <v>9.1736161412180905</v>
      </c>
      <c r="D9296">
        <f>VLOOKUP($A9296&amp;D$1,Data!$A$2:$BC$533,MATCH(Intermediate!$B9296,Data!$A$1:$BC$1,0),FALSE)</f>
        <v>3914.2255859375</v>
      </c>
    </row>
    <row r="9297" spans="1:4" x14ac:dyDescent="0.45">
      <c r="A9297" t="s">
        <v>353</v>
      </c>
      <c r="B9297">
        <f t="shared" si="144"/>
        <v>2020</v>
      </c>
      <c r="C9297">
        <f>VLOOKUP($A9297&amp;C$1,Data!$A$2:$BC$533,MATCH(Intermediate!$B9297,Data!$A$1:$BC$1,0),FALSE)</f>
        <v>7.890887162379669</v>
      </c>
      <c r="D9297">
        <f>VLOOKUP($A9297&amp;D$1,Data!$A$2:$BC$533,MATCH(Intermediate!$B9297,Data!$A$1:$BC$1,0),FALSE)</f>
        <v>3348.57836914063</v>
      </c>
    </row>
    <row r="9298" spans="1:4" x14ac:dyDescent="0.45">
      <c r="A9298" t="s">
        <v>353</v>
      </c>
      <c r="B9298">
        <f t="shared" si="144"/>
        <v>2021</v>
      </c>
      <c r="C9298">
        <f>VLOOKUP($A9298&amp;C$1,Data!$A$2:$BC$533,MATCH(Intermediate!$B9298,Data!$A$1:$BC$1,0),FALSE)</f>
        <v>6.6198644921503496</v>
      </c>
      <c r="D9298">
        <f>VLOOKUP($A9298&amp;D$1,Data!$A$2:$BC$533,MATCH(Intermediate!$B9298,Data!$A$1:$BC$1,0),FALSE)</f>
        <v>3248.9755859375</v>
      </c>
    </row>
    <row r="9299" spans="1:4" x14ac:dyDescent="0.45">
      <c r="A9299" t="s">
        <v>353</v>
      </c>
      <c r="B9299">
        <f t="shared" si="144"/>
        <v>2022</v>
      </c>
      <c r="C9299">
        <f>VLOOKUP($A9299&amp;C$1,Data!$A$2:$BC$533,MATCH(Intermediate!$B9299,Data!$A$1:$BC$1,0),FALSE)</f>
        <v>5.6398046849564949</v>
      </c>
      <c r="D9299">
        <f>VLOOKUP($A9299&amp;D$1,Data!$A$2:$BC$533,MATCH(Intermediate!$B9299,Data!$A$1:$BC$1,0),FALSE)</f>
        <v>3355.37817382813</v>
      </c>
    </row>
    <row r="9300" spans="1:4" x14ac:dyDescent="0.45">
      <c r="A9300" t="s">
        <v>353</v>
      </c>
      <c r="B9300">
        <f t="shared" si="144"/>
        <v>2023</v>
      </c>
      <c r="C9300" t="str">
        <f>VLOOKUP($A9300&amp;C$1,Data!$A$2:$BC$533,MATCH(Intermediate!$B9300,Data!$A$1:$BC$1,0),FALSE)</f>
        <v>..</v>
      </c>
      <c r="D9300">
        <f>VLOOKUP($A9300&amp;D$1,Data!$A$2:$BC$533,MATCH(Intermediate!$B9300,Data!$A$1:$BC$1,0),FALSE)</f>
        <v>2420.65795898438</v>
      </c>
    </row>
    <row r="9301" spans="1:4" x14ac:dyDescent="0.45">
      <c r="A9301" t="s">
        <v>353</v>
      </c>
      <c r="B9301">
        <f t="shared" si="144"/>
        <v>2024</v>
      </c>
      <c r="C9301" t="str">
        <f>VLOOKUP($A9301&amp;C$1,Data!$A$2:$BC$533,MATCH(Intermediate!$B9301,Data!$A$1:$BC$1,0),FALSE)</f>
        <v>..</v>
      </c>
      <c r="D9301">
        <f>VLOOKUP($A9301&amp;D$1,Data!$A$2:$BC$533,MATCH(Intermediate!$B9301,Data!$A$1:$BC$1,0),FALSE)</f>
        <v>2127.400390625</v>
      </c>
    </row>
    <row r="9302" spans="1:4" x14ac:dyDescent="0.45">
      <c r="A9302" t="s">
        <v>50</v>
      </c>
      <c r="B9302">
        <f t="shared" si="144"/>
        <v>1975</v>
      </c>
      <c r="C9302">
        <f>VLOOKUP($A9302&amp;C$1,Data!$A$2:$BC$533,MATCH(Intermediate!$B9302,Data!$A$1:$BC$1,0),FALSE)</f>
        <v>16.908700322234154</v>
      </c>
      <c r="D9302" t="str">
        <f>VLOOKUP($A9302&amp;D$1,Data!$A$2:$BC$533,MATCH(Intermediate!$B9302,Data!$A$1:$BC$1,0),FALSE)</f>
        <v>..</v>
      </c>
    </row>
    <row r="9303" spans="1:4" x14ac:dyDescent="0.45">
      <c r="A9303" t="s">
        <v>50</v>
      </c>
      <c r="B9303">
        <f t="shared" si="144"/>
        <v>1976</v>
      </c>
      <c r="C9303">
        <f>VLOOKUP($A9303&amp;C$1,Data!$A$2:$BC$533,MATCH(Intermediate!$B9303,Data!$A$1:$BC$1,0),FALSE)</f>
        <v>22.785361028684473</v>
      </c>
      <c r="D9303" t="str">
        <f>VLOOKUP($A9303&amp;D$1,Data!$A$2:$BC$533,MATCH(Intermediate!$B9303,Data!$A$1:$BC$1,0),FALSE)</f>
        <v>..</v>
      </c>
    </row>
    <row r="9304" spans="1:4" x14ac:dyDescent="0.45">
      <c r="A9304" t="s">
        <v>50</v>
      </c>
      <c r="B9304">
        <f t="shared" si="144"/>
        <v>1977</v>
      </c>
      <c r="C9304">
        <f>VLOOKUP($A9304&amp;C$1,Data!$A$2:$BC$533,MATCH(Intermediate!$B9304,Data!$A$1:$BC$1,0),FALSE)</f>
        <v>22.17381137957911</v>
      </c>
      <c r="D9304" t="str">
        <f>VLOOKUP($A9304&amp;D$1,Data!$A$2:$BC$533,MATCH(Intermediate!$B9304,Data!$A$1:$BC$1,0),FALSE)</f>
        <v>..</v>
      </c>
    </row>
    <row r="9305" spans="1:4" x14ac:dyDescent="0.45">
      <c r="A9305" t="s">
        <v>50</v>
      </c>
      <c r="B9305">
        <f t="shared" si="144"/>
        <v>1978</v>
      </c>
      <c r="C9305">
        <f>VLOOKUP($A9305&amp;C$1,Data!$A$2:$BC$533,MATCH(Intermediate!$B9305,Data!$A$1:$BC$1,0),FALSE)</f>
        <v>24.535690006798099</v>
      </c>
      <c r="D9305" t="str">
        <f>VLOOKUP($A9305&amp;D$1,Data!$A$2:$BC$533,MATCH(Intermediate!$B9305,Data!$A$1:$BC$1,0),FALSE)</f>
        <v>..</v>
      </c>
    </row>
    <row r="9306" spans="1:4" x14ac:dyDescent="0.45">
      <c r="A9306" t="s">
        <v>50</v>
      </c>
      <c r="B9306">
        <f t="shared" si="144"/>
        <v>1979</v>
      </c>
      <c r="C9306">
        <f>VLOOKUP($A9306&amp;C$1,Data!$A$2:$BC$533,MATCH(Intermediate!$B9306,Data!$A$1:$BC$1,0),FALSE)</f>
        <v>26.907987220447282</v>
      </c>
      <c r="D9306" t="str">
        <f>VLOOKUP($A9306&amp;D$1,Data!$A$2:$BC$533,MATCH(Intermediate!$B9306,Data!$A$1:$BC$1,0),FALSE)</f>
        <v>..</v>
      </c>
    </row>
    <row r="9307" spans="1:4" x14ac:dyDescent="0.45">
      <c r="A9307" t="s">
        <v>50</v>
      </c>
      <c r="B9307">
        <f t="shared" si="144"/>
        <v>1980</v>
      </c>
      <c r="C9307">
        <f>VLOOKUP($A9307&amp;C$1,Data!$A$2:$BC$533,MATCH(Intermediate!$B9307,Data!$A$1:$BC$1,0),FALSE)</f>
        <v>28.985534591194966</v>
      </c>
      <c r="D9307" t="str">
        <f>VLOOKUP($A9307&amp;D$1,Data!$A$2:$BC$533,MATCH(Intermediate!$B9307,Data!$A$1:$BC$1,0),FALSE)</f>
        <v>..</v>
      </c>
    </row>
    <row r="9308" spans="1:4" x14ac:dyDescent="0.45">
      <c r="A9308" t="s">
        <v>50</v>
      </c>
      <c r="B9308">
        <f t="shared" si="144"/>
        <v>1981</v>
      </c>
      <c r="C9308">
        <f>VLOOKUP($A9308&amp;C$1,Data!$A$2:$BC$533,MATCH(Intermediate!$B9308,Data!$A$1:$BC$1,0),FALSE)</f>
        <v>30.728908886389199</v>
      </c>
      <c r="D9308" t="str">
        <f>VLOOKUP($A9308&amp;D$1,Data!$A$2:$BC$533,MATCH(Intermediate!$B9308,Data!$A$1:$BC$1,0),FALSE)</f>
        <v>..</v>
      </c>
    </row>
    <row r="9309" spans="1:4" x14ac:dyDescent="0.45">
      <c r="A9309" t="s">
        <v>50</v>
      </c>
      <c r="B9309">
        <f t="shared" si="144"/>
        <v>1982</v>
      </c>
      <c r="C9309">
        <f>VLOOKUP($A9309&amp;C$1,Data!$A$2:$BC$533,MATCH(Intermediate!$B9309,Data!$A$1:$BC$1,0),FALSE)</f>
        <v>33.621857923497267</v>
      </c>
      <c r="D9309" t="str">
        <f>VLOOKUP($A9309&amp;D$1,Data!$A$2:$BC$533,MATCH(Intermediate!$B9309,Data!$A$1:$BC$1,0),FALSE)</f>
        <v>..</v>
      </c>
    </row>
    <row r="9310" spans="1:4" x14ac:dyDescent="0.45">
      <c r="A9310" t="s">
        <v>50</v>
      </c>
      <c r="B9310">
        <f t="shared" si="144"/>
        <v>1983</v>
      </c>
      <c r="C9310">
        <f>VLOOKUP($A9310&amp;C$1,Data!$A$2:$BC$533,MATCH(Intermediate!$B9310,Data!$A$1:$BC$1,0),FALSE)</f>
        <v>35.093378607809846</v>
      </c>
      <c r="D9310" t="str">
        <f>VLOOKUP($A9310&amp;D$1,Data!$A$2:$BC$533,MATCH(Intermediate!$B9310,Data!$A$1:$BC$1,0),FALSE)</f>
        <v>..</v>
      </c>
    </row>
    <row r="9311" spans="1:4" x14ac:dyDescent="0.45">
      <c r="A9311" t="s">
        <v>50</v>
      </c>
      <c r="B9311">
        <f t="shared" si="144"/>
        <v>1984</v>
      </c>
      <c r="C9311">
        <f>VLOOKUP($A9311&amp;C$1,Data!$A$2:$BC$533,MATCH(Intermediate!$B9311,Data!$A$1:$BC$1,0),FALSE)</f>
        <v>36.310185185185183</v>
      </c>
      <c r="D9311" t="str">
        <f>VLOOKUP($A9311&amp;D$1,Data!$A$2:$BC$533,MATCH(Intermediate!$B9311,Data!$A$1:$BC$1,0),FALSE)</f>
        <v>..</v>
      </c>
    </row>
    <row r="9312" spans="1:4" x14ac:dyDescent="0.45">
      <c r="A9312" t="s">
        <v>50</v>
      </c>
      <c r="B9312">
        <f t="shared" si="144"/>
        <v>1985</v>
      </c>
      <c r="C9312">
        <f>VLOOKUP($A9312&amp;C$1,Data!$A$2:$BC$533,MATCH(Intermediate!$B9312,Data!$A$1:$BC$1,0),FALSE)</f>
        <v>39.505727376861401</v>
      </c>
      <c r="D9312" t="str">
        <f>VLOOKUP($A9312&amp;D$1,Data!$A$2:$BC$533,MATCH(Intermediate!$B9312,Data!$A$1:$BC$1,0),FALSE)</f>
        <v>..</v>
      </c>
    </row>
    <row r="9313" spans="1:4" x14ac:dyDescent="0.45">
      <c r="A9313" t="s">
        <v>50</v>
      </c>
      <c r="B9313">
        <f t="shared" si="144"/>
        <v>1986</v>
      </c>
      <c r="C9313">
        <f>VLOOKUP($A9313&amp;C$1,Data!$A$2:$BC$533,MATCH(Intermediate!$B9313,Data!$A$1:$BC$1,0),FALSE)</f>
        <v>40.829966329966325</v>
      </c>
      <c r="D9313" t="str">
        <f>VLOOKUP($A9313&amp;D$1,Data!$A$2:$BC$533,MATCH(Intermediate!$B9313,Data!$A$1:$BC$1,0),FALSE)</f>
        <v>..</v>
      </c>
    </row>
    <row r="9314" spans="1:4" x14ac:dyDescent="0.45">
      <c r="A9314" t="s">
        <v>50</v>
      </c>
      <c r="B9314">
        <f t="shared" si="144"/>
        <v>1987</v>
      </c>
      <c r="C9314">
        <f>VLOOKUP($A9314&amp;C$1,Data!$A$2:$BC$533,MATCH(Intermediate!$B9314,Data!$A$1:$BC$1,0),FALSE)</f>
        <v>39.436224489795919</v>
      </c>
      <c r="D9314" t="str">
        <f>VLOOKUP($A9314&amp;D$1,Data!$A$2:$BC$533,MATCH(Intermediate!$B9314,Data!$A$1:$BC$1,0),FALSE)</f>
        <v>..</v>
      </c>
    </row>
    <row r="9315" spans="1:4" x14ac:dyDescent="0.45">
      <c r="A9315" t="s">
        <v>50</v>
      </c>
      <c r="B9315">
        <f t="shared" si="144"/>
        <v>1988</v>
      </c>
      <c r="C9315">
        <f>VLOOKUP($A9315&amp;C$1,Data!$A$2:$BC$533,MATCH(Intermediate!$B9315,Data!$A$1:$BC$1,0),FALSE)</f>
        <v>40.430232558139537</v>
      </c>
      <c r="D9315" t="str">
        <f>VLOOKUP($A9315&amp;D$1,Data!$A$2:$BC$533,MATCH(Intermediate!$B9315,Data!$A$1:$BC$1,0),FALSE)</f>
        <v>..</v>
      </c>
    </row>
    <row r="9316" spans="1:4" x14ac:dyDescent="0.45">
      <c r="A9316" t="s">
        <v>50</v>
      </c>
      <c r="B9316">
        <f t="shared" si="144"/>
        <v>1989</v>
      </c>
      <c r="C9316">
        <f>VLOOKUP($A9316&amp;C$1,Data!$A$2:$BC$533,MATCH(Intermediate!$B9316,Data!$A$1:$BC$1,0),FALSE)</f>
        <v>42.779948396608916</v>
      </c>
      <c r="D9316" t="str">
        <f>VLOOKUP($A9316&amp;D$1,Data!$A$2:$BC$533,MATCH(Intermediate!$B9316,Data!$A$1:$BC$1,0),FALSE)</f>
        <v>..</v>
      </c>
    </row>
    <row r="9317" spans="1:4" x14ac:dyDescent="0.45">
      <c r="A9317" t="s">
        <v>50</v>
      </c>
      <c r="B9317">
        <f t="shared" si="144"/>
        <v>1990</v>
      </c>
      <c r="C9317">
        <f>VLOOKUP($A9317&amp;C$1,Data!$A$2:$BC$533,MATCH(Intermediate!$B9317,Data!$A$1:$BC$1,0),FALSE)</f>
        <v>37.82312049433574</v>
      </c>
      <c r="D9317">
        <f>VLOOKUP($A9317&amp;D$1,Data!$A$2:$BC$533,MATCH(Intermediate!$B9317,Data!$A$1:$BC$1,0),FALSE)</f>
        <v>6492.7004956501078</v>
      </c>
    </row>
    <row r="9318" spans="1:4" x14ac:dyDescent="0.45">
      <c r="A9318" t="s">
        <v>50</v>
      </c>
      <c r="B9318">
        <f t="shared" si="144"/>
        <v>1991</v>
      </c>
      <c r="C9318">
        <f>VLOOKUP($A9318&amp;C$1,Data!$A$2:$BC$533,MATCH(Intermediate!$B9318,Data!$A$1:$BC$1,0),FALSE)</f>
        <v>40.722606561035484</v>
      </c>
      <c r="D9318">
        <f>VLOOKUP($A9318&amp;D$1,Data!$A$2:$BC$533,MATCH(Intermediate!$B9318,Data!$A$1:$BC$1,0),FALSE)</f>
        <v>6851.6446155395734</v>
      </c>
    </row>
    <row r="9319" spans="1:4" x14ac:dyDescent="0.45">
      <c r="A9319" t="s">
        <v>50</v>
      </c>
      <c r="B9319">
        <f t="shared" si="144"/>
        <v>1992</v>
      </c>
      <c r="C9319">
        <f>VLOOKUP($A9319&amp;C$1,Data!$A$2:$BC$533,MATCH(Intermediate!$B9319,Data!$A$1:$BC$1,0),FALSE)</f>
        <v>40.61921239083869</v>
      </c>
      <c r="D9319">
        <f>VLOOKUP($A9319&amp;D$1,Data!$A$2:$BC$533,MATCH(Intermediate!$B9319,Data!$A$1:$BC$1,0),FALSE)</f>
        <v>6992.4126060423268</v>
      </c>
    </row>
    <row r="9320" spans="1:4" x14ac:dyDescent="0.45">
      <c r="A9320" t="s">
        <v>50</v>
      </c>
      <c r="B9320">
        <f t="shared" si="144"/>
        <v>1993</v>
      </c>
      <c r="C9320">
        <f>VLOOKUP($A9320&amp;C$1,Data!$A$2:$BC$533,MATCH(Intermediate!$B9320,Data!$A$1:$BC$1,0),FALSE)</f>
        <v>21.50322403621896</v>
      </c>
      <c r="D9320">
        <f>VLOOKUP($A9320&amp;D$1,Data!$A$2:$BC$533,MATCH(Intermediate!$B9320,Data!$A$1:$BC$1,0),FALSE)</f>
        <v>6650.4818457256169</v>
      </c>
    </row>
    <row r="9321" spans="1:4" x14ac:dyDescent="0.45">
      <c r="A9321" t="s">
        <v>50</v>
      </c>
      <c r="B9321">
        <f t="shared" si="144"/>
        <v>1994</v>
      </c>
      <c r="C9321">
        <f>VLOOKUP($A9321&amp;C$1,Data!$A$2:$BC$533,MATCH(Intermediate!$B9321,Data!$A$1:$BC$1,0),FALSE)</f>
        <v>8.2010944586866508</v>
      </c>
      <c r="D9321">
        <f>VLOOKUP($A9321&amp;D$1,Data!$A$2:$BC$533,MATCH(Intermediate!$B9321,Data!$A$1:$BC$1,0),FALSE)</f>
        <v>6973.1594690837055</v>
      </c>
    </row>
    <row r="9322" spans="1:4" x14ac:dyDescent="0.45">
      <c r="A9322" t="s">
        <v>50</v>
      </c>
      <c r="B9322">
        <f t="shared" si="144"/>
        <v>1995</v>
      </c>
      <c r="C9322">
        <f>VLOOKUP($A9322&amp;C$1,Data!$A$2:$BC$533,MATCH(Intermediate!$B9322,Data!$A$1:$BC$1,0),FALSE)</f>
        <v>6.592384921634503</v>
      </c>
      <c r="D9322">
        <f>VLOOKUP($A9322&amp;D$1,Data!$A$2:$BC$533,MATCH(Intermediate!$B9322,Data!$A$1:$BC$1,0),FALSE)</f>
        <v>6999.5338753128217</v>
      </c>
    </row>
    <row r="9323" spans="1:4" x14ac:dyDescent="0.45">
      <c r="A9323" t="s">
        <v>50</v>
      </c>
      <c r="B9323">
        <f t="shared" si="144"/>
        <v>1996</v>
      </c>
      <c r="C9323">
        <f>VLOOKUP($A9323&amp;C$1,Data!$A$2:$BC$533,MATCH(Intermediate!$B9323,Data!$A$1:$BC$1,0),FALSE)</f>
        <v>13.188208183518322</v>
      </c>
      <c r="D9323">
        <f>VLOOKUP($A9323&amp;D$1,Data!$A$2:$BC$533,MATCH(Intermediate!$B9323,Data!$A$1:$BC$1,0),FALSE)</f>
        <v>7047.6370758790345</v>
      </c>
    </row>
    <row r="9324" spans="1:4" x14ac:dyDescent="0.45">
      <c r="A9324" t="s">
        <v>50</v>
      </c>
      <c r="B9324">
        <f t="shared" si="144"/>
        <v>1997</v>
      </c>
      <c r="C9324">
        <f>VLOOKUP($A9324&amp;C$1,Data!$A$2:$BC$533,MATCH(Intermediate!$B9324,Data!$A$1:$BC$1,0),FALSE)</f>
        <v>17.170351540468847</v>
      </c>
      <c r="D9324">
        <f>VLOOKUP($A9324&amp;D$1,Data!$A$2:$BC$533,MATCH(Intermediate!$B9324,Data!$A$1:$BC$1,0),FALSE)</f>
        <v>7421.5941541697439</v>
      </c>
    </row>
    <row r="9325" spans="1:4" x14ac:dyDescent="0.45">
      <c r="A9325" t="s">
        <v>50</v>
      </c>
      <c r="B9325">
        <f t="shared" si="144"/>
        <v>1998</v>
      </c>
      <c r="C9325">
        <f>VLOOKUP($A9325&amp;C$1,Data!$A$2:$BC$533,MATCH(Intermediate!$B9325,Data!$A$1:$BC$1,0),FALSE)</f>
        <v>18.178093424404736</v>
      </c>
      <c r="D9325">
        <f>VLOOKUP($A9325&amp;D$1,Data!$A$2:$BC$533,MATCH(Intermediate!$B9325,Data!$A$1:$BC$1,0),FALSE)</f>
        <v>7520.8617830027806</v>
      </c>
    </row>
    <row r="9326" spans="1:4" x14ac:dyDescent="0.45">
      <c r="A9326" t="s">
        <v>50</v>
      </c>
      <c r="B9326">
        <f t="shared" si="144"/>
        <v>1999</v>
      </c>
      <c r="C9326">
        <f>VLOOKUP($A9326&amp;C$1,Data!$A$2:$BC$533,MATCH(Intermediate!$B9326,Data!$A$1:$BC$1,0),FALSE)</f>
        <v>14.526209504204878</v>
      </c>
      <c r="D9326">
        <f>VLOOKUP($A9326&amp;D$1,Data!$A$2:$BC$533,MATCH(Intermediate!$B9326,Data!$A$1:$BC$1,0),FALSE)</f>
        <v>7367.3319147326456</v>
      </c>
    </row>
    <row r="9327" spans="1:4" x14ac:dyDescent="0.45">
      <c r="A9327" t="s">
        <v>50</v>
      </c>
      <c r="B9327">
        <f t="shared" si="144"/>
        <v>2000</v>
      </c>
      <c r="C9327">
        <f>VLOOKUP($A9327&amp;C$1,Data!$A$2:$BC$533,MATCH(Intermediate!$B9327,Data!$A$1:$BC$1,0),FALSE)</f>
        <v>7.9119786213743879</v>
      </c>
      <c r="D9327">
        <f>VLOOKUP($A9327&amp;D$1,Data!$A$2:$BC$533,MATCH(Intermediate!$B9327,Data!$A$1:$BC$1,0),FALSE)</f>
        <v>7535.452941582942</v>
      </c>
    </row>
    <row r="9328" spans="1:4" x14ac:dyDescent="0.45">
      <c r="A9328" t="s">
        <v>50</v>
      </c>
      <c r="B9328">
        <f t="shared" si="144"/>
        <v>2001</v>
      </c>
      <c r="C9328">
        <f>VLOOKUP($A9328&amp;C$1,Data!$A$2:$BC$533,MATCH(Intermediate!$B9328,Data!$A$1:$BC$1,0),FALSE)</f>
        <v>8.7879782718992239</v>
      </c>
      <c r="D9328">
        <f>VLOOKUP($A9328&amp;D$1,Data!$A$2:$BC$533,MATCH(Intermediate!$B9328,Data!$A$1:$BC$1,0),FALSE)</f>
        <v>7865.102623462305</v>
      </c>
    </row>
    <row r="9329" spans="1:4" x14ac:dyDescent="0.45">
      <c r="A9329" t="s">
        <v>50</v>
      </c>
      <c r="B9329">
        <f t="shared" si="144"/>
        <v>2002</v>
      </c>
      <c r="C9329">
        <f>VLOOKUP($A9329&amp;C$1,Data!$A$2:$BC$533,MATCH(Intermediate!$B9329,Data!$A$1:$BC$1,0),FALSE)</f>
        <v>15.96538389130939</v>
      </c>
      <c r="D9329">
        <f>VLOOKUP($A9329&amp;D$1,Data!$A$2:$BC$533,MATCH(Intermediate!$B9329,Data!$A$1:$BC$1,0),FALSE)</f>
        <v>8045.759826714605</v>
      </c>
    </row>
    <row r="9330" spans="1:4" x14ac:dyDescent="0.45">
      <c r="A9330" t="s">
        <v>50</v>
      </c>
      <c r="B9330">
        <f t="shared" si="144"/>
        <v>2003</v>
      </c>
      <c r="C9330">
        <f>VLOOKUP($A9330&amp;C$1,Data!$A$2:$BC$533,MATCH(Intermediate!$B9330,Data!$A$1:$BC$1,0),FALSE)</f>
        <v>17.22718317716598</v>
      </c>
      <c r="D9330">
        <f>VLOOKUP($A9330&amp;D$1,Data!$A$2:$BC$533,MATCH(Intermediate!$B9330,Data!$A$1:$BC$1,0),FALSE)</f>
        <v>8551.6374285497659</v>
      </c>
    </row>
    <row r="9331" spans="1:4" x14ac:dyDescent="0.45">
      <c r="A9331" t="s">
        <v>50</v>
      </c>
      <c r="B9331">
        <f t="shared" si="144"/>
        <v>2004</v>
      </c>
      <c r="C9331">
        <f>VLOOKUP($A9331&amp;C$1,Data!$A$2:$BC$533,MATCH(Intermediate!$B9331,Data!$A$1:$BC$1,0),FALSE)</f>
        <v>18.755871862761119</v>
      </c>
      <c r="D9331">
        <f>VLOOKUP($A9331&amp;D$1,Data!$A$2:$BC$533,MATCH(Intermediate!$B9331,Data!$A$1:$BC$1,0),FALSE)</f>
        <v>9388.8189079697568</v>
      </c>
    </row>
    <row r="9332" spans="1:4" x14ac:dyDescent="0.45">
      <c r="A9332" t="s">
        <v>50</v>
      </c>
      <c r="B9332">
        <f t="shared" si="144"/>
        <v>2005</v>
      </c>
      <c r="C9332">
        <f>VLOOKUP($A9332&amp;C$1,Data!$A$2:$BC$533,MATCH(Intermediate!$B9332,Data!$A$1:$BC$1,0),FALSE)</f>
        <v>19.319818720146969</v>
      </c>
      <c r="D9332">
        <f>VLOOKUP($A9332&amp;D$1,Data!$A$2:$BC$533,MATCH(Intermediate!$B9332,Data!$A$1:$BC$1,0),FALSE)</f>
        <v>10013.91961352957</v>
      </c>
    </row>
    <row r="9333" spans="1:4" x14ac:dyDescent="0.45">
      <c r="A9333" t="s">
        <v>50</v>
      </c>
      <c r="B9333">
        <f t="shared" ref="B9333:B9396" si="145">B9283</f>
        <v>2006</v>
      </c>
      <c r="C9333">
        <f>VLOOKUP($A9333&amp;C$1,Data!$A$2:$BC$533,MATCH(Intermediate!$B9333,Data!$A$1:$BC$1,0),FALSE)</f>
        <v>17.488411134818207</v>
      </c>
      <c r="D9333">
        <f>VLOOKUP($A9333&amp;D$1,Data!$A$2:$BC$533,MATCH(Intermediate!$B9333,Data!$A$1:$BC$1,0),FALSE)</f>
        <v>10802.548184543153</v>
      </c>
    </row>
    <row r="9334" spans="1:4" x14ac:dyDescent="0.45">
      <c r="A9334" t="s">
        <v>50</v>
      </c>
      <c r="B9334">
        <f t="shared" si="145"/>
        <v>2007</v>
      </c>
      <c r="C9334">
        <f>VLOOKUP($A9334&amp;C$1,Data!$A$2:$BC$533,MATCH(Intermediate!$B9334,Data!$A$1:$BC$1,0),FALSE)</f>
        <v>21.358459496517554</v>
      </c>
      <c r="D9334">
        <f>VLOOKUP($A9334&amp;D$1,Data!$A$2:$BC$533,MATCH(Intermediate!$B9334,Data!$A$1:$BC$1,0),FALSE)</f>
        <v>11530.156550868294</v>
      </c>
    </row>
    <row r="9335" spans="1:4" x14ac:dyDescent="0.45">
      <c r="A9335" t="s">
        <v>50</v>
      </c>
      <c r="B9335">
        <f t="shared" si="145"/>
        <v>2008</v>
      </c>
      <c r="C9335">
        <f>VLOOKUP($A9335&amp;C$1,Data!$A$2:$BC$533,MATCH(Intermediate!$B9335,Data!$A$1:$BC$1,0),FALSE)</f>
        <v>23.864639724690868</v>
      </c>
      <c r="D9335">
        <f>VLOOKUP($A9335&amp;D$1,Data!$A$2:$BC$533,MATCH(Intermediate!$B9335,Data!$A$1:$BC$1,0),FALSE)</f>
        <v>12097.349116523397</v>
      </c>
    </row>
    <row r="9336" spans="1:4" x14ac:dyDescent="0.45">
      <c r="A9336" t="s">
        <v>50</v>
      </c>
      <c r="B9336">
        <f t="shared" si="145"/>
        <v>2009</v>
      </c>
      <c r="C9336">
        <f>VLOOKUP($A9336&amp;C$1,Data!$A$2:$BC$533,MATCH(Intermediate!$B9336,Data!$A$1:$BC$1,0),FALSE)</f>
        <v>24.407697722482609</v>
      </c>
      <c r="D9336">
        <f>VLOOKUP($A9336&amp;D$1,Data!$A$2:$BC$533,MATCH(Intermediate!$B9336,Data!$A$1:$BC$1,0),FALSE)</f>
        <v>12392.933358343558</v>
      </c>
    </row>
    <row r="9337" spans="1:4" x14ac:dyDescent="0.45">
      <c r="A9337" t="s">
        <v>50</v>
      </c>
      <c r="B9337">
        <f t="shared" si="145"/>
        <v>2010</v>
      </c>
      <c r="C9337">
        <f>VLOOKUP($A9337&amp;C$1,Data!$A$2:$BC$533,MATCH(Intermediate!$B9337,Data!$A$1:$BC$1,0),FALSE)</f>
        <v>24.018539268812646</v>
      </c>
      <c r="D9337">
        <f>VLOOKUP($A9337&amp;D$1,Data!$A$2:$BC$533,MATCH(Intermediate!$B9337,Data!$A$1:$BC$1,0),FALSE)</f>
        <v>13039.449119809924</v>
      </c>
    </row>
    <row r="9338" spans="1:4" x14ac:dyDescent="0.45">
      <c r="A9338" t="s">
        <v>50</v>
      </c>
      <c r="B9338">
        <f t="shared" si="145"/>
        <v>2011</v>
      </c>
      <c r="C9338">
        <f>VLOOKUP($A9338&amp;C$1,Data!$A$2:$BC$533,MATCH(Intermediate!$B9338,Data!$A$1:$BC$1,0),FALSE)</f>
        <v>23.657266068108083</v>
      </c>
      <c r="D9338">
        <f>VLOOKUP($A9338&amp;D$1,Data!$A$2:$BC$533,MATCH(Intermediate!$B9338,Data!$A$1:$BC$1,0),FALSE)</f>
        <v>13926.222622303507</v>
      </c>
    </row>
    <row r="9339" spans="1:4" x14ac:dyDescent="0.45">
      <c r="A9339" t="s">
        <v>50</v>
      </c>
      <c r="B9339">
        <f t="shared" si="145"/>
        <v>2012</v>
      </c>
      <c r="C9339">
        <f>VLOOKUP($A9339&amp;C$1,Data!$A$2:$BC$533,MATCH(Intermediate!$B9339,Data!$A$1:$BC$1,0),FALSE)</f>
        <v>24.194789615843618</v>
      </c>
      <c r="D9339">
        <f>VLOOKUP($A9339&amp;D$1,Data!$A$2:$BC$533,MATCH(Intermediate!$B9339,Data!$A$1:$BC$1,0),FALSE)</f>
        <v>15184.925468040867</v>
      </c>
    </row>
    <row r="9340" spans="1:4" x14ac:dyDescent="0.45">
      <c r="A9340" t="s">
        <v>50</v>
      </c>
      <c r="B9340">
        <f t="shared" si="145"/>
        <v>2013</v>
      </c>
      <c r="C9340">
        <f>VLOOKUP($A9340&amp;C$1,Data!$A$2:$BC$533,MATCH(Intermediate!$B9340,Data!$A$1:$BC$1,0),FALSE)</f>
        <v>27.815281395088626</v>
      </c>
      <c r="D9340">
        <f>VLOOKUP($A9340&amp;D$1,Data!$A$2:$BC$533,MATCH(Intermediate!$B9340,Data!$A$1:$BC$1,0),FALSE)</f>
        <v>16172.696195996097</v>
      </c>
    </row>
    <row r="9341" spans="1:4" x14ac:dyDescent="0.45">
      <c r="A9341" t="s">
        <v>50</v>
      </c>
      <c r="B9341">
        <f t="shared" si="145"/>
        <v>2014</v>
      </c>
      <c r="C9341">
        <f>VLOOKUP($A9341&amp;C$1,Data!$A$2:$BC$533,MATCH(Intermediate!$B9341,Data!$A$1:$BC$1,0),FALSE)</f>
        <v>29.730243552902969</v>
      </c>
      <c r="D9341">
        <f>VLOOKUP($A9341&amp;D$1,Data!$A$2:$BC$533,MATCH(Intermediate!$B9341,Data!$A$1:$BC$1,0),FALSE)</f>
        <v>16597.585353963659</v>
      </c>
    </row>
    <row r="9342" spans="1:4" x14ac:dyDescent="0.45">
      <c r="A9342" t="s">
        <v>50</v>
      </c>
      <c r="B9342">
        <f t="shared" si="145"/>
        <v>2015</v>
      </c>
      <c r="C9342">
        <f>VLOOKUP($A9342&amp;C$1,Data!$A$2:$BC$533,MATCH(Intermediate!$B9342,Data!$A$1:$BC$1,0),FALSE)</f>
        <v>33.733020606752739</v>
      </c>
      <c r="D9342">
        <f>VLOOKUP($A9342&amp;D$1,Data!$A$2:$BC$533,MATCH(Intermediate!$B9342,Data!$A$1:$BC$1,0),FALSE)</f>
        <v>16543.574305137172</v>
      </c>
    </row>
    <row r="9343" spans="1:4" x14ac:dyDescent="0.45">
      <c r="A9343" t="s">
        <v>50</v>
      </c>
      <c r="B9343">
        <f t="shared" si="145"/>
        <v>2016</v>
      </c>
      <c r="C9343">
        <f>VLOOKUP($A9343&amp;C$1,Data!$A$2:$BC$533,MATCH(Intermediate!$B9343,Data!$A$1:$BC$1,0),FALSE)</f>
        <v>36.329387641177327</v>
      </c>
      <c r="D9343">
        <f>VLOOKUP($A9343&amp;D$1,Data!$A$2:$BC$533,MATCH(Intermediate!$B9343,Data!$A$1:$BC$1,0),FALSE)</f>
        <v>14475.306964492138</v>
      </c>
    </row>
    <row r="9344" spans="1:4" x14ac:dyDescent="0.45">
      <c r="A9344" t="s">
        <v>50</v>
      </c>
      <c r="B9344">
        <f t="shared" si="145"/>
        <v>2017</v>
      </c>
      <c r="C9344">
        <f>VLOOKUP($A9344&amp;C$1,Data!$A$2:$BC$533,MATCH(Intermediate!$B9344,Data!$A$1:$BC$1,0),FALSE)</f>
        <v>28.286886647443797</v>
      </c>
      <c r="D9344">
        <f>VLOOKUP($A9344&amp;D$1,Data!$A$2:$BC$533,MATCH(Intermediate!$B9344,Data!$A$1:$BC$1,0),FALSE)</f>
        <v>17567.680239643192</v>
      </c>
    </row>
    <row r="9345" spans="1:4" x14ac:dyDescent="0.45">
      <c r="A9345" t="s">
        <v>50</v>
      </c>
      <c r="B9345">
        <f t="shared" si="145"/>
        <v>2018</v>
      </c>
      <c r="C9345">
        <f>VLOOKUP($A9345&amp;C$1,Data!$A$2:$BC$533,MATCH(Intermediate!$B9345,Data!$A$1:$BC$1,0),FALSE)</f>
        <v>24.278077806331524</v>
      </c>
      <c r="D9345">
        <f>VLOOKUP($A9345&amp;D$1,Data!$A$2:$BC$533,MATCH(Intermediate!$B9345,Data!$A$1:$BC$1,0),FALSE)</f>
        <v>17855.478714143737</v>
      </c>
    </row>
    <row r="9346" spans="1:4" x14ac:dyDescent="0.45">
      <c r="A9346" t="s">
        <v>50</v>
      </c>
      <c r="B9346">
        <f t="shared" si="145"/>
        <v>2019</v>
      </c>
      <c r="C9346">
        <f>VLOOKUP($A9346&amp;C$1,Data!$A$2:$BC$533,MATCH(Intermediate!$B9346,Data!$A$1:$BC$1,0),FALSE)</f>
        <v>23.094083380923653</v>
      </c>
      <c r="D9346">
        <f>VLOOKUP($A9346&amp;D$1,Data!$A$2:$BC$533,MATCH(Intermediate!$B9346,Data!$A$1:$BC$1,0),FALSE)</f>
        <v>19771.54738851513</v>
      </c>
    </row>
    <row r="9347" spans="1:4" x14ac:dyDescent="0.45">
      <c r="A9347" t="s">
        <v>50</v>
      </c>
      <c r="B9347">
        <f t="shared" si="145"/>
        <v>2020</v>
      </c>
      <c r="C9347">
        <f>VLOOKUP($A9347&amp;C$1,Data!$A$2:$BC$533,MATCH(Intermediate!$B9347,Data!$A$1:$BC$1,0),FALSE)</f>
        <v>24.220907558957663</v>
      </c>
      <c r="D9347">
        <f>VLOOKUP($A9347&amp;D$1,Data!$A$2:$BC$533,MATCH(Intermediate!$B9347,Data!$A$1:$BC$1,0),FALSE)</f>
        <v>16946.894236191354</v>
      </c>
    </row>
    <row r="9348" spans="1:4" x14ac:dyDescent="0.45">
      <c r="A9348" t="s">
        <v>50</v>
      </c>
      <c r="B9348">
        <f t="shared" si="145"/>
        <v>2021</v>
      </c>
      <c r="C9348">
        <f>VLOOKUP($A9348&amp;C$1,Data!$A$2:$BC$533,MATCH(Intermediate!$B9348,Data!$A$1:$BC$1,0),FALSE)</f>
        <v>18.104754376417358</v>
      </c>
      <c r="D9348">
        <f>VLOOKUP($A9348&amp;D$1,Data!$A$2:$BC$533,MATCH(Intermediate!$B9348,Data!$A$1:$BC$1,0),FALSE)</f>
        <v>18458.234999681041</v>
      </c>
    </row>
    <row r="9349" spans="1:4" x14ac:dyDescent="0.45">
      <c r="A9349" t="s">
        <v>50</v>
      </c>
      <c r="B9349">
        <f t="shared" si="145"/>
        <v>2022</v>
      </c>
      <c r="C9349">
        <f>VLOOKUP($A9349&amp;C$1,Data!$A$2:$BC$533,MATCH(Intermediate!$B9349,Data!$A$1:$BC$1,0),FALSE)</f>
        <v>19.378477970678382</v>
      </c>
      <c r="D9349">
        <f>VLOOKUP($A9349&amp;D$1,Data!$A$2:$BC$533,MATCH(Intermediate!$B9349,Data!$A$1:$BC$1,0),FALSE)</f>
        <v>20078.83655459504</v>
      </c>
    </row>
    <row r="9350" spans="1:4" x14ac:dyDescent="0.45">
      <c r="A9350" t="s">
        <v>50</v>
      </c>
      <c r="B9350">
        <f t="shared" si="145"/>
        <v>2023</v>
      </c>
      <c r="C9350">
        <f>VLOOKUP($A9350&amp;C$1,Data!$A$2:$BC$533,MATCH(Intermediate!$B9350,Data!$A$1:$BC$1,0),FALSE)</f>
        <v>16.682702613774271</v>
      </c>
      <c r="D9350">
        <f>VLOOKUP($A9350&amp;D$1,Data!$A$2:$BC$533,MATCH(Intermediate!$B9350,Data!$A$1:$BC$1,0),FALSE)</f>
        <v>21135.545636513427</v>
      </c>
    </row>
    <row r="9351" spans="1:4" x14ac:dyDescent="0.45">
      <c r="A9351" t="s">
        <v>50</v>
      </c>
      <c r="B9351">
        <f t="shared" si="145"/>
        <v>2024</v>
      </c>
      <c r="C9351">
        <f>VLOOKUP($A9351&amp;C$1,Data!$A$2:$BC$533,MATCH(Intermediate!$B9351,Data!$A$1:$BC$1,0),FALSE)</f>
        <v>15.94662624791871</v>
      </c>
      <c r="D9351">
        <f>VLOOKUP($A9351&amp;D$1,Data!$A$2:$BC$533,MATCH(Intermediate!$B9351,Data!$A$1:$BC$1,0),FALSE)</f>
        <v>22066.732072332103</v>
      </c>
    </row>
    <row r="9352" spans="1:4" x14ac:dyDescent="0.45">
      <c r="A9352" t="s">
        <v>218</v>
      </c>
      <c r="B9352">
        <f t="shared" si="145"/>
        <v>1975</v>
      </c>
      <c r="C9352">
        <f>VLOOKUP($A9352&amp;C$1,Data!$A$2:$BC$533,MATCH(Intermediate!$B9352,Data!$A$1:$BC$1,0),FALSE)</f>
        <v>35.216605314090472</v>
      </c>
      <c r="D9352" t="str">
        <f>VLOOKUP($A9352&amp;D$1,Data!$A$2:$BC$533,MATCH(Intermediate!$B9352,Data!$A$1:$BC$1,0),FALSE)</f>
        <v>..</v>
      </c>
    </row>
    <row r="9353" spans="1:4" x14ac:dyDescent="0.45">
      <c r="A9353" t="s">
        <v>218</v>
      </c>
      <c r="B9353">
        <f t="shared" si="145"/>
        <v>1976</v>
      </c>
      <c r="C9353">
        <f>VLOOKUP($A9353&amp;C$1,Data!$A$2:$BC$533,MATCH(Intermediate!$B9353,Data!$A$1:$BC$1,0),FALSE)</f>
        <v>35.161481412410389</v>
      </c>
      <c r="D9353" t="str">
        <f>VLOOKUP($A9353&amp;D$1,Data!$A$2:$BC$533,MATCH(Intermediate!$B9353,Data!$A$1:$BC$1,0),FALSE)</f>
        <v>..</v>
      </c>
    </row>
    <row r="9354" spans="1:4" x14ac:dyDescent="0.45">
      <c r="A9354" t="s">
        <v>218</v>
      </c>
      <c r="B9354">
        <f t="shared" si="145"/>
        <v>1977</v>
      </c>
      <c r="C9354">
        <f>VLOOKUP($A9354&amp;C$1,Data!$A$2:$BC$533,MATCH(Intermediate!$B9354,Data!$A$1:$BC$1,0),FALSE)</f>
        <v>36.734601868468978</v>
      </c>
      <c r="D9354" t="str">
        <f>VLOOKUP($A9354&amp;D$1,Data!$A$2:$BC$533,MATCH(Intermediate!$B9354,Data!$A$1:$BC$1,0),FALSE)</f>
        <v>..</v>
      </c>
    </row>
    <row r="9355" spans="1:4" x14ac:dyDescent="0.45">
      <c r="A9355" t="s">
        <v>218</v>
      </c>
      <c r="B9355">
        <f t="shared" si="145"/>
        <v>1978</v>
      </c>
      <c r="C9355">
        <f>VLOOKUP($A9355&amp;C$1,Data!$A$2:$BC$533,MATCH(Intermediate!$B9355,Data!$A$1:$BC$1,0),FALSE)</f>
        <v>36.552826679745074</v>
      </c>
      <c r="D9355" t="str">
        <f>VLOOKUP($A9355&amp;D$1,Data!$A$2:$BC$533,MATCH(Intermediate!$B9355,Data!$A$1:$BC$1,0),FALSE)</f>
        <v>..</v>
      </c>
    </row>
    <row r="9356" spans="1:4" x14ac:dyDescent="0.45">
      <c r="A9356" t="s">
        <v>218</v>
      </c>
      <c r="B9356">
        <f t="shared" si="145"/>
        <v>1979</v>
      </c>
      <c r="C9356">
        <f>VLOOKUP($A9356&amp;C$1,Data!$A$2:$BC$533,MATCH(Intermediate!$B9356,Data!$A$1:$BC$1,0),FALSE)</f>
        <v>37.571298285351624</v>
      </c>
      <c r="D9356" t="str">
        <f>VLOOKUP($A9356&amp;D$1,Data!$A$2:$BC$533,MATCH(Intermediate!$B9356,Data!$A$1:$BC$1,0),FALSE)</f>
        <v>..</v>
      </c>
    </row>
    <row r="9357" spans="1:4" x14ac:dyDescent="0.45">
      <c r="A9357" t="s">
        <v>218</v>
      </c>
      <c r="B9357">
        <f t="shared" si="145"/>
        <v>1980</v>
      </c>
      <c r="C9357">
        <f>VLOOKUP($A9357&amp;C$1,Data!$A$2:$BC$533,MATCH(Intermediate!$B9357,Data!$A$1:$BC$1,0),FALSE)</f>
        <v>36.629673581843591</v>
      </c>
      <c r="D9357" t="str">
        <f>VLOOKUP($A9357&amp;D$1,Data!$A$2:$BC$533,MATCH(Intermediate!$B9357,Data!$A$1:$BC$1,0),FALSE)</f>
        <v>..</v>
      </c>
    </row>
    <row r="9358" spans="1:4" x14ac:dyDescent="0.45">
      <c r="A9358" t="s">
        <v>218</v>
      </c>
      <c r="B9358">
        <f t="shared" si="145"/>
        <v>1981</v>
      </c>
      <c r="C9358">
        <f>VLOOKUP($A9358&amp;C$1,Data!$A$2:$BC$533,MATCH(Intermediate!$B9358,Data!$A$1:$BC$1,0),FALSE)</f>
        <v>36.833223247564582</v>
      </c>
      <c r="D9358" t="str">
        <f>VLOOKUP($A9358&amp;D$1,Data!$A$2:$BC$533,MATCH(Intermediate!$B9358,Data!$A$1:$BC$1,0),FALSE)</f>
        <v>..</v>
      </c>
    </row>
    <row r="9359" spans="1:4" x14ac:dyDescent="0.45">
      <c r="A9359" t="s">
        <v>218</v>
      </c>
      <c r="B9359">
        <f t="shared" si="145"/>
        <v>1982</v>
      </c>
      <c r="C9359">
        <f>VLOOKUP($A9359&amp;C$1,Data!$A$2:$BC$533,MATCH(Intermediate!$B9359,Data!$A$1:$BC$1,0),FALSE)</f>
        <v>38.145210090834539</v>
      </c>
      <c r="D9359" t="str">
        <f>VLOOKUP($A9359&amp;D$1,Data!$A$2:$BC$533,MATCH(Intermediate!$B9359,Data!$A$1:$BC$1,0),FALSE)</f>
        <v>..</v>
      </c>
    </row>
    <row r="9360" spans="1:4" x14ac:dyDescent="0.45">
      <c r="A9360" t="s">
        <v>218</v>
      </c>
      <c r="B9360">
        <f t="shared" si="145"/>
        <v>1983</v>
      </c>
      <c r="C9360">
        <f>VLOOKUP($A9360&amp;C$1,Data!$A$2:$BC$533,MATCH(Intermediate!$B9360,Data!$A$1:$BC$1,0),FALSE)</f>
        <v>36.027225959906986</v>
      </c>
      <c r="D9360" t="str">
        <f>VLOOKUP($A9360&amp;D$1,Data!$A$2:$BC$533,MATCH(Intermediate!$B9360,Data!$A$1:$BC$1,0),FALSE)</f>
        <v>..</v>
      </c>
    </row>
    <row r="9361" spans="1:4" x14ac:dyDescent="0.45">
      <c r="A9361" t="s">
        <v>218</v>
      </c>
      <c r="B9361">
        <f t="shared" si="145"/>
        <v>1984</v>
      </c>
      <c r="C9361">
        <f>VLOOKUP($A9361&amp;C$1,Data!$A$2:$BC$533,MATCH(Intermediate!$B9361,Data!$A$1:$BC$1,0),FALSE)</f>
        <v>35.95727875458067</v>
      </c>
      <c r="D9361" t="str">
        <f>VLOOKUP($A9361&amp;D$1,Data!$A$2:$BC$533,MATCH(Intermediate!$B9361,Data!$A$1:$BC$1,0),FALSE)</f>
        <v>..</v>
      </c>
    </row>
    <row r="9362" spans="1:4" x14ac:dyDescent="0.45">
      <c r="A9362" t="s">
        <v>218</v>
      </c>
      <c r="B9362">
        <f t="shared" si="145"/>
        <v>1985</v>
      </c>
      <c r="C9362">
        <f>VLOOKUP($A9362&amp;C$1,Data!$A$2:$BC$533,MATCH(Intermediate!$B9362,Data!$A$1:$BC$1,0),FALSE)</f>
        <v>34.817405947631464</v>
      </c>
      <c r="D9362" t="str">
        <f>VLOOKUP($A9362&amp;D$1,Data!$A$2:$BC$533,MATCH(Intermediate!$B9362,Data!$A$1:$BC$1,0),FALSE)</f>
        <v>..</v>
      </c>
    </row>
    <row r="9363" spans="1:4" x14ac:dyDescent="0.45">
      <c r="A9363" t="s">
        <v>218</v>
      </c>
      <c r="B9363">
        <f t="shared" si="145"/>
        <v>1986</v>
      </c>
      <c r="C9363">
        <f>VLOOKUP($A9363&amp;C$1,Data!$A$2:$BC$533,MATCH(Intermediate!$B9363,Data!$A$1:$BC$1,0),FALSE)</f>
        <v>37.303769402821629</v>
      </c>
      <c r="D9363" t="str">
        <f>VLOOKUP($A9363&amp;D$1,Data!$A$2:$BC$533,MATCH(Intermediate!$B9363,Data!$A$1:$BC$1,0),FALSE)</f>
        <v>..</v>
      </c>
    </row>
    <row r="9364" spans="1:4" x14ac:dyDescent="0.45">
      <c r="A9364" t="s">
        <v>218</v>
      </c>
      <c r="B9364">
        <f t="shared" si="145"/>
        <v>1987</v>
      </c>
      <c r="C9364">
        <f>VLOOKUP($A9364&amp;C$1,Data!$A$2:$BC$533,MATCH(Intermediate!$B9364,Data!$A$1:$BC$1,0),FALSE)</f>
        <v>39.202014187523673</v>
      </c>
      <c r="D9364" t="str">
        <f>VLOOKUP($A9364&amp;D$1,Data!$A$2:$BC$533,MATCH(Intermediate!$B9364,Data!$A$1:$BC$1,0),FALSE)</f>
        <v>..</v>
      </c>
    </row>
    <row r="9365" spans="1:4" x14ac:dyDescent="0.45">
      <c r="A9365" t="s">
        <v>218</v>
      </c>
      <c r="B9365">
        <f t="shared" si="145"/>
        <v>1988</v>
      </c>
      <c r="C9365">
        <f>VLOOKUP($A9365&amp;C$1,Data!$A$2:$BC$533,MATCH(Intermediate!$B9365,Data!$A$1:$BC$1,0),FALSE)</f>
        <v>45.952912805705516</v>
      </c>
      <c r="D9365" t="str">
        <f>VLOOKUP($A9365&amp;D$1,Data!$A$2:$BC$533,MATCH(Intermediate!$B9365,Data!$A$1:$BC$1,0),FALSE)</f>
        <v>..</v>
      </c>
    </row>
    <row r="9366" spans="1:4" x14ac:dyDescent="0.45">
      <c r="A9366" t="s">
        <v>218</v>
      </c>
      <c r="B9366">
        <f t="shared" si="145"/>
        <v>1989</v>
      </c>
      <c r="C9366">
        <f>VLOOKUP($A9366&amp;C$1,Data!$A$2:$BC$533,MATCH(Intermediate!$B9366,Data!$A$1:$BC$1,0),FALSE)</f>
        <v>50.26819616218161</v>
      </c>
      <c r="D9366" t="str">
        <f>VLOOKUP($A9366&amp;D$1,Data!$A$2:$BC$533,MATCH(Intermediate!$B9366,Data!$A$1:$BC$1,0),FALSE)</f>
        <v>..</v>
      </c>
    </row>
    <row r="9367" spans="1:4" x14ac:dyDescent="0.45">
      <c r="A9367" t="s">
        <v>218</v>
      </c>
      <c r="B9367">
        <f t="shared" si="145"/>
        <v>1990</v>
      </c>
      <c r="C9367">
        <f>VLOOKUP($A9367&amp;C$1,Data!$A$2:$BC$533,MATCH(Intermediate!$B9367,Data!$A$1:$BC$1,0),FALSE)</f>
        <v>51.122000806853954</v>
      </c>
      <c r="D9367">
        <f>VLOOKUP($A9367&amp;D$1,Data!$A$2:$BC$533,MATCH(Intermediate!$B9367,Data!$A$1:$BC$1,0),FALSE)</f>
        <v>20381.809102343534</v>
      </c>
    </row>
    <row r="9368" spans="1:4" x14ac:dyDescent="0.45">
      <c r="A9368" t="s">
        <v>218</v>
      </c>
      <c r="B9368">
        <f t="shared" si="145"/>
        <v>1991</v>
      </c>
      <c r="C9368">
        <f>VLOOKUP($A9368&amp;C$1,Data!$A$2:$BC$533,MATCH(Intermediate!$B9368,Data!$A$1:$BC$1,0),FALSE)</f>
        <v>47.427172981435547</v>
      </c>
      <c r="D9368">
        <f>VLOOKUP($A9368&amp;D$1,Data!$A$2:$BC$533,MATCH(Intermediate!$B9368,Data!$A$1:$BC$1,0),FALSE)</f>
        <v>20688.103353146867</v>
      </c>
    </row>
    <row r="9369" spans="1:4" x14ac:dyDescent="0.45">
      <c r="A9369" t="s">
        <v>218</v>
      </c>
      <c r="B9369">
        <f t="shared" si="145"/>
        <v>1992</v>
      </c>
      <c r="C9369">
        <f>VLOOKUP($A9369&amp;C$1,Data!$A$2:$BC$533,MATCH(Intermediate!$B9369,Data!$A$1:$BC$1,0),FALSE)</f>
        <v>47.434278806409942</v>
      </c>
      <c r="D9369">
        <f>VLOOKUP($A9369&amp;D$1,Data!$A$2:$BC$533,MATCH(Intermediate!$B9369,Data!$A$1:$BC$1,0),FALSE)</f>
        <v>20792.104127587645</v>
      </c>
    </row>
    <row r="9370" spans="1:4" x14ac:dyDescent="0.45">
      <c r="A9370" t="s">
        <v>218</v>
      </c>
      <c r="B9370">
        <f t="shared" si="145"/>
        <v>1993</v>
      </c>
      <c r="C9370">
        <f>VLOOKUP($A9370&amp;C$1,Data!$A$2:$BC$533,MATCH(Intermediate!$B9370,Data!$A$1:$BC$1,0),FALSE)</f>
        <v>38.148843858168334</v>
      </c>
      <c r="D9370">
        <f>VLOOKUP($A9370&amp;D$1,Data!$A$2:$BC$533,MATCH(Intermediate!$B9370,Data!$A$1:$BC$1,0),FALSE)</f>
        <v>20724.556173032786</v>
      </c>
    </row>
    <row r="9371" spans="1:4" x14ac:dyDescent="0.45">
      <c r="A9371" t="s">
        <v>218</v>
      </c>
      <c r="B9371">
        <f t="shared" si="145"/>
        <v>1994</v>
      </c>
      <c r="C9371">
        <f>VLOOKUP($A9371&amp;C$1,Data!$A$2:$BC$533,MATCH(Intermediate!$B9371,Data!$A$1:$BC$1,0),FALSE)</f>
        <v>34.288662644744434</v>
      </c>
      <c r="D9371">
        <f>VLOOKUP($A9371&amp;D$1,Data!$A$2:$BC$533,MATCH(Intermediate!$B9371,Data!$A$1:$BC$1,0),FALSE)</f>
        <v>21842.944714032947</v>
      </c>
    </row>
    <row r="9372" spans="1:4" x14ac:dyDescent="0.45">
      <c r="A9372" t="s">
        <v>218</v>
      </c>
      <c r="B9372">
        <f t="shared" si="145"/>
        <v>1995</v>
      </c>
      <c r="C9372">
        <f>VLOOKUP($A9372&amp;C$1,Data!$A$2:$BC$533,MATCH(Intermediate!$B9372,Data!$A$1:$BC$1,0),FALSE)</f>
        <v>31.324463193082508</v>
      </c>
      <c r="D9372">
        <f>VLOOKUP($A9372&amp;D$1,Data!$A$2:$BC$533,MATCH(Intermediate!$B9372,Data!$A$1:$BC$1,0),FALSE)</f>
        <v>23068.858633924014</v>
      </c>
    </row>
    <row r="9373" spans="1:4" x14ac:dyDescent="0.45">
      <c r="A9373" t="s">
        <v>218</v>
      </c>
      <c r="B9373">
        <f t="shared" si="145"/>
        <v>1996</v>
      </c>
      <c r="C9373">
        <f>VLOOKUP($A9373&amp;C$1,Data!$A$2:$BC$533,MATCH(Intermediate!$B9373,Data!$A$1:$BC$1,0),FALSE)</f>
        <v>31.831826310007035</v>
      </c>
      <c r="D9373">
        <f>VLOOKUP($A9373&amp;D$1,Data!$A$2:$BC$533,MATCH(Intermediate!$B9373,Data!$A$1:$BC$1,0),FALSE)</f>
        <v>23942.848428223038</v>
      </c>
    </row>
    <row r="9374" spans="1:4" x14ac:dyDescent="0.45">
      <c r="A9374" t="s">
        <v>218</v>
      </c>
      <c r="B9374">
        <f t="shared" si="145"/>
        <v>1997</v>
      </c>
      <c r="C9374">
        <f>VLOOKUP($A9374&amp;C$1,Data!$A$2:$BC$533,MATCH(Intermediate!$B9374,Data!$A$1:$BC$1,0),FALSE)</f>
        <v>34.718470057522246</v>
      </c>
      <c r="D9374">
        <f>VLOOKUP($A9374&amp;D$1,Data!$A$2:$BC$533,MATCH(Intermediate!$B9374,Data!$A$1:$BC$1,0),FALSE)</f>
        <v>24811.030042300503</v>
      </c>
    </row>
    <row r="9375" spans="1:4" x14ac:dyDescent="0.45">
      <c r="A9375" t="s">
        <v>218</v>
      </c>
      <c r="B9375">
        <f t="shared" si="145"/>
        <v>1998</v>
      </c>
      <c r="C9375">
        <f>VLOOKUP($A9375&amp;C$1,Data!$A$2:$BC$533,MATCH(Intermediate!$B9375,Data!$A$1:$BC$1,0),FALSE)</f>
        <v>35.832638742166985</v>
      </c>
      <c r="D9375">
        <f>VLOOKUP($A9375&amp;D$1,Data!$A$2:$BC$533,MATCH(Intermediate!$B9375,Data!$A$1:$BC$1,0),FALSE)</f>
        <v>25895.352028209356</v>
      </c>
    </row>
    <row r="9376" spans="1:4" x14ac:dyDescent="0.45">
      <c r="A9376" t="s">
        <v>218</v>
      </c>
      <c r="B9376">
        <f t="shared" si="145"/>
        <v>1999</v>
      </c>
      <c r="C9376">
        <f>VLOOKUP($A9376&amp;C$1,Data!$A$2:$BC$533,MATCH(Intermediate!$B9376,Data!$A$1:$BC$1,0),FALSE)</f>
        <v>37.431906271439566</v>
      </c>
      <c r="D9376">
        <f>VLOOKUP($A9376&amp;D$1,Data!$A$2:$BC$533,MATCH(Intermediate!$B9376,Data!$A$1:$BC$1,0),FALSE)</f>
        <v>27496.439842129748</v>
      </c>
    </row>
    <row r="9377" spans="1:4" x14ac:dyDescent="0.45">
      <c r="A9377" t="s">
        <v>218</v>
      </c>
      <c r="B9377">
        <f t="shared" si="145"/>
        <v>2000</v>
      </c>
      <c r="C9377">
        <f>VLOOKUP($A9377&amp;C$1,Data!$A$2:$BC$533,MATCH(Intermediate!$B9377,Data!$A$1:$BC$1,0),FALSE)</f>
        <v>39.799691961524253</v>
      </c>
      <c r="D9377">
        <f>VLOOKUP($A9377&amp;D$1,Data!$A$2:$BC$533,MATCH(Intermediate!$B9377,Data!$A$1:$BC$1,0),FALSE)</f>
        <v>29629.898647825798</v>
      </c>
    </row>
    <row r="9378" spans="1:4" x14ac:dyDescent="0.45">
      <c r="A9378" t="s">
        <v>218</v>
      </c>
      <c r="B9378">
        <f t="shared" si="145"/>
        <v>2001</v>
      </c>
      <c r="C9378">
        <f>VLOOKUP($A9378&amp;C$1,Data!$A$2:$BC$533,MATCH(Intermediate!$B9378,Data!$A$1:$BC$1,0),FALSE)</f>
        <v>89.546898267029817</v>
      </c>
      <c r="D9378">
        <f>VLOOKUP($A9378&amp;D$1,Data!$A$2:$BC$533,MATCH(Intermediate!$B9378,Data!$A$1:$BC$1,0),FALSE)</f>
        <v>29949.215447742143</v>
      </c>
    </row>
    <row r="9379" spans="1:4" x14ac:dyDescent="0.45">
      <c r="A9379" t="s">
        <v>218</v>
      </c>
      <c r="B9379">
        <f t="shared" si="145"/>
        <v>2002</v>
      </c>
      <c r="C9379">
        <f>VLOOKUP($A9379&amp;C$1,Data!$A$2:$BC$533,MATCH(Intermediate!$B9379,Data!$A$1:$BC$1,0),FALSE)</f>
        <v>89.62828516754864</v>
      </c>
      <c r="D9379">
        <f>VLOOKUP($A9379&amp;D$1,Data!$A$2:$BC$533,MATCH(Intermediate!$B9379,Data!$A$1:$BC$1,0),FALSE)</f>
        <v>30987.267490812905</v>
      </c>
    </row>
    <row r="9380" spans="1:4" x14ac:dyDescent="0.45">
      <c r="A9380" t="s">
        <v>218</v>
      </c>
      <c r="B9380">
        <f t="shared" si="145"/>
        <v>2003</v>
      </c>
      <c r="C9380">
        <f>VLOOKUP($A9380&amp;C$1,Data!$A$2:$BC$533,MATCH(Intermediate!$B9380,Data!$A$1:$BC$1,0),FALSE)</f>
        <v>89.911095004373621</v>
      </c>
      <c r="D9380">
        <f>VLOOKUP($A9380&amp;D$1,Data!$A$2:$BC$533,MATCH(Intermediate!$B9380,Data!$A$1:$BC$1,0),FALSE)</f>
        <v>31791.577765945058</v>
      </c>
    </row>
    <row r="9381" spans="1:4" x14ac:dyDescent="0.45">
      <c r="A9381" t="s">
        <v>218</v>
      </c>
      <c r="B9381">
        <f t="shared" si="145"/>
        <v>2004</v>
      </c>
      <c r="C9381">
        <f>VLOOKUP($A9381&amp;C$1,Data!$A$2:$BC$533,MATCH(Intermediate!$B9381,Data!$A$1:$BC$1,0),FALSE)</f>
        <v>91.634604258529464</v>
      </c>
      <c r="D9381">
        <f>VLOOKUP($A9381&amp;D$1,Data!$A$2:$BC$533,MATCH(Intermediate!$B9381,Data!$A$1:$BC$1,0),FALSE)</f>
        <v>33809.385496801384</v>
      </c>
    </row>
    <row r="9382" spans="1:4" x14ac:dyDescent="0.45">
      <c r="A9382" t="s">
        <v>218</v>
      </c>
      <c r="B9382">
        <f t="shared" si="145"/>
        <v>2005</v>
      </c>
      <c r="C9382">
        <f>VLOOKUP($A9382&amp;C$1,Data!$A$2:$BC$533,MATCH(Intermediate!$B9382,Data!$A$1:$BC$1,0),FALSE)</f>
        <v>99.269560297915277</v>
      </c>
      <c r="D9382">
        <f>VLOOKUP($A9382&amp;D$1,Data!$A$2:$BC$533,MATCH(Intermediate!$B9382,Data!$A$1:$BC$1,0),FALSE)</f>
        <v>34198.386457678134</v>
      </c>
    </row>
    <row r="9383" spans="1:4" x14ac:dyDescent="0.45">
      <c r="A9383" t="s">
        <v>218</v>
      </c>
      <c r="B9383">
        <f t="shared" si="145"/>
        <v>2006</v>
      </c>
      <c r="C9383">
        <f>VLOOKUP($A9383&amp;C$1,Data!$A$2:$BC$533,MATCH(Intermediate!$B9383,Data!$A$1:$BC$1,0),FALSE)</f>
        <v>102.72396531338752</v>
      </c>
      <c r="D9383">
        <f>VLOOKUP($A9383&amp;D$1,Data!$A$2:$BC$533,MATCH(Intermediate!$B9383,Data!$A$1:$BC$1,0),FALSE)</f>
        <v>37679.7205412732</v>
      </c>
    </row>
    <row r="9384" spans="1:4" x14ac:dyDescent="0.45">
      <c r="A9384" t="s">
        <v>218</v>
      </c>
      <c r="B9384">
        <f t="shared" si="145"/>
        <v>2007</v>
      </c>
      <c r="C9384">
        <f>VLOOKUP($A9384&amp;C$1,Data!$A$2:$BC$533,MATCH(Intermediate!$B9384,Data!$A$1:$BC$1,0),FALSE)</f>
        <v>111.25175150529067</v>
      </c>
      <c r="D9384">
        <f>VLOOKUP($A9384&amp;D$1,Data!$A$2:$BC$533,MATCH(Intermediate!$B9384,Data!$A$1:$BC$1,0),FALSE)</f>
        <v>40814.291649806735</v>
      </c>
    </row>
    <row r="9385" spans="1:4" x14ac:dyDescent="0.45">
      <c r="A9385" t="s">
        <v>218</v>
      </c>
      <c r="B9385">
        <f t="shared" si="145"/>
        <v>2008</v>
      </c>
      <c r="C9385">
        <f>VLOOKUP($A9385&amp;C$1,Data!$A$2:$BC$533,MATCH(Intermediate!$B9385,Data!$A$1:$BC$1,0),FALSE)</f>
        <v>118.41666988512891</v>
      </c>
      <c r="D9385">
        <f>VLOOKUP($A9385&amp;D$1,Data!$A$2:$BC$533,MATCH(Intermediate!$B9385,Data!$A$1:$BC$1,0),FALSE)</f>
        <v>41906.699017354244</v>
      </c>
    </row>
    <row r="9386" spans="1:4" x14ac:dyDescent="0.45">
      <c r="A9386" t="s">
        <v>218</v>
      </c>
      <c r="B9386">
        <f t="shared" si="145"/>
        <v>2009</v>
      </c>
      <c r="C9386">
        <f>VLOOKUP($A9386&amp;C$1,Data!$A$2:$BC$533,MATCH(Intermediate!$B9386,Data!$A$1:$BC$1,0),FALSE)</f>
        <v>124.56272293286317</v>
      </c>
      <c r="D9386">
        <f>VLOOKUP($A9386&amp;D$1,Data!$A$2:$BC$533,MATCH(Intermediate!$B9386,Data!$A$1:$BC$1,0),FALSE)</f>
        <v>40073.148154486291</v>
      </c>
    </row>
    <row r="9387" spans="1:4" x14ac:dyDescent="0.45">
      <c r="A9387" t="s">
        <v>218</v>
      </c>
      <c r="B9387">
        <f t="shared" si="145"/>
        <v>2010</v>
      </c>
      <c r="C9387">
        <f>VLOOKUP($A9387&amp;C$1,Data!$A$2:$BC$533,MATCH(Intermediate!$B9387,Data!$A$1:$BC$1,0),FALSE)</f>
        <v>123.27950959741025</v>
      </c>
      <c r="D9387">
        <f>VLOOKUP($A9387&amp;D$1,Data!$A$2:$BC$533,MATCH(Intermediate!$B9387,Data!$A$1:$BC$1,0),FALSE)</f>
        <v>41956.129005156239</v>
      </c>
    </row>
    <row r="9388" spans="1:4" x14ac:dyDescent="0.45">
      <c r="A9388" t="s">
        <v>218</v>
      </c>
      <c r="B9388">
        <f t="shared" si="145"/>
        <v>2011</v>
      </c>
      <c r="C9388">
        <f>VLOOKUP($A9388&amp;C$1,Data!$A$2:$BC$533,MATCH(Intermediate!$B9388,Data!$A$1:$BC$1,0),FALSE)</f>
        <v>124.76685196506727</v>
      </c>
      <c r="D9388">
        <f>VLOOKUP($A9388&amp;D$1,Data!$A$2:$BC$533,MATCH(Intermediate!$B9388,Data!$A$1:$BC$1,0),FALSE)</f>
        <v>44332.521738907752</v>
      </c>
    </row>
    <row r="9389" spans="1:4" x14ac:dyDescent="0.45">
      <c r="A9389" t="s">
        <v>218</v>
      </c>
      <c r="B9389">
        <f t="shared" si="145"/>
        <v>2012</v>
      </c>
      <c r="C9389">
        <f>VLOOKUP($A9389&amp;C$1,Data!$A$2:$BC$533,MATCH(Intermediate!$B9389,Data!$A$1:$BC$1,0),FALSE)</f>
        <v>128.74089276662284</v>
      </c>
      <c r="D9389">
        <f>VLOOKUP($A9389&amp;D$1,Data!$A$2:$BC$533,MATCH(Intermediate!$B9389,Data!$A$1:$BC$1,0),FALSE)</f>
        <v>45206.986443472684</v>
      </c>
    </row>
    <row r="9390" spans="1:4" x14ac:dyDescent="0.45">
      <c r="A9390" t="s">
        <v>218</v>
      </c>
      <c r="B9390">
        <f t="shared" si="145"/>
        <v>2013</v>
      </c>
      <c r="C9390">
        <f>VLOOKUP($A9390&amp;C$1,Data!$A$2:$BC$533,MATCH(Intermediate!$B9390,Data!$A$1:$BC$1,0),FALSE)</f>
        <v>131.02238794594683</v>
      </c>
      <c r="D9390">
        <f>VLOOKUP($A9390&amp;D$1,Data!$A$2:$BC$533,MATCH(Intermediate!$B9390,Data!$A$1:$BC$1,0),FALSE)</f>
        <v>46098.232136883234</v>
      </c>
    </row>
    <row r="9391" spans="1:4" x14ac:dyDescent="0.45">
      <c r="A9391" t="s">
        <v>218</v>
      </c>
      <c r="B9391">
        <f t="shared" si="145"/>
        <v>2014</v>
      </c>
      <c r="C9391">
        <f>VLOOKUP($A9391&amp;C$1,Data!$A$2:$BC$533,MATCH(Intermediate!$B9391,Data!$A$1:$BC$1,0),FALSE)</f>
        <v>130.31733365155588</v>
      </c>
      <c r="D9391">
        <f>VLOOKUP($A9391&amp;D$1,Data!$A$2:$BC$533,MATCH(Intermediate!$B9391,Data!$A$1:$BC$1,0),FALSE)</f>
        <v>46841.401974673914</v>
      </c>
    </row>
    <row r="9392" spans="1:4" x14ac:dyDescent="0.45">
      <c r="A9392" t="s">
        <v>218</v>
      </c>
      <c r="B9392">
        <f t="shared" si="145"/>
        <v>2015</v>
      </c>
      <c r="C9392">
        <f>VLOOKUP($A9392&amp;C$1,Data!$A$2:$BC$533,MATCH(Intermediate!$B9392,Data!$A$1:$BC$1,0),FALSE)</f>
        <v>127.49303183438509</v>
      </c>
      <c r="D9392">
        <f>VLOOKUP($A9392&amp;D$1,Data!$A$2:$BC$533,MATCH(Intermediate!$B9392,Data!$A$1:$BC$1,0),FALSE)</f>
        <v>48785.155186458527</v>
      </c>
    </row>
    <row r="9393" spans="1:4" x14ac:dyDescent="0.45">
      <c r="A9393" t="s">
        <v>218</v>
      </c>
      <c r="B9393">
        <f t="shared" si="145"/>
        <v>2016</v>
      </c>
      <c r="C9393">
        <f>VLOOKUP($A9393&amp;C$1,Data!$A$2:$BC$533,MATCH(Intermediate!$B9393,Data!$A$1:$BC$1,0),FALSE)</f>
        <v>128.88099934313513</v>
      </c>
      <c r="D9393">
        <f>VLOOKUP($A9393&amp;D$1,Data!$A$2:$BC$533,MATCH(Intermediate!$B9393,Data!$A$1:$BC$1,0),FALSE)</f>
        <v>50289.7687144136</v>
      </c>
    </row>
    <row r="9394" spans="1:4" x14ac:dyDescent="0.45">
      <c r="A9394" t="s">
        <v>218</v>
      </c>
      <c r="B9394">
        <f t="shared" si="145"/>
        <v>2017</v>
      </c>
      <c r="C9394">
        <f>VLOOKUP($A9394&amp;C$1,Data!$A$2:$BC$533,MATCH(Intermediate!$B9394,Data!$A$1:$BC$1,0),FALSE)</f>
        <v>132.490229454798</v>
      </c>
      <c r="D9394">
        <f>VLOOKUP($A9394&amp;D$1,Data!$A$2:$BC$533,MATCH(Intermediate!$B9394,Data!$A$1:$BC$1,0),FALSE)</f>
        <v>51474.119911516063</v>
      </c>
    </row>
    <row r="9395" spans="1:4" x14ac:dyDescent="0.45">
      <c r="A9395" t="s">
        <v>218</v>
      </c>
      <c r="B9395">
        <f t="shared" si="145"/>
        <v>2018</v>
      </c>
      <c r="C9395">
        <f>VLOOKUP($A9395&amp;C$1,Data!$A$2:$BC$533,MATCH(Intermediate!$B9395,Data!$A$1:$BC$1,0),FALSE)</f>
        <v>132.86476163607659</v>
      </c>
      <c r="D9395">
        <f>VLOOKUP($A9395&amp;D$1,Data!$A$2:$BC$533,MATCH(Intermediate!$B9395,Data!$A$1:$BC$1,0),FALSE)</f>
        <v>53122.438677218008</v>
      </c>
    </row>
    <row r="9396" spans="1:4" x14ac:dyDescent="0.45">
      <c r="A9396" t="s">
        <v>218</v>
      </c>
      <c r="B9396">
        <f t="shared" si="145"/>
        <v>2019</v>
      </c>
      <c r="C9396">
        <f>VLOOKUP($A9396&amp;C$1,Data!$A$2:$BC$533,MATCH(Intermediate!$B9396,Data!$A$1:$BC$1,0),FALSE)</f>
        <v>131.50660492231657</v>
      </c>
      <c r="D9396">
        <f>VLOOKUP($A9396&amp;D$1,Data!$A$2:$BC$533,MATCH(Intermediate!$B9396,Data!$A$1:$BC$1,0),FALSE)</f>
        <v>57046.446307695129</v>
      </c>
    </row>
    <row r="9397" spans="1:4" x14ac:dyDescent="0.45">
      <c r="A9397" t="s">
        <v>218</v>
      </c>
      <c r="B9397">
        <f t="shared" ref="B9397:B9460" si="146">B9347</f>
        <v>2020</v>
      </c>
      <c r="C9397">
        <f>VLOOKUP($A9397&amp;C$1,Data!$A$2:$BC$533,MATCH(Intermediate!$B9397,Data!$A$1:$BC$1,0),FALSE)</f>
        <v>138.23518047679158</v>
      </c>
      <c r="D9397">
        <f>VLOOKUP($A9397&amp;D$1,Data!$A$2:$BC$533,MATCH(Intermediate!$B9397,Data!$A$1:$BC$1,0),FALSE)</f>
        <v>57489.265719621864</v>
      </c>
    </row>
    <row r="9398" spans="1:4" x14ac:dyDescent="0.45">
      <c r="A9398" t="s">
        <v>218</v>
      </c>
      <c r="B9398">
        <f t="shared" si="146"/>
        <v>2021</v>
      </c>
      <c r="C9398">
        <f>VLOOKUP($A9398&amp;C$1,Data!$A$2:$BC$533,MATCH(Intermediate!$B9398,Data!$A$1:$BC$1,0),FALSE)</f>
        <v>135.61844770128363</v>
      </c>
      <c r="D9398">
        <f>VLOOKUP($A9398&amp;D$1,Data!$A$2:$BC$533,MATCH(Intermediate!$B9398,Data!$A$1:$BC$1,0),FALSE)</f>
        <v>62731.700616293034</v>
      </c>
    </row>
    <row r="9399" spans="1:4" x14ac:dyDescent="0.45">
      <c r="A9399" t="s">
        <v>218</v>
      </c>
      <c r="B9399">
        <f t="shared" si="146"/>
        <v>2022</v>
      </c>
      <c r="C9399">
        <f>VLOOKUP($A9399&amp;C$1,Data!$A$2:$BC$533,MATCH(Intermediate!$B9399,Data!$A$1:$BC$1,0),FALSE)</f>
        <v>134.94554586356739</v>
      </c>
      <c r="D9399">
        <f>VLOOKUP($A9399&amp;D$1,Data!$A$2:$BC$533,MATCH(Intermediate!$B9399,Data!$A$1:$BC$1,0),FALSE)</f>
        <v>66375.61645557273</v>
      </c>
    </row>
    <row r="9400" spans="1:4" x14ac:dyDescent="0.45">
      <c r="A9400" t="s">
        <v>218</v>
      </c>
      <c r="B9400">
        <f t="shared" si="146"/>
        <v>2023</v>
      </c>
      <c r="C9400">
        <f>VLOOKUP($A9400&amp;C$1,Data!$A$2:$BC$533,MATCH(Intermediate!$B9400,Data!$A$1:$BC$1,0),FALSE)</f>
        <v>127.7033384453642</v>
      </c>
      <c r="D9400">
        <f>VLOOKUP($A9400&amp;D$1,Data!$A$2:$BC$533,MATCH(Intermediate!$B9400,Data!$A$1:$BC$1,0),FALSE)</f>
        <v>67258.846100093811</v>
      </c>
    </row>
    <row r="9401" spans="1:4" x14ac:dyDescent="0.45">
      <c r="A9401" t="s">
        <v>218</v>
      </c>
      <c r="B9401">
        <f t="shared" si="146"/>
        <v>2024</v>
      </c>
      <c r="C9401">
        <f>VLOOKUP($A9401&amp;C$1,Data!$A$2:$BC$533,MATCH(Intermediate!$B9401,Data!$A$1:$BC$1,0),FALSE)</f>
        <v>124.2046572138082</v>
      </c>
      <c r="D9401">
        <f>VLOOKUP($A9401&amp;D$1,Data!$A$2:$BC$533,MATCH(Intermediate!$B9401,Data!$A$1:$BC$1,0),FALSE)</f>
        <v>71030.460171809304</v>
      </c>
    </row>
    <row r="9402" spans="1:4" x14ac:dyDescent="0.45">
      <c r="A9402" t="s">
        <v>503</v>
      </c>
      <c r="B9402">
        <f t="shared" si="146"/>
        <v>1975</v>
      </c>
      <c r="C9402">
        <f>VLOOKUP($A9402&amp;C$1,Data!$A$2:$BC$533,MATCH(Intermediate!$B9402,Data!$A$1:$BC$1,0),FALSE)</f>
        <v>74.706666193969255</v>
      </c>
      <c r="D9402" t="str">
        <f>VLOOKUP($A9402&amp;D$1,Data!$A$2:$BC$533,MATCH(Intermediate!$B9402,Data!$A$1:$BC$1,0),FALSE)</f>
        <v>..</v>
      </c>
    </row>
    <row r="9403" spans="1:4" x14ac:dyDescent="0.45">
      <c r="A9403" t="s">
        <v>503</v>
      </c>
      <c r="B9403">
        <f t="shared" si="146"/>
        <v>1976</v>
      </c>
      <c r="C9403">
        <f>VLOOKUP($A9403&amp;C$1,Data!$A$2:$BC$533,MATCH(Intermediate!$B9403,Data!$A$1:$BC$1,0),FALSE)</f>
        <v>80.282105713154351</v>
      </c>
      <c r="D9403" t="str">
        <f>VLOOKUP($A9403&amp;D$1,Data!$A$2:$BC$533,MATCH(Intermediate!$B9403,Data!$A$1:$BC$1,0),FALSE)</f>
        <v>..</v>
      </c>
    </row>
    <row r="9404" spans="1:4" x14ac:dyDescent="0.45">
      <c r="A9404" t="s">
        <v>503</v>
      </c>
      <c r="B9404">
        <f t="shared" si="146"/>
        <v>1977</v>
      </c>
      <c r="C9404">
        <f>VLOOKUP($A9404&amp;C$1,Data!$A$2:$BC$533,MATCH(Intermediate!$B9404,Data!$A$1:$BC$1,0),FALSE)</f>
        <v>84.425678909490912</v>
      </c>
      <c r="D9404" t="str">
        <f>VLOOKUP($A9404&amp;D$1,Data!$A$2:$BC$533,MATCH(Intermediate!$B9404,Data!$A$1:$BC$1,0),FALSE)</f>
        <v>..</v>
      </c>
    </row>
    <row r="9405" spans="1:4" x14ac:dyDescent="0.45">
      <c r="A9405" t="s">
        <v>503</v>
      </c>
      <c r="B9405">
        <f t="shared" si="146"/>
        <v>1978</v>
      </c>
      <c r="C9405">
        <f>VLOOKUP($A9405&amp;C$1,Data!$A$2:$BC$533,MATCH(Intermediate!$B9405,Data!$A$1:$BC$1,0),FALSE)</f>
        <v>89.744782359319856</v>
      </c>
      <c r="D9405" t="str">
        <f>VLOOKUP($A9405&amp;D$1,Data!$A$2:$BC$533,MATCH(Intermediate!$B9405,Data!$A$1:$BC$1,0),FALSE)</f>
        <v>..</v>
      </c>
    </row>
    <row r="9406" spans="1:4" x14ac:dyDescent="0.45">
      <c r="A9406" t="s">
        <v>503</v>
      </c>
      <c r="B9406">
        <f t="shared" si="146"/>
        <v>1979</v>
      </c>
      <c r="C9406">
        <f>VLOOKUP($A9406&amp;C$1,Data!$A$2:$BC$533,MATCH(Intermediate!$B9406,Data!$A$1:$BC$1,0),FALSE)</f>
        <v>91.79132020263404</v>
      </c>
      <c r="D9406" t="str">
        <f>VLOOKUP($A9406&amp;D$1,Data!$A$2:$BC$533,MATCH(Intermediate!$B9406,Data!$A$1:$BC$1,0),FALSE)</f>
        <v>..</v>
      </c>
    </row>
    <row r="9407" spans="1:4" x14ac:dyDescent="0.45">
      <c r="A9407" t="s">
        <v>503</v>
      </c>
      <c r="B9407">
        <f t="shared" si="146"/>
        <v>1980</v>
      </c>
      <c r="C9407">
        <f>VLOOKUP($A9407&amp;C$1,Data!$A$2:$BC$533,MATCH(Intermediate!$B9407,Data!$A$1:$BC$1,0),FALSE)</f>
        <v>95.330296225724183</v>
      </c>
      <c r="D9407" t="str">
        <f>VLOOKUP($A9407&amp;D$1,Data!$A$2:$BC$533,MATCH(Intermediate!$B9407,Data!$A$1:$BC$1,0),FALSE)</f>
        <v>..</v>
      </c>
    </row>
    <row r="9408" spans="1:4" x14ac:dyDescent="0.45">
      <c r="A9408" t="s">
        <v>503</v>
      </c>
      <c r="B9408">
        <f t="shared" si="146"/>
        <v>1981</v>
      </c>
      <c r="C9408">
        <f>VLOOKUP($A9408&amp;C$1,Data!$A$2:$BC$533,MATCH(Intermediate!$B9408,Data!$A$1:$BC$1,0),FALSE)</f>
        <v>96.911049811406926</v>
      </c>
      <c r="D9408" t="str">
        <f>VLOOKUP($A9408&amp;D$1,Data!$A$2:$BC$533,MATCH(Intermediate!$B9408,Data!$A$1:$BC$1,0),FALSE)</f>
        <v>..</v>
      </c>
    </row>
    <row r="9409" spans="1:4" x14ac:dyDescent="0.45">
      <c r="A9409" t="s">
        <v>503</v>
      </c>
      <c r="B9409">
        <f t="shared" si="146"/>
        <v>1982</v>
      </c>
      <c r="C9409">
        <f>VLOOKUP($A9409&amp;C$1,Data!$A$2:$BC$533,MATCH(Intermediate!$B9409,Data!$A$1:$BC$1,0),FALSE)</f>
        <v>112.19469308775139</v>
      </c>
      <c r="D9409" t="str">
        <f>VLOOKUP($A9409&amp;D$1,Data!$A$2:$BC$533,MATCH(Intermediate!$B9409,Data!$A$1:$BC$1,0),FALSE)</f>
        <v>..</v>
      </c>
    </row>
    <row r="9410" spans="1:4" x14ac:dyDescent="0.45">
      <c r="A9410" t="s">
        <v>503</v>
      </c>
      <c r="B9410">
        <f t="shared" si="146"/>
        <v>1983</v>
      </c>
      <c r="C9410">
        <f>VLOOKUP($A9410&amp;C$1,Data!$A$2:$BC$533,MATCH(Intermediate!$B9410,Data!$A$1:$BC$1,0),FALSE)</f>
        <v>117.03203731294511</v>
      </c>
      <c r="D9410" t="str">
        <f>VLOOKUP($A9410&amp;D$1,Data!$A$2:$BC$533,MATCH(Intermediate!$B9410,Data!$A$1:$BC$1,0),FALSE)</f>
        <v>..</v>
      </c>
    </row>
    <row r="9411" spans="1:4" x14ac:dyDescent="0.45">
      <c r="A9411" t="s">
        <v>503</v>
      </c>
      <c r="B9411">
        <f t="shared" si="146"/>
        <v>1984</v>
      </c>
      <c r="C9411">
        <f>VLOOKUP($A9411&amp;C$1,Data!$A$2:$BC$533,MATCH(Intermediate!$B9411,Data!$A$1:$BC$1,0),FALSE)</f>
        <v>118.62878979718221</v>
      </c>
      <c r="D9411" t="str">
        <f>VLOOKUP($A9411&amp;D$1,Data!$A$2:$BC$533,MATCH(Intermediate!$B9411,Data!$A$1:$BC$1,0),FALSE)</f>
        <v>..</v>
      </c>
    </row>
    <row r="9412" spans="1:4" x14ac:dyDescent="0.45">
      <c r="A9412" t="s">
        <v>503</v>
      </c>
      <c r="B9412">
        <f t="shared" si="146"/>
        <v>1985</v>
      </c>
      <c r="C9412">
        <f>VLOOKUP($A9412&amp;C$1,Data!$A$2:$BC$533,MATCH(Intermediate!$B9412,Data!$A$1:$BC$1,0),FALSE)</f>
        <v>122.94155705827279</v>
      </c>
      <c r="D9412" t="str">
        <f>VLOOKUP($A9412&amp;D$1,Data!$A$2:$BC$533,MATCH(Intermediate!$B9412,Data!$A$1:$BC$1,0),FALSE)</f>
        <v>..</v>
      </c>
    </row>
    <row r="9413" spans="1:4" x14ac:dyDescent="0.45">
      <c r="A9413" t="s">
        <v>503</v>
      </c>
      <c r="B9413">
        <f t="shared" si="146"/>
        <v>1986</v>
      </c>
      <c r="C9413">
        <f>VLOOKUP($A9413&amp;C$1,Data!$A$2:$BC$533,MATCH(Intermediate!$B9413,Data!$A$1:$BC$1,0),FALSE)</f>
        <v>124.11086981460599</v>
      </c>
      <c r="D9413" t="str">
        <f>VLOOKUP($A9413&amp;D$1,Data!$A$2:$BC$533,MATCH(Intermediate!$B9413,Data!$A$1:$BC$1,0),FALSE)</f>
        <v>..</v>
      </c>
    </row>
    <row r="9414" spans="1:4" x14ac:dyDescent="0.45">
      <c r="A9414" t="s">
        <v>503</v>
      </c>
      <c r="B9414">
        <f t="shared" si="146"/>
        <v>1987</v>
      </c>
      <c r="C9414">
        <f>VLOOKUP($A9414&amp;C$1,Data!$A$2:$BC$533,MATCH(Intermediate!$B9414,Data!$A$1:$BC$1,0),FALSE)</f>
        <v>130.67395957826164</v>
      </c>
      <c r="D9414" t="str">
        <f>VLOOKUP($A9414&amp;D$1,Data!$A$2:$BC$533,MATCH(Intermediate!$B9414,Data!$A$1:$BC$1,0),FALSE)</f>
        <v>..</v>
      </c>
    </row>
    <row r="9415" spans="1:4" x14ac:dyDescent="0.45">
      <c r="A9415" t="s">
        <v>503</v>
      </c>
      <c r="B9415">
        <f t="shared" si="146"/>
        <v>1988</v>
      </c>
      <c r="C9415">
        <f>VLOOKUP($A9415&amp;C$1,Data!$A$2:$BC$533,MATCH(Intermediate!$B9415,Data!$A$1:$BC$1,0),FALSE)</f>
        <v>136.91508643529932</v>
      </c>
      <c r="D9415" t="str">
        <f>VLOOKUP($A9415&amp;D$1,Data!$A$2:$BC$533,MATCH(Intermediate!$B9415,Data!$A$1:$BC$1,0),FALSE)</f>
        <v>..</v>
      </c>
    </row>
    <row r="9416" spans="1:4" x14ac:dyDescent="0.45">
      <c r="A9416" t="s">
        <v>503</v>
      </c>
      <c r="B9416">
        <f t="shared" si="146"/>
        <v>1989</v>
      </c>
      <c r="C9416">
        <f>VLOOKUP($A9416&amp;C$1,Data!$A$2:$BC$533,MATCH(Intermediate!$B9416,Data!$A$1:$BC$1,0),FALSE)</f>
        <v>143.93505141304414</v>
      </c>
      <c r="D9416" t="str">
        <f>VLOOKUP($A9416&amp;D$1,Data!$A$2:$BC$533,MATCH(Intermediate!$B9416,Data!$A$1:$BC$1,0),FALSE)</f>
        <v>..</v>
      </c>
    </row>
    <row r="9417" spans="1:4" x14ac:dyDescent="0.45">
      <c r="A9417" t="s">
        <v>503</v>
      </c>
      <c r="B9417">
        <f t="shared" si="146"/>
        <v>1990</v>
      </c>
      <c r="C9417">
        <f>VLOOKUP($A9417&amp;C$1,Data!$A$2:$BC$533,MATCH(Intermediate!$B9417,Data!$A$1:$BC$1,0),FALSE)</f>
        <v>144.30709472838231</v>
      </c>
      <c r="D9417">
        <f>VLOOKUP($A9417&amp;D$1,Data!$A$2:$BC$533,MATCH(Intermediate!$B9417,Data!$A$1:$BC$1,0),FALSE)</f>
        <v>28442.331604763043</v>
      </c>
    </row>
    <row r="9418" spans="1:4" x14ac:dyDescent="0.45">
      <c r="A9418" t="s">
        <v>503</v>
      </c>
      <c r="B9418">
        <f t="shared" si="146"/>
        <v>1991</v>
      </c>
      <c r="C9418">
        <f>VLOOKUP($A9418&amp;C$1,Data!$A$2:$BC$533,MATCH(Intermediate!$B9418,Data!$A$1:$BC$1,0),FALSE)</f>
        <v>143.15762463772222</v>
      </c>
      <c r="D9418">
        <f>VLOOKUP($A9418&amp;D$1,Data!$A$2:$BC$533,MATCH(Intermediate!$B9418,Data!$A$1:$BC$1,0),FALSE)</f>
        <v>28773.013936218122</v>
      </c>
    </row>
    <row r="9419" spans="1:4" x14ac:dyDescent="0.45">
      <c r="A9419" t="s">
        <v>503</v>
      </c>
      <c r="B9419">
        <f t="shared" si="146"/>
        <v>1992</v>
      </c>
      <c r="C9419">
        <f>VLOOKUP($A9419&amp;C$1,Data!$A$2:$BC$533,MATCH(Intermediate!$B9419,Data!$A$1:$BC$1,0),FALSE)</f>
        <v>143.26383506816882</v>
      </c>
      <c r="D9419">
        <f>VLOOKUP($A9419&amp;D$1,Data!$A$2:$BC$533,MATCH(Intermediate!$B9419,Data!$A$1:$BC$1,0),FALSE)</f>
        <v>29093.323854107603</v>
      </c>
    </row>
    <row r="9420" spans="1:4" x14ac:dyDescent="0.45">
      <c r="A9420" t="s">
        <v>503</v>
      </c>
      <c r="B9420">
        <f t="shared" si="146"/>
        <v>1993</v>
      </c>
      <c r="C9420">
        <f>VLOOKUP($A9420&amp;C$1,Data!$A$2:$BC$533,MATCH(Intermediate!$B9420,Data!$A$1:$BC$1,0),FALSE)</f>
        <v>142.77049985087936</v>
      </c>
      <c r="D9420">
        <f>VLOOKUP($A9420&amp;D$1,Data!$A$2:$BC$533,MATCH(Intermediate!$B9420,Data!$A$1:$BC$1,0),FALSE)</f>
        <v>29475.75005220083</v>
      </c>
    </row>
    <row r="9421" spans="1:4" x14ac:dyDescent="0.45">
      <c r="A9421" t="s">
        <v>503</v>
      </c>
      <c r="B9421">
        <f t="shared" si="146"/>
        <v>1994</v>
      </c>
      <c r="C9421">
        <f>VLOOKUP($A9421&amp;C$1,Data!$A$2:$BC$533,MATCH(Intermediate!$B9421,Data!$A$1:$BC$1,0),FALSE)</f>
        <v>144.19686163536412</v>
      </c>
      <c r="D9421">
        <f>VLOOKUP($A9421&amp;D$1,Data!$A$2:$BC$533,MATCH(Intermediate!$B9421,Data!$A$1:$BC$1,0),FALSE)</f>
        <v>30245.375967136111</v>
      </c>
    </row>
    <row r="9422" spans="1:4" x14ac:dyDescent="0.45">
      <c r="A9422" t="s">
        <v>503</v>
      </c>
      <c r="B9422">
        <f t="shared" si="146"/>
        <v>1995</v>
      </c>
      <c r="C9422">
        <f>VLOOKUP($A9422&amp;C$1,Data!$A$2:$BC$533,MATCH(Intermediate!$B9422,Data!$A$1:$BC$1,0),FALSE)</f>
        <v>146.60988717446691</v>
      </c>
      <c r="D9422">
        <f>VLOOKUP($A9422&amp;D$1,Data!$A$2:$BC$533,MATCH(Intermediate!$B9422,Data!$A$1:$BC$1,0),FALSE)</f>
        <v>30821.437052244419</v>
      </c>
    </row>
    <row r="9423" spans="1:4" x14ac:dyDescent="0.45">
      <c r="A9423" t="s">
        <v>503</v>
      </c>
      <c r="B9423">
        <f t="shared" si="146"/>
        <v>1996</v>
      </c>
      <c r="C9423">
        <f>VLOOKUP($A9423&amp;C$1,Data!$A$2:$BC$533,MATCH(Intermediate!$B9423,Data!$A$1:$BC$1,0),FALSE)</f>
        <v>144.67544753722669</v>
      </c>
      <c r="D9423">
        <f>VLOOKUP($A9423&amp;D$1,Data!$A$2:$BC$533,MATCH(Intermediate!$B9423,Data!$A$1:$BC$1,0),FALSE)</f>
        <v>31497.741956896356</v>
      </c>
    </row>
    <row r="9424" spans="1:4" x14ac:dyDescent="0.45">
      <c r="A9424" t="s">
        <v>503</v>
      </c>
      <c r="B9424">
        <f t="shared" si="146"/>
        <v>1997</v>
      </c>
      <c r="C9424">
        <f>VLOOKUP($A9424&amp;C$1,Data!$A$2:$BC$533,MATCH(Intermediate!$B9424,Data!$A$1:$BC$1,0),FALSE)</f>
        <v>146.23815166700683</v>
      </c>
      <c r="D9424">
        <f>VLOOKUP($A9424&amp;D$1,Data!$A$2:$BC$533,MATCH(Intermediate!$B9424,Data!$A$1:$BC$1,0),FALSE)</f>
        <v>32728.011421953313</v>
      </c>
    </row>
    <row r="9425" spans="1:4" x14ac:dyDescent="0.45">
      <c r="A9425" t="s">
        <v>503</v>
      </c>
      <c r="B9425">
        <f t="shared" si="146"/>
        <v>1998</v>
      </c>
      <c r="C9425">
        <f>VLOOKUP($A9425&amp;C$1,Data!$A$2:$BC$533,MATCH(Intermediate!$B9425,Data!$A$1:$BC$1,0),FALSE)</f>
        <v>144.48618036578247</v>
      </c>
      <c r="D9425">
        <f>VLOOKUP($A9425&amp;D$1,Data!$A$2:$BC$533,MATCH(Intermediate!$B9425,Data!$A$1:$BC$1,0),FALSE)</f>
        <v>33857.653167593489</v>
      </c>
    </row>
    <row r="9426" spans="1:4" x14ac:dyDescent="0.45">
      <c r="A9426" t="s">
        <v>503</v>
      </c>
      <c r="B9426">
        <f t="shared" si="146"/>
        <v>1999</v>
      </c>
      <c r="C9426">
        <f>VLOOKUP($A9426&amp;C$1,Data!$A$2:$BC$533,MATCH(Intermediate!$B9426,Data!$A$1:$BC$1,0),FALSE)</f>
        <v>151.18250817240693</v>
      </c>
      <c r="D9426">
        <f>VLOOKUP($A9426&amp;D$1,Data!$A$2:$BC$533,MATCH(Intermediate!$B9426,Data!$A$1:$BC$1,0),FALSE)</f>
        <v>34742.631863155482</v>
      </c>
    </row>
    <row r="9427" spans="1:4" x14ac:dyDescent="0.45">
      <c r="A9427" t="s">
        <v>503</v>
      </c>
      <c r="B9427">
        <f t="shared" si="146"/>
        <v>2000</v>
      </c>
      <c r="C9427">
        <f>VLOOKUP($A9427&amp;C$1,Data!$A$2:$BC$533,MATCH(Intermediate!$B9427,Data!$A$1:$BC$1,0),FALSE)</f>
        <v>141.86366927340325</v>
      </c>
      <c r="D9427">
        <f>VLOOKUP($A9427&amp;D$1,Data!$A$2:$BC$533,MATCH(Intermediate!$B9427,Data!$A$1:$BC$1,0),FALSE)</f>
        <v>36695.207055418658</v>
      </c>
    </row>
    <row r="9428" spans="1:4" x14ac:dyDescent="0.45">
      <c r="A9428" t="s">
        <v>503</v>
      </c>
      <c r="B9428">
        <f t="shared" si="146"/>
        <v>2001</v>
      </c>
      <c r="C9428">
        <f>VLOOKUP($A9428&amp;C$1,Data!$A$2:$BC$533,MATCH(Intermediate!$B9428,Data!$A$1:$BC$1,0),FALSE)</f>
        <v>136.66098997016601</v>
      </c>
      <c r="D9428">
        <f>VLOOKUP($A9428&amp;D$1,Data!$A$2:$BC$533,MATCH(Intermediate!$B9428,Data!$A$1:$BC$1,0),FALSE)</f>
        <v>37822.92750725009</v>
      </c>
    </row>
    <row r="9429" spans="1:4" x14ac:dyDescent="0.45">
      <c r="A9429" t="s">
        <v>503</v>
      </c>
      <c r="B9429">
        <f t="shared" si="146"/>
        <v>2002</v>
      </c>
      <c r="C9429">
        <f>VLOOKUP($A9429&amp;C$1,Data!$A$2:$BC$533,MATCH(Intermediate!$B9429,Data!$A$1:$BC$1,0),FALSE)</f>
        <v>137.50826716659657</v>
      </c>
      <c r="D9429">
        <f>VLOOKUP($A9429&amp;D$1,Data!$A$2:$BC$533,MATCH(Intermediate!$B9429,Data!$A$1:$BC$1,0),FALSE)</f>
        <v>38704.958459724236</v>
      </c>
    </row>
    <row r="9430" spans="1:4" x14ac:dyDescent="0.45">
      <c r="A9430" t="s">
        <v>503</v>
      </c>
      <c r="B9430">
        <f t="shared" si="146"/>
        <v>2003</v>
      </c>
      <c r="C9430">
        <f>VLOOKUP($A9430&amp;C$1,Data!$A$2:$BC$533,MATCH(Intermediate!$B9430,Data!$A$1:$BC$1,0),FALSE)</f>
        <v>140.88675463340147</v>
      </c>
      <c r="D9430">
        <f>VLOOKUP($A9430&amp;D$1,Data!$A$2:$BC$533,MATCH(Intermediate!$B9430,Data!$A$1:$BC$1,0),FALSE)</f>
        <v>38737.307926120913</v>
      </c>
    </row>
    <row r="9431" spans="1:4" x14ac:dyDescent="0.45">
      <c r="A9431" t="s">
        <v>503</v>
      </c>
      <c r="B9431">
        <f t="shared" si="146"/>
        <v>2004</v>
      </c>
      <c r="C9431">
        <f>VLOOKUP($A9431&amp;C$1,Data!$A$2:$BC$533,MATCH(Intermediate!$B9431,Data!$A$1:$BC$1,0),FALSE)</f>
        <v>142.70395699742016</v>
      </c>
      <c r="D9431">
        <f>VLOOKUP($A9431&amp;D$1,Data!$A$2:$BC$533,MATCH(Intermediate!$B9431,Data!$A$1:$BC$1,0),FALSE)</f>
        <v>40176.570741537384</v>
      </c>
    </row>
    <row r="9432" spans="1:4" x14ac:dyDescent="0.45">
      <c r="A9432" t="s">
        <v>503</v>
      </c>
      <c r="B9432">
        <f t="shared" si="146"/>
        <v>2005</v>
      </c>
      <c r="C9432">
        <f>VLOOKUP($A9432&amp;C$1,Data!$A$2:$BC$533,MATCH(Intermediate!$B9432,Data!$A$1:$BC$1,0),FALSE)</f>
        <v>146.37535569051613</v>
      </c>
      <c r="D9432">
        <f>VLOOKUP($A9432&amp;D$1,Data!$A$2:$BC$533,MATCH(Intermediate!$B9432,Data!$A$1:$BC$1,0),FALSE)</f>
        <v>41524.848873293216</v>
      </c>
    </row>
    <row r="9433" spans="1:4" x14ac:dyDescent="0.45">
      <c r="A9433" t="s">
        <v>503</v>
      </c>
      <c r="B9433">
        <f t="shared" si="146"/>
        <v>2006</v>
      </c>
      <c r="C9433">
        <f>VLOOKUP($A9433&amp;C$1,Data!$A$2:$BC$533,MATCH(Intermediate!$B9433,Data!$A$1:$BC$1,0),FALSE)</f>
        <v>150.18284686028076</v>
      </c>
      <c r="D9433">
        <f>VLOOKUP($A9433&amp;D$1,Data!$A$2:$BC$533,MATCH(Intermediate!$B9433,Data!$A$1:$BC$1,0),FALSE)</f>
        <v>46275.549484286275</v>
      </c>
    </row>
    <row r="9434" spans="1:4" x14ac:dyDescent="0.45">
      <c r="A9434" t="s">
        <v>503</v>
      </c>
      <c r="B9434">
        <f t="shared" si="146"/>
        <v>2007</v>
      </c>
      <c r="C9434">
        <f>VLOOKUP($A9434&amp;C$1,Data!$A$2:$BC$533,MATCH(Intermediate!$B9434,Data!$A$1:$BC$1,0),FALSE)</f>
        <v>153.60418998402869</v>
      </c>
      <c r="D9434">
        <f>VLOOKUP($A9434&amp;D$1,Data!$A$2:$BC$533,MATCH(Intermediate!$B9434,Data!$A$1:$BC$1,0),FALSE)</f>
        <v>50929.492704489603</v>
      </c>
    </row>
    <row r="9435" spans="1:4" x14ac:dyDescent="0.45">
      <c r="A9435" t="s">
        <v>503</v>
      </c>
      <c r="B9435">
        <f t="shared" si="146"/>
        <v>2008</v>
      </c>
      <c r="C9435">
        <f>VLOOKUP($A9435&amp;C$1,Data!$A$2:$BC$533,MATCH(Intermediate!$B9435,Data!$A$1:$BC$1,0),FALSE)</f>
        <v>145.86615450135969</v>
      </c>
      <c r="D9435">
        <f>VLOOKUP($A9435&amp;D$1,Data!$A$2:$BC$533,MATCH(Intermediate!$B9435,Data!$A$1:$BC$1,0),FALSE)</f>
        <v>53808.784112706591</v>
      </c>
    </row>
    <row r="9436" spans="1:4" x14ac:dyDescent="0.45">
      <c r="A9436" t="s">
        <v>503</v>
      </c>
      <c r="B9436">
        <f t="shared" si="146"/>
        <v>2009</v>
      </c>
      <c r="C9436">
        <f>VLOOKUP($A9436&amp;C$1,Data!$A$2:$BC$533,MATCH(Intermediate!$B9436,Data!$A$1:$BC$1,0),FALSE)</f>
        <v>155.19004277341074</v>
      </c>
      <c r="D9436">
        <f>VLOOKUP($A9436&amp;D$1,Data!$A$2:$BC$533,MATCH(Intermediate!$B9436,Data!$A$1:$BC$1,0),FALSE)</f>
        <v>52971.373276058512</v>
      </c>
    </row>
    <row r="9437" spans="1:4" x14ac:dyDescent="0.45">
      <c r="A9437" t="s">
        <v>503</v>
      </c>
      <c r="B9437">
        <f t="shared" si="146"/>
        <v>2010</v>
      </c>
      <c r="C9437">
        <f>VLOOKUP($A9437&amp;C$1,Data!$A$2:$BC$533,MATCH(Intermediate!$B9437,Data!$A$1:$BC$1,0),FALSE)</f>
        <v>153.93753362227548</v>
      </c>
      <c r="D9437">
        <f>VLOOKUP($A9437&amp;D$1,Data!$A$2:$BC$533,MATCH(Intermediate!$B9437,Data!$A$1:$BC$1,0),FALSE)</f>
        <v>54432.332994981021</v>
      </c>
    </row>
    <row r="9438" spans="1:4" x14ac:dyDescent="0.45">
      <c r="A9438" t="s">
        <v>503</v>
      </c>
      <c r="B9438">
        <f t="shared" si="146"/>
        <v>2011</v>
      </c>
      <c r="C9438">
        <f>VLOOKUP($A9438&amp;C$1,Data!$A$2:$BC$533,MATCH(Intermediate!$B9438,Data!$A$1:$BC$1,0),FALSE)</f>
        <v>156.32079596933923</v>
      </c>
      <c r="D9438">
        <f>VLOOKUP($A9438&amp;D$1,Data!$A$2:$BC$533,MATCH(Intermediate!$B9438,Data!$A$1:$BC$1,0),FALSE)</f>
        <v>57493.581055921073</v>
      </c>
    </row>
    <row r="9439" spans="1:4" x14ac:dyDescent="0.45">
      <c r="A9439" t="s">
        <v>503</v>
      </c>
      <c r="B9439">
        <f t="shared" si="146"/>
        <v>2012</v>
      </c>
      <c r="C9439">
        <f>VLOOKUP($A9439&amp;C$1,Data!$A$2:$BC$533,MATCH(Intermediate!$B9439,Data!$A$1:$BC$1,0),FALSE)</f>
        <v>162.23023316027727</v>
      </c>
      <c r="D9439">
        <f>VLOOKUP($A9439&amp;D$1,Data!$A$2:$BC$533,MATCH(Intermediate!$B9439,Data!$A$1:$BC$1,0),FALSE)</f>
        <v>59440.915860766581</v>
      </c>
    </row>
    <row r="9440" spans="1:4" x14ac:dyDescent="0.45">
      <c r="A9440" t="s">
        <v>503</v>
      </c>
      <c r="B9440">
        <f t="shared" si="146"/>
        <v>2013</v>
      </c>
      <c r="C9440">
        <f>VLOOKUP($A9440&amp;C$1,Data!$A$2:$BC$533,MATCH(Intermediate!$B9440,Data!$A$1:$BC$1,0),FALSE)</f>
        <v>164.06103915388346</v>
      </c>
      <c r="D9440">
        <f>VLOOKUP($A9440&amp;D$1,Data!$A$2:$BC$533,MATCH(Intermediate!$B9440,Data!$A$1:$BC$1,0),FALSE)</f>
        <v>61656.46617085157</v>
      </c>
    </row>
    <row r="9441" spans="1:4" x14ac:dyDescent="0.45">
      <c r="A9441" t="s">
        <v>503</v>
      </c>
      <c r="B9441">
        <f t="shared" si="146"/>
        <v>2014</v>
      </c>
      <c r="C9441">
        <f>VLOOKUP($A9441&amp;C$1,Data!$A$2:$BC$533,MATCH(Intermediate!$B9441,Data!$A$1:$BC$1,0),FALSE)</f>
        <v>165.12402702120718</v>
      </c>
      <c r="D9441">
        <f>VLOOKUP($A9441&amp;D$1,Data!$A$2:$BC$533,MATCH(Intermediate!$B9441,Data!$A$1:$BC$1,0),FALSE)</f>
        <v>63417.043811031886</v>
      </c>
    </row>
    <row r="9442" spans="1:4" x14ac:dyDescent="0.45">
      <c r="A9442" t="s">
        <v>503</v>
      </c>
      <c r="B9442">
        <f t="shared" si="146"/>
        <v>2015</v>
      </c>
      <c r="C9442">
        <f>VLOOKUP($A9442&amp;C$1,Data!$A$2:$BC$533,MATCH(Intermediate!$B9442,Data!$A$1:$BC$1,0),FALSE)</f>
        <v>166.77696605994251</v>
      </c>
      <c r="D9442">
        <f>VLOOKUP($A9442&amp;D$1,Data!$A$2:$BC$533,MATCH(Intermediate!$B9442,Data!$A$1:$BC$1,0),FALSE)</f>
        <v>65282.584193192313</v>
      </c>
    </row>
    <row r="9443" spans="1:4" x14ac:dyDescent="0.45">
      <c r="A9443" t="s">
        <v>503</v>
      </c>
      <c r="B9443">
        <f t="shared" si="146"/>
        <v>2016</v>
      </c>
      <c r="C9443">
        <f>VLOOKUP($A9443&amp;C$1,Data!$A$2:$BC$533,MATCH(Intermediate!$B9443,Data!$A$1:$BC$1,0),FALSE)</f>
        <v>170.38555039877349</v>
      </c>
      <c r="D9443">
        <f>VLOOKUP($A9443&amp;D$1,Data!$A$2:$BC$533,MATCH(Intermediate!$B9443,Data!$A$1:$BC$1,0),FALSE)</f>
        <v>67350.751874775699</v>
      </c>
    </row>
    <row r="9444" spans="1:4" x14ac:dyDescent="0.45">
      <c r="A9444" t="s">
        <v>503</v>
      </c>
      <c r="B9444">
        <f t="shared" si="146"/>
        <v>2017</v>
      </c>
      <c r="C9444" t="str">
        <f>VLOOKUP($A9444&amp;C$1,Data!$A$2:$BC$533,MATCH(Intermediate!$B9444,Data!$A$1:$BC$1,0),FALSE)</f>
        <v>..</v>
      </c>
      <c r="D9444">
        <f>VLOOKUP($A9444&amp;D$1,Data!$A$2:$BC$533,MATCH(Intermediate!$B9444,Data!$A$1:$BC$1,0),FALSE)</f>
        <v>68193.50559402621</v>
      </c>
    </row>
    <row r="9445" spans="1:4" x14ac:dyDescent="0.45">
      <c r="A9445" t="s">
        <v>503</v>
      </c>
      <c r="B9445">
        <f t="shared" si="146"/>
        <v>2018</v>
      </c>
      <c r="C9445" t="str">
        <f>VLOOKUP($A9445&amp;C$1,Data!$A$2:$BC$533,MATCH(Intermediate!$B9445,Data!$A$1:$BC$1,0),FALSE)</f>
        <v>..</v>
      </c>
      <c r="D9445">
        <f>VLOOKUP($A9445&amp;D$1,Data!$A$2:$BC$533,MATCH(Intermediate!$B9445,Data!$A$1:$BC$1,0),FALSE)</f>
        <v>70688.818749119411</v>
      </c>
    </row>
    <row r="9446" spans="1:4" x14ac:dyDescent="0.45">
      <c r="A9446" t="s">
        <v>503</v>
      </c>
      <c r="B9446">
        <f t="shared" si="146"/>
        <v>2019</v>
      </c>
      <c r="C9446" t="str">
        <f>VLOOKUP($A9446&amp;C$1,Data!$A$2:$BC$533,MATCH(Intermediate!$B9446,Data!$A$1:$BC$1,0),FALSE)</f>
        <v>..</v>
      </c>
      <c r="D9446">
        <f>VLOOKUP($A9446&amp;D$1,Data!$A$2:$BC$533,MATCH(Intermediate!$B9446,Data!$A$1:$BC$1,0),FALSE)</f>
        <v>73732.23533220934</v>
      </c>
    </row>
    <row r="9447" spans="1:4" x14ac:dyDescent="0.45">
      <c r="A9447" t="s">
        <v>503</v>
      </c>
      <c r="B9447">
        <f t="shared" si="146"/>
        <v>2020</v>
      </c>
      <c r="C9447" t="str">
        <f>VLOOKUP($A9447&amp;C$1,Data!$A$2:$BC$533,MATCH(Intermediate!$B9447,Data!$A$1:$BC$1,0),FALSE)</f>
        <v>..</v>
      </c>
      <c r="D9447">
        <f>VLOOKUP($A9447&amp;D$1,Data!$A$2:$BC$533,MATCH(Intermediate!$B9447,Data!$A$1:$BC$1,0),FALSE)</f>
        <v>72997.823950328209</v>
      </c>
    </row>
    <row r="9448" spans="1:4" x14ac:dyDescent="0.45">
      <c r="A9448" t="s">
        <v>503</v>
      </c>
      <c r="B9448">
        <f t="shared" si="146"/>
        <v>2021</v>
      </c>
      <c r="C9448" t="str">
        <f>VLOOKUP($A9448&amp;C$1,Data!$A$2:$BC$533,MATCH(Intermediate!$B9448,Data!$A$1:$BC$1,0),FALSE)</f>
        <v>..</v>
      </c>
      <c r="D9448">
        <f>VLOOKUP($A9448&amp;D$1,Data!$A$2:$BC$533,MATCH(Intermediate!$B9448,Data!$A$1:$BC$1,0),FALSE)</f>
        <v>81001.411120611752</v>
      </c>
    </row>
    <row r="9449" spans="1:4" x14ac:dyDescent="0.45">
      <c r="A9449" t="s">
        <v>503</v>
      </c>
      <c r="B9449">
        <f t="shared" si="146"/>
        <v>2022</v>
      </c>
      <c r="C9449" t="str">
        <f>VLOOKUP($A9449&amp;C$1,Data!$A$2:$BC$533,MATCH(Intermediate!$B9449,Data!$A$1:$BC$1,0),FALSE)</f>
        <v>..</v>
      </c>
      <c r="D9449">
        <f>VLOOKUP($A9449&amp;D$1,Data!$A$2:$BC$533,MATCH(Intermediate!$B9449,Data!$A$1:$BC$1,0),FALSE)</f>
        <v>91326.131704818225</v>
      </c>
    </row>
    <row r="9450" spans="1:4" x14ac:dyDescent="0.45">
      <c r="A9450" t="s">
        <v>503</v>
      </c>
      <c r="B9450">
        <f t="shared" si="146"/>
        <v>2023</v>
      </c>
      <c r="C9450" t="str">
        <f>VLOOKUP($A9450&amp;C$1,Data!$A$2:$BC$533,MATCH(Intermediate!$B9450,Data!$A$1:$BC$1,0),FALSE)</f>
        <v>..</v>
      </c>
      <c r="D9450">
        <f>VLOOKUP($A9450&amp;D$1,Data!$A$2:$BC$533,MATCH(Intermediate!$B9450,Data!$A$1:$BC$1,0),FALSE)</f>
        <v>90505.99787735696</v>
      </c>
    </row>
    <row r="9451" spans="1:4" x14ac:dyDescent="0.45">
      <c r="A9451" t="s">
        <v>503</v>
      </c>
      <c r="B9451">
        <f t="shared" si="146"/>
        <v>2024</v>
      </c>
      <c r="C9451" t="str">
        <f>VLOOKUP($A9451&amp;C$1,Data!$A$2:$BC$533,MATCH(Intermediate!$B9451,Data!$A$1:$BC$1,0),FALSE)</f>
        <v>..</v>
      </c>
      <c r="D9451">
        <f>VLOOKUP($A9451&amp;D$1,Data!$A$2:$BC$533,MATCH(Intermediate!$B9451,Data!$A$1:$BC$1,0),FALSE)</f>
        <v>93818.707480925557</v>
      </c>
    </row>
    <row r="9452" spans="1:4" x14ac:dyDescent="0.45">
      <c r="A9452" t="s">
        <v>168</v>
      </c>
      <c r="B9452">
        <f t="shared" si="146"/>
        <v>1975</v>
      </c>
      <c r="C9452">
        <f>VLOOKUP($A9452&amp;C$1,Data!$A$2:$BC$533,MATCH(Intermediate!$B9452,Data!$A$1:$BC$1,0),FALSE)</f>
        <v>4.1816769432441623</v>
      </c>
      <c r="D9452" t="str">
        <f>VLOOKUP($A9452&amp;D$1,Data!$A$2:$BC$533,MATCH(Intermediate!$B9452,Data!$A$1:$BC$1,0),FALSE)</f>
        <v>..</v>
      </c>
    </row>
    <row r="9453" spans="1:4" x14ac:dyDescent="0.45">
      <c r="A9453" t="s">
        <v>168</v>
      </c>
      <c r="B9453">
        <f t="shared" si="146"/>
        <v>1976</v>
      </c>
      <c r="C9453">
        <f>VLOOKUP($A9453&amp;C$1,Data!$A$2:$BC$533,MATCH(Intermediate!$B9453,Data!$A$1:$BC$1,0),FALSE)</f>
        <v>4.6349848331648129</v>
      </c>
      <c r="D9453" t="str">
        <f>VLOOKUP($A9453&amp;D$1,Data!$A$2:$BC$533,MATCH(Intermediate!$B9453,Data!$A$1:$BC$1,0),FALSE)</f>
        <v>..</v>
      </c>
    </row>
    <row r="9454" spans="1:4" x14ac:dyDescent="0.45">
      <c r="A9454" t="s">
        <v>168</v>
      </c>
      <c r="B9454">
        <f t="shared" si="146"/>
        <v>1977</v>
      </c>
      <c r="C9454">
        <f>VLOOKUP($A9454&amp;C$1,Data!$A$2:$BC$533,MATCH(Intermediate!$B9454,Data!$A$1:$BC$1,0),FALSE)</f>
        <v>4.9583533854070261</v>
      </c>
      <c r="D9454" t="str">
        <f>VLOOKUP($A9454&amp;D$1,Data!$A$2:$BC$533,MATCH(Intermediate!$B9454,Data!$A$1:$BC$1,0),FALSE)</f>
        <v>..</v>
      </c>
    </row>
    <row r="9455" spans="1:4" x14ac:dyDescent="0.45">
      <c r="A9455" t="s">
        <v>168</v>
      </c>
      <c r="B9455">
        <f t="shared" si="146"/>
        <v>1978</v>
      </c>
      <c r="C9455">
        <f>VLOOKUP($A9455&amp;C$1,Data!$A$2:$BC$533,MATCH(Intermediate!$B9455,Data!$A$1:$BC$1,0),FALSE)</f>
        <v>5.0986446015622588</v>
      </c>
      <c r="D9455" t="str">
        <f>VLOOKUP($A9455&amp;D$1,Data!$A$2:$BC$533,MATCH(Intermediate!$B9455,Data!$A$1:$BC$1,0),FALSE)</f>
        <v>..</v>
      </c>
    </row>
    <row r="9456" spans="1:4" x14ac:dyDescent="0.45">
      <c r="A9456" t="s">
        <v>168</v>
      </c>
      <c r="B9456">
        <f t="shared" si="146"/>
        <v>1979</v>
      </c>
      <c r="C9456">
        <f>VLOOKUP($A9456&amp;C$1,Data!$A$2:$BC$533,MATCH(Intermediate!$B9456,Data!$A$1:$BC$1,0),FALSE)</f>
        <v>6.2533997023656793</v>
      </c>
      <c r="D9456" t="str">
        <f>VLOOKUP($A9456&amp;D$1,Data!$A$2:$BC$533,MATCH(Intermediate!$B9456,Data!$A$1:$BC$1,0),FALSE)</f>
        <v>..</v>
      </c>
    </row>
    <row r="9457" spans="1:4" x14ac:dyDescent="0.45">
      <c r="A9457" t="s">
        <v>168</v>
      </c>
      <c r="B9457">
        <f t="shared" si="146"/>
        <v>1980</v>
      </c>
      <c r="C9457">
        <f>VLOOKUP($A9457&amp;C$1,Data!$A$2:$BC$533,MATCH(Intermediate!$B9457,Data!$A$1:$BC$1,0),FALSE)</f>
        <v>5.7411741759313442</v>
      </c>
      <c r="D9457" t="str">
        <f>VLOOKUP($A9457&amp;D$1,Data!$A$2:$BC$533,MATCH(Intermediate!$B9457,Data!$A$1:$BC$1,0),FALSE)</f>
        <v>..</v>
      </c>
    </row>
    <row r="9458" spans="1:4" x14ac:dyDescent="0.45">
      <c r="A9458" t="s">
        <v>168</v>
      </c>
      <c r="B9458">
        <f t="shared" si="146"/>
        <v>1981</v>
      </c>
      <c r="C9458">
        <f>VLOOKUP($A9458&amp;C$1,Data!$A$2:$BC$533,MATCH(Intermediate!$B9458,Data!$A$1:$BC$1,0),FALSE)</f>
        <v>5.3048938078659713</v>
      </c>
      <c r="D9458" t="str">
        <f>VLOOKUP($A9458&amp;D$1,Data!$A$2:$BC$533,MATCH(Intermediate!$B9458,Data!$A$1:$BC$1,0),FALSE)</f>
        <v>..</v>
      </c>
    </row>
    <row r="9459" spans="1:4" x14ac:dyDescent="0.45">
      <c r="A9459" t="s">
        <v>168</v>
      </c>
      <c r="B9459">
        <f t="shared" si="146"/>
        <v>1982</v>
      </c>
      <c r="C9459">
        <f>VLOOKUP($A9459&amp;C$1,Data!$A$2:$BC$533,MATCH(Intermediate!$B9459,Data!$A$1:$BC$1,0),FALSE)</f>
        <v>6.5014246670930973</v>
      </c>
      <c r="D9459" t="str">
        <f>VLOOKUP($A9459&amp;D$1,Data!$A$2:$BC$533,MATCH(Intermediate!$B9459,Data!$A$1:$BC$1,0),FALSE)</f>
        <v>..</v>
      </c>
    </row>
    <row r="9460" spans="1:4" x14ac:dyDescent="0.45">
      <c r="A9460" t="s">
        <v>168</v>
      </c>
      <c r="B9460">
        <f t="shared" si="146"/>
        <v>1983</v>
      </c>
      <c r="C9460">
        <f>VLOOKUP($A9460&amp;C$1,Data!$A$2:$BC$533,MATCH(Intermediate!$B9460,Data!$A$1:$BC$1,0),FALSE)</f>
        <v>8.1022226467096914</v>
      </c>
      <c r="D9460" t="str">
        <f>VLOOKUP($A9460&amp;D$1,Data!$A$2:$BC$533,MATCH(Intermediate!$B9460,Data!$A$1:$BC$1,0),FALSE)</f>
        <v>..</v>
      </c>
    </row>
    <row r="9461" spans="1:4" x14ac:dyDescent="0.45">
      <c r="A9461" t="s">
        <v>168</v>
      </c>
      <c r="B9461">
        <f t="shared" ref="B9461:B9524" si="147">B9411</f>
        <v>1984</v>
      </c>
      <c r="C9461">
        <f>VLOOKUP($A9461&amp;C$1,Data!$A$2:$BC$533,MATCH(Intermediate!$B9461,Data!$A$1:$BC$1,0),FALSE)</f>
        <v>8.733375806323167</v>
      </c>
      <c r="D9461" t="str">
        <f>VLOOKUP($A9461&amp;D$1,Data!$A$2:$BC$533,MATCH(Intermediate!$B9461,Data!$A$1:$BC$1,0),FALSE)</f>
        <v>..</v>
      </c>
    </row>
    <row r="9462" spans="1:4" x14ac:dyDescent="0.45">
      <c r="A9462" t="s">
        <v>168</v>
      </c>
      <c r="B9462">
        <f t="shared" si="147"/>
        <v>1985</v>
      </c>
      <c r="C9462">
        <f>VLOOKUP($A9462&amp;C$1,Data!$A$2:$BC$533,MATCH(Intermediate!$B9462,Data!$A$1:$BC$1,0),FALSE)</f>
        <v>8.2000600781015311</v>
      </c>
      <c r="D9462" t="str">
        <f>VLOOKUP($A9462&amp;D$1,Data!$A$2:$BC$533,MATCH(Intermediate!$B9462,Data!$A$1:$BC$1,0),FALSE)</f>
        <v>..</v>
      </c>
    </row>
    <row r="9463" spans="1:4" x14ac:dyDescent="0.45">
      <c r="A9463" t="s">
        <v>168</v>
      </c>
      <c r="B9463">
        <f t="shared" si="147"/>
        <v>1986</v>
      </c>
      <c r="C9463">
        <f>VLOOKUP($A9463&amp;C$1,Data!$A$2:$BC$533,MATCH(Intermediate!$B9463,Data!$A$1:$BC$1,0),FALSE)</f>
        <v>7.6058959502866923</v>
      </c>
      <c r="D9463" t="str">
        <f>VLOOKUP($A9463&amp;D$1,Data!$A$2:$BC$533,MATCH(Intermediate!$B9463,Data!$A$1:$BC$1,0),FALSE)</f>
        <v>..</v>
      </c>
    </row>
    <row r="9464" spans="1:4" x14ac:dyDescent="0.45">
      <c r="A9464" t="s">
        <v>168</v>
      </c>
      <c r="B9464">
        <f t="shared" si="147"/>
        <v>1987</v>
      </c>
      <c r="C9464">
        <f>VLOOKUP($A9464&amp;C$1,Data!$A$2:$BC$533,MATCH(Intermediate!$B9464,Data!$A$1:$BC$1,0),FALSE)</f>
        <v>7.0240854422450507</v>
      </c>
      <c r="D9464" t="str">
        <f>VLOOKUP($A9464&amp;D$1,Data!$A$2:$BC$533,MATCH(Intermediate!$B9464,Data!$A$1:$BC$1,0),FALSE)</f>
        <v>..</v>
      </c>
    </row>
    <row r="9465" spans="1:4" x14ac:dyDescent="0.45">
      <c r="A9465" t="s">
        <v>168</v>
      </c>
      <c r="B9465">
        <f t="shared" si="147"/>
        <v>1988</v>
      </c>
      <c r="C9465">
        <f>VLOOKUP($A9465&amp;C$1,Data!$A$2:$BC$533,MATCH(Intermediate!$B9465,Data!$A$1:$BC$1,0),FALSE)</f>
        <v>6.4865867227098528</v>
      </c>
      <c r="D9465" t="str">
        <f>VLOOKUP($A9465&amp;D$1,Data!$A$2:$BC$533,MATCH(Intermediate!$B9465,Data!$A$1:$BC$1,0),FALSE)</f>
        <v>..</v>
      </c>
    </row>
    <row r="9466" spans="1:4" x14ac:dyDescent="0.45">
      <c r="A9466" t="s">
        <v>168</v>
      </c>
      <c r="B9466">
        <f t="shared" si="147"/>
        <v>1989</v>
      </c>
      <c r="C9466">
        <f>VLOOKUP($A9466&amp;C$1,Data!$A$2:$BC$533,MATCH(Intermediate!$B9466,Data!$A$1:$BC$1,0),FALSE)</f>
        <v>7.6944545506769044</v>
      </c>
      <c r="D9466" t="str">
        <f>VLOOKUP($A9466&amp;D$1,Data!$A$2:$BC$533,MATCH(Intermediate!$B9466,Data!$A$1:$BC$1,0),FALSE)</f>
        <v>..</v>
      </c>
    </row>
    <row r="9467" spans="1:4" x14ac:dyDescent="0.45">
      <c r="A9467" t="s">
        <v>168</v>
      </c>
      <c r="B9467">
        <f t="shared" si="147"/>
        <v>1990</v>
      </c>
      <c r="C9467">
        <f>VLOOKUP($A9467&amp;C$1,Data!$A$2:$BC$533,MATCH(Intermediate!$B9467,Data!$A$1:$BC$1,0),FALSE)</f>
        <v>7.4570674696639934</v>
      </c>
      <c r="D9467" t="str">
        <f>VLOOKUP($A9467&amp;D$1,Data!$A$2:$BC$533,MATCH(Intermediate!$B9467,Data!$A$1:$BC$1,0),FALSE)</f>
        <v>..</v>
      </c>
    </row>
    <row r="9468" spans="1:4" x14ac:dyDescent="0.45">
      <c r="A9468" t="s">
        <v>168</v>
      </c>
      <c r="B9468">
        <f t="shared" si="147"/>
        <v>1991</v>
      </c>
      <c r="C9468">
        <f>VLOOKUP($A9468&amp;C$1,Data!$A$2:$BC$533,MATCH(Intermediate!$B9468,Data!$A$1:$BC$1,0),FALSE)</f>
        <v>8.597719890616375</v>
      </c>
      <c r="D9468" t="str">
        <f>VLOOKUP($A9468&amp;D$1,Data!$A$2:$BC$533,MATCH(Intermediate!$B9468,Data!$A$1:$BC$1,0),FALSE)</f>
        <v>..</v>
      </c>
    </row>
    <row r="9469" spans="1:4" x14ac:dyDescent="0.45">
      <c r="A9469" t="s">
        <v>168</v>
      </c>
      <c r="B9469">
        <f t="shared" si="147"/>
        <v>1992</v>
      </c>
      <c r="C9469">
        <f>VLOOKUP($A9469&amp;C$1,Data!$A$2:$BC$533,MATCH(Intermediate!$B9469,Data!$A$1:$BC$1,0),FALSE)</f>
        <v>9.5676882921185058</v>
      </c>
      <c r="D9469" t="str">
        <f>VLOOKUP($A9469&amp;D$1,Data!$A$2:$BC$533,MATCH(Intermediate!$B9469,Data!$A$1:$BC$1,0),FALSE)</f>
        <v>..</v>
      </c>
    </row>
    <row r="9470" spans="1:4" x14ac:dyDescent="0.45">
      <c r="A9470" t="s">
        <v>168</v>
      </c>
      <c r="B9470">
        <f t="shared" si="147"/>
        <v>1993</v>
      </c>
      <c r="C9470">
        <f>VLOOKUP($A9470&amp;C$1,Data!$A$2:$BC$533,MATCH(Intermediate!$B9470,Data!$A$1:$BC$1,0),FALSE)</f>
        <v>10.744764413723097</v>
      </c>
      <c r="D9470" t="str">
        <f>VLOOKUP($A9470&amp;D$1,Data!$A$2:$BC$533,MATCH(Intermediate!$B9470,Data!$A$1:$BC$1,0),FALSE)</f>
        <v>..</v>
      </c>
    </row>
    <row r="9471" spans="1:4" x14ac:dyDescent="0.45">
      <c r="A9471" t="s">
        <v>168</v>
      </c>
      <c r="B9471">
        <f t="shared" si="147"/>
        <v>1994</v>
      </c>
      <c r="C9471">
        <f>VLOOKUP($A9471&amp;C$1,Data!$A$2:$BC$533,MATCH(Intermediate!$B9471,Data!$A$1:$BC$1,0),FALSE)</f>
        <v>10.342461287371494</v>
      </c>
      <c r="D9471" t="str">
        <f>VLOOKUP($A9471&amp;D$1,Data!$A$2:$BC$533,MATCH(Intermediate!$B9471,Data!$A$1:$BC$1,0),FALSE)</f>
        <v>..</v>
      </c>
    </row>
    <row r="9472" spans="1:4" x14ac:dyDescent="0.45">
      <c r="A9472" t="s">
        <v>168</v>
      </c>
      <c r="B9472">
        <f t="shared" si="147"/>
        <v>1995</v>
      </c>
      <c r="C9472">
        <f>VLOOKUP($A9472&amp;C$1,Data!$A$2:$BC$533,MATCH(Intermediate!$B9472,Data!$A$1:$BC$1,0),FALSE)</f>
        <v>11.150575769517054</v>
      </c>
      <c r="D9472" t="str">
        <f>VLOOKUP($A9472&amp;D$1,Data!$A$2:$BC$533,MATCH(Intermediate!$B9472,Data!$A$1:$BC$1,0),FALSE)</f>
        <v>..</v>
      </c>
    </row>
    <row r="9473" spans="1:4" x14ac:dyDescent="0.45">
      <c r="A9473" t="s">
        <v>168</v>
      </c>
      <c r="B9473">
        <f t="shared" si="147"/>
        <v>1996</v>
      </c>
      <c r="C9473">
        <f>VLOOKUP($A9473&amp;C$1,Data!$A$2:$BC$533,MATCH(Intermediate!$B9473,Data!$A$1:$BC$1,0),FALSE)</f>
        <v>9.6449627057408396</v>
      </c>
      <c r="D9473" t="str">
        <f>VLOOKUP($A9473&amp;D$1,Data!$A$2:$BC$533,MATCH(Intermediate!$B9473,Data!$A$1:$BC$1,0),FALSE)</f>
        <v>..</v>
      </c>
    </row>
    <row r="9474" spans="1:4" x14ac:dyDescent="0.45">
      <c r="A9474" t="s">
        <v>168</v>
      </c>
      <c r="B9474">
        <f t="shared" si="147"/>
        <v>1997</v>
      </c>
      <c r="C9474">
        <f>VLOOKUP($A9474&amp;C$1,Data!$A$2:$BC$533,MATCH(Intermediate!$B9474,Data!$A$1:$BC$1,0),FALSE)</f>
        <v>9.8382845853301308</v>
      </c>
      <c r="D9474" t="str">
        <f>VLOOKUP($A9474&amp;D$1,Data!$A$2:$BC$533,MATCH(Intermediate!$B9474,Data!$A$1:$BC$1,0),FALSE)</f>
        <v>..</v>
      </c>
    </row>
    <row r="9475" spans="1:4" x14ac:dyDescent="0.45">
      <c r="A9475" t="s">
        <v>168</v>
      </c>
      <c r="B9475">
        <f t="shared" si="147"/>
        <v>1998</v>
      </c>
      <c r="C9475">
        <f>VLOOKUP($A9475&amp;C$1,Data!$A$2:$BC$533,MATCH(Intermediate!$B9475,Data!$A$1:$BC$1,0),FALSE)</f>
        <v>9.1868494162774343</v>
      </c>
      <c r="D9475" t="str">
        <f>VLOOKUP($A9475&amp;D$1,Data!$A$2:$BC$533,MATCH(Intermediate!$B9475,Data!$A$1:$BC$1,0),FALSE)</f>
        <v>..</v>
      </c>
    </row>
    <row r="9476" spans="1:4" x14ac:dyDescent="0.45">
      <c r="A9476" t="s">
        <v>168</v>
      </c>
      <c r="B9476">
        <f t="shared" si="147"/>
        <v>1999</v>
      </c>
      <c r="C9476">
        <f>VLOOKUP($A9476&amp;C$1,Data!$A$2:$BC$533,MATCH(Intermediate!$B9476,Data!$A$1:$BC$1,0),FALSE)</f>
        <v>9.1986004014201086</v>
      </c>
      <c r="D9476" t="str">
        <f>VLOOKUP($A9476&amp;D$1,Data!$A$2:$BC$533,MATCH(Intermediate!$B9476,Data!$A$1:$BC$1,0),FALSE)</f>
        <v>..</v>
      </c>
    </row>
    <row r="9477" spans="1:4" x14ac:dyDescent="0.45">
      <c r="A9477" t="s">
        <v>168</v>
      </c>
      <c r="B9477">
        <f t="shared" si="147"/>
        <v>2000</v>
      </c>
      <c r="C9477">
        <f>VLOOKUP($A9477&amp;C$1,Data!$A$2:$BC$533,MATCH(Intermediate!$B9477,Data!$A$1:$BC$1,0),FALSE)</f>
        <v>8.4688317674876714</v>
      </c>
      <c r="D9477" t="str">
        <f>VLOOKUP($A9477&amp;D$1,Data!$A$2:$BC$533,MATCH(Intermediate!$B9477,Data!$A$1:$BC$1,0),FALSE)</f>
        <v>..</v>
      </c>
    </row>
    <row r="9478" spans="1:4" x14ac:dyDescent="0.45">
      <c r="A9478" t="s">
        <v>168</v>
      </c>
      <c r="B9478">
        <f t="shared" si="147"/>
        <v>2001</v>
      </c>
      <c r="C9478">
        <f>VLOOKUP($A9478&amp;C$1,Data!$A$2:$BC$533,MATCH(Intermediate!$B9478,Data!$A$1:$BC$1,0),FALSE)</f>
        <v>8.0648208228269169</v>
      </c>
      <c r="D9478" t="str">
        <f>VLOOKUP($A9478&amp;D$1,Data!$A$2:$BC$533,MATCH(Intermediate!$B9478,Data!$A$1:$BC$1,0),FALSE)</f>
        <v>..</v>
      </c>
    </row>
    <row r="9479" spans="1:4" x14ac:dyDescent="0.45">
      <c r="A9479" t="s">
        <v>168</v>
      </c>
      <c r="B9479">
        <f t="shared" si="147"/>
        <v>2002</v>
      </c>
      <c r="C9479">
        <f>VLOOKUP($A9479&amp;C$1,Data!$A$2:$BC$533,MATCH(Intermediate!$B9479,Data!$A$1:$BC$1,0),FALSE)</f>
        <v>8.2177509716985124</v>
      </c>
      <c r="D9479" t="str">
        <f>VLOOKUP($A9479&amp;D$1,Data!$A$2:$BC$533,MATCH(Intermediate!$B9479,Data!$A$1:$BC$1,0),FALSE)</f>
        <v>..</v>
      </c>
    </row>
    <row r="9480" spans="1:4" x14ac:dyDescent="0.45">
      <c r="A9480" t="s">
        <v>168</v>
      </c>
      <c r="B9480">
        <f t="shared" si="147"/>
        <v>2003</v>
      </c>
      <c r="C9480">
        <f>VLOOKUP($A9480&amp;C$1,Data!$A$2:$BC$533,MATCH(Intermediate!$B9480,Data!$A$1:$BC$1,0),FALSE)</f>
        <v>10.104239300739273</v>
      </c>
      <c r="D9480" t="str">
        <f>VLOOKUP($A9480&amp;D$1,Data!$A$2:$BC$533,MATCH(Intermediate!$B9480,Data!$A$1:$BC$1,0),FALSE)</f>
        <v>..</v>
      </c>
    </row>
    <row r="9481" spans="1:4" x14ac:dyDescent="0.45">
      <c r="A9481" t="s">
        <v>168</v>
      </c>
      <c r="B9481">
        <f t="shared" si="147"/>
        <v>2004</v>
      </c>
      <c r="C9481">
        <f>VLOOKUP($A9481&amp;C$1,Data!$A$2:$BC$533,MATCH(Intermediate!$B9481,Data!$A$1:$BC$1,0),FALSE)</f>
        <v>11.654514871445135</v>
      </c>
      <c r="D9481" t="str">
        <f>VLOOKUP($A9481&amp;D$1,Data!$A$2:$BC$533,MATCH(Intermediate!$B9481,Data!$A$1:$BC$1,0),FALSE)</f>
        <v>..</v>
      </c>
    </row>
    <row r="9482" spans="1:4" x14ac:dyDescent="0.45">
      <c r="A9482" t="s">
        <v>168</v>
      </c>
      <c r="B9482">
        <f t="shared" si="147"/>
        <v>2005</v>
      </c>
      <c r="C9482">
        <f>VLOOKUP($A9482&amp;C$1,Data!$A$2:$BC$533,MATCH(Intermediate!$B9482,Data!$A$1:$BC$1,0),FALSE)</f>
        <v>14.764627286353637</v>
      </c>
      <c r="D9482" t="str">
        <f>VLOOKUP($A9482&amp;D$1,Data!$A$2:$BC$533,MATCH(Intermediate!$B9482,Data!$A$1:$BC$1,0),FALSE)</f>
        <v>..</v>
      </c>
    </row>
    <row r="9483" spans="1:4" x14ac:dyDescent="0.45">
      <c r="A9483" t="s">
        <v>168</v>
      </c>
      <c r="B9483">
        <f t="shared" si="147"/>
        <v>2006</v>
      </c>
      <c r="C9483">
        <f>VLOOKUP($A9483&amp;C$1,Data!$A$2:$BC$533,MATCH(Intermediate!$B9483,Data!$A$1:$BC$1,0),FALSE)</f>
        <v>14.698558390735888</v>
      </c>
      <c r="D9483" t="str">
        <f>VLOOKUP($A9483&amp;D$1,Data!$A$2:$BC$533,MATCH(Intermediate!$B9483,Data!$A$1:$BC$1,0),FALSE)</f>
        <v>..</v>
      </c>
    </row>
    <row r="9484" spans="1:4" x14ac:dyDescent="0.45">
      <c r="A9484" t="s">
        <v>168</v>
      </c>
      <c r="B9484">
        <f t="shared" si="147"/>
        <v>2007</v>
      </c>
      <c r="C9484">
        <f>VLOOKUP($A9484&amp;C$1,Data!$A$2:$BC$533,MATCH(Intermediate!$B9484,Data!$A$1:$BC$1,0),FALSE)</f>
        <v>15.084988074705642</v>
      </c>
      <c r="D9484" t="str">
        <f>VLOOKUP($A9484&amp;D$1,Data!$A$2:$BC$533,MATCH(Intermediate!$B9484,Data!$A$1:$BC$1,0),FALSE)</f>
        <v>..</v>
      </c>
    </row>
    <row r="9485" spans="1:4" x14ac:dyDescent="0.45">
      <c r="A9485" t="s">
        <v>168</v>
      </c>
      <c r="B9485">
        <f t="shared" si="147"/>
        <v>2008</v>
      </c>
      <c r="C9485">
        <f>VLOOKUP($A9485&amp;C$1,Data!$A$2:$BC$533,MATCH(Intermediate!$B9485,Data!$A$1:$BC$1,0),FALSE)</f>
        <v>17.538173965512282</v>
      </c>
      <c r="D9485" t="str">
        <f>VLOOKUP($A9485&amp;D$1,Data!$A$2:$BC$533,MATCH(Intermediate!$B9485,Data!$A$1:$BC$1,0),FALSE)</f>
        <v>..</v>
      </c>
    </row>
    <row r="9486" spans="1:4" x14ac:dyDescent="0.45">
      <c r="A9486" t="s">
        <v>168</v>
      </c>
      <c r="B9486">
        <f t="shared" si="147"/>
        <v>2009</v>
      </c>
      <c r="C9486">
        <f>VLOOKUP($A9486&amp;C$1,Data!$A$2:$BC$533,MATCH(Intermediate!$B9486,Data!$A$1:$BC$1,0),FALSE)</f>
        <v>19.637455233429456</v>
      </c>
      <c r="D9486" t="str">
        <f>VLOOKUP($A9486&amp;D$1,Data!$A$2:$BC$533,MATCH(Intermediate!$B9486,Data!$A$1:$BC$1,0),FALSE)</f>
        <v>..</v>
      </c>
    </row>
    <row r="9487" spans="1:4" x14ac:dyDescent="0.45">
      <c r="A9487" t="s">
        <v>168</v>
      </c>
      <c r="B9487">
        <f t="shared" si="147"/>
        <v>2010</v>
      </c>
      <c r="C9487">
        <f>VLOOKUP($A9487&amp;C$1,Data!$A$2:$BC$533,MATCH(Intermediate!$B9487,Data!$A$1:$BC$1,0),FALSE)</f>
        <v>21.936455550138064</v>
      </c>
      <c r="D9487" t="str">
        <f>VLOOKUP($A9487&amp;D$1,Data!$A$2:$BC$533,MATCH(Intermediate!$B9487,Data!$A$1:$BC$1,0),FALSE)</f>
        <v>..</v>
      </c>
    </row>
    <row r="9488" spans="1:4" x14ac:dyDescent="0.45">
      <c r="A9488" t="s">
        <v>168</v>
      </c>
      <c r="B9488">
        <f t="shared" si="147"/>
        <v>2011</v>
      </c>
      <c r="C9488">
        <f>VLOOKUP($A9488&amp;C$1,Data!$A$2:$BC$533,MATCH(Intermediate!$B9488,Data!$A$1:$BC$1,0),FALSE)</f>
        <v>20.74252478857461</v>
      </c>
      <c r="D9488" t="str">
        <f>VLOOKUP($A9488&amp;D$1,Data!$A$2:$BC$533,MATCH(Intermediate!$B9488,Data!$A$1:$BC$1,0),FALSE)</f>
        <v>..</v>
      </c>
    </row>
    <row r="9489" spans="1:4" x14ac:dyDescent="0.45">
      <c r="A9489" t="s">
        <v>168</v>
      </c>
      <c r="B9489">
        <f t="shared" si="147"/>
        <v>2012</v>
      </c>
      <c r="C9489" t="str">
        <f>VLOOKUP($A9489&amp;C$1,Data!$A$2:$BC$533,MATCH(Intermediate!$B9489,Data!$A$1:$BC$1,0),FALSE)</f>
        <v>..</v>
      </c>
      <c r="D9489" t="str">
        <f>VLOOKUP($A9489&amp;D$1,Data!$A$2:$BC$533,MATCH(Intermediate!$B9489,Data!$A$1:$BC$1,0),FALSE)</f>
        <v>..</v>
      </c>
    </row>
    <row r="9490" spans="1:4" x14ac:dyDescent="0.45">
      <c r="A9490" t="s">
        <v>168</v>
      </c>
      <c r="B9490">
        <f t="shared" si="147"/>
        <v>2013</v>
      </c>
      <c r="C9490" t="str">
        <f>VLOOKUP($A9490&amp;C$1,Data!$A$2:$BC$533,MATCH(Intermediate!$B9490,Data!$A$1:$BC$1,0),FALSE)</f>
        <v>..</v>
      </c>
      <c r="D9490" t="str">
        <f>VLOOKUP($A9490&amp;D$1,Data!$A$2:$BC$533,MATCH(Intermediate!$B9490,Data!$A$1:$BC$1,0),FALSE)</f>
        <v>..</v>
      </c>
    </row>
    <row r="9491" spans="1:4" x14ac:dyDescent="0.45">
      <c r="A9491" t="s">
        <v>168</v>
      </c>
      <c r="B9491">
        <f t="shared" si="147"/>
        <v>2014</v>
      </c>
      <c r="C9491" t="str">
        <f>VLOOKUP($A9491&amp;C$1,Data!$A$2:$BC$533,MATCH(Intermediate!$B9491,Data!$A$1:$BC$1,0),FALSE)</f>
        <v>..</v>
      </c>
      <c r="D9491" t="str">
        <f>VLOOKUP($A9491&amp;D$1,Data!$A$2:$BC$533,MATCH(Intermediate!$B9491,Data!$A$1:$BC$1,0),FALSE)</f>
        <v>..</v>
      </c>
    </row>
    <row r="9492" spans="1:4" x14ac:dyDescent="0.45">
      <c r="A9492" t="s">
        <v>168</v>
      </c>
      <c r="B9492">
        <f t="shared" si="147"/>
        <v>2015</v>
      </c>
      <c r="C9492" t="str">
        <f>VLOOKUP($A9492&amp;C$1,Data!$A$2:$BC$533,MATCH(Intermediate!$B9492,Data!$A$1:$BC$1,0),FALSE)</f>
        <v>..</v>
      </c>
      <c r="D9492" t="str">
        <f>VLOOKUP($A9492&amp;D$1,Data!$A$2:$BC$533,MATCH(Intermediate!$B9492,Data!$A$1:$BC$1,0),FALSE)</f>
        <v>..</v>
      </c>
    </row>
    <row r="9493" spans="1:4" x14ac:dyDescent="0.45">
      <c r="A9493" t="s">
        <v>168</v>
      </c>
      <c r="B9493">
        <f t="shared" si="147"/>
        <v>2016</v>
      </c>
      <c r="C9493" t="str">
        <f>VLOOKUP($A9493&amp;C$1,Data!$A$2:$BC$533,MATCH(Intermediate!$B9493,Data!$A$1:$BC$1,0),FALSE)</f>
        <v>..</v>
      </c>
      <c r="D9493" t="str">
        <f>VLOOKUP($A9493&amp;D$1,Data!$A$2:$BC$533,MATCH(Intermediate!$B9493,Data!$A$1:$BC$1,0),FALSE)</f>
        <v>..</v>
      </c>
    </row>
    <row r="9494" spans="1:4" x14ac:dyDescent="0.45">
      <c r="A9494" t="s">
        <v>168</v>
      </c>
      <c r="B9494">
        <f t="shared" si="147"/>
        <v>2017</v>
      </c>
      <c r="C9494" t="str">
        <f>VLOOKUP($A9494&amp;C$1,Data!$A$2:$BC$533,MATCH(Intermediate!$B9494,Data!$A$1:$BC$1,0),FALSE)</f>
        <v>..</v>
      </c>
      <c r="D9494">
        <f>VLOOKUP($A9494&amp;D$1,Data!$A$2:$BC$533,MATCH(Intermediate!$B9494,Data!$A$1:$BC$1,0),FALSE)</f>
        <v>3265.0702937499618</v>
      </c>
    </row>
    <row r="9495" spans="1:4" x14ac:dyDescent="0.45">
      <c r="A9495" t="s">
        <v>168</v>
      </c>
      <c r="B9495">
        <f t="shared" si="147"/>
        <v>2018</v>
      </c>
      <c r="C9495" t="str">
        <f>VLOOKUP($A9495&amp;C$1,Data!$A$2:$BC$533,MATCH(Intermediate!$B9495,Data!$A$1:$BC$1,0),FALSE)</f>
        <v>..</v>
      </c>
      <c r="D9495">
        <f>VLOOKUP($A9495&amp;D$1,Data!$A$2:$BC$533,MATCH(Intermediate!$B9495,Data!$A$1:$BC$1,0),FALSE)</f>
        <v>3455.8922701344882</v>
      </c>
    </row>
    <row r="9496" spans="1:4" x14ac:dyDescent="0.45">
      <c r="A9496" t="s">
        <v>168</v>
      </c>
      <c r="B9496">
        <f t="shared" si="147"/>
        <v>2019</v>
      </c>
      <c r="C9496" t="str">
        <f>VLOOKUP($A9496&amp;C$1,Data!$A$2:$BC$533,MATCH(Intermediate!$B9496,Data!$A$1:$BC$1,0),FALSE)</f>
        <v>..</v>
      </c>
      <c r="D9496">
        <f>VLOOKUP($A9496&amp;D$1,Data!$A$2:$BC$533,MATCH(Intermediate!$B9496,Data!$A$1:$BC$1,0),FALSE)</f>
        <v>3502.175115437371</v>
      </c>
    </row>
    <row r="9497" spans="1:4" x14ac:dyDescent="0.45">
      <c r="A9497" t="s">
        <v>168</v>
      </c>
      <c r="B9497">
        <f t="shared" si="147"/>
        <v>2020</v>
      </c>
      <c r="C9497" t="str">
        <f>VLOOKUP($A9497&amp;C$1,Data!$A$2:$BC$533,MATCH(Intermediate!$B9497,Data!$A$1:$BC$1,0),FALSE)</f>
        <v>..</v>
      </c>
      <c r="D9497">
        <f>VLOOKUP($A9497&amp;D$1,Data!$A$2:$BC$533,MATCH(Intermediate!$B9497,Data!$A$1:$BC$1,0),FALSE)</f>
        <v>3737.6575183137593</v>
      </c>
    </row>
    <row r="9498" spans="1:4" x14ac:dyDescent="0.45">
      <c r="A9498" t="s">
        <v>168</v>
      </c>
      <c r="B9498">
        <f t="shared" si="147"/>
        <v>2021</v>
      </c>
      <c r="C9498" t="str">
        <f>VLOOKUP($A9498&amp;C$1,Data!$A$2:$BC$533,MATCH(Intermediate!$B9498,Data!$A$1:$BC$1,0),FALSE)</f>
        <v>..</v>
      </c>
      <c r="D9498">
        <f>VLOOKUP($A9498&amp;D$1,Data!$A$2:$BC$533,MATCH(Intermediate!$B9498,Data!$A$1:$BC$1,0),FALSE)</f>
        <v>4592.8386010087397</v>
      </c>
    </row>
    <row r="9499" spans="1:4" x14ac:dyDescent="0.45">
      <c r="A9499" t="s">
        <v>168</v>
      </c>
      <c r="B9499">
        <f t="shared" si="147"/>
        <v>2022</v>
      </c>
      <c r="C9499" t="str">
        <f>VLOOKUP($A9499&amp;C$1,Data!$A$2:$BC$533,MATCH(Intermediate!$B9499,Data!$A$1:$BC$1,0),FALSE)</f>
        <v>..</v>
      </c>
      <c r="D9499">
        <f>VLOOKUP($A9499&amp;D$1,Data!$A$2:$BC$533,MATCH(Intermediate!$B9499,Data!$A$1:$BC$1,0),FALSE)</f>
        <v>4772.4616766715953</v>
      </c>
    </row>
    <row r="9500" spans="1:4" x14ac:dyDescent="0.45">
      <c r="A9500" t="s">
        <v>168</v>
      </c>
      <c r="B9500">
        <f t="shared" si="147"/>
        <v>2023</v>
      </c>
      <c r="C9500" t="str">
        <f>VLOOKUP($A9500&amp;C$1,Data!$A$2:$BC$533,MATCH(Intermediate!$B9500,Data!$A$1:$BC$1,0),FALSE)</f>
        <v>..</v>
      </c>
      <c r="D9500">
        <f>VLOOKUP($A9500&amp;D$1,Data!$A$2:$BC$533,MATCH(Intermediate!$B9500,Data!$A$1:$BC$1,0),FALSE)</f>
        <v>4650.0668779854395</v>
      </c>
    </row>
    <row r="9501" spans="1:4" x14ac:dyDescent="0.45">
      <c r="A9501" t="s">
        <v>168</v>
      </c>
      <c r="B9501">
        <f t="shared" si="147"/>
        <v>2024</v>
      </c>
      <c r="C9501" t="str">
        <f>VLOOKUP($A9501&amp;C$1,Data!$A$2:$BC$533,MATCH(Intermediate!$B9501,Data!$A$1:$BC$1,0),FALSE)</f>
        <v>..</v>
      </c>
      <c r="D9501" t="str">
        <f>VLOOKUP($A9501&amp;D$1,Data!$A$2:$BC$533,MATCH(Intermediate!$B9501,Data!$A$1:$BC$1,0),FALSE)</f>
        <v>..</v>
      </c>
    </row>
    <row r="9502" spans="1:4" x14ac:dyDescent="0.45">
      <c r="A9502" t="s">
        <v>36</v>
      </c>
      <c r="B9502">
        <f t="shared" si="147"/>
        <v>1975</v>
      </c>
      <c r="C9502" t="str">
        <f>VLOOKUP($A9502&amp;C$1,Data!$A$2:$BC$533,MATCH(Intermediate!$B9502,Data!$A$1:$BC$1,0),FALSE)</f>
        <v>..</v>
      </c>
      <c r="D9502" t="str">
        <f>VLOOKUP($A9502&amp;D$1,Data!$A$2:$BC$533,MATCH(Intermediate!$B9502,Data!$A$1:$BC$1,0),FALSE)</f>
        <v>..</v>
      </c>
    </row>
    <row r="9503" spans="1:4" x14ac:dyDescent="0.45">
      <c r="A9503" t="s">
        <v>36</v>
      </c>
      <c r="B9503">
        <f t="shared" si="147"/>
        <v>1976</v>
      </c>
      <c r="C9503" t="str">
        <f>VLOOKUP($A9503&amp;C$1,Data!$A$2:$BC$533,MATCH(Intermediate!$B9503,Data!$A$1:$BC$1,0),FALSE)</f>
        <v>..</v>
      </c>
      <c r="D9503" t="str">
        <f>VLOOKUP($A9503&amp;D$1,Data!$A$2:$BC$533,MATCH(Intermediate!$B9503,Data!$A$1:$BC$1,0),FALSE)</f>
        <v>..</v>
      </c>
    </row>
    <row r="9504" spans="1:4" x14ac:dyDescent="0.45">
      <c r="A9504" t="s">
        <v>36</v>
      </c>
      <c r="B9504">
        <f t="shared" si="147"/>
        <v>1977</v>
      </c>
      <c r="C9504" t="str">
        <f>VLOOKUP($A9504&amp;C$1,Data!$A$2:$BC$533,MATCH(Intermediate!$B9504,Data!$A$1:$BC$1,0),FALSE)</f>
        <v>..</v>
      </c>
      <c r="D9504" t="str">
        <f>VLOOKUP($A9504&amp;D$1,Data!$A$2:$BC$533,MATCH(Intermediate!$B9504,Data!$A$1:$BC$1,0),FALSE)</f>
        <v>..</v>
      </c>
    </row>
    <row r="9505" spans="1:4" x14ac:dyDescent="0.45">
      <c r="A9505" t="s">
        <v>36</v>
      </c>
      <c r="B9505">
        <f t="shared" si="147"/>
        <v>1978</v>
      </c>
      <c r="C9505" t="str">
        <f>VLOOKUP($A9505&amp;C$1,Data!$A$2:$BC$533,MATCH(Intermediate!$B9505,Data!$A$1:$BC$1,0),FALSE)</f>
        <v>..</v>
      </c>
      <c r="D9505" t="str">
        <f>VLOOKUP($A9505&amp;D$1,Data!$A$2:$BC$533,MATCH(Intermediate!$B9505,Data!$A$1:$BC$1,0),FALSE)</f>
        <v>..</v>
      </c>
    </row>
    <row r="9506" spans="1:4" x14ac:dyDescent="0.45">
      <c r="A9506" t="s">
        <v>36</v>
      </c>
      <c r="B9506">
        <f t="shared" si="147"/>
        <v>1979</v>
      </c>
      <c r="C9506" t="str">
        <f>VLOOKUP($A9506&amp;C$1,Data!$A$2:$BC$533,MATCH(Intermediate!$B9506,Data!$A$1:$BC$1,0),FALSE)</f>
        <v>..</v>
      </c>
      <c r="D9506" t="str">
        <f>VLOOKUP($A9506&amp;D$1,Data!$A$2:$BC$533,MATCH(Intermediate!$B9506,Data!$A$1:$BC$1,0),FALSE)</f>
        <v>..</v>
      </c>
    </row>
    <row r="9507" spans="1:4" x14ac:dyDescent="0.45">
      <c r="A9507" t="s">
        <v>36</v>
      </c>
      <c r="B9507">
        <f t="shared" si="147"/>
        <v>1980</v>
      </c>
      <c r="C9507" t="str">
        <f>VLOOKUP($A9507&amp;C$1,Data!$A$2:$BC$533,MATCH(Intermediate!$B9507,Data!$A$1:$BC$1,0),FALSE)</f>
        <v>..</v>
      </c>
      <c r="D9507" t="str">
        <f>VLOOKUP($A9507&amp;D$1,Data!$A$2:$BC$533,MATCH(Intermediate!$B9507,Data!$A$1:$BC$1,0),FALSE)</f>
        <v>..</v>
      </c>
    </row>
    <row r="9508" spans="1:4" x14ac:dyDescent="0.45">
      <c r="A9508" t="s">
        <v>36</v>
      </c>
      <c r="B9508">
        <f t="shared" si="147"/>
        <v>1981</v>
      </c>
      <c r="C9508" t="str">
        <f>VLOOKUP($A9508&amp;C$1,Data!$A$2:$BC$533,MATCH(Intermediate!$B9508,Data!$A$1:$BC$1,0),FALSE)</f>
        <v>..</v>
      </c>
      <c r="D9508" t="str">
        <f>VLOOKUP($A9508&amp;D$1,Data!$A$2:$BC$533,MATCH(Intermediate!$B9508,Data!$A$1:$BC$1,0),FALSE)</f>
        <v>..</v>
      </c>
    </row>
    <row r="9509" spans="1:4" x14ac:dyDescent="0.45">
      <c r="A9509" t="s">
        <v>36</v>
      </c>
      <c r="B9509">
        <f t="shared" si="147"/>
        <v>1982</v>
      </c>
      <c r="C9509" t="str">
        <f>VLOOKUP($A9509&amp;C$1,Data!$A$2:$BC$533,MATCH(Intermediate!$B9509,Data!$A$1:$BC$1,0),FALSE)</f>
        <v>..</v>
      </c>
      <c r="D9509" t="str">
        <f>VLOOKUP($A9509&amp;D$1,Data!$A$2:$BC$533,MATCH(Intermediate!$B9509,Data!$A$1:$BC$1,0),FALSE)</f>
        <v>..</v>
      </c>
    </row>
    <row r="9510" spans="1:4" x14ac:dyDescent="0.45">
      <c r="A9510" t="s">
        <v>36</v>
      </c>
      <c r="B9510">
        <f t="shared" si="147"/>
        <v>1983</v>
      </c>
      <c r="C9510" t="str">
        <f>VLOOKUP($A9510&amp;C$1,Data!$A$2:$BC$533,MATCH(Intermediate!$B9510,Data!$A$1:$BC$1,0),FALSE)</f>
        <v>..</v>
      </c>
      <c r="D9510" t="str">
        <f>VLOOKUP($A9510&amp;D$1,Data!$A$2:$BC$533,MATCH(Intermediate!$B9510,Data!$A$1:$BC$1,0),FALSE)</f>
        <v>..</v>
      </c>
    </row>
    <row r="9511" spans="1:4" x14ac:dyDescent="0.45">
      <c r="A9511" t="s">
        <v>36</v>
      </c>
      <c r="B9511">
        <f t="shared" si="147"/>
        <v>1984</v>
      </c>
      <c r="C9511" t="str">
        <f>VLOOKUP($A9511&amp;C$1,Data!$A$2:$BC$533,MATCH(Intermediate!$B9511,Data!$A$1:$BC$1,0),FALSE)</f>
        <v>..</v>
      </c>
      <c r="D9511" t="str">
        <f>VLOOKUP($A9511&amp;D$1,Data!$A$2:$BC$533,MATCH(Intermediate!$B9511,Data!$A$1:$BC$1,0),FALSE)</f>
        <v>..</v>
      </c>
    </row>
    <row r="9512" spans="1:4" x14ac:dyDescent="0.45">
      <c r="A9512" t="s">
        <v>36</v>
      </c>
      <c r="B9512">
        <f t="shared" si="147"/>
        <v>1985</v>
      </c>
      <c r="C9512" t="str">
        <f>VLOOKUP($A9512&amp;C$1,Data!$A$2:$BC$533,MATCH(Intermediate!$B9512,Data!$A$1:$BC$1,0),FALSE)</f>
        <v>..</v>
      </c>
      <c r="D9512" t="str">
        <f>VLOOKUP($A9512&amp;D$1,Data!$A$2:$BC$533,MATCH(Intermediate!$B9512,Data!$A$1:$BC$1,0),FALSE)</f>
        <v>..</v>
      </c>
    </row>
    <row r="9513" spans="1:4" x14ac:dyDescent="0.45">
      <c r="A9513" t="s">
        <v>36</v>
      </c>
      <c r="B9513">
        <f t="shared" si="147"/>
        <v>1986</v>
      </c>
      <c r="C9513" t="str">
        <f>VLOOKUP($A9513&amp;C$1,Data!$A$2:$BC$533,MATCH(Intermediate!$B9513,Data!$A$1:$BC$1,0),FALSE)</f>
        <v>..</v>
      </c>
      <c r="D9513" t="str">
        <f>VLOOKUP($A9513&amp;D$1,Data!$A$2:$BC$533,MATCH(Intermediate!$B9513,Data!$A$1:$BC$1,0),FALSE)</f>
        <v>..</v>
      </c>
    </row>
    <row r="9514" spans="1:4" x14ac:dyDescent="0.45">
      <c r="A9514" t="s">
        <v>36</v>
      </c>
      <c r="B9514">
        <f t="shared" si="147"/>
        <v>1987</v>
      </c>
      <c r="C9514" t="str">
        <f>VLOOKUP($A9514&amp;C$1,Data!$A$2:$BC$533,MATCH(Intermediate!$B9514,Data!$A$1:$BC$1,0),FALSE)</f>
        <v>..</v>
      </c>
      <c r="D9514" t="str">
        <f>VLOOKUP($A9514&amp;D$1,Data!$A$2:$BC$533,MATCH(Intermediate!$B9514,Data!$A$1:$BC$1,0),FALSE)</f>
        <v>..</v>
      </c>
    </row>
    <row r="9515" spans="1:4" x14ac:dyDescent="0.45">
      <c r="A9515" t="s">
        <v>36</v>
      </c>
      <c r="B9515">
        <f t="shared" si="147"/>
        <v>1988</v>
      </c>
      <c r="C9515" t="str">
        <f>VLOOKUP($A9515&amp;C$1,Data!$A$2:$BC$533,MATCH(Intermediate!$B9515,Data!$A$1:$BC$1,0),FALSE)</f>
        <v>..</v>
      </c>
      <c r="D9515" t="str">
        <f>VLOOKUP($A9515&amp;D$1,Data!$A$2:$BC$533,MATCH(Intermediate!$B9515,Data!$A$1:$BC$1,0),FALSE)</f>
        <v>..</v>
      </c>
    </row>
    <row r="9516" spans="1:4" x14ac:dyDescent="0.45">
      <c r="A9516" t="s">
        <v>36</v>
      </c>
      <c r="B9516">
        <f t="shared" si="147"/>
        <v>1989</v>
      </c>
      <c r="C9516" t="str">
        <f>VLOOKUP($A9516&amp;C$1,Data!$A$2:$BC$533,MATCH(Intermediate!$B9516,Data!$A$1:$BC$1,0),FALSE)</f>
        <v>..</v>
      </c>
      <c r="D9516" t="str">
        <f>VLOOKUP($A9516&amp;D$1,Data!$A$2:$BC$533,MATCH(Intermediate!$B9516,Data!$A$1:$BC$1,0),FALSE)</f>
        <v>..</v>
      </c>
    </row>
    <row r="9517" spans="1:4" x14ac:dyDescent="0.45">
      <c r="A9517" t="s">
        <v>36</v>
      </c>
      <c r="B9517">
        <f t="shared" si="147"/>
        <v>1990</v>
      </c>
      <c r="C9517" t="str">
        <f>VLOOKUP($A9517&amp;C$1,Data!$A$2:$BC$533,MATCH(Intermediate!$B9517,Data!$A$1:$BC$1,0),FALSE)</f>
        <v>..</v>
      </c>
      <c r="D9517">
        <f>VLOOKUP($A9517&amp;D$1,Data!$A$2:$BC$533,MATCH(Intermediate!$B9517,Data!$A$1:$BC$1,0),FALSE)</f>
        <v>2582.7411111979204</v>
      </c>
    </row>
    <row r="9518" spans="1:4" x14ac:dyDescent="0.45">
      <c r="A9518" t="s">
        <v>36</v>
      </c>
      <c r="B9518">
        <f t="shared" si="147"/>
        <v>1991</v>
      </c>
      <c r="C9518" t="str">
        <f>VLOOKUP($A9518&amp;C$1,Data!$A$2:$BC$533,MATCH(Intermediate!$B9518,Data!$A$1:$BC$1,0),FALSE)</f>
        <v>..</v>
      </c>
      <c r="D9518">
        <f>VLOOKUP($A9518&amp;D$1,Data!$A$2:$BC$533,MATCH(Intermediate!$B9518,Data!$A$1:$BC$1,0),FALSE)</f>
        <v>2416.7469459476188</v>
      </c>
    </row>
    <row r="9519" spans="1:4" x14ac:dyDescent="0.45">
      <c r="A9519" t="s">
        <v>36</v>
      </c>
      <c r="B9519">
        <f t="shared" si="147"/>
        <v>1992</v>
      </c>
      <c r="C9519" t="str">
        <f>VLOOKUP($A9519&amp;C$1,Data!$A$2:$BC$533,MATCH(Intermediate!$B9519,Data!$A$1:$BC$1,0),FALSE)</f>
        <v>..</v>
      </c>
      <c r="D9519">
        <f>VLOOKUP($A9519&amp;D$1,Data!$A$2:$BC$533,MATCH(Intermediate!$B9519,Data!$A$1:$BC$1,0),FALSE)</f>
        <v>1721.3820393575818</v>
      </c>
    </row>
    <row r="9520" spans="1:4" x14ac:dyDescent="0.45">
      <c r="A9520" t="s">
        <v>36</v>
      </c>
      <c r="B9520">
        <f t="shared" si="147"/>
        <v>1993</v>
      </c>
      <c r="C9520" t="str">
        <f>VLOOKUP($A9520&amp;C$1,Data!$A$2:$BC$533,MATCH(Intermediate!$B9520,Data!$A$1:$BC$1,0),FALSE)</f>
        <v>..</v>
      </c>
      <c r="D9520">
        <f>VLOOKUP($A9520&amp;D$1,Data!$A$2:$BC$533,MATCH(Intermediate!$B9520,Data!$A$1:$BC$1,0),FALSE)</f>
        <v>1453.734149410006</v>
      </c>
    </row>
    <row r="9521" spans="1:4" x14ac:dyDescent="0.45">
      <c r="A9521" t="s">
        <v>36</v>
      </c>
      <c r="B9521">
        <f t="shared" si="147"/>
        <v>1994</v>
      </c>
      <c r="C9521" t="str">
        <f>VLOOKUP($A9521&amp;C$1,Data!$A$2:$BC$533,MATCH(Intermediate!$B9521,Data!$A$1:$BC$1,0),FALSE)</f>
        <v>..</v>
      </c>
      <c r="D9521">
        <f>VLOOKUP($A9521&amp;D$1,Data!$A$2:$BC$533,MATCH(Intermediate!$B9521,Data!$A$1:$BC$1,0),FALSE)</f>
        <v>1148.3830320810127</v>
      </c>
    </row>
    <row r="9522" spans="1:4" x14ac:dyDescent="0.45">
      <c r="A9522" t="s">
        <v>36</v>
      </c>
      <c r="B9522">
        <f t="shared" si="147"/>
        <v>1995</v>
      </c>
      <c r="C9522" t="str">
        <f>VLOOKUP($A9522&amp;C$1,Data!$A$2:$BC$533,MATCH(Intermediate!$B9522,Data!$A$1:$BC$1,0),FALSE)</f>
        <v>..</v>
      </c>
      <c r="D9522">
        <f>VLOOKUP($A9522&amp;D$1,Data!$A$2:$BC$533,MATCH(Intermediate!$B9522,Data!$A$1:$BC$1,0),FALSE)</f>
        <v>1005.6141321703141</v>
      </c>
    </row>
    <row r="9523" spans="1:4" x14ac:dyDescent="0.45">
      <c r="A9523" t="s">
        <v>36</v>
      </c>
      <c r="B9523">
        <f t="shared" si="147"/>
        <v>1996</v>
      </c>
      <c r="C9523" t="str">
        <f>VLOOKUP($A9523&amp;C$1,Data!$A$2:$BC$533,MATCH(Intermediate!$B9523,Data!$A$1:$BC$1,0),FALSE)</f>
        <v>..</v>
      </c>
      <c r="D9523">
        <f>VLOOKUP($A9523&amp;D$1,Data!$A$2:$BC$533,MATCH(Intermediate!$B9523,Data!$A$1:$BC$1,0),FALSE)</f>
        <v>836.4290968510951</v>
      </c>
    </row>
    <row r="9524" spans="1:4" x14ac:dyDescent="0.45">
      <c r="A9524" t="s">
        <v>36</v>
      </c>
      <c r="B9524">
        <f t="shared" si="147"/>
        <v>1997</v>
      </c>
      <c r="C9524" t="str">
        <f>VLOOKUP($A9524&amp;C$1,Data!$A$2:$BC$533,MATCH(Intermediate!$B9524,Data!$A$1:$BC$1,0),FALSE)</f>
        <v>..</v>
      </c>
      <c r="D9524">
        <f>VLOOKUP($A9524&amp;D$1,Data!$A$2:$BC$533,MATCH(Intermediate!$B9524,Data!$A$1:$BC$1,0),FALSE)</f>
        <v>854.82352085413504</v>
      </c>
    </row>
    <row r="9525" spans="1:4" x14ac:dyDescent="0.45">
      <c r="A9525" t="s">
        <v>36</v>
      </c>
      <c r="B9525">
        <f t="shared" ref="B9525:B9588" si="148">B9475</f>
        <v>1998</v>
      </c>
      <c r="C9525" t="str">
        <f>VLOOKUP($A9525&amp;C$1,Data!$A$2:$BC$533,MATCH(Intermediate!$B9525,Data!$A$1:$BC$1,0),FALSE)</f>
        <v>..</v>
      </c>
      <c r="D9525">
        <f>VLOOKUP($A9525&amp;D$1,Data!$A$2:$BC$533,MATCH(Intermediate!$B9525,Data!$A$1:$BC$1,0),FALSE)</f>
        <v>904.96678063846116</v>
      </c>
    </row>
    <row r="9526" spans="1:4" x14ac:dyDescent="0.45">
      <c r="A9526" t="s">
        <v>36</v>
      </c>
      <c r="B9526">
        <f t="shared" si="148"/>
        <v>1999</v>
      </c>
      <c r="C9526" t="str">
        <f>VLOOKUP($A9526&amp;C$1,Data!$A$2:$BC$533,MATCH(Intermediate!$B9526,Data!$A$1:$BC$1,0),FALSE)</f>
        <v>..</v>
      </c>
      <c r="D9526">
        <f>VLOOKUP($A9526&amp;D$1,Data!$A$2:$BC$533,MATCH(Intermediate!$B9526,Data!$A$1:$BC$1,0),FALSE)</f>
        <v>946.82504932746383</v>
      </c>
    </row>
    <row r="9527" spans="1:4" x14ac:dyDescent="0.45">
      <c r="A9527" t="s">
        <v>36</v>
      </c>
      <c r="B9527">
        <f t="shared" si="148"/>
        <v>2000</v>
      </c>
      <c r="C9527" t="str">
        <f>VLOOKUP($A9527&amp;C$1,Data!$A$2:$BC$533,MATCH(Intermediate!$B9527,Data!$A$1:$BC$1,0),FALSE)</f>
        <v>..</v>
      </c>
      <c r="D9527">
        <f>VLOOKUP($A9527&amp;D$1,Data!$A$2:$BC$533,MATCH(Intermediate!$B9527,Data!$A$1:$BC$1,0),FALSE)</f>
        <v>1036.1298886805896</v>
      </c>
    </row>
    <row r="9528" spans="1:4" x14ac:dyDescent="0.45">
      <c r="A9528" t="s">
        <v>36</v>
      </c>
      <c r="B9528">
        <f t="shared" si="148"/>
        <v>2001</v>
      </c>
      <c r="C9528" t="str">
        <f>VLOOKUP($A9528&amp;C$1,Data!$A$2:$BC$533,MATCH(Intermediate!$B9528,Data!$A$1:$BC$1,0),FALSE)</f>
        <v>..</v>
      </c>
      <c r="D9528">
        <f>VLOOKUP($A9528&amp;D$1,Data!$A$2:$BC$533,MATCH(Intermediate!$B9528,Data!$A$1:$BC$1,0),FALSE)</f>
        <v>1138.743728925522</v>
      </c>
    </row>
    <row r="9529" spans="1:4" x14ac:dyDescent="0.45">
      <c r="A9529" t="s">
        <v>36</v>
      </c>
      <c r="B9529">
        <f t="shared" si="148"/>
        <v>2002</v>
      </c>
      <c r="C9529" t="str">
        <f>VLOOKUP($A9529&amp;C$1,Data!$A$2:$BC$533,MATCH(Intermediate!$B9529,Data!$A$1:$BC$1,0),FALSE)</f>
        <v>..</v>
      </c>
      <c r="D9529">
        <f>VLOOKUP($A9529&amp;D$1,Data!$A$2:$BC$533,MATCH(Intermediate!$B9529,Data!$A$1:$BC$1,0),FALSE)</f>
        <v>1256.9525817488131</v>
      </c>
    </row>
    <row r="9530" spans="1:4" x14ac:dyDescent="0.45">
      <c r="A9530" t="s">
        <v>36</v>
      </c>
      <c r="B9530">
        <f t="shared" si="148"/>
        <v>2003</v>
      </c>
      <c r="C9530" t="str">
        <f>VLOOKUP($A9530&amp;C$1,Data!$A$2:$BC$533,MATCH(Intermediate!$B9530,Data!$A$1:$BC$1,0),FALSE)</f>
        <v>..</v>
      </c>
      <c r="D9530">
        <f>VLOOKUP($A9530&amp;D$1,Data!$A$2:$BC$533,MATCH(Intermediate!$B9530,Data!$A$1:$BC$1,0),FALSE)</f>
        <v>1395.6468423256713</v>
      </c>
    </row>
    <row r="9531" spans="1:4" x14ac:dyDescent="0.45">
      <c r="A9531" t="s">
        <v>36</v>
      </c>
      <c r="B9531">
        <f t="shared" si="148"/>
        <v>2004</v>
      </c>
      <c r="C9531" t="str">
        <f>VLOOKUP($A9531&amp;C$1,Data!$A$2:$BC$533,MATCH(Intermediate!$B9531,Data!$A$1:$BC$1,0),FALSE)</f>
        <v>..</v>
      </c>
      <c r="D9531">
        <f>VLOOKUP($A9531&amp;D$1,Data!$A$2:$BC$533,MATCH(Intermediate!$B9531,Data!$A$1:$BC$1,0),FALSE)</f>
        <v>1550.0720204389991</v>
      </c>
    </row>
    <row r="9532" spans="1:4" x14ac:dyDescent="0.45">
      <c r="A9532" t="s">
        <v>36</v>
      </c>
      <c r="B9532">
        <f t="shared" si="148"/>
        <v>2005</v>
      </c>
      <c r="C9532" t="str">
        <f>VLOOKUP($A9532&amp;C$1,Data!$A$2:$BC$533,MATCH(Intermediate!$B9532,Data!$A$1:$BC$1,0),FALSE)</f>
        <v>..</v>
      </c>
      <c r="D9532">
        <f>VLOOKUP($A9532&amp;D$1,Data!$A$2:$BC$533,MATCH(Intermediate!$B9532,Data!$A$1:$BC$1,0),FALSE)</f>
        <v>1672.7337499631319</v>
      </c>
    </row>
    <row r="9533" spans="1:4" x14ac:dyDescent="0.45">
      <c r="A9533" t="s">
        <v>36</v>
      </c>
      <c r="B9533">
        <f t="shared" si="148"/>
        <v>2006</v>
      </c>
      <c r="C9533" t="str">
        <f>VLOOKUP($A9533&amp;C$1,Data!$A$2:$BC$533,MATCH(Intermediate!$B9533,Data!$A$1:$BC$1,0),FALSE)</f>
        <v>..</v>
      </c>
      <c r="D9533">
        <f>VLOOKUP($A9533&amp;D$1,Data!$A$2:$BC$533,MATCH(Intermediate!$B9533,Data!$A$1:$BC$1,0),FALSE)</f>
        <v>1810.2912569732803</v>
      </c>
    </row>
    <row r="9534" spans="1:4" x14ac:dyDescent="0.45">
      <c r="A9534" t="s">
        <v>36</v>
      </c>
      <c r="B9534">
        <f t="shared" si="148"/>
        <v>2007</v>
      </c>
      <c r="C9534" t="str">
        <f>VLOOKUP($A9534&amp;C$1,Data!$A$2:$BC$533,MATCH(Intermediate!$B9534,Data!$A$1:$BC$1,0),FALSE)</f>
        <v>..</v>
      </c>
      <c r="D9534">
        <f>VLOOKUP($A9534&amp;D$1,Data!$A$2:$BC$533,MATCH(Intermediate!$B9534,Data!$A$1:$BC$1,0),FALSE)</f>
        <v>1966.2218989091527</v>
      </c>
    </row>
    <row r="9535" spans="1:4" x14ac:dyDescent="0.45">
      <c r="A9535" t="s">
        <v>36</v>
      </c>
      <c r="B9535">
        <f t="shared" si="148"/>
        <v>2008</v>
      </c>
      <c r="C9535">
        <f>VLOOKUP($A9535&amp;C$1,Data!$A$2:$BC$533,MATCH(Intermediate!$B9535,Data!$A$1:$BC$1,0),FALSE)</f>
        <v>26.825902000847123</v>
      </c>
      <c r="D9535">
        <f>VLOOKUP($A9535&amp;D$1,Data!$A$2:$BC$533,MATCH(Intermediate!$B9535,Data!$A$1:$BC$1,0),FALSE)</f>
        <v>2120.0184570492779</v>
      </c>
    </row>
    <row r="9536" spans="1:4" x14ac:dyDescent="0.45">
      <c r="A9536" t="s">
        <v>36</v>
      </c>
      <c r="B9536">
        <f t="shared" si="148"/>
        <v>2009</v>
      </c>
      <c r="C9536">
        <f>VLOOKUP($A9536&amp;C$1,Data!$A$2:$BC$533,MATCH(Intermediate!$B9536,Data!$A$1:$BC$1,0),FALSE)</f>
        <v>22.839901419943281</v>
      </c>
      <c r="D9536">
        <f>VLOOKUP($A9536&amp;D$1,Data!$A$2:$BC$533,MATCH(Intermediate!$B9536,Data!$A$1:$BC$1,0),FALSE)</f>
        <v>2171.3609163848755</v>
      </c>
    </row>
    <row r="9537" spans="1:4" x14ac:dyDescent="0.45">
      <c r="A9537" t="s">
        <v>36</v>
      </c>
      <c r="B9537">
        <f t="shared" si="148"/>
        <v>2010</v>
      </c>
      <c r="C9537">
        <f>VLOOKUP($A9537&amp;C$1,Data!$A$2:$BC$533,MATCH(Intermediate!$B9537,Data!$A$1:$BC$1,0),FALSE)</f>
        <v>14.170539451550365</v>
      </c>
      <c r="D9537">
        <f>VLOOKUP($A9537&amp;D$1,Data!$A$2:$BC$533,MATCH(Intermediate!$B9537,Data!$A$1:$BC$1,0),FALSE)</f>
        <v>2291.0782363173157</v>
      </c>
    </row>
    <row r="9538" spans="1:4" x14ac:dyDescent="0.45">
      <c r="A9538" t="s">
        <v>36</v>
      </c>
      <c r="B9538">
        <f t="shared" si="148"/>
        <v>2011</v>
      </c>
      <c r="C9538">
        <f>VLOOKUP($A9538&amp;C$1,Data!$A$2:$BC$533,MATCH(Intermediate!$B9538,Data!$A$1:$BC$1,0),FALSE)</f>
        <v>16.037043393049576</v>
      </c>
      <c r="D9538">
        <f>VLOOKUP($A9538&amp;D$1,Data!$A$2:$BC$533,MATCH(Intermediate!$B9538,Data!$A$1:$BC$1,0),FALSE)</f>
        <v>2455.9727826339936</v>
      </c>
    </row>
    <row r="9539" spans="1:4" x14ac:dyDescent="0.45">
      <c r="A9539" t="s">
        <v>36</v>
      </c>
      <c r="B9539">
        <f t="shared" si="148"/>
        <v>2012</v>
      </c>
      <c r="C9539">
        <f>VLOOKUP($A9539&amp;C$1,Data!$A$2:$BC$533,MATCH(Intermediate!$B9539,Data!$A$1:$BC$1,0),FALSE)</f>
        <v>14.648306280447116</v>
      </c>
      <c r="D9539">
        <f>VLOOKUP($A9539&amp;D$1,Data!$A$2:$BC$533,MATCH(Intermediate!$B9539,Data!$A$1:$BC$1,0),FALSE)</f>
        <v>2679.0692960896963</v>
      </c>
    </row>
    <row r="9540" spans="1:4" x14ac:dyDescent="0.45">
      <c r="A9540" t="s">
        <v>36</v>
      </c>
      <c r="B9540">
        <f t="shared" si="148"/>
        <v>2013</v>
      </c>
      <c r="C9540">
        <f>VLOOKUP($A9540&amp;C$1,Data!$A$2:$BC$533,MATCH(Intermediate!$B9540,Data!$A$1:$BC$1,0),FALSE)</f>
        <v>18.541423991831095</v>
      </c>
      <c r="D9540">
        <f>VLOOKUP($A9540&amp;D$1,Data!$A$2:$BC$533,MATCH(Intermediate!$B9540,Data!$A$1:$BC$1,0),FALSE)</f>
        <v>2918.5604800735687</v>
      </c>
    </row>
    <row r="9541" spans="1:4" x14ac:dyDescent="0.45">
      <c r="A9541" t="s">
        <v>36</v>
      </c>
      <c r="B9541">
        <f t="shared" si="148"/>
        <v>2014</v>
      </c>
      <c r="C9541">
        <f>VLOOKUP($A9541&amp;C$1,Data!$A$2:$BC$533,MATCH(Intermediate!$B9541,Data!$A$1:$BC$1,0),FALSE)</f>
        <v>21.775361774299299</v>
      </c>
      <c r="D9541">
        <f>VLOOKUP($A9541&amp;D$1,Data!$A$2:$BC$533,MATCH(Intermediate!$B9541,Data!$A$1:$BC$1,0),FALSE)</f>
        <v>3151.7245279320309</v>
      </c>
    </row>
    <row r="9542" spans="1:4" x14ac:dyDescent="0.45">
      <c r="A9542" t="s">
        <v>36</v>
      </c>
      <c r="B9542">
        <f t="shared" si="148"/>
        <v>2015</v>
      </c>
      <c r="C9542">
        <f>VLOOKUP($A9542&amp;C$1,Data!$A$2:$BC$533,MATCH(Intermediate!$B9542,Data!$A$1:$BC$1,0),FALSE)</f>
        <v>21.573907764144394</v>
      </c>
      <c r="D9542">
        <f>VLOOKUP($A9542&amp;D$1,Data!$A$2:$BC$533,MATCH(Intermediate!$B9542,Data!$A$1:$BC$1,0),FALSE)</f>
        <v>2975.4709747609231</v>
      </c>
    </row>
    <row r="9543" spans="1:4" x14ac:dyDescent="0.45">
      <c r="A9543" t="s">
        <v>36</v>
      </c>
      <c r="B9543">
        <f t="shared" si="148"/>
        <v>2016</v>
      </c>
      <c r="C9543">
        <f>VLOOKUP($A9543&amp;C$1,Data!$A$2:$BC$533,MATCH(Intermediate!$B9543,Data!$A$1:$BC$1,0),FALSE)</f>
        <v>19.096228729300623</v>
      </c>
      <c r="D9543">
        <f>VLOOKUP($A9543&amp;D$1,Data!$A$2:$BC$533,MATCH(Intermediate!$B9543,Data!$A$1:$BC$1,0),FALSE)</f>
        <v>2913.8567954744544</v>
      </c>
    </row>
    <row r="9544" spans="1:4" x14ac:dyDescent="0.45">
      <c r="A9544" t="s">
        <v>36</v>
      </c>
      <c r="B9544">
        <f t="shared" si="148"/>
        <v>2017</v>
      </c>
      <c r="C9544">
        <f>VLOOKUP($A9544&amp;C$1,Data!$A$2:$BC$533,MATCH(Intermediate!$B9544,Data!$A$1:$BC$1,0),FALSE)</f>
        <v>13.014585712469911</v>
      </c>
      <c r="D9544">
        <f>VLOOKUP($A9544&amp;D$1,Data!$A$2:$BC$533,MATCH(Intermediate!$B9544,Data!$A$1:$BC$1,0),FALSE)</f>
        <v>3017.0031488735408</v>
      </c>
    </row>
    <row r="9545" spans="1:4" x14ac:dyDescent="0.45">
      <c r="A9545" t="s">
        <v>36</v>
      </c>
      <c r="B9545">
        <f t="shared" si="148"/>
        <v>2018</v>
      </c>
      <c r="C9545">
        <f>VLOOKUP($A9545&amp;C$1,Data!$A$2:$BC$533,MATCH(Intermediate!$B9545,Data!$A$1:$BC$1,0),FALSE)</f>
        <v>11.942252436334776</v>
      </c>
      <c r="D9545">
        <f>VLOOKUP($A9545&amp;D$1,Data!$A$2:$BC$533,MATCH(Intermediate!$B9545,Data!$A$1:$BC$1,0),FALSE)</f>
        <v>3069.1038507959233</v>
      </c>
    </row>
    <row r="9546" spans="1:4" x14ac:dyDescent="0.45">
      <c r="A9546" t="s">
        <v>36</v>
      </c>
      <c r="B9546">
        <f t="shared" si="148"/>
        <v>2019</v>
      </c>
      <c r="C9546">
        <f>VLOOKUP($A9546&amp;C$1,Data!$A$2:$BC$533,MATCH(Intermediate!$B9546,Data!$A$1:$BC$1,0),FALSE)</f>
        <v>11.582367305732033</v>
      </c>
      <c r="D9546">
        <f>VLOOKUP($A9546&amp;D$1,Data!$A$2:$BC$533,MATCH(Intermediate!$B9546,Data!$A$1:$BC$1,0),FALSE)</f>
        <v>3459.9736508343358</v>
      </c>
    </row>
    <row r="9547" spans="1:4" x14ac:dyDescent="0.45">
      <c r="A9547" t="s">
        <v>36</v>
      </c>
      <c r="B9547">
        <f t="shared" si="148"/>
        <v>2020</v>
      </c>
      <c r="C9547">
        <f>VLOOKUP($A9547&amp;C$1,Data!$A$2:$BC$533,MATCH(Intermediate!$B9547,Data!$A$1:$BC$1,0),FALSE)</f>
        <v>13.032002965591252</v>
      </c>
      <c r="D9547">
        <f>VLOOKUP($A9547&amp;D$1,Data!$A$2:$BC$533,MATCH(Intermediate!$B9547,Data!$A$1:$BC$1,0),FALSE)</f>
        <v>3653.9597675911232</v>
      </c>
    </row>
    <row r="9548" spans="1:4" x14ac:dyDescent="0.45">
      <c r="A9548" t="s">
        <v>36</v>
      </c>
      <c r="B9548">
        <f t="shared" si="148"/>
        <v>2021</v>
      </c>
      <c r="C9548">
        <f>VLOOKUP($A9548&amp;C$1,Data!$A$2:$BC$533,MATCH(Intermediate!$B9548,Data!$A$1:$BC$1,0),FALSE)</f>
        <v>10.344198416048075</v>
      </c>
      <c r="D9548">
        <f>VLOOKUP($A9548&amp;D$1,Data!$A$2:$BC$533,MATCH(Intermediate!$B9548,Data!$A$1:$BC$1,0),FALSE)</f>
        <v>3985.9124761121852</v>
      </c>
    </row>
    <row r="9549" spans="1:4" x14ac:dyDescent="0.45">
      <c r="A9549" t="s">
        <v>36</v>
      </c>
      <c r="B9549">
        <f t="shared" si="148"/>
        <v>2022</v>
      </c>
      <c r="C9549">
        <f>VLOOKUP($A9549&amp;C$1,Data!$A$2:$BC$533,MATCH(Intermediate!$B9549,Data!$A$1:$BC$1,0),FALSE)</f>
        <v>10.41707929453545</v>
      </c>
      <c r="D9549">
        <f>VLOOKUP($A9549&amp;D$1,Data!$A$2:$BC$533,MATCH(Intermediate!$B9549,Data!$A$1:$BC$1,0),FALSE)</f>
        <v>4514.1751239816422</v>
      </c>
    </row>
    <row r="9550" spans="1:4" x14ac:dyDescent="0.45">
      <c r="A9550" t="s">
        <v>36</v>
      </c>
      <c r="B9550">
        <f t="shared" si="148"/>
        <v>2023</v>
      </c>
      <c r="C9550">
        <f>VLOOKUP($A9550&amp;C$1,Data!$A$2:$BC$533,MATCH(Intermediate!$B9550,Data!$A$1:$BC$1,0),FALSE)</f>
        <v>12.2229106929242</v>
      </c>
      <c r="D9550">
        <f>VLOOKUP($A9550&amp;D$1,Data!$A$2:$BC$533,MATCH(Intermediate!$B9550,Data!$A$1:$BC$1,0),FALSE)</f>
        <v>4963.5829526450443</v>
      </c>
    </row>
    <row r="9551" spans="1:4" x14ac:dyDescent="0.45">
      <c r="A9551" t="s">
        <v>36</v>
      </c>
      <c r="B9551">
        <f t="shared" si="148"/>
        <v>2024</v>
      </c>
      <c r="C9551" t="str">
        <f>VLOOKUP($A9551&amp;C$1,Data!$A$2:$BC$533,MATCH(Intermediate!$B9551,Data!$A$1:$BC$1,0),FALSE)</f>
        <v>..</v>
      </c>
      <c r="D9551">
        <f>VLOOKUP($A9551&amp;D$1,Data!$A$2:$BC$533,MATCH(Intermediate!$B9551,Data!$A$1:$BC$1,0),FALSE)</f>
        <v>5405.9801161913865</v>
      </c>
    </row>
    <row r="9552" spans="1:4" x14ac:dyDescent="0.45">
      <c r="A9552" t="s">
        <v>354</v>
      </c>
      <c r="B9552">
        <f t="shared" si="148"/>
        <v>1975</v>
      </c>
      <c r="C9552">
        <f>VLOOKUP($A9552&amp;C$1,Data!$A$2:$BC$533,MATCH(Intermediate!$B9552,Data!$A$1:$BC$1,0),FALSE)</f>
        <v>1.5228217306366536</v>
      </c>
      <c r="D9552" t="str">
        <f>VLOOKUP($A9552&amp;D$1,Data!$A$2:$BC$533,MATCH(Intermediate!$B9552,Data!$A$1:$BC$1,0),FALSE)</f>
        <v>..</v>
      </c>
    </row>
    <row r="9553" spans="1:4" x14ac:dyDescent="0.45">
      <c r="A9553" t="s">
        <v>354</v>
      </c>
      <c r="B9553">
        <f t="shared" si="148"/>
        <v>1976</v>
      </c>
      <c r="C9553">
        <f>VLOOKUP($A9553&amp;C$1,Data!$A$2:$BC$533,MATCH(Intermediate!$B9553,Data!$A$1:$BC$1,0),FALSE)</f>
        <v>1.0018669435080343</v>
      </c>
      <c r="D9553" t="str">
        <f>VLOOKUP($A9553&amp;D$1,Data!$A$2:$BC$533,MATCH(Intermediate!$B9553,Data!$A$1:$BC$1,0),FALSE)</f>
        <v>..</v>
      </c>
    </row>
    <row r="9554" spans="1:4" x14ac:dyDescent="0.45">
      <c r="A9554" t="s">
        <v>354</v>
      </c>
      <c r="B9554">
        <f t="shared" si="148"/>
        <v>1977</v>
      </c>
      <c r="C9554">
        <f>VLOOKUP($A9554&amp;C$1,Data!$A$2:$BC$533,MATCH(Intermediate!$B9554,Data!$A$1:$BC$1,0),FALSE)</f>
        <v>1.0530894129403514</v>
      </c>
      <c r="D9554" t="str">
        <f>VLOOKUP($A9554&amp;D$1,Data!$A$2:$BC$533,MATCH(Intermediate!$B9554,Data!$A$1:$BC$1,0),FALSE)</f>
        <v>..</v>
      </c>
    </row>
    <row r="9555" spans="1:4" x14ac:dyDescent="0.45">
      <c r="A9555" t="s">
        <v>354</v>
      </c>
      <c r="B9555">
        <f t="shared" si="148"/>
        <v>1978</v>
      </c>
      <c r="C9555">
        <f>VLOOKUP($A9555&amp;C$1,Data!$A$2:$BC$533,MATCH(Intermediate!$B9555,Data!$A$1:$BC$1,0),FALSE)</f>
        <v>1.367419537278608</v>
      </c>
      <c r="D9555" t="str">
        <f>VLOOKUP($A9555&amp;D$1,Data!$A$2:$BC$533,MATCH(Intermediate!$B9555,Data!$A$1:$BC$1,0),FALSE)</f>
        <v>..</v>
      </c>
    </row>
    <row r="9556" spans="1:4" x14ac:dyDescent="0.45">
      <c r="A9556" t="s">
        <v>354</v>
      </c>
      <c r="B9556">
        <f t="shared" si="148"/>
        <v>1979</v>
      </c>
      <c r="C9556">
        <f>VLOOKUP($A9556&amp;C$1,Data!$A$2:$BC$533,MATCH(Intermediate!$B9556,Data!$A$1:$BC$1,0),FALSE)</f>
        <v>1.2765477378940324</v>
      </c>
      <c r="D9556" t="str">
        <f>VLOOKUP($A9556&amp;D$1,Data!$A$2:$BC$533,MATCH(Intermediate!$B9556,Data!$A$1:$BC$1,0),FALSE)</f>
        <v>..</v>
      </c>
    </row>
    <row r="9557" spans="1:4" x14ac:dyDescent="0.45">
      <c r="A9557" t="s">
        <v>354</v>
      </c>
      <c r="B9557">
        <f t="shared" si="148"/>
        <v>1980</v>
      </c>
      <c r="C9557">
        <f>VLOOKUP($A9557&amp;C$1,Data!$A$2:$BC$533,MATCH(Intermediate!$B9557,Data!$A$1:$BC$1,0),FALSE)</f>
        <v>1.2155036848660825</v>
      </c>
      <c r="D9557" t="str">
        <f>VLOOKUP($A9557&amp;D$1,Data!$A$2:$BC$533,MATCH(Intermediate!$B9557,Data!$A$1:$BC$1,0),FALSE)</f>
        <v>..</v>
      </c>
    </row>
    <row r="9558" spans="1:4" x14ac:dyDescent="0.45">
      <c r="A9558" t="s">
        <v>354</v>
      </c>
      <c r="B9558">
        <f t="shared" si="148"/>
        <v>1981</v>
      </c>
      <c r="C9558">
        <f>VLOOKUP($A9558&amp;C$1,Data!$A$2:$BC$533,MATCH(Intermediate!$B9558,Data!$A$1:$BC$1,0),FALSE)</f>
        <v>1.1168211321786317</v>
      </c>
      <c r="D9558" t="str">
        <f>VLOOKUP($A9558&amp;D$1,Data!$A$2:$BC$533,MATCH(Intermediate!$B9558,Data!$A$1:$BC$1,0),FALSE)</f>
        <v>..</v>
      </c>
    </row>
    <row r="9559" spans="1:4" x14ac:dyDescent="0.45">
      <c r="A9559" t="s">
        <v>354</v>
      </c>
      <c r="B9559">
        <f t="shared" si="148"/>
        <v>1982</v>
      </c>
      <c r="C9559">
        <f>VLOOKUP($A9559&amp;C$1,Data!$A$2:$BC$533,MATCH(Intermediate!$B9559,Data!$A$1:$BC$1,0),FALSE)</f>
        <v>1.320289866312081</v>
      </c>
      <c r="D9559" t="str">
        <f>VLOOKUP($A9559&amp;D$1,Data!$A$2:$BC$533,MATCH(Intermediate!$B9559,Data!$A$1:$BC$1,0),FALSE)</f>
        <v>..</v>
      </c>
    </row>
    <row r="9560" spans="1:4" x14ac:dyDescent="0.45">
      <c r="A9560" t="s">
        <v>354</v>
      </c>
      <c r="B9560">
        <f t="shared" si="148"/>
        <v>1983</v>
      </c>
      <c r="C9560">
        <f>VLOOKUP($A9560&amp;C$1,Data!$A$2:$BC$533,MATCH(Intermediate!$B9560,Data!$A$1:$BC$1,0),FALSE)</f>
        <v>1.2040511835027312</v>
      </c>
      <c r="D9560" t="str">
        <f>VLOOKUP($A9560&amp;D$1,Data!$A$2:$BC$533,MATCH(Intermediate!$B9560,Data!$A$1:$BC$1,0),FALSE)</f>
        <v>..</v>
      </c>
    </row>
    <row r="9561" spans="1:4" x14ac:dyDescent="0.45">
      <c r="A9561" t="s">
        <v>354</v>
      </c>
      <c r="B9561">
        <f t="shared" si="148"/>
        <v>1984</v>
      </c>
      <c r="C9561">
        <f>VLOOKUP($A9561&amp;C$1,Data!$A$2:$BC$533,MATCH(Intermediate!$B9561,Data!$A$1:$BC$1,0),FALSE)</f>
        <v>0.70172241805328373</v>
      </c>
      <c r="D9561" t="str">
        <f>VLOOKUP($A9561&amp;D$1,Data!$A$2:$BC$533,MATCH(Intermediate!$B9561,Data!$A$1:$BC$1,0),FALSE)</f>
        <v>..</v>
      </c>
    </row>
    <row r="9562" spans="1:4" x14ac:dyDescent="0.45">
      <c r="A9562" t="s">
        <v>354</v>
      </c>
      <c r="B9562">
        <f t="shared" si="148"/>
        <v>1985</v>
      </c>
      <c r="C9562">
        <f>VLOOKUP($A9562&amp;C$1,Data!$A$2:$BC$533,MATCH(Intermediate!$B9562,Data!$A$1:$BC$1,0),FALSE)</f>
        <v>0.8975395145515106</v>
      </c>
      <c r="D9562" t="str">
        <f>VLOOKUP($A9562&amp;D$1,Data!$A$2:$BC$533,MATCH(Intermediate!$B9562,Data!$A$1:$BC$1,0),FALSE)</f>
        <v>..</v>
      </c>
    </row>
    <row r="9563" spans="1:4" x14ac:dyDescent="0.45">
      <c r="A9563" t="s">
        <v>354</v>
      </c>
      <c r="B9563">
        <f t="shared" si="148"/>
        <v>1986</v>
      </c>
      <c r="C9563">
        <f>VLOOKUP($A9563&amp;C$1,Data!$A$2:$BC$533,MATCH(Intermediate!$B9563,Data!$A$1:$BC$1,0),FALSE)</f>
        <v>0.82804200142204409</v>
      </c>
      <c r="D9563" t="str">
        <f>VLOOKUP($A9563&amp;D$1,Data!$A$2:$BC$533,MATCH(Intermediate!$B9563,Data!$A$1:$BC$1,0),FALSE)</f>
        <v>..</v>
      </c>
    </row>
    <row r="9564" spans="1:4" x14ac:dyDescent="0.45">
      <c r="A9564" t="s">
        <v>354</v>
      </c>
      <c r="B9564">
        <f t="shared" si="148"/>
        <v>1987</v>
      </c>
      <c r="C9564">
        <f>VLOOKUP($A9564&amp;C$1,Data!$A$2:$BC$533,MATCH(Intermediate!$B9564,Data!$A$1:$BC$1,0),FALSE)</f>
        <v>1.1630608325285221</v>
      </c>
      <c r="D9564" t="str">
        <f>VLOOKUP($A9564&amp;D$1,Data!$A$2:$BC$533,MATCH(Intermediate!$B9564,Data!$A$1:$BC$1,0),FALSE)</f>
        <v>..</v>
      </c>
    </row>
    <row r="9565" spans="1:4" x14ac:dyDescent="0.45">
      <c r="A9565" t="s">
        <v>354</v>
      </c>
      <c r="B9565">
        <f t="shared" si="148"/>
        <v>1988</v>
      </c>
      <c r="C9565">
        <f>VLOOKUP($A9565&amp;C$1,Data!$A$2:$BC$533,MATCH(Intermediate!$B9565,Data!$A$1:$BC$1,0),FALSE)</f>
        <v>1.0904269544638496</v>
      </c>
      <c r="D9565" t="str">
        <f>VLOOKUP($A9565&amp;D$1,Data!$A$2:$BC$533,MATCH(Intermediate!$B9565,Data!$A$1:$BC$1,0),FALSE)</f>
        <v>..</v>
      </c>
    </row>
    <row r="9566" spans="1:4" x14ac:dyDescent="0.45">
      <c r="A9566" t="s">
        <v>354</v>
      </c>
      <c r="B9566">
        <f t="shared" si="148"/>
        <v>1989</v>
      </c>
      <c r="C9566">
        <f>VLOOKUP($A9566&amp;C$1,Data!$A$2:$BC$533,MATCH(Intermediate!$B9566,Data!$A$1:$BC$1,0),FALSE)</f>
        <v>9.6819257817453721</v>
      </c>
      <c r="D9566" t="str">
        <f>VLOOKUP($A9566&amp;D$1,Data!$A$2:$BC$533,MATCH(Intermediate!$B9566,Data!$A$1:$BC$1,0),FALSE)</f>
        <v>..</v>
      </c>
    </row>
    <row r="9567" spans="1:4" x14ac:dyDescent="0.45">
      <c r="A9567" t="s">
        <v>354</v>
      </c>
      <c r="B9567">
        <f t="shared" si="148"/>
        <v>1990</v>
      </c>
      <c r="C9567">
        <f>VLOOKUP($A9567&amp;C$1,Data!$A$2:$BC$533,MATCH(Intermediate!$B9567,Data!$A$1:$BC$1,0),FALSE)</f>
        <v>9.5733092540446574</v>
      </c>
      <c r="D9567">
        <f>VLOOKUP($A9567&amp;D$1,Data!$A$2:$BC$533,MATCH(Intermediate!$B9567,Data!$A$1:$BC$1,0),FALSE)</f>
        <v>925.35736083984398</v>
      </c>
    </row>
    <row r="9568" spans="1:4" x14ac:dyDescent="0.45">
      <c r="A9568" t="s">
        <v>354</v>
      </c>
      <c r="B9568">
        <f t="shared" si="148"/>
        <v>1991</v>
      </c>
      <c r="C9568">
        <f>VLOOKUP($A9568&amp;C$1,Data!$A$2:$BC$533,MATCH(Intermediate!$B9568,Data!$A$1:$BC$1,0),FALSE)</f>
        <v>9.6615393738379058</v>
      </c>
      <c r="D9568">
        <f>VLOOKUP($A9568&amp;D$1,Data!$A$2:$BC$533,MATCH(Intermediate!$B9568,Data!$A$1:$BC$1,0),FALSE)</f>
        <v>952.09747314453102</v>
      </c>
    </row>
    <row r="9569" spans="1:4" x14ac:dyDescent="0.45">
      <c r="A9569" t="s">
        <v>354</v>
      </c>
      <c r="B9569">
        <f t="shared" si="148"/>
        <v>1992</v>
      </c>
      <c r="C9569">
        <f>VLOOKUP($A9569&amp;C$1,Data!$A$2:$BC$533,MATCH(Intermediate!$B9569,Data!$A$1:$BC$1,0),FALSE)</f>
        <v>6.7104569231380289</v>
      </c>
      <c r="D9569">
        <f>VLOOKUP($A9569&amp;D$1,Data!$A$2:$BC$533,MATCH(Intermediate!$B9569,Data!$A$1:$BC$1,0),FALSE)</f>
        <v>955.3916015625</v>
      </c>
    </row>
    <row r="9570" spans="1:4" x14ac:dyDescent="0.45">
      <c r="A9570" t="s">
        <v>354</v>
      </c>
      <c r="B9570">
        <f t="shared" si="148"/>
        <v>1993</v>
      </c>
      <c r="C9570">
        <f>VLOOKUP($A9570&amp;C$1,Data!$A$2:$BC$533,MATCH(Intermediate!$B9570,Data!$A$1:$BC$1,0),FALSE)</f>
        <v>7.4351479816203225</v>
      </c>
      <c r="D9570">
        <f>VLOOKUP($A9570&amp;D$1,Data!$A$2:$BC$533,MATCH(Intermediate!$B9570,Data!$A$1:$BC$1,0),FALSE)</f>
        <v>959.32135009765602</v>
      </c>
    </row>
    <row r="9571" spans="1:4" x14ac:dyDescent="0.45">
      <c r="A9571" t="s">
        <v>354</v>
      </c>
      <c r="B9571">
        <f t="shared" si="148"/>
        <v>1994</v>
      </c>
      <c r="C9571">
        <f>VLOOKUP($A9571&amp;C$1,Data!$A$2:$BC$533,MATCH(Intermediate!$B9571,Data!$A$1:$BC$1,0),FALSE)</f>
        <v>6.6793334887178872</v>
      </c>
      <c r="D9571">
        <f>VLOOKUP($A9571&amp;D$1,Data!$A$2:$BC$533,MATCH(Intermediate!$B9571,Data!$A$1:$BC$1,0),FALSE)</f>
        <v>957.72100830078102</v>
      </c>
    </row>
    <row r="9572" spans="1:4" x14ac:dyDescent="0.45">
      <c r="A9572" t="s">
        <v>354</v>
      </c>
      <c r="B9572">
        <f t="shared" si="148"/>
        <v>1995</v>
      </c>
      <c r="C9572">
        <f>VLOOKUP($A9572&amp;C$1,Data!$A$2:$BC$533,MATCH(Intermediate!$B9572,Data!$A$1:$BC$1,0),FALSE)</f>
        <v>4.5828388298094032</v>
      </c>
      <c r="D9572">
        <f>VLOOKUP($A9572&amp;D$1,Data!$A$2:$BC$533,MATCH(Intermediate!$B9572,Data!$A$1:$BC$1,0),FALSE)</f>
        <v>981.40417480468795</v>
      </c>
    </row>
    <row r="9573" spans="1:4" x14ac:dyDescent="0.45">
      <c r="A9573" t="s">
        <v>354</v>
      </c>
      <c r="B9573">
        <f t="shared" si="148"/>
        <v>1996</v>
      </c>
      <c r="C9573">
        <f>VLOOKUP($A9573&amp;C$1,Data!$A$2:$BC$533,MATCH(Intermediate!$B9573,Data!$A$1:$BC$1,0),FALSE)</f>
        <v>2.1303451077719884</v>
      </c>
      <c r="D9573">
        <f>VLOOKUP($A9573&amp;D$1,Data!$A$2:$BC$533,MATCH(Intermediate!$B9573,Data!$A$1:$BC$1,0),FALSE)</f>
        <v>1025.87158203125</v>
      </c>
    </row>
    <row r="9574" spans="1:4" x14ac:dyDescent="0.45">
      <c r="A9574" t="s">
        <v>354</v>
      </c>
      <c r="B9574">
        <f t="shared" si="148"/>
        <v>1997</v>
      </c>
      <c r="C9574">
        <f>VLOOKUP($A9574&amp;C$1,Data!$A$2:$BC$533,MATCH(Intermediate!$B9574,Data!$A$1:$BC$1,0),FALSE)</f>
        <v>2.4414276323893875</v>
      </c>
      <c r="D9574">
        <f>VLOOKUP($A9574&amp;D$1,Data!$A$2:$BC$533,MATCH(Intermediate!$B9574,Data!$A$1:$BC$1,0),FALSE)</f>
        <v>1058.78796386719</v>
      </c>
    </row>
    <row r="9575" spans="1:4" x14ac:dyDescent="0.45">
      <c r="A9575" t="s">
        <v>354</v>
      </c>
      <c r="B9575">
        <f t="shared" si="148"/>
        <v>1998</v>
      </c>
      <c r="C9575">
        <f>VLOOKUP($A9575&amp;C$1,Data!$A$2:$BC$533,MATCH(Intermediate!$B9575,Data!$A$1:$BC$1,0),FALSE)</f>
        <v>2.9645763628649102</v>
      </c>
      <c r="D9575">
        <f>VLOOKUP($A9575&amp;D$1,Data!$A$2:$BC$533,MATCH(Intermediate!$B9575,Data!$A$1:$BC$1,0),FALSE)</f>
        <v>1081.615234375</v>
      </c>
    </row>
    <row r="9576" spans="1:4" x14ac:dyDescent="0.45">
      <c r="A9576" t="s">
        <v>354</v>
      </c>
      <c r="B9576">
        <f t="shared" si="148"/>
        <v>1999</v>
      </c>
      <c r="C9576">
        <f>VLOOKUP($A9576&amp;C$1,Data!$A$2:$BC$533,MATCH(Intermediate!$B9576,Data!$A$1:$BC$1,0),FALSE)</f>
        <v>3.1929393140034747</v>
      </c>
      <c r="D9576">
        <f>VLOOKUP($A9576&amp;D$1,Data!$A$2:$BC$533,MATCH(Intermediate!$B9576,Data!$A$1:$BC$1,0),FALSE)</f>
        <v>1119.95593261719</v>
      </c>
    </row>
    <row r="9577" spans="1:4" x14ac:dyDescent="0.45">
      <c r="A9577" t="s">
        <v>354</v>
      </c>
      <c r="B9577">
        <f t="shared" si="148"/>
        <v>2000</v>
      </c>
      <c r="C9577">
        <f>VLOOKUP($A9577&amp;C$1,Data!$A$2:$BC$533,MATCH(Intermediate!$B9577,Data!$A$1:$BC$1,0),FALSE)</f>
        <v>3.1138731307145342</v>
      </c>
      <c r="D9577">
        <f>VLOOKUP($A9577&amp;D$1,Data!$A$2:$BC$533,MATCH(Intermediate!$B9577,Data!$A$1:$BC$1,0),FALSE)</f>
        <v>1163.64367675781</v>
      </c>
    </row>
    <row r="9578" spans="1:4" x14ac:dyDescent="0.45">
      <c r="A9578" t="s">
        <v>354</v>
      </c>
      <c r="B9578">
        <f t="shared" si="148"/>
        <v>2001</v>
      </c>
      <c r="C9578">
        <f>VLOOKUP($A9578&amp;C$1,Data!$A$2:$BC$533,MATCH(Intermediate!$B9578,Data!$A$1:$BC$1,0),FALSE)</f>
        <v>4.1157036926234243</v>
      </c>
      <c r="D9578">
        <f>VLOOKUP($A9578&amp;D$1,Data!$A$2:$BC$533,MATCH(Intermediate!$B9578,Data!$A$1:$BC$1,0),FALSE)</f>
        <v>1228.52233886719</v>
      </c>
    </row>
    <row r="9579" spans="1:4" x14ac:dyDescent="0.45">
      <c r="A9579" t="s">
        <v>354</v>
      </c>
      <c r="B9579">
        <f t="shared" si="148"/>
        <v>2002</v>
      </c>
      <c r="C9579">
        <f>VLOOKUP($A9579&amp;C$1,Data!$A$2:$BC$533,MATCH(Intermediate!$B9579,Data!$A$1:$BC$1,0),FALSE)</f>
        <v>5.2240543343484918</v>
      </c>
      <c r="D9579">
        <f>VLOOKUP($A9579&amp;D$1,Data!$A$2:$BC$533,MATCH(Intermediate!$B9579,Data!$A$1:$BC$1,0),FALSE)</f>
        <v>1302.05554199219</v>
      </c>
    </row>
    <row r="9580" spans="1:4" x14ac:dyDescent="0.45">
      <c r="A9580" t="s">
        <v>354</v>
      </c>
      <c r="B9580">
        <f t="shared" si="148"/>
        <v>2003</v>
      </c>
      <c r="C9580">
        <f>VLOOKUP($A9580&amp;C$1,Data!$A$2:$BC$533,MATCH(Intermediate!$B9580,Data!$A$1:$BC$1,0),FALSE)</f>
        <v>6.1923039209594828</v>
      </c>
      <c r="D9580">
        <f>VLOOKUP($A9580&amp;D$1,Data!$A$2:$BC$533,MATCH(Intermediate!$B9580,Data!$A$1:$BC$1,0),FALSE)</f>
        <v>1379.45776367188</v>
      </c>
    </row>
    <row r="9581" spans="1:4" x14ac:dyDescent="0.45">
      <c r="A9581" t="s">
        <v>354</v>
      </c>
      <c r="B9581">
        <f t="shared" si="148"/>
        <v>2004</v>
      </c>
      <c r="C9581">
        <f>VLOOKUP($A9581&amp;C$1,Data!$A$2:$BC$533,MATCH(Intermediate!$B9581,Data!$A$1:$BC$1,0),FALSE)</f>
        <v>7.1096757072465779</v>
      </c>
      <c r="D9581">
        <f>VLOOKUP($A9581&amp;D$1,Data!$A$2:$BC$533,MATCH(Intermediate!$B9581,Data!$A$1:$BC$1,0),FALSE)</f>
        <v>1482.162109375</v>
      </c>
    </row>
    <row r="9582" spans="1:4" x14ac:dyDescent="0.45">
      <c r="A9582" t="s">
        <v>354</v>
      </c>
      <c r="B9582">
        <f t="shared" si="148"/>
        <v>2005</v>
      </c>
      <c r="C9582">
        <f>VLOOKUP($A9582&amp;C$1,Data!$A$2:$BC$533,MATCH(Intermediate!$B9582,Data!$A$1:$BC$1,0),FALSE)</f>
        <v>7.8253844628345934</v>
      </c>
      <c r="D9582">
        <f>VLOOKUP($A9582&amp;D$1,Data!$A$2:$BC$533,MATCH(Intermediate!$B9582,Data!$A$1:$BC$1,0),FALSE)</f>
        <v>1598.03747558594</v>
      </c>
    </row>
    <row r="9583" spans="1:4" x14ac:dyDescent="0.45">
      <c r="A9583" t="s">
        <v>354</v>
      </c>
      <c r="B9583">
        <f t="shared" si="148"/>
        <v>2006</v>
      </c>
      <c r="C9583">
        <f>VLOOKUP($A9583&amp;C$1,Data!$A$2:$BC$533,MATCH(Intermediate!$B9583,Data!$A$1:$BC$1,0),FALSE)</f>
        <v>9.7900200281765315</v>
      </c>
      <c r="D9583">
        <f>VLOOKUP($A9583&amp;D$1,Data!$A$2:$BC$533,MATCH(Intermediate!$B9583,Data!$A$1:$BC$1,0),FALSE)</f>
        <v>1706.54846191406</v>
      </c>
    </row>
    <row r="9584" spans="1:4" x14ac:dyDescent="0.45">
      <c r="A9584" t="s">
        <v>354</v>
      </c>
      <c r="B9584">
        <f t="shared" si="148"/>
        <v>2007</v>
      </c>
      <c r="C9584">
        <f>VLOOKUP($A9584&amp;C$1,Data!$A$2:$BC$533,MATCH(Intermediate!$B9584,Data!$A$1:$BC$1,0),FALSE)</f>
        <v>11.468948674539199</v>
      </c>
      <c r="D9584">
        <f>VLOOKUP($A9584&amp;D$1,Data!$A$2:$BC$533,MATCH(Intermediate!$B9584,Data!$A$1:$BC$1,0),FALSE)</f>
        <v>1820.00134277344</v>
      </c>
    </row>
    <row r="9585" spans="1:4" x14ac:dyDescent="0.45">
      <c r="A9585" t="s">
        <v>354</v>
      </c>
      <c r="B9585">
        <f t="shared" si="148"/>
        <v>2008</v>
      </c>
      <c r="C9585">
        <f>VLOOKUP($A9585&amp;C$1,Data!$A$2:$BC$533,MATCH(Intermediate!$B9585,Data!$A$1:$BC$1,0),FALSE)</f>
        <v>11.911025536116837</v>
      </c>
      <c r="D9585">
        <f>VLOOKUP($A9585&amp;D$1,Data!$A$2:$BC$533,MATCH(Intermediate!$B9585,Data!$A$1:$BC$1,0),FALSE)</f>
        <v>1908.37353515625</v>
      </c>
    </row>
    <row r="9586" spans="1:4" x14ac:dyDescent="0.45">
      <c r="A9586" t="s">
        <v>354</v>
      </c>
      <c r="B9586">
        <f t="shared" si="148"/>
        <v>2009</v>
      </c>
      <c r="C9586">
        <f>VLOOKUP($A9586&amp;C$1,Data!$A$2:$BC$533,MATCH(Intermediate!$B9586,Data!$A$1:$BC$1,0),FALSE)</f>
        <v>11.267388357068645</v>
      </c>
      <c r="D9586">
        <f>VLOOKUP($A9586&amp;D$1,Data!$A$2:$BC$533,MATCH(Intermediate!$B9586,Data!$A$1:$BC$1,0),FALSE)</f>
        <v>1972.16784667969</v>
      </c>
    </row>
    <row r="9587" spans="1:4" x14ac:dyDescent="0.45">
      <c r="A9587" t="s">
        <v>354</v>
      </c>
      <c r="B9587">
        <f t="shared" si="148"/>
        <v>2010</v>
      </c>
      <c r="C9587">
        <f>VLOOKUP($A9587&amp;C$1,Data!$A$2:$BC$533,MATCH(Intermediate!$B9587,Data!$A$1:$BC$1,0),FALSE)</f>
        <v>11.718262274740722</v>
      </c>
      <c r="D9587">
        <f>VLOOKUP($A9587&amp;D$1,Data!$A$2:$BC$533,MATCH(Intermediate!$B9587,Data!$A$1:$BC$1,0),FALSE)</f>
        <v>2069.40185546875</v>
      </c>
    </row>
    <row r="9588" spans="1:4" x14ac:dyDescent="0.45">
      <c r="A9588" t="s">
        <v>354</v>
      </c>
      <c r="B9588">
        <f t="shared" si="148"/>
        <v>2011</v>
      </c>
      <c r="C9588">
        <f>VLOOKUP($A9588&amp;C$1,Data!$A$2:$BC$533,MATCH(Intermediate!$B9588,Data!$A$1:$BC$1,0),FALSE)</f>
        <v>12.35496320836539</v>
      </c>
      <c r="D9588">
        <f>VLOOKUP($A9588&amp;D$1,Data!$A$2:$BC$533,MATCH(Intermediate!$B9588,Data!$A$1:$BC$1,0),FALSE)</f>
        <v>2211.466796875</v>
      </c>
    </row>
    <row r="9589" spans="1:4" x14ac:dyDescent="0.45">
      <c r="A9589" t="s">
        <v>354</v>
      </c>
      <c r="B9589">
        <f t="shared" ref="B9589:B9652" si="149">B9539</f>
        <v>2012</v>
      </c>
      <c r="C9589">
        <f>VLOOKUP($A9589&amp;C$1,Data!$A$2:$BC$533,MATCH(Intermediate!$B9589,Data!$A$1:$BC$1,0),FALSE)</f>
        <v>12.818448890964278</v>
      </c>
      <c r="D9589">
        <f>VLOOKUP($A9589&amp;D$1,Data!$A$2:$BC$533,MATCH(Intermediate!$B9589,Data!$A$1:$BC$1,0),FALSE)</f>
        <v>2083.48486328125</v>
      </c>
    </row>
    <row r="9590" spans="1:4" x14ac:dyDescent="0.45">
      <c r="A9590" t="s">
        <v>354</v>
      </c>
      <c r="B9590">
        <f t="shared" si="149"/>
        <v>2013</v>
      </c>
      <c r="C9590">
        <f>VLOOKUP($A9590&amp;C$1,Data!$A$2:$BC$533,MATCH(Intermediate!$B9590,Data!$A$1:$BC$1,0),FALSE)</f>
        <v>12.537333296671058</v>
      </c>
      <c r="D9590">
        <f>VLOOKUP($A9590&amp;D$1,Data!$A$2:$BC$533,MATCH(Intermediate!$B9590,Data!$A$1:$BC$1,0),FALSE)</f>
        <v>2176.21655273438</v>
      </c>
    </row>
    <row r="9591" spans="1:4" x14ac:dyDescent="0.45">
      <c r="A9591" t="s">
        <v>354</v>
      </c>
      <c r="B9591">
        <f t="shared" si="149"/>
        <v>2014</v>
      </c>
      <c r="C9591">
        <f>VLOOKUP($A9591&amp;C$1,Data!$A$2:$BC$533,MATCH(Intermediate!$B9591,Data!$A$1:$BC$1,0),FALSE)</f>
        <v>13.303734807897809</v>
      </c>
      <c r="D9591">
        <f>VLOOKUP($A9591&amp;D$1,Data!$A$2:$BC$533,MATCH(Intermediate!$B9591,Data!$A$1:$BC$1,0),FALSE)</f>
        <v>2221.1796875</v>
      </c>
    </row>
    <row r="9592" spans="1:4" x14ac:dyDescent="0.45">
      <c r="A9592" t="s">
        <v>354</v>
      </c>
      <c r="B9592">
        <f t="shared" si="149"/>
        <v>2015</v>
      </c>
      <c r="C9592">
        <f>VLOOKUP($A9592&amp;C$1,Data!$A$2:$BC$533,MATCH(Intermediate!$B9592,Data!$A$1:$BC$1,0),FALSE)</f>
        <v>14.61353808442337</v>
      </c>
      <c r="D9592">
        <f>VLOOKUP($A9592&amp;D$1,Data!$A$2:$BC$533,MATCH(Intermediate!$B9592,Data!$A$1:$BC$1,0),FALSE)</f>
        <v>2317.27978515625</v>
      </c>
    </row>
    <row r="9593" spans="1:4" x14ac:dyDescent="0.45">
      <c r="A9593" t="s">
        <v>354</v>
      </c>
      <c r="B9593">
        <f t="shared" si="149"/>
        <v>2016</v>
      </c>
      <c r="C9593">
        <f>VLOOKUP($A9593&amp;C$1,Data!$A$2:$BC$533,MATCH(Intermediate!$B9593,Data!$A$1:$BC$1,0),FALSE)</f>
        <v>13.670306797678004</v>
      </c>
      <c r="D9593">
        <f>VLOOKUP($A9593&amp;D$1,Data!$A$2:$BC$533,MATCH(Intermediate!$B9593,Data!$A$1:$BC$1,0),FALSE)</f>
        <v>2434.69995117188</v>
      </c>
    </row>
    <row r="9594" spans="1:4" x14ac:dyDescent="0.45">
      <c r="A9594" t="s">
        <v>354</v>
      </c>
      <c r="B9594">
        <f t="shared" si="149"/>
        <v>2017</v>
      </c>
      <c r="C9594">
        <f>VLOOKUP($A9594&amp;C$1,Data!$A$2:$BC$533,MATCH(Intermediate!$B9594,Data!$A$1:$BC$1,0),FALSE)</f>
        <v>13.07651277555339</v>
      </c>
      <c r="D9594">
        <f>VLOOKUP($A9594&amp;D$1,Data!$A$2:$BC$533,MATCH(Intermediate!$B9594,Data!$A$1:$BC$1,0),FALSE)</f>
        <v>2472.4931640625</v>
      </c>
    </row>
    <row r="9595" spans="1:4" x14ac:dyDescent="0.45">
      <c r="A9595" t="s">
        <v>354</v>
      </c>
      <c r="B9595">
        <f t="shared" si="149"/>
        <v>2018</v>
      </c>
      <c r="C9595">
        <f>VLOOKUP($A9595&amp;C$1,Data!$A$2:$BC$533,MATCH(Intermediate!$B9595,Data!$A$1:$BC$1,0),FALSE)</f>
        <v>12.700039399091381</v>
      </c>
      <c r="D9595">
        <f>VLOOKUP($A9595&amp;D$1,Data!$A$2:$BC$533,MATCH(Intermediate!$B9595,Data!$A$1:$BC$1,0),FALSE)</f>
        <v>2727.88012695313</v>
      </c>
    </row>
    <row r="9596" spans="1:4" x14ac:dyDescent="0.45">
      <c r="A9596" t="s">
        <v>354</v>
      </c>
      <c r="B9596">
        <f t="shared" si="149"/>
        <v>2019</v>
      </c>
      <c r="C9596">
        <f>VLOOKUP($A9596&amp;C$1,Data!$A$2:$BC$533,MATCH(Intermediate!$B9596,Data!$A$1:$BC$1,0),FALSE)</f>
        <v>12.638308153020599</v>
      </c>
      <c r="D9596">
        <f>VLOOKUP($A9596&amp;D$1,Data!$A$2:$BC$533,MATCH(Intermediate!$B9596,Data!$A$1:$BC$1,0),FALSE)</f>
        <v>2981.87451171875</v>
      </c>
    </row>
    <row r="9597" spans="1:4" x14ac:dyDescent="0.45">
      <c r="A9597" t="s">
        <v>354</v>
      </c>
      <c r="B9597">
        <f t="shared" si="149"/>
        <v>2020</v>
      </c>
      <c r="C9597">
        <f>VLOOKUP($A9597&amp;C$1,Data!$A$2:$BC$533,MATCH(Intermediate!$B9597,Data!$A$1:$BC$1,0),FALSE)</f>
        <v>12.435180814412277</v>
      </c>
      <c r="D9597">
        <f>VLOOKUP($A9597&amp;D$1,Data!$A$2:$BC$533,MATCH(Intermediate!$B9597,Data!$A$1:$BC$1,0),FALSE)</f>
        <v>3290.60986328125</v>
      </c>
    </row>
    <row r="9598" spans="1:4" x14ac:dyDescent="0.45">
      <c r="A9598" t="s">
        <v>354</v>
      </c>
      <c r="B9598">
        <f t="shared" si="149"/>
        <v>2021</v>
      </c>
      <c r="C9598">
        <f>VLOOKUP($A9598&amp;C$1,Data!$A$2:$BC$533,MATCH(Intermediate!$B9598,Data!$A$1:$BC$1,0),FALSE)</f>
        <v>12.977612667888657</v>
      </c>
      <c r="D9598">
        <f>VLOOKUP($A9598&amp;D$1,Data!$A$2:$BC$533,MATCH(Intermediate!$B9598,Data!$A$1:$BC$1,0),FALSE)</f>
        <v>3493.0830078125</v>
      </c>
    </row>
    <row r="9599" spans="1:4" x14ac:dyDescent="0.45">
      <c r="A9599" t="s">
        <v>354</v>
      </c>
      <c r="B9599">
        <f t="shared" si="149"/>
        <v>2022</v>
      </c>
      <c r="C9599">
        <f>VLOOKUP($A9599&amp;C$1,Data!$A$2:$BC$533,MATCH(Intermediate!$B9599,Data!$A$1:$BC$1,0),FALSE)</f>
        <v>15.157677270518768</v>
      </c>
      <c r="D9599">
        <f>VLOOKUP($A9599&amp;D$1,Data!$A$2:$BC$533,MATCH(Intermediate!$B9599,Data!$A$1:$BC$1,0),FALSE)</f>
        <v>3799.8623046875</v>
      </c>
    </row>
    <row r="9600" spans="1:4" x14ac:dyDescent="0.45">
      <c r="A9600" t="s">
        <v>354</v>
      </c>
      <c r="B9600">
        <f t="shared" si="149"/>
        <v>2023</v>
      </c>
      <c r="C9600">
        <f>VLOOKUP($A9600&amp;C$1,Data!$A$2:$BC$533,MATCH(Intermediate!$B9600,Data!$A$1:$BC$1,0),FALSE)</f>
        <v>16.386679568118961</v>
      </c>
      <c r="D9600">
        <f>VLOOKUP($A9600&amp;D$1,Data!$A$2:$BC$533,MATCH(Intermediate!$B9600,Data!$A$1:$BC$1,0),FALSE)</f>
        <v>4018.5166015625</v>
      </c>
    </row>
    <row r="9601" spans="1:4" x14ac:dyDescent="0.45">
      <c r="A9601" t="s">
        <v>354</v>
      </c>
      <c r="B9601">
        <f t="shared" si="149"/>
        <v>2024</v>
      </c>
      <c r="C9601">
        <f>VLOOKUP($A9601&amp;C$1,Data!$A$2:$BC$533,MATCH(Intermediate!$B9601,Data!$A$1:$BC$1,0),FALSE)</f>
        <v>16.754789704492389</v>
      </c>
      <c r="D9601">
        <f>VLOOKUP($A9601&amp;D$1,Data!$A$2:$BC$533,MATCH(Intermediate!$B9601,Data!$A$1:$BC$1,0),FALSE)</f>
        <v>4220.79638671875</v>
      </c>
    </row>
    <row r="9602" spans="1:4" x14ac:dyDescent="0.45">
      <c r="A9602" t="s">
        <v>344</v>
      </c>
      <c r="B9602">
        <f t="shared" si="149"/>
        <v>1975</v>
      </c>
      <c r="C9602" t="str">
        <f>VLOOKUP($A9602&amp;C$1,Data!$A$2:$BC$533,MATCH(Intermediate!$B9602,Data!$A$1:$BC$1,0),FALSE)</f>
        <v>..</v>
      </c>
      <c r="D9602" t="str">
        <f>VLOOKUP($A9602&amp;D$1,Data!$A$2:$BC$533,MATCH(Intermediate!$B9602,Data!$A$1:$BC$1,0),FALSE)</f>
        <v>..</v>
      </c>
    </row>
    <row r="9603" spans="1:4" x14ac:dyDescent="0.45">
      <c r="A9603" t="s">
        <v>344</v>
      </c>
      <c r="B9603">
        <f t="shared" si="149"/>
        <v>1976</v>
      </c>
      <c r="C9603" t="str">
        <f>VLOOKUP($A9603&amp;C$1,Data!$A$2:$BC$533,MATCH(Intermediate!$B9603,Data!$A$1:$BC$1,0),FALSE)</f>
        <v>..</v>
      </c>
      <c r="D9603" t="str">
        <f>VLOOKUP($A9603&amp;D$1,Data!$A$2:$BC$533,MATCH(Intermediate!$B9603,Data!$A$1:$BC$1,0),FALSE)</f>
        <v>..</v>
      </c>
    </row>
    <row r="9604" spans="1:4" x14ac:dyDescent="0.45">
      <c r="A9604" t="s">
        <v>344</v>
      </c>
      <c r="B9604">
        <f t="shared" si="149"/>
        <v>1977</v>
      </c>
      <c r="C9604" t="str">
        <f>VLOOKUP($A9604&amp;C$1,Data!$A$2:$BC$533,MATCH(Intermediate!$B9604,Data!$A$1:$BC$1,0),FALSE)</f>
        <v>..</v>
      </c>
      <c r="D9604" t="str">
        <f>VLOOKUP($A9604&amp;D$1,Data!$A$2:$BC$533,MATCH(Intermediate!$B9604,Data!$A$1:$BC$1,0),FALSE)</f>
        <v>..</v>
      </c>
    </row>
    <row r="9605" spans="1:4" x14ac:dyDescent="0.45">
      <c r="A9605" t="s">
        <v>344</v>
      </c>
      <c r="B9605">
        <f t="shared" si="149"/>
        <v>1978</v>
      </c>
      <c r="C9605" t="str">
        <f>VLOOKUP($A9605&amp;C$1,Data!$A$2:$BC$533,MATCH(Intermediate!$B9605,Data!$A$1:$BC$1,0),FALSE)</f>
        <v>..</v>
      </c>
      <c r="D9605" t="str">
        <f>VLOOKUP($A9605&amp;D$1,Data!$A$2:$BC$533,MATCH(Intermediate!$B9605,Data!$A$1:$BC$1,0),FALSE)</f>
        <v>..</v>
      </c>
    </row>
    <row r="9606" spans="1:4" x14ac:dyDescent="0.45">
      <c r="A9606" t="s">
        <v>344</v>
      </c>
      <c r="B9606">
        <f t="shared" si="149"/>
        <v>1979</v>
      </c>
      <c r="C9606" t="str">
        <f>VLOOKUP($A9606&amp;C$1,Data!$A$2:$BC$533,MATCH(Intermediate!$B9606,Data!$A$1:$BC$1,0),FALSE)</f>
        <v>..</v>
      </c>
      <c r="D9606" t="str">
        <f>VLOOKUP($A9606&amp;D$1,Data!$A$2:$BC$533,MATCH(Intermediate!$B9606,Data!$A$1:$BC$1,0),FALSE)</f>
        <v>..</v>
      </c>
    </row>
    <row r="9607" spans="1:4" x14ac:dyDescent="0.45">
      <c r="A9607" t="s">
        <v>344</v>
      </c>
      <c r="B9607">
        <f t="shared" si="149"/>
        <v>1980</v>
      </c>
      <c r="C9607" t="str">
        <f>VLOOKUP($A9607&amp;C$1,Data!$A$2:$BC$533,MATCH(Intermediate!$B9607,Data!$A$1:$BC$1,0),FALSE)</f>
        <v>..</v>
      </c>
      <c r="D9607" t="str">
        <f>VLOOKUP($A9607&amp;D$1,Data!$A$2:$BC$533,MATCH(Intermediate!$B9607,Data!$A$1:$BC$1,0),FALSE)</f>
        <v>..</v>
      </c>
    </row>
    <row r="9608" spans="1:4" x14ac:dyDescent="0.45">
      <c r="A9608" t="s">
        <v>344</v>
      </c>
      <c r="B9608">
        <f t="shared" si="149"/>
        <v>1981</v>
      </c>
      <c r="C9608" t="str">
        <f>VLOOKUP($A9608&amp;C$1,Data!$A$2:$BC$533,MATCH(Intermediate!$B9608,Data!$A$1:$BC$1,0),FALSE)</f>
        <v>..</v>
      </c>
      <c r="D9608" t="str">
        <f>VLOOKUP($A9608&amp;D$1,Data!$A$2:$BC$533,MATCH(Intermediate!$B9608,Data!$A$1:$BC$1,0),FALSE)</f>
        <v>..</v>
      </c>
    </row>
    <row r="9609" spans="1:4" x14ac:dyDescent="0.45">
      <c r="A9609" t="s">
        <v>344</v>
      </c>
      <c r="B9609">
        <f t="shared" si="149"/>
        <v>1982</v>
      </c>
      <c r="C9609" t="str">
        <f>VLOOKUP($A9609&amp;C$1,Data!$A$2:$BC$533,MATCH(Intermediate!$B9609,Data!$A$1:$BC$1,0),FALSE)</f>
        <v>..</v>
      </c>
      <c r="D9609" t="str">
        <f>VLOOKUP($A9609&amp;D$1,Data!$A$2:$BC$533,MATCH(Intermediate!$B9609,Data!$A$1:$BC$1,0),FALSE)</f>
        <v>..</v>
      </c>
    </row>
    <row r="9610" spans="1:4" x14ac:dyDescent="0.45">
      <c r="A9610" t="s">
        <v>344</v>
      </c>
      <c r="B9610">
        <f t="shared" si="149"/>
        <v>1983</v>
      </c>
      <c r="C9610" t="str">
        <f>VLOOKUP($A9610&amp;C$1,Data!$A$2:$BC$533,MATCH(Intermediate!$B9610,Data!$A$1:$BC$1,0),FALSE)</f>
        <v>..</v>
      </c>
      <c r="D9610" t="str">
        <f>VLOOKUP($A9610&amp;D$1,Data!$A$2:$BC$533,MATCH(Intermediate!$B9610,Data!$A$1:$BC$1,0),FALSE)</f>
        <v>..</v>
      </c>
    </row>
    <row r="9611" spans="1:4" x14ac:dyDescent="0.45">
      <c r="A9611" t="s">
        <v>344</v>
      </c>
      <c r="B9611">
        <f t="shared" si="149"/>
        <v>1984</v>
      </c>
      <c r="C9611" t="str">
        <f>VLOOKUP($A9611&amp;C$1,Data!$A$2:$BC$533,MATCH(Intermediate!$B9611,Data!$A$1:$BC$1,0),FALSE)</f>
        <v>..</v>
      </c>
      <c r="D9611" t="str">
        <f>VLOOKUP($A9611&amp;D$1,Data!$A$2:$BC$533,MATCH(Intermediate!$B9611,Data!$A$1:$BC$1,0),FALSE)</f>
        <v>..</v>
      </c>
    </row>
    <row r="9612" spans="1:4" x14ac:dyDescent="0.45">
      <c r="A9612" t="s">
        <v>344</v>
      </c>
      <c r="B9612">
        <f t="shared" si="149"/>
        <v>1985</v>
      </c>
      <c r="C9612" t="str">
        <f>VLOOKUP($A9612&amp;C$1,Data!$A$2:$BC$533,MATCH(Intermediate!$B9612,Data!$A$1:$BC$1,0),FALSE)</f>
        <v>..</v>
      </c>
      <c r="D9612" t="str">
        <f>VLOOKUP($A9612&amp;D$1,Data!$A$2:$BC$533,MATCH(Intermediate!$B9612,Data!$A$1:$BC$1,0),FALSE)</f>
        <v>..</v>
      </c>
    </row>
    <row r="9613" spans="1:4" x14ac:dyDescent="0.45">
      <c r="A9613" t="s">
        <v>344</v>
      </c>
      <c r="B9613">
        <f t="shared" si="149"/>
        <v>1986</v>
      </c>
      <c r="C9613" t="str">
        <f>VLOOKUP($A9613&amp;C$1,Data!$A$2:$BC$533,MATCH(Intermediate!$B9613,Data!$A$1:$BC$1,0),FALSE)</f>
        <v>..</v>
      </c>
      <c r="D9613" t="str">
        <f>VLOOKUP($A9613&amp;D$1,Data!$A$2:$BC$533,MATCH(Intermediate!$B9613,Data!$A$1:$BC$1,0),FALSE)</f>
        <v>..</v>
      </c>
    </row>
    <row r="9614" spans="1:4" x14ac:dyDescent="0.45">
      <c r="A9614" t="s">
        <v>344</v>
      </c>
      <c r="B9614">
        <f t="shared" si="149"/>
        <v>1987</v>
      </c>
      <c r="C9614" t="str">
        <f>VLOOKUP($A9614&amp;C$1,Data!$A$2:$BC$533,MATCH(Intermediate!$B9614,Data!$A$1:$BC$1,0),FALSE)</f>
        <v>..</v>
      </c>
      <c r="D9614" t="str">
        <f>VLOOKUP($A9614&amp;D$1,Data!$A$2:$BC$533,MATCH(Intermediate!$B9614,Data!$A$1:$BC$1,0),FALSE)</f>
        <v>..</v>
      </c>
    </row>
    <row r="9615" spans="1:4" x14ac:dyDescent="0.45">
      <c r="A9615" t="s">
        <v>344</v>
      </c>
      <c r="B9615">
        <f t="shared" si="149"/>
        <v>1988</v>
      </c>
      <c r="C9615" t="str">
        <f>VLOOKUP($A9615&amp;C$1,Data!$A$2:$BC$533,MATCH(Intermediate!$B9615,Data!$A$1:$BC$1,0),FALSE)</f>
        <v>..</v>
      </c>
      <c r="D9615" t="str">
        <f>VLOOKUP($A9615&amp;D$1,Data!$A$2:$BC$533,MATCH(Intermediate!$B9615,Data!$A$1:$BC$1,0),FALSE)</f>
        <v>..</v>
      </c>
    </row>
    <row r="9616" spans="1:4" x14ac:dyDescent="0.45">
      <c r="A9616" t="s">
        <v>344</v>
      </c>
      <c r="B9616">
        <f t="shared" si="149"/>
        <v>1989</v>
      </c>
      <c r="C9616" t="str">
        <f>VLOOKUP($A9616&amp;C$1,Data!$A$2:$BC$533,MATCH(Intermediate!$B9616,Data!$A$1:$BC$1,0),FALSE)</f>
        <v>..</v>
      </c>
      <c r="D9616" t="str">
        <f>VLOOKUP($A9616&amp;D$1,Data!$A$2:$BC$533,MATCH(Intermediate!$B9616,Data!$A$1:$BC$1,0),FALSE)</f>
        <v>..</v>
      </c>
    </row>
    <row r="9617" spans="1:4" x14ac:dyDescent="0.45">
      <c r="A9617" t="s">
        <v>344</v>
      </c>
      <c r="B9617">
        <f t="shared" si="149"/>
        <v>1990</v>
      </c>
      <c r="C9617" t="str">
        <f>VLOOKUP($A9617&amp;C$1,Data!$A$2:$BC$533,MATCH(Intermediate!$B9617,Data!$A$1:$BC$1,0),FALSE)</f>
        <v>..</v>
      </c>
      <c r="D9617">
        <f>VLOOKUP($A9617&amp;D$1,Data!$A$2:$BC$533,MATCH(Intermediate!$B9617,Data!$A$1:$BC$1,0),FALSE)</f>
        <v>4450.5212116421544</v>
      </c>
    </row>
    <row r="9618" spans="1:4" x14ac:dyDescent="0.45">
      <c r="A9618" t="s">
        <v>344</v>
      </c>
      <c r="B9618">
        <f t="shared" si="149"/>
        <v>1991</v>
      </c>
      <c r="C9618" t="str">
        <f>VLOOKUP($A9618&amp;C$1,Data!$A$2:$BC$533,MATCH(Intermediate!$B9618,Data!$A$1:$BC$1,0),FALSE)</f>
        <v>..</v>
      </c>
      <c r="D9618">
        <f>VLOOKUP($A9618&amp;D$1,Data!$A$2:$BC$533,MATCH(Intermediate!$B9618,Data!$A$1:$BC$1,0),FALSE)</f>
        <v>4914.0812263033595</v>
      </c>
    </row>
    <row r="9619" spans="1:4" x14ac:dyDescent="0.45">
      <c r="A9619" t="s">
        <v>344</v>
      </c>
      <c r="B9619">
        <f t="shared" si="149"/>
        <v>1992</v>
      </c>
      <c r="C9619" t="str">
        <f>VLOOKUP($A9619&amp;C$1,Data!$A$2:$BC$533,MATCH(Intermediate!$B9619,Data!$A$1:$BC$1,0),FALSE)</f>
        <v>..</v>
      </c>
      <c r="D9619">
        <f>VLOOKUP($A9619&amp;D$1,Data!$A$2:$BC$533,MATCH(Intermediate!$B9619,Data!$A$1:$BC$1,0),FALSE)</f>
        <v>5346.6800944101324</v>
      </c>
    </row>
    <row r="9620" spans="1:4" x14ac:dyDescent="0.45">
      <c r="A9620" t="s">
        <v>344</v>
      </c>
      <c r="B9620">
        <f t="shared" si="149"/>
        <v>1993</v>
      </c>
      <c r="C9620" t="str">
        <f>VLOOKUP($A9620&amp;C$1,Data!$A$2:$BC$533,MATCH(Intermediate!$B9620,Data!$A$1:$BC$1,0),FALSE)</f>
        <v>..</v>
      </c>
      <c r="D9620">
        <f>VLOOKUP($A9620&amp;D$1,Data!$A$2:$BC$533,MATCH(Intermediate!$B9620,Data!$A$1:$BC$1,0),FALSE)</f>
        <v>5834.3165051608057</v>
      </c>
    </row>
    <row r="9621" spans="1:4" x14ac:dyDescent="0.45">
      <c r="A9621" t="s">
        <v>344</v>
      </c>
      <c r="B9621">
        <f t="shared" si="149"/>
        <v>1994</v>
      </c>
      <c r="C9621" t="str">
        <f>VLOOKUP($A9621&amp;C$1,Data!$A$2:$BC$533,MATCH(Intermediate!$B9621,Data!$A$1:$BC$1,0),FALSE)</f>
        <v>..</v>
      </c>
      <c r="D9621">
        <f>VLOOKUP($A9621&amp;D$1,Data!$A$2:$BC$533,MATCH(Intermediate!$B9621,Data!$A$1:$BC$1,0),FALSE)</f>
        <v>6341.2413328071671</v>
      </c>
    </row>
    <row r="9622" spans="1:4" x14ac:dyDescent="0.45">
      <c r="A9622" t="s">
        <v>344</v>
      </c>
      <c r="B9622">
        <f t="shared" si="149"/>
        <v>1995</v>
      </c>
      <c r="C9622" t="str">
        <f>VLOOKUP($A9622&amp;C$1,Data!$A$2:$BC$533,MATCH(Intermediate!$B9622,Data!$A$1:$BC$1,0),FALSE)</f>
        <v>..</v>
      </c>
      <c r="D9622">
        <f>VLOOKUP($A9622&amp;D$1,Data!$A$2:$BC$533,MATCH(Intermediate!$B9622,Data!$A$1:$BC$1,0),FALSE)</f>
        <v>6900.7389570184432</v>
      </c>
    </row>
    <row r="9623" spans="1:4" x14ac:dyDescent="0.45">
      <c r="A9623" t="s">
        <v>344</v>
      </c>
      <c r="B9623">
        <f t="shared" si="149"/>
        <v>1996</v>
      </c>
      <c r="C9623" t="str">
        <f>VLOOKUP($A9623&amp;C$1,Data!$A$2:$BC$533,MATCH(Intermediate!$B9623,Data!$A$1:$BC$1,0),FALSE)</f>
        <v>..</v>
      </c>
      <c r="D9623">
        <f>VLOOKUP($A9623&amp;D$1,Data!$A$2:$BC$533,MATCH(Intermediate!$B9623,Data!$A$1:$BC$1,0),FALSE)</f>
        <v>7322.4146467214632</v>
      </c>
    </row>
    <row r="9624" spans="1:4" x14ac:dyDescent="0.45">
      <c r="A9624" t="s">
        <v>344</v>
      </c>
      <c r="B9624">
        <f t="shared" si="149"/>
        <v>1997</v>
      </c>
      <c r="C9624" t="str">
        <f>VLOOKUP($A9624&amp;C$1,Data!$A$2:$BC$533,MATCH(Intermediate!$B9624,Data!$A$1:$BC$1,0),FALSE)</f>
        <v>..</v>
      </c>
      <c r="D9624">
        <f>VLOOKUP($A9624&amp;D$1,Data!$A$2:$BC$533,MATCH(Intermediate!$B9624,Data!$A$1:$BC$1,0),FALSE)</f>
        <v>7147.612899438589</v>
      </c>
    </row>
    <row r="9625" spans="1:4" x14ac:dyDescent="0.45">
      <c r="A9625" t="s">
        <v>344</v>
      </c>
      <c r="B9625">
        <f t="shared" si="149"/>
        <v>1998</v>
      </c>
      <c r="C9625" t="str">
        <f>VLOOKUP($A9625&amp;C$1,Data!$A$2:$BC$533,MATCH(Intermediate!$B9625,Data!$A$1:$BC$1,0),FALSE)</f>
        <v>..</v>
      </c>
      <c r="D9625">
        <f>VLOOKUP($A9625&amp;D$1,Data!$A$2:$BC$533,MATCH(Intermediate!$B9625,Data!$A$1:$BC$1,0),FALSE)</f>
        <v>6589.5584268885887</v>
      </c>
    </row>
    <row r="9626" spans="1:4" x14ac:dyDescent="0.45">
      <c r="A9626" t="s">
        <v>344</v>
      </c>
      <c r="B9626">
        <f t="shared" si="149"/>
        <v>1999</v>
      </c>
      <c r="C9626" t="str">
        <f>VLOOKUP($A9626&amp;C$1,Data!$A$2:$BC$533,MATCH(Intermediate!$B9626,Data!$A$1:$BC$1,0),FALSE)</f>
        <v>..</v>
      </c>
      <c r="D9626">
        <f>VLOOKUP($A9626&amp;D$1,Data!$A$2:$BC$533,MATCH(Intermediate!$B9626,Data!$A$1:$BC$1,0),FALSE)</f>
        <v>6901.27189271926</v>
      </c>
    </row>
    <row r="9627" spans="1:4" x14ac:dyDescent="0.45">
      <c r="A9627" t="s">
        <v>344</v>
      </c>
      <c r="B9627">
        <f t="shared" si="149"/>
        <v>2000</v>
      </c>
      <c r="C9627" t="str">
        <f>VLOOKUP($A9627&amp;C$1,Data!$A$2:$BC$533,MATCH(Intermediate!$B9627,Data!$A$1:$BC$1,0),FALSE)</f>
        <v>..</v>
      </c>
      <c r="D9627">
        <f>VLOOKUP($A9627&amp;D$1,Data!$A$2:$BC$533,MATCH(Intermediate!$B9627,Data!$A$1:$BC$1,0),FALSE)</f>
        <v>7289.104994323563</v>
      </c>
    </row>
    <row r="9628" spans="1:4" x14ac:dyDescent="0.45">
      <c r="A9628" t="s">
        <v>344</v>
      </c>
      <c r="B9628">
        <f t="shared" si="149"/>
        <v>2001</v>
      </c>
      <c r="C9628" t="str">
        <f>VLOOKUP($A9628&amp;C$1,Data!$A$2:$BC$533,MATCH(Intermediate!$B9628,Data!$A$1:$BC$1,0),FALSE)</f>
        <v>..</v>
      </c>
      <c r="D9628">
        <f>VLOOKUP($A9628&amp;D$1,Data!$A$2:$BC$533,MATCH(Intermediate!$B9628,Data!$A$1:$BC$1,0),FALSE)</f>
        <v>7632.0160941712129</v>
      </c>
    </row>
    <row r="9629" spans="1:4" x14ac:dyDescent="0.45">
      <c r="A9629" t="s">
        <v>344</v>
      </c>
      <c r="B9629">
        <f t="shared" si="149"/>
        <v>2002</v>
      </c>
      <c r="C9629" t="str">
        <f>VLOOKUP($A9629&amp;C$1,Data!$A$2:$BC$533,MATCH(Intermediate!$B9629,Data!$A$1:$BC$1,0),FALSE)</f>
        <v>..</v>
      </c>
      <c r="D9629">
        <f>VLOOKUP($A9629&amp;D$1,Data!$A$2:$BC$533,MATCH(Intermediate!$B9629,Data!$A$1:$BC$1,0),FALSE)</f>
        <v>8148.4370290908337</v>
      </c>
    </row>
    <row r="9630" spans="1:4" x14ac:dyDescent="0.45">
      <c r="A9630" t="s">
        <v>344</v>
      </c>
      <c r="B9630">
        <f t="shared" si="149"/>
        <v>2003</v>
      </c>
      <c r="C9630" t="str">
        <f>VLOOKUP($A9630&amp;C$1,Data!$A$2:$BC$533,MATCH(Intermediate!$B9630,Data!$A$1:$BC$1,0),FALSE)</f>
        <v>..</v>
      </c>
      <c r="D9630">
        <f>VLOOKUP($A9630&amp;D$1,Data!$A$2:$BC$533,MATCH(Intermediate!$B9630,Data!$A$1:$BC$1,0),FALSE)</f>
        <v>8824.069450084995</v>
      </c>
    </row>
    <row r="9631" spans="1:4" x14ac:dyDescent="0.45">
      <c r="A9631" t="s">
        <v>344</v>
      </c>
      <c r="B9631">
        <f t="shared" si="149"/>
        <v>2004</v>
      </c>
      <c r="C9631" t="str">
        <f>VLOOKUP($A9631&amp;C$1,Data!$A$2:$BC$533,MATCH(Intermediate!$B9631,Data!$A$1:$BC$1,0),FALSE)</f>
        <v>..</v>
      </c>
      <c r="D9631">
        <f>VLOOKUP($A9631&amp;D$1,Data!$A$2:$BC$533,MATCH(Intermediate!$B9631,Data!$A$1:$BC$1,0),FALSE)</f>
        <v>9545.3381380941701</v>
      </c>
    </row>
    <row r="9632" spans="1:4" x14ac:dyDescent="0.45">
      <c r="A9632" t="s">
        <v>344</v>
      </c>
      <c r="B9632">
        <f t="shared" si="149"/>
        <v>2005</v>
      </c>
      <c r="C9632" t="str">
        <f>VLOOKUP($A9632&amp;C$1,Data!$A$2:$BC$533,MATCH(Intermediate!$B9632,Data!$A$1:$BC$1,0),FALSE)</f>
        <v>..</v>
      </c>
      <c r="D9632">
        <f>VLOOKUP($A9632&amp;D$1,Data!$A$2:$BC$533,MATCH(Intermediate!$B9632,Data!$A$1:$BC$1,0),FALSE)</f>
        <v>10169.045361163624</v>
      </c>
    </row>
    <row r="9633" spans="1:4" x14ac:dyDescent="0.45">
      <c r="A9633" t="s">
        <v>344</v>
      </c>
      <c r="B9633">
        <f t="shared" si="149"/>
        <v>2006</v>
      </c>
      <c r="C9633" t="str">
        <f>VLOOKUP($A9633&amp;C$1,Data!$A$2:$BC$533,MATCH(Intermediate!$B9633,Data!$A$1:$BC$1,0),FALSE)</f>
        <v>..</v>
      </c>
      <c r="D9633">
        <f>VLOOKUP($A9633&amp;D$1,Data!$A$2:$BC$533,MATCH(Intermediate!$B9633,Data!$A$1:$BC$1,0),FALSE)</f>
        <v>10912.44279263295</v>
      </c>
    </row>
    <row r="9634" spans="1:4" x14ac:dyDescent="0.45">
      <c r="A9634" t="s">
        <v>344</v>
      </c>
      <c r="B9634">
        <f t="shared" si="149"/>
        <v>2007</v>
      </c>
      <c r="C9634">
        <f>VLOOKUP($A9634&amp;C$1,Data!$A$2:$BC$533,MATCH(Intermediate!$B9634,Data!$A$1:$BC$1,0),FALSE)</f>
        <v>106.36255106858511</v>
      </c>
      <c r="D9634">
        <f>VLOOKUP($A9634&amp;D$1,Data!$A$2:$BC$533,MATCH(Intermediate!$B9634,Data!$A$1:$BC$1,0),FALSE)</f>
        <v>11723.099558865302</v>
      </c>
    </row>
    <row r="9635" spans="1:4" x14ac:dyDescent="0.45">
      <c r="A9635" t="s">
        <v>344</v>
      </c>
      <c r="B9635">
        <f t="shared" si="149"/>
        <v>2008</v>
      </c>
      <c r="C9635">
        <f>VLOOKUP($A9635&amp;C$1,Data!$A$2:$BC$533,MATCH(Intermediate!$B9635,Data!$A$1:$BC$1,0),FALSE)</f>
        <v>105.7597639376707</v>
      </c>
      <c r="D9635">
        <f>VLOOKUP($A9635&amp;D$1,Data!$A$2:$BC$533,MATCH(Intermediate!$B9635,Data!$A$1:$BC$1,0),FALSE)</f>
        <v>12062.159875181371</v>
      </c>
    </row>
    <row r="9636" spans="1:4" x14ac:dyDescent="0.45">
      <c r="A9636" t="s">
        <v>344</v>
      </c>
      <c r="B9636">
        <f t="shared" si="149"/>
        <v>2009</v>
      </c>
      <c r="C9636">
        <f>VLOOKUP($A9636&amp;C$1,Data!$A$2:$BC$533,MATCH(Intermediate!$B9636,Data!$A$1:$BC$1,0),FALSE)</f>
        <v>108.98335274142488</v>
      </c>
      <c r="D9636">
        <f>VLOOKUP($A9636&amp;D$1,Data!$A$2:$BC$533,MATCH(Intermediate!$B9636,Data!$A$1:$BC$1,0),FALSE)</f>
        <v>11964.052946771459</v>
      </c>
    </row>
    <row r="9637" spans="1:4" x14ac:dyDescent="0.45">
      <c r="A9637" t="s">
        <v>344</v>
      </c>
      <c r="B9637">
        <f t="shared" si="149"/>
        <v>2010</v>
      </c>
      <c r="C9637">
        <f>VLOOKUP($A9637&amp;C$1,Data!$A$2:$BC$533,MATCH(Intermediate!$B9637,Data!$A$1:$BC$1,0),FALSE)</f>
        <v>115.74756860002525</v>
      </c>
      <c r="D9637">
        <f>VLOOKUP($A9637&amp;D$1,Data!$A$2:$BC$533,MATCH(Intermediate!$B9637,Data!$A$1:$BC$1,0),FALSE)</f>
        <v>12932.263344445666</v>
      </c>
    </row>
    <row r="9638" spans="1:4" x14ac:dyDescent="0.45">
      <c r="A9638" t="s">
        <v>344</v>
      </c>
      <c r="B9638">
        <f t="shared" si="149"/>
        <v>2011</v>
      </c>
      <c r="C9638">
        <f>VLOOKUP($A9638&amp;C$1,Data!$A$2:$BC$533,MATCH(Intermediate!$B9638,Data!$A$1:$BC$1,0),FALSE)</f>
        <v>130.67293796086216</v>
      </c>
      <c r="D9638">
        <f>VLOOKUP($A9638&amp;D$1,Data!$A$2:$BC$533,MATCH(Intermediate!$B9638,Data!$A$1:$BC$1,0),FALSE)</f>
        <v>13227.454108915021</v>
      </c>
    </row>
    <row r="9639" spans="1:4" x14ac:dyDescent="0.45">
      <c r="A9639" t="s">
        <v>344</v>
      </c>
      <c r="B9639">
        <f t="shared" si="149"/>
        <v>2012</v>
      </c>
      <c r="C9639">
        <f>VLOOKUP($A9639&amp;C$1,Data!$A$2:$BC$533,MATCH(Intermediate!$B9639,Data!$A$1:$BC$1,0),FALSE)</f>
        <v>136.23099863199221</v>
      </c>
      <c r="D9639">
        <f>VLOOKUP($A9639&amp;D$1,Data!$A$2:$BC$533,MATCH(Intermediate!$B9639,Data!$A$1:$BC$1,0),FALSE)</f>
        <v>14616.64979253916</v>
      </c>
    </row>
    <row r="9640" spans="1:4" x14ac:dyDescent="0.45">
      <c r="A9640" t="s">
        <v>344</v>
      </c>
      <c r="B9640">
        <f t="shared" si="149"/>
        <v>2013</v>
      </c>
      <c r="C9640">
        <f>VLOOKUP($A9640&amp;C$1,Data!$A$2:$BC$533,MATCH(Intermediate!$B9640,Data!$A$1:$BC$1,0),FALSE)</f>
        <v>142.36320268393698</v>
      </c>
      <c r="D9640">
        <f>VLOOKUP($A9640&amp;D$1,Data!$A$2:$BC$533,MATCH(Intermediate!$B9640,Data!$A$1:$BC$1,0),FALSE)</f>
        <v>15215.949250638299</v>
      </c>
    </row>
    <row r="9641" spans="1:4" x14ac:dyDescent="0.45">
      <c r="A9641" t="s">
        <v>344</v>
      </c>
      <c r="B9641">
        <f t="shared" si="149"/>
        <v>2014</v>
      </c>
      <c r="C9641">
        <f>VLOOKUP($A9641&amp;C$1,Data!$A$2:$BC$533,MATCH(Intermediate!$B9641,Data!$A$1:$BC$1,0),FALSE)</f>
        <v>145.56422576105584</v>
      </c>
      <c r="D9641">
        <f>VLOOKUP($A9641&amp;D$1,Data!$A$2:$BC$533,MATCH(Intermediate!$B9641,Data!$A$1:$BC$1,0),FALSE)</f>
        <v>15365.317540282913</v>
      </c>
    </row>
    <row r="9642" spans="1:4" x14ac:dyDescent="0.45">
      <c r="A9642" t="s">
        <v>344</v>
      </c>
      <c r="B9642">
        <f t="shared" si="149"/>
        <v>2015</v>
      </c>
      <c r="C9642">
        <f>VLOOKUP($A9642&amp;C$1,Data!$A$2:$BC$533,MATCH(Intermediate!$B9642,Data!$A$1:$BC$1,0),FALSE)</f>
        <v>149.37325347513658</v>
      </c>
      <c r="D9642">
        <f>VLOOKUP($A9642&amp;D$1,Data!$A$2:$BC$533,MATCH(Intermediate!$B9642,Data!$A$1:$BC$1,0),FALSE)</f>
        <v>15791.171476220708</v>
      </c>
    </row>
    <row r="9643" spans="1:4" x14ac:dyDescent="0.45">
      <c r="A9643" t="s">
        <v>344</v>
      </c>
      <c r="B9643">
        <f t="shared" si="149"/>
        <v>2016</v>
      </c>
      <c r="C9643">
        <f>VLOOKUP($A9643&amp;C$1,Data!$A$2:$BC$533,MATCH(Intermediate!$B9643,Data!$A$1:$BC$1,0),FALSE)</f>
        <v>146.22394944902439</v>
      </c>
      <c r="D9643">
        <f>VLOOKUP($A9643&amp;D$1,Data!$A$2:$BC$533,MATCH(Intermediate!$B9643,Data!$A$1:$BC$1,0),FALSE)</f>
        <v>16671.250690214449</v>
      </c>
    </row>
    <row r="9644" spans="1:4" x14ac:dyDescent="0.45">
      <c r="A9644" t="s">
        <v>344</v>
      </c>
      <c r="B9644">
        <f t="shared" si="149"/>
        <v>2017</v>
      </c>
      <c r="C9644">
        <f>VLOOKUP($A9644&amp;C$1,Data!$A$2:$BC$533,MATCH(Intermediate!$B9644,Data!$A$1:$BC$1,0),FALSE)</f>
        <v>144.64030726520571</v>
      </c>
      <c r="D9644">
        <f>VLOOKUP($A9644&amp;D$1,Data!$A$2:$BC$533,MATCH(Intermediate!$B9644,Data!$A$1:$BC$1,0),FALSE)</f>
        <v>17573.339815535986</v>
      </c>
    </row>
    <row r="9645" spans="1:4" x14ac:dyDescent="0.45">
      <c r="A9645" t="s">
        <v>344</v>
      </c>
      <c r="B9645">
        <f t="shared" si="149"/>
        <v>2018</v>
      </c>
      <c r="C9645">
        <f>VLOOKUP($A9645&amp;C$1,Data!$A$2:$BC$533,MATCH(Intermediate!$B9645,Data!$A$1:$BC$1,0),FALSE)</f>
        <v>144.08879167577078</v>
      </c>
      <c r="D9645">
        <f>VLOOKUP($A9645&amp;D$1,Data!$A$2:$BC$533,MATCH(Intermediate!$B9645,Data!$A$1:$BC$1,0),FALSE)</f>
        <v>18876.220876674084</v>
      </c>
    </row>
    <row r="9646" spans="1:4" x14ac:dyDescent="0.45">
      <c r="A9646" t="s">
        <v>344</v>
      </c>
      <c r="B9646">
        <f t="shared" si="149"/>
        <v>2019</v>
      </c>
      <c r="C9646">
        <f>VLOOKUP($A9646&amp;C$1,Data!$A$2:$BC$533,MATCH(Intermediate!$B9646,Data!$A$1:$BC$1,0),FALSE)</f>
        <v>143.36916338306773</v>
      </c>
      <c r="D9646">
        <f>VLOOKUP($A9646&amp;D$1,Data!$A$2:$BC$533,MATCH(Intermediate!$B9646,Data!$A$1:$BC$1,0),FALSE)</f>
        <v>19963.391840709868</v>
      </c>
    </row>
    <row r="9647" spans="1:4" x14ac:dyDescent="0.45">
      <c r="A9647" t="s">
        <v>344</v>
      </c>
      <c r="B9647">
        <f t="shared" si="149"/>
        <v>2020</v>
      </c>
      <c r="C9647">
        <f>VLOOKUP($A9647&amp;C$1,Data!$A$2:$BC$533,MATCH(Intermediate!$B9647,Data!$A$1:$BC$1,0),FALSE)</f>
        <v>160.1109201058278</v>
      </c>
      <c r="D9647">
        <f>VLOOKUP($A9647&amp;D$1,Data!$A$2:$BC$533,MATCH(Intermediate!$B9647,Data!$A$1:$BC$1,0),FALSE)</f>
        <v>19163.74151523488</v>
      </c>
    </row>
    <row r="9648" spans="1:4" x14ac:dyDescent="0.45">
      <c r="A9648" t="s">
        <v>344</v>
      </c>
      <c r="B9648">
        <f t="shared" si="149"/>
        <v>2021</v>
      </c>
      <c r="C9648">
        <f>VLOOKUP($A9648&amp;C$1,Data!$A$2:$BC$533,MATCH(Intermediate!$B9648,Data!$A$1:$BC$1,0),FALSE)</f>
        <v>164.09504223068799</v>
      </c>
      <c r="D9648">
        <f>VLOOKUP($A9648&amp;D$1,Data!$A$2:$BC$533,MATCH(Intermediate!$B9648,Data!$A$1:$BC$1,0),FALSE)</f>
        <v>20242.770003565594</v>
      </c>
    </row>
    <row r="9649" spans="1:4" x14ac:dyDescent="0.45">
      <c r="A9649" t="s">
        <v>344</v>
      </c>
      <c r="B9649">
        <f t="shared" si="149"/>
        <v>2022</v>
      </c>
      <c r="C9649">
        <f>VLOOKUP($A9649&amp;C$1,Data!$A$2:$BC$533,MATCH(Intermediate!$B9649,Data!$A$1:$BC$1,0),FALSE)</f>
        <v>156.45241660384855</v>
      </c>
      <c r="D9649">
        <f>VLOOKUP($A9649&amp;D$1,Data!$A$2:$BC$533,MATCH(Intermediate!$B9649,Data!$A$1:$BC$1,0),FALSE)</f>
        <v>22243.074772702603</v>
      </c>
    </row>
    <row r="9650" spans="1:4" x14ac:dyDescent="0.45">
      <c r="A9650" t="s">
        <v>344</v>
      </c>
      <c r="B9650">
        <f t="shared" si="149"/>
        <v>2023</v>
      </c>
      <c r="C9650">
        <f>VLOOKUP($A9650&amp;C$1,Data!$A$2:$BC$533,MATCH(Intermediate!$B9650,Data!$A$1:$BC$1,0),FALSE)</f>
        <v>154.14078014893786</v>
      </c>
      <c r="D9650">
        <f>VLOOKUP($A9650&amp;D$1,Data!$A$2:$BC$533,MATCH(Intermediate!$B9650,Data!$A$1:$BC$1,0),FALSE)</f>
        <v>23519.212097982272</v>
      </c>
    </row>
    <row r="9651" spans="1:4" x14ac:dyDescent="0.45">
      <c r="A9651" t="s">
        <v>344</v>
      </c>
      <c r="B9651">
        <f t="shared" si="149"/>
        <v>2024</v>
      </c>
      <c r="C9651">
        <f>VLOOKUP($A9651&amp;C$1,Data!$A$2:$BC$533,MATCH(Intermediate!$B9651,Data!$A$1:$BC$1,0),FALSE)</f>
        <v>148.00889482997823</v>
      </c>
      <c r="D9651">
        <f>VLOOKUP($A9651&amp;D$1,Data!$A$2:$BC$533,MATCH(Intermediate!$B9651,Data!$A$1:$BC$1,0),FALSE)</f>
        <v>24708.243937208819</v>
      </c>
    </row>
    <row r="9652" spans="1:4" x14ac:dyDescent="0.45">
      <c r="A9652" t="s">
        <v>217</v>
      </c>
      <c r="B9652">
        <f t="shared" si="149"/>
        <v>1975</v>
      </c>
      <c r="C9652" t="str">
        <f>VLOOKUP($A9652&amp;C$1,Data!$A$2:$BC$533,MATCH(Intermediate!$B9652,Data!$A$1:$BC$1,0),FALSE)</f>
        <v>..</v>
      </c>
      <c r="D9652" t="str">
        <f>VLOOKUP($A9652&amp;D$1,Data!$A$2:$BC$533,MATCH(Intermediate!$B9652,Data!$A$1:$BC$1,0),FALSE)</f>
        <v>..</v>
      </c>
    </row>
    <row r="9653" spans="1:4" x14ac:dyDescent="0.45">
      <c r="A9653" t="s">
        <v>217</v>
      </c>
      <c r="B9653">
        <f t="shared" ref="B9653:B9716" si="150">B9603</f>
        <v>1976</v>
      </c>
      <c r="C9653" t="str">
        <f>VLOOKUP($A9653&amp;C$1,Data!$A$2:$BC$533,MATCH(Intermediate!$B9653,Data!$A$1:$BC$1,0),FALSE)</f>
        <v>..</v>
      </c>
      <c r="D9653" t="str">
        <f>VLOOKUP($A9653&amp;D$1,Data!$A$2:$BC$533,MATCH(Intermediate!$B9653,Data!$A$1:$BC$1,0),FALSE)</f>
        <v>..</v>
      </c>
    </row>
    <row r="9654" spans="1:4" x14ac:dyDescent="0.45">
      <c r="A9654" t="s">
        <v>217</v>
      </c>
      <c r="B9654">
        <f t="shared" si="150"/>
        <v>1977</v>
      </c>
      <c r="C9654" t="str">
        <f>VLOOKUP($A9654&amp;C$1,Data!$A$2:$BC$533,MATCH(Intermediate!$B9654,Data!$A$1:$BC$1,0),FALSE)</f>
        <v>..</v>
      </c>
      <c r="D9654" t="str">
        <f>VLOOKUP($A9654&amp;D$1,Data!$A$2:$BC$533,MATCH(Intermediate!$B9654,Data!$A$1:$BC$1,0),FALSE)</f>
        <v>..</v>
      </c>
    </row>
    <row r="9655" spans="1:4" x14ac:dyDescent="0.45">
      <c r="A9655" t="s">
        <v>217</v>
      </c>
      <c r="B9655">
        <f t="shared" si="150"/>
        <v>1978</v>
      </c>
      <c r="C9655" t="str">
        <f>VLOOKUP($A9655&amp;C$1,Data!$A$2:$BC$533,MATCH(Intermediate!$B9655,Data!$A$1:$BC$1,0),FALSE)</f>
        <v>..</v>
      </c>
      <c r="D9655" t="str">
        <f>VLOOKUP($A9655&amp;D$1,Data!$A$2:$BC$533,MATCH(Intermediate!$B9655,Data!$A$1:$BC$1,0),FALSE)</f>
        <v>..</v>
      </c>
    </row>
    <row r="9656" spans="1:4" x14ac:dyDescent="0.45">
      <c r="A9656" t="s">
        <v>217</v>
      </c>
      <c r="B9656">
        <f t="shared" si="150"/>
        <v>1979</v>
      </c>
      <c r="C9656" t="str">
        <f>VLOOKUP($A9656&amp;C$1,Data!$A$2:$BC$533,MATCH(Intermediate!$B9656,Data!$A$1:$BC$1,0),FALSE)</f>
        <v>..</v>
      </c>
      <c r="D9656" t="str">
        <f>VLOOKUP($A9656&amp;D$1,Data!$A$2:$BC$533,MATCH(Intermediate!$B9656,Data!$A$1:$BC$1,0),FALSE)</f>
        <v>..</v>
      </c>
    </row>
    <row r="9657" spans="1:4" x14ac:dyDescent="0.45">
      <c r="A9657" t="s">
        <v>217</v>
      </c>
      <c r="B9657">
        <f t="shared" si="150"/>
        <v>1980</v>
      </c>
      <c r="C9657" t="str">
        <f>VLOOKUP($A9657&amp;C$1,Data!$A$2:$BC$533,MATCH(Intermediate!$B9657,Data!$A$1:$BC$1,0),FALSE)</f>
        <v>..</v>
      </c>
      <c r="D9657" t="str">
        <f>VLOOKUP($A9657&amp;D$1,Data!$A$2:$BC$533,MATCH(Intermediate!$B9657,Data!$A$1:$BC$1,0),FALSE)</f>
        <v>..</v>
      </c>
    </row>
    <row r="9658" spans="1:4" x14ac:dyDescent="0.45">
      <c r="A9658" t="s">
        <v>217</v>
      </c>
      <c r="B9658">
        <f t="shared" si="150"/>
        <v>1981</v>
      </c>
      <c r="C9658" t="str">
        <f>VLOOKUP($A9658&amp;C$1,Data!$A$2:$BC$533,MATCH(Intermediate!$B9658,Data!$A$1:$BC$1,0),FALSE)</f>
        <v>..</v>
      </c>
      <c r="D9658" t="str">
        <f>VLOOKUP($A9658&amp;D$1,Data!$A$2:$BC$533,MATCH(Intermediate!$B9658,Data!$A$1:$BC$1,0),FALSE)</f>
        <v>..</v>
      </c>
    </row>
    <row r="9659" spans="1:4" x14ac:dyDescent="0.45">
      <c r="A9659" t="s">
        <v>217</v>
      </c>
      <c r="B9659">
        <f t="shared" si="150"/>
        <v>1982</v>
      </c>
      <c r="C9659" t="str">
        <f>VLOOKUP($A9659&amp;C$1,Data!$A$2:$BC$533,MATCH(Intermediate!$B9659,Data!$A$1:$BC$1,0),FALSE)</f>
        <v>..</v>
      </c>
      <c r="D9659" t="str">
        <f>VLOOKUP($A9659&amp;D$1,Data!$A$2:$BC$533,MATCH(Intermediate!$B9659,Data!$A$1:$BC$1,0),FALSE)</f>
        <v>..</v>
      </c>
    </row>
    <row r="9660" spans="1:4" x14ac:dyDescent="0.45">
      <c r="A9660" t="s">
        <v>217</v>
      </c>
      <c r="B9660">
        <f t="shared" si="150"/>
        <v>1983</v>
      </c>
      <c r="C9660" t="str">
        <f>VLOOKUP($A9660&amp;C$1,Data!$A$2:$BC$533,MATCH(Intermediate!$B9660,Data!$A$1:$BC$1,0),FALSE)</f>
        <v>..</v>
      </c>
      <c r="D9660" t="str">
        <f>VLOOKUP($A9660&amp;D$1,Data!$A$2:$BC$533,MATCH(Intermediate!$B9660,Data!$A$1:$BC$1,0),FALSE)</f>
        <v>..</v>
      </c>
    </row>
    <row r="9661" spans="1:4" x14ac:dyDescent="0.45">
      <c r="A9661" t="s">
        <v>217</v>
      </c>
      <c r="B9661">
        <f t="shared" si="150"/>
        <v>1984</v>
      </c>
      <c r="C9661" t="str">
        <f>VLOOKUP($A9661&amp;C$1,Data!$A$2:$BC$533,MATCH(Intermediate!$B9661,Data!$A$1:$BC$1,0),FALSE)</f>
        <v>..</v>
      </c>
      <c r="D9661" t="str">
        <f>VLOOKUP($A9661&amp;D$1,Data!$A$2:$BC$533,MATCH(Intermediate!$B9661,Data!$A$1:$BC$1,0),FALSE)</f>
        <v>..</v>
      </c>
    </row>
    <row r="9662" spans="1:4" x14ac:dyDescent="0.45">
      <c r="A9662" t="s">
        <v>217</v>
      </c>
      <c r="B9662">
        <f t="shared" si="150"/>
        <v>1985</v>
      </c>
      <c r="C9662" t="str">
        <f>VLOOKUP($A9662&amp;C$1,Data!$A$2:$BC$533,MATCH(Intermediate!$B9662,Data!$A$1:$BC$1,0),FALSE)</f>
        <v>..</v>
      </c>
      <c r="D9662" t="str">
        <f>VLOOKUP($A9662&amp;D$1,Data!$A$2:$BC$533,MATCH(Intermediate!$B9662,Data!$A$1:$BC$1,0),FALSE)</f>
        <v>..</v>
      </c>
    </row>
    <row r="9663" spans="1:4" x14ac:dyDescent="0.45">
      <c r="A9663" t="s">
        <v>217</v>
      </c>
      <c r="B9663">
        <f t="shared" si="150"/>
        <v>1986</v>
      </c>
      <c r="C9663" t="str">
        <f>VLOOKUP($A9663&amp;C$1,Data!$A$2:$BC$533,MATCH(Intermediate!$B9663,Data!$A$1:$BC$1,0),FALSE)</f>
        <v>..</v>
      </c>
      <c r="D9663" t="str">
        <f>VLOOKUP($A9663&amp;D$1,Data!$A$2:$BC$533,MATCH(Intermediate!$B9663,Data!$A$1:$BC$1,0),FALSE)</f>
        <v>..</v>
      </c>
    </row>
    <row r="9664" spans="1:4" x14ac:dyDescent="0.45">
      <c r="A9664" t="s">
        <v>217</v>
      </c>
      <c r="B9664">
        <f t="shared" si="150"/>
        <v>1987</v>
      </c>
      <c r="C9664" t="str">
        <f>VLOOKUP($A9664&amp;C$1,Data!$A$2:$BC$533,MATCH(Intermediate!$B9664,Data!$A$1:$BC$1,0),FALSE)</f>
        <v>..</v>
      </c>
      <c r="D9664" t="str">
        <f>VLOOKUP($A9664&amp;D$1,Data!$A$2:$BC$533,MATCH(Intermediate!$B9664,Data!$A$1:$BC$1,0),FALSE)</f>
        <v>..</v>
      </c>
    </row>
    <row r="9665" spans="1:4" x14ac:dyDescent="0.45">
      <c r="A9665" t="s">
        <v>217</v>
      </c>
      <c r="B9665">
        <f t="shared" si="150"/>
        <v>1988</v>
      </c>
      <c r="C9665" t="str">
        <f>VLOOKUP($A9665&amp;C$1,Data!$A$2:$BC$533,MATCH(Intermediate!$B9665,Data!$A$1:$BC$1,0),FALSE)</f>
        <v>..</v>
      </c>
      <c r="D9665" t="str">
        <f>VLOOKUP($A9665&amp;D$1,Data!$A$2:$BC$533,MATCH(Intermediate!$B9665,Data!$A$1:$BC$1,0),FALSE)</f>
        <v>..</v>
      </c>
    </row>
    <row r="9666" spans="1:4" x14ac:dyDescent="0.45">
      <c r="A9666" t="s">
        <v>217</v>
      </c>
      <c r="B9666">
        <f t="shared" si="150"/>
        <v>1989</v>
      </c>
      <c r="C9666" t="str">
        <f>VLOOKUP($A9666&amp;C$1,Data!$A$2:$BC$533,MATCH(Intermediate!$B9666,Data!$A$1:$BC$1,0),FALSE)</f>
        <v>..</v>
      </c>
      <c r="D9666" t="str">
        <f>VLOOKUP($A9666&amp;D$1,Data!$A$2:$BC$533,MATCH(Intermediate!$B9666,Data!$A$1:$BC$1,0),FALSE)</f>
        <v>..</v>
      </c>
    </row>
    <row r="9667" spans="1:4" x14ac:dyDescent="0.45">
      <c r="A9667" t="s">
        <v>217</v>
      </c>
      <c r="B9667">
        <f t="shared" si="150"/>
        <v>1990</v>
      </c>
      <c r="C9667" t="str">
        <f>VLOOKUP($A9667&amp;C$1,Data!$A$2:$BC$533,MATCH(Intermediate!$B9667,Data!$A$1:$BC$1,0),FALSE)</f>
        <v>..</v>
      </c>
      <c r="D9667">
        <f>VLOOKUP($A9667&amp;D$1,Data!$A$2:$BC$533,MATCH(Intermediate!$B9667,Data!$A$1:$BC$1,0),FALSE)</f>
        <v>685.2793867779493</v>
      </c>
    </row>
    <row r="9668" spans="1:4" x14ac:dyDescent="0.45">
      <c r="A9668" t="s">
        <v>217</v>
      </c>
      <c r="B9668">
        <f t="shared" si="150"/>
        <v>1991</v>
      </c>
      <c r="C9668" t="str">
        <f>VLOOKUP($A9668&amp;C$1,Data!$A$2:$BC$533,MATCH(Intermediate!$B9668,Data!$A$1:$BC$1,0),FALSE)</f>
        <v>..</v>
      </c>
      <c r="D9668">
        <f>VLOOKUP($A9668&amp;D$1,Data!$A$2:$BC$533,MATCH(Intermediate!$B9668,Data!$A$1:$BC$1,0),FALSE)</f>
        <v>766.28687638124677</v>
      </c>
    </row>
    <row r="9669" spans="1:4" x14ac:dyDescent="0.45">
      <c r="A9669" t="s">
        <v>217</v>
      </c>
      <c r="B9669">
        <f t="shared" si="150"/>
        <v>1992</v>
      </c>
      <c r="C9669" t="str">
        <f>VLOOKUP($A9669&amp;C$1,Data!$A$2:$BC$533,MATCH(Intermediate!$B9669,Data!$A$1:$BC$1,0),FALSE)</f>
        <v>..</v>
      </c>
      <c r="D9669">
        <f>VLOOKUP($A9669&amp;D$1,Data!$A$2:$BC$533,MATCH(Intermediate!$B9669,Data!$A$1:$BC$1,0),FALSE)</f>
        <v>842.93784731840663</v>
      </c>
    </row>
    <row r="9670" spans="1:4" x14ac:dyDescent="0.45">
      <c r="A9670" t="s">
        <v>217</v>
      </c>
      <c r="B9670">
        <f t="shared" si="150"/>
        <v>1993</v>
      </c>
      <c r="C9670" t="str">
        <f>VLOOKUP($A9670&amp;C$1,Data!$A$2:$BC$533,MATCH(Intermediate!$B9670,Data!$A$1:$BC$1,0),FALSE)</f>
        <v>..</v>
      </c>
      <c r="D9670">
        <f>VLOOKUP($A9670&amp;D$1,Data!$A$2:$BC$533,MATCH(Intermediate!$B9670,Data!$A$1:$BC$1,0),FALSE)</f>
        <v>925.3698430957561</v>
      </c>
    </row>
    <row r="9671" spans="1:4" x14ac:dyDescent="0.45">
      <c r="A9671" t="s">
        <v>217</v>
      </c>
      <c r="B9671">
        <f t="shared" si="150"/>
        <v>1994</v>
      </c>
      <c r="C9671" t="str">
        <f>VLOOKUP($A9671&amp;C$1,Data!$A$2:$BC$533,MATCH(Intermediate!$B9671,Data!$A$1:$BC$1,0),FALSE)</f>
        <v>..</v>
      </c>
      <c r="D9671">
        <f>VLOOKUP($A9671&amp;D$1,Data!$A$2:$BC$533,MATCH(Intermediate!$B9671,Data!$A$1:$BC$1,0),FALSE)</f>
        <v>984.80684184802408</v>
      </c>
    </row>
    <row r="9672" spans="1:4" x14ac:dyDescent="0.45">
      <c r="A9672" t="s">
        <v>217</v>
      </c>
      <c r="B9672">
        <f t="shared" si="150"/>
        <v>1995</v>
      </c>
      <c r="C9672" t="str">
        <f>VLOOKUP($A9672&amp;C$1,Data!$A$2:$BC$533,MATCH(Intermediate!$B9672,Data!$A$1:$BC$1,0),FALSE)</f>
        <v>..</v>
      </c>
      <c r="D9672">
        <f>VLOOKUP($A9672&amp;D$1,Data!$A$2:$BC$533,MATCH(Intermediate!$B9672,Data!$A$1:$BC$1,0),FALSE)</f>
        <v>1043.4079807469091</v>
      </c>
    </row>
    <row r="9673" spans="1:4" x14ac:dyDescent="0.45">
      <c r="A9673" t="s">
        <v>217</v>
      </c>
      <c r="B9673">
        <f t="shared" si="150"/>
        <v>1996</v>
      </c>
      <c r="C9673" t="str">
        <f>VLOOKUP($A9673&amp;C$1,Data!$A$2:$BC$533,MATCH(Intermediate!$B9673,Data!$A$1:$BC$1,0),FALSE)</f>
        <v>..</v>
      </c>
      <c r="D9673">
        <f>VLOOKUP($A9673&amp;D$1,Data!$A$2:$BC$533,MATCH(Intermediate!$B9673,Data!$A$1:$BC$1,0),FALSE)</f>
        <v>1116.2871008210927</v>
      </c>
    </row>
    <row r="9674" spans="1:4" x14ac:dyDescent="0.45">
      <c r="A9674" t="s">
        <v>217</v>
      </c>
      <c r="B9674">
        <f t="shared" si="150"/>
        <v>1997</v>
      </c>
      <c r="C9674" t="str">
        <f>VLOOKUP($A9674&amp;C$1,Data!$A$2:$BC$533,MATCH(Intermediate!$B9674,Data!$A$1:$BC$1,0),FALSE)</f>
        <v>..</v>
      </c>
      <c r="D9674">
        <f>VLOOKUP($A9674&amp;D$1,Data!$A$2:$BC$533,MATCH(Intermediate!$B9674,Data!$A$1:$BC$1,0),FALSE)</f>
        <v>1148.89469560724</v>
      </c>
    </row>
    <row r="9675" spans="1:4" x14ac:dyDescent="0.45">
      <c r="A9675" t="s">
        <v>217</v>
      </c>
      <c r="B9675">
        <f t="shared" si="150"/>
        <v>1998</v>
      </c>
      <c r="C9675" t="str">
        <f>VLOOKUP($A9675&amp;C$1,Data!$A$2:$BC$533,MATCH(Intermediate!$B9675,Data!$A$1:$BC$1,0),FALSE)</f>
        <v>..</v>
      </c>
      <c r="D9675">
        <f>VLOOKUP($A9675&amp;D$1,Data!$A$2:$BC$533,MATCH(Intermediate!$B9675,Data!$A$1:$BC$1,0),FALSE)</f>
        <v>1107.9528208323438</v>
      </c>
    </row>
    <row r="9676" spans="1:4" x14ac:dyDescent="0.45">
      <c r="A9676" t="s">
        <v>217</v>
      </c>
      <c r="B9676">
        <f t="shared" si="150"/>
        <v>1999</v>
      </c>
      <c r="C9676" t="str">
        <f>VLOOKUP($A9676&amp;C$1,Data!$A$2:$BC$533,MATCH(Intermediate!$B9676,Data!$A$1:$BC$1,0),FALSE)</f>
        <v>..</v>
      </c>
      <c r="D9676">
        <f>VLOOKUP($A9676&amp;D$1,Data!$A$2:$BC$533,MATCH(Intermediate!$B9676,Data!$A$1:$BC$1,0),FALSE)</f>
        <v>818.97397545947467</v>
      </c>
    </row>
    <row r="9677" spans="1:4" x14ac:dyDescent="0.45">
      <c r="A9677" t="s">
        <v>217</v>
      </c>
      <c r="B9677">
        <f t="shared" si="150"/>
        <v>2000</v>
      </c>
      <c r="C9677" t="str">
        <f>VLOOKUP($A9677&amp;C$1,Data!$A$2:$BC$533,MATCH(Intermediate!$B9677,Data!$A$1:$BC$1,0),FALSE)</f>
        <v>..</v>
      </c>
      <c r="D9677">
        <f>VLOOKUP($A9677&amp;D$1,Data!$A$2:$BC$533,MATCH(Intermediate!$B9677,Data!$A$1:$BC$1,0),FALSE)</f>
        <v>1483.1700011285261</v>
      </c>
    </row>
    <row r="9678" spans="1:4" x14ac:dyDescent="0.45">
      <c r="A9678" t="s">
        <v>217</v>
      </c>
      <c r="B9678">
        <f t="shared" si="150"/>
        <v>2001</v>
      </c>
      <c r="C9678" t="str">
        <f>VLOOKUP($A9678&amp;C$1,Data!$A$2:$BC$533,MATCH(Intermediate!$B9678,Data!$A$1:$BC$1,0),FALSE)</f>
        <v>..</v>
      </c>
      <c r="D9678">
        <f>VLOOKUP($A9678&amp;D$1,Data!$A$2:$BC$533,MATCH(Intermediate!$B9678,Data!$A$1:$BC$1,0),FALSE)</f>
        <v>1618.6440412186346</v>
      </c>
    </row>
    <row r="9679" spans="1:4" x14ac:dyDescent="0.45">
      <c r="A9679" t="s">
        <v>217</v>
      </c>
      <c r="B9679">
        <f t="shared" si="150"/>
        <v>2002</v>
      </c>
      <c r="C9679">
        <f>VLOOKUP($A9679&amp;C$1,Data!$A$2:$BC$533,MATCH(Intermediate!$B9679,Data!$A$1:$BC$1,0),FALSE)</f>
        <v>1.3615024725453211</v>
      </c>
      <c r="D9679">
        <f>VLOOKUP($A9679&amp;D$1,Data!$A$2:$BC$533,MATCH(Intermediate!$B9679,Data!$A$1:$BC$1,0),FALSE)</f>
        <v>1416.8855389167577</v>
      </c>
    </row>
    <row r="9680" spans="1:4" x14ac:dyDescent="0.45">
      <c r="A9680" t="s">
        <v>217</v>
      </c>
      <c r="B9680">
        <f t="shared" si="150"/>
        <v>2003</v>
      </c>
      <c r="C9680">
        <f>VLOOKUP($A9680&amp;C$1,Data!$A$2:$BC$533,MATCH(Intermediate!$B9680,Data!$A$1:$BC$1,0),FALSE)</f>
        <v>5.3753300236461579</v>
      </c>
      <c r="D9680">
        <f>VLOOKUP($A9680&amp;D$1,Data!$A$2:$BC$533,MATCH(Intermediate!$B9680,Data!$A$1:$BC$1,0),FALSE)</f>
        <v>1355.1864280432794</v>
      </c>
    </row>
    <row r="9681" spans="1:4" x14ac:dyDescent="0.45">
      <c r="A9681" t="s">
        <v>217</v>
      </c>
      <c r="B9681">
        <f t="shared" si="150"/>
        <v>2004</v>
      </c>
      <c r="C9681">
        <f>VLOOKUP($A9681&amp;C$1,Data!$A$2:$BC$533,MATCH(Intermediate!$B9681,Data!$A$1:$BC$1,0),FALSE)</f>
        <v>20.051723934369694</v>
      </c>
      <c r="D9681">
        <f>VLOOKUP($A9681&amp;D$1,Data!$A$2:$BC$533,MATCH(Intermediate!$B9681,Data!$A$1:$BC$1,0),FALSE)</f>
        <v>1378.8540986805399</v>
      </c>
    </row>
    <row r="9682" spans="1:4" x14ac:dyDescent="0.45">
      <c r="A9682" t="s">
        <v>217</v>
      </c>
      <c r="B9682">
        <f t="shared" si="150"/>
        <v>2005</v>
      </c>
      <c r="C9682">
        <f>VLOOKUP($A9682&amp;C$1,Data!$A$2:$BC$533,MATCH(Intermediate!$B9682,Data!$A$1:$BC$1,0),FALSE)</f>
        <v>22.910888984312127</v>
      </c>
      <c r="D9682">
        <f>VLOOKUP($A9682&amp;D$1,Data!$A$2:$BC$533,MATCH(Intermediate!$B9682,Data!$A$1:$BC$1,0),FALSE)</f>
        <v>1434.8219781304244</v>
      </c>
    </row>
    <row r="9683" spans="1:4" x14ac:dyDescent="0.45">
      <c r="A9683" t="s">
        <v>217</v>
      </c>
      <c r="B9683">
        <f t="shared" si="150"/>
        <v>2006</v>
      </c>
      <c r="C9683">
        <f>VLOOKUP($A9683&amp;C$1,Data!$A$2:$BC$533,MATCH(Intermediate!$B9683,Data!$A$1:$BC$1,0),FALSE)</f>
        <v>24.561875009365515</v>
      </c>
      <c r="D9683">
        <f>VLOOKUP($A9683&amp;D$1,Data!$A$2:$BC$533,MATCH(Intermediate!$B9683,Data!$A$1:$BC$1,0),FALSE)</f>
        <v>1377.1134521083238</v>
      </c>
    </row>
    <row r="9684" spans="1:4" x14ac:dyDescent="0.45">
      <c r="A9684" t="s">
        <v>217</v>
      </c>
      <c r="B9684">
        <f t="shared" si="150"/>
        <v>2007</v>
      </c>
      <c r="C9684">
        <f>VLOOKUP($A9684&amp;C$1,Data!$A$2:$BC$533,MATCH(Intermediate!$B9684,Data!$A$1:$BC$1,0),FALSE)</f>
        <v>18.515659264982716</v>
      </c>
      <c r="D9684">
        <f>VLOOKUP($A9684&amp;D$1,Data!$A$2:$BC$533,MATCH(Intermediate!$B9684,Data!$A$1:$BC$1,0),FALSE)</f>
        <v>1515.7089667152391</v>
      </c>
    </row>
    <row r="9685" spans="1:4" x14ac:dyDescent="0.45">
      <c r="A9685" t="s">
        <v>217</v>
      </c>
      <c r="B9685">
        <f t="shared" si="150"/>
        <v>2008</v>
      </c>
      <c r="C9685">
        <f>VLOOKUP($A9685&amp;C$1,Data!$A$2:$BC$533,MATCH(Intermediate!$B9685,Data!$A$1:$BC$1,0),FALSE)</f>
        <v>15.797267112561517</v>
      </c>
      <c r="D9685">
        <f>VLOOKUP($A9685&amp;D$1,Data!$A$2:$BC$533,MATCH(Intermediate!$B9685,Data!$A$1:$BC$1,0),FALSE)</f>
        <v>1675.0456948268929</v>
      </c>
    </row>
    <row r="9686" spans="1:4" x14ac:dyDescent="0.45">
      <c r="A9686" t="s">
        <v>217</v>
      </c>
      <c r="B9686">
        <f t="shared" si="150"/>
        <v>2009</v>
      </c>
      <c r="C9686">
        <f>VLOOKUP($A9686&amp;C$1,Data!$A$2:$BC$533,MATCH(Intermediate!$B9686,Data!$A$1:$BC$1,0),FALSE)</f>
        <v>14.243350669066873</v>
      </c>
      <c r="D9686">
        <f>VLOOKUP($A9686&amp;D$1,Data!$A$2:$BC$533,MATCH(Intermediate!$B9686,Data!$A$1:$BC$1,0),FALSE)</f>
        <v>1810.186057947531</v>
      </c>
    </row>
    <row r="9687" spans="1:4" x14ac:dyDescent="0.45">
      <c r="A9687" t="s">
        <v>217</v>
      </c>
      <c r="B9687">
        <f t="shared" si="150"/>
        <v>2010</v>
      </c>
      <c r="C9687">
        <f>VLOOKUP($A9687&amp;C$1,Data!$A$2:$BC$533,MATCH(Intermediate!$B9687,Data!$A$1:$BC$1,0),FALSE)</f>
        <v>12.434157949122431</v>
      </c>
      <c r="D9687">
        <f>VLOOKUP($A9687&amp;D$1,Data!$A$2:$BC$533,MATCH(Intermediate!$B9687,Data!$A$1:$BC$1,0),FALSE)</f>
        <v>1955.3296949955736</v>
      </c>
    </row>
    <row r="9688" spans="1:4" x14ac:dyDescent="0.45">
      <c r="A9688" t="s">
        <v>217</v>
      </c>
      <c r="B9688">
        <f t="shared" si="150"/>
        <v>2011</v>
      </c>
      <c r="C9688">
        <f>VLOOKUP($A9688&amp;C$1,Data!$A$2:$BC$533,MATCH(Intermediate!$B9688,Data!$A$1:$BC$1,0),FALSE)</f>
        <v>12.736475382207937</v>
      </c>
      <c r="D9688">
        <f>VLOOKUP($A9688&amp;D$1,Data!$A$2:$BC$533,MATCH(Intermediate!$B9688,Data!$A$1:$BC$1,0),FALSE)</f>
        <v>2065.9605601226781</v>
      </c>
    </row>
    <row r="9689" spans="1:4" x14ac:dyDescent="0.45">
      <c r="A9689" t="s">
        <v>217</v>
      </c>
      <c r="B9689">
        <f t="shared" si="150"/>
        <v>2012</v>
      </c>
      <c r="C9689">
        <f>VLOOKUP($A9689&amp;C$1,Data!$A$2:$BC$533,MATCH(Intermediate!$B9689,Data!$A$1:$BC$1,0),FALSE)</f>
        <v>13.791651829512604</v>
      </c>
      <c r="D9689">
        <f>VLOOKUP($A9689&amp;D$1,Data!$A$2:$BC$533,MATCH(Intermediate!$B9689,Data!$A$1:$BC$1,0),FALSE)</f>
        <v>2386.1358997175794</v>
      </c>
    </row>
    <row r="9690" spans="1:4" x14ac:dyDescent="0.45">
      <c r="A9690" t="s">
        <v>217</v>
      </c>
      <c r="B9690">
        <f t="shared" si="150"/>
        <v>2013</v>
      </c>
      <c r="C9690">
        <f>VLOOKUP($A9690&amp;C$1,Data!$A$2:$BC$533,MATCH(Intermediate!$B9690,Data!$A$1:$BC$1,0),FALSE)</f>
        <v>13.023399501220654</v>
      </c>
      <c r="D9690">
        <f>VLOOKUP($A9690&amp;D$1,Data!$A$2:$BC$533,MATCH(Intermediate!$B9690,Data!$A$1:$BC$1,0),FALSE)</f>
        <v>2566.0307065041611</v>
      </c>
    </row>
    <row r="9691" spans="1:4" x14ac:dyDescent="0.45">
      <c r="A9691" t="s">
        <v>217</v>
      </c>
      <c r="B9691">
        <f t="shared" si="150"/>
        <v>2014</v>
      </c>
      <c r="C9691">
        <f>VLOOKUP($A9691&amp;C$1,Data!$A$2:$BC$533,MATCH(Intermediate!$B9691,Data!$A$1:$BC$1,0),FALSE)</f>
        <v>13.24748077628786</v>
      </c>
      <c r="D9691">
        <f>VLOOKUP($A9691&amp;D$1,Data!$A$2:$BC$533,MATCH(Intermediate!$B9691,Data!$A$1:$BC$1,0),FALSE)</f>
        <v>2859.8606163769578</v>
      </c>
    </row>
    <row r="9692" spans="1:4" x14ac:dyDescent="0.45">
      <c r="A9692" t="s">
        <v>217</v>
      </c>
      <c r="B9692">
        <f t="shared" si="150"/>
        <v>2015</v>
      </c>
      <c r="C9692">
        <f>VLOOKUP($A9692&amp;C$1,Data!$A$2:$BC$533,MATCH(Intermediate!$B9692,Data!$A$1:$BC$1,0),FALSE)</f>
        <v>13.32233602849406</v>
      </c>
      <c r="D9692">
        <f>VLOOKUP($A9692&amp;D$1,Data!$A$2:$BC$533,MATCH(Intermediate!$B9692,Data!$A$1:$BC$1,0),FALSE)</f>
        <v>3107.5719016409826</v>
      </c>
    </row>
    <row r="9693" spans="1:4" x14ac:dyDescent="0.45">
      <c r="A9693" t="s">
        <v>217</v>
      </c>
      <c r="B9693">
        <f t="shared" si="150"/>
        <v>2016</v>
      </c>
      <c r="C9693">
        <f>VLOOKUP($A9693&amp;C$1,Data!$A$2:$BC$533,MATCH(Intermediate!$B9693,Data!$A$1:$BC$1,0),FALSE)</f>
        <v>12.676530782803846</v>
      </c>
      <c r="D9693">
        <f>VLOOKUP($A9693&amp;D$1,Data!$A$2:$BC$533,MATCH(Intermediate!$B9693,Data!$A$1:$BC$1,0),FALSE)</f>
        <v>3390.762215570729</v>
      </c>
    </row>
    <row r="9694" spans="1:4" x14ac:dyDescent="0.45">
      <c r="A9694" t="s">
        <v>217</v>
      </c>
      <c r="B9694">
        <f t="shared" si="150"/>
        <v>2017</v>
      </c>
      <c r="C9694">
        <f>VLOOKUP($A9694&amp;C$1,Data!$A$2:$BC$533,MATCH(Intermediate!$B9694,Data!$A$1:$BC$1,0),FALSE)</f>
        <v>16.380780831513636</v>
      </c>
      <c r="D9694">
        <f>VLOOKUP($A9694&amp;D$1,Data!$A$2:$BC$533,MATCH(Intermediate!$B9694,Data!$A$1:$BC$1,0),FALSE)</f>
        <v>3463.1173029703114</v>
      </c>
    </row>
    <row r="9695" spans="1:4" x14ac:dyDescent="0.45">
      <c r="A9695" t="s">
        <v>217</v>
      </c>
      <c r="B9695">
        <f t="shared" si="150"/>
        <v>2018</v>
      </c>
      <c r="C9695">
        <f>VLOOKUP($A9695&amp;C$1,Data!$A$2:$BC$533,MATCH(Intermediate!$B9695,Data!$A$1:$BC$1,0),FALSE)</f>
        <v>16.057701935086143</v>
      </c>
      <c r="D9695">
        <f>VLOOKUP($A9695&amp;D$1,Data!$A$2:$BC$533,MATCH(Intermediate!$B9695,Data!$A$1:$BC$1,0),FALSE)</f>
        <v>3561.2877375980966</v>
      </c>
    </row>
    <row r="9696" spans="1:4" x14ac:dyDescent="0.45">
      <c r="A9696" t="s">
        <v>217</v>
      </c>
      <c r="B9696">
        <f t="shared" si="150"/>
        <v>2019</v>
      </c>
      <c r="C9696">
        <f>VLOOKUP($A9696&amp;C$1,Data!$A$2:$BC$533,MATCH(Intermediate!$B9696,Data!$A$1:$BC$1,0),FALSE)</f>
        <v>12.970603818639729</v>
      </c>
      <c r="D9696">
        <f>VLOOKUP($A9696&amp;D$1,Data!$A$2:$BC$533,MATCH(Intermediate!$B9696,Data!$A$1:$BC$1,0),FALSE)</f>
        <v>4556.6142571578657</v>
      </c>
    </row>
    <row r="9697" spans="1:4" x14ac:dyDescent="0.45">
      <c r="A9697" t="s">
        <v>217</v>
      </c>
      <c r="B9697">
        <f t="shared" si="150"/>
        <v>2020</v>
      </c>
      <c r="C9697">
        <f>VLOOKUP($A9697&amp;C$1,Data!$A$2:$BC$533,MATCH(Intermediate!$B9697,Data!$A$1:$BC$1,0),FALSE)</f>
        <v>13.424647105854085</v>
      </c>
      <c r="D9697">
        <f>VLOOKUP($A9697&amp;D$1,Data!$A$2:$BC$533,MATCH(Intermediate!$B9697,Data!$A$1:$BC$1,0),FALSE)</f>
        <v>6132.0829980649478</v>
      </c>
    </row>
    <row r="9698" spans="1:4" x14ac:dyDescent="0.45">
      <c r="A9698" t="s">
        <v>217</v>
      </c>
      <c r="B9698">
        <f t="shared" si="150"/>
        <v>2021</v>
      </c>
      <c r="C9698">
        <f>VLOOKUP($A9698&amp;C$1,Data!$A$2:$BC$533,MATCH(Intermediate!$B9698,Data!$A$1:$BC$1,0),FALSE)</f>
        <v>8.3762880293401238</v>
      </c>
      <c r="D9698">
        <f>VLOOKUP($A9698&amp;D$1,Data!$A$2:$BC$533,MATCH(Intermediate!$B9698,Data!$A$1:$BC$1,0),FALSE)</f>
        <v>6824.7923385892818</v>
      </c>
    </row>
    <row r="9699" spans="1:4" x14ac:dyDescent="0.45">
      <c r="A9699" t="s">
        <v>217</v>
      </c>
      <c r="B9699">
        <f t="shared" si="150"/>
        <v>2022</v>
      </c>
      <c r="C9699">
        <f>VLOOKUP($A9699&amp;C$1,Data!$A$2:$BC$533,MATCH(Intermediate!$B9699,Data!$A$1:$BC$1,0),FALSE)</f>
        <v>12.723625835463196</v>
      </c>
      <c r="D9699">
        <f>VLOOKUP($A9699&amp;D$1,Data!$A$2:$BC$533,MATCH(Intermediate!$B9699,Data!$A$1:$BC$1,0),FALSE)</f>
        <v>5728.2214728437766</v>
      </c>
    </row>
    <row r="9700" spans="1:4" x14ac:dyDescent="0.45">
      <c r="A9700" t="s">
        <v>217</v>
      </c>
      <c r="B9700">
        <f t="shared" si="150"/>
        <v>2023</v>
      </c>
      <c r="C9700">
        <f>VLOOKUP($A9700&amp;C$1,Data!$A$2:$BC$533,MATCH(Intermediate!$B9700,Data!$A$1:$BC$1,0),FALSE)</f>
        <v>23.681283748721043</v>
      </c>
      <c r="D9700">
        <f>VLOOKUP($A9700&amp;D$1,Data!$A$2:$BC$533,MATCH(Intermediate!$B9700,Data!$A$1:$BC$1,0),FALSE)</f>
        <v>4806.1401429056823</v>
      </c>
    </row>
    <row r="9701" spans="1:4" x14ac:dyDescent="0.45">
      <c r="A9701" t="s">
        <v>217</v>
      </c>
      <c r="B9701">
        <f t="shared" si="150"/>
        <v>2024</v>
      </c>
      <c r="C9701">
        <f>VLOOKUP($A9701&amp;C$1,Data!$A$2:$BC$533,MATCH(Intermediate!$B9701,Data!$A$1:$BC$1,0),FALSE)</f>
        <v>34.503641044236701</v>
      </c>
      <c r="D9701">
        <f>VLOOKUP($A9701&amp;D$1,Data!$A$2:$BC$533,MATCH(Intermediate!$B9701,Data!$A$1:$BC$1,0),FALSE)</f>
        <v>4758.3920200546636</v>
      </c>
    </row>
    <row r="9702" spans="1:4" x14ac:dyDescent="0.45">
      <c r="A9702" t="s">
        <v>295</v>
      </c>
      <c r="B9702">
        <f t="shared" si="150"/>
        <v>1975</v>
      </c>
      <c r="C9702">
        <f>VLOOKUP($A9702&amp;C$1,Data!$A$2:$BC$533,MATCH(Intermediate!$B9702,Data!$A$1:$BC$1,0),FALSE)</f>
        <v>13.18817340037463</v>
      </c>
      <c r="D9702" t="str">
        <f>VLOOKUP($A9702&amp;D$1,Data!$A$2:$BC$533,MATCH(Intermediate!$B9702,Data!$A$1:$BC$1,0),FALSE)</f>
        <v>..</v>
      </c>
    </row>
    <row r="9703" spans="1:4" x14ac:dyDescent="0.45">
      <c r="A9703" t="s">
        <v>295</v>
      </c>
      <c r="B9703">
        <f t="shared" si="150"/>
        <v>1976</v>
      </c>
      <c r="C9703">
        <f>VLOOKUP($A9703&amp;C$1,Data!$A$2:$BC$533,MATCH(Intermediate!$B9703,Data!$A$1:$BC$1,0),FALSE)</f>
        <v>15.335474025386631</v>
      </c>
      <c r="D9703" t="str">
        <f>VLOOKUP($A9703&amp;D$1,Data!$A$2:$BC$533,MATCH(Intermediate!$B9703,Data!$A$1:$BC$1,0),FALSE)</f>
        <v>..</v>
      </c>
    </row>
    <row r="9704" spans="1:4" x14ac:dyDescent="0.45">
      <c r="A9704" t="s">
        <v>295</v>
      </c>
      <c r="B9704">
        <f t="shared" si="150"/>
        <v>1977</v>
      </c>
      <c r="C9704">
        <f>VLOOKUP($A9704&amp;C$1,Data!$A$2:$BC$533,MATCH(Intermediate!$B9704,Data!$A$1:$BC$1,0),FALSE)</f>
        <v>16.397866501286824</v>
      </c>
      <c r="D9704" t="str">
        <f>VLOOKUP($A9704&amp;D$1,Data!$A$2:$BC$533,MATCH(Intermediate!$B9704,Data!$A$1:$BC$1,0),FALSE)</f>
        <v>..</v>
      </c>
    </row>
    <row r="9705" spans="1:4" x14ac:dyDescent="0.45">
      <c r="A9705" t="s">
        <v>295</v>
      </c>
      <c r="B9705">
        <f t="shared" si="150"/>
        <v>1978</v>
      </c>
      <c r="C9705">
        <f>VLOOKUP($A9705&amp;C$1,Data!$A$2:$BC$533,MATCH(Intermediate!$B9705,Data!$A$1:$BC$1,0),FALSE)</f>
        <v>19.41872088104201</v>
      </c>
      <c r="D9705" t="str">
        <f>VLOOKUP($A9705&amp;D$1,Data!$A$2:$BC$533,MATCH(Intermediate!$B9705,Data!$A$1:$BC$1,0),FALSE)</f>
        <v>..</v>
      </c>
    </row>
    <row r="9706" spans="1:4" x14ac:dyDescent="0.45">
      <c r="A9706" t="s">
        <v>295</v>
      </c>
      <c r="B9706">
        <f t="shared" si="150"/>
        <v>1979</v>
      </c>
      <c r="C9706">
        <f>VLOOKUP($A9706&amp;C$1,Data!$A$2:$BC$533,MATCH(Intermediate!$B9706,Data!$A$1:$BC$1,0),FALSE)</f>
        <v>21.726849104143827</v>
      </c>
      <c r="D9706" t="str">
        <f>VLOOKUP($A9706&amp;D$1,Data!$A$2:$BC$533,MATCH(Intermediate!$B9706,Data!$A$1:$BC$1,0),FALSE)</f>
        <v>..</v>
      </c>
    </row>
    <row r="9707" spans="1:4" x14ac:dyDescent="0.45">
      <c r="A9707" t="s">
        <v>295</v>
      </c>
      <c r="B9707">
        <f t="shared" si="150"/>
        <v>1980</v>
      </c>
      <c r="C9707">
        <f>VLOOKUP($A9707&amp;C$1,Data!$A$2:$BC$533,MATCH(Intermediate!$B9707,Data!$A$1:$BC$1,0),FALSE)</f>
        <v>19.443227008900056</v>
      </c>
      <c r="D9707" t="str">
        <f>VLOOKUP($A9707&amp;D$1,Data!$A$2:$BC$533,MATCH(Intermediate!$B9707,Data!$A$1:$BC$1,0),FALSE)</f>
        <v>..</v>
      </c>
    </row>
    <row r="9708" spans="1:4" x14ac:dyDescent="0.45">
      <c r="A9708" t="s">
        <v>295</v>
      </c>
      <c r="B9708">
        <f t="shared" si="150"/>
        <v>1981</v>
      </c>
      <c r="C9708">
        <f>VLOOKUP($A9708&amp;C$1,Data!$A$2:$BC$533,MATCH(Intermediate!$B9708,Data!$A$1:$BC$1,0),FALSE)</f>
        <v>17.191082349841206</v>
      </c>
      <c r="D9708" t="str">
        <f>VLOOKUP($A9708&amp;D$1,Data!$A$2:$BC$533,MATCH(Intermediate!$B9708,Data!$A$1:$BC$1,0),FALSE)</f>
        <v>..</v>
      </c>
    </row>
    <row r="9709" spans="1:4" x14ac:dyDescent="0.45">
      <c r="A9709" t="s">
        <v>295</v>
      </c>
      <c r="B9709">
        <f t="shared" si="150"/>
        <v>1982</v>
      </c>
      <c r="C9709">
        <f>VLOOKUP($A9709&amp;C$1,Data!$A$2:$BC$533,MATCH(Intermediate!$B9709,Data!$A$1:$BC$1,0),FALSE)</f>
        <v>18.67377895888308</v>
      </c>
      <c r="D9709" t="str">
        <f>VLOOKUP($A9709&amp;D$1,Data!$A$2:$BC$533,MATCH(Intermediate!$B9709,Data!$A$1:$BC$1,0),FALSE)</f>
        <v>..</v>
      </c>
    </row>
    <row r="9710" spans="1:4" x14ac:dyDescent="0.45">
      <c r="A9710" t="s">
        <v>295</v>
      </c>
      <c r="B9710">
        <f t="shared" si="150"/>
        <v>1983</v>
      </c>
      <c r="C9710">
        <f>VLOOKUP($A9710&amp;C$1,Data!$A$2:$BC$533,MATCH(Intermediate!$B9710,Data!$A$1:$BC$1,0),FALSE)</f>
        <v>16.807417736260756</v>
      </c>
      <c r="D9710" t="str">
        <f>VLOOKUP($A9710&amp;D$1,Data!$A$2:$BC$533,MATCH(Intermediate!$B9710,Data!$A$1:$BC$1,0),FALSE)</f>
        <v>..</v>
      </c>
    </row>
    <row r="9711" spans="1:4" x14ac:dyDescent="0.45">
      <c r="A9711" t="s">
        <v>295</v>
      </c>
      <c r="B9711">
        <f t="shared" si="150"/>
        <v>1984</v>
      </c>
      <c r="C9711">
        <f>VLOOKUP($A9711&amp;C$1,Data!$A$2:$BC$533,MATCH(Intermediate!$B9711,Data!$A$1:$BC$1,0),FALSE)</f>
        <v>16.316882682136967</v>
      </c>
      <c r="D9711" t="str">
        <f>VLOOKUP($A9711&amp;D$1,Data!$A$2:$BC$533,MATCH(Intermediate!$B9711,Data!$A$1:$BC$1,0),FALSE)</f>
        <v>..</v>
      </c>
    </row>
    <row r="9712" spans="1:4" x14ac:dyDescent="0.45">
      <c r="A9712" t="s">
        <v>295</v>
      </c>
      <c r="B9712">
        <f t="shared" si="150"/>
        <v>1985</v>
      </c>
      <c r="C9712">
        <f>VLOOKUP($A9712&amp;C$1,Data!$A$2:$BC$533,MATCH(Intermediate!$B9712,Data!$A$1:$BC$1,0),FALSE)</f>
        <v>14.750561492418152</v>
      </c>
      <c r="D9712" t="str">
        <f>VLOOKUP($A9712&amp;D$1,Data!$A$2:$BC$533,MATCH(Intermediate!$B9712,Data!$A$1:$BC$1,0),FALSE)</f>
        <v>..</v>
      </c>
    </row>
    <row r="9713" spans="1:4" x14ac:dyDescent="0.45">
      <c r="A9713" t="s">
        <v>295</v>
      </c>
      <c r="B9713">
        <f t="shared" si="150"/>
        <v>1986</v>
      </c>
      <c r="C9713">
        <f>VLOOKUP($A9713&amp;C$1,Data!$A$2:$BC$533,MATCH(Intermediate!$B9713,Data!$A$1:$BC$1,0),FALSE)</f>
        <v>17.6159311852002</v>
      </c>
      <c r="D9713" t="str">
        <f>VLOOKUP($A9713&amp;D$1,Data!$A$2:$BC$533,MATCH(Intermediate!$B9713,Data!$A$1:$BC$1,0),FALSE)</f>
        <v>..</v>
      </c>
    </row>
    <row r="9714" spans="1:4" x14ac:dyDescent="0.45">
      <c r="A9714" t="s">
        <v>295</v>
      </c>
      <c r="B9714">
        <f t="shared" si="150"/>
        <v>1987</v>
      </c>
      <c r="C9714">
        <f>VLOOKUP($A9714&amp;C$1,Data!$A$2:$BC$533,MATCH(Intermediate!$B9714,Data!$A$1:$BC$1,0),FALSE)</f>
        <v>18.189274074760135</v>
      </c>
      <c r="D9714" t="str">
        <f>VLOOKUP($A9714&amp;D$1,Data!$A$2:$BC$533,MATCH(Intermediate!$B9714,Data!$A$1:$BC$1,0),FALSE)</f>
        <v>..</v>
      </c>
    </row>
    <row r="9715" spans="1:4" x14ac:dyDescent="0.45">
      <c r="A9715" t="s">
        <v>295</v>
      </c>
      <c r="B9715">
        <f t="shared" si="150"/>
        <v>1988</v>
      </c>
      <c r="C9715">
        <f>VLOOKUP($A9715&amp;C$1,Data!$A$2:$BC$533,MATCH(Intermediate!$B9715,Data!$A$1:$BC$1,0),FALSE)</f>
        <v>17.255989385876845</v>
      </c>
      <c r="D9715" t="str">
        <f>VLOOKUP($A9715&amp;D$1,Data!$A$2:$BC$533,MATCH(Intermediate!$B9715,Data!$A$1:$BC$1,0),FALSE)</f>
        <v>..</v>
      </c>
    </row>
    <row r="9716" spans="1:4" x14ac:dyDescent="0.45">
      <c r="A9716" t="s">
        <v>295</v>
      </c>
      <c r="B9716">
        <f t="shared" si="150"/>
        <v>1989</v>
      </c>
      <c r="C9716">
        <f>VLOOKUP($A9716&amp;C$1,Data!$A$2:$BC$533,MATCH(Intermediate!$B9716,Data!$A$1:$BC$1,0),FALSE)</f>
        <v>15.998199076162081</v>
      </c>
      <c r="D9716" t="str">
        <f>VLOOKUP($A9716&amp;D$1,Data!$A$2:$BC$533,MATCH(Intermediate!$B9716,Data!$A$1:$BC$1,0),FALSE)</f>
        <v>..</v>
      </c>
    </row>
    <row r="9717" spans="1:4" x14ac:dyDescent="0.45">
      <c r="A9717" t="s">
        <v>295</v>
      </c>
      <c r="B9717">
        <f t="shared" ref="B9717:B9780" si="151">B9667</f>
        <v>1990</v>
      </c>
      <c r="C9717">
        <f>VLOOKUP($A9717&amp;C$1,Data!$A$2:$BC$533,MATCH(Intermediate!$B9717,Data!$A$1:$BC$1,0),FALSE)</f>
        <v>15.983889518179053</v>
      </c>
      <c r="D9717">
        <f>VLOOKUP($A9717&amp;D$1,Data!$A$2:$BC$533,MATCH(Intermediate!$B9717,Data!$A$1:$BC$1,0),FALSE)</f>
        <v>1110.1689803703996</v>
      </c>
    </row>
    <row r="9718" spans="1:4" x14ac:dyDescent="0.45">
      <c r="A9718" t="s">
        <v>295</v>
      </c>
      <c r="B9718">
        <f t="shared" si="151"/>
        <v>1991</v>
      </c>
      <c r="C9718">
        <f>VLOOKUP($A9718&amp;C$1,Data!$A$2:$BC$533,MATCH(Intermediate!$B9718,Data!$A$1:$BC$1,0),FALSE)</f>
        <v>17.602855734142604</v>
      </c>
      <c r="D9718">
        <f>VLOOKUP($A9718&amp;D$1,Data!$A$2:$BC$533,MATCH(Intermediate!$B9718,Data!$A$1:$BC$1,0),FALSE)</f>
        <v>1107.3352530873228</v>
      </c>
    </row>
    <row r="9719" spans="1:4" x14ac:dyDescent="0.45">
      <c r="A9719" t="s">
        <v>295</v>
      </c>
      <c r="B9719">
        <f t="shared" si="151"/>
        <v>1992</v>
      </c>
      <c r="C9719">
        <f>VLOOKUP($A9719&amp;C$1,Data!$A$2:$BC$533,MATCH(Intermediate!$B9719,Data!$A$1:$BC$1,0),FALSE)</f>
        <v>17.714884312805783</v>
      </c>
      <c r="D9719">
        <f>VLOOKUP($A9719&amp;D$1,Data!$A$2:$BC$533,MATCH(Intermediate!$B9719,Data!$A$1:$BC$1,0),FALSE)</f>
        <v>1057.1605480735811</v>
      </c>
    </row>
    <row r="9720" spans="1:4" x14ac:dyDescent="0.45">
      <c r="A9720" t="s">
        <v>295</v>
      </c>
      <c r="B9720">
        <f t="shared" si="151"/>
        <v>1993</v>
      </c>
      <c r="C9720">
        <f>VLOOKUP($A9720&amp;C$1,Data!$A$2:$BC$533,MATCH(Intermediate!$B9720,Data!$A$1:$BC$1,0),FALSE)</f>
        <v>20.941160069618583</v>
      </c>
      <c r="D9720">
        <f>VLOOKUP($A9720&amp;D$1,Data!$A$2:$BC$533,MATCH(Intermediate!$B9720,Data!$A$1:$BC$1,0),FALSE)</f>
        <v>924.56267232594337</v>
      </c>
    </row>
    <row r="9721" spans="1:4" x14ac:dyDescent="0.45">
      <c r="A9721" t="s">
        <v>295</v>
      </c>
      <c r="B9721">
        <f t="shared" si="151"/>
        <v>1994</v>
      </c>
      <c r="C9721">
        <f>VLOOKUP($A9721&amp;C$1,Data!$A$2:$BC$533,MATCH(Intermediate!$B9721,Data!$A$1:$BC$1,0),FALSE)</f>
        <v>13.303159507794485</v>
      </c>
      <c r="D9721">
        <f>VLOOKUP($A9721&amp;D$1,Data!$A$2:$BC$533,MATCH(Intermediate!$B9721,Data!$A$1:$BC$1,0),FALSE)</f>
        <v>1081.801497682098</v>
      </c>
    </row>
    <row r="9722" spans="1:4" x14ac:dyDescent="0.45">
      <c r="A9722" t="s">
        <v>295</v>
      </c>
      <c r="B9722">
        <f t="shared" si="151"/>
        <v>1995</v>
      </c>
      <c r="C9722">
        <f>VLOOKUP($A9722&amp;C$1,Data!$A$2:$BC$533,MATCH(Intermediate!$B9722,Data!$A$1:$BC$1,0),FALSE)</f>
        <v>14.21930243024809</v>
      </c>
      <c r="D9722">
        <f>VLOOKUP($A9722&amp;D$1,Data!$A$2:$BC$533,MATCH(Intermediate!$B9722,Data!$A$1:$BC$1,0),FALSE)</f>
        <v>1140.3994394518852</v>
      </c>
    </row>
    <row r="9723" spans="1:4" x14ac:dyDescent="0.45">
      <c r="A9723" t="s">
        <v>295</v>
      </c>
      <c r="B9723">
        <f t="shared" si="151"/>
        <v>1996</v>
      </c>
      <c r="C9723">
        <f>VLOOKUP($A9723&amp;C$1,Data!$A$2:$BC$533,MATCH(Intermediate!$B9723,Data!$A$1:$BC$1,0),FALSE)</f>
        <v>13.310353602119942</v>
      </c>
      <c r="D9723">
        <f>VLOOKUP($A9723&amp;D$1,Data!$A$2:$BC$533,MATCH(Intermediate!$B9723,Data!$A$1:$BC$1,0),FALSE)</f>
        <v>1217.7760423912898</v>
      </c>
    </row>
    <row r="9724" spans="1:4" x14ac:dyDescent="0.45">
      <c r="A9724" t="s">
        <v>295</v>
      </c>
      <c r="B9724">
        <f t="shared" si="151"/>
        <v>1997</v>
      </c>
      <c r="C9724">
        <f>VLOOKUP($A9724&amp;C$1,Data!$A$2:$BC$533,MATCH(Intermediate!$B9724,Data!$A$1:$BC$1,0),FALSE)</f>
        <v>12.582695840314301</v>
      </c>
      <c r="D9724">
        <f>VLOOKUP($A9724&amp;D$1,Data!$A$2:$BC$533,MATCH(Intermediate!$B9724,Data!$A$1:$BC$1,0),FALSE)</f>
        <v>1372.7480614498654</v>
      </c>
    </row>
    <row r="9725" spans="1:4" x14ac:dyDescent="0.45">
      <c r="A9725" t="s">
        <v>295</v>
      </c>
      <c r="B9725">
        <f t="shared" si="151"/>
        <v>1998</v>
      </c>
      <c r="C9725">
        <f>VLOOKUP($A9725&amp;C$1,Data!$A$2:$BC$533,MATCH(Intermediate!$B9725,Data!$A$1:$BC$1,0),FALSE)</f>
        <v>12.280101415158114</v>
      </c>
      <c r="D9725">
        <f>VLOOKUP($A9725&amp;D$1,Data!$A$2:$BC$533,MATCH(Intermediate!$B9725,Data!$A$1:$BC$1,0),FALSE)</f>
        <v>1318.336682413986</v>
      </c>
    </row>
    <row r="9726" spans="1:4" x14ac:dyDescent="0.45">
      <c r="A9726" t="s">
        <v>295</v>
      </c>
      <c r="B9726">
        <f t="shared" si="151"/>
        <v>1999</v>
      </c>
      <c r="C9726">
        <f>VLOOKUP($A9726&amp;C$1,Data!$A$2:$BC$533,MATCH(Intermediate!$B9726,Data!$A$1:$BC$1,0),FALSE)</f>
        <v>10.713033770443436</v>
      </c>
      <c r="D9726">
        <f>VLOOKUP($A9726&amp;D$1,Data!$A$2:$BC$533,MATCH(Intermediate!$B9726,Data!$A$1:$BC$1,0),FALSE)</f>
        <v>1331.9869503475029</v>
      </c>
    </row>
    <row r="9727" spans="1:4" x14ac:dyDescent="0.45">
      <c r="A9727" t="s">
        <v>295</v>
      </c>
      <c r="B9727">
        <f t="shared" si="151"/>
        <v>2000</v>
      </c>
      <c r="C9727">
        <f>VLOOKUP($A9727&amp;C$1,Data!$A$2:$BC$533,MATCH(Intermediate!$B9727,Data!$A$1:$BC$1,0),FALSE)</f>
        <v>9.8805067115041076</v>
      </c>
      <c r="D9727">
        <f>VLOOKUP($A9727&amp;D$1,Data!$A$2:$BC$533,MATCH(Intermediate!$B9727,Data!$A$1:$BC$1,0),FALSE)</f>
        <v>1314.7371565778394</v>
      </c>
    </row>
    <row r="9728" spans="1:4" x14ac:dyDescent="0.45">
      <c r="A9728" t="s">
        <v>295</v>
      </c>
      <c r="B9728">
        <f t="shared" si="151"/>
        <v>2001</v>
      </c>
      <c r="C9728">
        <f>VLOOKUP($A9728&amp;C$1,Data!$A$2:$BC$533,MATCH(Intermediate!$B9728,Data!$A$1:$BC$1,0),FALSE)</f>
        <v>9.0881127480062638</v>
      </c>
      <c r="D9728">
        <f>VLOOKUP($A9728&amp;D$1,Data!$A$2:$BC$533,MATCH(Intermediate!$B9728,Data!$A$1:$BC$1,0),FALSE)</f>
        <v>1320.1359282555666</v>
      </c>
    </row>
    <row r="9729" spans="1:4" x14ac:dyDescent="0.45">
      <c r="A9729" t="s">
        <v>295</v>
      </c>
      <c r="B9729">
        <f t="shared" si="151"/>
        <v>2002</v>
      </c>
      <c r="C9729">
        <f>VLOOKUP($A9729&amp;C$1,Data!$A$2:$BC$533,MATCH(Intermediate!$B9729,Data!$A$1:$BC$1,0),FALSE)</f>
        <v>8.124244466190401</v>
      </c>
      <c r="D9729">
        <f>VLOOKUP($A9729&amp;D$1,Data!$A$2:$BC$533,MATCH(Intermediate!$B9729,Data!$A$1:$BC$1,0),FALSE)</f>
        <v>1357.0095694630068</v>
      </c>
    </row>
    <row r="9730" spans="1:4" x14ac:dyDescent="0.45">
      <c r="A9730" t="s">
        <v>295</v>
      </c>
      <c r="B9730">
        <f t="shared" si="151"/>
        <v>2003</v>
      </c>
      <c r="C9730">
        <f>VLOOKUP($A9730&amp;C$1,Data!$A$2:$BC$533,MATCH(Intermediate!$B9730,Data!$A$1:$BC$1,0),FALSE)</f>
        <v>10.051601367961018</v>
      </c>
      <c r="D9730">
        <f>VLOOKUP($A9730&amp;D$1,Data!$A$2:$BC$533,MATCH(Intermediate!$B9730,Data!$A$1:$BC$1,0),FALSE)</f>
        <v>1439.8515206402985</v>
      </c>
    </row>
    <row r="9731" spans="1:4" x14ac:dyDescent="0.45">
      <c r="A9731" t="s">
        <v>295</v>
      </c>
      <c r="B9731">
        <f t="shared" si="151"/>
        <v>2004</v>
      </c>
      <c r="C9731">
        <f>VLOOKUP($A9731&amp;C$1,Data!$A$2:$BC$533,MATCH(Intermediate!$B9731,Data!$A$1:$BC$1,0),FALSE)</f>
        <v>9.3531153793526869</v>
      </c>
      <c r="D9731">
        <f>VLOOKUP($A9731&amp;D$1,Data!$A$2:$BC$533,MATCH(Intermediate!$B9731,Data!$A$1:$BC$1,0),FALSE)</f>
        <v>1427.0020240657693</v>
      </c>
    </row>
    <row r="9732" spans="1:4" x14ac:dyDescent="0.45">
      <c r="A9732" t="s">
        <v>295</v>
      </c>
      <c r="B9732">
        <f t="shared" si="151"/>
        <v>2005</v>
      </c>
      <c r="C9732">
        <f>VLOOKUP($A9732&amp;C$1,Data!$A$2:$BC$533,MATCH(Intermediate!$B9732,Data!$A$1:$BC$1,0),FALSE)</f>
        <v>10.159545620261245</v>
      </c>
      <c r="D9732">
        <f>VLOOKUP($A9732&amp;D$1,Data!$A$2:$BC$533,MATCH(Intermediate!$B9732,Data!$A$1:$BC$1,0),FALSE)</f>
        <v>1367.5104134218891</v>
      </c>
    </row>
    <row r="9733" spans="1:4" x14ac:dyDescent="0.45">
      <c r="A9733" t="s">
        <v>295</v>
      </c>
      <c r="B9733">
        <f t="shared" si="151"/>
        <v>2006</v>
      </c>
      <c r="C9733">
        <f>VLOOKUP($A9733&amp;C$1,Data!$A$2:$BC$533,MATCH(Intermediate!$B9733,Data!$A$1:$BC$1,0),FALSE)</f>
        <v>11.245079018316575</v>
      </c>
      <c r="D9733">
        <f>VLOOKUP($A9733&amp;D$1,Data!$A$2:$BC$533,MATCH(Intermediate!$B9733,Data!$A$1:$BC$1,0),FALSE)</f>
        <v>1407.0679992698329</v>
      </c>
    </row>
    <row r="9734" spans="1:4" x14ac:dyDescent="0.45">
      <c r="A9734" t="s">
        <v>295</v>
      </c>
      <c r="B9734">
        <f t="shared" si="151"/>
        <v>2007</v>
      </c>
      <c r="C9734">
        <f>VLOOKUP($A9734&amp;C$1,Data!$A$2:$BC$533,MATCH(Intermediate!$B9734,Data!$A$1:$BC$1,0),FALSE)</f>
        <v>16.165725664611877</v>
      </c>
      <c r="D9734">
        <f>VLOOKUP($A9734&amp;D$1,Data!$A$2:$BC$533,MATCH(Intermediate!$B9734,Data!$A$1:$BC$1,0),FALSE)</f>
        <v>1387.2005959851176</v>
      </c>
    </row>
    <row r="9735" spans="1:4" x14ac:dyDescent="0.45">
      <c r="A9735" t="s">
        <v>295</v>
      </c>
      <c r="B9735">
        <f t="shared" si="151"/>
        <v>2008</v>
      </c>
      <c r="C9735">
        <f>VLOOKUP($A9735&amp;C$1,Data!$A$2:$BC$533,MATCH(Intermediate!$B9735,Data!$A$1:$BC$1,0),FALSE)</f>
        <v>13.623308090765764</v>
      </c>
      <c r="D9735">
        <f>VLOOKUP($A9735&amp;D$1,Data!$A$2:$BC$533,MATCH(Intermediate!$B9735,Data!$A$1:$BC$1,0),FALSE)</f>
        <v>1429.3067842396472</v>
      </c>
    </row>
    <row r="9736" spans="1:4" x14ac:dyDescent="0.45">
      <c r="A9736" t="s">
        <v>295</v>
      </c>
      <c r="B9736">
        <f t="shared" si="151"/>
        <v>2009</v>
      </c>
      <c r="C9736">
        <f>VLOOKUP($A9736&amp;C$1,Data!$A$2:$BC$533,MATCH(Intermediate!$B9736,Data!$A$1:$BC$1,0),FALSE)</f>
        <v>14.176229006462856</v>
      </c>
      <c r="D9736">
        <f>VLOOKUP($A9736&amp;D$1,Data!$A$2:$BC$533,MATCH(Intermediate!$B9736,Data!$A$1:$BC$1,0),FALSE)</f>
        <v>1474.1840044705573</v>
      </c>
    </row>
    <row r="9737" spans="1:4" x14ac:dyDescent="0.45">
      <c r="A9737" t="s">
        <v>295</v>
      </c>
      <c r="B9737">
        <f t="shared" si="151"/>
        <v>2010</v>
      </c>
      <c r="C9737">
        <f>VLOOKUP($A9737&amp;C$1,Data!$A$2:$BC$533,MATCH(Intermediate!$B9737,Data!$A$1:$BC$1,0),FALSE)</f>
        <v>15.714508170574046</v>
      </c>
      <c r="D9737">
        <f>VLOOKUP($A9737&amp;D$1,Data!$A$2:$BC$533,MATCH(Intermediate!$B9737,Data!$A$1:$BC$1,0),FALSE)</f>
        <v>1537.0546089113011</v>
      </c>
    </row>
    <row r="9738" spans="1:4" x14ac:dyDescent="0.45">
      <c r="A9738" t="s">
        <v>295</v>
      </c>
      <c r="B9738">
        <f t="shared" si="151"/>
        <v>2011</v>
      </c>
      <c r="C9738">
        <f>VLOOKUP($A9738&amp;C$1,Data!$A$2:$BC$533,MATCH(Intermediate!$B9738,Data!$A$1:$BC$1,0),FALSE)</f>
        <v>20.086092389272547</v>
      </c>
      <c r="D9738">
        <f>VLOOKUP($A9738&amp;D$1,Data!$A$2:$BC$533,MATCH(Intermediate!$B9738,Data!$A$1:$BC$1,0),FALSE)</f>
        <v>1615.9823626934867</v>
      </c>
    </row>
    <row r="9739" spans="1:4" x14ac:dyDescent="0.45">
      <c r="A9739" t="s">
        <v>295</v>
      </c>
      <c r="B9739">
        <f t="shared" si="151"/>
        <v>2012</v>
      </c>
      <c r="C9739">
        <f>VLOOKUP($A9739&amp;C$1,Data!$A$2:$BC$533,MATCH(Intermediate!$B9739,Data!$A$1:$BC$1,0),FALSE)</f>
        <v>21.876778457412009</v>
      </c>
      <c r="D9739">
        <f>VLOOKUP($A9739&amp;D$1,Data!$A$2:$BC$533,MATCH(Intermediate!$B9739,Data!$A$1:$BC$1,0),FALSE)</f>
        <v>1645.3138185667663</v>
      </c>
    </row>
    <row r="9740" spans="1:4" x14ac:dyDescent="0.45">
      <c r="A9740" t="s">
        <v>295</v>
      </c>
      <c r="B9740">
        <f t="shared" si="151"/>
        <v>2013</v>
      </c>
      <c r="C9740">
        <f>VLOOKUP($A9740&amp;C$1,Data!$A$2:$BC$533,MATCH(Intermediate!$B9740,Data!$A$1:$BC$1,0),FALSE)</f>
        <v>27.247542305841073</v>
      </c>
      <c r="D9740">
        <f>VLOOKUP($A9740&amp;D$1,Data!$A$2:$BC$533,MATCH(Intermediate!$B9740,Data!$A$1:$BC$1,0),FALSE)</f>
        <v>1715.3616920448071</v>
      </c>
    </row>
    <row r="9741" spans="1:4" x14ac:dyDescent="0.45">
      <c r="A9741" t="s">
        <v>295</v>
      </c>
      <c r="B9741">
        <f t="shared" si="151"/>
        <v>2014</v>
      </c>
      <c r="C9741">
        <f>VLOOKUP($A9741&amp;C$1,Data!$A$2:$BC$533,MATCH(Intermediate!$B9741,Data!$A$1:$BC$1,0),FALSE)</f>
        <v>25.475408179442322</v>
      </c>
      <c r="D9741">
        <f>VLOOKUP($A9741&amp;D$1,Data!$A$2:$BC$533,MATCH(Intermediate!$B9741,Data!$A$1:$BC$1,0),FALSE)</f>
        <v>1803.1491125713376</v>
      </c>
    </row>
    <row r="9742" spans="1:4" x14ac:dyDescent="0.45">
      <c r="A9742" t="s">
        <v>295</v>
      </c>
      <c r="B9742">
        <f t="shared" si="151"/>
        <v>2015</v>
      </c>
      <c r="C9742">
        <f>VLOOKUP($A9742&amp;C$1,Data!$A$2:$BC$533,MATCH(Intermediate!$B9742,Data!$A$1:$BC$1,0),FALSE)</f>
        <v>29.175110409239313</v>
      </c>
      <c r="D9742">
        <f>VLOOKUP($A9742&amp;D$1,Data!$A$2:$BC$533,MATCH(Intermediate!$B9742,Data!$A$1:$BC$1,0),FALSE)</f>
        <v>1879.6694000482501</v>
      </c>
    </row>
    <row r="9743" spans="1:4" x14ac:dyDescent="0.45">
      <c r="A9743" t="s">
        <v>295</v>
      </c>
      <c r="B9743">
        <f t="shared" si="151"/>
        <v>2016</v>
      </c>
      <c r="C9743">
        <f>VLOOKUP($A9743&amp;C$1,Data!$A$2:$BC$533,MATCH(Intermediate!$B9743,Data!$A$1:$BC$1,0),FALSE)</f>
        <v>30.417088719454057</v>
      </c>
      <c r="D9743">
        <f>VLOOKUP($A9743&amp;D$1,Data!$A$2:$BC$533,MATCH(Intermediate!$B9743,Data!$A$1:$BC$1,0),FALSE)</f>
        <v>1932.9272172407952</v>
      </c>
    </row>
    <row r="9744" spans="1:4" x14ac:dyDescent="0.45">
      <c r="A9744" t="s">
        <v>295</v>
      </c>
      <c r="B9744">
        <f t="shared" si="151"/>
        <v>2017</v>
      </c>
      <c r="C9744">
        <f>VLOOKUP($A9744&amp;C$1,Data!$A$2:$BC$533,MATCH(Intermediate!$B9744,Data!$A$1:$BC$1,0),FALSE)</f>
        <v>29.639884882281269</v>
      </c>
      <c r="D9744">
        <f>VLOOKUP($A9744&amp;D$1,Data!$A$2:$BC$533,MATCH(Intermediate!$B9744,Data!$A$1:$BC$1,0),FALSE)</f>
        <v>1985.5256859532124</v>
      </c>
    </row>
    <row r="9745" spans="1:4" x14ac:dyDescent="0.45">
      <c r="A9745" t="s">
        <v>295</v>
      </c>
      <c r="B9745">
        <f t="shared" si="151"/>
        <v>2018</v>
      </c>
      <c r="C9745">
        <f>VLOOKUP($A9745&amp;C$1,Data!$A$2:$BC$533,MATCH(Intermediate!$B9745,Data!$A$1:$BC$1,0),FALSE)</f>
        <v>27.805896497669298</v>
      </c>
      <c r="D9745">
        <f>VLOOKUP($A9745&amp;D$1,Data!$A$2:$BC$533,MATCH(Intermediate!$B9745,Data!$A$1:$BC$1,0),FALSE)</f>
        <v>2067.0913126238775</v>
      </c>
    </row>
    <row r="9746" spans="1:4" x14ac:dyDescent="0.45">
      <c r="A9746" t="s">
        <v>295</v>
      </c>
      <c r="B9746">
        <f t="shared" si="151"/>
        <v>2019</v>
      </c>
      <c r="C9746">
        <f>VLOOKUP($A9746&amp;C$1,Data!$A$2:$BC$533,MATCH(Intermediate!$B9746,Data!$A$1:$BC$1,0),FALSE)</f>
        <v>27.593129484049694</v>
      </c>
      <c r="D9746">
        <f>VLOOKUP($A9746&amp;D$1,Data!$A$2:$BC$533,MATCH(Intermediate!$B9746,Data!$A$1:$BC$1,0),FALSE)</f>
        <v>2214.7137505303872</v>
      </c>
    </row>
    <row r="9747" spans="1:4" x14ac:dyDescent="0.45">
      <c r="A9747" t="s">
        <v>295</v>
      </c>
      <c r="B9747">
        <f t="shared" si="151"/>
        <v>2020</v>
      </c>
      <c r="C9747">
        <f>VLOOKUP($A9747&amp;C$1,Data!$A$2:$BC$533,MATCH(Intermediate!$B9747,Data!$A$1:$BC$1,0),FALSE)</f>
        <v>27.205129365277614</v>
      </c>
      <c r="D9747">
        <f>VLOOKUP($A9747&amp;D$1,Data!$A$2:$BC$533,MATCH(Intermediate!$B9747,Data!$A$1:$BC$1,0),FALSE)</f>
        <v>2356.7585966621255</v>
      </c>
    </row>
    <row r="9748" spans="1:4" x14ac:dyDescent="0.45">
      <c r="A9748" t="s">
        <v>295</v>
      </c>
      <c r="B9748">
        <f t="shared" si="151"/>
        <v>2021</v>
      </c>
      <c r="C9748">
        <f>VLOOKUP($A9748&amp;C$1,Data!$A$2:$BC$533,MATCH(Intermediate!$B9748,Data!$A$1:$BC$1,0),FALSE)</f>
        <v>26.842176045421233</v>
      </c>
      <c r="D9748">
        <f>VLOOKUP($A9748&amp;D$1,Data!$A$2:$BC$533,MATCH(Intermediate!$B9748,Data!$A$1:$BC$1,0),FALSE)</f>
        <v>2577.2019632206925</v>
      </c>
    </row>
    <row r="9749" spans="1:4" x14ac:dyDescent="0.45">
      <c r="A9749" t="s">
        <v>295</v>
      </c>
      <c r="B9749">
        <f t="shared" si="151"/>
        <v>2022</v>
      </c>
      <c r="C9749">
        <f>VLOOKUP($A9749&amp;C$1,Data!$A$2:$BC$533,MATCH(Intermediate!$B9749,Data!$A$1:$BC$1,0),FALSE)</f>
        <v>28.126342303156132</v>
      </c>
      <c r="D9749">
        <f>VLOOKUP($A9749&amp;D$1,Data!$A$2:$BC$533,MATCH(Intermediate!$B9749,Data!$A$1:$BC$1,0),FALSE)</f>
        <v>2852.0644292589468</v>
      </c>
    </row>
    <row r="9750" spans="1:4" x14ac:dyDescent="0.45">
      <c r="A9750" t="s">
        <v>295</v>
      </c>
      <c r="B9750">
        <f t="shared" si="151"/>
        <v>2023</v>
      </c>
      <c r="C9750">
        <f>VLOOKUP($A9750&amp;C$1,Data!$A$2:$BC$533,MATCH(Intermediate!$B9750,Data!$A$1:$BC$1,0),FALSE)</f>
        <v>27.876045571192577</v>
      </c>
      <c r="D9750">
        <f>VLOOKUP($A9750&amp;D$1,Data!$A$2:$BC$533,MATCH(Intermediate!$B9750,Data!$A$1:$BC$1,0),FALSE)</f>
        <v>3071.5121683195325</v>
      </c>
    </row>
    <row r="9751" spans="1:4" x14ac:dyDescent="0.45">
      <c r="A9751" t="s">
        <v>295</v>
      </c>
      <c r="B9751">
        <f t="shared" si="151"/>
        <v>2024</v>
      </c>
      <c r="C9751">
        <f>VLOOKUP($A9751&amp;C$1,Data!$A$2:$BC$533,MATCH(Intermediate!$B9751,Data!$A$1:$BC$1,0),FALSE)</f>
        <v>27.1993161837133</v>
      </c>
      <c r="D9751">
        <f>VLOOKUP($A9751&amp;D$1,Data!$A$2:$BC$533,MATCH(Intermediate!$B9751,Data!$A$1:$BC$1,0),FALSE)</f>
        <v>3239.0914373753517</v>
      </c>
    </row>
    <row r="9752" spans="1:4" x14ac:dyDescent="0.45">
      <c r="A9752" t="s">
        <v>488</v>
      </c>
      <c r="B9752">
        <f t="shared" si="151"/>
        <v>1975</v>
      </c>
      <c r="C9752">
        <f>VLOOKUP($A9752&amp;C$1,Data!$A$2:$BC$533,MATCH(Intermediate!$B9752,Data!$A$1:$BC$1,0),FALSE)</f>
        <v>2.6900881527390172</v>
      </c>
      <c r="D9752" t="str">
        <f>VLOOKUP($A9752&amp;D$1,Data!$A$2:$BC$533,MATCH(Intermediate!$B9752,Data!$A$1:$BC$1,0),FALSE)</f>
        <v>..</v>
      </c>
    </row>
    <row r="9753" spans="1:4" x14ac:dyDescent="0.45">
      <c r="A9753" t="s">
        <v>488</v>
      </c>
      <c r="B9753">
        <f t="shared" si="151"/>
        <v>1976</v>
      </c>
      <c r="C9753">
        <f>VLOOKUP($A9753&amp;C$1,Data!$A$2:$BC$533,MATCH(Intermediate!$B9753,Data!$A$1:$BC$1,0),FALSE)</f>
        <v>8.4951258808403978</v>
      </c>
      <c r="D9753" t="str">
        <f>VLOOKUP($A9753&amp;D$1,Data!$A$2:$BC$533,MATCH(Intermediate!$B9753,Data!$A$1:$BC$1,0),FALSE)</f>
        <v>..</v>
      </c>
    </row>
    <row r="9754" spans="1:4" x14ac:dyDescent="0.45">
      <c r="A9754" t="s">
        <v>488</v>
      </c>
      <c r="B9754">
        <f t="shared" si="151"/>
        <v>1977</v>
      </c>
      <c r="C9754">
        <f>VLOOKUP($A9754&amp;C$1,Data!$A$2:$BC$533,MATCH(Intermediate!$B9754,Data!$A$1:$BC$1,0),FALSE)</f>
        <v>10.420016305636489</v>
      </c>
      <c r="D9754" t="str">
        <f>VLOOKUP($A9754&amp;D$1,Data!$A$2:$BC$533,MATCH(Intermediate!$B9754,Data!$A$1:$BC$1,0),FALSE)</f>
        <v>..</v>
      </c>
    </row>
    <row r="9755" spans="1:4" x14ac:dyDescent="0.45">
      <c r="A9755" t="s">
        <v>488</v>
      </c>
      <c r="B9755">
        <f t="shared" si="151"/>
        <v>1978</v>
      </c>
      <c r="C9755">
        <f>VLOOKUP($A9755&amp;C$1,Data!$A$2:$BC$533,MATCH(Intermediate!$B9755,Data!$A$1:$BC$1,0),FALSE)</f>
        <v>10.44675431954292</v>
      </c>
      <c r="D9755" t="str">
        <f>VLOOKUP($A9755&amp;D$1,Data!$A$2:$BC$533,MATCH(Intermediate!$B9755,Data!$A$1:$BC$1,0),FALSE)</f>
        <v>..</v>
      </c>
    </row>
    <row r="9756" spans="1:4" x14ac:dyDescent="0.45">
      <c r="A9756" t="s">
        <v>488</v>
      </c>
      <c r="B9756">
        <f t="shared" si="151"/>
        <v>1979</v>
      </c>
      <c r="C9756">
        <f>VLOOKUP($A9756&amp;C$1,Data!$A$2:$BC$533,MATCH(Intermediate!$B9756,Data!$A$1:$BC$1,0),FALSE)</f>
        <v>13.734043059027856</v>
      </c>
      <c r="D9756" t="str">
        <f>VLOOKUP($A9756&amp;D$1,Data!$A$2:$BC$533,MATCH(Intermediate!$B9756,Data!$A$1:$BC$1,0),FALSE)</f>
        <v>..</v>
      </c>
    </row>
    <row r="9757" spans="1:4" x14ac:dyDescent="0.45">
      <c r="A9757" t="s">
        <v>488</v>
      </c>
      <c r="B9757">
        <f t="shared" si="151"/>
        <v>1980</v>
      </c>
      <c r="C9757">
        <f>VLOOKUP($A9757&amp;C$1,Data!$A$2:$BC$533,MATCH(Intermediate!$B9757,Data!$A$1:$BC$1,0),FALSE)</f>
        <v>15.617984734782889</v>
      </c>
      <c r="D9757" t="str">
        <f>VLOOKUP($A9757&amp;D$1,Data!$A$2:$BC$533,MATCH(Intermediate!$B9757,Data!$A$1:$BC$1,0),FALSE)</f>
        <v>..</v>
      </c>
    </row>
    <row r="9758" spans="1:4" x14ac:dyDescent="0.45">
      <c r="A9758" t="s">
        <v>488</v>
      </c>
      <c r="B9758">
        <f t="shared" si="151"/>
        <v>1981</v>
      </c>
      <c r="C9758">
        <f>VLOOKUP($A9758&amp;C$1,Data!$A$2:$BC$533,MATCH(Intermediate!$B9758,Data!$A$1:$BC$1,0),FALSE)</f>
        <v>18.396322212580543</v>
      </c>
      <c r="D9758" t="str">
        <f>VLOOKUP($A9758&amp;D$1,Data!$A$2:$BC$533,MATCH(Intermediate!$B9758,Data!$A$1:$BC$1,0),FALSE)</f>
        <v>..</v>
      </c>
    </row>
    <row r="9759" spans="1:4" x14ac:dyDescent="0.45">
      <c r="A9759" t="s">
        <v>488</v>
      </c>
      <c r="B9759">
        <f t="shared" si="151"/>
        <v>1982</v>
      </c>
      <c r="C9759">
        <f>VLOOKUP($A9759&amp;C$1,Data!$A$2:$BC$533,MATCH(Intermediate!$B9759,Data!$A$1:$BC$1,0),FALSE)</f>
        <v>22.201885836615297</v>
      </c>
      <c r="D9759" t="str">
        <f>VLOOKUP($A9759&amp;D$1,Data!$A$2:$BC$533,MATCH(Intermediate!$B9759,Data!$A$1:$BC$1,0),FALSE)</f>
        <v>..</v>
      </c>
    </row>
    <row r="9760" spans="1:4" x14ac:dyDescent="0.45">
      <c r="A9760" t="s">
        <v>488</v>
      </c>
      <c r="B9760">
        <f t="shared" si="151"/>
        <v>1983</v>
      </c>
      <c r="C9760">
        <f>VLOOKUP($A9760&amp;C$1,Data!$A$2:$BC$533,MATCH(Intermediate!$B9760,Data!$A$1:$BC$1,0),FALSE)</f>
        <v>20.709305939993193</v>
      </c>
      <c r="D9760" t="str">
        <f>VLOOKUP($A9760&amp;D$1,Data!$A$2:$BC$533,MATCH(Intermediate!$B9760,Data!$A$1:$BC$1,0),FALSE)</f>
        <v>..</v>
      </c>
    </row>
    <row r="9761" spans="1:4" x14ac:dyDescent="0.45">
      <c r="A9761" t="s">
        <v>488</v>
      </c>
      <c r="B9761">
        <f t="shared" si="151"/>
        <v>1984</v>
      </c>
      <c r="C9761">
        <f>VLOOKUP($A9761&amp;C$1,Data!$A$2:$BC$533,MATCH(Intermediate!$B9761,Data!$A$1:$BC$1,0),FALSE)</f>
        <v>21.484476376500801</v>
      </c>
      <c r="D9761" t="str">
        <f>VLOOKUP($A9761&amp;D$1,Data!$A$2:$BC$533,MATCH(Intermediate!$B9761,Data!$A$1:$BC$1,0),FALSE)</f>
        <v>..</v>
      </c>
    </row>
    <row r="9762" spans="1:4" x14ac:dyDescent="0.45">
      <c r="A9762" t="s">
        <v>488</v>
      </c>
      <c r="B9762">
        <f t="shared" si="151"/>
        <v>1985</v>
      </c>
      <c r="C9762">
        <f>VLOOKUP($A9762&amp;C$1,Data!$A$2:$BC$533,MATCH(Intermediate!$B9762,Data!$A$1:$BC$1,0),FALSE)</f>
        <v>25.443614967789944</v>
      </c>
      <c r="D9762" t="str">
        <f>VLOOKUP($A9762&amp;D$1,Data!$A$2:$BC$533,MATCH(Intermediate!$B9762,Data!$A$1:$BC$1,0),FALSE)</f>
        <v>..</v>
      </c>
    </row>
    <row r="9763" spans="1:4" x14ac:dyDescent="0.45">
      <c r="A9763" t="s">
        <v>488</v>
      </c>
      <c r="B9763">
        <f t="shared" si="151"/>
        <v>1986</v>
      </c>
      <c r="C9763">
        <f>VLOOKUP($A9763&amp;C$1,Data!$A$2:$BC$533,MATCH(Intermediate!$B9763,Data!$A$1:$BC$1,0),FALSE)</f>
        <v>24.724321463228158</v>
      </c>
      <c r="D9763" t="str">
        <f>VLOOKUP($A9763&amp;D$1,Data!$A$2:$BC$533,MATCH(Intermediate!$B9763,Data!$A$1:$BC$1,0),FALSE)</f>
        <v>..</v>
      </c>
    </row>
    <row r="9764" spans="1:4" x14ac:dyDescent="0.45">
      <c r="A9764" t="s">
        <v>488</v>
      </c>
      <c r="B9764">
        <f t="shared" si="151"/>
        <v>1987</v>
      </c>
      <c r="C9764">
        <f>VLOOKUP($A9764&amp;C$1,Data!$A$2:$BC$533,MATCH(Intermediate!$B9764,Data!$A$1:$BC$1,0),FALSE)</f>
        <v>29.430626645061174</v>
      </c>
      <c r="D9764" t="str">
        <f>VLOOKUP($A9764&amp;D$1,Data!$A$2:$BC$533,MATCH(Intermediate!$B9764,Data!$A$1:$BC$1,0),FALSE)</f>
        <v>..</v>
      </c>
    </row>
    <row r="9765" spans="1:4" x14ac:dyDescent="0.45">
      <c r="A9765" t="s">
        <v>488</v>
      </c>
      <c r="B9765">
        <f t="shared" si="151"/>
        <v>1988</v>
      </c>
      <c r="C9765">
        <f>VLOOKUP($A9765&amp;C$1,Data!$A$2:$BC$533,MATCH(Intermediate!$B9765,Data!$A$1:$BC$1,0),FALSE)</f>
        <v>36.235889794185269</v>
      </c>
      <c r="D9765" t="str">
        <f>VLOOKUP($A9765&amp;D$1,Data!$A$2:$BC$533,MATCH(Intermediate!$B9765,Data!$A$1:$BC$1,0),FALSE)</f>
        <v>..</v>
      </c>
    </row>
    <row r="9766" spans="1:4" x14ac:dyDescent="0.45">
      <c r="A9766" t="s">
        <v>488</v>
      </c>
      <c r="B9766">
        <f t="shared" si="151"/>
        <v>1989</v>
      </c>
      <c r="C9766">
        <f>VLOOKUP($A9766&amp;C$1,Data!$A$2:$BC$533,MATCH(Intermediate!$B9766,Data!$A$1:$BC$1,0),FALSE)</f>
        <v>39.080957895916605</v>
      </c>
      <c r="D9766" t="str">
        <f>VLOOKUP($A9766&amp;D$1,Data!$A$2:$BC$533,MATCH(Intermediate!$B9766,Data!$A$1:$BC$1,0),FALSE)</f>
        <v>..</v>
      </c>
    </row>
    <row r="9767" spans="1:4" x14ac:dyDescent="0.45">
      <c r="A9767" t="s">
        <v>488</v>
      </c>
      <c r="B9767">
        <f t="shared" si="151"/>
        <v>1990</v>
      </c>
      <c r="C9767">
        <f>VLOOKUP($A9767&amp;C$1,Data!$A$2:$BC$533,MATCH(Intermediate!$B9767,Data!$A$1:$BC$1,0),FALSE)</f>
        <v>37.686536736524509</v>
      </c>
      <c r="D9767">
        <f>VLOOKUP($A9767&amp;D$1,Data!$A$2:$BC$533,MATCH(Intermediate!$B9767,Data!$A$1:$BC$1,0),FALSE)</f>
        <v>2415.7567331933365</v>
      </c>
    </row>
    <row r="9768" spans="1:4" x14ac:dyDescent="0.45">
      <c r="A9768" t="s">
        <v>488</v>
      </c>
      <c r="B9768">
        <f t="shared" si="151"/>
        <v>1991</v>
      </c>
      <c r="C9768">
        <f>VLOOKUP($A9768&amp;C$1,Data!$A$2:$BC$533,MATCH(Intermediate!$B9768,Data!$A$1:$BC$1,0),FALSE)</f>
        <v>32.09110213987352</v>
      </c>
      <c r="D9768">
        <f>VLOOKUP($A9768&amp;D$1,Data!$A$2:$BC$533,MATCH(Intermediate!$B9768,Data!$A$1:$BC$1,0),FALSE)</f>
        <v>2652.4756315493983</v>
      </c>
    </row>
    <row r="9769" spans="1:4" x14ac:dyDescent="0.45">
      <c r="A9769" t="s">
        <v>488</v>
      </c>
      <c r="B9769">
        <f t="shared" si="151"/>
        <v>1992</v>
      </c>
      <c r="C9769">
        <f>VLOOKUP($A9769&amp;C$1,Data!$A$2:$BC$533,MATCH(Intermediate!$B9769,Data!$A$1:$BC$1,0),FALSE)</f>
        <v>30.123157244830541</v>
      </c>
      <c r="D9769">
        <f>VLOOKUP($A9769&amp;D$1,Data!$A$2:$BC$533,MATCH(Intermediate!$B9769,Data!$A$1:$BC$1,0),FALSE)</f>
        <v>2716.3041965147008</v>
      </c>
    </row>
    <row r="9770" spans="1:4" x14ac:dyDescent="0.45">
      <c r="A9770" t="s">
        <v>488</v>
      </c>
      <c r="B9770">
        <f t="shared" si="151"/>
        <v>1993</v>
      </c>
      <c r="C9770">
        <f>VLOOKUP($A9770&amp;C$1,Data!$A$2:$BC$533,MATCH(Intermediate!$B9770,Data!$A$1:$BC$1,0),FALSE)</f>
        <v>31.6851880836855</v>
      </c>
      <c r="D9770">
        <f>VLOOKUP($A9770&amp;D$1,Data!$A$2:$BC$533,MATCH(Intermediate!$B9770,Data!$A$1:$BC$1,0),FALSE)</f>
        <v>2882.2990672797268</v>
      </c>
    </row>
    <row r="9771" spans="1:4" x14ac:dyDescent="0.45">
      <c r="A9771" t="s">
        <v>488</v>
      </c>
      <c r="B9771">
        <f t="shared" si="151"/>
        <v>1994</v>
      </c>
      <c r="C9771">
        <f>VLOOKUP($A9771&amp;C$1,Data!$A$2:$BC$533,MATCH(Intermediate!$B9771,Data!$A$1:$BC$1,0),FALSE)</f>
        <v>30.318770476059075</v>
      </c>
      <c r="D9771">
        <f>VLOOKUP($A9771&amp;D$1,Data!$A$2:$BC$533,MATCH(Intermediate!$B9771,Data!$A$1:$BC$1,0),FALSE)</f>
        <v>3087.6930204563728</v>
      </c>
    </row>
    <row r="9772" spans="1:4" x14ac:dyDescent="0.45">
      <c r="A9772" t="s">
        <v>488</v>
      </c>
      <c r="B9772">
        <f t="shared" si="151"/>
        <v>1995</v>
      </c>
      <c r="C9772">
        <f>VLOOKUP($A9772&amp;C$1,Data!$A$2:$BC$533,MATCH(Intermediate!$B9772,Data!$A$1:$BC$1,0),FALSE)</f>
        <v>35.506583036672886</v>
      </c>
      <c r="D9772">
        <f>VLOOKUP($A9772&amp;D$1,Data!$A$2:$BC$533,MATCH(Intermediate!$B9772,Data!$A$1:$BC$1,0),FALSE)</f>
        <v>3346.7995215199094</v>
      </c>
    </row>
    <row r="9773" spans="1:4" x14ac:dyDescent="0.45">
      <c r="A9773" t="s">
        <v>488</v>
      </c>
      <c r="B9773">
        <f t="shared" si="151"/>
        <v>1996</v>
      </c>
      <c r="C9773">
        <f>VLOOKUP($A9773&amp;C$1,Data!$A$2:$BC$533,MATCH(Intermediate!$B9773,Data!$A$1:$BC$1,0),FALSE)</f>
        <v>35.592825734259193</v>
      </c>
      <c r="D9773">
        <f>VLOOKUP($A9773&amp;D$1,Data!$A$2:$BC$533,MATCH(Intermediate!$B9773,Data!$A$1:$BC$1,0),FALSE)</f>
        <v>3409.5373172531145</v>
      </c>
    </row>
    <row r="9774" spans="1:4" x14ac:dyDescent="0.45">
      <c r="A9774" t="s">
        <v>488</v>
      </c>
      <c r="B9774">
        <f t="shared" si="151"/>
        <v>1997</v>
      </c>
      <c r="C9774">
        <f>VLOOKUP($A9774&amp;C$1,Data!$A$2:$BC$533,MATCH(Intermediate!$B9774,Data!$A$1:$BC$1,0),FALSE)</f>
        <v>40.407271784854828</v>
      </c>
      <c r="D9774">
        <f>VLOOKUP($A9774&amp;D$1,Data!$A$2:$BC$533,MATCH(Intermediate!$B9774,Data!$A$1:$BC$1,0),FALSE)</f>
        <v>3433.84091084189</v>
      </c>
    </row>
    <row r="9775" spans="1:4" x14ac:dyDescent="0.45">
      <c r="A9775" t="s">
        <v>488</v>
      </c>
      <c r="B9775">
        <f t="shared" si="151"/>
        <v>1998</v>
      </c>
      <c r="C9775">
        <f>VLOOKUP($A9775&amp;C$1,Data!$A$2:$BC$533,MATCH(Intermediate!$B9775,Data!$A$1:$BC$1,0),FALSE)</f>
        <v>42.269620506129492</v>
      </c>
      <c r="D9775">
        <f>VLOOKUP($A9775&amp;D$1,Data!$A$2:$BC$533,MATCH(Intermediate!$B9775,Data!$A$1:$BC$1,0),FALSE)</f>
        <v>3527.026471636279</v>
      </c>
    </row>
    <row r="9776" spans="1:4" x14ac:dyDescent="0.45">
      <c r="A9776" t="s">
        <v>488</v>
      </c>
      <c r="B9776">
        <f t="shared" si="151"/>
        <v>1999</v>
      </c>
      <c r="C9776">
        <f>VLOOKUP($A9776&amp;C$1,Data!$A$2:$BC$533,MATCH(Intermediate!$B9776,Data!$A$1:$BC$1,0),FALSE)</f>
        <v>37.856053181603379</v>
      </c>
      <c r="D9776">
        <f>VLOOKUP($A9776&amp;D$1,Data!$A$2:$BC$533,MATCH(Intermediate!$B9776,Data!$A$1:$BC$1,0),FALSE)</f>
        <v>3635.6996024972518</v>
      </c>
    </row>
    <row r="9777" spans="1:4" x14ac:dyDescent="0.45">
      <c r="A9777" t="s">
        <v>488</v>
      </c>
      <c r="B9777">
        <f t="shared" si="151"/>
        <v>2000</v>
      </c>
      <c r="C9777">
        <f>VLOOKUP($A9777&amp;C$1,Data!$A$2:$BC$533,MATCH(Intermediate!$B9777,Data!$A$1:$BC$1,0),FALSE)</f>
        <v>40.510291301460235</v>
      </c>
      <c r="D9777">
        <f>VLOOKUP($A9777&amp;D$1,Data!$A$2:$BC$533,MATCH(Intermediate!$B9777,Data!$A$1:$BC$1,0),FALSE)</f>
        <v>3833.927675816974</v>
      </c>
    </row>
    <row r="9778" spans="1:4" x14ac:dyDescent="0.45">
      <c r="A9778" t="s">
        <v>488</v>
      </c>
      <c r="B9778">
        <f t="shared" si="151"/>
        <v>2001</v>
      </c>
      <c r="C9778">
        <f>VLOOKUP($A9778&amp;C$1,Data!$A$2:$BC$533,MATCH(Intermediate!$B9778,Data!$A$1:$BC$1,0),FALSE)</f>
        <v>41.880817113191327</v>
      </c>
      <c r="D9778">
        <f>VLOOKUP($A9778&amp;D$1,Data!$A$2:$BC$533,MATCH(Intermediate!$B9778,Data!$A$1:$BC$1,0),FALSE)</f>
        <v>3955.2285448351317</v>
      </c>
    </row>
    <row r="9779" spans="1:4" x14ac:dyDescent="0.45">
      <c r="A9779" t="s">
        <v>488</v>
      </c>
      <c r="B9779">
        <f t="shared" si="151"/>
        <v>2002</v>
      </c>
      <c r="C9779">
        <f>VLOOKUP($A9779&amp;C$1,Data!$A$2:$BC$533,MATCH(Intermediate!$B9779,Data!$A$1:$BC$1,0),FALSE)</f>
        <v>44.030409527589036</v>
      </c>
      <c r="D9779">
        <f>VLOOKUP($A9779&amp;D$1,Data!$A$2:$BC$533,MATCH(Intermediate!$B9779,Data!$A$1:$BC$1,0),FALSE)</f>
        <v>4170.9372488682129</v>
      </c>
    </row>
    <row r="9780" spans="1:4" x14ac:dyDescent="0.45">
      <c r="A9780" t="s">
        <v>488</v>
      </c>
      <c r="B9780">
        <f t="shared" si="151"/>
        <v>2003</v>
      </c>
      <c r="C9780">
        <f>VLOOKUP($A9780&amp;C$1,Data!$A$2:$BC$533,MATCH(Intermediate!$B9780,Data!$A$1:$BC$1,0),FALSE)</f>
        <v>44.61535759037838</v>
      </c>
      <c r="D9780">
        <f>VLOOKUP($A9780&amp;D$1,Data!$A$2:$BC$533,MATCH(Intermediate!$B9780,Data!$A$1:$BC$1,0),FALSE)</f>
        <v>4231.4536287534183</v>
      </c>
    </row>
    <row r="9781" spans="1:4" x14ac:dyDescent="0.45">
      <c r="A9781" t="s">
        <v>488</v>
      </c>
      <c r="B9781">
        <f t="shared" ref="B9781:B9844" si="152">B9731</f>
        <v>2004</v>
      </c>
      <c r="C9781">
        <f>VLOOKUP($A9781&amp;C$1,Data!$A$2:$BC$533,MATCH(Intermediate!$B9781,Data!$A$1:$BC$1,0),FALSE)</f>
        <v>40.573962166032665</v>
      </c>
      <c r="D9781">
        <f>VLOOKUP($A9781&amp;D$1,Data!$A$2:$BC$533,MATCH(Intermediate!$B9781,Data!$A$1:$BC$1,0),FALSE)</f>
        <v>4235.1204130323895</v>
      </c>
    </row>
    <row r="9782" spans="1:4" x14ac:dyDescent="0.45">
      <c r="A9782" t="s">
        <v>488</v>
      </c>
      <c r="B9782">
        <f t="shared" si="152"/>
        <v>2005</v>
      </c>
      <c r="C9782">
        <f>VLOOKUP($A9782&amp;C$1,Data!$A$2:$BC$533,MATCH(Intermediate!$B9782,Data!$A$1:$BC$1,0),FALSE)</f>
        <v>52.829532832047221</v>
      </c>
      <c r="D9782">
        <f>VLOOKUP($A9782&amp;D$1,Data!$A$2:$BC$533,MATCH(Intermediate!$B9782,Data!$A$1:$BC$1,0),FALSE)</f>
        <v>4314.5471982288054</v>
      </c>
    </row>
    <row r="9783" spans="1:4" x14ac:dyDescent="0.45">
      <c r="A9783" t="s">
        <v>488</v>
      </c>
      <c r="B9783">
        <f t="shared" si="152"/>
        <v>2006</v>
      </c>
      <c r="C9783">
        <f>VLOOKUP($A9783&amp;C$1,Data!$A$2:$BC$533,MATCH(Intermediate!$B9783,Data!$A$1:$BC$1,0),FALSE)</f>
        <v>48.229748724681862</v>
      </c>
      <c r="D9783">
        <f>VLOOKUP($A9783&amp;D$1,Data!$A$2:$BC$533,MATCH(Intermediate!$B9783,Data!$A$1:$BC$1,0),FALSE)</f>
        <v>4327.446618885423</v>
      </c>
    </row>
    <row r="9784" spans="1:4" x14ac:dyDescent="0.45">
      <c r="A9784" t="s">
        <v>488</v>
      </c>
      <c r="B9784">
        <f t="shared" si="152"/>
        <v>2007</v>
      </c>
      <c r="C9784">
        <f>VLOOKUP($A9784&amp;C$1,Data!$A$2:$BC$533,MATCH(Intermediate!$B9784,Data!$A$1:$BC$1,0),FALSE)</f>
        <v>55.075220575038166</v>
      </c>
      <c r="D9784">
        <f>VLOOKUP($A9784&amp;D$1,Data!$A$2:$BC$533,MATCH(Intermediate!$B9784,Data!$A$1:$BC$1,0),FALSE)</f>
        <v>4315.9445057945513</v>
      </c>
    </row>
    <row r="9785" spans="1:4" x14ac:dyDescent="0.45">
      <c r="A9785" t="s">
        <v>488</v>
      </c>
      <c r="B9785">
        <f t="shared" si="152"/>
        <v>2008</v>
      </c>
      <c r="C9785">
        <f>VLOOKUP($A9785&amp;C$1,Data!$A$2:$BC$533,MATCH(Intermediate!$B9785,Data!$A$1:$BC$1,0),FALSE)</f>
        <v>52.272954304467646</v>
      </c>
      <c r="D9785">
        <f>VLOOKUP($A9785&amp;D$1,Data!$A$2:$BC$533,MATCH(Intermediate!$B9785,Data!$A$1:$BC$1,0),FALSE)</f>
        <v>4600.3488286268384</v>
      </c>
    </row>
    <row r="9786" spans="1:4" x14ac:dyDescent="0.45">
      <c r="A9786" t="s">
        <v>488</v>
      </c>
      <c r="B9786">
        <f t="shared" si="152"/>
        <v>2009</v>
      </c>
      <c r="C9786">
        <f>VLOOKUP($A9786&amp;C$1,Data!$A$2:$BC$533,MATCH(Intermediate!$B9786,Data!$A$1:$BC$1,0),FALSE)</f>
        <v>48.006348647045122</v>
      </c>
      <c r="D9786">
        <f>VLOOKUP($A9786&amp;D$1,Data!$A$2:$BC$533,MATCH(Intermediate!$B9786,Data!$A$1:$BC$1,0),FALSE)</f>
        <v>4383.8113024801896</v>
      </c>
    </row>
    <row r="9787" spans="1:4" x14ac:dyDescent="0.45">
      <c r="A9787" t="s">
        <v>488</v>
      </c>
      <c r="B9787">
        <f t="shared" si="152"/>
        <v>2010</v>
      </c>
      <c r="C9787">
        <f>VLOOKUP($A9787&amp;C$1,Data!$A$2:$BC$533,MATCH(Intermediate!$B9787,Data!$A$1:$BC$1,0),FALSE)</f>
        <v>39.921204356453494</v>
      </c>
      <c r="D9787">
        <f>VLOOKUP($A9787&amp;D$1,Data!$A$2:$BC$533,MATCH(Intermediate!$B9787,Data!$A$1:$BC$1,0),FALSE)</f>
        <v>4465.4605000926285</v>
      </c>
    </row>
    <row r="9788" spans="1:4" x14ac:dyDescent="0.45">
      <c r="A9788" t="s">
        <v>488</v>
      </c>
      <c r="B9788">
        <f t="shared" si="152"/>
        <v>2011</v>
      </c>
      <c r="C9788">
        <f>VLOOKUP($A9788&amp;C$1,Data!$A$2:$BC$533,MATCH(Intermediate!$B9788,Data!$A$1:$BC$1,0),FALSE)</f>
        <v>33.005854085305927</v>
      </c>
      <c r="D9788">
        <f>VLOOKUP($A9788&amp;D$1,Data!$A$2:$BC$533,MATCH(Intermediate!$B9788,Data!$A$1:$BC$1,0),FALSE)</f>
        <v>4855.429236523546</v>
      </c>
    </row>
    <row r="9789" spans="1:4" x14ac:dyDescent="0.45">
      <c r="A9789" t="s">
        <v>488</v>
      </c>
      <c r="B9789">
        <f t="shared" si="152"/>
        <v>2012</v>
      </c>
      <c r="C9789">
        <f>VLOOKUP($A9789&amp;C$1,Data!$A$2:$BC$533,MATCH(Intermediate!$B9789,Data!$A$1:$BC$1,0),FALSE)</f>
        <v>30.592819125448607</v>
      </c>
      <c r="D9789">
        <f>VLOOKUP($A9789&amp;D$1,Data!$A$2:$BC$533,MATCH(Intermediate!$B9789,Data!$A$1:$BC$1,0),FALSE)</f>
        <v>4996.4446087038732</v>
      </c>
    </row>
    <row r="9790" spans="1:4" x14ac:dyDescent="0.45">
      <c r="A9790" t="s">
        <v>488</v>
      </c>
      <c r="B9790">
        <f t="shared" si="152"/>
        <v>2013</v>
      </c>
      <c r="C9790">
        <f>VLOOKUP($A9790&amp;C$1,Data!$A$2:$BC$533,MATCH(Intermediate!$B9790,Data!$A$1:$BC$1,0),FALSE)</f>
        <v>30.604872231372269</v>
      </c>
      <c r="D9790">
        <f>VLOOKUP($A9790&amp;D$1,Data!$A$2:$BC$533,MATCH(Intermediate!$B9790,Data!$A$1:$BC$1,0),FALSE)</f>
        <v>5119.6947531683636</v>
      </c>
    </row>
    <row r="9791" spans="1:4" x14ac:dyDescent="0.45">
      <c r="A9791" t="s">
        <v>488</v>
      </c>
      <c r="B9791">
        <f t="shared" si="152"/>
        <v>2014</v>
      </c>
      <c r="C9791">
        <f>VLOOKUP($A9791&amp;C$1,Data!$A$2:$BC$533,MATCH(Intermediate!$B9791,Data!$A$1:$BC$1,0),FALSE)</f>
        <v>31.496059629334717</v>
      </c>
      <c r="D9791">
        <f>VLOOKUP($A9791&amp;D$1,Data!$A$2:$BC$533,MATCH(Intermediate!$B9791,Data!$A$1:$BC$1,0),FALSE)</f>
        <v>5335.9158384922284</v>
      </c>
    </row>
    <row r="9792" spans="1:4" x14ac:dyDescent="0.45">
      <c r="A9792" t="s">
        <v>488</v>
      </c>
      <c r="B9792">
        <f t="shared" si="152"/>
        <v>2015</v>
      </c>
      <c r="C9792">
        <f>VLOOKUP($A9792&amp;C$1,Data!$A$2:$BC$533,MATCH(Intermediate!$B9792,Data!$A$1:$BC$1,0),FALSE)</f>
        <v>34.043231491174616</v>
      </c>
      <c r="D9792">
        <f>VLOOKUP($A9792&amp;D$1,Data!$A$2:$BC$533,MATCH(Intermediate!$B9792,Data!$A$1:$BC$1,0),FALSE)</f>
        <v>5471.7968697111155</v>
      </c>
    </row>
    <row r="9793" spans="1:4" x14ac:dyDescent="0.45">
      <c r="A9793" t="s">
        <v>488</v>
      </c>
      <c r="B9793">
        <f t="shared" si="152"/>
        <v>2016</v>
      </c>
      <c r="C9793">
        <f>VLOOKUP($A9793&amp;C$1,Data!$A$2:$BC$533,MATCH(Intermediate!$B9793,Data!$A$1:$BC$1,0),FALSE)</f>
        <v>37.389335864775539</v>
      </c>
      <c r="D9793">
        <f>VLOOKUP($A9793&amp;D$1,Data!$A$2:$BC$533,MATCH(Intermediate!$B9793,Data!$A$1:$BC$1,0),FALSE)</f>
        <v>5920.1573874441983</v>
      </c>
    </row>
    <row r="9794" spans="1:4" x14ac:dyDescent="0.45">
      <c r="A9794" t="s">
        <v>488</v>
      </c>
      <c r="B9794">
        <f t="shared" si="152"/>
        <v>2017</v>
      </c>
      <c r="C9794">
        <f>VLOOKUP($A9794&amp;C$1,Data!$A$2:$BC$533,MATCH(Intermediate!$B9794,Data!$A$1:$BC$1,0),FALSE)</f>
        <v>38.023493756425871</v>
      </c>
      <c r="D9794">
        <f>VLOOKUP($A9794&amp;D$1,Data!$A$2:$BC$533,MATCH(Intermediate!$B9794,Data!$A$1:$BC$1,0),FALSE)</f>
        <v>6229.0701994403435</v>
      </c>
    </row>
    <row r="9795" spans="1:4" x14ac:dyDescent="0.45">
      <c r="A9795" t="s">
        <v>488</v>
      </c>
      <c r="B9795">
        <f t="shared" si="152"/>
        <v>2018</v>
      </c>
      <c r="C9795">
        <f>VLOOKUP($A9795&amp;C$1,Data!$A$2:$BC$533,MATCH(Intermediate!$B9795,Data!$A$1:$BC$1,0),FALSE)</f>
        <v>39.606613759169804</v>
      </c>
      <c r="D9795">
        <f>VLOOKUP($A9795&amp;D$1,Data!$A$2:$BC$533,MATCH(Intermediate!$B9795,Data!$A$1:$BC$1,0),FALSE)</f>
        <v>6402.7572374217252</v>
      </c>
    </row>
    <row r="9796" spans="1:4" x14ac:dyDescent="0.45">
      <c r="A9796" t="s">
        <v>488</v>
      </c>
      <c r="B9796">
        <f t="shared" si="152"/>
        <v>2019</v>
      </c>
      <c r="C9796">
        <f>VLOOKUP($A9796&amp;C$1,Data!$A$2:$BC$533,MATCH(Intermediate!$B9796,Data!$A$1:$BC$1,0),FALSE)</f>
        <v>39.125270222403913</v>
      </c>
      <c r="D9796">
        <f>VLOOKUP($A9796&amp;D$1,Data!$A$2:$BC$533,MATCH(Intermediate!$B9796,Data!$A$1:$BC$1,0),FALSE)</f>
        <v>6488.5974463822176</v>
      </c>
    </row>
    <row r="9797" spans="1:4" x14ac:dyDescent="0.45">
      <c r="A9797" t="s">
        <v>488</v>
      </c>
      <c r="B9797">
        <f t="shared" si="152"/>
        <v>2020</v>
      </c>
      <c r="C9797">
        <f>VLOOKUP($A9797&amp;C$1,Data!$A$2:$BC$533,MATCH(Intermediate!$B9797,Data!$A$1:$BC$1,0),FALSE)</f>
        <v>38.56207073751073</v>
      </c>
      <c r="D9797">
        <f>VLOOKUP($A9797&amp;D$1,Data!$A$2:$BC$533,MATCH(Intermediate!$B9797,Data!$A$1:$BC$1,0),FALSE)</f>
        <v>6689.8592896405144</v>
      </c>
    </row>
    <row r="9798" spans="1:4" x14ac:dyDescent="0.45">
      <c r="A9798" t="s">
        <v>488</v>
      </c>
      <c r="B9798">
        <f t="shared" si="152"/>
        <v>2021</v>
      </c>
      <c r="C9798">
        <f>VLOOKUP($A9798&amp;C$1,Data!$A$2:$BC$533,MATCH(Intermediate!$B9798,Data!$A$1:$BC$1,0),FALSE)</f>
        <v>36.474802243901927</v>
      </c>
      <c r="D9798">
        <f>VLOOKUP($A9798&amp;D$1,Data!$A$2:$BC$533,MATCH(Intermediate!$B9798,Data!$A$1:$BC$1,0),FALSE)</f>
        <v>7034.9249698523163</v>
      </c>
    </row>
    <row r="9799" spans="1:4" x14ac:dyDescent="0.45">
      <c r="A9799" t="s">
        <v>488</v>
      </c>
      <c r="B9799">
        <f t="shared" si="152"/>
        <v>2022</v>
      </c>
      <c r="C9799">
        <f>VLOOKUP($A9799&amp;C$1,Data!$A$2:$BC$533,MATCH(Intermediate!$B9799,Data!$A$1:$BC$1,0),FALSE)</f>
        <v>38.62620408163265</v>
      </c>
      <c r="D9799">
        <f>VLOOKUP($A9799&amp;D$1,Data!$A$2:$BC$533,MATCH(Intermediate!$B9799,Data!$A$1:$BC$1,0),FALSE)</f>
        <v>7393.7964892612881</v>
      </c>
    </row>
    <row r="9800" spans="1:4" x14ac:dyDescent="0.45">
      <c r="A9800" t="s">
        <v>488</v>
      </c>
      <c r="B9800">
        <f t="shared" si="152"/>
        <v>2023</v>
      </c>
      <c r="C9800">
        <f>VLOOKUP($A9800&amp;C$1,Data!$A$2:$BC$533,MATCH(Intermediate!$B9800,Data!$A$1:$BC$1,0),FALSE)</f>
        <v>41.427118779034103</v>
      </c>
      <c r="D9800">
        <f>VLOOKUP($A9800&amp;D$1,Data!$A$2:$BC$533,MATCH(Intermediate!$B9800,Data!$A$1:$BC$1,0),FALSE)</f>
        <v>7852.7649805761412</v>
      </c>
    </row>
    <row r="9801" spans="1:4" x14ac:dyDescent="0.45">
      <c r="A9801" t="s">
        <v>488</v>
      </c>
      <c r="B9801">
        <f t="shared" si="152"/>
        <v>2024</v>
      </c>
      <c r="C9801">
        <f>VLOOKUP($A9801&amp;C$1,Data!$A$2:$BC$533,MATCH(Intermediate!$B9801,Data!$A$1:$BC$1,0),FALSE)</f>
        <v>41.666344827111004</v>
      </c>
      <c r="D9801" t="str">
        <f>VLOOKUP($A9801&amp;D$1,Data!$A$2:$BC$533,MATCH(Intermediate!$B9801,Data!$A$1:$BC$1,0),FALSE)</f>
        <v>..</v>
      </c>
    </row>
    <row r="9802" spans="1:4" x14ac:dyDescent="0.45">
      <c r="A9802" t="s">
        <v>134</v>
      </c>
      <c r="B9802">
        <f t="shared" si="152"/>
        <v>1975</v>
      </c>
      <c r="C9802">
        <f>VLOOKUP($A9802&amp;C$1,Data!$A$2:$BC$533,MATCH(Intermediate!$B9802,Data!$A$1:$BC$1,0),FALSE)</f>
        <v>16.756287301064372</v>
      </c>
      <c r="D9802" t="str">
        <f>VLOOKUP($A9802&amp;D$1,Data!$A$2:$BC$533,MATCH(Intermediate!$B9802,Data!$A$1:$BC$1,0),FALSE)</f>
        <v>..</v>
      </c>
    </row>
    <row r="9803" spans="1:4" x14ac:dyDescent="0.45">
      <c r="A9803" t="s">
        <v>134</v>
      </c>
      <c r="B9803">
        <f t="shared" si="152"/>
        <v>1976</v>
      </c>
      <c r="C9803">
        <f>VLOOKUP($A9803&amp;C$1,Data!$A$2:$BC$533,MATCH(Intermediate!$B9803,Data!$A$1:$BC$1,0),FALSE)</f>
        <v>20.484360553577531</v>
      </c>
      <c r="D9803" t="str">
        <f>VLOOKUP($A9803&amp;D$1,Data!$A$2:$BC$533,MATCH(Intermediate!$B9803,Data!$A$1:$BC$1,0),FALSE)</f>
        <v>..</v>
      </c>
    </row>
    <row r="9804" spans="1:4" x14ac:dyDescent="0.45">
      <c r="A9804" t="s">
        <v>134</v>
      </c>
      <c r="B9804">
        <f t="shared" si="152"/>
        <v>1977</v>
      </c>
      <c r="C9804">
        <f>VLOOKUP($A9804&amp;C$1,Data!$A$2:$BC$533,MATCH(Intermediate!$B9804,Data!$A$1:$BC$1,0),FALSE)</f>
        <v>23.387053950722176</v>
      </c>
      <c r="D9804" t="str">
        <f>VLOOKUP($A9804&amp;D$1,Data!$A$2:$BC$533,MATCH(Intermediate!$B9804,Data!$A$1:$BC$1,0),FALSE)</f>
        <v>..</v>
      </c>
    </row>
    <row r="9805" spans="1:4" x14ac:dyDescent="0.45">
      <c r="A9805" t="s">
        <v>134</v>
      </c>
      <c r="B9805">
        <f t="shared" si="152"/>
        <v>1978</v>
      </c>
      <c r="C9805">
        <f>VLOOKUP($A9805&amp;C$1,Data!$A$2:$BC$533,MATCH(Intermediate!$B9805,Data!$A$1:$BC$1,0),FALSE)</f>
        <v>27.381396999342765</v>
      </c>
      <c r="D9805" t="str">
        <f>VLOOKUP($A9805&amp;D$1,Data!$A$2:$BC$533,MATCH(Intermediate!$B9805,Data!$A$1:$BC$1,0),FALSE)</f>
        <v>..</v>
      </c>
    </row>
    <row r="9806" spans="1:4" x14ac:dyDescent="0.45">
      <c r="A9806" t="s">
        <v>134</v>
      </c>
      <c r="B9806">
        <f t="shared" si="152"/>
        <v>1979</v>
      </c>
      <c r="C9806">
        <f>VLOOKUP($A9806&amp;C$1,Data!$A$2:$BC$533,MATCH(Intermediate!$B9806,Data!$A$1:$BC$1,0),FALSE)</f>
        <v>24.85560144901774</v>
      </c>
      <c r="D9806" t="str">
        <f>VLOOKUP($A9806&amp;D$1,Data!$A$2:$BC$533,MATCH(Intermediate!$B9806,Data!$A$1:$BC$1,0),FALSE)</f>
        <v>..</v>
      </c>
    </row>
    <row r="9807" spans="1:4" x14ac:dyDescent="0.45">
      <c r="A9807" t="s">
        <v>134</v>
      </c>
      <c r="B9807">
        <f t="shared" si="152"/>
        <v>1980</v>
      </c>
      <c r="C9807">
        <f>VLOOKUP($A9807&amp;C$1,Data!$A$2:$BC$533,MATCH(Intermediate!$B9807,Data!$A$1:$BC$1,0),FALSE)</f>
        <v>22.118802619270348</v>
      </c>
      <c r="D9807" t="str">
        <f>VLOOKUP($A9807&amp;D$1,Data!$A$2:$BC$533,MATCH(Intermediate!$B9807,Data!$A$1:$BC$1,0),FALSE)</f>
        <v>..</v>
      </c>
    </row>
    <row r="9808" spans="1:4" x14ac:dyDescent="0.45">
      <c r="A9808" t="s">
        <v>134</v>
      </c>
      <c r="B9808">
        <f t="shared" si="152"/>
        <v>1981</v>
      </c>
      <c r="C9808">
        <f>VLOOKUP($A9808&amp;C$1,Data!$A$2:$BC$533,MATCH(Intermediate!$B9808,Data!$A$1:$BC$1,0),FALSE)</f>
        <v>24.184494368631189</v>
      </c>
      <c r="D9808" t="str">
        <f>VLOOKUP($A9808&amp;D$1,Data!$A$2:$BC$533,MATCH(Intermediate!$B9808,Data!$A$1:$BC$1,0),FALSE)</f>
        <v>..</v>
      </c>
    </row>
    <row r="9809" spans="1:4" x14ac:dyDescent="0.45">
      <c r="A9809" t="s">
        <v>134</v>
      </c>
      <c r="B9809">
        <f t="shared" si="152"/>
        <v>1982</v>
      </c>
      <c r="C9809">
        <f>VLOOKUP($A9809&amp;C$1,Data!$A$2:$BC$533,MATCH(Intermediate!$B9809,Data!$A$1:$BC$1,0),FALSE)</f>
        <v>25.048881609254238</v>
      </c>
      <c r="D9809" t="str">
        <f>VLOOKUP($A9809&amp;D$1,Data!$A$2:$BC$533,MATCH(Intermediate!$B9809,Data!$A$1:$BC$1,0),FALSE)</f>
        <v>..</v>
      </c>
    </row>
    <row r="9810" spans="1:4" x14ac:dyDescent="0.45">
      <c r="A9810" t="s">
        <v>134</v>
      </c>
      <c r="B9810">
        <f t="shared" si="152"/>
        <v>1983</v>
      </c>
      <c r="C9810">
        <f>VLOOKUP($A9810&amp;C$1,Data!$A$2:$BC$533,MATCH(Intermediate!$B9810,Data!$A$1:$BC$1,0),FALSE)</f>
        <v>30.437932700048304</v>
      </c>
      <c r="D9810" t="str">
        <f>VLOOKUP($A9810&amp;D$1,Data!$A$2:$BC$533,MATCH(Intermediate!$B9810,Data!$A$1:$BC$1,0),FALSE)</f>
        <v>..</v>
      </c>
    </row>
    <row r="9811" spans="1:4" x14ac:dyDescent="0.45">
      <c r="A9811" t="s">
        <v>134</v>
      </c>
      <c r="B9811">
        <f t="shared" si="152"/>
        <v>1984</v>
      </c>
      <c r="C9811">
        <f>VLOOKUP($A9811&amp;C$1,Data!$A$2:$BC$533,MATCH(Intermediate!$B9811,Data!$A$1:$BC$1,0),FALSE)</f>
        <v>32.632540151474458</v>
      </c>
      <c r="D9811" t="str">
        <f>VLOOKUP($A9811&amp;D$1,Data!$A$2:$BC$533,MATCH(Intermediate!$B9811,Data!$A$1:$BC$1,0),FALSE)</f>
        <v>..</v>
      </c>
    </row>
    <row r="9812" spans="1:4" x14ac:dyDescent="0.45">
      <c r="A9812" t="s">
        <v>134</v>
      </c>
      <c r="B9812">
        <f t="shared" si="152"/>
        <v>1985</v>
      </c>
      <c r="C9812">
        <f>VLOOKUP($A9812&amp;C$1,Data!$A$2:$BC$533,MATCH(Intermediate!$B9812,Data!$A$1:$BC$1,0),FALSE)</f>
        <v>32.336893365060043</v>
      </c>
      <c r="D9812" t="str">
        <f>VLOOKUP($A9812&amp;D$1,Data!$A$2:$BC$533,MATCH(Intermediate!$B9812,Data!$A$1:$BC$1,0),FALSE)</f>
        <v>..</v>
      </c>
    </row>
    <row r="9813" spans="1:4" x14ac:dyDescent="0.45">
      <c r="A9813" t="s">
        <v>134</v>
      </c>
      <c r="B9813">
        <f t="shared" si="152"/>
        <v>1986</v>
      </c>
      <c r="C9813">
        <f>VLOOKUP($A9813&amp;C$1,Data!$A$2:$BC$533,MATCH(Intermediate!$B9813,Data!$A$1:$BC$1,0),FALSE)</f>
        <v>34.283893395133255</v>
      </c>
      <c r="D9813" t="str">
        <f>VLOOKUP($A9813&amp;D$1,Data!$A$2:$BC$533,MATCH(Intermediate!$B9813,Data!$A$1:$BC$1,0),FALSE)</f>
        <v>..</v>
      </c>
    </row>
    <row r="9814" spans="1:4" x14ac:dyDescent="0.45">
      <c r="A9814" t="s">
        <v>134</v>
      </c>
      <c r="B9814">
        <f t="shared" si="152"/>
        <v>1987</v>
      </c>
      <c r="C9814">
        <f>VLOOKUP($A9814&amp;C$1,Data!$A$2:$BC$533,MATCH(Intermediate!$B9814,Data!$A$1:$BC$1,0),FALSE)</f>
        <v>35.49559981472904</v>
      </c>
      <c r="D9814" t="str">
        <f>VLOOKUP($A9814&amp;D$1,Data!$A$2:$BC$533,MATCH(Intermediate!$B9814,Data!$A$1:$BC$1,0),FALSE)</f>
        <v>..</v>
      </c>
    </row>
    <row r="9815" spans="1:4" x14ac:dyDescent="0.45">
      <c r="A9815" t="s">
        <v>134</v>
      </c>
      <c r="B9815">
        <f t="shared" si="152"/>
        <v>1988</v>
      </c>
      <c r="C9815">
        <f>VLOOKUP($A9815&amp;C$1,Data!$A$2:$BC$533,MATCH(Intermediate!$B9815,Data!$A$1:$BC$1,0),FALSE)</f>
        <v>34.136534567544111</v>
      </c>
      <c r="D9815" t="str">
        <f>VLOOKUP($A9815&amp;D$1,Data!$A$2:$BC$533,MATCH(Intermediate!$B9815,Data!$A$1:$BC$1,0),FALSE)</f>
        <v>..</v>
      </c>
    </row>
    <row r="9816" spans="1:4" x14ac:dyDescent="0.45">
      <c r="A9816" t="s">
        <v>134</v>
      </c>
      <c r="B9816">
        <f t="shared" si="152"/>
        <v>1989</v>
      </c>
      <c r="C9816">
        <f>VLOOKUP($A9816&amp;C$1,Data!$A$2:$BC$533,MATCH(Intermediate!$B9816,Data!$A$1:$BC$1,0),FALSE)</f>
        <v>33.646655418276822</v>
      </c>
      <c r="D9816" t="str">
        <f>VLOOKUP($A9816&amp;D$1,Data!$A$2:$BC$533,MATCH(Intermediate!$B9816,Data!$A$1:$BC$1,0),FALSE)</f>
        <v>..</v>
      </c>
    </row>
    <row r="9817" spans="1:4" x14ac:dyDescent="0.45">
      <c r="A9817" t="s">
        <v>134</v>
      </c>
      <c r="B9817">
        <f t="shared" si="152"/>
        <v>1990</v>
      </c>
      <c r="C9817">
        <f>VLOOKUP($A9817&amp;C$1,Data!$A$2:$BC$533,MATCH(Intermediate!$B9817,Data!$A$1:$BC$1,0),FALSE)</f>
        <v>29.844932448117369</v>
      </c>
      <c r="D9817">
        <f>VLOOKUP($A9817&amp;D$1,Data!$A$2:$BC$533,MATCH(Intermediate!$B9817,Data!$A$1:$BC$1,0),FALSE)</f>
        <v>6877.6213482688045</v>
      </c>
    </row>
    <row r="9818" spans="1:4" x14ac:dyDescent="0.45">
      <c r="A9818" t="s">
        <v>134</v>
      </c>
      <c r="B9818">
        <f t="shared" si="152"/>
        <v>1991</v>
      </c>
      <c r="C9818">
        <f>VLOOKUP($A9818&amp;C$1,Data!$A$2:$BC$533,MATCH(Intermediate!$B9818,Data!$A$1:$BC$1,0),FALSE)</f>
        <v>33.727713599248183</v>
      </c>
      <c r="D9818">
        <f>VLOOKUP($A9818&amp;D$1,Data!$A$2:$BC$533,MATCH(Intermediate!$B9818,Data!$A$1:$BC$1,0),FALSE)</f>
        <v>7273.6366773094096</v>
      </c>
    </row>
    <row r="9819" spans="1:4" x14ac:dyDescent="0.45">
      <c r="A9819" t="s">
        <v>134</v>
      </c>
      <c r="B9819">
        <f t="shared" si="152"/>
        <v>1992</v>
      </c>
      <c r="C9819">
        <f>VLOOKUP($A9819&amp;C$1,Data!$A$2:$BC$533,MATCH(Intermediate!$B9819,Data!$A$1:$BC$1,0),FALSE)</f>
        <v>33.350491606144104</v>
      </c>
      <c r="D9819">
        <f>VLOOKUP($A9819&amp;D$1,Data!$A$2:$BC$533,MATCH(Intermediate!$B9819,Data!$A$1:$BC$1,0),FALSE)</f>
        <v>8129.0442882262323</v>
      </c>
    </row>
    <row r="9820" spans="1:4" x14ac:dyDescent="0.45">
      <c r="A9820" t="s">
        <v>134</v>
      </c>
      <c r="B9820">
        <f t="shared" si="152"/>
        <v>1993</v>
      </c>
      <c r="C9820">
        <f>VLOOKUP($A9820&amp;C$1,Data!$A$2:$BC$533,MATCH(Intermediate!$B9820,Data!$A$1:$BC$1,0),FALSE)</f>
        <v>31.997166515253994</v>
      </c>
      <c r="D9820">
        <f>VLOOKUP($A9820&amp;D$1,Data!$A$2:$BC$533,MATCH(Intermediate!$B9820,Data!$A$1:$BC$1,0),FALSE)</f>
        <v>8209.2903775470131</v>
      </c>
    </row>
    <row r="9821" spans="1:4" x14ac:dyDescent="0.45">
      <c r="A9821" t="s">
        <v>134</v>
      </c>
      <c r="B9821">
        <f t="shared" si="152"/>
        <v>1994</v>
      </c>
      <c r="C9821">
        <f>VLOOKUP($A9821&amp;C$1,Data!$A$2:$BC$533,MATCH(Intermediate!$B9821,Data!$A$1:$BC$1,0),FALSE)</f>
        <v>26.015550104565754</v>
      </c>
      <c r="D9821">
        <f>VLOOKUP($A9821&amp;D$1,Data!$A$2:$BC$533,MATCH(Intermediate!$B9821,Data!$A$1:$BC$1,0),FALSE)</f>
        <v>8630.5889241805362</v>
      </c>
    </row>
    <row r="9822" spans="1:4" x14ac:dyDescent="0.45">
      <c r="A9822" t="s">
        <v>134</v>
      </c>
      <c r="B9822">
        <f t="shared" si="152"/>
        <v>1995</v>
      </c>
      <c r="C9822">
        <f>VLOOKUP($A9822&amp;C$1,Data!$A$2:$BC$533,MATCH(Intermediate!$B9822,Data!$A$1:$BC$1,0),FALSE)</f>
        <v>27.571607497215833</v>
      </c>
      <c r="D9822">
        <f>VLOOKUP($A9822&amp;D$1,Data!$A$2:$BC$533,MATCH(Intermediate!$B9822,Data!$A$1:$BC$1,0),FALSE)</f>
        <v>9099.0343006449548</v>
      </c>
    </row>
    <row r="9823" spans="1:4" x14ac:dyDescent="0.45">
      <c r="A9823" t="s">
        <v>134</v>
      </c>
      <c r="B9823">
        <f t="shared" si="152"/>
        <v>1996</v>
      </c>
      <c r="C9823">
        <f>VLOOKUP($A9823&amp;C$1,Data!$A$2:$BC$533,MATCH(Intermediate!$B9823,Data!$A$1:$BC$1,0),FALSE)</f>
        <v>28.316383764232388</v>
      </c>
      <c r="D9823">
        <f>VLOOKUP($A9823&amp;D$1,Data!$A$2:$BC$533,MATCH(Intermediate!$B9823,Data!$A$1:$BC$1,0),FALSE)</f>
        <v>9882.7257180391516</v>
      </c>
    </row>
    <row r="9824" spans="1:4" x14ac:dyDescent="0.45">
      <c r="A9824" t="s">
        <v>134</v>
      </c>
      <c r="B9824">
        <f t="shared" si="152"/>
        <v>1997</v>
      </c>
      <c r="C9824">
        <f>VLOOKUP($A9824&amp;C$1,Data!$A$2:$BC$533,MATCH(Intermediate!$B9824,Data!$A$1:$BC$1,0),FALSE)</f>
        <v>33.129094218958649</v>
      </c>
      <c r="D9824">
        <f>VLOOKUP($A9824&amp;D$1,Data!$A$2:$BC$533,MATCH(Intermediate!$B9824,Data!$A$1:$BC$1,0),FALSE)</f>
        <v>10768.80452550299</v>
      </c>
    </row>
    <row r="9825" spans="1:4" x14ac:dyDescent="0.45">
      <c r="A9825" t="s">
        <v>134</v>
      </c>
      <c r="B9825">
        <f t="shared" si="152"/>
        <v>1998</v>
      </c>
      <c r="C9825">
        <f>VLOOKUP($A9825&amp;C$1,Data!$A$2:$BC$533,MATCH(Intermediate!$B9825,Data!$A$1:$BC$1,0),FALSE)</f>
        <v>35.408409570419018</v>
      </c>
      <c r="D9825">
        <f>VLOOKUP($A9825&amp;D$1,Data!$A$2:$BC$533,MATCH(Intermediate!$B9825,Data!$A$1:$BC$1,0),FALSE)</f>
        <v>11735.140168121494</v>
      </c>
    </row>
    <row r="9826" spans="1:4" x14ac:dyDescent="0.45">
      <c r="A9826" t="s">
        <v>134</v>
      </c>
      <c r="B9826">
        <f t="shared" si="152"/>
        <v>1999</v>
      </c>
      <c r="C9826">
        <f>VLOOKUP($A9826&amp;C$1,Data!$A$2:$BC$533,MATCH(Intermediate!$B9826,Data!$A$1:$BC$1,0),FALSE)</f>
        <v>33.900403599049646</v>
      </c>
      <c r="D9826">
        <f>VLOOKUP($A9826&amp;D$1,Data!$A$2:$BC$533,MATCH(Intermediate!$B9826,Data!$A$1:$BC$1,0),FALSE)</f>
        <v>12812.415510870036</v>
      </c>
    </row>
    <row r="9827" spans="1:4" x14ac:dyDescent="0.45">
      <c r="A9827" t="s">
        <v>134</v>
      </c>
      <c r="B9827">
        <f t="shared" si="152"/>
        <v>2000</v>
      </c>
      <c r="C9827">
        <f>VLOOKUP($A9827&amp;C$1,Data!$A$2:$BC$533,MATCH(Intermediate!$B9827,Data!$A$1:$BC$1,0),FALSE)</f>
        <v>31.904542702357571</v>
      </c>
      <c r="D9827">
        <f>VLOOKUP($A9827&amp;D$1,Data!$A$2:$BC$533,MATCH(Intermediate!$B9827,Data!$A$1:$BC$1,0),FALSE)</f>
        <v>13953.136152336578</v>
      </c>
    </row>
    <row r="9828" spans="1:4" x14ac:dyDescent="0.45">
      <c r="A9828" t="s">
        <v>134</v>
      </c>
      <c r="B9828">
        <f t="shared" si="152"/>
        <v>2001</v>
      </c>
      <c r="C9828">
        <f>VLOOKUP($A9828&amp;C$1,Data!$A$2:$BC$533,MATCH(Intermediate!$B9828,Data!$A$1:$BC$1,0),FALSE)</f>
        <v>47.412879549549878</v>
      </c>
      <c r="D9828">
        <f>VLOOKUP($A9828&amp;D$1,Data!$A$2:$BC$533,MATCH(Intermediate!$B9828,Data!$A$1:$BC$1,0),FALSE)</f>
        <v>14797.103836526663</v>
      </c>
    </row>
    <row r="9829" spans="1:4" x14ac:dyDescent="0.45">
      <c r="A9829" t="s">
        <v>134</v>
      </c>
      <c r="B9829">
        <f t="shared" si="152"/>
        <v>2002</v>
      </c>
      <c r="C9829">
        <f>VLOOKUP($A9829&amp;C$1,Data!$A$2:$BC$533,MATCH(Intermediate!$B9829,Data!$A$1:$BC$1,0),FALSE)</f>
        <v>47.150273893657847</v>
      </c>
      <c r="D9829">
        <f>VLOOKUP($A9829&amp;D$1,Data!$A$2:$BC$533,MATCH(Intermediate!$B9829,Data!$A$1:$BC$1,0),FALSE)</f>
        <v>16141.23572876133</v>
      </c>
    </row>
    <row r="9830" spans="1:4" x14ac:dyDescent="0.45">
      <c r="A9830" t="s">
        <v>134</v>
      </c>
      <c r="B9830">
        <f t="shared" si="152"/>
        <v>2003</v>
      </c>
      <c r="C9830">
        <f>VLOOKUP($A9830&amp;C$1,Data!$A$2:$BC$533,MATCH(Intermediate!$B9830,Data!$A$1:$BC$1,0),FALSE)</f>
        <v>39.338726343660859</v>
      </c>
      <c r="D9830">
        <f>VLOOKUP($A9830&amp;D$1,Data!$A$2:$BC$533,MATCH(Intermediate!$B9830,Data!$A$1:$BC$1,0),FALSE)</f>
        <v>18742.641921973474</v>
      </c>
    </row>
    <row r="9831" spans="1:4" x14ac:dyDescent="0.45">
      <c r="A9831" t="s">
        <v>134</v>
      </c>
      <c r="B9831">
        <f t="shared" si="152"/>
        <v>2004</v>
      </c>
      <c r="C9831">
        <f>VLOOKUP($A9831&amp;C$1,Data!$A$2:$BC$533,MATCH(Intermediate!$B9831,Data!$A$1:$BC$1,0),FALSE)</f>
        <v>37.961165363853702</v>
      </c>
      <c r="D9831">
        <f>VLOOKUP($A9831&amp;D$1,Data!$A$2:$BC$533,MATCH(Intermediate!$B9831,Data!$A$1:$BC$1,0),FALSE)</f>
        <v>20673.7458449273</v>
      </c>
    </row>
    <row r="9832" spans="1:4" x14ac:dyDescent="0.45">
      <c r="A9832" t="s">
        <v>134</v>
      </c>
      <c r="B9832">
        <f t="shared" si="152"/>
        <v>2005</v>
      </c>
      <c r="C9832">
        <f>VLOOKUP($A9832&amp;C$1,Data!$A$2:$BC$533,MATCH(Intermediate!$B9832,Data!$A$1:$BC$1,0),FALSE)</f>
        <v>33.492202553470477</v>
      </c>
      <c r="D9832">
        <f>VLOOKUP($A9832&amp;D$1,Data!$A$2:$BC$533,MATCH(Intermediate!$B9832,Data!$A$1:$BC$1,0),FALSE)</f>
        <v>23536.026872239414</v>
      </c>
    </row>
    <row r="9833" spans="1:4" x14ac:dyDescent="0.45">
      <c r="A9833" t="s">
        <v>134</v>
      </c>
      <c r="B9833">
        <f t="shared" si="152"/>
        <v>2006</v>
      </c>
      <c r="C9833">
        <f>VLOOKUP($A9833&amp;C$1,Data!$A$2:$BC$533,MATCH(Intermediate!$B9833,Data!$A$1:$BC$1,0),FALSE)</f>
        <v>32.69499241888483</v>
      </c>
      <c r="D9833">
        <f>VLOOKUP($A9833&amp;D$1,Data!$A$2:$BC$533,MATCH(Intermediate!$B9833,Data!$A$1:$BC$1,0),FALSE)</f>
        <v>27393.350546130652</v>
      </c>
    </row>
    <row r="9834" spans="1:4" x14ac:dyDescent="0.45">
      <c r="A9834" t="s">
        <v>134</v>
      </c>
      <c r="B9834">
        <f t="shared" si="152"/>
        <v>2007</v>
      </c>
      <c r="C9834">
        <f>VLOOKUP($A9834&amp;C$1,Data!$A$2:$BC$533,MATCH(Intermediate!$B9834,Data!$A$1:$BC$1,0),FALSE)</f>
        <v>32.052822767244116</v>
      </c>
      <c r="D9834">
        <f>VLOOKUP($A9834&amp;D$1,Data!$A$2:$BC$533,MATCH(Intermediate!$B9834,Data!$A$1:$BC$1,0),FALSE)</f>
        <v>29354.529010825259</v>
      </c>
    </row>
    <row r="9835" spans="1:4" x14ac:dyDescent="0.45">
      <c r="A9835" t="s">
        <v>134</v>
      </c>
      <c r="B9835">
        <f t="shared" si="152"/>
        <v>2008</v>
      </c>
      <c r="C9835">
        <f>VLOOKUP($A9835&amp;C$1,Data!$A$2:$BC$533,MATCH(Intermediate!$B9835,Data!$A$1:$BC$1,0),FALSE)</f>
        <v>26.708252412463658</v>
      </c>
      <c r="D9835">
        <f>VLOOKUP($A9835&amp;D$1,Data!$A$2:$BC$533,MATCH(Intermediate!$B9835,Data!$A$1:$BC$1,0),FALSE)</f>
        <v>30807.284851992237</v>
      </c>
    </row>
    <row r="9836" spans="1:4" x14ac:dyDescent="0.45">
      <c r="A9836" t="s">
        <v>134</v>
      </c>
      <c r="B9836">
        <f t="shared" si="152"/>
        <v>2009</v>
      </c>
      <c r="C9836">
        <f>VLOOKUP($A9836&amp;C$1,Data!$A$2:$BC$533,MATCH(Intermediate!$B9836,Data!$A$1:$BC$1,0),FALSE)</f>
        <v>35.953442069314953</v>
      </c>
      <c r="D9836">
        <f>VLOOKUP($A9836&amp;D$1,Data!$A$2:$BC$533,MATCH(Intermediate!$B9836,Data!$A$1:$BC$1,0),FALSE)</f>
        <v>29601.619446657518</v>
      </c>
    </row>
    <row r="9837" spans="1:4" x14ac:dyDescent="0.45">
      <c r="A9837" t="s">
        <v>134</v>
      </c>
      <c r="B9837">
        <f t="shared" si="152"/>
        <v>2010</v>
      </c>
      <c r="C9837">
        <f>VLOOKUP($A9837&amp;C$1,Data!$A$2:$BC$533,MATCH(Intermediate!$B9837,Data!$A$1:$BC$1,0),FALSE)</f>
        <v>30.845460844111905</v>
      </c>
      <c r="D9837">
        <f>VLOOKUP($A9837&amp;D$1,Data!$A$2:$BC$533,MATCH(Intermediate!$B9837,Data!$A$1:$BC$1,0),FALSE)</f>
        <v>30778.312737029719</v>
      </c>
    </row>
    <row r="9838" spans="1:4" x14ac:dyDescent="0.45">
      <c r="A9838" t="s">
        <v>134</v>
      </c>
      <c r="B9838">
        <f t="shared" si="152"/>
        <v>2011</v>
      </c>
      <c r="C9838">
        <f>VLOOKUP($A9838&amp;C$1,Data!$A$2:$BC$533,MATCH(Intermediate!$B9838,Data!$A$1:$BC$1,0),FALSE)</f>
        <v>28.125639787384404</v>
      </c>
      <c r="D9838">
        <f>VLOOKUP($A9838&amp;D$1,Data!$A$2:$BC$533,MATCH(Intermediate!$B9838,Data!$A$1:$BC$1,0),FALSE)</f>
        <v>31077.796969851992</v>
      </c>
    </row>
    <row r="9839" spans="1:4" x14ac:dyDescent="0.45">
      <c r="A9839" t="s">
        <v>134</v>
      </c>
      <c r="B9839">
        <f t="shared" si="152"/>
        <v>2012</v>
      </c>
      <c r="C9839">
        <f>VLOOKUP($A9839&amp;C$1,Data!$A$2:$BC$533,MATCH(Intermediate!$B9839,Data!$A$1:$BC$1,0),FALSE)</f>
        <v>26.973679641935515</v>
      </c>
      <c r="D9839">
        <f>VLOOKUP($A9839&amp;D$1,Data!$A$2:$BC$533,MATCH(Intermediate!$B9839,Data!$A$1:$BC$1,0),FALSE)</f>
        <v>31883.229748376565</v>
      </c>
    </row>
    <row r="9840" spans="1:4" x14ac:dyDescent="0.45">
      <c r="A9840" t="s">
        <v>134</v>
      </c>
      <c r="B9840">
        <f t="shared" si="152"/>
        <v>2013</v>
      </c>
      <c r="C9840">
        <f>VLOOKUP($A9840&amp;C$1,Data!$A$2:$BC$533,MATCH(Intermediate!$B9840,Data!$A$1:$BC$1,0),FALSE)</f>
        <v>26.632285123395221</v>
      </c>
      <c r="D9840">
        <f>VLOOKUP($A9840&amp;D$1,Data!$A$2:$BC$533,MATCH(Intermediate!$B9840,Data!$A$1:$BC$1,0),FALSE)</f>
        <v>31746.205088889135</v>
      </c>
    </row>
    <row r="9841" spans="1:4" x14ac:dyDescent="0.45">
      <c r="A9841" t="s">
        <v>134</v>
      </c>
      <c r="B9841">
        <f t="shared" si="152"/>
        <v>2014</v>
      </c>
      <c r="C9841">
        <f>VLOOKUP($A9841&amp;C$1,Data!$A$2:$BC$533,MATCH(Intermediate!$B9841,Data!$A$1:$BC$1,0),FALSE)</f>
        <v>27.687460318699049</v>
      </c>
      <c r="D9841">
        <f>VLOOKUP($A9841&amp;D$1,Data!$A$2:$BC$533,MATCH(Intermediate!$B9841,Data!$A$1:$BC$1,0),FALSE)</f>
        <v>32026.530570418527</v>
      </c>
    </row>
    <row r="9842" spans="1:4" x14ac:dyDescent="0.45">
      <c r="A9842" t="s">
        <v>134</v>
      </c>
      <c r="B9842">
        <f t="shared" si="152"/>
        <v>2015</v>
      </c>
      <c r="C9842">
        <f>VLOOKUP($A9842&amp;C$1,Data!$A$2:$BC$533,MATCH(Intermediate!$B9842,Data!$A$1:$BC$1,0),FALSE)</f>
        <v>32.568828322960201</v>
      </c>
      <c r="D9842">
        <f>VLOOKUP($A9842&amp;D$1,Data!$A$2:$BC$533,MATCH(Intermediate!$B9842,Data!$A$1:$BC$1,0),FALSE)</f>
        <v>29825.464321466476</v>
      </c>
    </row>
    <row r="9843" spans="1:4" x14ac:dyDescent="0.45">
      <c r="A9843" t="s">
        <v>134</v>
      </c>
      <c r="B9843">
        <f t="shared" si="152"/>
        <v>2016</v>
      </c>
      <c r="C9843">
        <f>VLOOKUP($A9843&amp;C$1,Data!$A$2:$BC$533,MATCH(Intermediate!$B9843,Data!$A$1:$BC$1,0),FALSE)</f>
        <v>36.655510341410455</v>
      </c>
      <c r="D9843">
        <f>VLOOKUP($A9843&amp;D$1,Data!$A$2:$BC$533,MATCH(Intermediate!$B9843,Data!$A$1:$BC$1,0),FALSE)</f>
        <v>28231.695775203923</v>
      </c>
    </row>
    <row r="9844" spans="1:4" x14ac:dyDescent="0.45">
      <c r="A9844" t="s">
        <v>134</v>
      </c>
      <c r="B9844">
        <f t="shared" si="152"/>
        <v>2017</v>
      </c>
      <c r="C9844">
        <f>VLOOKUP($A9844&amp;C$1,Data!$A$2:$BC$533,MATCH(Intermediate!$B9844,Data!$A$1:$BC$1,0),FALSE)</f>
        <v>37.461734215379522</v>
      </c>
      <c r="D9844">
        <f>VLOOKUP($A9844&amp;D$1,Data!$A$2:$BC$533,MATCH(Intermediate!$B9844,Data!$A$1:$BC$1,0),FALSE)</f>
        <v>28504.592843779483</v>
      </c>
    </row>
    <row r="9845" spans="1:4" x14ac:dyDescent="0.45">
      <c r="A9845" t="s">
        <v>134</v>
      </c>
      <c r="B9845">
        <f t="shared" ref="B9845:B9908" si="153">B9795</f>
        <v>2018</v>
      </c>
      <c r="C9845">
        <f>VLOOKUP($A9845&amp;C$1,Data!$A$2:$BC$533,MATCH(Intermediate!$B9845,Data!$A$1:$BC$1,0),FALSE)</f>
        <v>38.9276340237422</v>
      </c>
      <c r="D9845">
        <f>VLOOKUP($A9845&amp;D$1,Data!$A$2:$BC$533,MATCH(Intermediate!$B9845,Data!$A$1:$BC$1,0),FALSE)</f>
        <v>28680.267203079053</v>
      </c>
    </row>
    <row r="9846" spans="1:4" x14ac:dyDescent="0.45">
      <c r="A9846" t="s">
        <v>134</v>
      </c>
      <c r="B9846">
        <f t="shared" si="153"/>
        <v>2019</v>
      </c>
      <c r="C9846">
        <f>VLOOKUP($A9846&amp;C$1,Data!$A$2:$BC$533,MATCH(Intermediate!$B9846,Data!$A$1:$BC$1,0),FALSE)</f>
        <v>41.254630936629731</v>
      </c>
      <c r="D9846">
        <f>VLOOKUP($A9846&amp;D$1,Data!$A$2:$BC$533,MATCH(Intermediate!$B9846,Data!$A$1:$BC$1,0),FALSE)</f>
        <v>29453.523000534125</v>
      </c>
    </row>
    <row r="9847" spans="1:4" x14ac:dyDescent="0.45">
      <c r="A9847" t="s">
        <v>134</v>
      </c>
      <c r="B9847">
        <f t="shared" si="153"/>
        <v>2020</v>
      </c>
      <c r="C9847">
        <f>VLOOKUP($A9847&amp;C$1,Data!$A$2:$BC$533,MATCH(Intermediate!$B9847,Data!$A$1:$BC$1,0),FALSE)</f>
        <v>46.228421224695758</v>
      </c>
      <c r="D9847">
        <f>VLOOKUP($A9847&amp;D$1,Data!$A$2:$BC$533,MATCH(Intermediate!$B9847,Data!$A$1:$BC$1,0),FALSE)</f>
        <v>26862.941771035523</v>
      </c>
    </row>
    <row r="9848" spans="1:4" x14ac:dyDescent="0.45">
      <c r="A9848" t="s">
        <v>134</v>
      </c>
      <c r="B9848">
        <f t="shared" si="153"/>
        <v>2021</v>
      </c>
      <c r="C9848">
        <f>VLOOKUP($A9848&amp;C$1,Data!$A$2:$BC$533,MATCH(Intermediate!$B9848,Data!$A$1:$BC$1,0),FALSE)</f>
        <v>40.859974684633535</v>
      </c>
      <c r="D9848">
        <f>VLOOKUP($A9848&amp;D$1,Data!$A$2:$BC$533,MATCH(Intermediate!$B9848,Data!$A$1:$BC$1,0),FALSE)</f>
        <v>30424.664885828712</v>
      </c>
    </row>
    <row r="9849" spans="1:4" x14ac:dyDescent="0.45">
      <c r="A9849" t="s">
        <v>134</v>
      </c>
      <c r="B9849">
        <f t="shared" si="153"/>
        <v>2022</v>
      </c>
      <c r="C9849">
        <f>VLOOKUP($A9849&amp;C$1,Data!$A$2:$BC$533,MATCH(Intermediate!$B9849,Data!$A$1:$BC$1,0),FALSE)</f>
        <v>36.906908326384539</v>
      </c>
      <c r="D9849">
        <f>VLOOKUP($A9849&amp;D$1,Data!$A$2:$BC$533,MATCH(Intermediate!$B9849,Data!$A$1:$BC$1,0),FALSE)</f>
        <v>32988.809375714402</v>
      </c>
    </row>
    <row r="9850" spans="1:4" x14ac:dyDescent="0.45">
      <c r="A9850" t="s">
        <v>134</v>
      </c>
      <c r="B9850">
        <f t="shared" si="153"/>
        <v>2023</v>
      </c>
      <c r="C9850">
        <f>VLOOKUP($A9850&amp;C$1,Data!$A$2:$BC$533,MATCH(Intermediate!$B9850,Data!$A$1:$BC$1,0),FALSE)</f>
        <v>44.721147942926244</v>
      </c>
      <c r="D9850">
        <f>VLOOKUP($A9850&amp;D$1,Data!$A$2:$BC$533,MATCH(Intermediate!$B9850,Data!$A$1:$BC$1,0),FALSE)</f>
        <v>34620.386051696565</v>
      </c>
    </row>
    <row r="9851" spans="1:4" x14ac:dyDescent="0.45">
      <c r="A9851" t="s">
        <v>134</v>
      </c>
      <c r="B9851">
        <f t="shared" si="153"/>
        <v>2024</v>
      </c>
      <c r="C9851">
        <f>VLOOKUP($A9851&amp;C$1,Data!$A$2:$BC$533,MATCH(Intermediate!$B9851,Data!$A$1:$BC$1,0),FALSE)</f>
        <v>46.927777524236717</v>
      </c>
      <c r="D9851">
        <f>VLOOKUP($A9851&amp;D$1,Data!$A$2:$BC$533,MATCH(Intermediate!$B9851,Data!$A$1:$BC$1,0),FALSE)</f>
        <v>36021.125958023142</v>
      </c>
    </row>
    <row r="9852" spans="1:4" x14ac:dyDescent="0.45">
      <c r="A9852" t="s">
        <v>15</v>
      </c>
      <c r="B9852">
        <f t="shared" si="153"/>
        <v>1975</v>
      </c>
      <c r="C9852">
        <f>VLOOKUP($A9852&amp;C$1,Data!$A$2:$BC$533,MATCH(Intermediate!$B9852,Data!$A$1:$BC$1,0),FALSE)</f>
        <v>38.746123808429999</v>
      </c>
      <c r="D9852" t="str">
        <f>VLOOKUP($A9852&amp;D$1,Data!$A$2:$BC$533,MATCH(Intermediate!$B9852,Data!$A$1:$BC$1,0),FALSE)</f>
        <v>..</v>
      </c>
    </row>
    <row r="9853" spans="1:4" x14ac:dyDescent="0.45">
      <c r="A9853" t="s">
        <v>15</v>
      </c>
      <c r="B9853">
        <f t="shared" si="153"/>
        <v>1976</v>
      </c>
      <c r="C9853">
        <f>VLOOKUP($A9853&amp;C$1,Data!$A$2:$BC$533,MATCH(Intermediate!$B9853,Data!$A$1:$BC$1,0),FALSE)</f>
        <v>39.495033626487327</v>
      </c>
      <c r="D9853" t="str">
        <f>VLOOKUP($A9853&amp;D$1,Data!$A$2:$BC$533,MATCH(Intermediate!$B9853,Data!$A$1:$BC$1,0),FALSE)</f>
        <v>..</v>
      </c>
    </row>
    <row r="9854" spans="1:4" x14ac:dyDescent="0.45">
      <c r="A9854" t="s">
        <v>15</v>
      </c>
      <c r="B9854">
        <f t="shared" si="153"/>
        <v>1977</v>
      </c>
      <c r="C9854">
        <f>VLOOKUP($A9854&amp;C$1,Data!$A$2:$BC$533,MATCH(Intermediate!$B9854,Data!$A$1:$BC$1,0),FALSE)</f>
        <v>40.533600985446419</v>
      </c>
      <c r="D9854" t="str">
        <f>VLOOKUP($A9854&amp;D$1,Data!$A$2:$BC$533,MATCH(Intermediate!$B9854,Data!$A$1:$BC$1,0),FALSE)</f>
        <v>..</v>
      </c>
    </row>
    <row r="9855" spans="1:4" x14ac:dyDescent="0.45">
      <c r="A9855" t="s">
        <v>15</v>
      </c>
      <c r="B9855">
        <f t="shared" si="153"/>
        <v>1978</v>
      </c>
      <c r="C9855">
        <f>VLOOKUP($A9855&amp;C$1,Data!$A$2:$BC$533,MATCH(Intermediate!$B9855,Data!$A$1:$BC$1,0),FALSE)</f>
        <v>40.476267160513707</v>
      </c>
      <c r="D9855" t="str">
        <f>VLOOKUP($A9855&amp;D$1,Data!$A$2:$BC$533,MATCH(Intermediate!$B9855,Data!$A$1:$BC$1,0),FALSE)</f>
        <v>..</v>
      </c>
    </row>
    <row r="9856" spans="1:4" x14ac:dyDescent="0.45">
      <c r="A9856" t="s">
        <v>15</v>
      </c>
      <c r="B9856">
        <f t="shared" si="153"/>
        <v>1979</v>
      </c>
      <c r="C9856">
        <f>VLOOKUP($A9856&amp;C$1,Data!$A$2:$BC$533,MATCH(Intermediate!$B9856,Data!$A$1:$BC$1,0),FALSE)</f>
        <v>37.877857631759071</v>
      </c>
      <c r="D9856" t="str">
        <f>VLOOKUP($A9856&amp;D$1,Data!$A$2:$BC$533,MATCH(Intermediate!$B9856,Data!$A$1:$BC$1,0),FALSE)</f>
        <v>..</v>
      </c>
    </row>
    <row r="9857" spans="1:4" x14ac:dyDescent="0.45">
      <c r="A9857" t="s">
        <v>15</v>
      </c>
      <c r="B9857">
        <f t="shared" si="153"/>
        <v>1980</v>
      </c>
      <c r="C9857">
        <f>VLOOKUP($A9857&amp;C$1,Data!$A$2:$BC$533,MATCH(Intermediate!$B9857,Data!$A$1:$BC$1,0),FALSE)</f>
        <v>38.238412653579999</v>
      </c>
      <c r="D9857" t="str">
        <f>VLOOKUP($A9857&amp;D$1,Data!$A$2:$BC$533,MATCH(Intermediate!$B9857,Data!$A$1:$BC$1,0),FALSE)</f>
        <v>..</v>
      </c>
    </row>
    <row r="9858" spans="1:4" x14ac:dyDescent="0.45">
      <c r="A9858" t="s">
        <v>15</v>
      </c>
      <c r="B9858">
        <f t="shared" si="153"/>
        <v>1981</v>
      </c>
      <c r="C9858">
        <f>VLOOKUP($A9858&amp;C$1,Data!$A$2:$BC$533,MATCH(Intermediate!$B9858,Data!$A$1:$BC$1,0),FALSE)</f>
        <v>42.87054300816915</v>
      </c>
      <c r="D9858" t="str">
        <f>VLOOKUP($A9858&amp;D$1,Data!$A$2:$BC$533,MATCH(Intermediate!$B9858,Data!$A$1:$BC$1,0),FALSE)</f>
        <v>..</v>
      </c>
    </row>
    <row r="9859" spans="1:4" x14ac:dyDescent="0.45">
      <c r="A9859" t="s">
        <v>15</v>
      </c>
      <c r="B9859">
        <f t="shared" si="153"/>
        <v>1982</v>
      </c>
      <c r="C9859">
        <f>VLOOKUP($A9859&amp;C$1,Data!$A$2:$BC$533,MATCH(Intermediate!$B9859,Data!$A$1:$BC$1,0),FALSE)</f>
        <v>46.929231537757055</v>
      </c>
      <c r="D9859" t="str">
        <f>VLOOKUP($A9859&amp;D$1,Data!$A$2:$BC$533,MATCH(Intermediate!$B9859,Data!$A$1:$BC$1,0),FALSE)</f>
        <v>..</v>
      </c>
    </row>
    <row r="9860" spans="1:4" x14ac:dyDescent="0.45">
      <c r="A9860" t="s">
        <v>15</v>
      </c>
      <c r="B9860">
        <f t="shared" si="153"/>
        <v>1983</v>
      </c>
      <c r="C9860">
        <f>VLOOKUP($A9860&amp;C$1,Data!$A$2:$BC$533,MATCH(Intermediate!$B9860,Data!$A$1:$BC$1,0),FALSE)</f>
        <v>48.463029939485899</v>
      </c>
      <c r="D9860" t="str">
        <f>VLOOKUP($A9860&amp;D$1,Data!$A$2:$BC$533,MATCH(Intermediate!$B9860,Data!$A$1:$BC$1,0),FALSE)</f>
        <v>..</v>
      </c>
    </row>
    <row r="9861" spans="1:4" x14ac:dyDescent="0.45">
      <c r="A9861" t="s">
        <v>15</v>
      </c>
      <c r="B9861">
        <f t="shared" si="153"/>
        <v>1984</v>
      </c>
      <c r="C9861">
        <f>VLOOKUP($A9861&amp;C$1,Data!$A$2:$BC$533,MATCH(Intermediate!$B9861,Data!$A$1:$BC$1,0),FALSE)</f>
        <v>48.99405838687543</v>
      </c>
      <c r="D9861" t="str">
        <f>VLOOKUP($A9861&amp;D$1,Data!$A$2:$BC$533,MATCH(Intermediate!$B9861,Data!$A$1:$BC$1,0),FALSE)</f>
        <v>..</v>
      </c>
    </row>
    <row r="9862" spans="1:4" x14ac:dyDescent="0.45">
      <c r="A9862" t="s">
        <v>15</v>
      </c>
      <c r="B9862">
        <f t="shared" si="153"/>
        <v>1985</v>
      </c>
      <c r="C9862">
        <f>VLOOKUP($A9862&amp;C$1,Data!$A$2:$BC$533,MATCH(Intermediate!$B9862,Data!$A$1:$BC$1,0),FALSE)</f>
        <v>51.586652038242875</v>
      </c>
      <c r="D9862" t="str">
        <f>VLOOKUP($A9862&amp;D$1,Data!$A$2:$BC$533,MATCH(Intermediate!$B9862,Data!$A$1:$BC$1,0),FALSE)</f>
        <v>..</v>
      </c>
    </row>
    <row r="9863" spans="1:4" x14ac:dyDescent="0.45">
      <c r="A9863" t="s">
        <v>15</v>
      </c>
      <c r="B9863">
        <f t="shared" si="153"/>
        <v>1986</v>
      </c>
      <c r="C9863">
        <f>VLOOKUP($A9863&amp;C$1,Data!$A$2:$BC$533,MATCH(Intermediate!$B9863,Data!$A$1:$BC$1,0),FALSE)</f>
        <v>54.378875481816657</v>
      </c>
      <c r="D9863" t="str">
        <f>VLOOKUP($A9863&amp;D$1,Data!$A$2:$BC$533,MATCH(Intermediate!$B9863,Data!$A$1:$BC$1,0),FALSE)</f>
        <v>..</v>
      </c>
    </row>
    <row r="9864" spans="1:4" x14ac:dyDescent="0.45">
      <c r="A9864" t="s">
        <v>15</v>
      </c>
      <c r="B9864">
        <f t="shared" si="153"/>
        <v>1987</v>
      </c>
      <c r="C9864">
        <f>VLOOKUP($A9864&amp;C$1,Data!$A$2:$BC$533,MATCH(Intermediate!$B9864,Data!$A$1:$BC$1,0),FALSE)</f>
        <v>52.217515214117704</v>
      </c>
      <c r="D9864" t="str">
        <f>VLOOKUP($A9864&amp;D$1,Data!$A$2:$BC$533,MATCH(Intermediate!$B9864,Data!$A$1:$BC$1,0),FALSE)</f>
        <v>..</v>
      </c>
    </row>
    <row r="9865" spans="1:4" x14ac:dyDescent="0.45">
      <c r="A9865" t="s">
        <v>15</v>
      </c>
      <c r="B9865">
        <f t="shared" si="153"/>
        <v>1988</v>
      </c>
      <c r="C9865">
        <f>VLOOKUP($A9865&amp;C$1,Data!$A$2:$BC$533,MATCH(Intermediate!$B9865,Data!$A$1:$BC$1,0),FALSE)</f>
        <v>51.43084774726924</v>
      </c>
      <c r="D9865" t="str">
        <f>VLOOKUP($A9865&amp;D$1,Data!$A$2:$BC$533,MATCH(Intermediate!$B9865,Data!$A$1:$BC$1,0),FALSE)</f>
        <v>..</v>
      </c>
    </row>
    <row r="9866" spans="1:4" x14ac:dyDescent="0.45">
      <c r="A9866" t="s">
        <v>15</v>
      </c>
      <c r="B9866">
        <f t="shared" si="153"/>
        <v>1989</v>
      </c>
      <c r="C9866">
        <f>VLOOKUP($A9866&amp;C$1,Data!$A$2:$BC$533,MATCH(Intermediate!$B9866,Data!$A$1:$BC$1,0),FALSE)</f>
        <v>58.944118291118784</v>
      </c>
      <c r="D9866" t="str">
        <f>VLOOKUP($A9866&amp;D$1,Data!$A$2:$BC$533,MATCH(Intermediate!$B9866,Data!$A$1:$BC$1,0),FALSE)</f>
        <v>..</v>
      </c>
    </row>
    <row r="9867" spans="1:4" x14ac:dyDescent="0.45">
      <c r="A9867" t="s">
        <v>15</v>
      </c>
      <c r="B9867">
        <f t="shared" si="153"/>
        <v>1990</v>
      </c>
      <c r="C9867">
        <f>VLOOKUP($A9867&amp;C$1,Data!$A$2:$BC$533,MATCH(Intermediate!$B9867,Data!$A$1:$BC$1,0),FALSE)</f>
        <v>55.076333478184495</v>
      </c>
      <c r="D9867">
        <f>VLOOKUP($A9867&amp;D$1,Data!$A$2:$BC$533,MATCH(Intermediate!$B9867,Data!$A$1:$BC$1,0),FALSE)</f>
        <v>3779.6846739570724</v>
      </c>
    </row>
    <row r="9868" spans="1:4" x14ac:dyDescent="0.45">
      <c r="A9868" t="s">
        <v>15</v>
      </c>
      <c r="B9868">
        <f t="shared" si="153"/>
        <v>1991</v>
      </c>
      <c r="C9868">
        <f>VLOOKUP($A9868&amp;C$1,Data!$A$2:$BC$533,MATCH(Intermediate!$B9868,Data!$A$1:$BC$1,0),FALSE)</f>
        <v>53.757332402234638</v>
      </c>
      <c r="D9868">
        <f>VLOOKUP($A9868&amp;D$1,Data!$A$2:$BC$533,MATCH(Intermediate!$B9868,Data!$A$1:$BC$1,0),FALSE)</f>
        <v>3975.3980159813668</v>
      </c>
    </row>
    <row r="9869" spans="1:4" x14ac:dyDescent="0.45">
      <c r="A9869" t="s">
        <v>15</v>
      </c>
      <c r="B9869">
        <f t="shared" si="153"/>
        <v>1992</v>
      </c>
      <c r="C9869">
        <f>VLOOKUP($A9869&amp;C$1,Data!$A$2:$BC$533,MATCH(Intermediate!$B9869,Data!$A$1:$BC$1,0),FALSE)</f>
        <v>54.004720629222668</v>
      </c>
      <c r="D9869">
        <f>VLOOKUP($A9869&amp;D$1,Data!$A$2:$BC$533,MATCH(Intermediate!$B9869,Data!$A$1:$BC$1,0),FALSE)</f>
        <v>4292.1528834068013</v>
      </c>
    </row>
    <row r="9870" spans="1:4" x14ac:dyDescent="0.45">
      <c r="A9870" t="s">
        <v>15</v>
      </c>
      <c r="B9870">
        <f t="shared" si="153"/>
        <v>1993</v>
      </c>
      <c r="C9870">
        <f>VLOOKUP($A9870&amp;C$1,Data!$A$2:$BC$533,MATCH(Intermediate!$B9870,Data!$A$1:$BC$1,0),FALSE)</f>
        <v>53.926236104480665</v>
      </c>
      <c r="D9870">
        <f>VLOOKUP($A9870&amp;D$1,Data!$A$2:$BC$533,MATCH(Intermediate!$B9870,Data!$A$1:$BC$1,0),FALSE)</f>
        <v>4401.1996005297005</v>
      </c>
    </row>
    <row r="9871" spans="1:4" x14ac:dyDescent="0.45">
      <c r="A9871" t="s">
        <v>15</v>
      </c>
      <c r="B9871">
        <f t="shared" si="153"/>
        <v>1994</v>
      </c>
      <c r="C9871">
        <f>VLOOKUP($A9871&amp;C$1,Data!$A$2:$BC$533,MATCH(Intermediate!$B9871,Data!$A$1:$BC$1,0),FALSE)</f>
        <v>53.813922017478397</v>
      </c>
      <c r="D9871">
        <f>VLOOKUP($A9871&amp;D$1,Data!$A$2:$BC$533,MATCH(Intermediate!$B9871,Data!$A$1:$BC$1,0),FALSE)</f>
        <v>4555.4868389108933</v>
      </c>
    </row>
    <row r="9872" spans="1:4" x14ac:dyDescent="0.45">
      <c r="A9872" t="s">
        <v>15</v>
      </c>
      <c r="B9872">
        <f t="shared" si="153"/>
        <v>1995</v>
      </c>
      <c r="C9872">
        <f>VLOOKUP($A9872&amp;C$1,Data!$A$2:$BC$533,MATCH(Intermediate!$B9872,Data!$A$1:$BC$1,0),FALSE)</f>
        <v>54.386170374975073</v>
      </c>
      <c r="D9872">
        <f>VLOOKUP($A9872&amp;D$1,Data!$A$2:$BC$533,MATCH(Intermediate!$B9872,Data!$A$1:$BC$1,0),FALSE)</f>
        <v>4686.1703975684941</v>
      </c>
    </row>
    <row r="9873" spans="1:4" x14ac:dyDescent="0.45">
      <c r="A9873" t="s">
        <v>15</v>
      </c>
      <c r="B9873">
        <f t="shared" si="153"/>
        <v>1996</v>
      </c>
      <c r="C9873">
        <f>VLOOKUP($A9873&amp;C$1,Data!$A$2:$BC$533,MATCH(Intermediate!$B9873,Data!$A$1:$BC$1,0),FALSE)</f>
        <v>49.157623660594872</v>
      </c>
      <c r="D9873">
        <f>VLOOKUP($A9873&amp;D$1,Data!$A$2:$BC$533,MATCH(Intermediate!$B9873,Data!$A$1:$BC$1,0),FALSE)</f>
        <v>5039.7109801672077</v>
      </c>
    </row>
    <row r="9874" spans="1:4" x14ac:dyDescent="0.45">
      <c r="A9874" t="s">
        <v>15</v>
      </c>
      <c r="B9874">
        <f t="shared" si="153"/>
        <v>1997</v>
      </c>
      <c r="C9874">
        <f>VLOOKUP($A9874&amp;C$1,Data!$A$2:$BC$533,MATCH(Intermediate!$B9874,Data!$A$1:$BC$1,0),FALSE)</f>
        <v>45.938221885160871</v>
      </c>
      <c r="D9874">
        <f>VLOOKUP($A9874&amp;D$1,Data!$A$2:$BC$533,MATCH(Intermediate!$B9874,Data!$A$1:$BC$1,0),FALSE)</f>
        <v>5332.7799105053418</v>
      </c>
    </row>
    <row r="9875" spans="1:4" x14ac:dyDescent="0.45">
      <c r="A9875" t="s">
        <v>15</v>
      </c>
      <c r="B9875">
        <f t="shared" si="153"/>
        <v>1998</v>
      </c>
      <c r="C9875">
        <f>VLOOKUP($A9875&amp;C$1,Data!$A$2:$BC$533,MATCH(Intermediate!$B9875,Data!$A$1:$BC$1,0),FALSE)</f>
        <v>46.576473668311344</v>
      </c>
      <c r="D9875">
        <f>VLOOKUP($A9875&amp;D$1,Data!$A$2:$BC$533,MATCH(Intermediate!$B9875,Data!$A$1:$BC$1,0),FALSE)</f>
        <v>5579.3872567307926</v>
      </c>
    </row>
    <row r="9876" spans="1:4" x14ac:dyDescent="0.45">
      <c r="A9876" t="s">
        <v>15</v>
      </c>
      <c r="B9876">
        <f t="shared" si="153"/>
        <v>1999</v>
      </c>
      <c r="C9876">
        <f>VLOOKUP($A9876&amp;C$1,Data!$A$2:$BC$533,MATCH(Intermediate!$B9876,Data!$A$1:$BC$1,0),FALSE)</f>
        <v>46.573413237898578</v>
      </c>
      <c r="D9876">
        <f>VLOOKUP($A9876&amp;D$1,Data!$A$2:$BC$533,MATCH(Intermediate!$B9876,Data!$A$1:$BC$1,0),FALSE)</f>
        <v>5929.9009021807578</v>
      </c>
    </row>
    <row r="9877" spans="1:4" x14ac:dyDescent="0.45">
      <c r="A9877" t="s">
        <v>15</v>
      </c>
      <c r="B9877">
        <f t="shared" si="153"/>
        <v>2000</v>
      </c>
      <c r="C9877">
        <f>VLOOKUP($A9877&amp;C$1,Data!$A$2:$BC$533,MATCH(Intermediate!$B9877,Data!$A$1:$BC$1,0),FALSE)</f>
        <v>53.482353380853041</v>
      </c>
      <c r="D9877">
        <f>VLOOKUP($A9877&amp;D$1,Data!$A$2:$BC$533,MATCH(Intermediate!$B9877,Data!$A$1:$BC$1,0),FALSE)</f>
        <v>6278.9868088105686</v>
      </c>
    </row>
    <row r="9878" spans="1:4" x14ac:dyDescent="0.45">
      <c r="A9878" t="s">
        <v>15</v>
      </c>
      <c r="B9878">
        <f t="shared" si="153"/>
        <v>2001</v>
      </c>
      <c r="C9878">
        <f>VLOOKUP($A9878&amp;C$1,Data!$A$2:$BC$533,MATCH(Intermediate!$B9878,Data!$A$1:$BC$1,0),FALSE)</f>
        <v>49.600324767945978</v>
      </c>
      <c r="D9878">
        <f>VLOOKUP($A9878&amp;D$1,Data!$A$2:$BC$533,MATCH(Intermediate!$B9878,Data!$A$1:$BC$1,0),FALSE)</f>
        <v>6593.3819654246472</v>
      </c>
    </row>
    <row r="9879" spans="1:4" x14ac:dyDescent="0.45">
      <c r="A9879" t="s">
        <v>15</v>
      </c>
      <c r="B9879">
        <f t="shared" si="153"/>
        <v>2002</v>
      </c>
      <c r="C9879">
        <f>VLOOKUP($A9879&amp;C$1,Data!$A$2:$BC$533,MATCH(Intermediate!$B9879,Data!$A$1:$BC$1,0),FALSE)</f>
        <v>50.674424775600905</v>
      </c>
      <c r="D9879">
        <f>VLOOKUP($A9879&amp;D$1,Data!$A$2:$BC$533,MATCH(Intermediate!$B9879,Data!$A$1:$BC$1,0),FALSE)</f>
        <v>6715.1107844250482</v>
      </c>
    </row>
    <row r="9880" spans="1:4" x14ac:dyDescent="0.45">
      <c r="A9880" t="s">
        <v>15</v>
      </c>
      <c r="B9880">
        <f t="shared" si="153"/>
        <v>2003</v>
      </c>
      <c r="C9880">
        <f>VLOOKUP($A9880&amp;C$1,Data!$A$2:$BC$533,MATCH(Intermediate!$B9880,Data!$A$1:$BC$1,0),FALSE)</f>
        <v>49.578800195420548</v>
      </c>
      <c r="D9880">
        <f>VLOOKUP($A9880&amp;D$1,Data!$A$2:$BC$533,MATCH(Intermediate!$B9880,Data!$A$1:$BC$1,0),FALSE)</f>
        <v>7098.4235616263977</v>
      </c>
    </row>
    <row r="9881" spans="1:4" x14ac:dyDescent="0.45">
      <c r="A9881" t="s">
        <v>15</v>
      </c>
      <c r="B9881">
        <f t="shared" si="153"/>
        <v>2004</v>
      </c>
      <c r="C9881">
        <f>VLOOKUP($A9881&amp;C$1,Data!$A$2:$BC$533,MATCH(Intermediate!$B9881,Data!$A$1:$BC$1,0),FALSE)</f>
        <v>49.616480218318159</v>
      </c>
      <c r="D9881">
        <f>VLOOKUP($A9881&amp;D$1,Data!$A$2:$BC$533,MATCH(Intermediate!$B9881,Data!$A$1:$BC$1,0),FALSE)</f>
        <v>7671.8453596530508</v>
      </c>
    </row>
    <row r="9882" spans="1:4" x14ac:dyDescent="0.45">
      <c r="A9882" t="s">
        <v>15</v>
      </c>
      <c r="B9882">
        <f t="shared" si="153"/>
        <v>2005</v>
      </c>
      <c r="C9882">
        <f>VLOOKUP($A9882&amp;C$1,Data!$A$2:$BC$533,MATCH(Intermediate!$B9882,Data!$A$1:$BC$1,0),FALSE)</f>
        <v>50.065558636162976</v>
      </c>
      <c r="D9882">
        <f>VLOOKUP($A9882&amp;D$1,Data!$A$2:$BC$533,MATCH(Intermediate!$B9882,Data!$A$1:$BC$1,0),FALSE)</f>
        <v>8116.9548993789031</v>
      </c>
    </row>
    <row r="9883" spans="1:4" x14ac:dyDescent="0.45">
      <c r="A9883" t="s">
        <v>15</v>
      </c>
      <c r="B9883">
        <f t="shared" si="153"/>
        <v>2006</v>
      </c>
      <c r="C9883">
        <f>VLOOKUP($A9883&amp;C$1,Data!$A$2:$BC$533,MATCH(Intermediate!$B9883,Data!$A$1:$BC$1,0),FALSE)</f>
        <v>48.599585700483864</v>
      </c>
      <c r="D9883">
        <f>VLOOKUP($A9883&amp;D$1,Data!$A$2:$BC$533,MATCH(Intermediate!$B9883,Data!$A$1:$BC$1,0),FALSE)</f>
        <v>8728.657125498532</v>
      </c>
    </row>
    <row r="9884" spans="1:4" x14ac:dyDescent="0.45">
      <c r="A9884" t="s">
        <v>15</v>
      </c>
      <c r="B9884">
        <f t="shared" si="153"/>
        <v>2007</v>
      </c>
      <c r="C9884">
        <f>VLOOKUP($A9884&amp;C$1,Data!$A$2:$BC$533,MATCH(Intermediate!$B9884,Data!$A$1:$BC$1,0),FALSE)</f>
        <v>48.011555981383552</v>
      </c>
      <c r="D9884">
        <f>VLOOKUP($A9884&amp;D$1,Data!$A$2:$BC$533,MATCH(Intermediate!$B9884,Data!$A$1:$BC$1,0),FALSE)</f>
        <v>9479.3506393632779</v>
      </c>
    </row>
    <row r="9885" spans="1:4" x14ac:dyDescent="0.45">
      <c r="A9885" t="s">
        <v>15</v>
      </c>
      <c r="B9885">
        <f t="shared" si="153"/>
        <v>2008</v>
      </c>
      <c r="C9885">
        <f>VLOOKUP($A9885&amp;C$1,Data!$A$2:$BC$533,MATCH(Intermediate!$B9885,Data!$A$1:$BC$1,0),FALSE)</f>
        <v>48.508307098992098</v>
      </c>
      <c r="D9885">
        <f>VLOOKUP($A9885&amp;D$1,Data!$A$2:$BC$533,MATCH(Intermediate!$B9885,Data!$A$1:$BC$1,0),FALSE)</f>
        <v>9975.0223212590045</v>
      </c>
    </row>
    <row r="9886" spans="1:4" x14ac:dyDescent="0.45">
      <c r="A9886" t="s">
        <v>15</v>
      </c>
      <c r="B9886">
        <f t="shared" si="153"/>
        <v>2009</v>
      </c>
      <c r="C9886">
        <f>VLOOKUP($A9886&amp;C$1,Data!$A$2:$BC$533,MATCH(Intermediate!$B9886,Data!$A$1:$BC$1,0),FALSE)</f>
        <v>49.977069531827865</v>
      </c>
      <c r="D9886">
        <f>VLOOKUP($A9886&amp;D$1,Data!$A$2:$BC$533,MATCH(Intermediate!$B9886,Data!$A$1:$BC$1,0),FALSE)</f>
        <v>10237.088999450041</v>
      </c>
    </row>
    <row r="9887" spans="1:4" x14ac:dyDescent="0.45">
      <c r="A9887" t="s">
        <v>15</v>
      </c>
      <c r="B9887">
        <f t="shared" si="153"/>
        <v>2010</v>
      </c>
      <c r="C9887">
        <f>VLOOKUP($A9887&amp;C$1,Data!$A$2:$BC$533,MATCH(Intermediate!$B9887,Data!$A$1:$BC$1,0),FALSE)</f>
        <v>52.24710386560205</v>
      </c>
      <c r="D9887">
        <f>VLOOKUP($A9887&amp;D$1,Data!$A$2:$BC$533,MATCH(Intermediate!$B9887,Data!$A$1:$BC$1,0),FALSE)</f>
        <v>10555.088703322055</v>
      </c>
    </row>
    <row r="9888" spans="1:4" x14ac:dyDescent="0.45">
      <c r="A9888" t="s">
        <v>15</v>
      </c>
      <c r="B9888">
        <f t="shared" si="153"/>
        <v>2011</v>
      </c>
      <c r="C9888">
        <f>VLOOKUP($A9888&amp;C$1,Data!$A$2:$BC$533,MATCH(Intermediate!$B9888,Data!$A$1:$BC$1,0),FALSE)</f>
        <v>57.93479862712644</v>
      </c>
      <c r="D9888">
        <f>VLOOKUP($A9888&amp;D$1,Data!$A$2:$BC$533,MATCH(Intermediate!$B9888,Data!$A$1:$BC$1,0),FALSE)</f>
        <v>10435.995667537265</v>
      </c>
    </row>
    <row r="9889" spans="1:4" x14ac:dyDescent="0.45">
      <c r="A9889" t="s">
        <v>15</v>
      </c>
      <c r="B9889">
        <f t="shared" si="153"/>
        <v>2012</v>
      </c>
      <c r="C9889">
        <f>VLOOKUP($A9889&amp;C$1,Data!$A$2:$BC$533,MATCH(Intermediate!$B9889,Data!$A$1:$BC$1,0),FALSE)</f>
        <v>57.852042735949368</v>
      </c>
      <c r="D9889">
        <f>VLOOKUP($A9889&amp;D$1,Data!$A$2:$BC$533,MATCH(Intermediate!$B9889,Data!$A$1:$BC$1,0),FALSE)</f>
        <v>10614.531301193967</v>
      </c>
    </row>
    <row r="9890" spans="1:4" x14ac:dyDescent="0.45">
      <c r="A9890" t="s">
        <v>15</v>
      </c>
      <c r="B9890">
        <f t="shared" si="153"/>
        <v>2013</v>
      </c>
      <c r="C9890">
        <f>VLOOKUP($A9890&amp;C$1,Data!$A$2:$BC$533,MATCH(Intermediate!$B9890,Data!$A$1:$BC$1,0),FALSE)</f>
        <v>57.959882306519063</v>
      </c>
      <c r="D9890">
        <f>VLOOKUP($A9890&amp;D$1,Data!$A$2:$BC$533,MATCH(Intermediate!$B9890,Data!$A$1:$BC$1,0),FALSE)</f>
        <v>10671.569727457032</v>
      </c>
    </row>
    <row r="9891" spans="1:4" x14ac:dyDescent="0.45">
      <c r="A9891" t="s">
        <v>15</v>
      </c>
      <c r="B9891">
        <f t="shared" si="153"/>
        <v>2014</v>
      </c>
      <c r="C9891">
        <f>VLOOKUP($A9891&amp;C$1,Data!$A$2:$BC$533,MATCH(Intermediate!$B9891,Data!$A$1:$BC$1,0),FALSE)</f>
        <v>59.808555589078239</v>
      </c>
      <c r="D9891">
        <f>VLOOKUP($A9891&amp;D$1,Data!$A$2:$BC$533,MATCH(Intermediate!$B9891,Data!$A$1:$BC$1,0),FALSE)</f>
        <v>10946.893575763854</v>
      </c>
    </row>
    <row r="9892" spans="1:4" x14ac:dyDescent="0.45">
      <c r="A9892" t="s">
        <v>15</v>
      </c>
      <c r="B9892">
        <f t="shared" si="153"/>
        <v>2015</v>
      </c>
      <c r="C9892">
        <f>VLOOKUP($A9892&amp;C$1,Data!$A$2:$BC$533,MATCH(Intermediate!$B9892,Data!$A$1:$BC$1,0),FALSE)</f>
        <v>60.136554139910828</v>
      </c>
      <c r="D9892">
        <f>VLOOKUP($A9892&amp;D$1,Data!$A$2:$BC$533,MATCH(Intermediate!$B9892,Data!$A$1:$BC$1,0),FALSE)</f>
        <v>10782.543838244128</v>
      </c>
    </row>
    <row r="9893" spans="1:4" x14ac:dyDescent="0.45">
      <c r="A9893" t="s">
        <v>15</v>
      </c>
      <c r="B9893">
        <f t="shared" si="153"/>
        <v>2016</v>
      </c>
      <c r="C9893">
        <f>VLOOKUP($A9893&amp;C$1,Data!$A$2:$BC$533,MATCH(Intermediate!$B9893,Data!$A$1:$BC$1,0),FALSE)</f>
        <v>62.24695546754171</v>
      </c>
      <c r="D9893">
        <f>VLOOKUP($A9893&amp;D$1,Data!$A$2:$BC$533,MATCH(Intermediate!$B9893,Data!$A$1:$BC$1,0),FALSE)</f>
        <v>10993.663846452113</v>
      </c>
    </row>
    <row r="9894" spans="1:4" x14ac:dyDescent="0.45">
      <c r="A9894" t="s">
        <v>15</v>
      </c>
      <c r="B9894">
        <f t="shared" si="153"/>
        <v>2017</v>
      </c>
      <c r="C9894">
        <f>VLOOKUP($A9894&amp;C$1,Data!$A$2:$BC$533,MATCH(Intermediate!$B9894,Data!$A$1:$BC$1,0),FALSE)</f>
        <v>64.753728537303147</v>
      </c>
      <c r="D9894">
        <f>VLOOKUP($A9894&amp;D$1,Data!$A$2:$BC$533,MATCH(Intermediate!$B9894,Data!$A$1:$BC$1,0),FALSE)</f>
        <v>11288.780013508465</v>
      </c>
    </row>
    <row r="9895" spans="1:4" x14ac:dyDescent="0.45">
      <c r="A9895" t="s">
        <v>15</v>
      </c>
      <c r="B9895">
        <f t="shared" si="153"/>
        <v>2018</v>
      </c>
      <c r="C9895">
        <f>VLOOKUP($A9895&amp;C$1,Data!$A$2:$BC$533,MATCH(Intermediate!$B9895,Data!$A$1:$BC$1,0),FALSE)</f>
        <v>63.522438982530517</v>
      </c>
      <c r="D9895">
        <f>VLOOKUP($A9895&amp;D$1,Data!$A$2:$BC$533,MATCH(Intermediate!$B9895,Data!$A$1:$BC$1,0),FALSE)</f>
        <v>11841.406198060309</v>
      </c>
    </row>
    <row r="9896" spans="1:4" x14ac:dyDescent="0.45">
      <c r="A9896" t="s">
        <v>15</v>
      </c>
      <c r="B9896">
        <f t="shared" si="153"/>
        <v>2019</v>
      </c>
      <c r="C9896">
        <f>VLOOKUP($A9896&amp;C$1,Data!$A$2:$BC$533,MATCH(Intermediate!$B9896,Data!$A$1:$BC$1,0),FALSE)</f>
        <v>59.290358322444717</v>
      </c>
      <c r="D9896">
        <f>VLOOKUP($A9896&amp;D$1,Data!$A$2:$BC$533,MATCH(Intermediate!$B9896,Data!$A$1:$BC$1,0),FALSE)</f>
        <v>12494.790573345541</v>
      </c>
    </row>
    <row r="9897" spans="1:4" x14ac:dyDescent="0.45">
      <c r="A9897" t="s">
        <v>15</v>
      </c>
      <c r="B9897">
        <f t="shared" si="153"/>
        <v>2020</v>
      </c>
      <c r="C9897">
        <f>VLOOKUP($A9897&amp;C$1,Data!$A$2:$BC$533,MATCH(Intermediate!$B9897,Data!$A$1:$BC$1,0),FALSE)</f>
        <v>67.656718464851835</v>
      </c>
      <c r="D9897">
        <f>VLOOKUP($A9897&amp;D$1,Data!$A$2:$BC$533,MATCH(Intermediate!$B9897,Data!$A$1:$BC$1,0),FALSE)</f>
        <v>11918.066205482997</v>
      </c>
    </row>
    <row r="9898" spans="1:4" x14ac:dyDescent="0.45">
      <c r="A9898" t="s">
        <v>15</v>
      </c>
      <c r="B9898">
        <f t="shared" si="153"/>
        <v>2021</v>
      </c>
      <c r="C9898">
        <f>VLOOKUP($A9898&amp;C$1,Data!$A$2:$BC$533,MATCH(Intermediate!$B9898,Data!$A$1:$BC$1,0),FALSE)</f>
        <v>64.667534646182972</v>
      </c>
      <c r="D9898">
        <f>VLOOKUP($A9898&amp;D$1,Data!$A$2:$BC$533,MATCH(Intermediate!$B9898,Data!$A$1:$BC$1,0),FALSE)</f>
        <v>12444.326402688701</v>
      </c>
    </row>
    <row r="9899" spans="1:4" x14ac:dyDescent="0.45">
      <c r="A9899" t="s">
        <v>15</v>
      </c>
      <c r="B9899">
        <f t="shared" si="153"/>
        <v>2022</v>
      </c>
      <c r="C9899">
        <f>VLOOKUP($A9899&amp;C$1,Data!$A$2:$BC$533,MATCH(Intermediate!$B9899,Data!$A$1:$BC$1,0),FALSE)</f>
        <v>65.979087090010253</v>
      </c>
      <c r="D9899">
        <f>VLOOKUP($A9899&amp;D$1,Data!$A$2:$BC$533,MATCH(Intermediate!$B9899,Data!$A$1:$BC$1,0),FALSE)</f>
        <v>13608.072580224125</v>
      </c>
    </row>
    <row r="9900" spans="1:4" x14ac:dyDescent="0.45">
      <c r="A9900" t="s">
        <v>15</v>
      </c>
      <c r="B9900">
        <f t="shared" si="153"/>
        <v>2023</v>
      </c>
      <c r="C9900">
        <f>VLOOKUP($A9900&amp;C$1,Data!$A$2:$BC$533,MATCH(Intermediate!$B9900,Data!$A$1:$BC$1,0),FALSE)</f>
        <v>62.74233985420328</v>
      </c>
      <c r="D9900">
        <f>VLOOKUP($A9900&amp;D$1,Data!$A$2:$BC$533,MATCH(Intermediate!$B9900,Data!$A$1:$BC$1,0),FALSE)</f>
        <v>14009.519231325623</v>
      </c>
    </row>
    <row r="9901" spans="1:4" x14ac:dyDescent="0.45">
      <c r="A9901" t="s">
        <v>15</v>
      </c>
      <c r="B9901">
        <f t="shared" si="153"/>
        <v>2024</v>
      </c>
      <c r="C9901">
        <f>VLOOKUP($A9901&amp;C$1,Data!$A$2:$BC$533,MATCH(Intermediate!$B9901,Data!$A$1:$BC$1,0),FALSE)</f>
        <v>58.253866993952364</v>
      </c>
      <c r="D9901">
        <f>VLOOKUP($A9901&amp;D$1,Data!$A$2:$BC$533,MATCH(Intermediate!$B9901,Data!$A$1:$BC$1,0),FALSE)</f>
        <v>14451.254497774778</v>
      </c>
    </row>
    <row r="9902" spans="1:4" x14ac:dyDescent="0.45">
      <c r="A9902" t="s">
        <v>328</v>
      </c>
      <c r="B9902">
        <f t="shared" si="153"/>
        <v>1975</v>
      </c>
      <c r="C9902" t="str">
        <f>VLOOKUP($A9902&amp;C$1,Data!$A$2:$BC$533,MATCH(Intermediate!$B9902,Data!$A$1:$BC$1,0),FALSE)</f>
        <v>..</v>
      </c>
      <c r="D9902" t="str">
        <f>VLOOKUP($A9902&amp;D$1,Data!$A$2:$BC$533,MATCH(Intermediate!$B9902,Data!$A$1:$BC$1,0),FALSE)</f>
        <v>..</v>
      </c>
    </row>
    <row r="9903" spans="1:4" x14ac:dyDescent="0.45">
      <c r="A9903" t="s">
        <v>328</v>
      </c>
      <c r="B9903">
        <f t="shared" si="153"/>
        <v>1976</v>
      </c>
      <c r="C9903" t="str">
        <f>VLOOKUP($A9903&amp;C$1,Data!$A$2:$BC$533,MATCH(Intermediate!$B9903,Data!$A$1:$BC$1,0),FALSE)</f>
        <v>..</v>
      </c>
      <c r="D9903" t="str">
        <f>VLOOKUP($A9903&amp;D$1,Data!$A$2:$BC$533,MATCH(Intermediate!$B9903,Data!$A$1:$BC$1,0),FALSE)</f>
        <v>..</v>
      </c>
    </row>
    <row r="9904" spans="1:4" x14ac:dyDescent="0.45">
      <c r="A9904" t="s">
        <v>328</v>
      </c>
      <c r="B9904">
        <f t="shared" si="153"/>
        <v>1977</v>
      </c>
      <c r="C9904" t="str">
        <f>VLOOKUP($A9904&amp;C$1,Data!$A$2:$BC$533,MATCH(Intermediate!$B9904,Data!$A$1:$BC$1,0),FALSE)</f>
        <v>..</v>
      </c>
      <c r="D9904" t="str">
        <f>VLOOKUP($A9904&amp;D$1,Data!$A$2:$BC$533,MATCH(Intermediate!$B9904,Data!$A$1:$BC$1,0),FALSE)</f>
        <v>..</v>
      </c>
    </row>
    <row r="9905" spans="1:4" x14ac:dyDescent="0.45">
      <c r="A9905" t="s">
        <v>328</v>
      </c>
      <c r="B9905">
        <f t="shared" si="153"/>
        <v>1978</v>
      </c>
      <c r="C9905" t="str">
        <f>VLOOKUP($A9905&amp;C$1,Data!$A$2:$BC$533,MATCH(Intermediate!$B9905,Data!$A$1:$BC$1,0),FALSE)</f>
        <v>..</v>
      </c>
      <c r="D9905" t="str">
        <f>VLOOKUP($A9905&amp;D$1,Data!$A$2:$BC$533,MATCH(Intermediate!$B9905,Data!$A$1:$BC$1,0),FALSE)</f>
        <v>..</v>
      </c>
    </row>
    <row r="9906" spans="1:4" x14ac:dyDescent="0.45">
      <c r="A9906" t="s">
        <v>328</v>
      </c>
      <c r="B9906">
        <f t="shared" si="153"/>
        <v>1979</v>
      </c>
      <c r="C9906" t="str">
        <f>VLOOKUP($A9906&amp;C$1,Data!$A$2:$BC$533,MATCH(Intermediate!$B9906,Data!$A$1:$BC$1,0),FALSE)</f>
        <v>..</v>
      </c>
      <c r="D9906" t="str">
        <f>VLOOKUP($A9906&amp;D$1,Data!$A$2:$BC$533,MATCH(Intermediate!$B9906,Data!$A$1:$BC$1,0),FALSE)</f>
        <v>..</v>
      </c>
    </row>
    <row r="9907" spans="1:4" x14ac:dyDescent="0.45">
      <c r="A9907" t="s">
        <v>328</v>
      </c>
      <c r="B9907">
        <f t="shared" si="153"/>
        <v>1980</v>
      </c>
      <c r="C9907" t="str">
        <f>VLOOKUP($A9907&amp;C$1,Data!$A$2:$BC$533,MATCH(Intermediate!$B9907,Data!$A$1:$BC$1,0),FALSE)</f>
        <v>..</v>
      </c>
      <c r="D9907" t="str">
        <f>VLOOKUP($A9907&amp;D$1,Data!$A$2:$BC$533,MATCH(Intermediate!$B9907,Data!$A$1:$BC$1,0),FALSE)</f>
        <v>..</v>
      </c>
    </row>
    <row r="9908" spans="1:4" x14ac:dyDescent="0.45">
      <c r="A9908" t="s">
        <v>328</v>
      </c>
      <c r="B9908">
        <f t="shared" si="153"/>
        <v>1981</v>
      </c>
      <c r="C9908" t="str">
        <f>VLOOKUP($A9908&amp;C$1,Data!$A$2:$BC$533,MATCH(Intermediate!$B9908,Data!$A$1:$BC$1,0),FALSE)</f>
        <v>..</v>
      </c>
      <c r="D9908" t="str">
        <f>VLOOKUP($A9908&amp;D$1,Data!$A$2:$BC$533,MATCH(Intermediate!$B9908,Data!$A$1:$BC$1,0),FALSE)</f>
        <v>..</v>
      </c>
    </row>
    <row r="9909" spans="1:4" x14ac:dyDescent="0.45">
      <c r="A9909" t="s">
        <v>328</v>
      </c>
      <c r="B9909">
        <f t="shared" ref="B9909:B9972" si="154">B9859</f>
        <v>1982</v>
      </c>
      <c r="C9909" t="str">
        <f>VLOOKUP($A9909&amp;C$1,Data!$A$2:$BC$533,MATCH(Intermediate!$B9909,Data!$A$1:$BC$1,0),FALSE)</f>
        <v>..</v>
      </c>
      <c r="D9909" t="str">
        <f>VLOOKUP($A9909&amp;D$1,Data!$A$2:$BC$533,MATCH(Intermediate!$B9909,Data!$A$1:$BC$1,0),FALSE)</f>
        <v>..</v>
      </c>
    </row>
    <row r="9910" spans="1:4" x14ac:dyDescent="0.45">
      <c r="A9910" t="s">
        <v>328</v>
      </c>
      <c r="B9910">
        <f t="shared" si="154"/>
        <v>1983</v>
      </c>
      <c r="C9910" t="str">
        <f>VLOOKUP($A9910&amp;C$1,Data!$A$2:$BC$533,MATCH(Intermediate!$B9910,Data!$A$1:$BC$1,0),FALSE)</f>
        <v>..</v>
      </c>
      <c r="D9910" t="str">
        <f>VLOOKUP($A9910&amp;D$1,Data!$A$2:$BC$533,MATCH(Intermediate!$B9910,Data!$A$1:$BC$1,0),FALSE)</f>
        <v>..</v>
      </c>
    </row>
    <row r="9911" spans="1:4" x14ac:dyDescent="0.45">
      <c r="A9911" t="s">
        <v>328</v>
      </c>
      <c r="B9911">
        <f t="shared" si="154"/>
        <v>1984</v>
      </c>
      <c r="C9911" t="str">
        <f>VLOOKUP($A9911&amp;C$1,Data!$A$2:$BC$533,MATCH(Intermediate!$B9911,Data!$A$1:$BC$1,0),FALSE)</f>
        <v>..</v>
      </c>
      <c r="D9911" t="str">
        <f>VLOOKUP($A9911&amp;D$1,Data!$A$2:$BC$533,MATCH(Intermediate!$B9911,Data!$A$1:$BC$1,0),FALSE)</f>
        <v>..</v>
      </c>
    </row>
    <row r="9912" spans="1:4" x14ac:dyDescent="0.45">
      <c r="A9912" t="s">
        <v>328</v>
      </c>
      <c r="B9912">
        <f t="shared" si="154"/>
        <v>1985</v>
      </c>
      <c r="C9912" t="str">
        <f>VLOOKUP($A9912&amp;C$1,Data!$A$2:$BC$533,MATCH(Intermediate!$B9912,Data!$A$1:$BC$1,0),FALSE)</f>
        <v>..</v>
      </c>
      <c r="D9912" t="str">
        <f>VLOOKUP($A9912&amp;D$1,Data!$A$2:$BC$533,MATCH(Intermediate!$B9912,Data!$A$1:$BC$1,0),FALSE)</f>
        <v>..</v>
      </c>
    </row>
    <row r="9913" spans="1:4" x14ac:dyDescent="0.45">
      <c r="A9913" t="s">
        <v>328</v>
      </c>
      <c r="B9913">
        <f t="shared" si="154"/>
        <v>1986</v>
      </c>
      <c r="C9913" t="str">
        <f>VLOOKUP($A9913&amp;C$1,Data!$A$2:$BC$533,MATCH(Intermediate!$B9913,Data!$A$1:$BC$1,0),FALSE)</f>
        <v>..</v>
      </c>
      <c r="D9913" t="str">
        <f>VLOOKUP($A9913&amp;D$1,Data!$A$2:$BC$533,MATCH(Intermediate!$B9913,Data!$A$1:$BC$1,0),FALSE)</f>
        <v>..</v>
      </c>
    </row>
    <row r="9914" spans="1:4" x14ac:dyDescent="0.45">
      <c r="A9914" t="s">
        <v>328</v>
      </c>
      <c r="B9914">
        <f t="shared" si="154"/>
        <v>1987</v>
      </c>
      <c r="C9914" t="str">
        <f>VLOOKUP($A9914&amp;C$1,Data!$A$2:$BC$533,MATCH(Intermediate!$B9914,Data!$A$1:$BC$1,0),FALSE)</f>
        <v>..</v>
      </c>
      <c r="D9914" t="str">
        <f>VLOOKUP($A9914&amp;D$1,Data!$A$2:$BC$533,MATCH(Intermediate!$B9914,Data!$A$1:$BC$1,0),FALSE)</f>
        <v>..</v>
      </c>
    </row>
    <row r="9915" spans="1:4" x14ac:dyDescent="0.45">
      <c r="A9915" t="s">
        <v>328</v>
      </c>
      <c r="B9915">
        <f t="shared" si="154"/>
        <v>1988</v>
      </c>
      <c r="C9915" t="str">
        <f>VLOOKUP($A9915&amp;C$1,Data!$A$2:$BC$533,MATCH(Intermediate!$B9915,Data!$A$1:$BC$1,0),FALSE)</f>
        <v>..</v>
      </c>
      <c r="D9915" t="str">
        <f>VLOOKUP($A9915&amp;D$1,Data!$A$2:$BC$533,MATCH(Intermediate!$B9915,Data!$A$1:$BC$1,0),FALSE)</f>
        <v>..</v>
      </c>
    </row>
    <row r="9916" spans="1:4" x14ac:dyDescent="0.45">
      <c r="A9916" t="s">
        <v>328</v>
      </c>
      <c r="B9916">
        <f t="shared" si="154"/>
        <v>1989</v>
      </c>
      <c r="C9916" t="str">
        <f>VLOOKUP($A9916&amp;C$1,Data!$A$2:$BC$533,MATCH(Intermediate!$B9916,Data!$A$1:$BC$1,0),FALSE)</f>
        <v>..</v>
      </c>
      <c r="D9916" t="str">
        <f>VLOOKUP($A9916&amp;D$1,Data!$A$2:$BC$533,MATCH(Intermediate!$B9916,Data!$A$1:$BC$1,0),FALSE)</f>
        <v>..</v>
      </c>
    </row>
    <row r="9917" spans="1:4" x14ac:dyDescent="0.45">
      <c r="A9917" t="s">
        <v>328</v>
      </c>
      <c r="B9917">
        <f t="shared" si="154"/>
        <v>1990</v>
      </c>
      <c r="C9917" t="str">
        <f>VLOOKUP($A9917&amp;C$1,Data!$A$2:$BC$533,MATCH(Intermediate!$B9917,Data!$A$1:$BC$1,0),FALSE)</f>
        <v>..</v>
      </c>
      <c r="D9917">
        <f>VLOOKUP($A9917&amp;D$1,Data!$A$2:$BC$533,MATCH(Intermediate!$B9917,Data!$A$1:$BC$1,0),FALSE)</f>
        <v>8205.2613943581182</v>
      </c>
    </row>
    <row r="9918" spans="1:4" x14ac:dyDescent="0.45">
      <c r="A9918" t="s">
        <v>328</v>
      </c>
      <c r="B9918">
        <f t="shared" si="154"/>
        <v>1991</v>
      </c>
      <c r="C9918" t="str">
        <f>VLOOKUP($A9918&amp;C$1,Data!$A$2:$BC$533,MATCH(Intermediate!$B9918,Data!$A$1:$BC$1,0),FALSE)</f>
        <v>..</v>
      </c>
      <c r="D9918">
        <f>VLOOKUP($A9918&amp;D$1,Data!$A$2:$BC$533,MATCH(Intermediate!$B9918,Data!$A$1:$BC$1,0),FALSE)</f>
        <v>8412.9793575875829</v>
      </c>
    </row>
    <row r="9919" spans="1:4" x14ac:dyDescent="0.45">
      <c r="A9919" t="s">
        <v>328</v>
      </c>
      <c r="B9919">
        <f t="shared" si="154"/>
        <v>1992</v>
      </c>
      <c r="C9919" t="str">
        <f>VLOOKUP($A9919&amp;C$1,Data!$A$2:$BC$533,MATCH(Intermediate!$B9919,Data!$A$1:$BC$1,0),FALSE)</f>
        <v>..</v>
      </c>
      <c r="D9919">
        <f>VLOOKUP($A9919&amp;D$1,Data!$A$2:$BC$533,MATCH(Intermediate!$B9919,Data!$A$1:$BC$1,0),FALSE)</f>
        <v>8967.1017012801494</v>
      </c>
    </row>
    <row r="9920" spans="1:4" x14ac:dyDescent="0.45">
      <c r="A9920" t="s">
        <v>328</v>
      </c>
      <c r="B9920">
        <f t="shared" si="154"/>
        <v>1993</v>
      </c>
      <c r="C9920" t="str">
        <f>VLOOKUP($A9920&amp;C$1,Data!$A$2:$BC$533,MATCH(Intermediate!$B9920,Data!$A$1:$BC$1,0),FALSE)</f>
        <v>..</v>
      </c>
      <c r="D9920">
        <f>VLOOKUP($A9920&amp;D$1,Data!$A$2:$BC$533,MATCH(Intermediate!$B9920,Data!$A$1:$BC$1,0),FALSE)</f>
        <v>9748.0750951323498</v>
      </c>
    </row>
    <row r="9921" spans="1:4" x14ac:dyDescent="0.45">
      <c r="A9921" t="s">
        <v>328</v>
      </c>
      <c r="B9921">
        <f t="shared" si="154"/>
        <v>1994</v>
      </c>
      <c r="C9921" t="str">
        <f>VLOOKUP($A9921&amp;C$1,Data!$A$2:$BC$533,MATCH(Intermediate!$B9921,Data!$A$1:$BC$1,0),FALSE)</f>
        <v>..</v>
      </c>
      <c r="D9921">
        <f>VLOOKUP($A9921&amp;D$1,Data!$A$2:$BC$533,MATCH(Intermediate!$B9921,Data!$A$1:$BC$1,0),FALSE)</f>
        <v>9251.9575066724374</v>
      </c>
    </row>
    <row r="9922" spans="1:4" x14ac:dyDescent="0.45">
      <c r="A9922" t="s">
        <v>328</v>
      </c>
      <c r="B9922">
        <f t="shared" si="154"/>
        <v>1995</v>
      </c>
      <c r="C9922" t="str">
        <f>VLOOKUP($A9922&amp;C$1,Data!$A$2:$BC$533,MATCH(Intermediate!$B9922,Data!$A$1:$BC$1,0),FALSE)</f>
        <v>..</v>
      </c>
      <c r="D9922">
        <f>VLOOKUP($A9922&amp;D$1,Data!$A$2:$BC$533,MATCH(Intermediate!$B9922,Data!$A$1:$BC$1,0),FALSE)</f>
        <v>9960.45255974871</v>
      </c>
    </row>
    <row r="9923" spans="1:4" x14ac:dyDescent="0.45">
      <c r="A9923" t="s">
        <v>328</v>
      </c>
      <c r="B9923">
        <f t="shared" si="154"/>
        <v>1996</v>
      </c>
      <c r="C9923" t="str">
        <f>VLOOKUP($A9923&amp;C$1,Data!$A$2:$BC$533,MATCH(Intermediate!$B9923,Data!$A$1:$BC$1,0),FALSE)</f>
        <v>..</v>
      </c>
      <c r="D9923">
        <f>VLOOKUP($A9923&amp;D$1,Data!$A$2:$BC$533,MATCH(Intermediate!$B9923,Data!$A$1:$BC$1,0),FALSE)</f>
        <v>10675.671241393136</v>
      </c>
    </row>
    <row r="9924" spans="1:4" x14ac:dyDescent="0.45">
      <c r="A9924" t="s">
        <v>328</v>
      </c>
      <c r="B9924">
        <f t="shared" si="154"/>
        <v>1997</v>
      </c>
      <c r="C9924" t="str">
        <f>VLOOKUP($A9924&amp;C$1,Data!$A$2:$BC$533,MATCH(Intermediate!$B9924,Data!$A$1:$BC$1,0),FALSE)</f>
        <v>..</v>
      </c>
      <c r="D9924">
        <f>VLOOKUP($A9924&amp;D$1,Data!$A$2:$BC$533,MATCH(Intermediate!$B9924,Data!$A$1:$BC$1,0),FALSE)</f>
        <v>11489.817949252265</v>
      </c>
    </row>
    <row r="9925" spans="1:4" x14ac:dyDescent="0.45">
      <c r="A9925" t="s">
        <v>328</v>
      </c>
      <c r="B9925">
        <f t="shared" si="154"/>
        <v>1998</v>
      </c>
      <c r="C9925" t="str">
        <f>VLOOKUP($A9925&amp;C$1,Data!$A$2:$BC$533,MATCH(Intermediate!$B9925,Data!$A$1:$BC$1,0),FALSE)</f>
        <v>..</v>
      </c>
      <c r="D9925">
        <f>VLOOKUP($A9925&amp;D$1,Data!$A$2:$BC$533,MATCH(Intermediate!$B9925,Data!$A$1:$BC$1,0),FALSE)</f>
        <v>8759.1724998172322</v>
      </c>
    </row>
    <row r="9926" spans="1:4" x14ac:dyDescent="0.45">
      <c r="A9926" t="s">
        <v>328</v>
      </c>
      <c r="B9926">
        <f t="shared" si="154"/>
        <v>1999</v>
      </c>
      <c r="C9926" t="str">
        <f>VLOOKUP($A9926&amp;C$1,Data!$A$2:$BC$533,MATCH(Intermediate!$B9926,Data!$A$1:$BC$1,0),FALSE)</f>
        <v>..</v>
      </c>
      <c r="D9926">
        <f>VLOOKUP($A9926&amp;D$1,Data!$A$2:$BC$533,MATCH(Intermediate!$B9926,Data!$A$1:$BC$1,0),FALSE)</f>
        <v>8461.2936662697211</v>
      </c>
    </row>
    <row r="9927" spans="1:4" x14ac:dyDescent="0.45">
      <c r="A9927" t="s">
        <v>328</v>
      </c>
      <c r="B9927">
        <f t="shared" si="154"/>
        <v>2000</v>
      </c>
      <c r="C9927" t="str">
        <f>VLOOKUP($A9927&amp;C$1,Data!$A$2:$BC$533,MATCH(Intermediate!$B9927,Data!$A$1:$BC$1,0),FALSE)</f>
        <v>..</v>
      </c>
      <c r="D9927">
        <f>VLOOKUP($A9927&amp;D$1,Data!$A$2:$BC$533,MATCH(Intermediate!$B9927,Data!$A$1:$BC$1,0),FALSE)</f>
        <v>9308.4196562044726</v>
      </c>
    </row>
    <row r="9928" spans="1:4" x14ac:dyDescent="0.45">
      <c r="A9928" t="s">
        <v>328</v>
      </c>
      <c r="B9928">
        <f t="shared" si="154"/>
        <v>2001</v>
      </c>
      <c r="C9928" t="str">
        <f>VLOOKUP($A9928&amp;C$1,Data!$A$2:$BC$533,MATCH(Intermediate!$B9928,Data!$A$1:$BC$1,0),FALSE)</f>
        <v>..</v>
      </c>
      <c r="D9928">
        <f>VLOOKUP($A9928&amp;D$1,Data!$A$2:$BC$533,MATCH(Intermediate!$B9928,Data!$A$1:$BC$1,0),FALSE)</f>
        <v>8995.3093194739722</v>
      </c>
    </row>
    <row r="9929" spans="1:4" x14ac:dyDescent="0.45">
      <c r="A9929" t="s">
        <v>328</v>
      </c>
      <c r="B9929">
        <f t="shared" si="154"/>
        <v>2002</v>
      </c>
      <c r="C9929" t="str">
        <f>VLOOKUP($A9929&amp;C$1,Data!$A$2:$BC$533,MATCH(Intermediate!$B9929,Data!$A$1:$BC$1,0),FALSE)</f>
        <v>..</v>
      </c>
      <c r="D9929">
        <f>VLOOKUP($A9929&amp;D$1,Data!$A$2:$BC$533,MATCH(Intermediate!$B9929,Data!$A$1:$BC$1,0),FALSE)</f>
        <v>9134.3412075343567</v>
      </c>
    </row>
    <row r="9930" spans="1:4" x14ac:dyDescent="0.45">
      <c r="A9930" t="s">
        <v>328</v>
      </c>
      <c r="B9930">
        <f t="shared" si="154"/>
        <v>2003</v>
      </c>
      <c r="C9930" t="str">
        <f>VLOOKUP($A9930&amp;C$1,Data!$A$2:$BC$533,MATCH(Intermediate!$B9930,Data!$A$1:$BC$1,0),FALSE)</f>
        <v>..</v>
      </c>
      <c r="D9930">
        <f>VLOOKUP($A9930&amp;D$1,Data!$A$2:$BC$533,MATCH(Intermediate!$B9930,Data!$A$1:$BC$1,0),FALSE)</f>
        <v>9451.2845832303829</v>
      </c>
    </row>
    <row r="9931" spans="1:4" x14ac:dyDescent="0.45">
      <c r="A9931" t="s">
        <v>328</v>
      </c>
      <c r="B9931">
        <f t="shared" si="154"/>
        <v>2004</v>
      </c>
      <c r="C9931" t="str">
        <f>VLOOKUP($A9931&amp;C$1,Data!$A$2:$BC$533,MATCH(Intermediate!$B9931,Data!$A$1:$BC$1,0),FALSE)</f>
        <v>..</v>
      </c>
      <c r="D9931">
        <f>VLOOKUP($A9931&amp;D$1,Data!$A$2:$BC$533,MATCH(Intermediate!$B9931,Data!$A$1:$BC$1,0),FALSE)</f>
        <v>10726.896418318609</v>
      </c>
    </row>
    <row r="9932" spans="1:4" x14ac:dyDescent="0.45">
      <c r="A9932" t="s">
        <v>328</v>
      </c>
      <c r="B9932">
        <f t="shared" si="154"/>
        <v>2005</v>
      </c>
      <c r="C9932" t="str">
        <f>VLOOKUP($A9932&amp;C$1,Data!$A$2:$BC$533,MATCH(Intermediate!$B9932,Data!$A$1:$BC$1,0),FALSE)</f>
        <v>..</v>
      </c>
      <c r="D9932">
        <f>VLOOKUP($A9932&amp;D$1,Data!$A$2:$BC$533,MATCH(Intermediate!$B9932,Data!$A$1:$BC$1,0),FALSE)</f>
        <v>11756.931027715618</v>
      </c>
    </row>
    <row r="9933" spans="1:4" x14ac:dyDescent="0.45">
      <c r="A9933" t="s">
        <v>328</v>
      </c>
      <c r="B9933">
        <f t="shared" si="154"/>
        <v>2006</v>
      </c>
      <c r="C9933" t="str">
        <f>VLOOKUP($A9933&amp;C$1,Data!$A$2:$BC$533,MATCH(Intermediate!$B9933,Data!$A$1:$BC$1,0),FALSE)</f>
        <v>..</v>
      </c>
      <c r="D9933">
        <f>VLOOKUP($A9933&amp;D$1,Data!$A$2:$BC$533,MATCH(Intermediate!$B9933,Data!$A$1:$BC$1,0),FALSE)</f>
        <v>13495.426900275852</v>
      </c>
    </row>
    <row r="9934" spans="1:4" x14ac:dyDescent="0.45">
      <c r="A9934" t="s">
        <v>328</v>
      </c>
      <c r="B9934">
        <f t="shared" si="154"/>
        <v>2007</v>
      </c>
      <c r="C9934" t="str">
        <f>VLOOKUP($A9934&amp;C$1,Data!$A$2:$BC$533,MATCH(Intermediate!$B9934,Data!$A$1:$BC$1,0),FALSE)</f>
        <v>..</v>
      </c>
      <c r="D9934">
        <f>VLOOKUP($A9934&amp;D$1,Data!$A$2:$BC$533,MATCH(Intermediate!$B9934,Data!$A$1:$BC$1,0),FALSE)</f>
        <v>14866.427709518932</v>
      </c>
    </row>
    <row r="9935" spans="1:4" x14ac:dyDescent="0.45">
      <c r="A9935" t="s">
        <v>328</v>
      </c>
      <c r="B9935">
        <f t="shared" si="154"/>
        <v>2008</v>
      </c>
      <c r="C9935">
        <f>VLOOKUP($A9935&amp;C$1,Data!$A$2:$BC$533,MATCH(Intermediate!$B9935,Data!$A$1:$BC$1,0),FALSE)</f>
        <v>33.376644978211246</v>
      </c>
      <c r="D9935">
        <f>VLOOKUP($A9935&amp;D$1,Data!$A$2:$BC$533,MATCH(Intermediate!$B9935,Data!$A$1:$BC$1,0),FALSE)</f>
        <v>16038.295621262232</v>
      </c>
    </row>
    <row r="9936" spans="1:4" x14ac:dyDescent="0.45">
      <c r="A9936" t="s">
        <v>328</v>
      </c>
      <c r="B9936">
        <f t="shared" si="154"/>
        <v>2009</v>
      </c>
      <c r="C9936">
        <f>VLOOKUP($A9936&amp;C$1,Data!$A$2:$BC$533,MATCH(Intermediate!$B9936,Data!$A$1:$BC$1,0),FALSE)</f>
        <v>37.080219940703913</v>
      </c>
      <c r="D9936">
        <f>VLOOKUP($A9936&amp;D$1,Data!$A$2:$BC$533,MATCH(Intermediate!$B9936,Data!$A$1:$BC$1,0),FALSE)</f>
        <v>15442.117315234773</v>
      </c>
    </row>
    <row r="9937" spans="1:4" x14ac:dyDescent="0.45">
      <c r="A9937" t="s">
        <v>328</v>
      </c>
      <c r="B9937">
        <f t="shared" si="154"/>
        <v>2010</v>
      </c>
      <c r="C9937">
        <f>VLOOKUP($A9937&amp;C$1,Data!$A$2:$BC$533,MATCH(Intermediate!$B9937,Data!$A$1:$BC$1,0),FALSE)</f>
        <v>44.362207957305394</v>
      </c>
      <c r="D9937">
        <f>VLOOKUP($A9937&amp;D$1,Data!$A$2:$BC$533,MATCH(Intermediate!$B9937,Data!$A$1:$BC$1,0),FALSE)</f>
        <v>17343.677129899828</v>
      </c>
    </row>
    <row r="9938" spans="1:4" x14ac:dyDescent="0.45">
      <c r="A9938" t="s">
        <v>328</v>
      </c>
      <c r="B9938">
        <f t="shared" si="154"/>
        <v>2011</v>
      </c>
      <c r="C9938">
        <f>VLOOKUP($A9938&amp;C$1,Data!$A$2:$BC$533,MATCH(Intermediate!$B9938,Data!$A$1:$BC$1,0),FALSE)</f>
        <v>49.056424372627937</v>
      </c>
      <c r="D9938">
        <f>VLOOKUP($A9938&amp;D$1,Data!$A$2:$BC$533,MATCH(Intermediate!$B9938,Data!$A$1:$BC$1,0),FALSE)</f>
        <v>19590.951038725365</v>
      </c>
    </row>
    <row r="9939" spans="1:4" x14ac:dyDescent="0.45">
      <c r="A9939" t="s">
        <v>328</v>
      </c>
      <c r="B9939">
        <f t="shared" si="154"/>
        <v>2012</v>
      </c>
      <c r="C9939">
        <f>VLOOKUP($A9939&amp;C$1,Data!$A$2:$BC$533,MATCH(Intermediate!$B9939,Data!$A$1:$BC$1,0),FALSE)</f>
        <v>51.838073335355325</v>
      </c>
      <c r="D9939">
        <f>VLOOKUP($A9939&amp;D$1,Data!$A$2:$BC$533,MATCH(Intermediate!$B9939,Data!$A$1:$BC$1,0),FALSE)</f>
        <v>20627.492060602235</v>
      </c>
    </row>
    <row r="9940" spans="1:4" x14ac:dyDescent="0.45">
      <c r="A9940" t="s">
        <v>328</v>
      </c>
      <c r="B9940">
        <f t="shared" si="154"/>
        <v>2013</v>
      </c>
      <c r="C9940">
        <f>VLOOKUP($A9940&amp;C$1,Data!$A$2:$BC$533,MATCH(Intermediate!$B9940,Data!$A$1:$BC$1,0),FALSE)</f>
        <v>60.252857084960198</v>
      </c>
      <c r="D9940">
        <f>VLOOKUP($A9940&amp;D$1,Data!$A$2:$BC$533,MATCH(Intermediate!$B9940,Data!$A$1:$BC$1,0),FALSE)</f>
        <v>22373.246558374383</v>
      </c>
    </row>
    <row r="9941" spans="1:4" x14ac:dyDescent="0.45">
      <c r="A9941" t="s">
        <v>328</v>
      </c>
      <c r="B9941">
        <f t="shared" si="154"/>
        <v>2014</v>
      </c>
      <c r="C9941">
        <f>VLOOKUP($A9941&amp;C$1,Data!$A$2:$BC$533,MATCH(Intermediate!$B9941,Data!$A$1:$BC$1,0),FALSE)</f>
        <v>63.467218328894525</v>
      </c>
      <c r="D9941">
        <f>VLOOKUP($A9941&amp;D$1,Data!$A$2:$BC$533,MATCH(Intermediate!$B9941,Data!$A$1:$BC$1,0),FALSE)</f>
        <v>24105.023797809845</v>
      </c>
    </row>
    <row r="9942" spans="1:4" x14ac:dyDescent="0.45">
      <c r="A9942" t="s">
        <v>328</v>
      </c>
      <c r="B9942">
        <f t="shared" si="154"/>
        <v>2015</v>
      </c>
      <c r="C9942">
        <f>VLOOKUP($A9942&amp;C$1,Data!$A$2:$BC$533,MATCH(Intermediate!$B9942,Data!$A$1:$BC$1,0),FALSE)</f>
        <v>66.477897346837224</v>
      </c>
      <c r="D9942">
        <f>VLOOKUP($A9942&amp;D$1,Data!$A$2:$BC$533,MATCH(Intermediate!$B9942,Data!$A$1:$BC$1,0),FALSE)</f>
        <v>25862.684604890746</v>
      </c>
    </row>
    <row r="9943" spans="1:4" x14ac:dyDescent="0.45">
      <c r="A9943" t="s">
        <v>328</v>
      </c>
      <c r="B9943">
        <f t="shared" si="154"/>
        <v>2016</v>
      </c>
      <c r="C9943">
        <f>VLOOKUP($A9943&amp;C$1,Data!$A$2:$BC$533,MATCH(Intermediate!$B9943,Data!$A$1:$BC$1,0),FALSE)</f>
        <v>69.373066173896433</v>
      </c>
      <c r="D9943">
        <f>VLOOKUP($A9943&amp;D$1,Data!$A$2:$BC$533,MATCH(Intermediate!$B9943,Data!$A$1:$BC$1,0),FALSE)</f>
        <v>26695.915689876027</v>
      </c>
    </row>
    <row r="9944" spans="1:4" x14ac:dyDescent="0.45">
      <c r="A9944" t="s">
        <v>328</v>
      </c>
      <c r="B9944">
        <f t="shared" si="154"/>
        <v>2017</v>
      </c>
      <c r="C9944">
        <f>VLOOKUP($A9944&amp;C$1,Data!$A$2:$BC$533,MATCH(Intermediate!$B9944,Data!$A$1:$BC$1,0),FALSE)</f>
        <v>70.483051212333734</v>
      </c>
      <c r="D9944">
        <f>VLOOKUP($A9944&amp;D$1,Data!$A$2:$BC$533,MATCH(Intermediate!$B9944,Data!$A$1:$BC$1,0),FALSE)</f>
        <v>28193.174485199717</v>
      </c>
    </row>
    <row r="9945" spans="1:4" x14ac:dyDescent="0.45">
      <c r="A9945" t="s">
        <v>328</v>
      </c>
      <c r="B9945">
        <f t="shared" si="154"/>
        <v>2018</v>
      </c>
      <c r="C9945">
        <f>VLOOKUP($A9945&amp;C$1,Data!$A$2:$BC$533,MATCH(Intermediate!$B9945,Data!$A$1:$BC$1,0),FALSE)</f>
        <v>67.501225048510307</v>
      </c>
      <c r="D9945">
        <f>VLOOKUP($A9945&amp;D$1,Data!$A$2:$BC$533,MATCH(Intermediate!$B9945,Data!$A$1:$BC$1,0),FALSE)</f>
        <v>28299.395541247966</v>
      </c>
    </row>
    <row r="9946" spans="1:4" x14ac:dyDescent="0.45">
      <c r="A9946" t="s">
        <v>328</v>
      </c>
      <c r="B9946">
        <f t="shared" si="154"/>
        <v>2019</v>
      </c>
      <c r="C9946">
        <f>VLOOKUP($A9946&amp;C$1,Data!$A$2:$BC$533,MATCH(Intermediate!$B9946,Data!$A$1:$BC$1,0),FALSE)</f>
        <v>65.509381916931758</v>
      </c>
      <c r="D9946">
        <f>VLOOKUP($A9946&amp;D$1,Data!$A$2:$BC$533,MATCH(Intermediate!$B9946,Data!$A$1:$BC$1,0),FALSE)</f>
        <v>28461.177870815165</v>
      </c>
    </row>
    <row r="9947" spans="1:4" x14ac:dyDescent="0.45">
      <c r="A9947" t="s">
        <v>328</v>
      </c>
      <c r="B9947">
        <f t="shared" si="154"/>
        <v>2020</v>
      </c>
      <c r="C9947">
        <f>VLOOKUP($A9947&amp;C$1,Data!$A$2:$BC$533,MATCH(Intermediate!$B9947,Data!$A$1:$BC$1,0),FALSE)</f>
        <v>76.902532193535137</v>
      </c>
      <c r="D9947">
        <f>VLOOKUP($A9947&amp;D$1,Data!$A$2:$BC$533,MATCH(Intermediate!$B9947,Data!$A$1:$BC$1,0),FALSE)</f>
        <v>28680.20062887645</v>
      </c>
    </row>
    <row r="9948" spans="1:4" x14ac:dyDescent="0.45">
      <c r="A9948" t="s">
        <v>328</v>
      </c>
      <c r="B9948">
        <f t="shared" si="154"/>
        <v>2021</v>
      </c>
      <c r="C9948">
        <f>VLOOKUP($A9948&amp;C$1,Data!$A$2:$BC$533,MATCH(Intermediate!$B9948,Data!$A$1:$BC$1,0),FALSE)</f>
        <v>72.978608048560531</v>
      </c>
      <c r="D9948">
        <f>VLOOKUP($A9948&amp;D$1,Data!$A$2:$BC$533,MATCH(Intermediate!$B9948,Data!$A$1:$BC$1,0),FALSE)</f>
        <v>31338.266519024572</v>
      </c>
    </row>
    <row r="9949" spans="1:4" x14ac:dyDescent="0.45">
      <c r="A9949" t="s">
        <v>328</v>
      </c>
      <c r="B9949">
        <f t="shared" si="154"/>
        <v>2022</v>
      </c>
      <c r="C9949">
        <f>VLOOKUP($A9949&amp;C$1,Data!$A$2:$BC$533,MATCH(Intermediate!$B9949,Data!$A$1:$BC$1,0),FALSE)</f>
        <v>54.699854339758936</v>
      </c>
      <c r="D9949">
        <f>VLOOKUP($A9949&amp;D$1,Data!$A$2:$BC$533,MATCH(Intermediate!$B9949,Data!$A$1:$BC$1,0),FALSE)</f>
        <v>39101.074810051519</v>
      </c>
    </row>
    <row r="9950" spans="1:4" x14ac:dyDescent="0.45">
      <c r="A9950" t="s">
        <v>328</v>
      </c>
      <c r="B9950">
        <f t="shared" si="154"/>
        <v>2023</v>
      </c>
      <c r="C9950">
        <f>VLOOKUP($A9950&amp;C$1,Data!$A$2:$BC$533,MATCH(Intermediate!$B9950,Data!$A$1:$BC$1,0),FALSE)</f>
        <v>49.889302589966334</v>
      </c>
      <c r="D9950">
        <f>VLOOKUP($A9950&amp;D$1,Data!$A$2:$BC$533,MATCH(Intermediate!$B9950,Data!$A$1:$BC$1,0),FALSE)</f>
        <v>42326.164438696396</v>
      </c>
    </row>
    <row r="9951" spans="1:4" x14ac:dyDescent="0.45">
      <c r="A9951" t="s">
        <v>328</v>
      </c>
      <c r="B9951">
        <f t="shared" si="154"/>
        <v>2024</v>
      </c>
      <c r="C9951">
        <f>VLOOKUP($A9951&amp;C$1,Data!$A$2:$BC$533,MATCH(Intermediate!$B9951,Data!$A$1:$BC$1,0),FALSE)</f>
        <v>44.18534231078344</v>
      </c>
      <c r="D9951">
        <f>VLOOKUP($A9951&amp;D$1,Data!$A$2:$BC$533,MATCH(Intermediate!$B9951,Data!$A$1:$BC$1,0),FALSE)</f>
        <v>43932.082220300596</v>
      </c>
    </row>
    <row r="9952" spans="1:4" x14ac:dyDescent="0.45">
      <c r="A9952" t="s">
        <v>200</v>
      </c>
      <c r="B9952">
        <f t="shared" si="154"/>
        <v>1975</v>
      </c>
      <c r="C9952" t="str">
        <f>VLOOKUP($A9952&amp;C$1,Data!$A$2:$BC$533,MATCH(Intermediate!$B9952,Data!$A$1:$BC$1,0),FALSE)</f>
        <v>..</v>
      </c>
      <c r="D9952" t="str">
        <f>VLOOKUP($A9952&amp;D$1,Data!$A$2:$BC$533,MATCH(Intermediate!$B9952,Data!$A$1:$BC$1,0),FALSE)</f>
        <v>..</v>
      </c>
    </row>
    <row r="9953" spans="1:4" x14ac:dyDescent="0.45">
      <c r="A9953" t="s">
        <v>200</v>
      </c>
      <c r="B9953">
        <f t="shared" si="154"/>
        <v>1976</v>
      </c>
      <c r="C9953" t="str">
        <f>VLOOKUP($A9953&amp;C$1,Data!$A$2:$BC$533,MATCH(Intermediate!$B9953,Data!$A$1:$BC$1,0),FALSE)</f>
        <v>..</v>
      </c>
      <c r="D9953" t="str">
        <f>VLOOKUP($A9953&amp;D$1,Data!$A$2:$BC$533,MATCH(Intermediate!$B9953,Data!$A$1:$BC$1,0),FALSE)</f>
        <v>..</v>
      </c>
    </row>
    <row r="9954" spans="1:4" x14ac:dyDescent="0.45">
      <c r="A9954" t="s">
        <v>200</v>
      </c>
      <c r="B9954">
        <f t="shared" si="154"/>
        <v>1977</v>
      </c>
      <c r="C9954" t="str">
        <f>VLOOKUP($A9954&amp;C$1,Data!$A$2:$BC$533,MATCH(Intermediate!$B9954,Data!$A$1:$BC$1,0),FALSE)</f>
        <v>..</v>
      </c>
      <c r="D9954" t="str">
        <f>VLOOKUP($A9954&amp;D$1,Data!$A$2:$BC$533,MATCH(Intermediate!$B9954,Data!$A$1:$BC$1,0),FALSE)</f>
        <v>..</v>
      </c>
    </row>
    <row r="9955" spans="1:4" x14ac:dyDescent="0.45">
      <c r="A9955" t="s">
        <v>200</v>
      </c>
      <c r="B9955">
        <f t="shared" si="154"/>
        <v>1978</v>
      </c>
      <c r="C9955" t="str">
        <f>VLOOKUP($A9955&amp;C$1,Data!$A$2:$BC$533,MATCH(Intermediate!$B9955,Data!$A$1:$BC$1,0),FALSE)</f>
        <v>..</v>
      </c>
      <c r="D9955" t="str">
        <f>VLOOKUP($A9955&amp;D$1,Data!$A$2:$BC$533,MATCH(Intermediate!$B9955,Data!$A$1:$BC$1,0),FALSE)</f>
        <v>..</v>
      </c>
    </row>
    <row r="9956" spans="1:4" x14ac:dyDescent="0.45">
      <c r="A9956" t="s">
        <v>200</v>
      </c>
      <c r="B9956">
        <f t="shared" si="154"/>
        <v>1979</v>
      </c>
      <c r="C9956" t="str">
        <f>VLOOKUP($A9956&amp;C$1,Data!$A$2:$BC$533,MATCH(Intermediate!$B9956,Data!$A$1:$BC$1,0),FALSE)</f>
        <v>..</v>
      </c>
      <c r="D9956" t="str">
        <f>VLOOKUP($A9956&amp;D$1,Data!$A$2:$BC$533,MATCH(Intermediate!$B9956,Data!$A$1:$BC$1,0),FALSE)</f>
        <v>..</v>
      </c>
    </row>
    <row r="9957" spans="1:4" x14ac:dyDescent="0.45">
      <c r="A9957" t="s">
        <v>200</v>
      </c>
      <c r="B9957">
        <f t="shared" si="154"/>
        <v>1980</v>
      </c>
      <c r="C9957" t="str">
        <f>VLOOKUP($A9957&amp;C$1,Data!$A$2:$BC$533,MATCH(Intermediate!$B9957,Data!$A$1:$BC$1,0),FALSE)</f>
        <v>..</v>
      </c>
      <c r="D9957" t="str">
        <f>VLOOKUP($A9957&amp;D$1,Data!$A$2:$BC$533,MATCH(Intermediate!$B9957,Data!$A$1:$BC$1,0),FALSE)</f>
        <v>..</v>
      </c>
    </row>
    <row r="9958" spans="1:4" x14ac:dyDescent="0.45">
      <c r="A9958" t="s">
        <v>200</v>
      </c>
      <c r="B9958">
        <f t="shared" si="154"/>
        <v>1981</v>
      </c>
      <c r="C9958" t="str">
        <f>VLOOKUP($A9958&amp;C$1,Data!$A$2:$BC$533,MATCH(Intermediate!$B9958,Data!$A$1:$BC$1,0),FALSE)</f>
        <v>..</v>
      </c>
      <c r="D9958" t="str">
        <f>VLOOKUP($A9958&amp;D$1,Data!$A$2:$BC$533,MATCH(Intermediate!$B9958,Data!$A$1:$BC$1,0),FALSE)</f>
        <v>..</v>
      </c>
    </row>
    <row r="9959" spans="1:4" x14ac:dyDescent="0.45">
      <c r="A9959" t="s">
        <v>200</v>
      </c>
      <c r="B9959">
        <f t="shared" si="154"/>
        <v>1982</v>
      </c>
      <c r="C9959" t="str">
        <f>VLOOKUP($A9959&amp;C$1,Data!$A$2:$BC$533,MATCH(Intermediate!$B9959,Data!$A$1:$BC$1,0),FALSE)</f>
        <v>..</v>
      </c>
      <c r="D9959" t="str">
        <f>VLOOKUP($A9959&amp;D$1,Data!$A$2:$BC$533,MATCH(Intermediate!$B9959,Data!$A$1:$BC$1,0),FALSE)</f>
        <v>..</v>
      </c>
    </row>
    <row r="9960" spans="1:4" x14ac:dyDescent="0.45">
      <c r="A9960" t="s">
        <v>200</v>
      </c>
      <c r="B9960">
        <f t="shared" si="154"/>
        <v>1983</v>
      </c>
      <c r="C9960" t="str">
        <f>VLOOKUP($A9960&amp;C$1,Data!$A$2:$BC$533,MATCH(Intermediate!$B9960,Data!$A$1:$BC$1,0),FALSE)</f>
        <v>..</v>
      </c>
      <c r="D9960" t="str">
        <f>VLOOKUP($A9960&amp;D$1,Data!$A$2:$BC$533,MATCH(Intermediate!$B9960,Data!$A$1:$BC$1,0),FALSE)</f>
        <v>..</v>
      </c>
    </row>
    <row r="9961" spans="1:4" x14ac:dyDescent="0.45">
      <c r="A9961" t="s">
        <v>200</v>
      </c>
      <c r="B9961">
        <f t="shared" si="154"/>
        <v>1984</v>
      </c>
      <c r="C9961" t="str">
        <f>VLOOKUP($A9961&amp;C$1,Data!$A$2:$BC$533,MATCH(Intermediate!$B9961,Data!$A$1:$BC$1,0),FALSE)</f>
        <v>..</v>
      </c>
      <c r="D9961" t="str">
        <f>VLOOKUP($A9961&amp;D$1,Data!$A$2:$BC$533,MATCH(Intermediate!$B9961,Data!$A$1:$BC$1,0),FALSE)</f>
        <v>..</v>
      </c>
    </row>
    <row r="9962" spans="1:4" x14ac:dyDescent="0.45">
      <c r="A9962" t="s">
        <v>200</v>
      </c>
      <c r="B9962">
        <f t="shared" si="154"/>
        <v>1985</v>
      </c>
      <c r="C9962" t="str">
        <f>VLOOKUP($A9962&amp;C$1,Data!$A$2:$BC$533,MATCH(Intermediate!$B9962,Data!$A$1:$BC$1,0),FALSE)</f>
        <v>..</v>
      </c>
      <c r="D9962" t="str">
        <f>VLOOKUP($A9962&amp;D$1,Data!$A$2:$BC$533,MATCH(Intermediate!$B9962,Data!$A$1:$BC$1,0),FALSE)</f>
        <v>..</v>
      </c>
    </row>
    <row r="9963" spans="1:4" x14ac:dyDescent="0.45">
      <c r="A9963" t="s">
        <v>200</v>
      </c>
      <c r="B9963">
        <f t="shared" si="154"/>
        <v>1986</v>
      </c>
      <c r="C9963" t="str">
        <f>VLOOKUP($A9963&amp;C$1,Data!$A$2:$BC$533,MATCH(Intermediate!$B9963,Data!$A$1:$BC$1,0),FALSE)</f>
        <v>..</v>
      </c>
      <c r="D9963" t="str">
        <f>VLOOKUP($A9963&amp;D$1,Data!$A$2:$BC$533,MATCH(Intermediate!$B9963,Data!$A$1:$BC$1,0),FALSE)</f>
        <v>..</v>
      </c>
    </row>
    <row r="9964" spans="1:4" x14ac:dyDescent="0.45">
      <c r="A9964" t="s">
        <v>200</v>
      </c>
      <c r="B9964">
        <f t="shared" si="154"/>
        <v>1987</v>
      </c>
      <c r="C9964" t="str">
        <f>VLOOKUP($A9964&amp;C$1,Data!$A$2:$BC$533,MATCH(Intermediate!$B9964,Data!$A$1:$BC$1,0),FALSE)</f>
        <v>..</v>
      </c>
      <c r="D9964" t="str">
        <f>VLOOKUP($A9964&amp;D$1,Data!$A$2:$BC$533,MATCH(Intermediate!$B9964,Data!$A$1:$BC$1,0),FALSE)</f>
        <v>..</v>
      </c>
    </row>
    <row r="9965" spans="1:4" x14ac:dyDescent="0.45">
      <c r="A9965" t="s">
        <v>200</v>
      </c>
      <c r="B9965">
        <f t="shared" si="154"/>
        <v>1988</v>
      </c>
      <c r="C9965" t="str">
        <f>VLOOKUP($A9965&amp;C$1,Data!$A$2:$BC$533,MATCH(Intermediate!$B9965,Data!$A$1:$BC$1,0),FALSE)</f>
        <v>..</v>
      </c>
      <c r="D9965" t="str">
        <f>VLOOKUP($A9965&amp;D$1,Data!$A$2:$BC$533,MATCH(Intermediate!$B9965,Data!$A$1:$BC$1,0),FALSE)</f>
        <v>..</v>
      </c>
    </row>
    <row r="9966" spans="1:4" x14ac:dyDescent="0.45">
      <c r="A9966" t="s">
        <v>200</v>
      </c>
      <c r="B9966">
        <f t="shared" si="154"/>
        <v>1989</v>
      </c>
      <c r="C9966" t="str">
        <f>VLOOKUP($A9966&amp;C$1,Data!$A$2:$BC$533,MATCH(Intermediate!$B9966,Data!$A$1:$BC$1,0),FALSE)</f>
        <v>..</v>
      </c>
      <c r="D9966" t="str">
        <f>VLOOKUP($A9966&amp;D$1,Data!$A$2:$BC$533,MATCH(Intermediate!$B9966,Data!$A$1:$BC$1,0),FALSE)</f>
        <v>..</v>
      </c>
    </row>
    <row r="9967" spans="1:4" x14ac:dyDescent="0.45">
      <c r="A9967" t="s">
        <v>200</v>
      </c>
      <c r="B9967">
        <f t="shared" si="154"/>
        <v>1990</v>
      </c>
      <c r="C9967" t="str">
        <f>VLOOKUP($A9967&amp;C$1,Data!$A$2:$BC$533,MATCH(Intermediate!$B9967,Data!$A$1:$BC$1,0),FALSE)</f>
        <v>..</v>
      </c>
      <c r="D9967">
        <f>VLOOKUP($A9967&amp;D$1,Data!$A$2:$BC$533,MATCH(Intermediate!$B9967,Data!$A$1:$BC$1,0),FALSE)</f>
        <v>5320.5370235096007</v>
      </c>
    </row>
    <row r="9968" spans="1:4" x14ac:dyDescent="0.45">
      <c r="A9968" t="s">
        <v>200</v>
      </c>
      <c r="B9968">
        <f t="shared" si="154"/>
        <v>1991</v>
      </c>
      <c r="C9968" t="str">
        <f>VLOOKUP($A9968&amp;C$1,Data!$A$2:$BC$533,MATCH(Intermediate!$B9968,Data!$A$1:$BC$1,0),FALSE)</f>
        <v>..</v>
      </c>
      <c r="D9968">
        <f>VLOOKUP($A9968&amp;D$1,Data!$A$2:$BC$533,MATCH(Intermediate!$B9968,Data!$A$1:$BC$1,0),FALSE)</f>
        <v>5117.4273690703521</v>
      </c>
    </row>
    <row r="9969" spans="1:4" x14ac:dyDescent="0.45">
      <c r="A9969" t="s">
        <v>200</v>
      </c>
      <c r="B9969">
        <f t="shared" si="154"/>
        <v>1992</v>
      </c>
      <c r="C9969" t="str">
        <f>VLOOKUP($A9969&amp;C$1,Data!$A$2:$BC$533,MATCH(Intermediate!$B9969,Data!$A$1:$BC$1,0),FALSE)</f>
        <v>..</v>
      </c>
      <c r="D9969">
        <f>VLOOKUP($A9969&amp;D$1,Data!$A$2:$BC$533,MATCH(Intermediate!$B9969,Data!$A$1:$BC$1,0),FALSE)</f>
        <v>4350.5336979485674</v>
      </c>
    </row>
    <row r="9970" spans="1:4" x14ac:dyDescent="0.45">
      <c r="A9970" t="s">
        <v>200</v>
      </c>
      <c r="B9970">
        <f t="shared" si="154"/>
        <v>1993</v>
      </c>
      <c r="C9970" t="str">
        <f>VLOOKUP($A9970&amp;C$1,Data!$A$2:$BC$533,MATCH(Intermediate!$B9970,Data!$A$1:$BC$1,0),FALSE)</f>
        <v>..</v>
      </c>
      <c r="D9970">
        <f>VLOOKUP($A9970&amp;D$1,Data!$A$2:$BC$533,MATCH(Intermediate!$B9970,Data!$A$1:$BC$1,0),FALSE)</f>
        <v>4422.1255674542508</v>
      </c>
    </row>
    <row r="9971" spans="1:4" x14ac:dyDescent="0.45">
      <c r="A9971" t="s">
        <v>200</v>
      </c>
      <c r="B9971">
        <f t="shared" si="154"/>
        <v>1994</v>
      </c>
      <c r="C9971" t="str">
        <f>VLOOKUP($A9971&amp;C$1,Data!$A$2:$BC$533,MATCH(Intermediate!$B9971,Data!$A$1:$BC$1,0),FALSE)</f>
        <v>..</v>
      </c>
      <c r="D9971">
        <f>VLOOKUP($A9971&amp;D$1,Data!$A$2:$BC$533,MATCH(Intermediate!$B9971,Data!$A$1:$BC$1,0),FALSE)</f>
        <v>3658.7429531153393</v>
      </c>
    </row>
    <row r="9972" spans="1:4" x14ac:dyDescent="0.45">
      <c r="A9972" t="s">
        <v>200</v>
      </c>
      <c r="B9972">
        <f t="shared" si="154"/>
        <v>1995</v>
      </c>
      <c r="C9972" t="str">
        <f>VLOOKUP($A9972&amp;C$1,Data!$A$2:$BC$533,MATCH(Intermediate!$B9972,Data!$A$1:$BC$1,0),FALSE)</f>
        <v>..</v>
      </c>
      <c r="D9972">
        <f>VLOOKUP($A9972&amp;D$1,Data!$A$2:$BC$533,MATCH(Intermediate!$B9972,Data!$A$1:$BC$1,0),FALSE)</f>
        <v>3404.8489801705914</v>
      </c>
    </row>
    <row r="9973" spans="1:4" x14ac:dyDescent="0.45">
      <c r="A9973" t="s">
        <v>200</v>
      </c>
      <c r="B9973">
        <f t="shared" ref="B9973:B10036" si="155">B9923</f>
        <v>1996</v>
      </c>
      <c r="C9973" t="str">
        <f>VLOOKUP($A9973&amp;C$1,Data!$A$2:$BC$533,MATCH(Intermediate!$B9973,Data!$A$1:$BC$1,0),FALSE)</f>
        <v>..</v>
      </c>
      <c r="D9973">
        <f>VLOOKUP($A9973&amp;D$1,Data!$A$2:$BC$533,MATCH(Intermediate!$B9973,Data!$A$1:$BC$1,0),FALSE)</f>
        <v>3636.4798179486088</v>
      </c>
    </row>
    <row r="9974" spans="1:4" x14ac:dyDescent="0.45">
      <c r="A9974" t="s">
        <v>200</v>
      </c>
      <c r="B9974">
        <f t="shared" si="155"/>
        <v>1997</v>
      </c>
      <c r="C9974" t="str">
        <f>VLOOKUP($A9974&amp;C$1,Data!$A$2:$BC$533,MATCH(Intermediate!$B9974,Data!$A$1:$BC$1,0),FALSE)</f>
        <v>..</v>
      </c>
      <c r="D9974">
        <f>VLOOKUP($A9974&amp;D$1,Data!$A$2:$BC$533,MATCH(Intermediate!$B9974,Data!$A$1:$BC$1,0),FALSE)</f>
        <v>3222.379012511346</v>
      </c>
    </row>
    <row r="9975" spans="1:4" x14ac:dyDescent="0.45">
      <c r="A9975" t="s">
        <v>200</v>
      </c>
      <c r="B9975">
        <f t="shared" si="155"/>
        <v>1998</v>
      </c>
      <c r="C9975" t="str">
        <f>VLOOKUP($A9975&amp;C$1,Data!$A$2:$BC$533,MATCH(Intermediate!$B9975,Data!$A$1:$BC$1,0),FALSE)</f>
        <v>..</v>
      </c>
      <c r="D9975">
        <f>VLOOKUP($A9975&amp;D$1,Data!$A$2:$BC$533,MATCH(Intermediate!$B9975,Data!$A$1:$BC$1,0),FALSE)</f>
        <v>3431.5760175784812</v>
      </c>
    </row>
    <row r="9976" spans="1:4" x14ac:dyDescent="0.45">
      <c r="A9976" t="s">
        <v>200</v>
      </c>
      <c r="B9976">
        <f t="shared" si="155"/>
        <v>1999</v>
      </c>
      <c r="C9976" t="str">
        <f>VLOOKUP($A9976&amp;C$1,Data!$A$2:$BC$533,MATCH(Intermediate!$B9976,Data!$A$1:$BC$1,0),FALSE)</f>
        <v>..</v>
      </c>
      <c r="D9976">
        <f>VLOOKUP($A9976&amp;D$1,Data!$A$2:$BC$533,MATCH(Intermediate!$B9976,Data!$A$1:$BC$1,0),FALSE)</f>
        <v>3980.6545956952327</v>
      </c>
    </row>
    <row r="9977" spans="1:4" x14ac:dyDescent="0.45">
      <c r="A9977" t="s">
        <v>200</v>
      </c>
      <c r="B9977">
        <f t="shared" si="155"/>
        <v>2000</v>
      </c>
      <c r="C9977" t="str">
        <f>VLOOKUP($A9977&amp;C$1,Data!$A$2:$BC$533,MATCH(Intermediate!$B9977,Data!$A$1:$BC$1,0),FALSE)</f>
        <v>..</v>
      </c>
      <c r="D9977">
        <f>VLOOKUP($A9977&amp;D$1,Data!$A$2:$BC$533,MATCH(Intermediate!$B9977,Data!$A$1:$BC$1,0),FALSE)</f>
        <v>4208.6651545703253</v>
      </c>
    </row>
    <row r="9978" spans="1:4" x14ac:dyDescent="0.45">
      <c r="A9978" t="s">
        <v>200</v>
      </c>
      <c r="B9978">
        <f t="shared" si="155"/>
        <v>2001</v>
      </c>
      <c r="C9978" t="str">
        <f>VLOOKUP($A9978&amp;C$1,Data!$A$2:$BC$533,MATCH(Intermediate!$B9978,Data!$A$1:$BC$1,0),FALSE)</f>
        <v>..</v>
      </c>
      <c r="D9978">
        <f>VLOOKUP($A9978&amp;D$1,Data!$A$2:$BC$533,MATCH(Intermediate!$B9978,Data!$A$1:$BC$1,0),FALSE)</f>
        <v>4401.3038044939603</v>
      </c>
    </row>
    <row r="9979" spans="1:4" x14ac:dyDescent="0.45">
      <c r="A9979" t="s">
        <v>200</v>
      </c>
      <c r="B9979">
        <f t="shared" si="155"/>
        <v>2002</v>
      </c>
      <c r="C9979" t="str">
        <f>VLOOKUP($A9979&amp;C$1,Data!$A$2:$BC$533,MATCH(Intermediate!$B9979,Data!$A$1:$BC$1,0),FALSE)</f>
        <v>..</v>
      </c>
      <c r="D9979">
        <f>VLOOKUP($A9979&amp;D$1,Data!$A$2:$BC$533,MATCH(Intermediate!$B9979,Data!$A$1:$BC$1,0),FALSE)</f>
        <v>4392.8238153945667</v>
      </c>
    </row>
    <row r="9980" spans="1:4" x14ac:dyDescent="0.45">
      <c r="A9980" t="s">
        <v>200</v>
      </c>
      <c r="B9980">
        <f t="shared" si="155"/>
        <v>2003</v>
      </c>
      <c r="C9980" t="str">
        <f>VLOOKUP($A9980&amp;C$1,Data!$A$2:$BC$533,MATCH(Intermediate!$B9980,Data!$A$1:$BC$1,0),FALSE)</f>
        <v>..</v>
      </c>
      <c r="D9980">
        <f>VLOOKUP($A9980&amp;D$1,Data!$A$2:$BC$533,MATCH(Intermediate!$B9980,Data!$A$1:$BC$1,0),FALSE)</f>
        <v>4536.1978150520217</v>
      </c>
    </row>
    <row r="9981" spans="1:4" x14ac:dyDescent="0.45">
      <c r="A9981" t="s">
        <v>200</v>
      </c>
      <c r="B9981">
        <f t="shared" si="155"/>
        <v>2004</v>
      </c>
      <c r="C9981" t="str">
        <f>VLOOKUP($A9981&amp;C$1,Data!$A$2:$BC$533,MATCH(Intermediate!$B9981,Data!$A$1:$BC$1,0),FALSE)</f>
        <v>..</v>
      </c>
      <c r="D9981">
        <f>VLOOKUP($A9981&amp;D$1,Data!$A$2:$BC$533,MATCH(Intermediate!$B9981,Data!$A$1:$BC$1,0),FALSE)</f>
        <v>4798.153174473975</v>
      </c>
    </row>
    <row r="9982" spans="1:4" x14ac:dyDescent="0.45">
      <c r="A9982" t="s">
        <v>200</v>
      </c>
      <c r="B9982">
        <f t="shared" si="155"/>
        <v>2005</v>
      </c>
      <c r="C9982" t="str">
        <f>VLOOKUP($A9982&amp;C$1,Data!$A$2:$BC$533,MATCH(Intermediate!$B9982,Data!$A$1:$BC$1,0),FALSE)</f>
        <v>..</v>
      </c>
      <c r="D9982">
        <f>VLOOKUP($A9982&amp;D$1,Data!$A$2:$BC$533,MATCH(Intermediate!$B9982,Data!$A$1:$BC$1,0),FALSE)</f>
        <v>5489.3454217929511</v>
      </c>
    </row>
    <row r="9983" spans="1:4" x14ac:dyDescent="0.45">
      <c r="A9983" t="s">
        <v>200</v>
      </c>
      <c r="B9983">
        <f t="shared" si="155"/>
        <v>2006</v>
      </c>
      <c r="C9983" t="str">
        <f>VLOOKUP($A9983&amp;C$1,Data!$A$2:$BC$533,MATCH(Intermediate!$B9983,Data!$A$1:$BC$1,0),FALSE)</f>
        <v>..</v>
      </c>
      <c r="D9983">
        <f>VLOOKUP($A9983&amp;D$1,Data!$A$2:$BC$533,MATCH(Intermediate!$B9983,Data!$A$1:$BC$1,0),FALSE)</f>
        <v>6163.8501815434274</v>
      </c>
    </row>
    <row r="9984" spans="1:4" x14ac:dyDescent="0.45">
      <c r="A9984" t="s">
        <v>200</v>
      </c>
      <c r="B9984">
        <f t="shared" si="155"/>
        <v>2007</v>
      </c>
      <c r="C9984" t="str">
        <f>VLOOKUP($A9984&amp;C$1,Data!$A$2:$BC$533,MATCH(Intermediate!$B9984,Data!$A$1:$BC$1,0),FALSE)</f>
        <v>..</v>
      </c>
      <c r="D9984">
        <f>VLOOKUP($A9984&amp;D$1,Data!$A$2:$BC$533,MATCH(Intermediate!$B9984,Data!$A$1:$BC$1,0),FALSE)</f>
        <v>6901.0175688568988</v>
      </c>
    </row>
    <row r="9985" spans="1:4" x14ac:dyDescent="0.45">
      <c r="A9985" t="s">
        <v>200</v>
      </c>
      <c r="B9985">
        <f t="shared" si="155"/>
        <v>2008</v>
      </c>
      <c r="C9985" t="str">
        <f>VLOOKUP($A9985&amp;C$1,Data!$A$2:$BC$533,MATCH(Intermediate!$B9985,Data!$A$1:$BC$1,0),FALSE)</f>
        <v>..</v>
      </c>
      <c r="D9985">
        <f>VLOOKUP($A9985&amp;D$1,Data!$A$2:$BC$533,MATCH(Intermediate!$B9985,Data!$A$1:$BC$1,0),FALSE)</f>
        <v>7915.5479242097272</v>
      </c>
    </row>
    <row r="9986" spans="1:4" x14ac:dyDescent="0.45">
      <c r="A9986" t="s">
        <v>200</v>
      </c>
      <c r="B9986">
        <f t="shared" si="155"/>
        <v>2009</v>
      </c>
      <c r="C9986" t="str">
        <f>VLOOKUP($A9986&amp;C$1,Data!$A$2:$BC$533,MATCH(Intermediate!$B9986,Data!$A$1:$BC$1,0),FALSE)</f>
        <v>..</v>
      </c>
      <c r="D9986">
        <f>VLOOKUP($A9986&amp;D$1,Data!$A$2:$BC$533,MATCH(Intermediate!$B9986,Data!$A$1:$BC$1,0),FALSE)</f>
        <v>8285.0189301536084</v>
      </c>
    </row>
    <row r="9987" spans="1:4" x14ac:dyDescent="0.45">
      <c r="A9987" t="s">
        <v>200</v>
      </c>
      <c r="B9987">
        <f t="shared" si="155"/>
        <v>2010</v>
      </c>
      <c r="C9987" t="str">
        <f>VLOOKUP($A9987&amp;C$1,Data!$A$2:$BC$533,MATCH(Intermediate!$B9987,Data!$A$1:$BC$1,0),FALSE)</f>
        <v>..</v>
      </c>
      <c r="D9987">
        <f>VLOOKUP($A9987&amp;D$1,Data!$A$2:$BC$533,MATCH(Intermediate!$B9987,Data!$A$1:$BC$1,0),FALSE)</f>
        <v>8971.6162873681169</v>
      </c>
    </row>
    <row r="9988" spans="1:4" x14ac:dyDescent="0.45">
      <c r="A9988" t="s">
        <v>200</v>
      </c>
      <c r="B9988">
        <f t="shared" si="155"/>
        <v>2011</v>
      </c>
      <c r="C9988" t="str">
        <f>VLOOKUP($A9988&amp;C$1,Data!$A$2:$BC$533,MATCH(Intermediate!$B9988,Data!$A$1:$BC$1,0),FALSE)</f>
        <v>..</v>
      </c>
      <c r="D9988">
        <f>VLOOKUP($A9988&amp;D$1,Data!$A$2:$BC$533,MATCH(Intermediate!$B9988,Data!$A$1:$BC$1,0),FALSE)</f>
        <v>10282.726619052839</v>
      </c>
    </row>
    <row r="9989" spans="1:4" x14ac:dyDescent="0.45">
      <c r="A9989" t="s">
        <v>200</v>
      </c>
      <c r="B9989">
        <f t="shared" si="155"/>
        <v>2012</v>
      </c>
      <c r="C9989" t="str">
        <f>VLOOKUP($A9989&amp;C$1,Data!$A$2:$BC$533,MATCH(Intermediate!$B9989,Data!$A$1:$BC$1,0),FALSE)</f>
        <v>..</v>
      </c>
      <c r="D9989">
        <f>VLOOKUP($A9989&amp;D$1,Data!$A$2:$BC$533,MATCH(Intermediate!$B9989,Data!$A$1:$BC$1,0),FALSE)</f>
        <v>11035.451277852957</v>
      </c>
    </row>
    <row r="9990" spans="1:4" x14ac:dyDescent="0.45">
      <c r="A9990" t="s">
        <v>200</v>
      </c>
      <c r="B9990">
        <f t="shared" si="155"/>
        <v>2013</v>
      </c>
      <c r="C9990" t="str">
        <f>VLOOKUP($A9990&amp;C$1,Data!$A$2:$BC$533,MATCH(Intermediate!$B9990,Data!$A$1:$BC$1,0),FALSE)</f>
        <v>..</v>
      </c>
      <c r="D9990">
        <f>VLOOKUP($A9990&amp;D$1,Data!$A$2:$BC$533,MATCH(Intermediate!$B9990,Data!$A$1:$BC$1,0),FALSE)</f>
        <v>11722.808627257707</v>
      </c>
    </row>
    <row r="9991" spans="1:4" x14ac:dyDescent="0.45">
      <c r="A9991" t="s">
        <v>200</v>
      </c>
      <c r="B9991">
        <f t="shared" si="155"/>
        <v>2014</v>
      </c>
      <c r="C9991" t="str">
        <f>VLOOKUP($A9991&amp;C$1,Data!$A$2:$BC$533,MATCH(Intermediate!$B9991,Data!$A$1:$BC$1,0),FALSE)</f>
        <v>..</v>
      </c>
      <c r="D9991">
        <f>VLOOKUP($A9991&amp;D$1,Data!$A$2:$BC$533,MATCH(Intermediate!$B9991,Data!$A$1:$BC$1,0),FALSE)</f>
        <v>12476.534435838712</v>
      </c>
    </row>
    <row r="9992" spans="1:4" x14ac:dyDescent="0.45">
      <c r="A9992" t="s">
        <v>200</v>
      </c>
      <c r="B9992">
        <f t="shared" si="155"/>
        <v>2015</v>
      </c>
      <c r="C9992" t="str">
        <f>VLOOKUP($A9992&amp;C$1,Data!$A$2:$BC$533,MATCH(Intermediate!$B9992,Data!$A$1:$BC$1,0),FALSE)</f>
        <v>..</v>
      </c>
      <c r="D9992">
        <f>VLOOKUP($A9992&amp;D$1,Data!$A$2:$BC$533,MATCH(Intermediate!$B9992,Data!$A$1:$BC$1,0),FALSE)</f>
        <v>12714.813724036263</v>
      </c>
    </row>
    <row r="9993" spans="1:4" x14ac:dyDescent="0.45">
      <c r="A9993" t="s">
        <v>200</v>
      </c>
      <c r="B9993">
        <f t="shared" si="155"/>
        <v>2016</v>
      </c>
      <c r="C9993" t="str">
        <f>VLOOKUP($A9993&amp;C$1,Data!$A$2:$BC$533,MATCH(Intermediate!$B9993,Data!$A$1:$BC$1,0),FALSE)</f>
        <v>..</v>
      </c>
      <c r="D9993">
        <f>VLOOKUP($A9993&amp;D$1,Data!$A$2:$BC$533,MATCH(Intermediate!$B9993,Data!$A$1:$BC$1,0),FALSE)</f>
        <v>12919.371222426023</v>
      </c>
    </row>
    <row r="9994" spans="1:4" x14ac:dyDescent="0.45">
      <c r="A9994" t="s">
        <v>200</v>
      </c>
      <c r="B9994">
        <f t="shared" si="155"/>
        <v>2017</v>
      </c>
      <c r="C9994" t="str">
        <f>VLOOKUP($A9994&amp;C$1,Data!$A$2:$BC$533,MATCH(Intermediate!$B9994,Data!$A$1:$BC$1,0),FALSE)</f>
        <v>..</v>
      </c>
      <c r="D9994">
        <f>VLOOKUP($A9994&amp;D$1,Data!$A$2:$BC$533,MATCH(Intermediate!$B9994,Data!$A$1:$BC$1,0),FALSE)</f>
        <v>13278.403035338089</v>
      </c>
    </row>
    <row r="9995" spans="1:4" x14ac:dyDescent="0.45">
      <c r="A9995" t="s">
        <v>200</v>
      </c>
      <c r="B9995">
        <f t="shared" si="155"/>
        <v>2018</v>
      </c>
      <c r="C9995" t="str">
        <f>VLOOKUP($A9995&amp;C$1,Data!$A$2:$BC$533,MATCH(Intermediate!$B9995,Data!$A$1:$BC$1,0),FALSE)</f>
        <v>..</v>
      </c>
      <c r="D9995">
        <f>VLOOKUP($A9995&amp;D$1,Data!$A$2:$BC$533,MATCH(Intermediate!$B9995,Data!$A$1:$BC$1,0),FALSE)</f>
        <v>14368.462143253213</v>
      </c>
    </row>
    <row r="9996" spans="1:4" x14ac:dyDescent="0.45">
      <c r="A9996" t="s">
        <v>200</v>
      </c>
      <c r="B9996">
        <f t="shared" si="155"/>
        <v>2019</v>
      </c>
      <c r="C9996" t="str">
        <f>VLOOKUP($A9996&amp;C$1,Data!$A$2:$BC$533,MATCH(Intermediate!$B9996,Data!$A$1:$BC$1,0),FALSE)</f>
        <v>..</v>
      </c>
      <c r="D9996">
        <f>VLOOKUP($A9996&amp;D$1,Data!$A$2:$BC$533,MATCH(Intermediate!$B9996,Data!$A$1:$BC$1,0),FALSE)</f>
        <v>15477.723764397802</v>
      </c>
    </row>
    <row r="9997" spans="1:4" x14ac:dyDescent="0.45">
      <c r="A9997" t="s">
        <v>200</v>
      </c>
      <c r="B9997">
        <f t="shared" si="155"/>
        <v>2020</v>
      </c>
      <c r="C9997" t="str">
        <f>VLOOKUP($A9997&amp;C$1,Data!$A$2:$BC$533,MATCH(Intermediate!$B9997,Data!$A$1:$BC$1,0),FALSE)</f>
        <v>..</v>
      </c>
      <c r="D9997">
        <f>VLOOKUP($A9997&amp;D$1,Data!$A$2:$BC$533,MATCH(Intermediate!$B9997,Data!$A$1:$BC$1,0),FALSE)</f>
        <v>15090.93949717776</v>
      </c>
    </row>
    <row r="9998" spans="1:4" x14ac:dyDescent="0.45">
      <c r="A9998" t="s">
        <v>200</v>
      </c>
      <c r="B9998">
        <f t="shared" si="155"/>
        <v>2021</v>
      </c>
      <c r="C9998" t="str">
        <f>VLOOKUP($A9998&amp;C$1,Data!$A$2:$BC$533,MATCH(Intermediate!$B9998,Data!$A$1:$BC$1,0),FALSE)</f>
        <v>..</v>
      </c>
      <c r="D9998">
        <f>VLOOKUP($A9998&amp;D$1,Data!$A$2:$BC$533,MATCH(Intermediate!$B9998,Data!$A$1:$BC$1,0),FALSE)</f>
        <v>16434.139906035271</v>
      </c>
    </row>
    <row r="9999" spans="1:4" x14ac:dyDescent="0.45">
      <c r="A9999" t="s">
        <v>200</v>
      </c>
      <c r="B9999">
        <f t="shared" si="155"/>
        <v>2022</v>
      </c>
      <c r="C9999" t="str">
        <f>VLOOKUP($A9999&amp;C$1,Data!$A$2:$BC$533,MATCH(Intermediate!$B9999,Data!$A$1:$BC$1,0),FALSE)</f>
        <v>..</v>
      </c>
      <c r="D9999">
        <f>VLOOKUP($A9999&amp;D$1,Data!$A$2:$BC$533,MATCH(Intermediate!$B9999,Data!$A$1:$BC$1,0),FALSE)</f>
        <v>18340.111280529938</v>
      </c>
    </row>
    <row r="10000" spans="1:4" x14ac:dyDescent="0.45">
      <c r="A10000" t="s">
        <v>200</v>
      </c>
      <c r="B10000">
        <f t="shared" si="155"/>
        <v>2023</v>
      </c>
      <c r="C10000" t="str">
        <f>VLOOKUP($A10000&amp;C$1,Data!$A$2:$BC$533,MATCH(Intermediate!$B10000,Data!$A$1:$BC$1,0),FALSE)</f>
        <v>..</v>
      </c>
      <c r="D10000">
        <f>VLOOKUP($A10000&amp;D$1,Data!$A$2:$BC$533,MATCH(Intermediate!$B10000,Data!$A$1:$BC$1,0),FALSE)</f>
        <v>19828.92484611992</v>
      </c>
    </row>
    <row r="10001" spans="1:4" x14ac:dyDescent="0.45">
      <c r="A10001" t="s">
        <v>200</v>
      </c>
      <c r="B10001">
        <f t="shared" si="155"/>
        <v>2024</v>
      </c>
      <c r="C10001" t="str">
        <f>VLOOKUP($A10001&amp;C$1,Data!$A$2:$BC$533,MATCH(Intermediate!$B10001,Data!$A$1:$BC$1,0),FALSE)</f>
        <v>..</v>
      </c>
      <c r="D10001">
        <f>VLOOKUP($A10001&amp;D$1,Data!$A$2:$BC$533,MATCH(Intermediate!$B10001,Data!$A$1:$BC$1,0),FALSE)</f>
        <v>20407.800951963243</v>
      </c>
    </row>
    <row r="10002" spans="1:4" x14ac:dyDescent="0.45">
      <c r="A10002" t="s">
        <v>176</v>
      </c>
      <c r="B10002">
        <f t="shared" si="155"/>
        <v>1975</v>
      </c>
      <c r="C10002" t="str">
        <f>VLOOKUP($A10002&amp;C$1,Data!$A$2:$BC$533,MATCH(Intermediate!$B10002,Data!$A$1:$BC$1,0),FALSE)</f>
        <v>..</v>
      </c>
      <c r="D10002" t="str">
        <f>VLOOKUP($A10002&amp;D$1,Data!$A$2:$BC$533,MATCH(Intermediate!$B10002,Data!$A$1:$BC$1,0),FALSE)</f>
        <v>..</v>
      </c>
    </row>
    <row r="10003" spans="1:4" x14ac:dyDescent="0.45">
      <c r="A10003" t="s">
        <v>176</v>
      </c>
      <c r="B10003">
        <f t="shared" si="155"/>
        <v>1976</v>
      </c>
      <c r="C10003" t="str">
        <f>VLOOKUP($A10003&amp;C$1,Data!$A$2:$BC$533,MATCH(Intermediate!$B10003,Data!$A$1:$BC$1,0),FALSE)</f>
        <v>..</v>
      </c>
      <c r="D10003" t="str">
        <f>VLOOKUP($A10003&amp;D$1,Data!$A$2:$BC$533,MATCH(Intermediate!$B10003,Data!$A$1:$BC$1,0),FALSE)</f>
        <v>..</v>
      </c>
    </row>
    <row r="10004" spans="1:4" x14ac:dyDescent="0.45">
      <c r="A10004" t="s">
        <v>176</v>
      </c>
      <c r="B10004">
        <f t="shared" si="155"/>
        <v>1977</v>
      </c>
      <c r="C10004" t="str">
        <f>VLOOKUP($A10004&amp;C$1,Data!$A$2:$BC$533,MATCH(Intermediate!$B10004,Data!$A$1:$BC$1,0),FALSE)</f>
        <v>..</v>
      </c>
      <c r="D10004" t="str">
        <f>VLOOKUP($A10004&amp;D$1,Data!$A$2:$BC$533,MATCH(Intermediate!$B10004,Data!$A$1:$BC$1,0),FALSE)</f>
        <v>..</v>
      </c>
    </row>
    <row r="10005" spans="1:4" x14ac:dyDescent="0.45">
      <c r="A10005" t="s">
        <v>176</v>
      </c>
      <c r="B10005">
        <f t="shared" si="155"/>
        <v>1978</v>
      </c>
      <c r="C10005" t="str">
        <f>VLOOKUP($A10005&amp;C$1,Data!$A$2:$BC$533,MATCH(Intermediate!$B10005,Data!$A$1:$BC$1,0),FALSE)</f>
        <v>..</v>
      </c>
      <c r="D10005" t="str">
        <f>VLOOKUP($A10005&amp;D$1,Data!$A$2:$BC$533,MATCH(Intermediate!$B10005,Data!$A$1:$BC$1,0),FALSE)</f>
        <v>..</v>
      </c>
    </row>
    <row r="10006" spans="1:4" x14ac:dyDescent="0.45">
      <c r="A10006" t="s">
        <v>176</v>
      </c>
      <c r="B10006">
        <f t="shared" si="155"/>
        <v>1979</v>
      </c>
      <c r="C10006" t="str">
        <f>VLOOKUP($A10006&amp;C$1,Data!$A$2:$BC$533,MATCH(Intermediate!$B10006,Data!$A$1:$BC$1,0),FALSE)</f>
        <v>..</v>
      </c>
      <c r="D10006" t="str">
        <f>VLOOKUP($A10006&amp;D$1,Data!$A$2:$BC$533,MATCH(Intermediate!$B10006,Data!$A$1:$BC$1,0),FALSE)</f>
        <v>..</v>
      </c>
    </row>
    <row r="10007" spans="1:4" x14ac:dyDescent="0.45">
      <c r="A10007" t="s">
        <v>176</v>
      </c>
      <c r="B10007">
        <f t="shared" si="155"/>
        <v>1980</v>
      </c>
      <c r="C10007" t="str">
        <f>VLOOKUP($A10007&amp;C$1,Data!$A$2:$BC$533,MATCH(Intermediate!$B10007,Data!$A$1:$BC$1,0),FALSE)</f>
        <v>..</v>
      </c>
      <c r="D10007" t="str">
        <f>VLOOKUP($A10007&amp;D$1,Data!$A$2:$BC$533,MATCH(Intermediate!$B10007,Data!$A$1:$BC$1,0),FALSE)</f>
        <v>..</v>
      </c>
    </row>
    <row r="10008" spans="1:4" x14ac:dyDescent="0.45">
      <c r="A10008" t="s">
        <v>176</v>
      </c>
      <c r="B10008">
        <f t="shared" si="155"/>
        <v>1981</v>
      </c>
      <c r="C10008" t="str">
        <f>VLOOKUP($A10008&amp;C$1,Data!$A$2:$BC$533,MATCH(Intermediate!$B10008,Data!$A$1:$BC$1,0),FALSE)</f>
        <v>..</v>
      </c>
      <c r="D10008" t="str">
        <f>VLOOKUP($A10008&amp;D$1,Data!$A$2:$BC$533,MATCH(Intermediate!$B10008,Data!$A$1:$BC$1,0),FALSE)</f>
        <v>..</v>
      </c>
    </row>
    <row r="10009" spans="1:4" x14ac:dyDescent="0.45">
      <c r="A10009" t="s">
        <v>176</v>
      </c>
      <c r="B10009">
        <f t="shared" si="155"/>
        <v>1982</v>
      </c>
      <c r="C10009" t="str">
        <f>VLOOKUP($A10009&amp;C$1,Data!$A$2:$BC$533,MATCH(Intermediate!$B10009,Data!$A$1:$BC$1,0),FALSE)</f>
        <v>..</v>
      </c>
      <c r="D10009" t="str">
        <f>VLOOKUP($A10009&amp;D$1,Data!$A$2:$BC$533,MATCH(Intermediate!$B10009,Data!$A$1:$BC$1,0),FALSE)</f>
        <v>..</v>
      </c>
    </row>
    <row r="10010" spans="1:4" x14ac:dyDescent="0.45">
      <c r="A10010" t="s">
        <v>176</v>
      </c>
      <c r="B10010">
        <f t="shared" si="155"/>
        <v>1983</v>
      </c>
      <c r="C10010" t="str">
        <f>VLOOKUP($A10010&amp;C$1,Data!$A$2:$BC$533,MATCH(Intermediate!$B10010,Data!$A$1:$BC$1,0),FALSE)</f>
        <v>..</v>
      </c>
      <c r="D10010" t="str">
        <f>VLOOKUP($A10010&amp;D$1,Data!$A$2:$BC$533,MATCH(Intermediate!$B10010,Data!$A$1:$BC$1,0),FALSE)</f>
        <v>..</v>
      </c>
    </row>
    <row r="10011" spans="1:4" x14ac:dyDescent="0.45">
      <c r="A10011" t="s">
        <v>176</v>
      </c>
      <c r="B10011">
        <f t="shared" si="155"/>
        <v>1984</v>
      </c>
      <c r="C10011" t="str">
        <f>VLOOKUP($A10011&amp;C$1,Data!$A$2:$BC$533,MATCH(Intermediate!$B10011,Data!$A$1:$BC$1,0),FALSE)</f>
        <v>..</v>
      </c>
      <c r="D10011" t="str">
        <f>VLOOKUP($A10011&amp;D$1,Data!$A$2:$BC$533,MATCH(Intermediate!$B10011,Data!$A$1:$BC$1,0),FALSE)</f>
        <v>..</v>
      </c>
    </row>
    <row r="10012" spans="1:4" x14ac:dyDescent="0.45">
      <c r="A10012" t="s">
        <v>176</v>
      </c>
      <c r="B10012">
        <f t="shared" si="155"/>
        <v>1985</v>
      </c>
      <c r="C10012" t="str">
        <f>VLOOKUP($A10012&amp;C$1,Data!$A$2:$BC$533,MATCH(Intermediate!$B10012,Data!$A$1:$BC$1,0),FALSE)</f>
        <v>..</v>
      </c>
      <c r="D10012" t="str">
        <f>VLOOKUP($A10012&amp;D$1,Data!$A$2:$BC$533,MATCH(Intermediate!$B10012,Data!$A$1:$BC$1,0),FALSE)</f>
        <v>..</v>
      </c>
    </row>
    <row r="10013" spans="1:4" x14ac:dyDescent="0.45">
      <c r="A10013" t="s">
        <v>176</v>
      </c>
      <c r="B10013">
        <f t="shared" si="155"/>
        <v>1986</v>
      </c>
      <c r="C10013" t="str">
        <f>VLOOKUP($A10013&amp;C$1,Data!$A$2:$BC$533,MATCH(Intermediate!$B10013,Data!$A$1:$BC$1,0),FALSE)</f>
        <v>..</v>
      </c>
      <c r="D10013" t="str">
        <f>VLOOKUP($A10013&amp;D$1,Data!$A$2:$BC$533,MATCH(Intermediate!$B10013,Data!$A$1:$BC$1,0),FALSE)</f>
        <v>..</v>
      </c>
    </row>
    <row r="10014" spans="1:4" x14ac:dyDescent="0.45">
      <c r="A10014" t="s">
        <v>176</v>
      </c>
      <c r="B10014">
        <f t="shared" si="155"/>
        <v>1987</v>
      </c>
      <c r="C10014" t="str">
        <f>VLOOKUP($A10014&amp;C$1,Data!$A$2:$BC$533,MATCH(Intermediate!$B10014,Data!$A$1:$BC$1,0),FALSE)</f>
        <v>..</v>
      </c>
      <c r="D10014" t="str">
        <f>VLOOKUP($A10014&amp;D$1,Data!$A$2:$BC$533,MATCH(Intermediate!$B10014,Data!$A$1:$BC$1,0),FALSE)</f>
        <v>..</v>
      </c>
    </row>
    <row r="10015" spans="1:4" x14ac:dyDescent="0.45">
      <c r="A10015" t="s">
        <v>176</v>
      </c>
      <c r="B10015">
        <f t="shared" si="155"/>
        <v>1988</v>
      </c>
      <c r="C10015" t="str">
        <f>VLOOKUP($A10015&amp;C$1,Data!$A$2:$BC$533,MATCH(Intermediate!$B10015,Data!$A$1:$BC$1,0),FALSE)</f>
        <v>..</v>
      </c>
      <c r="D10015" t="str">
        <f>VLOOKUP($A10015&amp;D$1,Data!$A$2:$BC$533,MATCH(Intermediate!$B10015,Data!$A$1:$BC$1,0),FALSE)</f>
        <v>..</v>
      </c>
    </row>
    <row r="10016" spans="1:4" x14ac:dyDescent="0.45">
      <c r="A10016" t="s">
        <v>176</v>
      </c>
      <c r="B10016">
        <f t="shared" si="155"/>
        <v>1989</v>
      </c>
      <c r="C10016" t="str">
        <f>VLOOKUP($A10016&amp;C$1,Data!$A$2:$BC$533,MATCH(Intermediate!$B10016,Data!$A$1:$BC$1,0),FALSE)</f>
        <v>..</v>
      </c>
      <c r="D10016" t="str">
        <f>VLOOKUP($A10016&amp;D$1,Data!$A$2:$BC$533,MATCH(Intermediate!$B10016,Data!$A$1:$BC$1,0),FALSE)</f>
        <v>..</v>
      </c>
    </row>
    <row r="10017" spans="1:4" x14ac:dyDescent="0.45">
      <c r="A10017" t="s">
        <v>176</v>
      </c>
      <c r="B10017">
        <f t="shared" si="155"/>
        <v>1990</v>
      </c>
      <c r="C10017" t="str">
        <f>VLOOKUP($A10017&amp;C$1,Data!$A$2:$BC$533,MATCH(Intermediate!$B10017,Data!$A$1:$BC$1,0),FALSE)</f>
        <v>..</v>
      </c>
      <c r="D10017" t="str">
        <f>VLOOKUP($A10017&amp;D$1,Data!$A$2:$BC$533,MATCH(Intermediate!$B10017,Data!$A$1:$BC$1,0),FALSE)</f>
        <v>..</v>
      </c>
    </row>
    <row r="10018" spans="1:4" x14ac:dyDescent="0.45">
      <c r="A10018" t="s">
        <v>176</v>
      </c>
      <c r="B10018">
        <f t="shared" si="155"/>
        <v>1991</v>
      </c>
      <c r="C10018" t="str">
        <f>VLOOKUP($A10018&amp;C$1,Data!$A$2:$BC$533,MATCH(Intermediate!$B10018,Data!$A$1:$BC$1,0),FALSE)</f>
        <v>..</v>
      </c>
      <c r="D10018" t="str">
        <f>VLOOKUP($A10018&amp;D$1,Data!$A$2:$BC$533,MATCH(Intermediate!$B10018,Data!$A$1:$BC$1,0),FALSE)</f>
        <v>..</v>
      </c>
    </row>
    <row r="10019" spans="1:4" x14ac:dyDescent="0.45">
      <c r="A10019" t="s">
        <v>176</v>
      </c>
      <c r="B10019">
        <f t="shared" si="155"/>
        <v>1992</v>
      </c>
      <c r="C10019" t="str">
        <f>VLOOKUP($A10019&amp;C$1,Data!$A$2:$BC$533,MATCH(Intermediate!$B10019,Data!$A$1:$BC$1,0),FALSE)</f>
        <v>..</v>
      </c>
      <c r="D10019" t="str">
        <f>VLOOKUP($A10019&amp;D$1,Data!$A$2:$BC$533,MATCH(Intermediate!$B10019,Data!$A$1:$BC$1,0),FALSE)</f>
        <v>..</v>
      </c>
    </row>
    <row r="10020" spans="1:4" x14ac:dyDescent="0.45">
      <c r="A10020" t="s">
        <v>176</v>
      </c>
      <c r="B10020">
        <f t="shared" si="155"/>
        <v>1993</v>
      </c>
      <c r="C10020" t="str">
        <f>VLOOKUP($A10020&amp;C$1,Data!$A$2:$BC$533,MATCH(Intermediate!$B10020,Data!$A$1:$BC$1,0),FALSE)</f>
        <v>..</v>
      </c>
      <c r="D10020" t="str">
        <f>VLOOKUP($A10020&amp;D$1,Data!$A$2:$BC$533,MATCH(Intermediate!$B10020,Data!$A$1:$BC$1,0),FALSE)</f>
        <v>..</v>
      </c>
    </row>
    <row r="10021" spans="1:4" x14ac:dyDescent="0.45">
      <c r="A10021" t="s">
        <v>176</v>
      </c>
      <c r="B10021">
        <f t="shared" si="155"/>
        <v>1994</v>
      </c>
      <c r="C10021" t="str">
        <f>VLOOKUP($A10021&amp;C$1,Data!$A$2:$BC$533,MATCH(Intermediate!$B10021,Data!$A$1:$BC$1,0),FALSE)</f>
        <v>..</v>
      </c>
      <c r="D10021" t="str">
        <f>VLOOKUP($A10021&amp;D$1,Data!$A$2:$BC$533,MATCH(Intermediate!$B10021,Data!$A$1:$BC$1,0),FALSE)</f>
        <v>..</v>
      </c>
    </row>
    <row r="10022" spans="1:4" x14ac:dyDescent="0.45">
      <c r="A10022" t="s">
        <v>176</v>
      </c>
      <c r="B10022">
        <f t="shared" si="155"/>
        <v>1995</v>
      </c>
      <c r="C10022" t="str">
        <f>VLOOKUP($A10022&amp;C$1,Data!$A$2:$BC$533,MATCH(Intermediate!$B10022,Data!$A$1:$BC$1,0),FALSE)</f>
        <v>..</v>
      </c>
      <c r="D10022" t="str">
        <f>VLOOKUP($A10022&amp;D$1,Data!$A$2:$BC$533,MATCH(Intermediate!$B10022,Data!$A$1:$BC$1,0),FALSE)</f>
        <v>..</v>
      </c>
    </row>
    <row r="10023" spans="1:4" x14ac:dyDescent="0.45">
      <c r="A10023" t="s">
        <v>176</v>
      </c>
      <c r="B10023">
        <f t="shared" si="155"/>
        <v>1996</v>
      </c>
      <c r="C10023" t="str">
        <f>VLOOKUP($A10023&amp;C$1,Data!$A$2:$BC$533,MATCH(Intermediate!$B10023,Data!$A$1:$BC$1,0),FALSE)</f>
        <v>..</v>
      </c>
      <c r="D10023" t="str">
        <f>VLOOKUP($A10023&amp;D$1,Data!$A$2:$BC$533,MATCH(Intermediate!$B10023,Data!$A$1:$BC$1,0),FALSE)</f>
        <v>..</v>
      </c>
    </row>
    <row r="10024" spans="1:4" x14ac:dyDescent="0.45">
      <c r="A10024" t="s">
        <v>176</v>
      </c>
      <c r="B10024">
        <f t="shared" si="155"/>
        <v>1997</v>
      </c>
      <c r="C10024" t="str">
        <f>VLOOKUP($A10024&amp;C$1,Data!$A$2:$BC$533,MATCH(Intermediate!$B10024,Data!$A$1:$BC$1,0),FALSE)</f>
        <v>..</v>
      </c>
      <c r="D10024" t="str">
        <f>VLOOKUP($A10024&amp;D$1,Data!$A$2:$BC$533,MATCH(Intermediate!$B10024,Data!$A$1:$BC$1,0),FALSE)</f>
        <v>..</v>
      </c>
    </row>
    <row r="10025" spans="1:4" x14ac:dyDescent="0.45">
      <c r="A10025" t="s">
        <v>176</v>
      </c>
      <c r="B10025">
        <f t="shared" si="155"/>
        <v>1998</v>
      </c>
      <c r="C10025" t="str">
        <f>VLOOKUP($A10025&amp;C$1,Data!$A$2:$BC$533,MATCH(Intermediate!$B10025,Data!$A$1:$BC$1,0),FALSE)</f>
        <v>..</v>
      </c>
      <c r="D10025" t="str">
        <f>VLOOKUP($A10025&amp;D$1,Data!$A$2:$BC$533,MATCH(Intermediate!$B10025,Data!$A$1:$BC$1,0),FALSE)</f>
        <v>..</v>
      </c>
    </row>
    <row r="10026" spans="1:4" x14ac:dyDescent="0.45">
      <c r="A10026" t="s">
        <v>176</v>
      </c>
      <c r="B10026">
        <f t="shared" si="155"/>
        <v>1999</v>
      </c>
      <c r="C10026" t="str">
        <f>VLOOKUP($A10026&amp;C$1,Data!$A$2:$BC$533,MATCH(Intermediate!$B10026,Data!$A$1:$BC$1,0),FALSE)</f>
        <v>..</v>
      </c>
      <c r="D10026" t="str">
        <f>VLOOKUP($A10026&amp;D$1,Data!$A$2:$BC$533,MATCH(Intermediate!$B10026,Data!$A$1:$BC$1,0),FALSE)</f>
        <v>..</v>
      </c>
    </row>
    <row r="10027" spans="1:4" x14ac:dyDescent="0.45">
      <c r="A10027" t="s">
        <v>176</v>
      </c>
      <c r="B10027">
        <f t="shared" si="155"/>
        <v>2000</v>
      </c>
      <c r="C10027" t="str">
        <f>VLOOKUP($A10027&amp;C$1,Data!$A$2:$BC$533,MATCH(Intermediate!$B10027,Data!$A$1:$BC$1,0),FALSE)</f>
        <v>..</v>
      </c>
      <c r="D10027" t="str">
        <f>VLOOKUP($A10027&amp;D$1,Data!$A$2:$BC$533,MATCH(Intermediate!$B10027,Data!$A$1:$BC$1,0),FALSE)</f>
        <v>..</v>
      </c>
    </row>
    <row r="10028" spans="1:4" x14ac:dyDescent="0.45">
      <c r="A10028" t="s">
        <v>176</v>
      </c>
      <c r="B10028">
        <f t="shared" si="155"/>
        <v>2001</v>
      </c>
      <c r="C10028" t="str">
        <f>VLOOKUP($A10028&amp;C$1,Data!$A$2:$BC$533,MATCH(Intermediate!$B10028,Data!$A$1:$BC$1,0),FALSE)</f>
        <v>..</v>
      </c>
      <c r="D10028" t="str">
        <f>VLOOKUP($A10028&amp;D$1,Data!$A$2:$BC$533,MATCH(Intermediate!$B10028,Data!$A$1:$BC$1,0),FALSE)</f>
        <v>..</v>
      </c>
    </row>
    <row r="10029" spans="1:4" x14ac:dyDescent="0.45">
      <c r="A10029" t="s">
        <v>176</v>
      </c>
      <c r="B10029">
        <f t="shared" si="155"/>
        <v>2002</v>
      </c>
      <c r="C10029" t="str">
        <f>VLOOKUP($A10029&amp;C$1,Data!$A$2:$BC$533,MATCH(Intermediate!$B10029,Data!$A$1:$BC$1,0),FALSE)</f>
        <v>..</v>
      </c>
      <c r="D10029" t="str">
        <f>VLOOKUP($A10029&amp;D$1,Data!$A$2:$BC$533,MATCH(Intermediate!$B10029,Data!$A$1:$BC$1,0),FALSE)</f>
        <v>..</v>
      </c>
    </row>
    <row r="10030" spans="1:4" x14ac:dyDescent="0.45">
      <c r="A10030" t="s">
        <v>176</v>
      </c>
      <c r="B10030">
        <f t="shared" si="155"/>
        <v>2003</v>
      </c>
      <c r="C10030" t="str">
        <f>VLOOKUP($A10030&amp;C$1,Data!$A$2:$BC$533,MATCH(Intermediate!$B10030,Data!$A$1:$BC$1,0),FALSE)</f>
        <v>..</v>
      </c>
      <c r="D10030" t="str">
        <f>VLOOKUP($A10030&amp;D$1,Data!$A$2:$BC$533,MATCH(Intermediate!$B10030,Data!$A$1:$BC$1,0),FALSE)</f>
        <v>..</v>
      </c>
    </row>
    <row r="10031" spans="1:4" x14ac:dyDescent="0.45">
      <c r="A10031" t="s">
        <v>176</v>
      </c>
      <c r="B10031">
        <f t="shared" si="155"/>
        <v>2004</v>
      </c>
      <c r="C10031" t="str">
        <f>VLOOKUP($A10031&amp;C$1,Data!$A$2:$BC$533,MATCH(Intermediate!$B10031,Data!$A$1:$BC$1,0),FALSE)</f>
        <v>..</v>
      </c>
      <c r="D10031" t="str">
        <f>VLOOKUP($A10031&amp;D$1,Data!$A$2:$BC$533,MATCH(Intermediate!$B10031,Data!$A$1:$BC$1,0),FALSE)</f>
        <v>..</v>
      </c>
    </row>
    <row r="10032" spans="1:4" x14ac:dyDescent="0.45">
      <c r="A10032" t="s">
        <v>176</v>
      </c>
      <c r="B10032">
        <f t="shared" si="155"/>
        <v>2005</v>
      </c>
      <c r="C10032" t="str">
        <f>VLOOKUP($A10032&amp;C$1,Data!$A$2:$BC$533,MATCH(Intermediate!$B10032,Data!$A$1:$BC$1,0),FALSE)</f>
        <v>..</v>
      </c>
      <c r="D10032" t="str">
        <f>VLOOKUP($A10032&amp;D$1,Data!$A$2:$BC$533,MATCH(Intermediate!$B10032,Data!$A$1:$BC$1,0),FALSE)</f>
        <v>..</v>
      </c>
    </row>
    <row r="10033" spans="1:4" x14ac:dyDescent="0.45">
      <c r="A10033" t="s">
        <v>176</v>
      </c>
      <c r="B10033">
        <f t="shared" si="155"/>
        <v>2006</v>
      </c>
      <c r="C10033" t="str">
        <f>VLOOKUP($A10033&amp;C$1,Data!$A$2:$BC$533,MATCH(Intermediate!$B10033,Data!$A$1:$BC$1,0),FALSE)</f>
        <v>..</v>
      </c>
      <c r="D10033" t="str">
        <f>VLOOKUP($A10033&amp;D$1,Data!$A$2:$BC$533,MATCH(Intermediate!$B10033,Data!$A$1:$BC$1,0),FALSE)</f>
        <v>..</v>
      </c>
    </row>
    <row r="10034" spans="1:4" x14ac:dyDescent="0.45">
      <c r="A10034" t="s">
        <v>176</v>
      </c>
      <c r="B10034">
        <f t="shared" si="155"/>
        <v>2007</v>
      </c>
      <c r="C10034" t="str">
        <f>VLOOKUP($A10034&amp;C$1,Data!$A$2:$BC$533,MATCH(Intermediate!$B10034,Data!$A$1:$BC$1,0),FALSE)</f>
        <v>..</v>
      </c>
      <c r="D10034">
        <f>VLOOKUP($A10034&amp;D$1,Data!$A$2:$BC$533,MATCH(Intermediate!$B10034,Data!$A$1:$BC$1,0),FALSE)</f>
        <v>27668.763830001295</v>
      </c>
    </row>
    <row r="10035" spans="1:4" x14ac:dyDescent="0.45">
      <c r="A10035" t="s">
        <v>176</v>
      </c>
      <c r="B10035">
        <f t="shared" si="155"/>
        <v>2008</v>
      </c>
      <c r="C10035" t="str">
        <f>VLOOKUP($A10035&amp;C$1,Data!$A$2:$BC$533,MATCH(Intermediate!$B10035,Data!$A$1:$BC$1,0),FALSE)</f>
        <v>..</v>
      </c>
      <c r="D10035">
        <f>VLOOKUP($A10035&amp;D$1,Data!$A$2:$BC$533,MATCH(Intermediate!$B10035,Data!$A$1:$BC$1,0),FALSE)</f>
        <v>29246.591425969695</v>
      </c>
    </row>
    <row r="10036" spans="1:4" x14ac:dyDescent="0.45">
      <c r="A10036" t="s">
        <v>176</v>
      </c>
      <c r="B10036">
        <f t="shared" si="155"/>
        <v>2009</v>
      </c>
      <c r="C10036" t="str">
        <f>VLOOKUP($A10036&amp;C$1,Data!$A$2:$BC$533,MATCH(Intermediate!$B10036,Data!$A$1:$BC$1,0),FALSE)</f>
        <v>..</v>
      </c>
      <c r="D10036">
        <f>VLOOKUP($A10036&amp;D$1,Data!$A$2:$BC$533,MATCH(Intermediate!$B10036,Data!$A$1:$BC$1,0),FALSE)</f>
        <v>22712.499211674698</v>
      </c>
    </row>
    <row r="10037" spans="1:4" x14ac:dyDescent="0.45">
      <c r="A10037" t="s">
        <v>176</v>
      </c>
      <c r="B10037">
        <f t="shared" ref="B10037:B10100" si="156">B9987</f>
        <v>2010</v>
      </c>
      <c r="C10037" t="str">
        <f>VLOOKUP($A10037&amp;C$1,Data!$A$2:$BC$533,MATCH(Intermediate!$B10037,Data!$A$1:$BC$1,0),FALSE)</f>
        <v>..</v>
      </c>
      <c r="D10037">
        <f>VLOOKUP($A10037&amp;D$1,Data!$A$2:$BC$533,MATCH(Intermediate!$B10037,Data!$A$1:$BC$1,0),FALSE)</f>
        <v>22316.444029207636</v>
      </c>
    </row>
    <row r="10038" spans="1:4" x14ac:dyDescent="0.45">
      <c r="A10038" t="s">
        <v>176</v>
      </c>
      <c r="B10038">
        <f t="shared" si="156"/>
        <v>2011</v>
      </c>
      <c r="C10038" t="str">
        <f>VLOOKUP($A10038&amp;C$1,Data!$A$2:$BC$533,MATCH(Intermediate!$B10038,Data!$A$1:$BC$1,0),FALSE)</f>
        <v>..</v>
      </c>
      <c r="D10038">
        <f>VLOOKUP($A10038&amp;D$1,Data!$A$2:$BC$533,MATCH(Intermediate!$B10038,Data!$A$1:$BC$1,0),FALSE)</f>
        <v>22974.077561428454</v>
      </c>
    </row>
    <row r="10039" spans="1:4" x14ac:dyDescent="0.45">
      <c r="A10039" t="s">
        <v>176</v>
      </c>
      <c r="B10039">
        <f t="shared" si="156"/>
        <v>2012</v>
      </c>
      <c r="C10039" t="str">
        <f>VLOOKUP($A10039&amp;C$1,Data!$A$2:$BC$533,MATCH(Intermediate!$B10039,Data!$A$1:$BC$1,0),FALSE)</f>
        <v>..</v>
      </c>
      <c r="D10039">
        <f>VLOOKUP($A10039&amp;D$1,Data!$A$2:$BC$533,MATCH(Intermediate!$B10039,Data!$A$1:$BC$1,0),FALSE)</f>
        <v>20614.345049415228</v>
      </c>
    </row>
    <row r="10040" spans="1:4" x14ac:dyDescent="0.45">
      <c r="A10040" t="s">
        <v>176</v>
      </c>
      <c r="B10040">
        <f t="shared" si="156"/>
        <v>2013</v>
      </c>
      <c r="C10040" t="str">
        <f>VLOOKUP($A10040&amp;C$1,Data!$A$2:$BC$533,MATCH(Intermediate!$B10040,Data!$A$1:$BC$1,0),FALSE)</f>
        <v>..</v>
      </c>
      <c r="D10040">
        <f>VLOOKUP($A10040&amp;D$1,Data!$A$2:$BC$533,MATCH(Intermediate!$B10040,Data!$A$1:$BC$1,0),FALSE)</f>
        <v>20907.684533463274</v>
      </c>
    </row>
    <row r="10041" spans="1:4" x14ac:dyDescent="0.45">
      <c r="A10041" t="s">
        <v>176</v>
      </c>
      <c r="B10041">
        <f t="shared" si="156"/>
        <v>2014</v>
      </c>
      <c r="C10041" t="str">
        <f>VLOOKUP($A10041&amp;C$1,Data!$A$2:$BC$533,MATCH(Intermediate!$B10041,Data!$A$1:$BC$1,0),FALSE)</f>
        <v>..</v>
      </c>
      <c r="D10041">
        <f>VLOOKUP($A10041&amp;D$1,Data!$A$2:$BC$533,MATCH(Intermediate!$B10041,Data!$A$1:$BC$1,0),FALSE)</f>
        <v>22477.735943882559</v>
      </c>
    </row>
    <row r="10042" spans="1:4" x14ac:dyDescent="0.45">
      <c r="A10042" t="s">
        <v>176</v>
      </c>
      <c r="B10042">
        <f t="shared" si="156"/>
        <v>2015</v>
      </c>
      <c r="C10042" t="str">
        <f>VLOOKUP($A10042&amp;C$1,Data!$A$2:$BC$533,MATCH(Intermediate!$B10042,Data!$A$1:$BC$1,0),FALSE)</f>
        <v>..</v>
      </c>
      <c r="D10042">
        <f>VLOOKUP($A10042&amp;D$1,Data!$A$2:$BC$533,MATCH(Intermediate!$B10042,Data!$A$1:$BC$1,0),FALSE)</f>
        <v>24012.872576397516</v>
      </c>
    </row>
    <row r="10043" spans="1:4" x14ac:dyDescent="0.45">
      <c r="A10043" t="s">
        <v>176</v>
      </c>
      <c r="B10043">
        <f t="shared" si="156"/>
        <v>2016</v>
      </c>
      <c r="C10043" t="str">
        <f>VLOOKUP($A10043&amp;C$1,Data!$A$2:$BC$533,MATCH(Intermediate!$B10043,Data!$A$1:$BC$1,0),FALSE)</f>
        <v>..</v>
      </c>
      <c r="D10043">
        <f>VLOOKUP($A10043&amp;D$1,Data!$A$2:$BC$533,MATCH(Intermediate!$B10043,Data!$A$1:$BC$1,0),FALSE)</f>
        <v>25578.221973480362</v>
      </c>
    </row>
    <row r="10044" spans="1:4" x14ac:dyDescent="0.45">
      <c r="A10044" t="s">
        <v>176</v>
      </c>
      <c r="B10044">
        <f t="shared" si="156"/>
        <v>2017</v>
      </c>
      <c r="C10044" t="str">
        <f>VLOOKUP($A10044&amp;C$1,Data!$A$2:$BC$533,MATCH(Intermediate!$B10044,Data!$A$1:$BC$1,0),FALSE)</f>
        <v>..</v>
      </c>
      <c r="D10044">
        <f>VLOOKUP($A10044&amp;D$1,Data!$A$2:$BC$533,MATCH(Intermediate!$B10044,Data!$A$1:$BC$1,0),FALSE)</f>
        <v>25685.777299311245</v>
      </c>
    </row>
    <row r="10045" spans="1:4" x14ac:dyDescent="0.45">
      <c r="A10045" t="s">
        <v>176</v>
      </c>
      <c r="B10045">
        <f t="shared" si="156"/>
        <v>2018</v>
      </c>
      <c r="C10045" t="str">
        <f>VLOOKUP($A10045&amp;C$1,Data!$A$2:$BC$533,MATCH(Intermediate!$B10045,Data!$A$1:$BC$1,0),FALSE)</f>
        <v>..</v>
      </c>
      <c r="D10045">
        <f>VLOOKUP($A10045&amp;D$1,Data!$A$2:$BC$533,MATCH(Intermediate!$B10045,Data!$A$1:$BC$1,0),FALSE)</f>
        <v>31151.474857446385</v>
      </c>
    </row>
    <row r="10046" spans="1:4" x14ac:dyDescent="0.45">
      <c r="A10046" t="s">
        <v>176</v>
      </c>
      <c r="B10046">
        <f t="shared" si="156"/>
        <v>2019</v>
      </c>
      <c r="C10046" t="str">
        <f>VLOOKUP($A10046&amp;C$1,Data!$A$2:$BC$533,MATCH(Intermediate!$B10046,Data!$A$1:$BC$1,0),FALSE)</f>
        <v>..</v>
      </c>
      <c r="D10046">
        <f>VLOOKUP($A10046&amp;D$1,Data!$A$2:$BC$533,MATCH(Intermediate!$B10046,Data!$A$1:$BC$1,0),FALSE)</f>
        <v>31173.379781174295</v>
      </c>
    </row>
    <row r="10047" spans="1:4" x14ac:dyDescent="0.45">
      <c r="A10047" t="s">
        <v>176</v>
      </c>
      <c r="B10047">
        <f t="shared" si="156"/>
        <v>2020</v>
      </c>
      <c r="C10047" t="str">
        <f>VLOOKUP($A10047&amp;C$1,Data!$A$2:$BC$533,MATCH(Intermediate!$B10047,Data!$A$1:$BC$1,0),FALSE)</f>
        <v>..</v>
      </c>
      <c r="D10047">
        <f>VLOOKUP($A10047&amp;D$1,Data!$A$2:$BC$533,MATCH(Intermediate!$B10047,Data!$A$1:$BC$1,0),FALSE)</f>
        <v>19530.025407561257</v>
      </c>
    </row>
    <row r="10048" spans="1:4" x14ac:dyDescent="0.45">
      <c r="A10048" t="s">
        <v>176</v>
      </c>
      <c r="B10048">
        <f t="shared" si="156"/>
        <v>2021</v>
      </c>
      <c r="C10048" t="str">
        <f>VLOOKUP($A10048&amp;C$1,Data!$A$2:$BC$533,MATCH(Intermediate!$B10048,Data!$A$1:$BC$1,0),FALSE)</f>
        <v>..</v>
      </c>
      <c r="D10048">
        <f>VLOOKUP($A10048&amp;D$1,Data!$A$2:$BC$533,MATCH(Intermediate!$B10048,Data!$A$1:$BC$1,0),FALSE)</f>
        <v>25056.488051556884</v>
      </c>
    </row>
    <row r="10049" spans="1:4" x14ac:dyDescent="0.45">
      <c r="A10049" t="s">
        <v>176</v>
      </c>
      <c r="B10049">
        <f t="shared" si="156"/>
        <v>2022</v>
      </c>
      <c r="C10049" t="str">
        <f>VLOOKUP($A10049&amp;C$1,Data!$A$2:$BC$533,MATCH(Intermediate!$B10049,Data!$A$1:$BC$1,0),FALSE)</f>
        <v>..</v>
      </c>
      <c r="D10049">
        <f>VLOOKUP($A10049&amp;D$1,Data!$A$2:$BC$533,MATCH(Intermediate!$B10049,Data!$A$1:$BC$1,0),FALSE)</f>
        <v>30220.82401381341</v>
      </c>
    </row>
    <row r="10050" spans="1:4" x14ac:dyDescent="0.45">
      <c r="A10050" t="s">
        <v>176</v>
      </c>
      <c r="B10050">
        <f t="shared" si="156"/>
        <v>2023</v>
      </c>
      <c r="C10050" t="str">
        <f>VLOOKUP($A10050&amp;C$1,Data!$A$2:$BC$533,MATCH(Intermediate!$B10050,Data!$A$1:$BC$1,0),FALSE)</f>
        <v>..</v>
      </c>
      <c r="D10050">
        <f>VLOOKUP($A10050&amp;D$1,Data!$A$2:$BC$533,MATCH(Intermediate!$B10050,Data!$A$1:$BC$1,0),FALSE)</f>
        <v>35336.740351144887</v>
      </c>
    </row>
    <row r="10051" spans="1:4" x14ac:dyDescent="0.45">
      <c r="A10051" t="s">
        <v>176</v>
      </c>
      <c r="B10051">
        <f t="shared" si="156"/>
        <v>2024</v>
      </c>
      <c r="C10051" t="str">
        <f>VLOOKUP($A10051&amp;C$1,Data!$A$2:$BC$533,MATCH(Intermediate!$B10051,Data!$A$1:$BC$1,0),FALSE)</f>
        <v>..</v>
      </c>
      <c r="D10051">
        <f>VLOOKUP($A10051&amp;D$1,Data!$A$2:$BC$533,MATCH(Intermediate!$B10051,Data!$A$1:$BC$1,0),FALSE)</f>
        <v>37954.38765434712</v>
      </c>
    </row>
    <row r="10052" spans="1:4" x14ac:dyDescent="0.45">
      <c r="A10052" t="s">
        <v>75</v>
      </c>
      <c r="B10052">
        <f t="shared" si="156"/>
        <v>1975</v>
      </c>
      <c r="C10052" t="str">
        <f>VLOOKUP($A10052&amp;C$1,Data!$A$2:$BC$533,MATCH(Intermediate!$B10052,Data!$A$1:$BC$1,0),FALSE)</f>
        <v>..</v>
      </c>
      <c r="D10052" t="str">
        <f>VLOOKUP($A10052&amp;D$1,Data!$A$2:$BC$533,MATCH(Intermediate!$B10052,Data!$A$1:$BC$1,0),FALSE)</f>
        <v>..</v>
      </c>
    </row>
    <row r="10053" spans="1:4" x14ac:dyDescent="0.45">
      <c r="A10053" t="s">
        <v>75</v>
      </c>
      <c r="B10053">
        <f t="shared" si="156"/>
        <v>1976</v>
      </c>
      <c r="C10053" t="str">
        <f>VLOOKUP($A10053&amp;C$1,Data!$A$2:$BC$533,MATCH(Intermediate!$B10053,Data!$A$1:$BC$1,0),FALSE)</f>
        <v>..</v>
      </c>
      <c r="D10053" t="str">
        <f>VLOOKUP($A10053&amp;D$1,Data!$A$2:$BC$533,MATCH(Intermediate!$B10053,Data!$A$1:$BC$1,0),FALSE)</f>
        <v>..</v>
      </c>
    </row>
    <row r="10054" spans="1:4" x14ac:dyDescent="0.45">
      <c r="A10054" t="s">
        <v>75</v>
      </c>
      <c r="B10054">
        <f t="shared" si="156"/>
        <v>1977</v>
      </c>
      <c r="C10054" t="str">
        <f>VLOOKUP($A10054&amp;C$1,Data!$A$2:$BC$533,MATCH(Intermediate!$B10054,Data!$A$1:$BC$1,0),FALSE)</f>
        <v>..</v>
      </c>
      <c r="D10054" t="str">
        <f>VLOOKUP($A10054&amp;D$1,Data!$A$2:$BC$533,MATCH(Intermediate!$B10054,Data!$A$1:$BC$1,0),FALSE)</f>
        <v>..</v>
      </c>
    </row>
    <row r="10055" spans="1:4" x14ac:dyDescent="0.45">
      <c r="A10055" t="s">
        <v>75</v>
      </c>
      <c r="B10055">
        <f t="shared" si="156"/>
        <v>1978</v>
      </c>
      <c r="C10055" t="str">
        <f>VLOOKUP($A10055&amp;C$1,Data!$A$2:$BC$533,MATCH(Intermediate!$B10055,Data!$A$1:$BC$1,0),FALSE)</f>
        <v>..</v>
      </c>
      <c r="D10055" t="str">
        <f>VLOOKUP($A10055&amp;D$1,Data!$A$2:$BC$533,MATCH(Intermediate!$B10055,Data!$A$1:$BC$1,0),FALSE)</f>
        <v>..</v>
      </c>
    </row>
    <row r="10056" spans="1:4" x14ac:dyDescent="0.45">
      <c r="A10056" t="s">
        <v>75</v>
      </c>
      <c r="B10056">
        <f t="shared" si="156"/>
        <v>1979</v>
      </c>
      <c r="C10056" t="str">
        <f>VLOOKUP($A10056&amp;C$1,Data!$A$2:$BC$533,MATCH(Intermediate!$B10056,Data!$A$1:$BC$1,0),FALSE)</f>
        <v>..</v>
      </c>
      <c r="D10056" t="str">
        <f>VLOOKUP($A10056&amp;D$1,Data!$A$2:$BC$533,MATCH(Intermediate!$B10056,Data!$A$1:$BC$1,0),FALSE)</f>
        <v>..</v>
      </c>
    </row>
    <row r="10057" spans="1:4" x14ac:dyDescent="0.45">
      <c r="A10057" t="s">
        <v>75</v>
      </c>
      <c r="B10057">
        <f t="shared" si="156"/>
        <v>1980</v>
      </c>
      <c r="C10057" t="str">
        <f>VLOOKUP($A10057&amp;C$1,Data!$A$2:$BC$533,MATCH(Intermediate!$B10057,Data!$A$1:$BC$1,0),FALSE)</f>
        <v>..</v>
      </c>
      <c r="D10057" t="str">
        <f>VLOOKUP($A10057&amp;D$1,Data!$A$2:$BC$533,MATCH(Intermediate!$B10057,Data!$A$1:$BC$1,0),FALSE)</f>
        <v>..</v>
      </c>
    </row>
    <row r="10058" spans="1:4" x14ac:dyDescent="0.45">
      <c r="A10058" t="s">
        <v>75</v>
      </c>
      <c r="B10058">
        <f t="shared" si="156"/>
        <v>1981</v>
      </c>
      <c r="C10058" t="str">
        <f>VLOOKUP($A10058&amp;C$1,Data!$A$2:$BC$533,MATCH(Intermediate!$B10058,Data!$A$1:$BC$1,0),FALSE)</f>
        <v>..</v>
      </c>
      <c r="D10058" t="str">
        <f>VLOOKUP($A10058&amp;D$1,Data!$A$2:$BC$533,MATCH(Intermediate!$B10058,Data!$A$1:$BC$1,0),FALSE)</f>
        <v>..</v>
      </c>
    </row>
    <row r="10059" spans="1:4" x14ac:dyDescent="0.45">
      <c r="A10059" t="s">
        <v>75</v>
      </c>
      <c r="B10059">
        <f t="shared" si="156"/>
        <v>1982</v>
      </c>
      <c r="C10059" t="str">
        <f>VLOOKUP($A10059&amp;C$1,Data!$A$2:$BC$533,MATCH(Intermediate!$B10059,Data!$A$1:$BC$1,0),FALSE)</f>
        <v>..</v>
      </c>
      <c r="D10059" t="str">
        <f>VLOOKUP($A10059&amp;D$1,Data!$A$2:$BC$533,MATCH(Intermediate!$B10059,Data!$A$1:$BC$1,0),FALSE)</f>
        <v>..</v>
      </c>
    </row>
    <row r="10060" spans="1:4" x14ac:dyDescent="0.45">
      <c r="A10060" t="s">
        <v>75</v>
      </c>
      <c r="B10060">
        <f t="shared" si="156"/>
        <v>1983</v>
      </c>
      <c r="C10060" t="str">
        <f>VLOOKUP($A10060&amp;C$1,Data!$A$2:$BC$533,MATCH(Intermediate!$B10060,Data!$A$1:$BC$1,0),FALSE)</f>
        <v>..</v>
      </c>
      <c r="D10060" t="str">
        <f>VLOOKUP($A10060&amp;D$1,Data!$A$2:$BC$533,MATCH(Intermediate!$B10060,Data!$A$1:$BC$1,0),FALSE)</f>
        <v>..</v>
      </c>
    </row>
    <row r="10061" spans="1:4" x14ac:dyDescent="0.45">
      <c r="A10061" t="s">
        <v>75</v>
      </c>
      <c r="B10061">
        <f t="shared" si="156"/>
        <v>1984</v>
      </c>
      <c r="C10061" t="str">
        <f>VLOOKUP($A10061&amp;C$1,Data!$A$2:$BC$533,MATCH(Intermediate!$B10061,Data!$A$1:$BC$1,0),FALSE)</f>
        <v>..</v>
      </c>
      <c r="D10061" t="str">
        <f>VLOOKUP($A10061&amp;D$1,Data!$A$2:$BC$533,MATCH(Intermediate!$B10061,Data!$A$1:$BC$1,0),FALSE)</f>
        <v>..</v>
      </c>
    </row>
    <row r="10062" spans="1:4" x14ac:dyDescent="0.45">
      <c r="A10062" t="s">
        <v>75</v>
      </c>
      <c r="B10062">
        <f t="shared" si="156"/>
        <v>1985</v>
      </c>
      <c r="C10062" t="str">
        <f>VLOOKUP($A10062&amp;C$1,Data!$A$2:$BC$533,MATCH(Intermediate!$B10062,Data!$A$1:$BC$1,0),FALSE)</f>
        <v>..</v>
      </c>
      <c r="D10062" t="str">
        <f>VLOOKUP($A10062&amp;D$1,Data!$A$2:$BC$533,MATCH(Intermediate!$B10062,Data!$A$1:$BC$1,0),FALSE)</f>
        <v>..</v>
      </c>
    </row>
    <row r="10063" spans="1:4" x14ac:dyDescent="0.45">
      <c r="A10063" t="s">
        <v>75</v>
      </c>
      <c r="B10063">
        <f t="shared" si="156"/>
        <v>1986</v>
      </c>
      <c r="C10063" t="str">
        <f>VLOOKUP($A10063&amp;C$1,Data!$A$2:$BC$533,MATCH(Intermediate!$B10063,Data!$A$1:$BC$1,0),FALSE)</f>
        <v>..</v>
      </c>
      <c r="D10063" t="str">
        <f>VLOOKUP($A10063&amp;D$1,Data!$A$2:$BC$533,MATCH(Intermediate!$B10063,Data!$A$1:$BC$1,0),FALSE)</f>
        <v>..</v>
      </c>
    </row>
    <row r="10064" spans="1:4" x14ac:dyDescent="0.45">
      <c r="A10064" t="s">
        <v>75</v>
      </c>
      <c r="B10064">
        <f t="shared" si="156"/>
        <v>1987</v>
      </c>
      <c r="C10064" t="str">
        <f>VLOOKUP($A10064&amp;C$1,Data!$A$2:$BC$533,MATCH(Intermediate!$B10064,Data!$A$1:$BC$1,0),FALSE)</f>
        <v>..</v>
      </c>
      <c r="D10064" t="str">
        <f>VLOOKUP($A10064&amp;D$1,Data!$A$2:$BC$533,MATCH(Intermediate!$B10064,Data!$A$1:$BC$1,0),FALSE)</f>
        <v>..</v>
      </c>
    </row>
    <row r="10065" spans="1:4" x14ac:dyDescent="0.45">
      <c r="A10065" t="s">
        <v>75</v>
      </c>
      <c r="B10065">
        <f t="shared" si="156"/>
        <v>1988</v>
      </c>
      <c r="C10065" t="str">
        <f>VLOOKUP($A10065&amp;C$1,Data!$A$2:$BC$533,MATCH(Intermediate!$B10065,Data!$A$1:$BC$1,0),FALSE)</f>
        <v>..</v>
      </c>
      <c r="D10065" t="str">
        <f>VLOOKUP($A10065&amp;D$1,Data!$A$2:$BC$533,MATCH(Intermediate!$B10065,Data!$A$1:$BC$1,0),FALSE)</f>
        <v>..</v>
      </c>
    </row>
    <row r="10066" spans="1:4" x14ac:dyDescent="0.45">
      <c r="A10066" t="s">
        <v>75</v>
      </c>
      <c r="B10066">
        <f t="shared" si="156"/>
        <v>1989</v>
      </c>
      <c r="C10066" t="str">
        <f>VLOOKUP($A10066&amp;C$1,Data!$A$2:$BC$533,MATCH(Intermediate!$B10066,Data!$A$1:$BC$1,0),FALSE)</f>
        <v>..</v>
      </c>
      <c r="D10066" t="str">
        <f>VLOOKUP($A10066&amp;D$1,Data!$A$2:$BC$533,MATCH(Intermediate!$B10066,Data!$A$1:$BC$1,0),FALSE)</f>
        <v>..</v>
      </c>
    </row>
    <row r="10067" spans="1:4" x14ac:dyDescent="0.45">
      <c r="A10067" t="s">
        <v>75</v>
      </c>
      <c r="B10067">
        <f t="shared" si="156"/>
        <v>1990</v>
      </c>
      <c r="C10067" t="str">
        <f>VLOOKUP($A10067&amp;C$1,Data!$A$2:$BC$533,MATCH(Intermediate!$B10067,Data!$A$1:$BC$1,0),FALSE)</f>
        <v>..</v>
      </c>
      <c r="D10067">
        <f>VLOOKUP($A10067&amp;D$1,Data!$A$2:$BC$533,MATCH(Intermediate!$B10067,Data!$A$1:$BC$1,0),FALSE)</f>
        <v>1675.7950377033872</v>
      </c>
    </row>
    <row r="10068" spans="1:4" x14ac:dyDescent="0.45">
      <c r="A10068" t="s">
        <v>75</v>
      </c>
      <c r="B10068">
        <f t="shared" si="156"/>
        <v>1991</v>
      </c>
      <c r="C10068" t="str">
        <f>VLOOKUP($A10068&amp;C$1,Data!$A$2:$BC$533,MATCH(Intermediate!$B10068,Data!$A$1:$BC$1,0),FALSE)</f>
        <v>..</v>
      </c>
      <c r="D10068">
        <f>VLOOKUP($A10068&amp;D$1,Data!$A$2:$BC$533,MATCH(Intermediate!$B10068,Data!$A$1:$BC$1,0),FALSE)</f>
        <v>1768.858373128691</v>
      </c>
    </row>
    <row r="10069" spans="1:4" x14ac:dyDescent="0.45">
      <c r="A10069" t="s">
        <v>75</v>
      </c>
      <c r="B10069">
        <f t="shared" si="156"/>
        <v>1992</v>
      </c>
      <c r="C10069" t="str">
        <f>VLOOKUP($A10069&amp;C$1,Data!$A$2:$BC$533,MATCH(Intermediate!$B10069,Data!$A$1:$BC$1,0),FALSE)</f>
        <v>..</v>
      </c>
      <c r="D10069">
        <f>VLOOKUP($A10069&amp;D$1,Data!$A$2:$BC$533,MATCH(Intermediate!$B10069,Data!$A$1:$BC$1,0),FALSE)</f>
        <v>1836.9888067919201</v>
      </c>
    </row>
    <row r="10070" spans="1:4" x14ac:dyDescent="0.45">
      <c r="A10070" t="s">
        <v>75</v>
      </c>
      <c r="B10070">
        <f t="shared" si="156"/>
        <v>1993</v>
      </c>
      <c r="C10070" t="str">
        <f>VLOOKUP($A10070&amp;C$1,Data!$A$2:$BC$533,MATCH(Intermediate!$B10070,Data!$A$1:$BC$1,0),FALSE)</f>
        <v>..</v>
      </c>
      <c r="D10070">
        <f>VLOOKUP($A10070&amp;D$1,Data!$A$2:$BC$533,MATCH(Intermediate!$B10070,Data!$A$1:$BC$1,0),FALSE)</f>
        <v>1938.9577539865174</v>
      </c>
    </row>
    <row r="10071" spans="1:4" x14ac:dyDescent="0.45">
      <c r="A10071" t="s">
        <v>75</v>
      </c>
      <c r="B10071">
        <f t="shared" si="156"/>
        <v>1994</v>
      </c>
      <c r="C10071" t="str">
        <f>VLOOKUP($A10071&amp;C$1,Data!$A$2:$BC$533,MATCH(Intermediate!$B10071,Data!$A$1:$BC$1,0),FALSE)</f>
        <v>..</v>
      </c>
      <c r="D10071">
        <f>VLOOKUP($A10071&amp;D$1,Data!$A$2:$BC$533,MATCH(Intermediate!$B10071,Data!$A$1:$BC$1,0),FALSE)</f>
        <v>2164.7919311193295</v>
      </c>
    </row>
    <row r="10072" spans="1:4" x14ac:dyDescent="0.45">
      <c r="A10072" t="s">
        <v>75</v>
      </c>
      <c r="B10072">
        <f t="shared" si="156"/>
        <v>1995</v>
      </c>
      <c r="C10072" t="str">
        <f>VLOOKUP($A10072&amp;C$1,Data!$A$2:$BC$533,MATCH(Intermediate!$B10072,Data!$A$1:$BC$1,0),FALSE)</f>
        <v>..</v>
      </c>
      <c r="D10072">
        <f>VLOOKUP($A10072&amp;D$1,Data!$A$2:$BC$533,MATCH(Intermediate!$B10072,Data!$A$1:$BC$1,0),FALSE)</f>
        <v>2083.0573916628746</v>
      </c>
    </row>
    <row r="10073" spans="1:4" x14ac:dyDescent="0.45">
      <c r="A10073" t="s">
        <v>75</v>
      </c>
      <c r="B10073">
        <f t="shared" si="156"/>
        <v>1996</v>
      </c>
      <c r="C10073" t="str">
        <f>VLOOKUP($A10073&amp;C$1,Data!$A$2:$BC$533,MATCH(Intermediate!$B10073,Data!$A$1:$BC$1,0),FALSE)</f>
        <v>..</v>
      </c>
      <c r="D10073">
        <f>VLOOKUP($A10073&amp;D$1,Data!$A$2:$BC$533,MATCH(Intermediate!$B10073,Data!$A$1:$BC$1,0),FALSE)</f>
        <v>1981.5025916947891</v>
      </c>
    </row>
    <row r="10074" spans="1:4" x14ac:dyDescent="0.45">
      <c r="A10074" t="s">
        <v>75</v>
      </c>
      <c r="B10074">
        <f t="shared" si="156"/>
        <v>1997</v>
      </c>
      <c r="C10074" t="str">
        <f>VLOOKUP($A10074&amp;C$1,Data!$A$2:$BC$533,MATCH(Intermediate!$B10074,Data!$A$1:$BC$1,0),FALSE)</f>
        <v>..</v>
      </c>
      <c r="D10074">
        <f>VLOOKUP($A10074&amp;D$1,Data!$A$2:$BC$533,MATCH(Intermediate!$B10074,Data!$A$1:$BC$1,0),FALSE)</f>
        <v>2203.6251509344138</v>
      </c>
    </row>
    <row r="10075" spans="1:4" x14ac:dyDescent="0.45">
      <c r="A10075" t="s">
        <v>75</v>
      </c>
      <c r="B10075">
        <f t="shared" si="156"/>
        <v>1998</v>
      </c>
      <c r="C10075" t="str">
        <f>VLOOKUP($A10075&amp;C$1,Data!$A$2:$BC$533,MATCH(Intermediate!$B10075,Data!$A$1:$BC$1,0),FALSE)</f>
        <v>..</v>
      </c>
      <c r="D10075">
        <f>VLOOKUP($A10075&amp;D$1,Data!$A$2:$BC$533,MATCH(Intermediate!$B10075,Data!$A$1:$BC$1,0),FALSE)</f>
        <v>2559.9285433913201</v>
      </c>
    </row>
    <row r="10076" spans="1:4" x14ac:dyDescent="0.45">
      <c r="A10076" t="s">
        <v>75</v>
      </c>
      <c r="B10076">
        <f t="shared" si="156"/>
        <v>1999</v>
      </c>
      <c r="C10076" t="str">
        <f>VLOOKUP($A10076&amp;C$1,Data!$A$2:$BC$533,MATCH(Intermediate!$B10076,Data!$A$1:$BC$1,0),FALSE)</f>
        <v>..</v>
      </c>
      <c r="D10076">
        <f>VLOOKUP($A10076&amp;D$1,Data!$A$2:$BC$533,MATCH(Intermediate!$B10076,Data!$A$1:$BC$1,0),FALSE)</f>
        <v>2543.4431957121519</v>
      </c>
    </row>
    <row r="10077" spans="1:4" x14ac:dyDescent="0.45">
      <c r="A10077" t="s">
        <v>75</v>
      </c>
      <c r="B10077">
        <f t="shared" si="156"/>
        <v>2000</v>
      </c>
      <c r="C10077" t="str">
        <f>VLOOKUP($A10077&amp;C$1,Data!$A$2:$BC$533,MATCH(Intermediate!$B10077,Data!$A$1:$BC$1,0),FALSE)</f>
        <v>..</v>
      </c>
      <c r="D10077">
        <f>VLOOKUP($A10077&amp;D$1,Data!$A$2:$BC$533,MATCH(Intermediate!$B10077,Data!$A$1:$BC$1,0),FALSE)</f>
        <v>2597.2520831605566</v>
      </c>
    </row>
    <row r="10078" spans="1:4" x14ac:dyDescent="0.45">
      <c r="A10078" t="s">
        <v>75</v>
      </c>
      <c r="B10078">
        <f t="shared" si="156"/>
        <v>2001</v>
      </c>
      <c r="C10078" t="str">
        <f>VLOOKUP($A10078&amp;C$1,Data!$A$2:$BC$533,MATCH(Intermediate!$B10078,Data!$A$1:$BC$1,0),FALSE)</f>
        <v>..</v>
      </c>
      <c r="D10078">
        <f>VLOOKUP($A10078&amp;D$1,Data!$A$2:$BC$533,MATCH(Intermediate!$B10078,Data!$A$1:$BC$1,0),FALSE)</f>
        <v>2595.9165107287718</v>
      </c>
    </row>
    <row r="10079" spans="1:4" x14ac:dyDescent="0.45">
      <c r="A10079" t="s">
        <v>75</v>
      </c>
      <c r="B10079">
        <f t="shared" si="156"/>
        <v>2002</v>
      </c>
      <c r="C10079" t="str">
        <f>VLOOKUP($A10079&amp;C$1,Data!$A$2:$BC$533,MATCH(Intermediate!$B10079,Data!$A$1:$BC$1,0),FALSE)</f>
        <v>..</v>
      </c>
      <c r="D10079">
        <f>VLOOKUP($A10079&amp;D$1,Data!$A$2:$BC$533,MATCH(Intermediate!$B10079,Data!$A$1:$BC$1,0),FALSE)</f>
        <v>2915.300376444372</v>
      </c>
    </row>
    <row r="10080" spans="1:4" x14ac:dyDescent="0.45">
      <c r="A10080" t="s">
        <v>75</v>
      </c>
      <c r="B10080">
        <f t="shared" si="156"/>
        <v>2003</v>
      </c>
      <c r="C10080" t="str">
        <f>VLOOKUP($A10080&amp;C$1,Data!$A$2:$BC$533,MATCH(Intermediate!$B10080,Data!$A$1:$BC$1,0),FALSE)</f>
        <v>..</v>
      </c>
      <c r="D10080">
        <f>VLOOKUP($A10080&amp;D$1,Data!$A$2:$BC$533,MATCH(Intermediate!$B10080,Data!$A$1:$BC$1,0),FALSE)</f>
        <v>2770.1001615455202</v>
      </c>
    </row>
    <row r="10081" spans="1:4" x14ac:dyDescent="0.45">
      <c r="A10081" t="s">
        <v>75</v>
      </c>
      <c r="B10081">
        <f t="shared" si="156"/>
        <v>2004</v>
      </c>
      <c r="C10081" t="str">
        <f>VLOOKUP($A10081&amp;C$1,Data!$A$2:$BC$533,MATCH(Intermediate!$B10081,Data!$A$1:$BC$1,0),FALSE)</f>
        <v>..</v>
      </c>
      <c r="D10081">
        <f>VLOOKUP($A10081&amp;D$1,Data!$A$2:$BC$533,MATCH(Intermediate!$B10081,Data!$A$1:$BC$1,0),FALSE)</f>
        <v>2764.9138963330729</v>
      </c>
    </row>
    <row r="10082" spans="1:4" x14ac:dyDescent="0.45">
      <c r="A10082" t="s">
        <v>75</v>
      </c>
      <c r="B10082">
        <f t="shared" si="156"/>
        <v>2005</v>
      </c>
      <c r="C10082" t="str">
        <f>VLOOKUP($A10082&amp;C$1,Data!$A$2:$BC$533,MATCH(Intermediate!$B10082,Data!$A$1:$BC$1,0),FALSE)</f>
        <v>..</v>
      </c>
      <c r="D10082">
        <f>VLOOKUP($A10082&amp;D$1,Data!$A$2:$BC$533,MATCH(Intermediate!$B10082,Data!$A$1:$BC$1,0),FALSE)</f>
        <v>2727.6649309689806</v>
      </c>
    </row>
    <row r="10083" spans="1:4" x14ac:dyDescent="0.45">
      <c r="A10083" t="s">
        <v>75</v>
      </c>
      <c r="B10083">
        <f t="shared" si="156"/>
        <v>2006</v>
      </c>
      <c r="C10083" t="str">
        <f>VLOOKUP($A10083&amp;C$1,Data!$A$2:$BC$533,MATCH(Intermediate!$B10083,Data!$A$1:$BC$1,0),FALSE)</f>
        <v>..</v>
      </c>
      <c r="D10083">
        <f>VLOOKUP($A10083&amp;D$1,Data!$A$2:$BC$533,MATCH(Intermediate!$B10083,Data!$A$1:$BC$1,0),FALSE)</f>
        <v>2787.1095656815201</v>
      </c>
    </row>
    <row r="10084" spans="1:4" x14ac:dyDescent="0.45">
      <c r="A10084" t="s">
        <v>75</v>
      </c>
      <c r="B10084">
        <f t="shared" si="156"/>
        <v>2007</v>
      </c>
      <c r="C10084" t="str">
        <f>VLOOKUP($A10084&amp;C$1,Data!$A$2:$BC$533,MATCH(Intermediate!$B10084,Data!$A$1:$BC$1,0),FALSE)</f>
        <v>..</v>
      </c>
      <c r="D10084">
        <f>VLOOKUP($A10084&amp;D$1,Data!$A$2:$BC$533,MATCH(Intermediate!$B10084,Data!$A$1:$BC$1,0),FALSE)</f>
        <v>3034.3491625649517</v>
      </c>
    </row>
    <row r="10085" spans="1:4" x14ac:dyDescent="0.45">
      <c r="A10085" t="s">
        <v>75</v>
      </c>
      <c r="B10085">
        <f t="shared" si="156"/>
        <v>2008</v>
      </c>
      <c r="C10085" t="str">
        <f>VLOOKUP($A10085&amp;C$1,Data!$A$2:$BC$533,MATCH(Intermediate!$B10085,Data!$A$1:$BC$1,0),FALSE)</f>
        <v>..</v>
      </c>
      <c r="D10085">
        <f>VLOOKUP($A10085&amp;D$1,Data!$A$2:$BC$533,MATCH(Intermediate!$B10085,Data!$A$1:$BC$1,0),FALSE)</f>
        <v>3291.0977237222182</v>
      </c>
    </row>
    <row r="10086" spans="1:4" x14ac:dyDescent="0.45">
      <c r="A10086" t="s">
        <v>75</v>
      </c>
      <c r="B10086">
        <f t="shared" si="156"/>
        <v>2009</v>
      </c>
      <c r="C10086" t="str">
        <f>VLOOKUP($A10086&amp;C$1,Data!$A$2:$BC$533,MATCH(Intermediate!$B10086,Data!$A$1:$BC$1,0),FALSE)</f>
        <v>..</v>
      </c>
      <c r="D10086">
        <f>VLOOKUP($A10086&amp;D$1,Data!$A$2:$BC$533,MATCH(Intermediate!$B10086,Data!$A$1:$BC$1,0),FALSE)</f>
        <v>3081.9389058660358</v>
      </c>
    </row>
    <row r="10087" spans="1:4" x14ac:dyDescent="0.45">
      <c r="A10087" t="s">
        <v>75</v>
      </c>
      <c r="B10087">
        <f t="shared" si="156"/>
        <v>2010</v>
      </c>
      <c r="C10087" t="str">
        <f>VLOOKUP($A10087&amp;C$1,Data!$A$2:$BC$533,MATCH(Intermediate!$B10087,Data!$A$1:$BC$1,0),FALSE)</f>
        <v>..</v>
      </c>
      <c r="D10087">
        <f>VLOOKUP($A10087&amp;D$1,Data!$A$2:$BC$533,MATCH(Intermediate!$B10087,Data!$A$1:$BC$1,0),FALSE)</f>
        <v>2945.1289245730322</v>
      </c>
    </row>
    <row r="10088" spans="1:4" x14ac:dyDescent="0.45">
      <c r="A10088" t="s">
        <v>75</v>
      </c>
      <c r="B10088">
        <f t="shared" si="156"/>
        <v>2011</v>
      </c>
      <c r="C10088" t="str">
        <f>VLOOKUP($A10088&amp;C$1,Data!$A$2:$BC$533,MATCH(Intermediate!$B10088,Data!$A$1:$BC$1,0),FALSE)</f>
        <v>..</v>
      </c>
      <c r="D10088">
        <f>VLOOKUP($A10088&amp;D$1,Data!$A$2:$BC$533,MATCH(Intermediate!$B10088,Data!$A$1:$BC$1,0),FALSE)</f>
        <v>3175.9284121027372</v>
      </c>
    </row>
    <row r="10089" spans="1:4" x14ac:dyDescent="0.45">
      <c r="A10089" t="s">
        <v>75</v>
      </c>
      <c r="B10089">
        <f t="shared" si="156"/>
        <v>2012</v>
      </c>
      <c r="C10089" t="str">
        <f>VLOOKUP($A10089&amp;C$1,Data!$A$2:$BC$533,MATCH(Intermediate!$B10089,Data!$A$1:$BC$1,0),FALSE)</f>
        <v>..</v>
      </c>
      <c r="D10089">
        <f>VLOOKUP($A10089&amp;D$1,Data!$A$2:$BC$533,MATCH(Intermediate!$B10089,Data!$A$1:$BC$1,0),FALSE)</f>
        <v>3170.4010606343882</v>
      </c>
    </row>
    <row r="10090" spans="1:4" x14ac:dyDescent="0.45">
      <c r="A10090" t="s">
        <v>75</v>
      </c>
      <c r="B10090">
        <f t="shared" si="156"/>
        <v>2013</v>
      </c>
      <c r="C10090" t="str">
        <f>VLOOKUP($A10090&amp;C$1,Data!$A$2:$BC$533,MATCH(Intermediate!$B10090,Data!$A$1:$BC$1,0),FALSE)</f>
        <v>..</v>
      </c>
      <c r="D10090">
        <f>VLOOKUP($A10090&amp;D$1,Data!$A$2:$BC$533,MATCH(Intermediate!$B10090,Data!$A$1:$BC$1,0),FALSE)</f>
        <v>3277.2133431184971</v>
      </c>
    </row>
    <row r="10091" spans="1:4" x14ac:dyDescent="0.45">
      <c r="A10091" t="s">
        <v>75</v>
      </c>
      <c r="B10091">
        <f t="shared" si="156"/>
        <v>2014</v>
      </c>
      <c r="C10091" t="str">
        <f>VLOOKUP($A10091&amp;C$1,Data!$A$2:$BC$533,MATCH(Intermediate!$B10091,Data!$A$1:$BC$1,0),FALSE)</f>
        <v>..</v>
      </c>
      <c r="D10091">
        <f>VLOOKUP($A10091&amp;D$1,Data!$A$2:$BC$533,MATCH(Intermediate!$B10091,Data!$A$1:$BC$1,0),FALSE)</f>
        <v>3418.8526428885029</v>
      </c>
    </row>
    <row r="10092" spans="1:4" x14ac:dyDescent="0.45">
      <c r="A10092" t="s">
        <v>75</v>
      </c>
      <c r="B10092">
        <f t="shared" si="156"/>
        <v>2015</v>
      </c>
      <c r="C10092" t="str">
        <f>VLOOKUP($A10092&amp;C$1,Data!$A$2:$BC$533,MATCH(Intermediate!$B10092,Data!$A$1:$BC$1,0),FALSE)</f>
        <v>..</v>
      </c>
      <c r="D10092">
        <f>VLOOKUP($A10092&amp;D$1,Data!$A$2:$BC$533,MATCH(Intermediate!$B10092,Data!$A$1:$BC$1,0),FALSE)</f>
        <v>3775.7556591636967</v>
      </c>
    </row>
    <row r="10093" spans="1:4" x14ac:dyDescent="0.45">
      <c r="A10093" t="s">
        <v>75</v>
      </c>
      <c r="B10093">
        <f t="shared" si="156"/>
        <v>2016</v>
      </c>
      <c r="C10093" t="str">
        <f>VLOOKUP($A10093&amp;C$1,Data!$A$2:$BC$533,MATCH(Intermediate!$B10093,Data!$A$1:$BC$1,0),FALSE)</f>
        <v>..</v>
      </c>
      <c r="D10093">
        <f>VLOOKUP($A10093&amp;D$1,Data!$A$2:$BC$533,MATCH(Intermediate!$B10093,Data!$A$1:$BC$1,0),FALSE)</f>
        <v>4030.862415354562</v>
      </c>
    </row>
    <row r="10094" spans="1:4" x14ac:dyDescent="0.45">
      <c r="A10094" t="s">
        <v>75</v>
      </c>
      <c r="B10094">
        <f t="shared" si="156"/>
        <v>2017</v>
      </c>
      <c r="C10094" t="str">
        <f>VLOOKUP($A10094&amp;C$1,Data!$A$2:$BC$533,MATCH(Intermediate!$B10094,Data!$A$1:$BC$1,0),FALSE)</f>
        <v>..</v>
      </c>
      <c r="D10094">
        <f>VLOOKUP($A10094&amp;D$1,Data!$A$2:$BC$533,MATCH(Intermediate!$B10094,Data!$A$1:$BC$1,0),FALSE)</f>
        <v>4226.718746862879</v>
      </c>
    </row>
    <row r="10095" spans="1:4" x14ac:dyDescent="0.45">
      <c r="A10095" t="s">
        <v>75</v>
      </c>
      <c r="B10095">
        <f t="shared" si="156"/>
        <v>2018</v>
      </c>
      <c r="C10095" t="str">
        <f>VLOOKUP($A10095&amp;C$1,Data!$A$2:$BC$533,MATCH(Intermediate!$B10095,Data!$A$1:$BC$1,0),FALSE)</f>
        <v>..</v>
      </c>
      <c r="D10095">
        <f>VLOOKUP($A10095&amp;D$1,Data!$A$2:$BC$533,MATCH(Intermediate!$B10095,Data!$A$1:$BC$1,0),FALSE)</f>
        <v>4431.7318660320743</v>
      </c>
    </row>
    <row r="10096" spans="1:4" x14ac:dyDescent="0.45">
      <c r="A10096" t="s">
        <v>75</v>
      </c>
      <c r="B10096">
        <f t="shared" si="156"/>
        <v>2019</v>
      </c>
      <c r="C10096" t="str">
        <f>VLOOKUP($A10096&amp;C$1,Data!$A$2:$BC$533,MATCH(Intermediate!$B10096,Data!$A$1:$BC$1,0),FALSE)</f>
        <v>..</v>
      </c>
      <c r="D10096">
        <f>VLOOKUP($A10096&amp;D$1,Data!$A$2:$BC$533,MATCH(Intermediate!$B10096,Data!$A$1:$BC$1,0),FALSE)</f>
        <v>5209.7000213196516</v>
      </c>
    </row>
    <row r="10097" spans="1:4" x14ac:dyDescent="0.45">
      <c r="A10097" t="s">
        <v>75</v>
      </c>
      <c r="B10097">
        <f t="shared" si="156"/>
        <v>2020</v>
      </c>
      <c r="C10097" t="str">
        <f>VLOOKUP($A10097&amp;C$1,Data!$A$2:$BC$533,MATCH(Intermediate!$B10097,Data!$A$1:$BC$1,0),FALSE)</f>
        <v>..</v>
      </c>
      <c r="D10097">
        <f>VLOOKUP($A10097&amp;D$1,Data!$A$2:$BC$533,MATCH(Intermediate!$B10097,Data!$A$1:$BC$1,0),FALSE)</f>
        <v>5122.1982798469835</v>
      </c>
    </row>
    <row r="10098" spans="1:4" x14ac:dyDescent="0.45">
      <c r="A10098" t="s">
        <v>75</v>
      </c>
      <c r="B10098">
        <f t="shared" si="156"/>
        <v>2021</v>
      </c>
      <c r="C10098" t="str">
        <f>VLOOKUP($A10098&amp;C$1,Data!$A$2:$BC$533,MATCH(Intermediate!$B10098,Data!$A$1:$BC$1,0),FALSE)</f>
        <v>..</v>
      </c>
      <c r="D10098">
        <f>VLOOKUP($A10098&amp;D$1,Data!$A$2:$BC$533,MATCH(Intermediate!$B10098,Data!$A$1:$BC$1,0),FALSE)</f>
        <v>5352.9786253789725</v>
      </c>
    </row>
    <row r="10099" spans="1:4" x14ac:dyDescent="0.45">
      <c r="A10099" t="s">
        <v>75</v>
      </c>
      <c r="B10099">
        <f t="shared" si="156"/>
        <v>2022</v>
      </c>
      <c r="C10099" t="str">
        <f>VLOOKUP($A10099&amp;C$1,Data!$A$2:$BC$533,MATCH(Intermediate!$B10099,Data!$A$1:$BC$1,0),FALSE)</f>
        <v>..</v>
      </c>
      <c r="D10099">
        <f>VLOOKUP($A10099&amp;D$1,Data!$A$2:$BC$533,MATCH(Intermediate!$B10099,Data!$A$1:$BC$1,0),FALSE)</f>
        <v>5661.1438476637632</v>
      </c>
    </row>
    <row r="10100" spans="1:4" x14ac:dyDescent="0.45">
      <c r="A10100" t="s">
        <v>75</v>
      </c>
      <c r="B10100">
        <f t="shared" si="156"/>
        <v>2023</v>
      </c>
      <c r="C10100" t="str">
        <f>VLOOKUP($A10100&amp;C$1,Data!$A$2:$BC$533,MATCH(Intermediate!$B10100,Data!$A$1:$BC$1,0),FALSE)</f>
        <v>..</v>
      </c>
      <c r="D10100">
        <f>VLOOKUP($A10100&amp;D$1,Data!$A$2:$BC$533,MATCH(Intermediate!$B10100,Data!$A$1:$BC$1,0),FALSE)</f>
        <v>6151.0104704160822</v>
      </c>
    </row>
    <row r="10101" spans="1:4" x14ac:dyDescent="0.45">
      <c r="A10101" t="s">
        <v>75</v>
      </c>
      <c r="B10101">
        <f t="shared" ref="B10101:B10164" si="157">B10051</f>
        <v>2024</v>
      </c>
      <c r="C10101" t="str">
        <f>VLOOKUP($A10101&amp;C$1,Data!$A$2:$BC$533,MATCH(Intermediate!$B10101,Data!$A$1:$BC$1,0),FALSE)</f>
        <v>..</v>
      </c>
      <c r="D10101" t="str">
        <f>VLOOKUP($A10101&amp;D$1,Data!$A$2:$BC$533,MATCH(Intermediate!$B10101,Data!$A$1:$BC$1,0),FALSE)</f>
        <v>..</v>
      </c>
    </row>
    <row r="10102" spans="1:4" x14ac:dyDescent="0.45">
      <c r="A10102" t="s">
        <v>123</v>
      </c>
      <c r="B10102">
        <f t="shared" si="157"/>
        <v>1975</v>
      </c>
      <c r="C10102" t="str">
        <f>VLOOKUP($A10102&amp;C$1,Data!$A$2:$BC$533,MATCH(Intermediate!$B10102,Data!$A$1:$BC$1,0),FALSE)</f>
        <v>..</v>
      </c>
      <c r="D10102" t="str">
        <f>VLOOKUP($A10102&amp;D$1,Data!$A$2:$BC$533,MATCH(Intermediate!$B10102,Data!$A$1:$BC$1,0),FALSE)</f>
        <v>..</v>
      </c>
    </row>
    <row r="10103" spans="1:4" x14ac:dyDescent="0.45">
      <c r="A10103" t="s">
        <v>123</v>
      </c>
      <c r="B10103">
        <f t="shared" si="157"/>
        <v>1976</v>
      </c>
      <c r="C10103" t="str">
        <f>VLOOKUP($A10103&amp;C$1,Data!$A$2:$BC$533,MATCH(Intermediate!$B10103,Data!$A$1:$BC$1,0),FALSE)</f>
        <v>..</v>
      </c>
      <c r="D10103" t="str">
        <f>VLOOKUP($A10103&amp;D$1,Data!$A$2:$BC$533,MATCH(Intermediate!$B10103,Data!$A$1:$BC$1,0),FALSE)</f>
        <v>..</v>
      </c>
    </row>
    <row r="10104" spans="1:4" x14ac:dyDescent="0.45">
      <c r="A10104" t="s">
        <v>123</v>
      </c>
      <c r="B10104">
        <f t="shared" si="157"/>
        <v>1977</v>
      </c>
      <c r="C10104" t="str">
        <f>VLOOKUP($A10104&amp;C$1,Data!$A$2:$BC$533,MATCH(Intermediate!$B10104,Data!$A$1:$BC$1,0),FALSE)</f>
        <v>..</v>
      </c>
      <c r="D10104" t="str">
        <f>VLOOKUP($A10104&amp;D$1,Data!$A$2:$BC$533,MATCH(Intermediate!$B10104,Data!$A$1:$BC$1,0),FALSE)</f>
        <v>..</v>
      </c>
    </row>
    <row r="10105" spans="1:4" x14ac:dyDescent="0.45">
      <c r="A10105" t="s">
        <v>123</v>
      </c>
      <c r="B10105">
        <f t="shared" si="157"/>
        <v>1978</v>
      </c>
      <c r="C10105" t="str">
        <f>VLOOKUP($A10105&amp;C$1,Data!$A$2:$BC$533,MATCH(Intermediate!$B10105,Data!$A$1:$BC$1,0),FALSE)</f>
        <v>..</v>
      </c>
      <c r="D10105" t="str">
        <f>VLOOKUP($A10105&amp;D$1,Data!$A$2:$BC$533,MATCH(Intermediate!$B10105,Data!$A$1:$BC$1,0),FALSE)</f>
        <v>..</v>
      </c>
    </row>
    <row r="10106" spans="1:4" x14ac:dyDescent="0.45">
      <c r="A10106" t="s">
        <v>123</v>
      </c>
      <c r="B10106">
        <f t="shared" si="157"/>
        <v>1979</v>
      </c>
      <c r="C10106" t="str">
        <f>VLOOKUP($A10106&amp;C$1,Data!$A$2:$BC$533,MATCH(Intermediate!$B10106,Data!$A$1:$BC$1,0),FALSE)</f>
        <v>..</v>
      </c>
      <c r="D10106" t="str">
        <f>VLOOKUP($A10106&amp;D$1,Data!$A$2:$BC$533,MATCH(Intermediate!$B10106,Data!$A$1:$BC$1,0),FALSE)</f>
        <v>..</v>
      </c>
    </row>
    <row r="10107" spans="1:4" x14ac:dyDescent="0.45">
      <c r="A10107" t="s">
        <v>123</v>
      </c>
      <c r="B10107">
        <f t="shared" si="157"/>
        <v>1980</v>
      </c>
      <c r="C10107" t="str">
        <f>VLOOKUP($A10107&amp;C$1,Data!$A$2:$BC$533,MATCH(Intermediate!$B10107,Data!$A$1:$BC$1,0),FALSE)</f>
        <v>..</v>
      </c>
      <c r="D10107" t="str">
        <f>VLOOKUP($A10107&amp;D$1,Data!$A$2:$BC$533,MATCH(Intermediate!$B10107,Data!$A$1:$BC$1,0),FALSE)</f>
        <v>..</v>
      </c>
    </row>
    <row r="10108" spans="1:4" x14ac:dyDescent="0.45">
      <c r="A10108" t="s">
        <v>123</v>
      </c>
      <c r="B10108">
        <f t="shared" si="157"/>
        <v>1981</v>
      </c>
      <c r="C10108" t="str">
        <f>VLOOKUP($A10108&amp;C$1,Data!$A$2:$BC$533,MATCH(Intermediate!$B10108,Data!$A$1:$BC$1,0),FALSE)</f>
        <v>..</v>
      </c>
      <c r="D10108" t="str">
        <f>VLOOKUP($A10108&amp;D$1,Data!$A$2:$BC$533,MATCH(Intermediate!$B10108,Data!$A$1:$BC$1,0),FALSE)</f>
        <v>..</v>
      </c>
    </row>
    <row r="10109" spans="1:4" x14ac:dyDescent="0.45">
      <c r="A10109" t="s">
        <v>123</v>
      </c>
      <c r="B10109">
        <f t="shared" si="157"/>
        <v>1982</v>
      </c>
      <c r="C10109" t="str">
        <f>VLOOKUP($A10109&amp;C$1,Data!$A$2:$BC$533,MATCH(Intermediate!$B10109,Data!$A$1:$BC$1,0),FALSE)</f>
        <v>..</v>
      </c>
      <c r="D10109" t="str">
        <f>VLOOKUP($A10109&amp;D$1,Data!$A$2:$BC$533,MATCH(Intermediate!$B10109,Data!$A$1:$BC$1,0),FALSE)</f>
        <v>..</v>
      </c>
    </row>
    <row r="10110" spans="1:4" x14ac:dyDescent="0.45">
      <c r="A10110" t="s">
        <v>123</v>
      </c>
      <c r="B10110">
        <f t="shared" si="157"/>
        <v>1983</v>
      </c>
      <c r="C10110" t="str">
        <f>VLOOKUP($A10110&amp;C$1,Data!$A$2:$BC$533,MATCH(Intermediate!$B10110,Data!$A$1:$BC$1,0),FALSE)</f>
        <v>..</v>
      </c>
      <c r="D10110" t="str">
        <f>VLOOKUP($A10110&amp;D$1,Data!$A$2:$BC$533,MATCH(Intermediate!$B10110,Data!$A$1:$BC$1,0),FALSE)</f>
        <v>..</v>
      </c>
    </row>
    <row r="10111" spans="1:4" x14ac:dyDescent="0.45">
      <c r="A10111" t="s">
        <v>123</v>
      </c>
      <c r="B10111">
        <f t="shared" si="157"/>
        <v>1984</v>
      </c>
      <c r="C10111" t="str">
        <f>VLOOKUP($A10111&amp;C$1,Data!$A$2:$BC$533,MATCH(Intermediate!$B10111,Data!$A$1:$BC$1,0),FALSE)</f>
        <v>..</v>
      </c>
      <c r="D10111" t="str">
        <f>VLOOKUP($A10111&amp;D$1,Data!$A$2:$BC$533,MATCH(Intermediate!$B10111,Data!$A$1:$BC$1,0),FALSE)</f>
        <v>..</v>
      </c>
    </row>
    <row r="10112" spans="1:4" x14ac:dyDescent="0.45">
      <c r="A10112" t="s">
        <v>123</v>
      </c>
      <c r="B10112">
        <f t="shared" si="157"/>
        <v>1985</v>
      </c>
      <c r="C10112" t="str">
        <f>VLOOKUP($A10112&amp;C$1,Data!$A$2:$BC$533,MATCH(Intermediate!$B10112,Data!$A$1:$BC$1,0),FALSE)</f>
        <v>..</v>
      </c>
      <c r="D10112" t="str">
        <f>VLOOKUP($A10112&amp;D$1,Data!$A$2:$BC$533,MATCH(Intermediate!$B10112,Data!$A$1:$BC$1,0),FALSE)</f>
        <v>..</v>
      </c>
    </row>
    <row r="10113" spans="1:4" x14ac:dyDescent="0.45">
      <c r="A10113" t="s">
        <v>123</v>
      </c>
      <c r="B10113">
        <f t="shared" si="157"/>
        <v>1986</v>
      </c>
      <c r="C10113" t="str">
        <f>VLOOKUP($A10113&amp;C$1,Data!$A$2:$BC$533,MATCH(Intermediate!$B10113,Data!$A$1:$BC$1,0),FALSE)</f>
        <v>..</v>
      </c>
      <c r="D10113" t="str">
        <f>VLOOKUP($A10113&amp;D$1,Data!$A$2:$BC$533,MATCH(Intermediate!$B10113,Data!$A$1:$BC$1,0),FALSE)</f>
        <v>..</v>
      </c>
    </row>
    <row r="10114" spans="1:4" x14ac:dyDescent="0.45">
      <c r="A10114" t="s">
        <v>123</v>
      </c>
      <c r="B10114">
        <f t="shared" si="157"/>
        <v>1987</v>
      </c>
      <c r="C10114" t="str">
        <f>VLOOKUP($A10114&amp;C$1,Data!$A$2:$BC$533,MATCH(Intermediate!$B10114,Data!$A$1:$BC$1,0),FALSE)</f>
        <v>..</v>
      </c>
      <c r="D10114" t="str">
        <f>VLOOKUP($A10114&amp;D$1,Data!$A$2:$BC$533,MATCH(Intermediate!$B10114,Data!$A$1:$BC$1,0),FALSE)</f>
        <v>..</v>
      </c>
    </row>
    <row r="10115" spans="1:4" x14ac:dyDescent="0.45">
      <c r="A10115" t="s">
        <v>123</v>
      </c>
      <c r="B10115">
        <f t="shared" si="157"/>
        <v>1988</v>
      </c>
      <c r="C10115" t="str">
        <f>VLOOKUP($A10115&amp;C$1,Data!$A$2:$BC$533,MATCH(Intermediate!$B10115,Data!$A$1:$BC$1,0),FALSE)</f>
        <v>..</v>
      </c>
      <c r="D10115" t="str">
        <f>VLOOKUP($A10115&amp;D$1,Data!$A$2:$BC$533,MATCH(Intermediate!$B10115,Data!$A$1:$BC$1,0),FALSE)</f>
        <v>..</v>
      </c>
    </row>
    <row r="10116" spans="1:4" x14ac:dyDescent="0.45">
      <c r="A10116" t="s">
        <v>123</v>
      </c>
      <c r="B10116">
        <f t="shared" si="157"/>
        <v>1989</v>
      </c>
      <c r="C10116" t="str">
        <f>VLOOKUP($A10116&amp;C$1,Data!$A$2:$BC$533,MATCH(Intermediate!$B10116,Data!$A$1:$BC$1,0),FALSE)</f>
        <v>..</v>
      </c>
      <c r="D10116" t="str">
        <f>VLOOKUP($A10116&amp;D$1,Data!$A$2:$BC$533,MATCH(Intermediate!$B10116,Data!$A$1:$BC$1,0),FALSE)</f>
        <v>..</v>
      </c>
    </row>
    <row r="10117" spans="1:4" x14ac:dyDescent="0.45">
      <c r="A10117" t="s">
        <v>123</v>
      </c>
      <c r="B10117">
        <f t="shared" si="157"/>
        <v>1990</v>
      </c>
      <c r="C10117" t="str">
        <f>VLOOKUP($A10117&amp;C$1,Data!$A$2:$BC$533,MATCH(Intermediate!$B10117,Data!$A$1:$BC$1,0),FALSE)</f>
        <v>..</v>
      </c>
      <c r="D10117">
        <f>VLOOKUP($A10117&amp;D$1,Data!$A$2:$BC$533,MATCH(Intermediate!$B10117,Data!$A$1:$BC$1,0),FALSE)</f>
        <v>665.87755459167124</v>
      </c>
    </row>
    <row r="10118" spans="1:4" x14ac:dyDescent="0.45">
      <c r="A10118" t="s">
        <v>123</v>
      </c>
      <c r="B10118">
        <f t="shared" si="157"/>
        <v>1991</v>
      </c>
      <c r="C10118" t="str">
        <f>VLOOKUP($A10118&amp;C$1,Data!$A$2:$BC$533,MATCH(Intermediate!$B10118,Data!$A$1:$BC$1,0),FALSE)</f>
        <v>..</v>
      </c>
      <c r="D10118">
        <f>VLOOKUP($A10118&amp;D$1,Data!$A$2:$BC$533,MATCH(Intermediate!$B10118,Data!$A$1:$BC$1,0),FALSE)</f>
        <v>703.17757327532718</v>
      </c>
    </row>
    <row r="10119" spans="1:4" x14ac:dyDescent="0.45">
      <c r="A10119" t="s">
        <v>123</v>
      </c>
      <c r="B10119">
        <f t="shared" si="157"/>
        <v>1992</v>
      </c>
      <c r="C10119" t="str">
        <f>VLOOKUP($A10119&amp;C$1,Data!$A$2:$BC$533,MATCH(Intermediate!$B10119,Data!$A$1:$BC$1,0),FALSE)</f>
        <v>..</v>
      </c>
      <c r="D10119">
        <f>VLOOKUP($A10119&amp;D$1,Data!$A$2:$BC$533,MATCH(Intermediate!$B10119,Data!$A$1:$BC$1,0),FALSE)</f>
        <v>718.87663128404802</v>
      </c>
    </row>
    <row r="10120" spans="1:4" x14ac:dyDescent="0.45">
      <c r="A10120" t="s">
        <v>123</v>
      </c>
      <c r="B10120">
        <f t="shared" si="157"/>
        <v>1993</v>
      </c>
      <c r="C10120" t="str">
        <f>VLOOKUP($A10120&amp;C$1,Data!$A$2:$BC$533,MATCH(Intermediate!$B10120,Data!$A$1:$BC$1,0),FALSE)</f>
        <v>..</v>
      </c>
      <c r="D10120">
        <f>VLOOKUP($A10120&amp;D$1,Data!$A$2:$BC$533,MATCH(Intermediate!$B10120,Data!$A$1:$BC$1,0),FALSE)</f>
        <v>770.12766200122871</v>
      </c>
    </row>
    <row r="10121" spans="1:4" x14ac:dyDescent="0.45">
      <c r="A10121" t="s">
        <v>123</v>
      </c>
      <c r="B10121">
        <f t="shared" si="157"/>
        <v>1994</v>
      </c>
      <c r="C10121" t="str">
        <f>VLOOKUP($A10121&amp;C$1,Data!$A$2:$BC$533,MATCH(Intermediate!$B10121,Data!$A$1:$BC$1,0),FALSE)</f>
        <v>..</v>
      </c>
      <c r="D10121">
        <f>VLOOKUP($A10121&amp;D$1,Data!$A$2:$BC$533,MATCH(Intermediate!$B10121,Data!$A$1:$BC$1,0),FALSE)</f>
        <v>809.31948169629436</v>
      </c>
    </row>
    <row r="10122" spans="1:4" x14ac:dyDescent="0.45">
      <c r="A10122" t="s">
        <v>123</v>
      </c>
      <c r="B10122">
        <f t="shared" si="157"/>
        <v>1995</v>
      </c>
      <c r="C10122" t="str">
        <f>VLOOKUP($A10122&amp;C$1,Data!$A$2:$BC$533,MATCH(Intermediate!$B10122,Data!$A$1:$BC$1,0),FALSE)</f>
        <v>..</v>
      </c>
      <c r="D10122">
        <f>VLOOKUP($A10122&amp;D$1,Data!$A$2:$BC$533,MATCH(Intermediate!$B10122,Data!$A$1:$BC$1,0),FALSE)</f>
        <v>896.67238093999617</v>
      </c>
    </row>
    <row r="10123" spans="1:4" x14ac:dyDescent="0.45">
      <c r="A10123" t="s">
        <v>123</v>
      </c>
      <c r="B10123">
        <f t="shared" si="157"/>
        <v>1996</v>
      </c>
      <c r="C10123" t="str">
        <f>VLOOKUP($A10123&amp;C$1,Data!$A$2:$BC$533,MATCH(Intermediate!$B10123,Data!$A$1:$BC$1,0),FALSE)</f>
        <v>..</v>
      </c>
      <c r="D10123">
        <f>VLOOKUP($A10123&amp;D$1,Data!$A$2:$BC$533,MATCH(Intermediate!$B10123,Data!$A$1:$BC$1,0),FALSE)</f>
        <v>969.38044935649884</v>
      </c>
    </row>
    <row r="10124" spans="1:4" x14ac:dyDescent="0.45">
      <c r="A10124" t="s">
        <v>123</v>
      </c>
      <c r="B10124">
        <f t="shared" si="157"/>
        <v>1997</v>
      </c>
      <c r="C10124" t="str">
        <f>VLOOKUP($A10124&amp;C$1,Data!$A$2:$BC$533,MATCH(Intermediate!$B10124,Data!$A$1:$BC$1,0),FALSE)</f>
        <v>..</v>
      </c>
      <c r="D10124">
        <f>VLOOKUP($A10124&amp;D$1,Data!$A$2:$BC$533,MATCH(Intermediate!$B10124,Data!$A$1:$BC$1,0),FALSE)</f>
        <v>1006.7750092662385</v>
      </c>
    </row>
    <row r="10125" spans="1:4" x14ac:dyDescent="0.45">
      <c r="A10125" t="s">
        <v>123</v>
      </c>
      <c r="B10125">
        <f t="shared" si="157"/>
        <v>1998</v>
      </c>
      <c r="C10125" t="str">
        <f>VLOOKUP($A10125&amp;C$1,Data!$A$2:$BC$533,MATCH(Intermediate!$B10125,Data!$A$1:$BC$1,0),FALSE)</f>
        <v>..</v>
      </c>
      <c r="D10125">
        <f>VLOOKUP($A10125&amp;D$1,Data!$A$2:$BC$533,MATCH(Intermediate!$B10125,Data!$A$1:$BC$1,0),FALSE)</f>
        <v>1036.7343178715573</v>
      </c>
    </row>
    <row r="10126" spans="1:4" x14ac:dyDescent="0.45">
      <c r="A10126" t="s">
        <v>123</v>
      </c>
      <c r="B10126">
        <f t="shared" si="157"/>
        <v>1999</v>
      </c>
      <c r="C10126" t="str">
        <f>VLOOKUP($A10126&amp;C$1,Data!$A$2:$BC$533,MATCH(Intermediate!$B10126,Data!$A$1:$BC$1,0),FALSE)</f>
        <v>..</v>
      </c>
      <c r="D10126">
        <f>VLOOKUP($A10126&amp;D$1,Data!$A$2:$BC$533,MATCH(Intermediate!$B10126,Data!$A$1:$BC$1,0),FALSE)</f>
        <v>1099.8647636700853</v>
      </c>
    </row>
    <row r="10127" spans="1:4" x14ac:dyDescent="0.45">
      <c r="A10127" t="s">
        <v>123</v>
      </c>
      <c r="B10127">
        <f t="shared" si="157"/>
        <v>2000</v>
      </c>
      <c r="C10127" t="str">
        <f>VLOOKUP($A10127&amp;C$1,Data!$A$2:$BC$533,MATCH(Intermediate!$B10127,Data!$A$1:$BC$1,0),FALSE)</f>
        <v>..</v>
      </c>
      <c r="D10127">
        <f>VLOOKUP($A10127&amp;D$1,Data!$A$2:$BC$533,MATCH(Intermediate!$B10127,Data!$A$1:$BC$1,0),FALSE)</f>
        <v>1124.2095823244701</v>
      </c>
    </row>
    <row r="10128" spans="1:4" x14ac:dyDescent="0.45">
      <c r="A10128" t="s">
        <v>123</v>
      </c>
      <c r="B10128">
        <f t="shared" si="157"/>
        <v>2001</v>
      </c>
      <c r="C10128" t="str">
        <f>VLOOKUP($A10128&amp;C$1,Data!$A$2:$BC$533,MATCH(Intermediate!$B10128,Data!$A$1:$BC$1,0),FALSE)</f>
        <v>..</v>
      </c>
      <c r="D10128">
        <f>VLOOKUP($A10128&amp;D$1,Data!$A$2:$BC$533,MATCH(Intermediate!$B10128,Data!$A$1:$BC$1,0),FALSE)</f>
        <v>1172.6831745568979</v>
      </c>
    </row>
    <row r="10129" spans="1:4" x14ac:dyDescent="0.45">
      <c r="A10129" t="s">
        <v>123</v>
      </c>
      <c r="B10129">
        <f t="shared" si="157"/>
        <v>2002</v>
      </c>
      <c r="C10129" t="str">
        <f>VLOOKUP($A10129&amp;C$1,Data!$A$2:$BC$533,MATCH(Intermediate!$B10129,Data!$A$1:$BC$1,0),FALSE)</f>
        <v>..</v>
      </c>
      <c r="D10129">
        <f>VLOOKUP($A10129&amp;D$1,Data!$A$2:$BC$533,MATCH(Intermediate!$B10129,Data!$A$1:$BC$1,0),FALSE)</f>
        <v>1254.9820350669852</v>
      </c>
    </row>
    <row r="10130" spans="1:4" x14ac:dyDescent="0.45">
      <c r="A10130" t="s">
        <v>123</v>
      </c>
      <c r="B10130">
        <f t="shared" si="157"/>
        <v>2003</v>
      </c>
      <c r="C10130" t="str">
        <f>VLOOKUP($A10130&amp;C$1,Data!$A$2:$BC$533,MATCH(Intermediate!$B10130,Data!$A$1:$BC$1,0),FALSE)</f>
        <v>..</v>
      </c>
      <c r="D10130">
        <f>VLOOKUP($A10130&amp;D$1,Data!$A$2:$BC$533,MATCH(Intermediate!$B10130,Data!$A$1:$BC$1,0),FALSE)</f>
        <v>1320.2399163098844</v>
      </c>
    </row>
    <row r="10131" spans="1:4" x14ac:dyDescent="0.45">
      <c r="A10131" t="s">
        <v>123</v>
      </c>
      <c r="B10131">
        <f t="shared" si="157"/>
        <v>2004</v>
      </c>
      <c r="C10131" t="str">
        <f>VLOOKUP($A10131&amp;C$1,Data!$A$2:$BC$533,MATCH(Intermediate!$B10131,Data!$A$1:$BC$1,0),FALSE)</f>
        <v>..</v>
      </c>
      <c r="D10131">
        <f>VLOOKUP($A10131&amp;D$1,Data!$A$2:$BC$533,MATCH(Intermediate!$B10131,Data!$A$1:$BC$1,0),FALSE)</f>
        <v>1405.2428843889634</v>
      </c>
    </row>
    <row r="10132" spans="1:4" x14ac:dyDescent="0.45">
      <c r="A10132" t="s">
        <v>123</v>
      </c>
      <c r="B10132">
        <f t="shared" si="157"/>
        <v>2005</v>
      </c>
      <c r="C10132" t="str">
        <f>VLOOKUP($A10132&amp;C$1,Data!$A$2:$BC$533,MATCH(Intermediate!$B10132,Data!$A$1:$BC$1,0),FALSE)</f>
        <v>..</v>
      </c>
      <c r="D10132">
        <f>VLOOKUP($A10132&amp;D$1,Data!$A$2:$BC$533,MATCH(Intermediate!$B10132,Data!$A$1:$BC$1,0),FALSE)</f>
        <v>1496.5094783606578</v>
      </c>
    </row>
    <row r="10133" spans="1:4" x14ac:dyDescent="0.45">
      <c r="A10133" t="s">
        <v>123</v>
      </c>
      <c r="B10133">
        <f t="shared" si="157"/>
        <v>2006</v>
      </c>
      <c r="C10133" t="str">
        <f>VLOOKUP($A10133&amp;C$1,Data!$A$2:$BC$533,MATCH(Intermediate!$B10133,Data!$A$1:$BC$1,0),FALSE)</f>
        <v>..</v>
      </c>
      <c r="D10133">
        <f>VLOOKUP($A10133&amp;D$1,Data!$A$2:$BC$533,MATCH(Intermediate!$B10133,Data!$A$1:$BC$1,0),FALSE)</f>
        <v>1659.72529096776</v>
      </c>
    </row>
    <row r="10134" spans="1:4" x14ac:dyDescent="0.45">
      <c r="A10134" t="s">
        <v>123</v>
      </c>
      <c r="B10134">
        <f t="shared" si="157"/>
        <v>2007</v>
      </c>
      <c r="C10134" t="str">
        <f>VLOOKUP($A10134&amp;C$1,Data!$A$2:$BC$533,MATCH(Intermediate!$B10134,Data!$A$1:$BC$1,0),FALSE)</f>
        <v>..</v>
      </c>
      <c r="D10134">
        <f>VLOOKUP($A10134&amp;D$1,Data!$A$2:$BC$533,MATCH(Intermediate!$B10134,Data!$A$1:$BC$1,0),FALSE)</f>
        <v>1794.5351888148327</v>
      </c>
    </row>
    <row r="10135" spans="1:4" x14ac:dyDescent="0.45">
      <c r="A10135" t="s">
        <v>123</v>
      </c>
      <c r="B10135">
        <f t="shared" si="157"/>
        <v>2008</v>
      </c>
      <c r="C10135" t="str">
        <f>VLOOKUP($A10135&amp;C$1,Data!$A$2:$BC$533,MATCH(Intermediate!$B10135,Data!$A$1:$BC$1,0),FALSE)</f>
        <v>..</v>
      </c>
      <c r="D10135">
        <f>VLOOKUP($A10135&amp;D$1,Data!$A$2:$BC$533,MATCH(Intermediate!$B10135,Data!$A$1:$BC$1,0),FALSE)</f>
        <v>1930.7086951781569</v>
      </c>
    </row>
    <row r="10136" spans="1:4" x14ac:dyDescent="0.45">
      <c r="A10136" t="s">
        <v>123</v>
      </c>
      <c r="B10136">
        <f t="shared" si="157"/>
        <v>2009</v>
      </c>
      <c r="C10136" t="str">
        <f>VLOOKUP($A10136&amp;C$1,Data!$A$2:$BC$533,MATCH(Intermediate!$B10136,Data!$A$1:$BC$1,0),FALSE)</f>
        <v>..</v>
      </c>
      <c r="D10136">
        <f>VLOOKUP($A10136&amp;D$1,Data!$A$2:$BC$533,MATCH(Intermediate!$B10136,Data!$A$1:$BC$1,0),FALSE)</f>
        <v>2014.6087944209833</v>
      </c>
    </row>
    <row r="10137" spans="1:4" x14ac:dyDescent="0.45">
      <c r="A10137" t="s">
        <v>123</v>
      </c>
      <c r="B10137">
        <f t="shared" si="157"/>
        <v>2010</v>
      </c>
      <c r="C10137" t="str">
        <f>VLOOKUP($A10137&amp;C$1,Data!$A$2:$BC$533,MATCH(Intermediate!$B10137,Data!$A$1:$BC$1,0),FALSE)</f>
        <v>..</v>
      </c>
      <c r="D10137">
        <f>VLOOKUP($A10137&amp;D$1,Data!$A$2:$BC$533,MATCH(Intermediate!$B10137,Data!$A$1:$BC$1,0),FALSE)</f>
        <v>2091.5596314533113</v>
      </c>
    </row>
    <row r="10138" spans="1:4" x14ac:dyDescent="0.45">
      <c r="A10138" t="s">
        <v>123</v>
      </c>
      <c r="B10138">
        <f t="shared" si="157"/>
        <v>2011</v>
      </c>
      <c r="C10138">
        <f>VLOOKUP($A10138&amp;C$1,Data!$A$2:$BC$533,MATCH(Intermediate!$B10138,Data!$A$1:$BC$1,0),FALSE)</f>
        <v>11.656402515296062</v>
      </c>
      <c r="D10138">
        <f>VLOOKUP($A10138&amp;D$1,Data!$A$2:$BC$533,MATCH(Intermediate!$B10138,Data!$A$1:$BC$1,0),FALSE)</f>
        <v>2267.7227035709348</v>
      </c>
    </row>
    <row r="10139" spans="1:4" x14ac:dyDescent="0.45">
      <c r="A10139" t="s">
        <v>123</v>
      </c>
      <c r="B10139">
        <f t="shared" si="157"/>
        <v>2012</v>
      </c>
      <c r="C10139">
        <f>VLOOKUP($A10139&amp;C$1,Data!$A$2:$BC$533,MATCH(Intermediate!$B10139,Data!$A$1:$BC$1,0),FALSE)</f>
        <v>12.167649416180661</v>
      </c>
      <c r="D10139">
        <f>VLOOKUP($A10139&amp;D$1,Data!$A$2:$BC$533,MATCH(Intermediate!$B10139,Data!$A$1:$BC$1,0),FALSE)</f>
        <v>2031.9466953881449</v>
      </c>
    </row>
    <row r="10140" spans="1:4" x14ac:dyDescent="0.45">
      <c r="A10140" t="s">
        <v>123</v>
      </c>
      <c r="B10140">
        <f t="shared" si="157"/>
        <v>2013</v>
      </c>
      <c r="C10140">
        <f>VLOOKUP($A10140&amp;C$1,Data!$A$2:$BC$533,MATCH(Intermediate!$B10140,Data!$A$1:$BC$1,0),FALSE)</f>
        <v>12.226230235828908</v>
      </c>
      <c r="D10140">
        <f>VLOOKUP($A10140&amp;D$1,Data!$A$2:$BC$533,MATCH(Intermediate!$B10140,Data!$A$1:$BC$1,0),FALSE)</f>
        <v>2044.8818248584514</v>
      </c>
    </row>
    <row r="10141" spans="1:4" x14ac:dyDescent="0.45">
      <c r="A10141" t="s">
        <v>123</v>
      </c>
      <c r="B10141">
        <f t="shared" si="157"/>
        <v>2014</v>
      </c>
      <c r="C10141">
        <f>VLOOKUP($A10141&amp;C$1,Data!$A$2:$BC$533,MATCH(Intermediate!$B10141,Data!$A$1:$BC$1,0),FALSE)</f>
        <v>12.90355961372345</v>
      </c>
      <c r="D10141">
        <f>VLOOKUP($A10141&amp;D$1,Data!$A$2:$BC$533,MATCH(Intermediate!$B10141,Data!$A$1:$BC$1,0),FALSE)</f>
        <v>2134.0091628174146</v>
      </c>
    </row>
    <row r="10142" spans="1:4" x14ac:dyDescent="0.45">
      <c r="A10142" t="s">
        <v>123</v>
      </c>
      <c r="B10142">
        <f t="shared" si="157"/>
        <v>2015</v>
      </c>
      <c r="C10142">
        <f>VLOOKUP($A10142&amp;C$1,Data!$A$2:$BC$533,MATCH(Intermediate!$B10142,Data!$A$1:$BC$1,0),FALSE)</f>
        <v>13.768611541974559</v>
      </c>
      <c r="D10142">
        <f>VLOOKUP($A10142&amp;D$1,Data!$A$2:$BC$533,MATCH(Intermediate!$B10142,Data!$A$1:$BC$1,0),FALSE)</f>
        <v>2189.9648591900318</v>
      </c>
    </row>
    <row r="10143" spans="1:4" x14ac:dyDescent="0.45">
      <c r="A10143" t="s">
        <v>123</v>
      </c>
      <c r="B10143">
        <f t="shared" si="157"/>
        <v>2016</v>
      </c>
      <c r="C10143">
        <f>VLOOKUP($A10143&amp;C$1,Data!$A$2:$BC$533,MATCH(Intermediate!$B10143,Data!$A$1:$BC$1,0),FALSE)</f>
        <v>13.640088782026208</v>
      </c>
      <c r="D10143">
        <f>VLOOKUP($A10143&amp;D$1,Data!$A$2:$BC$533,MATCH(Intermediate!$B10143,Data!$A$1:$BC$1,0),FALSE)</f>
        <v>2165.2975940441297</v>
      </c>
    </row>
    <row r="10144" spans="1:4" x14ac:dyDescent="0.45">
      <c r="A10144" t="s">
        <v>123</v>
      </c>
      <c r="B10144">
        <f t="shared" si="157"/>
        <v>2017</v>
      </c>
      <c r="C10144">
        <f>VLOOKUP($A10144&amp;C$1,Data!$A$2:$BC$533,MATCH(Intermediate!$B10144,Data!$A$1:$BC$1,0),FALSE)</f>
        <v>13.481916702735109</v>
      </c>
      <c r="D10144">
        <f>VLOOKUP($A10144&amp;D$1,Data!$A$2:$BC$533,MATCH(Intermediate!$B10144,Data!$A$1:$BC$1,0),FALSE)</f>
        <v>2157.9574750336938</v>
      </c>
    </row>
    <row r="10145" spans="1:4" x14ac:dyDescent="0.45">
      <c r="A10145" t="s">
        <v>123</v>
      </c>
      <c r="B10145">
        <f t="shared" si="157"/>
        <v>2018</v>
      </c>
      <c r="C10145">
        <f>VLOOKUP($A10145&amp;C$1,Data!$A$2:$BC$533,MATCH(Intermediate!$B10145,Data!$A$1:$BC$1,0),FALSE)</f>
        <v>13.63922942146587</v>
      </c>
      <c r="D10145">
        <f>VLOOKUP($A10145&amp;D$1,Data!$A$2:$BC$533,MATCH(Intermediate!$B10145,Data!$A$1:$BC$1,0),FALSE)</f>
        <v>2312.0575281349497</v>
      </c>
    </row>
    <row r="10146" spans="1:4" x14ac:dyDescent="0.45">
      <c r="A10146" t="s">
        <v>123</v>
      </c>
      <c r="B10146">
        <f t="shared" si="157"/>
        <v>2019</v>
      </c>
      <c r="C10146">
        <f>VLOOKUP($A10146&amp;C$1,Data!$A$2:$BC$533,MATCH(Intermediate!$B10146,Data!$A$1:$BC$1,0),FALSE)</f>
        <v>13.805063711622822</v>
      </c>
      <c r="D10146">
        <f>VLOOKUP($A10146&amp;D$1,Data!$A$2:$BC$533,MATCH(Intermediate!$B10146,Data!$A$1:$BC$1,0),FALSE)</f>
        <v>2441.3744523382106</v>
      </c>
    </row>
    <row r="10147" spans="1:4" x14ac:dyDescent="0.45">
      <c r="A10147" t="s">
        <v>123</v>
      </c>
      <c r="B10147">
        <f t="shared" si="157"/>
        <v>2020</v>
      </c>
      <c r="C10147">
        <f>VLOOKUP($A10147&amp;C$1,Data!$A$2:$BC$533,MATCH(Intermediate!$B10147,Data!$A$1:$BC$1,0),FALSE)</f>
        <v>14.220401638566521</v>
      </c>
      <c r="D10147">
        <f>VLOOKUP($A10147&amp;D$1,Data!$A$2:$BC$533,MATCH(Intermediate!$B10147,Data!$A$1:$BC$1,0),FALSE)</f>
        <v>2532.2195010206879</v>
      </c>
    </row>
    <row r="10148" spans="1:4" x14ac:dyDescent="0.45">
      <c r="A10148" t="s">
        <v>123</v>
      </c>
      <c r="B10148">
        <f t="shared" si="157"/>
        <v>2021</v>
      </c>
      <c r="C10148">
        <f>VLOOKUP($A10148&amp;C$1,Data!$A$2:$BC$533,MATCH(Intermediate!$B10148,Data!$A$1:$BC$1,0),FALSE)</f>
        <v>14.786966533872715</v>
      </c>
      <c r="D10148">
        <f>VLOOKUP($A10148&amp;D$1,Data!$A$2:$BC$533,MATCH(Intermediate!$B10148,Data!$A$1:$BC$1,0),FALSE)</f>
        <v>2684.9203593974353</v>
      </c>
    </row>
    <row r="10149" spans="1:4" x14ac:dyDescent="0.45">
      <c r="A10149" t="s">
        <v>123</v>
      </c>
      <c r="B10149">
        <f t="shared" si="157"/>
        <v>2022</v>
      </c>
      <c r="C10149">
        <f>VLOOKUP($A10149&amp;C$1,Data!$A$2:$BC$533,MATCH(Intermediate!$B10149,Data!$A$1:$BC$1,0),FALSE)</f>
        <v>15.089172499329875</v>
      </c>
      <c r="D10149">
        <f>VLOOKUP($A10149&amp;D$1,Data!$A$2:$BC$533,MATCH(Intermediate!$B10149,Data!$A$1:$BC$1,0),FALSE)</f>
        <v>2919.1777540710768</v>
      </c>
    </row>
    <row r="10150" spans="1:4" x14ac:dyDescent="0.45">
      <c r="A10150" t="s">
        <v>123</v>
      </c>
      <c r="B10150">
        <f t="shared" si="157"/>
        <v>2023</v>
      </c>
      <c r="C10150">
        <f>VLOOKUP($A10150&amp;C$1,Data!$A$2:$BC$533,MATCH(Intermediate!$B10150,Data!$A$1:$BC$1,0),FALSE)</f>
        <v>14.812550946249747</v>
      </c>
      <c r="D10150">
        <f>VLOOKUP($A10150&amp;D$1,Data!$A$2:$BC$533,MATCH(Intermediate!$B10150,Data!$A$1:$BC$1,0),FALSE)</f>
        <v>3097.6370243061856</v>
      </c>
    </row>
    <row r="10151" spans="1:4" x14ac:dyDescent="0.45">
      <c r="A10151" t="s">
        <v>123</v>
      </c>
      <c r="B10151">
        <f t="shared" si="157"/>
        <v>2024</v>
      </c>
      <c r="C10151">
        <f>VLOOKUP($A10151&amp;C$1,Data!$A$2:$BC$533,MATCH(Intermediate!$B10151,Data!$A$1:$BC$1,0),FALSE)</f>
        <v>14.369484374080752</v>
      </c>
      <c r="D10151">
        <f>VLOOKUP($A10151&amp;D$1,Data!$A$2:$BC$533,MATCH(Intermediate!$B10151,Data!$A$1:$BC$1,0),FALSE)</f>
        <v>3275.7631600886989</v>
      </c>
    </row>
    <row r="10152" spans="1:4" x14ac:dyDescent="0.45">
      <c r="A10152" t="s">
        <v>393</v>
      </c>
      <c r="B10152">
        <f t="shared" si="157"/>
        <v>1975</v>
      </c>
      <c r="C10152" t="str">
        <f>VLOOKUP($A10152&amp;C$1,Data!$A$2:$BC$533,MATCH(Intermediate!$B10152,Data!$A$1:$BC$1,0),FALSE)</f>
        <v>..</v>
      </c>
      <c r="D10152" t="str">
        <f>VLOOKUP($A10152&amp;D$1,Data!$A$2:$BC$533,MATCH(Intermediate!$B10152,Data!$A$1:$BC$1,0),FALSE)</f>
        <v>..</v>
      </c>
    </row>
    <row r="10153" spans="1:4" x14ac:dyDescent="0.45">
      <c r="A10153" t="s">
        <v>393</v>
      </c>
      <c r="B10153">
        <f t="shared" si="157"/>
        <v>1976</v>
      </c>
      <c r="C10153" t="str">
        <f>VLOOKUP($A10153&amp;C$1,Data!$A$2:$BC$533,MATCH(Intermediate!$B10153,Data!$A$1:$BC$1,0),FALSE)</f>
        <v>..</v>
      </c>
      <c r="D10153" t="str">
        <f>VLOOKUP($A10153&amp;D$1,Data!$A$2:$BC$533,MATCH(Intermediate!$B10153,Data!$A$1:$BC$1,0),FALSE)</f>
        <v>..</v>
      </c>
    </row>
    <row r="10154" spans="1:4" x14ac:dyDescent="0.45">
      <c r="A10154" t="s">
        <v>393</v>
      </c>
      <c r="B10154">
        <f t="shared" si="157"/>
        <v>1977</v>
      </c>
      <c r="C10154" t="str">
        <f>VLOOKUP($A10154&amp;C$1,Data!$A$2:$BC$533,MATCH(Intermediate!$B10154,Data!$A$1:$BC$1,0),FALSE)</f>
        <v>..</v>
      </c>
      <c r="D10154" t="str">
        <f>VLOOKUP($A10154&amp;D$1,Data!$A$2:$BC$533,MATCH(Intermediate!$B10154,Data!$A$1:$BC$1,0),FALSE)</f>
        <v>..</v>
      </c>
    </row>
    <row r="10155" spans="1:4" x14ac:dyDescent="0.45">
      <c r="A10155" t="s">
        <v>393</v>
      </c>
      <c r="B10155">
        <f t="shared" si="157"/>
        <v>1978</v>
      </c>
      <c r="C10155" t="str">
        <f>VLOOKUP($A10155&amp;C$1,Data!$A$2:$BC$533,MATCH(Intermediate!$B10155,Data!$A$1:$BC$1,0),FALSE)</f>
        <v>..</v>
      </c>
      <c r="D10155" t="str">
        <f>VLOOKUP($A10155&amp;D$1,Data!$A$2:$BC$533,MATCH(Intermediate!$B10155,Data!$A$1:$BC$1,0),FALSE)</f>
        <v>..</v>
      </c>
    </row>
    <row r="10156" spans="1:4" x14ac:dyDescent="0.45">
      <c r="A10156" t="s">
        <v>393</v>
      </c>
      <c r="B10156">
        <f t="shared" si="157"/>
        <v>1979</v>
      </c>
      <c r="C10156" t="str">
        <f>VLOOKUP($A10156&amp;C$1,Data!$A$2:$BC$533,MATCH(Intermediate!$B10156,Data!$A$1:$BC$1,0),FALSE)</f>
        <v>..</v>
      </c>
      <c r="D10156" t="str">
        <f>VLOOKUP($A10156&amp;D$1,Data!$A$2:$BC$533,MATCH(Intermediate!$B10156,Data!$A$1:$BC$1,0),FALSE)</f>
        <v>..</v>
      </c>
    </row>
    <row r="10157" spans="1:4" x14ac:dyDescent="0.45">
      <c r="A10157" t="s">
        <v>393</v>
      </c>
      <c r="B10157">
        <f t="shared" si="157"/>
        <v>1980</v>
      </c>
      <c r="C10157" t="str">
        <f>VLOOKUP($A10157&amp;C$1,Data!$A$2:$BC$533,MATCH(Intermediate!$B10157,Data!$A$1:$BC$1,0),FALSE)</f>
        <v>..</v>
      </c>
      <c r="D10157" t="str">
        <f>VLOOKUP($A10157&amp;D$1,Data!$A$2:$BC$533,MATCH(Intermediate!$B10157,Data!$A$1:$BC$1,0),FALSE)</f>
        <v>..</v>
      </c>
    </row>
    <row r="10158" spans="1:4" x14ac:dyDescent="0.45">
      <c r="A10158" t="s">
        <v>393</v>
      </c>
      <c r="B10158">
        <f t="shared" si="157"/>
        <v>1981</v>
      </c>
      <c r="C10158" t="str">
        <f>VLOOKUP($A10158&amp;C$1,Data!$A$2:$BC$533,MATCH(Intermediate!$B10158,Data!$A$1:$BC$1,0),FALSE)</f>
        <v>..</v>
      </c>
      <c r="D10158" t="str">
        <f>VLOOKUP($A10158&amp;D$1,Data!$A$2:$BC$533,MATCH(Intermediate!$B10158,Data!$A$1:$BC$1,0),FALSE)</f>
        <v>..</v>
      </c>
    </row>
    <row r="10159" spans="1:4" x14ac:dyDescent="0.45">
      <c r="A10159" t="s">
        <v>393</v>
      </c>
      <c r="B10159">
        <f t="shared" si="157"/>
        <v>1982</v>
      </c>
      <c r="C10159" t="str">
        <f>VLOOKUP($A10159&amp;C$1,Data!$A$2:$BC$533,MATCH(Intermediate!$B10159,Data!$A$1:$BC$1,0),FALSE)</f>
        <v>..</v>
      </c>
      <c r="D10159" t="str">
        <f>VLOOKUP($A10159&amp;D$1,Data!$A$2:$BC$533,MATCH(Intermediate!$B10159,Data!$A$1:$BC$1,0),FALSE)</f>
        <v>..</v>
      </c>
    </row>
    <row r="10160" spans="1:4" x14ac:dyDescent="0.45">
      <c r="A10160" t="s">
        <v>393</v>
      </c>
      <c r="B10160">
        <f t="shared" si="157"/>
        <v>1983</v>
      </c>
      <c r="C10160" t="str">
        <f>VLOOKUP($A10160&amp;C$1,Data!$A$2:$BC$533,MATCH(Intermediate!$B10160,Data!$A$1:$BC$1,0),FALSE)</f>
        <v>..</v>
      </c>
      <c r="D10160" t="str">
        <f>VLOOKUP($A10160&amp;D$1,Data!$A$2:$BC$533,MATCH(Intermediate!$B10160,Data!$A$1:$BC$1,0),FALSE)</f>
        <v>..</v>
      </c>
    </row>
    <row r="10161" spans="1:4" x14ac:dyDescent="0.45">
      <c r="A10161" t="s">
        <v>393</v>
      </c>
      <c r="B10161">
        <f t="shared" si="157"/>
        <v>1984</v>
      </c>
      <c r="C10161" t="str">
        <f>VLOOKUP($A10161&amp;C$1,Data!$A$2:$BC$533,MATCH(Intermediate!$B10161,Data!$A$1:$BC$1,0),FALSE)</f>
        <v>..</v>
      </c>
      <c r="D10161" t="str">
        <f>VLOOKUP($A10161&amp;D$1,Data!$A$2:$BC$533,MATCH(Intermediate!$B10161,Data!$A$1:$BC$1,0),FALSE)</f>
        <v>..</v>
      </c>
    </row>
    <row r="10162" spans="1:4" x14ac:dyDescent="0.45">
      <c r="A10162" t="s">
        <v>393</v>
      </c>
      <c r="B10162">
        <f t="shared" si="157"/>
        <v>1985</v>
      </c>
      <c r="C10162" t="str">
        <f>VLOOKUP($A10162&amp;C$1,Data!$A$2:$BC$533,MATCH(Intermediate!$B10162,Data!$A$1:$BC$1,0),FALSE)</f>
        <v>..</v>
      </c>
      <c r="D10162" t="str">
        <f>VLOOKUP($A10162&amp;D$1,Data!$A$2:$BC$533,MATCH(Intermediate!$B10162,Data!$A$1:$BC$1,0),FALSE)</f>
        <v>..</v>
      </c>
    </row>
    <row r="10163" spans="1:4" x14ac:dyDescent="0.45">
      <c r="A10163" t="s">
        <v>393</v>
      </c>
      <c r="B10163">
        <f t="shared" si="157"/>
        <v>1986</v>
      </c>
      <c r="C10163" t="str">
        <f>VLOOKUP($A10163&amp;C$1,Data!$A$2:$BC$533,MATCH(Intermediate!$B10163,Data!$A$1:$BC$1,0),FALSE)</f>
        <v>..</v>
      </c>
      <c r="D10163" t="str">
        <f>VLOOKUP($A10163&amp;D$1,Data!$A$2:$BC$533,MATCH(Intermediate!$B10163,Data!$A$1:$BC$1,0),FALSE)</f>
        <v>..</v>
      </c>
    </row>
    <row r="10164" spans="1:4" x14ac:dyDescent="0.45">
      <c r="A10164" t="s">
        <v>393</v>
      </c>
      <c r="B10164">
        <f t="shared" si="157"/>
        <v>1987</v>
      </c>
      <c r="C10164" t="str">
        <f>VLOOKUP($A10164&amp;C$1,Data!$A$2:$BC$533,MATCH(Intermediate!$B10164,Data!$A$1:$BC$1,0),FALSE)</f>
        <v>..</v>
      </c>
      <c r="D10164" t="str">
        <f>VLOOKUP($A10164&amp;D$1,Data!$A$2:$BC$533,MATCH(Intermediate!$B10164,Data!$A$1:$BC$1,0),FALSE)</f>
        <v>..</v>
      </c>
    </row>
    <row r="10165" spans="1:4" x14ac:dyDescent="0.45">
      <c r="A10165" t="s">
        <v>393</v>
      </c>
      <c r="B10165">
        <f t="shared" ref="B10165:B10228" si="158">B10115</f>
        <v>1988</v>
      </c>
      <c r="C10165" t="str">
        <f>VLOOKUP($A10165&amp;C$1,Data!$A$2:$BC$533,MATCH(Intermediate!$B10165,Data!$A$1:$BC$1,0),FALSE)</f>
        <v>..</v>
      </c>
      <c r="D10165" t="str">
        <f>VLOOKUP($A10165&amp;D$1,Data!$A$2:$BC$533,MATCH(Intermediate!$B10165,Data!$A$1:$BC$1,0),FALSE)</f>
        <v>..</v>
      </c>
    </row>
    <row r="10166" spans="1:4" x14ac:dyDescent="0.45">
      <c r="A10166" t="s">
        <v>393</v>
      </c>
      <c r="B10166">
        <f t="shared" si="158"/>
        <v>1989</v>
      </c>
      <c r="C10166" t="str">
        <f>VLOOKUP($A10166&amp;C$1,Data!$A$2:$BC$533,MATCH(Intermediate!$B10166,Data!$A$1:$BC$1,0),FALSE)</f>
        <v>..</v>
      </c>
      <c r="D10166" t="str">
        <f>VLOOKUP($A10166&amp;D$1,Data!$A$2:$BC$533,MATCH(Intermediate!$B10166,Data!$A$1:$BC$1,0),FALSE)</f>
        <v>..</v>
      </c>
    </row>
    <row r="10167" spans="1:4" x14ac:dyDescent="0.45">
      <c r="A10167" t="s">
        <v>393</v>
      </c>
      <c r="B10167">
        <f t="shared" si="158"/>
        <v>1990</v>
      </c>
      <c r="C10167" t="str">
        <f>VLOOKUP($A10167&amp;C$1,Data!$A$2:$BC$533,MATCH(Intermediate!$B10167,Data!$A$1:$BC$1,0),FALSE)</f>
        <v>..</v>
      </c>
      <c r="D10167">
        <f>VLOOKUP($A10167&amp;D$1,Data!$A$2:$BC$533,MATCH(Intermediate!$B10167,Data!$A$1:$BC$1,0),FALSE)</f>
        <v>7590.544921875</v>
      </c>
    </row>
    <row r="10168" spans="1:4" x14ac:dyDescent="0.45">
      <c r="A10168" t="s">
        <v>393</v>
      </c>
      <c r="B10168">
        <f t="shared" si="158"/>
        <v>1991</v>
      </c>
      <c r="C10168" t="str">
        <f>VLOOKUP($A10168&amp;C$1,Data!$A$2:$BC$533,MATCH(Intermediate!$B10168,Data!$A$1:$BC$1,0),FALSE)</f>
        <v>..</v>
      </c>
      <c r="D10168">
        <f>VLOOKUP($A10168&amp;D$1,Data!$A$2:$BC$533,MATCH(Intermediate!$B10168,Data!$A$1:$BC$1,0),FALSE)</f>
        <v>7148.48291015625</v>
      </c>
    </row>
    <row r="10169" spans="1:4" x14ac:dyDescent="0.45">
      <c r="A10169" t="s">
        <v>393</v>
      </c>
      <c r="B10169">
        <f t="shared" si="158"/>
        <v>1992</v>
      </c>
      <c r="C10169" t="str">
        <f>VLOOKUP($A10169&amp;C$1,Data!$A$2:$BC$533,MATCH(Intermediate!$B10169,Data!$A$1:$BC$1,0),FALSE)</f>
        <v>..</v>
      </c>
      <c r="D10169">
        <f>VLOOKUP($A10169&amp;D$1,Data!$A$2:$BC$533,MATCH(Intermediate!$B10169,Data!$A$1:$BC$1,0),FALSE)</f>
        <v>6568.3330078125</v>
      </c>
    </row>
    <row r="10170" spans="1:4" x14ac:dyDescent="0.45">
      <c r="A10170" t="s">
        <v>393</v>
      </c>
      <c r="B10170">
        <f t="shared" si="158"/>
        <v>1993</v>
      </c>
      <c r="C10170" t="str">
        <f>VLOOKUP($A10170&amp;C$1,Data!$A$2:$BC$533,MATCH(Intermediate!$B10170,Data!$A$1:$BC$1,0),FALSE)</f>
        <v>..</v>
      </c>
      <c r="D10170">
        <f>VLOOKUP($A10170&amp;D$1,Data!$A$2:$BC$533,MATCH(Intermediate!$B10170,Data!$A$1:$BC$1,0),FALSE)</f>
        <v>5766.296875</v>
      </c>
    </row>
    <row r="10171" spans="1:4" x14ac:dyDescent="0.45">
      <c r="A10171" t="s">
        <v>393</v>
      </c>
      <c r="B10171">
        <f t="shared" si="158"/>
        <v>1994</v>
      </c>
      <c r="C10171" t="str">
        <f>VLOOKUP($A10171&amp;C$1,Data!$A$2:$BC$533,MATCH(Intermediate!$B10171,Data!$A$1:$BC$1,0),FALSE)</f>
        <v>..</v>
      </c>
      <c r="D10171">
        <f>VLOOKUP($A10171&amp;D$1,Data!$A$2:$BC$533,MATCH(Intermediate!$B10171,Data!$A$1:$BC$1,0),FALSE)</f>
        <v>4564.64453125</v>
      </c>
    </row>
    <row r="10172" spans="1:4" x14ac:dyDescent="0.45">
      <c r="A10172" t="s">
        <v>393</v>
      </c>
      <c r="B10172">
        <f t="shared" si="158"/>
        <v>1995</v>
      </c>
      <c r="C10172" t="str">
        <f>VLOOKUP($A10172&amp;C$1,Data!$A$2:$BC$533,MATCH(Intermediate!$B10172,Data!$A$1:$BC$1,0),FALSE)</f>
        <v>..</v>
      </c>
      <c r="D10172">
        <f>VLOOKUP($A10172&amp;D$1,Data!$A$2:$BC$533,MATCH(Intermediate!$B10172,Data!$A$1:$BC$1,0),FALSE)</f>
        <v>4124.29541015625</v>
      </c>
    </row>
    <row r="10173" spans="1:4" x14ac:dyDescent="0.45">
      <c r="A10173" t="s">
        <v>393</v>
      </c>
      <c r="B10173">
        <f t="shared" si="158"/>
        <v>1996</v>
      </c>
      <c r="C10173" t="str">
        <f>VLOOKUP($A10173&amp;C$1,Data!$A$2:$BC$533,MATCH(Intermediate!$B10173,Data!$A$1:$BC$1,0),FALSE)</f>
        <v>..</v>
      </c>
      <c r="D10173">
        <f>VLOOKUP($A10173&amp;D$1,Data!$A$2:$BC$533,MATCH(Intermediate!$B10173,Data!$A$1:$BC$1,0),FALSE)</f>
        <v>3812.24560546875</v>
      </c>
    </row>
    <row r="10174" spans="1:4" x14ac:dyDescent="0.45">
      <c r="A10174" t="s">
        <v>393</v>
      </c>
      <c r="B10174">
        <f t="shared" si="158"/>
        <v>1997</v>
      </c>
      <c r="C10174" t="str">
        <f>VLOOKUP($A10174&amp;C$1,Data!$A$2:$BC$533,MATCH(Intermediate!$B10174,Data!$A$1:$BC$1,0),FALSE)</f>
        <v>..</v>
      </c>
      <c r="D10174">
        <f>VLOOKUP($A10174&amp;D$1,Data!$A$2:$BC$533,MATCH(Intermediate!$B10174,Data!$A$1:$BC$1,0),FALSE)</f>
        <v>3794.17846679688</v>
      </c>
    </row>
    <row r="10175" spans="1:4" x14ac:dyDescent="0.45">
      <c r="A10175" t="s">
        <v>393</v>
      </c>
      <c r="B10175">
        <f t="shared" si="158"/>
        <v>1998</v>
      </c>
      <c r="C10175" t="str">
        <f>VLOOKUP($A10175&amp;C$1,Data!$A$2:$BC$533,MATCH(Intermediate!$B10175,Data!$A$1:$BC$1,0),FALSE)</f>
        <v>..</v>
      </c>
      <c r="D10175">
        <f>VLOOKUP($A10175&amp;D$1,Data!$A$2:$BC$533,MATCH(Intermediate!$B10175,Data!$A$1:$BC$1,0),FALSE)</f>
        <v>3794.33911132813</v>
      </c>
    </row>
    <row r="10176" spans="1:4" x14ac:dyDescent="0.45">
      <c r="A10176" t="s">
        <v>393</v>
      </c>
      <c r="B10176">
        <f t="shared" si="158"/>
        <v>1999</v>
      </c>
      <c r="C10176" t="str">
        <f>VLOOKUP($A10176&amp;C$1,Data!$A$2:$BC$533,MATCH(Intermediate!$B10176,Data!$A$1:$BC$1,0),FALSE)</f>
        <v>..</v>
      </c>
      <c r="D10176">
        <f>VLOOKUP($A10176&amp;D$1,Data!$A$2:$BC$533,MATCH(Intermediate!$B10176,Data!$A$1:$BC$1,0),FALSE)</f>
        <v>3871.32641601563</v>
      </c>
    </row>
    <row r="10177" spans="1:4" x14ac:dyDescent="0.45">
      <c r="A10177" t="s">
        <v>393</v>
      </c>
      <c r="B10177">
        <f t="shared" si="158"/>
        <v>2000</v>
      </c>
      <c r="C10177" t="str">
        <f>VLOOKUP($A10177&amp;C$1,Data!$A$2:$BC$533,MATCH(Intermediate!$B10177,Data!$A$1:$BC$1,0),FALSE)</f>
        <v>..</v>
      </c>
      <c r="D10177">
        <f>VLOOKUP($A10177&amp;D$1,Data!$A$2:$BC$533,MATCH(Intermediate!$B10177,Data!$A$1:$BC$1,0),FALSE)</f>
        <v>4228.1162109375</v>
      </c>
    </row>
    <row r="10178" spans="1:4" x14ac:dyDescent="0.45">
      <c r="A10178" t="s">
        <v>393</v>
      </c>
      <c r="B10178">
        <f t="shared" si="158"/>
        <v>2001</v>
      </c>
      <c r="C10178" t="str">
        <f>VLOOKUP($A10178&amp;C$1,Data!$A$2:$BC$533,MATCH(Intermediate!$B10178,Data!$A$1:$BC$1,0),FALSE)</f>
        <v>..</v>
      </c>
      <c r="D10178">
        <f>VLOOKUP($A10178&amp;D$1,Data!$A$2:$BC$533,MATCH(Intermediate!$B10178,Data!$A$1:$BC$1,0),FALSE)</f>
        <v>4746.85791015625</v>
      </c>
    </row>
    <row r="10179" spans="1:4" x14ac:dyDescent="0.45">
      <c r="A10179" t="s">
        <v>393</v>
      </c>
      <c r="B10179">
        <f t="shared" si="158"/>
        <v>2002</v>
      </c>
      <c r="C10179" t="str">
        <f>VLOOKUP($A10179&amp;C$1,Data!$A$2:$BC$533,MATCH(Intermediate!$B10179,Data!$A$1:$BC$1,0),FALSE)</f>
        <v>..</v>
      </c>
      <c r="D10179">
        <f>VLOOKUP($A10179&amp;D$1,Data!$A$2:$BC$533,MATCH(Intermediate!$B10179,Data!$A$1:$BC$1,0),FALSE)</f>
        <v>5122.84130859375</v>
      </c>
    </row>
    <row r="10180" spans="1:4" x14ac:dyDescent="0.45">
      <c r="A10180" t="s">
        <v>393</v>
      </c>
      <c r="B10180">
        <f t="shared" si="158"/>
        <v>2003</v>
      </c>
      <c r="C10180" t="str">
        <f>VLOOKUP($A10180&amp;C$1,Data!$A$2:$BC$533,MATCH(Intermediate!$B10180,Data!$A$1:$BC$1,0),FALSE)</f>
        <v>..</v>
      </c>
      <c r="D10180">
        <f>VLOOKUP($A10180&amp;D$1,Data!$A$2:$BC$533,MATCH(Intermediate!$B10180,Data!$A$1:$BC$1,0),FALSE)</f>
        <v>5764.01123046875</v>
      </c>
    </row>
    <row r="10181" spans="1:4" x14ac:dyDescent="0.45">
      <c r="A10181" t="s">
        <v>393</v>
      </c>
      <c r="B10181">
        <f t="shared" si="158"/>
        <v>2004</v>
      </c>
      <c r="C10181" t="str">
        <f>VLOOKUP($A10181&amp;C$1,Data!$A$2:$BC$533,MATCH(Intermediate!$B10181,Data!$A$1:$BC$1,0),FALSE)</f>
        <v>..</v>
      </c>
      <c r="D10181">
        <f>VLOOKUP($A10181&amp;D$1,Data!$A$2:$BC$533,MATCH(Intermediate!$B10181,Data!$A$1:$BC$1,0),FALSE)</f>
        <v>6663.46728515625</v>
      </c>
    </row>
    <row r="10182" spans="1:4" x14ac:dyDescent="0.45">
      <c r="A10182" t="s">
        <v>393</v>
      </c>
      <c r="B10182">
        <f t="shared" si="158"/>
        <v>2005</v>
      </c>
      <c r="C10182" t="str">
        <f>VLOOKUP($A10182&amp;C$1,Data!$A$2:$BC$533,MATCH(Intermediate!$B10182,Data!$A$1:$BC$1,0),FALSE)</f>
        <v>..</v>
      </c>
      <c r="D10182">
        <f>VLOOKUP($A10182&amp;D$1,Data!$A$2:$BC$533,MATCH(Intermediate!$B10182,Data!$A$1:$BC$1,0),FALSE)</f>
        <v>7142.10693359375</v>
      </c>
    </row>
    <row r="10183" spans="1:4" x14ac:dyDescent="0.45">
      <c r="A10183" t="s">
        <v>393</v>
      </c>
      <c r="B10183">
        <f t="shared" si="158"/>
        <v>2006</v>
      </c>
      <c r="C10183" t="str">
        <f>VLOOKUP($A10183&amp;C$1,Data!$A$2:$BC$533,MATCH(Intermediate!$B10183,Data!$A$1:$BC$1,0),FALSE)</f>
        <v>..</v>
      </c>
      <c r="D10183">
        <f>VLOOKUP($A10183&amp;D$1,Data!$A$2:$BC$533,MATCH(Intermediate!$B10183,Data!$A$1:$BC$1,0),FALSE)</f>
        <v>7971.1962890625</v>
      </c>
    </row>
    <row r="10184" spans="1:4" x14ac:dyDescent="0.45">
      <c r="A10184" t="s">
        <v>393</v>
      </c>
      <c r="B10184">
        <f t="shared" si="158"/>
        <v>2007</v>
      </c>
      <c r="C10184" t="str">
        <f>VLOOKUP($A10184&amp;C$1,Data!$A$2:$BC$533,MATCH(Intermediate!$B10184,Data!$A$1:$BC$1,0),FALSE)</f>
        <v>..</v>
      </c>
      <c r="D10184">
        <f>VLOOKUP($A10184&amp;D$1,Data!$A$2:$BC$533,MATCH(Intermediate!$B10184,Data!$A$1:$BC$1,0),FALSE)</f>
        <v>8900.4443359375</v>
      </c>
    </row>
    <row r="10185" spans="1:4" x14ac:dyDescent="0.45">
      <c r="A10185" t="s">
        <v>393</v>
      </c>
      <c r="B10185">
        <f t="shared" si="158"/>
        <v>2008</v>
      </c>
      <c r="C10185">
        <f>VLOOKUP($A10185&amp;C$1,Data!$A$2:$BC$533,MATCH(Intermediate!$B10185,Data!$A$1:$BC$1,0),FALSE)</f>
        <v>84.563842885273303</v>
      </c>
      <c r="D10185">
        <f>VLOOKUP($A10185&amp;D$1,Data!$A$2:$BC$533,MATCH(Intermediate!$B10185,Data!$A$1:$BC$1,0),FALSE)</f>
        <v>9323.72265625</v>
      </c>
    </row>
    <row r="10186" spans="1:4" x14ac:dyDescent="0.45">
      <c r="A10186" t="s">
        <v>393</v>
      </c>
      <c r="B10186">
        <f t="shared" si="158"/>
        <v>2009</v>
      </c>
      <c r="C10186">
        <f>VLOOKUP($A10186&amp;C$1,Data!$A$2:$BC$533,MATCH(Intermediate!$B10186,Data!$A$1:$BC$1,0),FALSE)</f>
        <v>87.34997513591837</v>
      </c>
      <c r="D10186">
        <f>VLOOKUP($A10186&amp;D$1,Data!$A$2:$BC$533,MATCH(Intermediate!$B10186,Data!$A$1:$BC$1,0),FALSE)</f>
        <v>7994.61572265625</v>
      </c>
    </row>
    <row r="10187" spans="1:4" x14ac:dyDescent="0.45">
      <c r="A10187" t="s">
        <v>393</v>
      </c>
      <c r="B10187">
        <f t="shared" si="158"/>
        <v>2010</v>
      </c>
      <c r="C10187">
        <f>VLOOKUP($A10187&amp;C$1,Data!$A$2:$BC$533,MATCH(Intermediate!$B10187,Data!$A$1:$BC$1,0),FALSE)</f>
        <v>75.75190257156504</v>
      </c>
      <c r="D10187">
        <f>VLOOKUP($A10187&amp;D$1,Data!$A$2:$BC$533,MATCH(Intermediate!$B10187,Data!$A$1:$BC$1,0),FALSE)</f>
        <v>8453.2998046875</v>
      </c>
    </row>
    <row r="10188" spans="1:4" x14ac:dyDescent="0.45">
      <c r="A10188" t="s">
        <v>393</v>
      </c>
      <c r="B10188">
        <f t="shared" si="158"/>
        <v>2011</v>
      </c>
      <c r="C10188">
        <f>VLOOKUP($A10188&amp;C$1,Data!$A$2:$BC$533,MATCH(Intermediate!$B10188,Data!$A$1:$BC$1,0),FALSE)</f>
        <v>68.483858576698324</v>
      </c>
      <c r="D10188">
        <f>VLOOKUP($A10188&amp;D$1,Data!$A$2:$BC$533,MATCH(Intermediate!$B10188,Data!$A$1:$BC$1,0),FALSE)</f>
        <v>9126.6083984375</v>
      </c>
    </row>
    <row r="10189" spans="1:4" x14ac:dyDescent="0.45">
      <c r="A10189" t="s">
        <v>393</v>
      </c>
      <c r="B10189">
        <f t="shared" si="158"/>
        <v>2012</v>
      </c>
      <c r="C10189">
        <f>VLOOKUP($A10189&amp;C$1,Data!$A$2:$BC$533,MATCH(Intermediate!$B10189,Data!$A$1:$BC$1,0),FALSE)</f>
        <v>66.98381046710621</v>
      </c>
      <c r="D10189">
        <f>VLOOKUP($A10189&amp;D$1,Data!$A$2:$BC$533,MATCH(Intermediate!$B10189,Data!$A$1:$BC$1,0),FALSE)</f>
        <v>9552.314453125</v>
      </c>
    </row>
    <row r="10190" spans="1:4" x14ac:dyDescent="0.45">
      <c r="A10190" t="s">
        <v>393</v>
      </c>
      <c r="B10190">
        <f t="shared" si="158"/>
        <v>2013</v>
      </c>
      <c r="C10190">
        <f>VLOOKUP($A10190&amp;C$1,Data!$A$2:$BC$533,MATCH(Intermediate!$B10190,Data!$A$1:$BC$1,0),FALSE)</f>
        <v>70.691171746894412</v>
      </c>
      <c r="D10190">
        <f>VLOOKUP($A10190&amp;D$1,Data!$A$2:$BC$533,MATCH(Intermediate!$B10190,Data!$A$1:$BC$1,0),FALSE)</f>
        <v>10903.8251953125</v>
      </c>
    </row>
    <row r="10191" spans="1:4" x14ac:dyDescent="0.45">
      <c r="A10191" t="s">
        <v>393</v>
      </c>
      <c r="B10191">
        <f t="shared" si="158"/>
        <v>2014</v>
      </c>
      <c r="C10191">
        <f>VLOOKUP($A10191&amp;C$1,Data!$A$2:$BC$533,MATCH(Intermediate!$B10191,Data!$A$1:$BC$1,0),FALSE)</f>
        <v>75.228845631995412</v>
      </c>
      <c r="D10191">
        <f>VLOOKUP($A10191&amp;D$1,Data!$A$2:$BC$533,MATCH(Intermediate!$B10191,Data!$A$1:$BC$1,0),FALSE)</f>
        <v>10493.7451171875</v>
      </c>
    </row>
    <row r="10192" spans="1:4" x14ac:dyDescent="0.45">
      <c r="A10192" t="s">
        <v>393</v>
      </c>
      <c r="B10192">
        <f t="shared" si="158"/>
        <v>2015</v>
      </c>
      <c r="C10192">
        <f>VLOOKUP($A10192&amp;C$1,Data!$A$2:$BC$533,MATCH(Intermediate!$B10192,Data!$A$1:$BC$1,0),FALSE)</f>
        <v>56.657754131520356</v>
      </c>
      <c r="D10192">
        <f>VLOOKUP($A10192&amp;D$1,Data!$A$2:$BC$533,MATCH(Intermediate!$B10192,Data!$A$1:$BC$1,0),FALSE)</f>
        <v>9921.833984375</v>
      </c>
    </row>
    <row r="10193" spans="1:4" x14ac:dyDescent="0.45">
      <c r="A10193" t="s">
        <v>393</v>
      </c>
      <c r="B10193">
        <f t="shared" si="158"/>
        <v>2016</v>
      </c>
      <c r="C10193">
        <f>VLOOKUP($A10193&amp;C$1,Data!$A$2:$BC$533,MATCH(Intermediate!$B10193,Data!$A$1:$BC$1,0),FALSE)</f>
        <v>47.307130093336582</v>
      </c>
      <c r="D10193">
        <f>VLOOKUP($A10193&amp;D$1,Data!$A$2:$BC$533,MATCH(Intermediate!$B10193,Data!$A$1:$BC$1,0),FALSE)</f>
        <v>10864.6572265625</v>
      </c>
    </row>
    <row r="10194" spans="1:4" x14ac:dyDescent="0.45">
      <c r="A10194" t="s">
        <v>393</v>
      </c>
      <c r="B10194">
        <f t="shared" si="158"/>
        <v>2017</v>
      </c>
      <c r="C10194">
        <f>VLOOKUP($A10194&amp;C$1,Data!$A$2:$BC$533,MATCH(Intermediate!$B10194,Data!$A$1:$BC$1,0),FALSE)</f>
        <v>38.305147298538827</v>
      </c>
      <c r="D10194">
        <f>VLOOKUP($A10194&amp;D$1,Data!$A$2:$BC$533,MATCH(Intermediate!$B10194,Data!$A$1:$BC$1,0),FALSE)</f>
        <v>11536.0810546875</v>
      </c>
    </row>
    <row r="10195" spans="1:4" x14ac:dyDescent="0.45">
      <c r="A10195" t="s">
        <v>393</v>
      </c>
      <c r="B10195">
        <f t="shared" si="158"/>
        <v>2018</v>
      </c>
      <c r="C10195">
        <f>VLOOKUP($A10195&amp;C$1,Data!$A$2:$BC$533,MATCH(Intermediate!$B10195,Data!$A$1:$BC$1,0),FALSE)</f>
        <v>34.511858640982709</v>
      </c>
      <c r="D10195">
        <f>VLOOKUP($A10195&amp;D$1,Data!$A$2:$BC$533,MATCH(Intermediate!$B10195,Data!$A$1:$BC$1,0),FALSE)</f>
        <v>12554.8486328125</v>
      </c>
    </row>
    <row r="10196" spans="1:4" x14ac:dyDescent="0.45">
      <c r="A10196" t="s">
        <v>393</v>
      </c>
      <c r="B10196">
        <f t="shared" si="158"/>
        <v>2019</v>
      </c>
      <c r="C10196">
        <f>VLOOKUP($A10196&amp;C$1,Data!$A$2:$BC$533,MATCH(Intermediate!$B10196,Data!$A$1:$BC$1,0),FALSE)</f>
        <v>30.027068588017748</v>
      </c>
      <c r="D10196">
        <f>VLOOKUP($A10196&amp;D$1,Data!$A$2:$BC$533,MATCH(Intermediate!$B10196,Data!$A$1:$BC$1,0),FALSE)</f>
        <v>14217.486328125</v>
      </c>
    </row>
    <row r="10197" spans="1:4" x14ac:dyDescent="0.45">
      <c r="A10197" t="s">
        <v>393</v>
      </c>
      <c r="B10197">
        <f t="shared" si="158"/>
        <v>2020</v>
      </c>
      <c r="C10197">
        <f>VLOOKUP($A10197&amp;C$1,Data!$A$2:$BC$533,MATCH(Intermediate!$B10197,Data!$A$1:$BC$1,0),FALSE)</f>
        <v>28.175154245862764</v>
      </c>
      <c r="D10197">
        <f>VLOOKUP($A10197&amp;D$1,Data!$A$2:$BC$533,MATCH(Intermediate!$B10197,Data!$A$1:$BC$1,0),FALSE)</f>
        <v>15541.02734375</v>
      </c>
    </row>
    <row r="10198" spans="1:4" x14ac:dyDescent="0.45">
      <c r="A10198" t="s">
        <v>393</v>
      </c>
      <c r="B10198">
        <f t="shared" si="158"/>
        <v>2021</v>
      </c>
      <c r="C10198">
        <f>VLOOKUP($A10198&amp;C$1,Data!$A$2:$BC$533,MATCH(Intermediate!$B10198,Data!$A$1:$BC$1,0),FALSE)</f>
        <v>23.555648872573247</v>
      </c>
      <c r="D10198">
        <f>VLOOKUP($A10198&amp;D$1,Data!$A$2:$BC$533,MATCH(Intermediate!$B10198,Data!$A$1:$BC$1,0),FALSE)</f>
        <v>17846.408203125</v>
      </c>
    </row>
    <row r="10199" spans="1:4" x14ac:dyDescent="0.45">
      <c r="A10199" t="s">
        <v>393</v>
      </c>
      <c r="B10199">
        <f t="shared" si="158"/>
        <v>2022</v>
      </c>
      <c r="C10199">
        <f>VLOOKUP($A10199&amp;C$1,Data!$A$2:$BC$533,MATCH(Intermediate!$B10199,Data!$A$1:$BC$1,0),FALSE)</f>
        <v>23.31603781315696</v>
      </c>
      <c r="D10199">
        <f>VLOOKUP($A10199&amp;D$1,Data!$A$2:$BC$533,MATCH(Intermediate!$B10199,Data!$A$1:$BC$1,0),FALSE)</f>
        <v>14770.0712890625</v>
      </c>
    </row>
    <row r="10200" spans="1:4" x14ac:dyDescent="0.45">
      <c r="A10200" t="s">
        <v>393</v>
      </c>
      <c r="B10200">
        <f t="shared" si="158"/>
        <v>2023</v>
      </c>
      <c r="C10200">
        <f>VLOOKUP($A10200&amp;C$1,Data!$A$2:$BC$533,MATCH(Intermediate!$B10200,Data!$A$1:$BC$1,0),FALSE)</f>
        <v>18.646620836353893</v>
      </c>
      <c r="D10200">
        <f>VLOOKUP($A10200&amp;D$1,Data!$A$2:$BC$533,MATCH(Intermediate!$B10200,Data!$A$1:$BC$1,0),FALSE)</f>
        <v>17665.34375</v>
      </c>
    </row>
    <row r="10201" spans="1:4" x14ac:dyDescent="0.45">
      <c r="A10201" t="s">
        <v>393</v>
      </c>
      <c r="B10201">
        <f t="shared" si="158"/>
        <v>2024</v>
      </c>
      <c r="C10201" t="str">
        <f>VLOOKUP($A10201&amp;C$1,Data!$A$2:$BC$533,MATCH(Intermediate!$B10201,Data!$A$1:$BC$1,0),FALSE)</f>
        <v>..</v>
      </c>
      <c r="D10201">
        <f>VLOOKUP($A10201&amp;D$1,Data!$A$2:$BC$533,MATCH(Intermediate!$B10201,Data!$A$1:$BC$1,0),FALSE)</f>
        <v>18550.462890625</v>
      </c>
    </row>
    <row r="10202" spans="1:4" x14ac:dyDescent="0.45">
      <c r="A10202" t="s">
        <v>163</v>
      </c>
      <c r="B10202">
        <f t="shared" si="158"/>
        <v>1975</v>
      </c>
      <c r="C10202" t="str">
        <f>VLOOKUP($A10202&amp;C$1,Data!$A$2:$BC$533,MATCH(Intermediate!$B10202,Data!$A$1:$BC$1,0),FALSE)</f>
        <v>..</v>
      </c>
      <c r="D10202" t="str">
        <f>VLOOKUP($A10202&amp;D$1,Data!$A$2:$BC$533,MATCH(Intermediate!$B10202,Data!$A$1:$BC$1,0),FALSE)</f>
        <v>..</v>
      </c>
    </row>
    <row r="10203" spans="1:4" x14ac:dyDescent="0.45">
      <c r="A10203" t="s">
        <v>163</v>
      </c>
      <c r="B10203">
        <f t="shared" si="158"/>
        <v>1976</v>
      </c>
      <c r="C10203" t="str">
        <f>VLOOKUP($A10203&amp;C$1,Data!$A$2:$BC$533,MATCH(Intermediate!$B10203,Data!$A$1:$BC$1,0),FALSE)</f>
        <v>..</v>
      </c>
      <c r="D10203" t="str">
        <f>VLOOKUP($A10203&amp;D$1,Data!$A$2:$BC$533,MATCH(Intermediate!$B10203,Data!$A$1:$BC$1,0),FALSE)</f>
        <v>..</v>
      </c>
    </row>
    <row r="10204" spans="1:4" x14ac:dyDescent="0.45">
      <c r="A10204" t="s">
        <v>163</v>
      </c>
      <c r="B10204">
        <f t="shared" si="158"/>
        <v>1977</v>
      </c>
      <c r="C10204" t="str">
        <f>VLOOKUP($A10204&amp;C$1,Data!$A$2:$BC$533,MATCH(Intermediate!$B10204,Data!$A$1:$BC$1,0),FALSE)</f>
        <v>..</v>
      </c>
      <c r="D10204" t="str">
        <f>VLOOKUP($A10204&amp;D$1,Data!$A$2:$BC$533,MATCH(Intermediate!$B10204,Data!$A$1:$BC$1,0),FALSE)</f>
        <v>..</v>
      </c>
    </row>
    <row r="10205" spans="1:4" x14ac:dyDescent="0.45">
      <c r="A10205" t="s">
        <v>163</v>
      </c>
      <c r="B10205">
        <f t="shared" si="158"/>
        <v>1978</v>
      </c>
      <c r="C10205" t="str">
        <f>VLOOKUP($A10205&amp;C$1,Data!$A$2:$BC$533,MATCH(Intermediate!$B10205,Data!$A$1:$BC$1,0),FALSE)</f>
        <v>..</v>
      </c>
      <c r="D10205" t="str">
        <f>VLOOKUP($A10205&amp;D$1,Data!$A$2:$BC$533,MATCH(Intermediate!$B10205,Data!$A$1:$BC$1,0),FALSE)</f>
        <v>..</v>
      </c>
    </row>
    <row r="10206" spans="1:4" x14ac:dyDescent="0.45">
      <c r="A10206" t="s">
        <v>163</v>
      </c>
      <c r="B10206">
        <f t="shared" si="158"/>
        <v>1979</v>
      </c>
      <c r="C10206" t="str">
        <f>VLOOKUP($A10206&amp;C$1,Data!$A$2:$BC$533,MATCH(Intermediate!$B10206,Data!$A$1:$BC$1,0),FALSE)</f>
        <v>..</v>
      </c>
      <c r="D10206" t="str">
        <f>VLOOKUP($A10206&amp;D$1,Data!$A$2:$BC$533,MATCH(Intermediate!$B10206,Data!$A$1:$BC$1,0),FALSE)</f>
        <v>..</v>
      </c>
    </row>
    <row r="10207" spans="1:4" x14ac:dyDescent="0.45">
      <c r="A10207" t="s">
        <v>163</v>
      </c>
      <c r="B10207">
        <f t="shared" si="158"/>
        <v>1980</v>
      </c>
      <c r="C10207" t="str">
        <f>VLOOKUP($A10207&amp;C$1,Data!$A$2:$BC$533,MATCH(Intermediate!$B10207,Data!$A$1:$BC$1,0),FALSE)</f>
        <v>..</v>
      </c>
      <c r="D10207" t="str">
        <f>VLOOKUP($A10207&amp;D$1,Data!$A$2:$BC$533,MATCH(Intermediate!$B10207,Data!$A$1:$BC$1,0),FALSE)</f>
        <v>..</v>
      </c>
    </row>
    <row r="10208" spans="1:4" x14ac:dyDescent="0.45">
      <c r="A10208" t="s">
        <v>163</v>
      </c>
      <c r="B10208">
        <f t="shared" si="158"/>
        <v>1981</v>
      </c>
      <c r="C10208" t="str">
        <f>VLOOKUP($A10208&amp;C$1,Data!$A$2:$BC$533,MATCH(Intermediate!$B10208,Data!$A$1:$BC$1,0),FALSE)</f>
        <v>..</v>
      </c>
      <c r="D10208" t="str">
        <f>VLOOKUP($A10208&amp;D$1,Data!$A$2:$BC$533,MATCH(Intermediate!$B10208,Data!$A$1:$BC$1,0),FALSE)</f>
        <v>..</v>
      </c>
    </row>
    <row r="10209" spans="1:4" x14ac:dyDescent="0.45">
      <c r="A10209" t="s">
        <v>163</v>
      </c>
      <c r="B10209">
        <f t="shared" si="158"/>
        <v>1982</v>
      </c>
      <c r="C10209" t="str">
        <f>VLOOKUP($A10209&amp;C$1,Data!$A$2:$BC$533,MATCH(Intermediate!$B10209,Data!$A$1:$BC$1,0),FALSE)</f>
        <v>..</v>
      </c>
      <c r="D10209" t="str">
        <f>VLOOKUP($A10209&amp;D$1,Data!$A$2:$BC$533,MATCH(Intermediate!$B10209,Data!$A$1:$BC$1,0),FALSE)</f>
        <v>..</v>
      </c>
    </row>
    <row r="10210" spans="1:4" x14ac:dyDescent="0.45">
      <c r="A10210" t="s">
        <v>163</v>
      </c>
      <c r="B10210">
        <f t="shared" si="158"/>
        <v>1983</v>
      </c>
      <c r="C10210" t="str">
        <f>VLOOKUP($A10210&amp;C$1,Data!$A$2:$BC$533,MATCH(Intermediate!$B10210,Data!$A$1:$BC$1,0),FALSE)</f>
        <v>..</v>
      </c>
      <c r="D10210" t="str">
        <f>VLOOKUP($A10210&amp;D$1,Data!$A$2:$BC$533,MATCH(Intermediate!$B10210,Data!$A$1:$BC$1,0),FALSE)</f>
        <v>..</v>
      </c>
    </row>
    <row r="10211" spans="1:4" x14ac:dyDescent="0.45">
      <c r="A10211" t="s">
        <v>163</v>
      </c>
      <c r="B10211">
        <f t="shared" si="158"/>
        <v>1984</v>
      </c>
      <c r="C10211" t="str">
        <f>VLOOKUP($A10211&amp;C$1,Data!$A$2:$BC$533,MATCH(Intermediate!$B10211,Data!$A$1:$BC$1,0),FALSE)</f>
        <v>..</v>
      </c>
      <c r="D10211" t="str">
        <f>VLOOKUP($A10211&amp;D$1,Data!$A$2:$BC$533,MATCH(Intermediate!$B10211,Data!$A$1:$BC$1,0),FALSE)</f>
        <v>..</v>
      </c>
    </row>
    <row r="10212" spans="1:4" x14ac:dyDescent="0.45">
      <c r="A10212" t="s">
        <v>163</v>
      </c>
      <c r="B10212">
        <f t="shared" si="158"/>
        <v>1985</v>
      </c>
      <c r="C10212" t="str">
        <f>VLOOKUP($A10212&amp;C$1,Data!$A$2:$BC$533,MATCH(Intermediate!$B10212,Data!$A$1:$BC$1,0),FALSE)</f>
        <v>..</v>
      </c>
      <c r="D10212" t="str">
        <f>VLOOKUP($A10212&amp;D$1,Data!$A$2:$BC$533,MATCH(Intermediate!$B10212,Data!$A$1:$BC$1,0),FALSE)</f>
        <v>..</v>
      </c>
    </row>
    <row r="10213" spans="1:4" x14ac:dyDescent="0.45">
      <c r="A10213" t="s">
        <v>163</v>
      </c>
      <c r="B10213">
        <f t="shared" si="158"/>
        <v>1986</v>
      </c>
      <c r="C10213" t="str">
        <f>VLOOKUP($A10213&amp;C$1,Data!$A$2:$BC$533,MATCH(Intermediate!$B10213,Data!$A$1:$BC$1,0),FALSE)</f>
        <v>..</v>
      </c>
      <c r="D10213" t="str">
        <f>VLOOKUP($A10213&amp;D$1,Data!$A$2:$BC$533,MATCH(Intermediate!$B10213,Data!$A$1:$BC$1,0),FALSE)</f>
        <v>..</v>
      </c>
    </row>
    <row r="10214" spans="1:4" x14ac:dyDescent="0.45">
      <c r="A10214" t="s">
        <v>163</v>
      </c>
      <c r="B10214">
        <f t="shared" si="158"/>
        <v>1987</v>
      </c>
      <c r="C10214" t="str">
        <f>VLOOKUP($A10214&amp;C$1,Data!$A$2:$BC$533,MATCH(Intermediate!$B10214,Data!$A$1:$BC$1,0),FALSE)</f>
        <v>..</v>
      </c>
      <c r="D10214" t="str">
        <f>VLOOKUP($A10214&amp;D$1,Data!$A$2:$BC$533,MATCH(Intermediate!$B10214,Data!$A$1:$BC$1,0),FALSE)</f>
        <v>..</v>
      </c>
    </row>
    <row r="10215" spans="1:4" x14ac:dyDescent="0.45">
      <c r="A10215" t="s">
        <v>163</v>
      </c>
      <c r="B10215">
        <f t="shared" si="158"/>
        <v>1988</v>
      </c>
      <c r="C10215" t="str">
        <f>VLOOKUP($A10215&amp;C$1,Data!$A$2:$BC$533,MATCH(Intermediate!$B10215,Data!$A$1:$BC$1,0),FALSE)</f>
        <v>..</v>
      </c>
      <c r="D10215" t="str">
        <f>VLOOKUP($A10215&amp;D$1,Data!$A$2:$BC$533,MATCH(Intermediate!$B10215,Data!$A$1:$BC$1,0),FALSE)</f>
        <v>..</v>
      </c>
    </row>
    <row r="10216" spans="1:4" x14ac:dyDescent="0.45">
      <c r="A10216" t="s">
        <v>163</v>
      </c>
      <c r="B10216">
        <f t="shared" si="158"/>
        <v>1989</v>
      </c>
      <c r="C10216" t="str">
        <f>VLOOKUP($A10216&amp;C$1,Data!$A$2:$BC$533,MATCH(Intermediate!$B10216,Data!$A$1:$BC$1,0),FALSE)</f>
        <v>..</v>
      </c>
      <c r="D10216" t="str">
        <f>VLOOKUP($A10216&amp;D$1,Data!$A$2:$BC$533,MATCH(Intermediate!$B10216,Data!$A$1:$BC$1,0),FALSE)</f>
        <v>..</v>
      </c>
    </row>
    <row r="10217" spans="1:4" x14ac:dyDescent="0.45">
      <c r="A10217" t="s">
        <v>163</v>
      </c>
      <c r="B10217">
        <f t="shared" si="158"/>
        <v>1990</v>
      </c>
      <c r="C10217" t="str">
        <f>VLOOKUP($A10217&amp;C$1,Data!$A$2:$BC$533,MATCH(Intermediate!$B10217,Data!$A$1:$BC$1,0),FALSE)</f>
        <v>..</v>
      </c>
      <c r="D10217">
        <f>VLOOKUP($A10217&amp;D$1,Data!$A$2:$BC$533,MATCH(Intermediate!$B10217,Data!$A$1:$BC$1,0),FALSE)</f>
        <v>86949.009413811422</v>
      </c>
    </row>
    <row r="10218" spans="1:4" x14ac:dyDescent="0.45">
      <c r="A10218" t="s">
        <v>163</v>
      </c>
      <c r="B10218">
        <f t="shared" si="158"/>
        <v>1991</v>
      </c>
      <c r="C10218" t="str">
        <f>VLOOKUP($A10218&amp;C$1,Data!$A$2:$BC$533,MATCH(Intermediate!$B10218,Data!$A$1:$BC$1,0),FALSE)</f>
        <v>..</v>
      </c>
      <c r="D10218">
        <f>VLOOKUP($A10218&amp;D$1,Data!$A$2:$BC$533,MATCH(Intermediate!$B10218,Data!$A$1:$BC$1,0),FALSE)</f>
        <v>85764.626787533562</v>
      </c>
    </row>
    <row r="10219" spans="1:4" x14ac:dyDescent="0.45">
      <c r="A10219" t="s">
        <v>163</v>
      </c>
      <c r="B10219">
        <f t="shared" si="158"/>
        <v>1992</v>
      </c>
      <c r="C10219" t="str">
        <f>VLOOKUP($A10219&amp;C$1,Data!$A$2:$BC$533,MATCH(Intermediate!$B10219,Data!$A$1:$BC$1,0),FALSE)</f>
        <v>..</v>
      </c>
      <c r="D10219">
        <f>VLOOKUP($A10219&amp;D$1,Data!$A$2:$BC$533,MATCH(Intermediate!$B10219,Data!$A$1:$BC$1,0),FALSE)</f>
        <v>86019.082017744455</v>
      </c>
    </row>
    <row r="10220" spans="1:4" x14ac:dyDescent="0.45">
      <c r="A10220" t="s">
        <v>163</v>
      </c>
      <c r="B10220">
        <f t="shared" si="158"/>
        <v>1993</v>
      </c>
      <c r="C10220" t="str">
        <f>VLOOKUP($A10220&amp;C$1,Data!$A$2:$BC$533,MATCH(Intermediate!$B10220,Data!$A$1:$BC$1,0),FALSE)</f>
        <v>..</v>
      </c>
      <c r="D10220">
        <f>VLOOKUP($A10220&amp;D$1,Data!$A$2:$BC$533,MATCH(Intermediate!$B10220,Data!$A$1:$BC$1,0),FALSE)</f>
        <v>84860.309387091911</v>
      </c>
    </row>
    <row r="10221" spans="1:4" x14ac:dyDescent="0.45">
      <c r="A10221" t="s">
        <v>163</v>
      </c>
      <c r="B10221">
        <f t="shared" si="158"/>
        <v>1994</v>
      </c>
      <c r="C10221" t="str">
        <f>VLOOKUP($A10221&amp;C$1,Data!$A$2:$BC$533,MATCH(Intermediate!$B10221,Data!$A$1:$BC$1,0),FALSE)</f>
        <v>..</v>
      </c>
      <c r="D10221">
        <f>VLOOKUP($A10221&amp;D$1,Data!$A$2:$BC$533,MATCH(Intermediate!$B10221,Data!$A$1:$BC$1,0),FALSE)</f>
        <v>88427.284902777013</v>
      </c>
    </row>
    <row r="10222" spans="1:4" x14ac:dyDescent="0.45">
      <c r="A10222" t="s">
        <v>163</v>
      </c>
      <c r="B10222">
        <f t="shared" si="158"/>
        <v>1995</v>
      </c>
      <c r="C10222" t="str">
        <f>VLOOKUP($A10222&amp;C$1,Data!$A$2:$BC$533,MATCH(Intermediate!$B10222,Data!$A$1:$BC$1,0),FALSE)</f>
        <v>..</v>
      </c>
      <c r="D10222">
        <f>VLOOKUP($A10222&amp;D$1,Data!$A$2:$BC$533,MATCH(Intermediate!$B10222,Data!$A$1:$BC$1,0),FALSE)</f>
        <v>92106.955454721465</v>
      </c>
    </row>
    <row r="10223" spans="1:4" x14ac:dyDescent="0.45">
      <c r="A10223" t="s">
        <v>163</v>
      </c>
      <c r="B10223">
        <f t="shared" si="158"/>
        <v>1996</v>
      </c>
      <c r="C10223" t="str">
        <f>VLOOKUP($A10223&amp;C$1,Data!$A$2:$BC$533,MATCH(Intermediate!$B10223,Data!$A$1:$BC$1,0),FALSE)</f>
        <v>..</v>
      </c>
      <c r="D10223">
        <f>VLOOKUP($A10223&amp;D$1,Data!$A$2:$BC$533,MATCH(Intermediate!$B10223,Data!$A$1:$BC$1,0),FALSE)</f>
        <v>93008.570368713947</v>
      </c>
    </row>
    <row r="10224" spans="1:4" x14ac:dyDescent="0.45">
      <c r="A10224" t="s">
        <v>163</v>
      </c>
      <c r="B10224">
        <f t="shared" si="158"/>
        <v>1997</v>
      </c>
      <c r="C10224" t="str">
        <f>VLOOKUP($A10224&amp;C$1,Data!$A$2:$BC$533,MATCH(Intermediate!$B10224,Data!$A$1:$BC$1,0),FALSE)</f>
        <v>..</v>
      </c>
      <c r="D10224">
        <f>VLOOKUP($A10224&amp;D$1,Data!$A$2:$BC$533,MATCH(Intermediate!$B10224,Data!$A$1:$BC$1,0),FALSE)</f>
        <v>94374.18987744319</v>
      </c>
    </row>
    <row r="10225" spans="1:4" x14ac:dyDescent="0.45">
      <c r="A10225" t="s">
        <v>163</v>
      </c>
      <c r="B10225">
        <f t="shared" si="158"/>
        <v>1998</v>
      </c>
      <c r="C10225" t="str">
        <f>VLOOKUP($A10225&amp;C$1,Data!$A$2:$BC$533,MATCH(Intermediate!$B10225,Data!$A$1:$BC$1,0),FALSE)</f>
        <v>..</v>
      </c>
      <c r="D10225">
        <f>VLOOKUP($A10225&amp;D$1,Data!$A$2:$BC$533,MATCH(Intermediate!$B10225,Data!$A$1:$BC$1,0),FALSE)</f>
        <v>88693.030677735602</v>
      </c>
    </row>
    <row r="10226" spans="1:4" x14ac:dyDescent="0.45">
      <c r="A10226" t="s">
        <v>163</v>
      </c>
      <c r="B10226">
        <f t="shared" si="158"/>
        <v>1999</v>
      </c>
      <c r="C10226" t="str">
        <f>VLOOKUP($A10226&amp;C$1,Data!$A$2:$BC$533,MATCH(Intermediate!$B10226,Data!$A$1:$BC$1,0),FALSE)</f>
        <v>..</v>
      </c>
      <c r="D10226">
        <f>VLOOKUP($A10226&amp;D$1,Data!$A$2:$BC$533,MATCH(Intermediate!$B10226,Data!$A$1:$BC$1,0),FALSE)</f>
        <v>86165.452712927785</v>
      </c>
    </row>
    <row r="10227" spans="1:4" x14ac:dyDescent="0.45">
      <c r="A10227" t="s">
        <v>163</v>
      </c>
      <c r="B10227">
        <f t="shared" si="158"/>
        <v>2000</v>
      </c>
      <c r="C10227" t="str">
        <f>VLOOKUP($A10227&amp;C$1,Data!$A$2:$BC$533,MATCH(Intermediate!$B10227,Data!$A$1:$BC$1,0),FALSE)</f>
        <v>..</v>
      </c>
      <c r="D10227">
        <f>VLOOKUP($A10227&amp;D$1,Data!$A$2:$BC$533,MATCH(Intermediate!$B10227,Data!$A$1:$BC$1,0),FALSE)</f>
        <v>91317.628365690427</v>
      </c>
    </row>
    <row r="10228" spans="1:4" x14ac:dyDescent="0.45">
      <c r="A10228" t="s">
        <v>163</v>
      </c>
      <c r="B10228">
        <f t="shared" si="158"/>
        <v>2001</v>
      </c>
      <c r="C10228" t="str">
        <f>VLOOKUP($A10228&amp;C$1,Data!$A$2:$BC$533,MATCH(Intermediate!$B10228,Data!$A$1:$BC$1,0),FALSE)</f>
        <v>..</v>
      </c>
      <c r="D10228">
        <f>VLOOKUP($A10228&amp;D$1,Data!$A$2:$BC$533,MATCH(Intermediate!$B10228,Data!$A$1:$BC$1,0),FALSE)</f>
        <v>88831.576609184034</v>
      </c>
    </row>
    <row r="10229" spans="1:4" x14ac:dyDescent="0.45">
      <c r="A10229" t="s">
        <v>163</v>
      </c>
      <c r="B10229">
        <f t="shared" ref="B10229:B10292" si="159">B10179</f>
        <v>2002</v>
      </c>
      <c r="C10229" t="str">
        <f>VLOOKUP($A10229&amp;C$1,Data!$A$2:$BC$533,MATCH(Intermediate!$B10229,Data!$A$1:$BC$1,0),FALSE)</f>
        <v>..</v>
      </c>
      <c r="D10229">
        <f>VLOOKUP($A10229&amp;D$1,Data!$A$2:$BC$533,MATCH(Intermediate!$B10229,Data!$A$1:$BC$1,0),FALSE)</f>
        <v>86960.316743420539</v>
      </c>
    </row>
    <row r="10230" spans="1:4" x14ac:dyDescent="0.45">
      <c r="A10230" t="s">
        <v>163</v>
      </c>
      <c r="B10230">
        <f t="shared" si="159"/>
        <v>2003</v>
      </c>
      <c r="C10230" t="str">
        <f>VLOOKUP($A10230&amp;C$1,Data!$A$2:$BC$533,MATCH(Intermediate!$B10230,Data!$A$1:$BC$1,0),FALSE)</f>
        <v>..</v>
      </c>
      <c r="D10230">
        <f>VLOOKUP($A10230&amp;D$1,Data!$A$2:$BC$533,MATCH(Intermediate!$B10230,Data!$A$1:$BC$1,0),FALSE)</f>
        <v>91058.669066439164</v>
      </c>
    </row>
    <row r="10231" spans="1:4" x14ac:dyDescent="0.45">
      <c r="A10231" t="s">
        <v>163</v>
      </c>
      <c r="B10231">
        <f t="shared" si="159"/>
        <v>2004</v>
      </c>
      <c r="C10231" t="str">
        <f>VLOOKUP($A10231&amp;C$1,Data!$A$2:$BC$533,MATCH(Intermediate!$B10231,Data!$A$1:$BC$1,0),FALSE)</f>
        <v>..</v>
      </c>
      <c r="D10231">
        <f>VLOOKUP($A10231&amp;D$1,Data!$A$2:$BC$533,MATCH(Intermediate!$B10231,Data!$A$1:$BC$1,0),FALSE)</f>
        <v>96981.590787113193</v>
      </c>
    </row>
    <row r="10232" spans="1:4" x14ac:dyDescent="0.45">
      <c r="A10232" t="s">
        <v>163</v>
      </c>
      <c r="B10232">
        <f t="shared" si="159"/>
        <v>2005</v>
      </c>
      <c r="C10232" t="str">
        <f>VLOOKUP($A10232&amp;C$1,Data!$A$2:$BC$533,MATCH(Intermediate!$B10232,Data!$A$1:$BC$1,0),FALSE)</f>
        <v>..</v>
      </c>
      <c r="D10232">
        <f>VLOOKUP($A10232&amp;D$1,Data!$A$2:$BC$533,MATCH(Intermediate!$B10232,Data!$A$1:$BC$1,0),FALSE)</f>
        <v>99576.61687038574</v>
      </c>
    </row>
    <row r="10233" spans="1:4" x14ac:dyDescent="0.45">
      <c r="A10233" t="s">
        <v>163</v>
      </c>
      <c r="B10233">
        <f t="shared" si="159"/>
        <v>2006</v>
      </c>
      <c r="C10233" t="str">
        <f>VLOOKUP($A10233&amp;C$1,Data!$A$2:$BC$533,MATCH(Intermediate!$B10233,Data!$A$1:$BC$1,0),FALSE)</f>
        <v>..</v>
      </c>
      <c r="D10233">
        <f>VLOOKUP($A10233&amp;D$1,Data!$A$2:$BC$533,MATCH(Intermediate!$B10233,Data!$A$1:$BC$1,0),FALSE)</f>
        <v>104995.39789344734</v>
      </c>
    </row>
    <row r="10234" spans="1:4" x14ac:dyDescent="0.45">
      <c r="A10234" t="s">
        <v>163</v>
      </c>
      <c r="B10234">
        <f t="shared" si="159"/>
        <v>2007</v>
      </c>
      <c r="C10234" t="str">
        <f>VLOOKUP($A10234&amp;C$1,Data!$A$2:$BC$533,MATCH(Intermediate!$B10234,Data!$A$1:$BC$1,0),FALSE)</f>
        <v>..</v>
      </c>
      <c r="D10234">
        <f>VLOOKUP($A10234&amp;D$1,Data!$A$2:$BC$533,MATCH(Intermediate!$B10234,Data!$A$1:$BC$1,0),FALSE)</f>
        <v>99096.705445173953</v>
      </c>
    </row>
    <row r="10235" spans="1:4" x14ac:dyDescent="0.45">
      <c r="A10235" t="s">
        <v>163</v>
      </c>
      <c r="B10235">
        <f t="shared" si="159"/>
        <v>2008</v>
      </c>
      <c r="C10235" t="str">
        <f>VLOOKUP($A10235&amp;C$1,Data!$A$2:$BC$533,MATCH(Intermediate!$B10235,Data!$A$1:$BC$1,0),FALSE)</f>
        <v>..</v>
      </c>
      <c r="D10235">
        <f>VLOOKUP($A10235&amp;D$1,Data!$A$2:$BC$533,MATCH(Intermediate!$B10235,Data!$A$1:$BC$1,0),FALSE)</f>
        <v>93017.090648634432</v>
      </c>
    </row>
    <row r="10236" spans="1:4" x14ac:dyDescent="0.45">
      <c r="A10236" t="s">
        <v>163</v>
      </c>
      <c r="B10236">
        <f t="shared" si="159"/>
        <v>2009</v>
      </c>
      <c r="C10236" t="str">
        <f>VLOOKUP($A10236&amp;C$1,Data!$A$2:$BC$533,MATCH(Intermediate!$B10236,Data!$A$1:$BC$1,0),FALSE)</f>
        <v>..</v>
      </c>
      <c r="D10236">
        <f>VLOOKUP($A10236&amp;D$1,Data!$A$2:$BC$533,MATCH(Intermediate!$B10236,Data!$A$1:$BC$1,0),FALSE)</f>
        <v>83336.81973927631</v>
      </c>
    </row>
    <row r="10237" spans="1:4" x14ac:dyDescent="0.45">
      <c r="A10237" t="s">
        <v>163</v>
      </c>
      <c r="B10237">
        <f t="shared" si="159"/>
        <v>2010</v>
      </c>
      <c r="C10237" t="str">
        <f>VLOOKUP($A10237&amp;C$1,Data!$A$2:$BC$533,MATCH(Intermediate!$B10237,Data!$A$1:$BC$1,0),FALSE)</f>
        <v>..</v>
      </c>
      <c r="D10237">
        <f>VLOOKUP($A10237&amp;D$1,Data!$A$2:$BC$533,MATCH(Intermediate!$B10237,Data!$A$1:$BC$1,0),FALSE)</f>
        <v>83670.909373916365</v>
      </c>
    </row>
    <row r="10238" spans="1:4" x14ac:dyDescent="0.45">
      <c r="A10238" t="s">
        <v>163</v>
      </c>
      <c r="B10238">
        <f t="shared" si="159"/>
        <v>2011</v>
      </c>
      <c r="C10238" t="str">
        <f>VLOOKUP($A10238&amp;C$1,Data!$A$2:$BC$533,MATCH(Intermediate!$B10238,Data!$A$1:$BC$1,0),FALSE)</f>
        <v>..</v>
      </c>
      <c r="D10238">
        <f>VLOOKUP($A10238&amp;D$1,Data!$A$2:$BC$533,MATCH(Intermediate!$B10238,Data!$A$1:$BC$1,0),FALSE)</f>
        <v>87709.04440613155</v>
      </c>
    </row>
    <row r="10239" spans="1:4" x14ac:dyDescent="0.45">
      <c r="A10239" t="s">
        <v>163</v>
      </c>
      <c r="B10239">
        <f t="shared" si="159"/>
        <v>2012</v>
      </c>
      <c r="C10239" t="str">
        <f>VLOOKUP($A10239&amp;C$1,Data!$A$2:$BC$533,MATCH(Intermediate!$B10239,Data!$A$1:$BC$1,0),FALSE)</f>
        <v>..</v>
      </c>
      <c r="D10239">
        <f>VLOOKUP($A10239&amp;D$1,Data!$A$2:$BC$533,MATCH(Intermediate!$B10239,Data!$A$1:$BC$1,0),FALSE)</f>
        <v>87339.687658075854</v>
      </c>
    </row>
    <row r="10240" spans="1:4" x14ac:dyDescent="0.45">
      <c r="A10240" t="s">
        <v>163</v>
      </c>
      <c r="B10240">
        <f t="shared" si="159"/>
        <v>2013</v>
      </c>
      <c r="C10240" t="str">
        <f>VLOOKUP($A10240&amp;C$1,Data!$A$2:$BC$533,MATCH(Intermediate!$B10240,Data!$A$1:$BC$1,0),FALSE)</f>
        <v>..</v>
      </c>
      <c r="D10240">
        <f>VLOOKUP($A10240&amp;D$1,Data!$A$2:$BC$533,MATCH(Intermediate!$B10240,Data!$A$1:$BC$1,0),FALSE)</f>
        <v>85514.802433676959</v>
      </c>
    </row>
    <row r="10241" spans="1:4" x14ac:dyDescent="0.45">
      <c r="A10241" t="s">
        <v>163</v>
      </c>
      <c r="B10241">
        <f t="shared" si="159"/>
        <v>2014</v>
      </c>
      <c r="C10241" t="str">
        <f>VLOOKUP($A10241&amp;C$1,Data!$A$2:$BC$533,MATCH(Intermediate!$B10241,Data!$A$1:$BC$1,0),FALSE)</f>
        <v>..</v>
      </c>
      <c r="D10241">
        <f>VLOOKUP($A10241&amp;D$1,Data!$A$2:$BC$533,MATCH(Intermediate!$B10241,Data!$A$1:$BC$1,0),FALSE)</f>
        <v>85248.154733591262</v>
      </c>
    </row>
    <row r="10242" spans="1:4" x14ac:dyDescent="0.45">
      <c r="A10242" t="s">
        <v>163</v>
      </c>
      <c r="B10242">
        <f t="shared" si="159"/>
        <v>2015</v>
      </c>
      <c r="C10242" t="str">
        <f>VLOOKUP($A10242&amp;C$1,Data!$A$2:$BC$533,MATCH(Intermediate!$B10242,Data!$A$1:$BC$1,0),FALSE)</f>
        <v>..</v>
      </c>
      <c r="D10242">
        <f>VLOOKUP($A10242&amp;D$1,Data!$A$2:$BC$533,MATCH(Intermediate!$B10242,Data!$A$1:$BC$1,0),FALSE)</f>
        <v>71720.308451254328</v>
      </c>
    </row>
    <row r="10243" spans="1:4" x14ac:dyDescent="0.45">
      <c r="A10243" t="s">
        <v>163</v>
      </c>
      <c r="B10243">
        <f t="shared" si="159"/>
        <v>2016</v>
      </c>
      <c r="C10243">
        <f>VLOOKUP($A10243&amp;C$1,Data!$A$2:$BC$533,MATCH(Intermediate!$B10243,Data!$A$1:$BC$1,0),FALSE)</f>
        <v>84.705207087076502</v>
      </c>
      <c r="D10243">
        <f>VLOOKUP($A10243&amp;D$1,Data!$A$2:$BC$533,MATCH(Intermediate!$B10243,Data!$A$1:$BC$1,0),FALSE)</f>
        <v>67702.147392995801</v>
      </c>
    </row>
    <row r="10244" spans="1:4" x14ac:dyDescent="0.45">
      <c r="A10244" t="s">
        <v>163</v>
      </c>
      <c r="B10244">
        <f t="shared" si="159"/>
        <v>2017</v>
      </c>
      <c r="C10244">
        <f>VLOOKUP($A10244&amp;C$1,Data!$A$2:$BC$533,MATCH(Intermediate!$B10244,Data!$A$1:$BC$1,0),FALSE)</f>
        <v>80.720040750164387</v>
      </c>
      <c r="D10244">
        <f>VLOOKUP($A10244&amp;D$1,Data!$A$2:$BC$533,MATCH(Intermediate!$B10244,Data!$A$1:$BC$1,0),FALSE)</f>
        <v>68043.231215685853</v>
      </c>
    </row>
    <row r="10245" spans="1:4" x14ac:dyDescent="0.45">
      <c r="A10245" t="s">
        <v>163</v>
      </c>
      <c r="B10245">
        <f t="shared" si="159"/>
        <v>2018</v>
      </c>
      <c r="C10245">
        <f>VLOOKUP($A10245&amp;C$1,Data!$A$2:$BC$533,MATCH(Intermediate!$B10245,Data!$A$1:$BC$1,0),FALSE)</f>
        <v>76.324950777562734</v>
      </c>
      <c r="D10245">
        <f>VLOOKUP($A10245&amp;D$1,Data!$A$2:$BC$533,MATCH(Intermediate!$B10245,Data!$A$1:$BC$1,0),FALSE)</f>
        <v>75071.18005165302</v>
      </c>
    </row>
    <row r="10246" spans="1:4" x14ac:dyDescent="0.45">
      <c r="A10246" t="s">
        <v>163</v>
      </c>
      <c r="B10246">
        <f t="shared" si="159"/>
        <v>2019</v>
      </c>
      <c r="C10246">
        <f>VLOOKUP($A10246&amp;C$1,Data!$A$2:$BC$533,MATCH(Intermediate!$B10246,Data!$A$1:$BC$1,0),FALSE)</f>
        <v>78.158986036414461</v>
      </c>
      <c r="D10246">
        <f>VLOOKUP($A10246&amp;D$1,Data!$A$2:$BC$533,MATCH(Intermediate!$B10246,Data!$A$1:$BC$1,0),FALSE)</f>
        <v>76884.946898334485</v>
      </c>
    </row>
    <row r="10247" spans="1:4" x14ac:dyDescent="0.45">
      <c r="A10247" t="s">
        <v>163</v>
      </c>
      <c r="B10247">
        <f t="shared" si="159"/>
        <v>2020</v>
      </c>
      <c r="C10247">
        <f>VLOOKUP($A10247&amp;C$1,Data!$A$2:$BC$533,MATCH(Intermediate!$B10247,Data!$A$1:$BC$1,0),FALSE)</f>
        <v>90.790166961842118</v>
      </c>
      <c r="D10247">
        <f>VLOOKUP($A10247&amp;D$1,Data!$A$2:$BC$533,MATCH(Intermediate!$B10247,Data!$A$1:$BC$1,0),FALSE)</f>
        <v>65352.834418227678</v>
      </c>
    </row>
    <row r="10248" spans="1:4" x14ac:dyDescent="0.45">
      <c r="A10248" t="s">
        <v>163</v>
      </c>
      <c r="B10248">
        <f t="shared" si="159"/>
        <v>2021</v>
      </c>
      <c r="C10248">
        <f>VLOOKUP($A10248&amp;C$1,Data!$A$2:$BC$533,MATCH(Intermediate!$B10248,Data!$A$1:$BC$1,0),FALSE)</f>
        <v>77.500020317507492</v>
      </c>
      <c r="D10248">
        <f>VLOOKUP($A10248&amp;D$1,Data!$A$2:$BC$533,MATCH(Intermediate!$B10248,Data!$A$1:$BC$1,0),FALSE)</f>
        <v>67401.121292925265</v>
      </c>
    </row>
    <row r="10249" spans="1:4" x14ac:dyDescent="0.45">
      <c r="A10249" t="s">
        <v>163</v>
      </c>
      <c r="B10249">
        <f t="shared" si="159"/>
        <v>2022</v>
      </c>
      <c r="C10249">
        <f>VLOOKUP($A10249&amp;C$1,Data!$A$2:$BC$533,MATCH(Intermediate!$B10249,Data!$A$1:$BC$1,0),FALSE)</f>
        <v>66.586486399556534</v>
      </c>
      <c r="D10249">
        <f>VLOOKUP($A10249&amp;D$1,Data!$A$2:$BC$533,MATCH(Intermediate!$B10249,Data!$A$1:$BC$1,0),FALSE)</f>
        <v>73777.744394525143</v>
      </c>
    </row>
    <row r="10250" spans="1:4" x14ac:dyDescent="0.45">
      <c r="A10250" t="s">
        <v>163</v>
      </c>
      <c r="B10250">
        <f t="shared" si="159"/>
        <v>2023</v>
      </c>
      <c r="C10250" t="str">
        <f>VLOOKUP($A10250&amp;C$1,Data!$A$2:$BC$533,MATCH(Intermediate!$B10250,Data!$A$1:$BC$1,0),FALSE)</f>
        <v>..</v>
      </c>
      <c r="D10250">
        <f>VLOOKUP($A10250&amp;D$1,Data!$A$2:$BC$533,MATCH(Intermediate!$B10250,Data!$A$1:$BC$1,0),FALSE)</f>
        <v>76110.384842075815</v>
      </c>
    </row>
    <row r="10251" spans="1:4" x14ac:dyDescent="0.45">
      <c r="A10251" t="s">
        <v>163</v>
      </c>
      <c r="B10251">
        <f t="shared" si="159"/>
        <v>2024</v>
      </c>
      <c r="C10251" t="str">
        <f>VLOOKUP($A10251&amp;C$1,Data!$A$2:$BC$533,MATCH(Intermediate!$B10251,Data!$A$1:$BC$1,0),FALSE)</f>
        <v>..</v>
      </c>
      <c r="D10251">
        <f>VLOOKUP($A10251&amp;D$1,Data!$A$2:$BC$533,MATCH(Intermediate!$B10251,Data!$A$1:$BC$1,0),FALSE)</f>
        <v>77958.895409303557</v>
      </c>
    </row>
    <row r="10252" spans="1:4" x14ac:dyDescent="0.45">
      <c r="A10252" t="s">
        <v>461</v>
      </c>
      <c r="B10252">
        <f t="shared" si="159"/>
        <v>1975</v>
      </c>
      <c r="C10252">
        <f>VLOOKUP($A10252&amp;C$1,Data!$A$2:$BC$533,MATCH(Intermediate!$B10252,Data!$A$1:$BC$1,0),FALSE)</f>
        <v>28.314146091476474</v>
      </c>
      <c r="D10252" t="str">
        <f>VLOOKUP($A10252&amp;D$1,Data!$A$2:$BC$533,MATCH(Intermediate!$B10252,Data!$A$1:$BC$1,0),FALSE)</f>
        <v>..</v>
      </c>
    </row>
    <row r="10253" spans="1:4" x14ac:dyDescent="0.45">
      <c r="A10253" t="s">
        <v>461</v>
      </c>
      <c r="B10253">
        <f t="shared" si="159"/>
        <v>1976</v>
      </c>
      <c r="C10253">
        <f>VLOOKUP($A10253&amp;C$1,Data!$A$2:$BC$533,MATCH(Intermediate!$B10253,Data!$A$1:$BC$1,0),FALSE)</f>
        <v>27.361915797605253</v>
      </c>
      <c r="D10253" t="str">
        <f>VLOOKUP($A10253&amp;D$1,Data!$A$2:$BC$533,MATCH(Intermediate!$B10253,Data!$A$1:$BC$1,0),FALSE)</f>
        <v>..</v>
      </c>
    </row>
    <row r="10254" spans="1:4" x14ac:dyDescent="0.45">
      <c r="A10254" t="s">
        <v>461</v>
      </c>
      <c r="B10254">
        <f t="shared" si="159"/>
        <v>1977</v>
      </c>
      <c r="C10254">
        <f>VLOOKUP($A10254&amp;C$1,Data!$A$2:$BC$533,MATCH(Intermediate!$B10254,Data!$A$1:$BC$1,0),FALSE)</f>
        <v>26.084765542117548</v>
      </c>
      <c r="D10254" t="str">
        <f>VLOOKUP($A10254&amp;D$1,Data!$A$2:$BC$533,MATCH(Intermediate!$B10254,Data!$A$1:$BC$1,0),FALSE)</f>
        <v>..</v>
      </c>
    </row>
    <row r="10255" spans="1:4" x14ac:dyDescent="0.45">
      <c r="A10255" t="s">
        <v>461</v>
      </c>
      <c r="B10255">
        <f t="shared" si="159"/>
        <v>1978</v>
      </c>
      <c r="C10255">
        <f>VLOOKUP($A10255&amp;C$1,Data!$A$2:$BC$533,MATCH(Intermediate!$B10255,Data!$A$1:$BC$1,0),FALSE)</f>
        <v>25.599013490291899</v>
      </c>
      <c r="D10255" t="str">
        <f>VLOOKUP($A10255&amp;D$1,Data!$A$2:$BC$533,MATCH(Intermediate!$B10255,Data!$A$1:$BC$1,0),FALSE)</f>
        <v>..</v>
      </c>
    </row>
    <row r="10256" spans="1:4" x14ac:dyDescent="0.45">
      <c r="A10256" t="s">
        <v>461</v>
      </c>
      <c r="B10256">
        <f t="shared" si="159"/>
        <v>1979</v>
      </c>
      <c r="C10256">
        <f>VLOOKUP($A10256&amp;C$1,Data!$A$2:$BC$533,MATCH(Intermediate!$B10256,Data!$A$1:$BC$1,0),FALSE)</f>
        <v>25.861944204579991</v>
      </c>
      <c r="D10256" t="str">
        <f>VLOOKUP($A10256&amp;D$1,Data!$A$2:$BC$533,MATCH(Intermediate!$B10256,Data!$A$1:$BC$1,0),FALSE)</f>
        <v>..</v>
      </c>
    </row>
    <row r="10257" spans="1:4" x14ac:dyDescent="0.45">
      <c r="A10257" t="s">
        <v>461</v>
      </c>
      <c r="B10257">
        <f t="shared" si="159"/>
        <v>1980</v>
      </c>
      <c r="C10257">
        <f>VLOOKUP($A10257&amp;C$1,Data!$A$2:$BC$533,MATCH(Intermediate!$B10257,Data!$A$1:$BC$1,0),FALSE)</f>
        <v>26.215872676339075</v>
      </c>
      <c r="D10257" t="str">
        <f>VLOOKUP($A10257&amp;D$1,Data!$A$2:$BC$533,MATCH(Intermediate!$B10257,Data!$A$1:$BC$1,0),FALSE)</f>
        <v>..</v>
      </c>
    </row>
    <row r="10258" spans="1:4" x14ac:dyDescent="0.45">
      <c r="A10258" t="s">
        <v>461</v>
      </c>
      <c r="B10258">
        <f t="shared" si="159"/>
        <v>1981</v>
      </c>
      <c r="C10258">
        <f>VLOOKUP($A10258&amp;C$1,Data!$A$2:$BC$533,MATCH(Intermediate!$B10258,Data!$A$1:$BC$1,0),FALSE)</f>
        <v>30.86013713138971</v>
      </c>
      <c r="D10258" t="str">
        <f>VLOOKUP($A10258&amp;D$1,Data!$A$2:$BC$533,MATCH(Intermediate!$B10258,Data!$A$1:$BC$1,0),FALSE)</f>
        <v>..</v>
      </c>
    </row>
    <row r="10259" spans="1:4" x14ac:dyDescent="0.45">
      <c r="A10259" t="s">
        <v>461</v>
      </c>
      <c r="B10259">
        <f t="shared" si="159"/>
        <v>1982</v>
      </c>
      <c r="C10259">
        <f>VLOOKUP($A10259&amp;C$1,Data!$A$2:$BC$533,MATCH(Intermediate!$B10259,Data!$A$1:$BC$1,0),FALSE)</f>
        <v>34.04858656644528</v>
      </c>
      <c r="D10259" t="str">
        <f>VLOOKUP($A10259&amp;D$1,Data!$A$2:$BC$533,MATCH(Intermediate!$B10259,Data!$A$1:$BC$1,0),FALSE)</f>
        <v>..</v>
      </c>
    </row>
    <row r="10260" spans="1:4" x14ac:dyDescent="0.45">
      <c r="A10260" t="s">
        <v>461</v>
      </c>
      <c r="B10260">
        <f t="shared" si="159"/>
        <v>1983</v>
      </c>
      <c r="C10260">
        <f>VLOOKUP($A10260&amp;C$1,Data!$A$2:$BC$533,MATCH(Intermediate!$B10260,Data!$A$1:$BC$1,0),FALSE)</f>
        <v>37.072331045414721</v>
      </c>
      <c r="D10260" t="str">
        <f>VLOOKUP($A10260&amp;D$1,Data!$A$2:$BC$533,MATCH(Intermediate!$B10260,Data!$A$1:$BC$1,0),FALSE)</f>
        <v>..</v>
      </c>
    </row>
    <row r="10261" spans="1:4" x14ac:dyDescent="0.45">
      <c r="A10261" t="s">
        <v>461</v>
      </c>
      <c r="B10261">
        <f t="shared" si="159"/>
        <v>1984</v>
      </c>
      <c r="C10261">
        <f>VLOOKUP($A10261&amp;C$1,Data!$A$2:$BC$533,MATCH(Intermediate!$B10261,Data!$A$1:$BC$1,0),FALSE)</f>
        <v>42.235679327618705</v>
      </c>
      <c r="D10261" t="str">
        <f>VLOOKUP($A10261&amp;D$1,Data!$A$2:$BC$533,MATCH(Intermediate!$B10261,Data!$A$1:$BC$1,0),FALSE)</f>
        <v>..</v>
      </c>
    </row>
    <row r="10262" spans="1:4" x14ac:dyDescent="0.45">
      <c r="A10262" t="s">
        <v>461</v>
      </c>
      <c r="B10262">
        <f t="shared" si="159"/>
        <v>1985</v>
      </c>
      <c r="C10262">
        <f>VLOOKUP($A10262&amp;C$1,Data!$A$2:$BC$533,MATCH(Intermediate!$B10262,Data!$A$1:$BC$1,0),FALSE)</f>
        <v>43.906245491815106</v>
      </c>
      <c r="D10262" t="str">
        <f>VLOOKUP($A10262&amp;D$1,Data!$A$2:$BC$533,MATCH(Intermediate!$B10262,Data!$A$1:$BC$1,0),FALSE)</f>
        <v>..</v>
      </c>
    </row>
    <row r="10263" spans="1:4" x14ac:dyDescent="0.45">
      <c r="A10263" t="s">
        <v>461</v>
      </c>
      <c r="B10263">
        <f t="shared" si="159"/>
        <v>1986</v>
      </c>
      <c r="C10263">
        <f>VLOOKUP($A10263&amp;C$1,Data!$A$2:$BC$533,MATCH(Intermediate!$B10263,Data!$A$1:$BC$1,0),FALSE)</f>
        <v>77.61064168399092</v>
      </c>
      <c r="D10263" t="str">
        <f>VLOOKUP($A10263&amp;D$1,Data!$A$2:$BC$533,MATCH(Intermediate!$B10263,Data!$A$1:$BC$1,0),FALSE)</f>
        <v>..</v>
      </c>
    </row>
    <row r="10264" spans="1:4" x14ac:dyDescent="0.45">
      <c r="A10264" t="s">
        <v>461</v>
      </c>
      <c r="B10264">
        <f t="shared" si="159"/>
        <v>1987</v>
      </c>
      <c r="C10264">
        <f>VLOOKUP($A10264&amp;C$1,Data!$A$2:$BC$533,MATCH(Intermediate!$B10264,Data!$A$1:$BC$1,0),FALSE)</f>
        <v>82.771046023269335</v>
      </c>
      <c r="D10264" t="str">
        <f>VLOOKUP($A10264&amp;D$1,Data!$A$2:$BC$533,MATCH(Intermediate!$B10264,Data!$A$1:$BC$1,0),FALSE)</f>
        <v>..</v>
      </c>
    </row>
    <row r="10265" spans="1:4" x14ac:dyDescent="0.45">
      <c r="A10265" t="s">
        <v>461</v>
      </c>
      <c r="B10265">
        <f t="shared" si="159"/>
        <v>1988</v>
      </c>
      <c r="C10265">
        <f>VLOOKUP($A10265&amp;C$1,Data!$A$2:$BC$533,MATCH(Intermediate!$B10265,Data!$A$1:$BC$1,0),FALSE)</f>
        <v>91.575445940848709</v>
      </c>
      <c r="D10265" t="str">
        <f>VLOOKUP($A10265&amp;D$1,Data!$A$2:$BC$533,MATCH(Intermediate!$B10265,Data!$A$1:$BC$1,0),FALSE)</f>
        <v>..</v>
      </c>
    </row>
    <row r="10266" spans="1:4" x14ac:dyDescent="0.45">
      <c r="A10266" t="s">
        <v>461</v>
      </c>
      <c r="B10266">
        <f t="shared" si="159"/>
        <v>1989</v>
      </c>
      <c r="C10266">
        <f>VLOOKUP($A10266&amp;C$1,Data!$A$2:$BC$533,MATCH(Intermediate!$B10266,Data!$A$1:$BC$1,0),FALSE)</f>
        <v>102.93003502132348</v>
      </c>
      <c r="D10266" t="str">
        <f>VLOOKUP($A10266&amp;D$1,Data!$A$2:$BC$533,MATCH(Intermediate!$B10266,Data!$A$1:$BC$1,0),FALSE)</f>
        <v>..</v>
      </c>
    </row>
    <row r="10267" spans="1:4" x14ac:dyDescent="0.45">
      <c r="A10267" t="s">
        <v>461</v>
      </c>
      <c r="B10267">
        <f t="shared" si="159"/>
        <v>1990</v>
      </c>
      <c r="C10267">
        <f>VLOOKUP($A10267&amp;C$1,Data!$A$2:$BC$533,MATCH(Intermediate!$B10267,Data!$A$1:$BC$1,0),FALSE)</f>
        <v>104.8059603068512</v>
      </c>
      <c r="D10267">
        <f>VLOOKUP($A10267&amp;D$1,Data!$A$2:$BC$533,MATCH(Intermediate!$B10267,Data!$A$1:$BC$1,0),FALSE)</f>
        <v>17054.444821825989</v>
      </c>
    </row>
    <row r="10268" spans="1:4" x14ac:dyDescent="0.45">
      <c r="A10268" t="s">
        <v>461</v>
      </c>
      <c r="B10268">
        <f t="shared" si="159"/>
        <v>1991</v>
      </c>
      <c r="C10268">
        <f>VLOOKUP($A10268&amp;C$1,Data!$A$2:$BC$533,MATCH(Intermediate!$B10268,Data!$A$1:$BC$1,0),FALSE)</f>
        <v>102.33376442591124</v>
      </c>
      <c r="D10268">
        <f>VLOOKUP($A10268&amp;D$1,Data!$A$2:$BC$533,MATCH(Intermediate!$B10268,Data!$A$1:$BC$1,0),FALSE)</f>
        <v>17382.849958694482</v>
      </c>
    </row>
    <row r="10269" spans="1:4" x14ac:dyDescent="0.45">
      <c r="A10269" t="s">
        <v>461</v>
      </c>
      <c r="B10269">
        <f t="shared" si="159"/>
        <v>1992</v>
      </c>
      <c r="C10269">
        <f>VLOOKUP($A10269&amp;C$1,Data!$A$2:$BC$533,MATCH(Intermediate!$B10269,Data!$A$1:$BC$1,0),FALSE)</f>
        <v>101.6779981254742</v>
      </c>
      <c r="D10269">
        <f>VLOOKUP($A10269&amp;D$1,Data!$A$2:$BC$533,MATCH(Intermediate!$B10269,Data!$A$1:$BC$1,0),FALSE)</f>
        <v>17802.108014214449</v>
      </c>
    </row>
    <row r="10270" spans="1:4" x14ac:dyDescent="0.45">
      <c r="A10270" t="s">
        <v>461</v>
      </c>
      <c r="B10270">
        <f t="shared" si="159"/>
        <v>1993</v>
      </c>
      <c r="C10270">
        <f>VLOOKUP($A10270&amp;C$1,Data!$A$2:$BC$533,MATCH(Intermediate!$B10270,Data!$A$1:$BC$1,0),FALSE)</f>
        <v>99.87622468328496</v>
      </c>
      <c r="D10270">
        <f>VLOOKUP($A10270&amp;D$1,Data!$A$2:$BC$533,MATCH(Intermediate!$B10270,Data!$A$1:$BC$1,0),FALSE)</f>
        <v>18633.082772268401</v>
      </c>
    </row>
    <row r="10271" spans="1:4" x14ac:dyDescent="0.45">
      <c r="A10271" t="s">
        <v>461</v>
      </c>
      <c r="B10271">
        <f t="shared" si="159"/>
        <v>1994</v>
      </c>
      <c r="C10271">
        <f>VLOOKUP($A10271&amp;C$1,Data!$A$2:$BC$533,MATCH(Intermediate!$B10271,Data!$A$1:$BC$1,0),FALSE)</f>
        <v>100.0308643632011</v>
      </c>
      <c r="D10271">
        <f>VLOOKUP($A10271&amp;D$1,Data!$A$2:$BC$533,MATCH(Intermediate!$B10271,Data!$A$1:$BC$1,0),FALSE)</f>
        <v>19712.677408473297</v>
      </c>
    </row>
    <row r="10272" spans="1:4" x14ac:dyDescent="0.45">
      <c r="A10272" t="s">
        <v>461</v>
      </c>
      <c r="B10272">
        <f t="shared" si="159"/>
        <v>1995</v>
      </c>
      <c r="C10272">
        <f>VLOOKUP($A10272&amp;C$1,Data!$A$2:$BC$533,MATCH(Intermediate!$B10272,Data!$A$1:$BC$1,0),FALSE)</f>
        <v>97.334022034525063</v>
      </c>
      <c r="D10272">
        <f>VLOOKUP($A10272&amp;D$1,Data!$A$2:$BC$533,MATCH(Intermediate!$B10272,Data!$A$1:$BC$1,0),FALSE)</f>
        <v>20581.042006181015</v>
      </c>
    </row>
    <row r="10273" spans="1:4" x14ac:dyDescent="0.45">
      <c r="A10273" t="s">
        <v>461</v>
      </c>
      <c r="B10273">
        <f t="shared" si="159"/>
        <v>1996</v>
      </c>
      <c r="C10273">
        <f>VLOOKUP($A10273&amp;C$1,Data!$A$2:$BC$533,MATCH(Intermediate!$B10273,Data!$A$1:$BC$1,0),FALSE)</f>
        <v>100.20857303297936</v>
      </c>
      <c r="D10273">
        <f>VLOOKUP($A10273&amp;D$1,Data!$A$2:$BC$533,MATCH(Intermediate!$B10273,Data!$A$1:$BC$1,0),FALSE)</f>
        <v>21938.445022076743</v>
      </c>
    </row>
    <row r="10274" spans="1:4" x14ac:dyDescent="0.45">
      <c r="A10274" t="s">
        <v>461</v>
      </c>
      <c r="B10274">
        <f t="shared" si="159"/>
        <v>1997</v>
      </c>
      <c r="C10274">
        <f>VLOOKUP($A10274&amp;C$1,Data!$A$2:$BC$533,MATCH(Intermediate!$B10274,Data!$A$1:$BC$1,0),FALSE)</f>
        <v>102.05914590336739</v>
      </c>
      <c r="D10274">
        <f>VLOOKUP($A10274&amp;D$1,Data!$A$2:$BC$533,MATCH(Intermediate!$B10274,Data!$A$1:$BC$1,0),FALSE)</f>
        <v>23065.190519411874</v>
      </c>
    </row>
    <row r="10275" spans="1:4" x14ac:dyDescent="0.45">
      <c r="A10275" t="s">
        <v>461</v>
      </c>
      <c r="B10275">
        <f t="shared" si="159"/>
        <v>1998</v>
      </c>
      <c r="C10275">
        <f>VLOOKUP($A10275&amp;C$1,Data!$A$2:$BC$533,MATCH(Intermediate!$B10275,Data!$A$1:$BC$1,0),FALSE)</f>
        <v>102.52127939781732</v>
      </c>
      <c r="D10275">
        <f>VLOOKUP($A10275&amp;D$1,Data!$A$2:$BC$533,MATCH(Intermediate!$B10275,Data!$A$1:$BC$1,0),FALSE)</f>
        <v>23687.691752290681</v>
      </c>
    </row>
    <row r="10276" spans="1:4" x14ac:dyDescent="0.45">
      <c r="A10276" t="s">
        <v>461</v>
      </c>
      <c r="B10276">
        <f t="shared" si="159"/>
        <v>1999</v>
      </c>
      <c r="C10276">
        <f>VLOOKUP($A10276&amp;C$1,Data!$A$2:$BC$533,MATCH(Intermediate!$B10276,Data!$A$1:$BC$1,0),FALSE)</f>
        <v>105.46226784043679</v>
      </c>
      <c r="D10276">
        <f>VLOOKUP($A10276&amp;D$1,Data!$A$2:$BC$533,MATCH(Intermediate!$B10276,Data!$A$1:$BC$1,0),FALSE)</f>
        <v>24493.501365736534</v>
      </c>
    </row>
    <row r="10277" spans="1:4" x14ac:dyDescent="0.45">
      <c r="A10277" t="s">
        <v>461</v>
      </c>
      <c r="B10277">
        <f t="shared" si="159"/>
        <v>2000</v>
      </c>
      <c r="C10277">
        <f>VLOOKUP($A10277&amp;C$1,Data!$A$2:$BC$533,MATCH(Intermediate!$B10277,Data!$A$1:$BC$1,0),FALSE)</f>
        <v>114.71030713548555</v>
      </c>
      <c r="D10277">
        <f>VLOOKUP($A10277&amp;D$1,Data!$A$2:$BC$533,MATCH(Intermediate!$B10277,Data!$A$1:$BC$1,0),FALSE)</f>
        <v>26529.852173435083</v>
      </c>
    </row>
    <row r="10278" spans="1:4" x14ac:dyDescent="0.45">
      <c r="A10278" t="s">
        <v>461</v>
      </c>
      <c r="B10278">
        <f t="shared" si="159"/>
        <v>2001</v>
      </c>
      <c r="C10278">
        <f>VLOOKUP($A10278&amp;C$1,Data!$A$2:$BC$533,MATCH(Intermediate!$B10278,Data!$A$1:$BC$1,0),FALSE)</f>
        <v>119.79574831935156</v>
      </c>
      <c r="D10278">
        <f>VLOOKUP($A10278&amp;D$1,Data!$A$2:$BC$533,MATCH(Intermediate!$B10278,Data!$A$1:$BC$1,0),FALSE)</f>
        <v>27915.530440474096</v>
      </c>
    </row>
    <row r="10279" spans="1:4" x14ac:dyDescent="0.45">
      <c r="A10279" t="s">
        <v>461</v>
      </c>
      <c r="B10279">
        <f t="shared" si="159"/>
        <v>2002</v>
      </c>
      <c r="C10279">
        <f>VLOOKUP($A10279&amp;C$1,Data!$A$2:$BC$533,MATCH(Intermediate!$B10279,Data!$A$1:$BC$1,0),FALSE)</f>
        <v>124.86866721670182</v>
      </c>
      <c r="D10279">
        <f>VLOOKUP($A10279&amp;D$1,Data!$A$2:$BC$533,MATCH(Intermediate!$B10279,Data!$A$1:$BC$1,0),FALSE)</f>
        <v>29089.05367704072</v>
      </c>
    </row>
    <row r="10280" spans="1:4" x14ac:dyDescent="0.45">
      <c r="A10280" t="s">
        <v>461</v>
      </c>
      <c r="B10280">
        <f t="shared" si="159"/>
        <v>2003</v>
      </c>
      <c r="C10280">
        <f>VLOOKUP($A10280&amp;C$1,Data!$A$2:$BC$533,MATCH(Intermediate!$B10280,Data!$A$1:$BC$1,0),FALSE)</f>
        <v>129.64411674483881</v>
      </c>
      <c r="D10280">
        <f>VLOOKUP($A10280&amp;D$1,Data!$A$2:$BC$533,MATCH(Intermediate!$B10280,Data!$A$1:$BC$1,0),FALSE)</f>
        <v>30317.524313622907</v>
      </c>
    </row>
    <row r="10281" spans="1:4" x14ac:dyDescent="0.45">
      <c r="A10281" t="s">
        <v>461</v>
      </c>
      <c r="B10281">
        <f t="shared" si="159"/>
        <v>2004</v>
      </c>
      <c r="C10281">
        <f>VLOOKUP($A10281&amp;C$1,Data!$A$2:$BC$533,MATCH(Intermediate!$B10281,Data!$A$1:$BC$1,0),FALSE)</f>
        <v>137.13263729957652</v>
      </c>
      <c r="D10281">
        <f>VLOOKUP($A10281&amp;D$1,Data!$A$2:$BC$533,MATCH(Intermediate!$B10281,Data!$A$1:$BC$1,0),FALSE)</f>
        <v>32055.471764234644</v>
      </c>
    </row>
    <row r="10282" spans="1:4" x14ac:dyDescent="0.45">
      <c r="A10282" t="s">
        <v>461</v>
      </c>
      <c r="B10282">
        <f t="shared" si="159"/>
        <v>2005</v>
      </c>
      <c r="C10282">
        <f>VLOOKUP($A10282&amp;C$1,Data!$A$2:$BC$533,MATCH(Intermediate!$B10282,Data!$A$1:$BC$1,0),FALSE)</f>
        <v>143.12346246538871</v>
      </c>
      <c r="D10282">
        <f>VLOOKUP($A10282&amp;D$1,Data!$A$2:$BC$533,MATCH(Intermediate!$B10282,Data!$A$1:$BC$1,0),FALSE)</f>
        <v>32726.133188377244</v>
      </c>
    </row>
    <row r="10283" spans="1:4" x14ac:dyDescent="0.45">
      <c r="A10283" t="s">
        <v>461</v>
      </c>
      <c r="B10283">
        <f t="shared" si="159"/>
        <v>2006</v>
      </c>
      <c r="C10283">
        <f>VLOOKUP($A10283&amp;C$1,Data!$A$2:$BC$533,MATCH(Intermediate!$B10283,Data!$A$1:$BC$1,0),FALSE)</f>
        <v>154.10132075394793</v>
      </c>
      <c r="D10283">
        <f>VLOOKUP($A10283&amp;D$1,Data!$A$2:$BC$533,MATCH(Intermediate!$B10283,Data!$A$1:$BC$1,0),FALSE)</f>
        <v>34734.816024641477</v>
      </c>
    </row>
    <row r="10284" spans="1:4" x14ac:dyDescent="0.45">
      <c r="A10284" t="s">
        <v>461</v>
      </c>
      <c r="B10284">
        <f t="shared" si="159"/>
        <v>2007</v>
      </c>
      <c r="C10284">
        <f>VLOOKUP($A10284&amp;C$1,Data!$A$2:$BC$533,MATCH(Intermediate!$B10284,Data!$A$1:$BC$1,0),FALSE)</f>
        <v>170.36196854018129</v>
      </c>
      <c r="D10284">
        <f>VLOOKUP($A10284&amp;D$1,Data!$A$2:$BC$533,MATCH(Intermediate!$B10284,Data!$A$1:$BC$1,0),FALSE)</f>
        <v>35523.311587650154</v>
      </c>
    </row>
    <row r="10285" spans="1:4" x14ac:dyDescent="0.45">
      <c r="A10285" t="s">
        <v>461</v>
      </c>
      <c r="B10285">
        <f t="shared" si="159"/>
        <v>2008</v>
      </c>
      <c r="C10285">
        <f>VLOOKUP($A10285&amp;C$1,Data!$A$2:$BC$533,MATCH(Intermediate!$B10285,Data!$A$1:$BC$1,0),FALSE)</f>
        <v>191.17482429718876</v>
      </c>
      <c r="D10285">
        <f>VLOOKUP($A10285&amp;D$1,Data!$A$2:$BC$533,MATCH(Intermediate!$B10285,Data!$A$1:$BC$1,0),FALSE)</f>
        <v>36744.791358403498</v>
      </c>
    </row>
    <row r="10286" spans="1:4" x14ac:dyDescent="0.45">
      <c r="A10286" t="s">
        <v>461</v>
      </c>
      <c r="B10286">
        <f t="shared" si="159"/>
        <v>2009</v>
      </c>
      <c r="C10286">
        <f>VLOOKUP($A10286&amp;C$1,Data!$A$2:$BC$533,MATCH(Intermediate!$B10286,Data!$A$1:$BC$1,0),FALSE)</f>
        <v>192.43829159772395</v>
      </c>
      <c r="D10286">
        <f>VLOOKUP($A10286&amp;D$1,Data!$A$2:$BC$533,MATCH(Intermediate!$B10286,Data!$A$1:$BC$1,0),FALSE)</f>
        <v>35023.332310601516</v>
      </c>
    </row>
    <row r="10287" spans="1:4" x14ac:dyDescent="0.45">
      <c r="A10287" t="s">
        <v>461</v>
      </c>
      <c r="B10287">
        <f t="shared" si="159"/>
        <v>2010</v>
      </c>
      <c r="C10287">
        <f>VLOOKUP($A10287&amp;C$1,Data!$A$2:$BC$533,MATCH(Intermediate!$B10287,Data!$A$1:$BC$1,0),FALSE)</f>
        <v>184.59517967950077</v>
      </c>
      <c r="D10287">
        <f>VLOOKUP($A10287&amp;D$1,Data!$A$2:$BC$533,MATCH(Intermediate!$B10287,Data!$A$1:$BC$1,0),FALSE)</f>
        <v>36487.671853187472</v>
      </c>
    </row>
    <row r="10288" spans="1:4" x14ac:dyDescent="0.45">
      <c r="A10288" t="s">
        <v>461</v>
      </c>
      <c r="B10288">
        <f t="shared" si="159"/>
        <v>2011</v>
      </c>
      <c r="C10288">
        <f>VLOOKUP($A10288&amp;C$1,Data!$A$2:$BC$533,MATCH(Intermediate!$B10288,Data!$A$1:$BC$1,0),FALSE)</f>
        <v>170.36622385194184</v>
      </c>
      <c r="D10288">
        <f>VLOOKUP($A10288&amp;D$1,Data!$A$2:$BC$533,MATCH(Intermediate!$B10288,Data!$A$1:$BC$1,0),FALSE)</f>
        <v>37224.378764525609</v>
      </c>
    </row>
    <row r="10289" spans="1:4" x14ac:dyDescent="0.45">
      <c r="A10289" t="s">
        <v>461</v>
      </c>
      <c r="B10289">
        <f t="shared" si="159"/>
        <v>2012</v>
      </c>
      <c r="C10289">
        <f>VLOOKUP($A10289&amp;C$1,Data!$A$2:$BC$533,MATCH(Intermediate!$B10289,Data!$A$1:$BC$1,0),FALSE)</f>
        <v>160.75701722316722</v>
      </c>
      <c r="D10289">
        <f>VLOOKUP($A10289&amp;D$1,Data!$A$2:$BC$533,MATCH(Intermediate!$B10289,Data!$A$1:$BC$1,0),FALSE)</f>
        <v>38336.596184441922</v>
      </c>
    </row>
    <row r="10290" spans="1:4" x14ac:dyDescent="0.45">
      <c r="A10290" t="s">
        <v>461</v>
      </c>
      <c r="B10290">
        <f t="shared" si="159"/>
        <v>2013</v>
      </c>
      <c r="C10290">
        <f>VLOOKUP($A10290&amp;C$1,Data!$A$2:$BC$533,MATCH(Intermediate!$B10290,Data!$A$1:$BC$1,0),FALSE)</f>
        <v>149.55082097340181</v>
      </c>
      <c r="D10290">
        <f>VLOOKUP($A10290&amp;D$1,Data!$A$2:$BC$533,MATCH(Intermediate!$B10290,Data!$A$1:$BC$1,0),FALSE)</f>
        <v>39947.536956256234</v>
      </c>
    </row>
    <row r="10291" spans="1:4" x14ac:dyDescent="0.45">
      <c r="A10291" t="s">
        <v>461</v>
      </c>
      <c r="B10291">
        <f t="shared" si="159"/>
        <v>2014</v>
      </c>
      <c r="C10291">
        <f>VLOOKUP($A10291&amp;C$1,Data!$A$2:$BC$533,MATCH(Intermediate!$B10291,Data!$A$1:$BC$1,0),FALSE)</f>
        <v>135.5121963485912</v>
      </c>
      <c r="D10291">
        <f>VLOOKUP($A10291&amp;D$1,Data!$A$2:$BC$533,MATCH(Intermediate!$B10291,Data!$A$1:$BC$1,0),FALSE)</f>
        <v>41266.819779530946</v>
      </c>
    </row>
    <row r="10292" spans="1:4" x14ac:dyDescent="0.45">
      <c r="A10292" t="s">
        <v>461</v>
      </c>
      <c r="B10292">
        <f t="shared" si="159"/>
        <v>2015</v>
      </c>
      <c r="C10292">
        <f>VLOOKUP($A10292&amp;C$1,Data!$A$2:$BC$533,MATCH(Intermediate!$B10292,Data!$A$1:$BC$1,0),FALSE)</f>
        <v>130.86773416069599</v>
      </c>
      <c r="D10292">
        <f>VLOOKUP($A10292&amp;D$1,Data!$A$2:$BC$533,MATCH(Intermediate!$B10292,Data!$A$1:$BC$1,0),FALSE)</f>
        <v>42526.700358633541</v>
      </c>
    </row>
    <row r="10293" spans="1:4" x14ac:dyDescent="0.45">
      <c r="A10293" t="s">
        <v>461</v>
      </c>
      <c r="B10293">
        <f t="shared" ref="B10293:B10356" si="160">B10243</f>
        <v>2016</v>
      </c>
      <c r="C10293">
        <f>VLOOKUP($A10293&amp;C$1,Data!$A$2:$BC$533,MATCH(Intermediate!$B10293,Data!$A$1:$BC$1,0),FALSE)</f>
        <v>132.34557363385545</v>
      </c>
      <c r="D10293">
        <f>VLOOKUP($A10293&amp;D$1,Data!$A$2:$BC$533,MATCH(Intermediate!$B10293,Data!$A$1:$BC$1,0),FALSE)</f>
        <v>44085.202558677156</v>
      </c>
    </row>
    <row r="10294" spans="1:4" x14ac:dyDescent="0.45">
      <c r="A10294" t="s">
        <v>461</v>
      </c>
      <c r="B10294">
        <f t="shared" si="160"/>
        <v>2017</v>
      </c>
      <c r="C10294">
        <f>VLOOKUP($A10294&amp;C$1,Data!$A$2:$BC$533,MATCH(Intermediate!$B10294,Data!$A$1:$BC$1,0),FALSE)</f>
        <v>133.26991541823651</v>
      </c>
      <c r="D10294">
        <f>VLOOKUP($A10294&amp;D$1,Data!$A$2:$BC$533,MATCH(Intermediate!$B10294,Data!$A$1:$BC$1,0),FALSE)</f>
        <v>46113.021167732411</v>
      </c>
    </row>
    <row r="10295" spans="1:4" x14ac:dyDescent="0.45">
      <c r="A10295" t="s">
        <v>461</v>
      </c>
      <c r="B10295">
        <f t="shared" si="160"/>
        <v>2018</v>
      </c>
      <c r="C10295">
        <f>VLOOKUP($A10295&amp;C$1,Data!$A$2:$BC$533,MATCH(Intermediate!$B10295,Data!$A$1:$BC$1,0),FALSE)</f>
        <v>133.97126985778959</v>
      </c>
      <c r="D10295">
        <f>VLOOKUP($A10295&amp;D$1,Data!$A$2:$BC$533,MATCH(Intermediate!$B10295,Data!$A$1:$BC$1,0),FALSE)</f>
        <v>47212.204519052182</v>
      </c>
    </row>
    <row r="10296" spans="1:4" x14ac:dyDescent="0.45">
      <c r="A10296" t="s">
        <v>461</v>
      </c>
      <c r="B10296">
        <f t="shared" si="160"/>
        <v>2019</v>
      </c>
      <c r="C10296">
        <f>VLOOKUP($A10296&amp;C$1,Data!$A$2:$BC$533,MATCH(Intermediate!$B10296,Data!$A$1:$BC$1,0),FALSE)</f>
        <v>132.56337175755095</v>
      </c>
      <c r="D10296">
        <f>VLOOKUP($A10296&amp;D$1,Data!$A$2:$BC$533,MATCH(Intermediate!$B10296,Data!$A$1:$BC$1,0),FALSE)</f>
        <v>50064.960558218721</v>
      </c>
    </row>
    <row r="10297" spans="1:4" x14ac:dyDescent="0.45">
      <c r="A10297" t="s">
        <v>461</v>
      </c>
      <c r="B10297">
        <f t="shared" si="160"/>
        <v>2020</v>
      </c>
      <c r="C10297">
        <f>VLOOKUP($A10297&amp;C$1,Data!$A$2:$BC$533,MATCH(Intermediate!$B10297,Data!$A$1:$BC$1,0),FALSE)</f>
        <v>147.04157764777136</v>
      </c>
      <c r="D10297">
        <f>VLOOKUP($A10297&amp;D$1,Data!$A$2:$BC$533,MATCH(Intermediate!$B10297,Data!$A$1:$BC$1,0),FALSE)</f>
        <v>48230.047702746124</v>
      </c>
    </row>
    <row r="10298" spans="1:4" x14ac:dyDescent="0.45">
      <c r="A10298" t="s">
        <v>461</v>
      </c>
      <c r="B10298">
        <f t="shared" si="160"/>
        <v>2021</v>
      </c>
      <c r="C10298">
        <f>VLOOKUP($A10298&amp;C$1,Data!$A$2:$BC$533,MATCH(Intermediate!$B10298,Data!$A$1:$BC$1,0),FALSE)</f>
        <v>138.38102739126629</v>
      </c>
      <c r="D10298">
        <f>VLOOKUP($A10298&amp;D$1,Data!$A$2:$BC$533,MATCH(Intermediate!$B10298,Data!$A$1:$BC$1,0),FALSE)</f>
        <v>51004.427171423813</v>
      </c>
    </row>
    <row r="10299" spans="1:4" x14ac:dyDescent="0.45">
      <c r="A10299" t="s">
        <v>461</v>
      </c>
      <c r="B10299">
        <f t="shared" si="160"/>
        <v>2022</v>
      </c>
      <c r="C10299">
        <f>VLOOKUP($A10299&amp;C$1,Data!$A$2:$BC$533,MATCH(Intermediate!$B10299,Data!$A$1:$BC$1,0),FALSE)</f>
        <v>128.84823949069596</v>
      </c>
      <c r="D10299">
        <f>VLOOKUP($A10299&amp;D$1,Data!$A$2:$BC$533,MATCH(Intermediate!$B10299,Data!$A$1:$BC$1,0),FALSE)</f>
        <v>58544.469542553641</v>
      </c>
    </row>
    <row r="10300" spans="1:4" x14ac:dyDescent="0.45">
      <c r="A10300" t="s">
        <v>461</v>
      </c>
      <c r="B10300">
        <f t="shared" si="160"/>
        <v>2023</v>
      </c>
      <c r="C10300">
        <f>VLOOKUP($A10300&amp;C$1,Data!$A$2:$BC$533,MATCH(Intermediate!$B10300,Data!$A$1:$BC$1,0),FALSE)</f>
        <v>119.76158026840662</v>
      </c>
      <c r="D10300">
        <f>VLOOKUP($A10300&amp;D$1,Data!$A$2:$BC$533,MATCH(Intermediate!$B10300,Data!$A$1:$BC$1,0),FALSE)</f>
        <v>57915.494003653548</v>
      </c>
    </row>
    <row r="10301" spans="1:4" x14ac:dyDescent="0.45">
      <c r="A10301" t="s">
        <v>461</v>
      </c>
      <c r="B10301">
        <f t="shared" si="160"/>
        <v>2024</v>
      </c>
      <c r="C10301">
        <f>VLOOKUP($A10301&amp;C$1,Data!$A$2:$BC$533,MATCH(Intermediate!$B10301,Data!$A$1:$BC$1,0),FALSE)</f>
        <v>113.96732853055553</v>
      </c>
      <c r="D10301">
        <f>VLOOKUP($A10301&amp;D$1,Data!$A$2:$BC$533,MATCH(Intermediate!$B10301,Data!$A$1:$BC$1,0),FALSE)</f>
        <v>60620.380774758312</v>
      </c>
    </row>
    <row r="10302" spans="1:4" x14ac:dyDescent="0.45">
      <c r="A10302" t="s">
        <v>485</v>
      </c>
      <c r="B10302">
        <f t="shared" si="160"/>
        <v>1975</v>
      </c>
      <c r="C10302">
        <f>VLOOKUP($A10302&amp;C$1,Data!$A$2:$BC$533,MATCH(Intermediate!$B10302,Data!$A$1:$BC$1,0),FALSE)</f>
        <v>90.474706724916672</v>
      </c>
      <c r="D10302" t="str">
        <f>VLOOKUP($A10302&amp;D$1,Data!$A$2:$BC$533,MATCH(Intermediate!$B10302,Data!$A$1:$BC$1,0),FALSE)</f>
        <v>..</v>
      </c>
    </row>
    <row r="10303" spans="1:4" x14ac:dyDescent="0.45">
      <c r="A10303" t="s">
        <v>485</v>
      </c>
      <c r="B10303">
        <f t="shared" si="160"/>
        <v>1976</v>
      </c>
      <c r="C10303">
        <f>VLOOKUP($A10303&amp;C$1,Data!$A$2:$BC$533,MATCH(Intermediate!$B10303,Data!$A$1:$BC$1,0),FALSE)</f>
        <v>89.884685863799305</v>
      </c>
      <c r="D10303" t="str">
        <f>VLOOKUP($A10303&amp;D$1,Data!$A$2:$BC$533,MATCH(Intermediate!$B10303,Data!$A$1:$BC$1,0),FALSE)</f>
        <v>..</v>
      </c>
    </row>
    <row r="10304" spans="1:4" x14ac:dyDescent="0.45">
      <c r="A10304" t="s">
        <v>485</v>
      </c>
      <c r="B10304">
        <f t="shared" si="160"/>
        <v>1977</v>
      </c>
      <c r="C10304">
        <f>VLOOKUP($A10304&amp;C$1,Data!$A$2:$BC$533,MATCH(Intermediate!$B10304,Data!$A$1:$BC$1,0),FALSE)</f>
        <v>90.1764515225629</v>
      </c>
      <c r="D10304" t="str">
        <f>VLOOKUP($A10304&amp;D$1,Data!$A$2:$BC$533,MATCH(Intermediate!$B10304,Data!$A$1:$BC$1,0),FALSE)</f>
        <v>..</v>
      </c>
    </row>
    <row r="10305" spans="1:4" x14ac:dyDescent="0.45">
      <c r="A10305" t="s">
        <v>485</v>
      </c>
      <c r="B10305">
        <f t="shared" si="160"/>
        <v>1978</v>
      </c>
      <c r="C10305">
        <f>VLOOKUP($A10305&amp;C$1,Data!$A$2:$BC$533,MATCH(Intermediate!$B10305,Data!$A$1:$BC$1,0),FALSE)</f>
        <v>91.631243739290582</v>
      </c>
      <c r="D10305" t="str">
        <f>VLOOKUP($A10305&amp;D$1,Data!$A$2:$BC$533,MATCH(Intermediate!$B10305,Data!$A$1:$BC$1,0),FALSE)</f>
        <v>..</v>
      </c>
    </row>
    <row r="10306" spans="1:4" x14ac:dyDescent="0.45">
      <c r="A10306" t="s">
        <v>485</v>
      </c>
      <c r="B10306">
        <f t="shared" si="160"/>
        <v>1979</v>
      </c>
      <c r="C10306">
        <f>VLOOKUP($A10306&amp;C$1,Data!$A$2:$BC$533,MATCH(Intermediate!$B10306,Data!$A$1:$BC$1,0),FALSE)</f>
        <v>92.945532288295766</v>
      </c>
      <c r="D10306" t="str">
        <f>VLOOKUP($A10306&amp;D$1,Data!$A$2:$BC$533,MATCH(Intermediate!$B10306,Data!$A$1:$BC$1,0),FALSE)</f>
        <v>..</v>
      </c>
    </row>
    <row r="10307" spans="1:4" x14ac:dyDescent="0.45">
      <c r="A10307" t="s">
        <v>485</v>
      </c>
      <c r="B10307">
        <f t="shared" si="160"/>
        <v>1980</v>
      </c>
      <c r="C10307">
        <f>VLOOKUP($A10307&amp;C$1,Data!$A$2:$BC$533,MATCH(Intermediate!$B10307,Data!$A$1:$BC$1,0),FALSE)</f>
        <v>94.354865987656538</v>
      </c>
      <c r="D10307" t="str">
        <f>VLOOKUP($A10307&amp;D$1,Data!$A$2:$BC$533,MATCH(Intermediate!$B10307,Data!$A$1:$BC$1,0),FALSE)</f>
        <v>..</v>
      </c>
    </row>
    <row r="10308" spans="1:4" x14ac:dyDescent="0.45">
      <c r="A10308" t="s">
        <v>485</v>
      </c>
      <c r="B10308">
        <f t="shared" si="160"/>
        <v>1981</v>
      </c>
      <c r="C10308">
        <f>VLOOKUP($A10308&amp;C$1,Data!$A$2:$BC$533,MATCH(Intermediate!$B10308,Data!$A$1:$BC$1,0),FALSE)</f>
        <v>89.238007670567669</v>
      </c>
      <c r="D10308" t="str">
        <f>VLOOKUP($A10308&amp;D$1,Data!$A$2:$BC$533,MATCH(Intermediate!$B10308,Data!$A$1:$BC$1,0),FALSE)</f>
        <v>..</v>
      </c>
    </row>
    <row r="10309" spans="1:4" x14ac:dyDescent="0.45">
      <c r="A10309" t="s">
        <v>485</v>
      </c>
      <c r="B10309">
        <f t="shared" si="160"/>
        <v>1982</v>
      </c>
      <c r="C10309">
        <f>VLOOKUP($A10309&amp;C$1,Data!$A$2:$BC$533,MATCH(Intermediate!$B10309,Data!$A$1:$BC$1,0),FALSE)</f>
        <v>92.610926323637955</v>
      </c>
      <c r="D10309" t="str">
        <f>VLOOKUP($A10309&amp;D$1,Data!$A$2:$BC$533,MATCH(Intermediate!$B10309,Data!$A$1:$BC$1,0),FALSE)</f>
        <v>..</v>
      </c>
    </row>
    <row r="10310" spans="1:4" x14ac:dyDescent="0.45">
      <c r="A10310" t="s">
        <v>485</v>
      </c>
      <c r="B10310">
        <f t="shared" si="160"/>
        <v>1983</v>
      </c>
      <c r="C10310">
        <f>VLOOKUP($A10310&amp;C$1,Data!$A$2:$BC$533,MATCH(Intermediate!$B10310,Data!$A$1:$BC$1,0),FALSE)</f>
        <v>96.109272798396987</v>
      </c>
      <c r="D10310" t="str">
        <f>VLOOKUP($A10310&amp;D$1,Data!$A$2:$BC$533,MATCH(Intermediate!$B10310,Data!$A$1:$BC$1,0),FALSE)</f>
        <v>..</v>
      </c>
    </row>
    <row r="10311" spans="1:4" x14ac:dyDescent="0.45">
      <c r="A10311" t="s">
        <v>485</v>
      </c>
      <c r="B10311">
        <f t="shared" si="160"/>
        <v>1984</v>
      </c>
      <c r="C10311">
        <f>VLOOKUP($A10311&amp;C$1,Data!$A$2:$BC$533,MATCH(Intermediate!$B10311,Data!$A$1:$BC$1,0),FALSE)</f>
        <v>96.796067867392949</v>
      </c>
      <c r="D10311" t="str">
        <f>VLOOKUP($A10311&amp;D$1,Data!$A$2:$BC$533,MATCH(Intermediate!$B10311,Data!$A$1:$BC$1,0),FALSE)</f>
        <v>..</v>
      </c>
    </row>
    <row r="10312" spans="1:4" x14ac:dyDescent="0.45">
      <c r="A10312" t="s">
        <v>485</v>
      </c>
      <c r="B10312">
        <f t="shared" si="160"/>
        <v>1985</v>
      </c>
      <c r="C10312">
        <f>VLOOKUP($A10312&amp;C$1,Data!$A$2:$BC$533,MATCH(Intermediate!$B10312,Data!$A$1:$BC$1,0),FALSE)</f>
        <v>103.6846130196295</v>
      </c>
      <c r="D10312" t="str">
        <f>VLOOKUP($A10312&amp;D$1,Data!$A$2:$BC$533,MATCH(Intermediate!$B10312,Data!$A$1:$BC$1,0),FALSE)</f>
        <v>..</v>
      </c>
    </row>
    <row r="10313" spans="1:4" x14ac:dyDescent="0.45">
      <c r="A10313" t="s">
        <v>485</v>
      </c>
      <c r="B10313">
        <f t="shared" si="160"/>
        <v>1986</v>
      </c>
      <c r="C10313">
        <f>VLOOKUP($A10313&amp;C$1,Data!$A$2:$BC$533,MATCH(Intermediate!$B10313,Data!$A$1:$BC$1,0),FALSE)</f>
        <v>110.16171052443941</v>
      </c>
      <c r="D10313" t="str">
        <f>VLOOKUP($A10313&amp;D$1,Data!$A$2:$BC$533,MATCH(Intermediate!$B10313,Data!$A$1:$BC$1,0),FALSE)</f>
        <v>..</v>
      </c>
    </row>
    <row r="10314" spans="1:4" x14ac:dyDescent="0.45">
      <c r="A10314" t="s">
        <v>485</v>
      </c>
      <c r="B10314">
        <f t="shared" si="160"/>
        <v>1987</v>
      </c>
      <c r="C10314">
        <f>VLOOKUP($A10314&amp;C$1,Data!$A$2:$BC$533,MATCH(Intermediate!$B10314,Data!$A$1:$BC$1,0),FALSE)</f>
        <v>112.6190550404872</v>
      </c>
      <c r="D10314" t="str">
        <f>VLOOKUP($A10314&amp;D$1,Data!$A$2:$BC$533,MATCH(Intermediate!$B10314,Data!$A$1:$BC$1,0),FALSE)</f>
        <v>..</v>
      </c>
    </row>
    <row r="10315" spans="1:4" x14ac:dyDescent="0.45">
      <c r="A10315" t="s">
        <v>485</v>
      </c>
      <c r="B10315">
        <f t="shared" si="160"/>
        <v>1988</v>
      </c>
      <c r="C10315">
        <f>VLOOKUP($A10315&amp;C$1,Data!$A$2:$BC$533,MATCH(Intermediate!$B10315,Data!$A$1:$BC$1,0),FALSE)</f>
        <v>113.69086212605535</v>
      </c>
      <c r="D10315" t="str">
        <f>VLOOKUP($A10315&amp;D$1,Data!$A$2:$BC$533,MATCH(Intermediate!$B10315,Data!$A$1:$BC$1,0),FALSE)</f>
        <v>..</v>
      </c>
    </row>
    <row r="10316" spans="1:4" x14ac:dyDescent="0.45">
      <c r="A10316" t="s">
        <v>485</v>
      </c>
      <c r="B10316">
        <f t="shared" si="160"/>
        <v>1989</v>
      </c>
      <c r="C10316">
        <f>VLOOKUP($A10316&amp;C$1,Data!$A$2:$BC$533,MATCH(Intermediate!$B10316,Data!$A$1:$BC$1,0),FALSE)</f>
        <v>117.539952502031</v>
      </c>
      <c r="D10316" t="str">
        <f>VLOOKUP($A10316&amp;D$1,Data!$A$2:$BC$533,MATCH(Intermediate!$B10316,Data!$A$1:$BC$1,0),FALSE)</f>
        <v>..</v>
      </c>
    </row>
    <row r="10317" spans="1:4" x14ac:dyDescent="0.45">
      <c r="A10317" t="s">
        <v>485</v>
      </c>
      <c r="B10317">
        <f t="shared" si="160"/>
        <v>1990</v>
      </c>
      <c r="C10317">
        <f>VLOOKUP($A10317&amp;C$1,Data!$A$2:$BC$533,MATCH(Intermediate!$B10317,Data!$A$1:$BC$1,0),FALSE)</f>
        <v>114.79142571122634</v>
      </c>
      <c r="D10317">
        <f>VLOOKUP($A10317&amp;D$1,Data!$A$2:$BC$533,MATCH(Intermediate!$B10317,Data!$A$1:$BC$1,0),FALSE)</f>
        <v>23888.60000881329</v>
      </c>
    </row>
    <row r="10318" spans="1:4" x14ac:dyDescent="0.45">
      <c r="A10318" t="s">
        <v>485</v>
      </c>
      <c r="B10318">
        <f t="shared" si="160"/>
        <v>1991</v>
      </c>
      <c r="C10318">
        <f>VLOOKUP($A10318&amp;C$1,Data!$A$2:$BC$533,MATCH(Intermediate!$B10318,Data!$A$1:$BC$1,0),FALSE)</f>
        <v>119.17767292260166</v>
      </c>
      <c r="D10318">
        <f>VLOOKUP($A10318&amp;D$1,Data!$A$2:$BC$533,MATCH(Intermediate!$B10318,Data!$A$1:$BC$1,0),FALSE)</f>
        <v>24342.25890481894</v>
      </c>
    </row>
    <row r="10319" spans="1:4" x14ac:dyDescent="0.45">
      <c r="A10319" t="s">
        <v>485</v>
      </c>
      <c r="B10319">
        <f t="shared" si="160"/>
        <v>1992</v>
      </c>
      <c r="C10319">
        <f>VLOOKUP($A10319&amp;C$1,Data!$A$2:$BC$533,MATCH(Intermediate!$B10319,Data!$A$1:$BC$1,0),FALSE)</f>
        <v>118.24316376341355</v>
      </c>
      <c r="D10319">
        <f>VLOOKUP($A10319&amp;D$1,Data!$A$2:$BC$533,MATCH(Intermediate!$B10319,Data!$A$1:$BC$1,0),FALSE)</f>
        <v>25418.990776331895</v>
      </c>
    </row>
    <row r="10320" spans="1:4" x14ac:dyDescent="0.45">
      <c r="A10320" t="s">
        <v>485</v>
      </c>
      <c r="B10320">
        <f t="shared" si="160"/>
        <v>1993</v>
      </c>
      <c r="C10320">
        <f>VLOOKUP($A10320&amp;C$1,Data!$A$2:$BC$533,MATCH(Intermediate!$B10320,Data!$A$1:$BC$1,0),FALSE)</f>
        <v>120.99453219154461</v>
      </c>
      <c r="D10320">
        <f>VLOOKUP($A10320&amp;D$1,Data!$A$2:$BC$533,MATCH(Intermediate!$B10320,Data!$A$1:$BC$1,0),FALSE)</f>
        <v>26387.293733817074</v>
      </c>
    </row>
    <row r="10321" spans="1:4" x14ac:dyDescent="0.45">
      <c r="A10321" t="s">
        <v>485</v>
      </c>
      <c r="B10321">
        <f t="shared" si="160"/>
        <v>1994</v>
      </c>
      <c r="C10321">
        <f>VLOOKUP($A10321&amp;C$1,Data!$A$2:$BC$533,MATCH(Intermediate!$B10321,Data!$A$1:$BC$1,0),FALSE)</f>
        <v>120.18303527097612</v>
      </c>
      <c r="D10321">
        <f>VLOOKUP($A10321&amp;D$1,Data!$A$2:$BC$533,MATCH(Intermediate!$B10321,Data!$A$1:$BC$1,0),FALSE)</f>
        <v>27694.853416234047</v>
      </c>
    </row>
    <row r="10322" spans="1:4" x14ac:dyDescent="0.45">
      <c r="A10322" t="s">
        <v>485</v>
      </c>
      <c r="B10322">
        <f t="shared" si="160"/>
        <v>1995</v>
      </c>
      <c r="C10322">
        <f>VLOOKUP($A10322&amp;C$1,Data!$A$2:$BC$533,MATCH(Intermediate!$B10322,Data!$A$1:$BC$1,0),FALSE)</f>
        <v>130.16859950042732</v>
      </c>
      <c r="D10322">
        <f>VLOOKUP($A10322&amp;D$1,Data!$A$2:$BC$533,MATCH(Intermediate!$B10322,Data!$A$1:$BC$1,0),FALSE)</f>
        <v>28690.875701334659</v>
      </c>
    </row>
    <row r="10323" spans="1:4" x14ac:dyDescent="0.45">
      <c r="A10323" t="s">
        <v>485</v>
      </c>
      <c r="B10323">
        <f t="shared" si="160"/>
        <v>1996</v>
      </c>
      <c r="C10323">
        <f>VLOOKUP($A10323&amp;C$1,Data!$A$2:$BC$533,MATCH(Intermediate!$B10323,Data!$A$1:$BC$1,0),FALSE)</f>
        <v>137.66571109974305</v>
      </c>
      <c r="D10323">
        <f>VLOOKUP($A10323&amp;D$1,Data!$A$2:$BC$533,MATCH(Intermediate!$B10323,Data!$A$1:$BC$1,0),FALSE)</f>
        <v>29967.712718174829</v>
      </c>
    </row>
    <row r="10324" spans="1:4" x14ac:dyDescent="0.45">
      <c r="A10324" t="s">
        <v>485</v>
      </c>
      <c r="B10324">
        <f t="shared" si="160"/>
        <v>1997</v>
      </c>
      <c r="C10324">
        <f>VLOOKUP($A10324&amp;C$1,Data!$A$2:$BC$533,MATCH(Intermediate!$B10324,Data!$A$1:$BC$1,0),FALSE)</f>
        <v>146.57986221462954</v>
      </c>
      <c r="D10324">
        <f>VLOOKUP($A10324&amp;D$1,Data!$A$2:$BC$533,MATCH(Intermediate!$B10324,Data!$A$1:$BC$1,0),FALSE)</f>
        <v>31459.129969155387</v>
      </c>
    </row>
    <row r="10325" spans="1:4" x14ac:dyDescent="0.45">
      <c r="A10325" t="s">
        <v>485</v>
      </c>
      <c r="B10325">
        <f t="shared" si="160"/>
        <v>1998</v>
      </c>
      <c r="C10325">
        <f>VLOOKUP($A10325&amp;C$1,Data!$A$2:$BC$533,MATCH(Intermediate!$B10325,Data!$A$1:$BC$1,0),FALSE)</f>
        <v>157.80465695408284</v>
      </c>
      <c r="D10325">
        <f>VLOOKUP($A10325&amp;D$1,Data!$A$2:$BC$533,MATCH(Intermediate!$B10325,Data!$A$1:$BC$1,0),FALSE)</f>
        <v>32853.672594923366</v>
      </c>
    </row>
    <row r="10326" spans="1:4" x14ac:dyDescent="0.45">
      <c r="A10326" t="s">
        <v>485</v>
      </c>
      <c r="B10326">
        <f t="shared" si="160"/>
        <v>1999</v>
      </c>
      <c r="C10326">
        <f>VLOOKUP($A10326&amp;C$1,Data!$A$2:$BC$533,MATCH(Intermediate!$B10326,Data!$A$1:$BC$1,0),FALSE)</f>
        <v>171.61426467116775</v>
      </c>
      <c r="D10326">
        <f>VLOOKUP($A10326&amp;D$1,Data!$A$2:$BC$533,MATCH(Intermediate!$B10326,Data!$A$1:$BC$1,0),FALSE)</f>
        <v>34515.381307339412</v>
      </c>
    </row>
    <row r="10327" spans="1:4" x14ac:dyDescent="0.45">
      <c r="A10327" t="s">
        <v>485</v>
      </c>
      <c r="B10327">
        <f t="shared" si="160"/>
        <v>2000</v>
      </c>
      <c r="C10327">
        <f>VLOOKUP($A10327&amp;C$1,Data!$A$2:$BC$533,MATCH(Intermediate!$B10327,Data!$A$1:$BC$1,0),FALSE)</f>
        <v>162.62024198694911</v>
      </c>
      <c r="D10327">
        <f>VLOOKUP($A10327&amp;D$1,Data!$A$2:$BC$533,MATCH(Intermediate!$B10327,Data!$A$1:$BC$1,0),FALSE)</f>
        <v>36329.970259575079</v>
      </c>
    </row>
    <row r="10328" spans="1:4" x14ac:dyDescent="0.45">
      <c r="A10328" t="s">
        <v>485</v>
      </c>
      <c r="B10328">
        <f t="shared" si="160"/>
        <v>2001</v>
      </c>
      <c r="C10328">
        <f>VLOOKUP($A10328&amp;C$1,Data!$A$2:$BC$533,MATCH(Intermediate!$B10328,Data!$A$1:$BC$1,0),FALSE)</f>
        <v>170.84943471106357</v>
      </c>
      <c r="D10328">
        <f>VLOOKUP($A10328&amp;D$1,Data!$A$2:$BC$533,MATCH(Intermediate!$B10328,Data!$A$1:$BC$1,0),FALSE)</f>
        <v>37133.620397351704</v>
      </c>
    </row>
    <row r="10329" spans="1:4" x14ac:dyDescent="0.45">
      <c r="A10329" t="s">
        <v>485</v>
      </c>
      <c r="B10329">
        <f t="shared" si="160"/>
        <v>2002</v>
      </c>
      <c r="C10329">
        <f>VLOOKUP($A10329&amp;C$1,Data!$A$2:$BC$533,MATCH(Intermediate!$B10329,Data!$A$1:$BC$1,0),FALSE)</f>
        <v>162.40434447350961</v>
      </c>
      <c r="D10329">
        <f>VLOOKUP($A10329&amp;D$1,Data!$A$2:$BC$533,MATCH(Intermediate!$B10329,Data!$A$1:$BC$1,0),FALSE)</f>
        <v>37997.742430024198</v>
      </c>
    </row>
    <row r="10330" spans="1:4" x14ac:dyDescent="0.45">
      <c r="A10330" t="s">
        <v>485</v>
      </c>
      <c r="B10330">
        <f t="shared" si="160"/>
        <v>2003</v>
      </c>
      <c r="C10330">
        <f>VLOOKUP($A10330&amp;C$1,Data!$A$2:$BC$533,MATCH(Intermediate!$B10330,Data!$A$1:$BC$1,0),FALSE)</f>
        <v>177.4001192618822</v>
      </c>
      <c r="D10330">
        <f>VLOOKUP($A10330&amp;D$1,Data!$A$2:$BC$533,MATCH(Intermediate!$B10330,Data!$A$1:$BC$1,0),FALSE)</f>
        <v>39490.302390317607</v>
      </c>
    </row>
    <row r="10331" spans="1:4" x14ac:dyDescent="0.45">
      <c r="A10331" t="s">
        <v>485</v>
      </c>
      <c r="B10331">
        <f t="shared" si="160"/>
        <v>2004</v>
      </c>
      <c r="C10331">
        <f>VLOOKUP($A10331&amp;C$1,Data!$A$2:$BC$533,MATCH(Intermediate!$B10331,Data!$A$1:$BC$1,0),FALSE)</f>
        <v>184.80550403832922</v>
      </c>
      <c r="D10331">
        <f>VLOOKUP($A10331&amp;D$1,Data!$A$2:$BC$533,MATCH(Intermediate!$B10331,Data!$A$1:$BC$1,0),FALSE)</f>
        <v>41724.641198261379</v>
      </c>
    </row>
    <row r="10332" spans="1:4" x14ac:dyDescent="0.45">
      <c r="A10332" t="s">
        <v>485</v>
      </c>
      <c r="B10332">
        <f t="shared" si="160"/>
        <v>2005</v>
      </c>
      <c r="C10332">
        <f>VLOOKUP($A10332&amp;C$1,Data!$A$2:$BC$533,MATCH(Intermediate!$B10332,Data!$A$1:$BC$1,0),FALSE)</f>
        <v>188.63307382305061</v>
      </c>
      <c r="D10332">
        <f>VLOOKUP($A10332&amp;D$1,Data!$A$2:$BC$533,MATCH(Intermediate!$B10332,Data!$A$1:$BC$1,0),FALSE)</f>
        <v>44123.399647002567</v>
      </c>
    </row>
    <row r="10333" spans="1:4" x14ac:dyDescent="0.45">
      <c r="A10333" t="s">
        <v>485</v>
      </c>
      <c r="B10333">
        <f t="shared" si="160"/>
        <v>2006</v>
      </c>
      <c r="C10333">
        <f>VLOOKUP($A10333&amp;C$1,Data!$A$2:$BC$533,MATCH(Intermediate!$B10333,Data!$A$1:$BC$1,0),FALSE)</f>
        <v>198.28390277360936</v>
      </c>
      <c r="D10333">
        <f>VLOOKUP($A10333&amp;D$1,Data!$A$2:$BC$533,MATCH(Intermediate!$B10333,Data!$A$1:$BC$1,0),FALSE)</f>
        <v>46301.987648551891</v>
      </c>
    </row>
    <row r="10334" spans="1:4" x14ac:dyDescent="0.45">
      <c r="A10334" t="s">
        <v>485</v>
      </c>
      <c r="B10334">
        <f t="shared" si="160"/>
        <v>2007</v>
      </c>
      <c r="C10334">
        <f>VLOOKUP($A10334&amp;C$1,Data!$A$2:$BC$533,MATCH(Intermediate!$B10334,Data!$A$1:$BC$1,0),FALSE)</f>
        <v>206.35133732187029</v>
      </c>
      <c r="D10334">
        <f>VLOOKUP($A10334&amp;D$1,Data!$A$2:$BC$533,MATCH(Intermediate!$B10334,Data!$A$1:$BC$1,0),FALSE)</f>
        <v>48050.227412195047</v>
      </c>
    </row>
    <row r="10335" spans="1:4" x14ac:dyDescent="0.45">
      <c r="A10335" t="s">
        <v>485</v>
      </c>
      <c r="B10335">
        <f t="shared" si="160"/>
        <v>2008</v>
      </c>
      <c r="C10335">
        <f>VLOOKUP($A10335&amp;C$1,Data!$A$2:$BC$533,MATCH(Intermediate!$B10335,Data!$A$1:$BC$1,0),FALSE)</f>
        <v>185.12559325463639</v>
      </c>
      <c r="D10335">
        <f>VLOOKUP($A10335&amp;D$1,Data!$A$2:$BC$533,MATCH(Intermediate!$B10335,Data!$A$1:$BC$1,0),FALSE)</f>
        <v>48570.05942696015</v>
      </c>
    </row>
    <row r="10336" spans="1:4" x14ac:dyDescent="0.45">
      <c r="A10336" t="s">
        <v>485</v>
      </c>
      <c r="B10336">
        <f t="shared" si="160"/>
        <v>2009</v>
      </c>
      <c r="C10336">
        <f>VLOOKUP($A10336&amp;C$1,Data!$A$2:$BC$533,MATCH(Intermediate!$B10336,Data!$A$1:$BC$1,0),FALSE)</f>
        <v>187.4799632226954</v>
      </c>
      <c r="D10336">
        <f>VLOOKUP($A10336&amp;D$1,Data!$A$2:$BC$533,MATCH(Intermediate!$B10336,Data!$A$1:$BC$1,0),FALSE)</f>
        <v>47194.95008938721</v>
      </c>
    </row>
    <row r="10337" spans="1:4" x14ac:dyDescent="0.45">
      <c r="A10337" t="s">
        <v>485</v>
      </c>
      <c r="B10337">
        <f t="shared" si="160"/>
        <v>2010</v>
      </c>
      <c r="C10337">
        <f>VLOOKUP($A10337&amp;C$1,Data!$A$2:$BC$533,MATCH(Intermediate!$B10337,Data!$A$1:$BC$1,0),FALSE)</f>
        <v>181.92066652745163</v>
      </c>
      <c r="D10337">
        <f>VLOOKUP($A10337&amp;D$1,Data!$A$2:$BC$533,MATCH(Intermediate!$B10337,Data!$A$1:$BC$1,0),FALSE)</f>
        <v>48642.631208821302</v>
      </c>
    </row>
    <row r="10338" spans="1:4" x14ac:dyDescent="0.45">
      <c r="A10338" t="s">
        <v>485</v>
      </c>
      <c r="B10338">
        <f t="shared" si="160"/>
        <v>2011</v>
      </c>
      <c r="C10338">
        <f>VLOOKUP($A10338&amp;C$1,Data!$A$2:$BC$533,MATCH(Intermediate!$B10338,Data!$A$1:$BC$1,0),FALSE)</f>
        <v>174.47455912553752</v>
      </c>
      <c r="D10338">
        <f>VLOOKUP($A10338&amp;D$1,Data!$A$2:$BC$533,MATCH(Intermediate!$B10338,Data!$A$1:$BC$1,0),FALSE)</f>
        <v>50024.8812320773</v>
      </c>
    </row>
    <row r="10339" spans="1:4" x14ac:dyDescent="0.45">
      <c r="A10339" t="s">
        <v>485</v>
      </c>
      <c r="B10339">
        <f t="shared" si="160"/>
        <v>2012</v>
      </c>
      <c r="C10339">
        <f>VLOOKUP($A10339&amp;C$1,Data!$A$2:$BC$533,MATCH(Intermediate!$B10339,Data!$A$1:$BC$1,0),FALSE)</f>
        <v>175.44384357945597</v>
      </c>
      <c r="D10339">
        <f>VLOOKUP($A10339&amp;D$1,Data!$A$2:$BC$533,MATCH(Intermediate!$B10339,Data!$A$1:$BC$1,0),FALSE)</f>
        <v>51708.394061408188</v>
      </c>
    </row>
    <row r="10340" spans="1:4" x14ac:dyDescent="0.45">
      <c r="A10340" t="s">
        <v>485</v>
      </c>
      <c r="B10340">
        <f t="shared" si="160"/>
        <v>2013</v>
      </c>
      <c r="C10340">
        <f>VLOOKUP($A10340&amp;C$1,Data!$A$2:$BC$533,MATCH(Intermediate!$B10340,Data!$A$1:$BC$1,0),FALSE)</f>
        <v>184.16292171582276</v>
      </c>
      <c r="D10340">
        <f>VLOOKUP($A10340&amp;D$1,Data!$A$2:$BC$533,MATCH(Intermediate!$B10340,Data!$A$1:$BC$1,0),FALSE)</f>
        <v>53297.386290159528</v>
      </c>
    </row>
    <row r="10341" spans="1:4" x14ac:dyDescent="0.45">
      <c r="A10341" t="s">
        <v>485</v>
      </c>
      <c r="B10341">
        <f t="shared" si="160"/>
        <v>2014</v>
      </c>
      <c r="C10341">
        <f>VLOOKUP($A10341&amp;C$1,Data!$A$2:$BC$533,MATCH(Intermediate!$B10341,Data!$A$1:$BC$1,0),FALSE)</f>
        <v>184.79402133194944</v>
      </c>
      <c r="D10341">
        <f>VLOOKUP($A10341&amp;D$1,Data!$A$2:$BC$533,MATCH(Intermediate!$B10341,Data!$A$1:$BC$1,0),FALSE)</f>
        <v>55153.394018296698</v>
      </c>
    </row>
    <row r="10342" spans="1:4" x14ac:dyDescent="0.45">
      <c r="A10342" t="s">
        <v>485</v>
      </c>
      <c r="B10342">
        <f t="shared" si="160"/>
        <v>2015</v>
      </c>
      <c r="C10342">
        <f>VLOOKUP($A10342&amp;C$1,Data!$A$2:$BC$533,MATCH(Intermediate!$B10342,Data!$A$1:$BC$1,0),FALSE)</f>
        <v>183.63216344025167</v>
      </c>
      <c r="D10342">
        <f>VLOOKUP($A10342&amp;D$1,Data!$A$2:$BC$533,MATCH(Intermediate!$B10342,Data!$A$1:$BC$1,0),FALSE)</f>
        <v>56849.46979231594</v>
      </c>
    </row>
    <row r="10343" spans="1:4" x14ac:dyDescent="0.45">
      <c r="A10343" t="s">
        <v>485</v>
      </c>
      <c r="B10343">
        <f t="shared" si="160"/>
        <v>2016</v>
      </c>
      <c r="C10343">
        <f>VLOOKUP($A10343&amp;C$1,Data!$A$2:$BC$533,MATCH(Intermediate!$B10343,Data!$A$1:$BC$1,0),FALSE)</f>
        <v>186.32705104430636</v>
      </c>
      <c r="D10343">
        <f>VLOOKUP($A10343&amp;D$1,Data!$A$2:$BC$533,MATCH(Intermediate!$B10343,Data!$A$1:$BC$1,0),FALSE)</f>
        <v>57976.628204291039</v>
      </c>
    </row>
    <row r="10344" spans="1:4" x14ac:dyDescent="0.45">
      <c r="A10344" t="s">
        <v>485</v>
      </c>
      <c r="B10344">
        <f t="shared" si="160"/>
        <v>2017</v>
      </c>
      <c r="C10344">
        <f>VLOOKUP($A10344&amp;C$1,Data!$A$2:$BC$533,MATCH(Intermediate!$B10344,Data!$A$1:$BC$1,0),FALSE)</f>
        <v>194.09099665384721</v>
      </c>
      <c r="D10344">
        <f>VLOOKUP($A10344&amp;D$1,Data!$A$2:$BC$533,MATCH(Intermediate!$B10344,Data!$A$1:$BC$1,0),FALSE)</f>
        <v>60047.719072830689</v>
      </c>
    </row>
    <row r="10345" spans="1:4" x14ac:dyDescent="0.45">
      <c r="A10345" t="s">
        <v>485</v>
      </c>
      <c r="B10345">
        <f t="shared" si="160"/>
        <v>2018</v>
      </c>
      <c r="C10345">
        <f>VLOOKUP($A10345&amp;C$1,Data!$A$2:$BC$533,MATCH(Intermediate!$B10345,Data!$A$1:$BC$1,0),FALSE)</f>
        <v>183.05400175621241</v>
      </c>
      <c r="D10345">
        <f>VLOOKUP($A10345&amp;D$1,Data!$A$2:$BC$533,MATCH(Intermediate!$B10345,Data!$A$1:$BC$1,0),FALSE)</f>
        <v>62875.666138272842</v>
      </c>
    </row>
    <row r="10346" spans="1:4" x14ac:dyDescent="0.45">
      <c r="A10346" t="s">
        <v>485</v>
      </c>
      <c r="B10346">
        <f t="shared" si="160"/>
        <v>2019</v>
      </c>
      <c r="C10346">
        <f>VLOOKUP($A10346&amp;C$1,Data!$A$2:$BC$533,MATCH(Intermediate!$B10346,Data!$A$1:$BC$1,0),FALSE)</f>
        <v>194.73525891744384</v>
      </c>
      <c r="D10346">
        <f>VLOOKUP($A10346&amp;D$1,Data!$A$2:$BC$533,MATCH(Intermediate!$B10346,Data!$A$1:$BC$1,0),FALSE)</f>
        <v>65227.956591103524</v>
      </c>
    </row>
    <row r="10347" spans="1:4" x14ac:dyDescent="0.45">
      <c r="A10347" t="s">
        <v>485</v>
      </c>
      <c r="B10347">
        <f t="shared" si="160"/>
        <v>2020</v>
      </c>
      <c r="C10347">
        <f>VLOOKUP($A10347&amp;C$1,Data!$A$2:$BC$533,MATCH(Intermediate!$B10347,Data!$A$1:$BC$1,0),FALSE)</f>
        <v>218.33561244074576</v>
      </c>
      <c r="D10347">
        <f>VLOOKUP($A10347&amp;D$1,Data!$A$2:$BC$533,MATCH(Intermediate!$B10347,Data!$A$1:$BC$1,0),FALSE)</f>
        <v>64401.50743542087</v>
      </c>
    </row>
    <row r="10348" spans="1:4" x14ac:dyDescent="0.45">
      <c r="A10348" t="s">
        <v>485</v>
      </c>
      <c r="B10348">
        <f t="shared" si="160"/>
        <v>2021</v>
      </c>
      <c r="C10348">
        <f>VLOOKUP($A10348&amp;C$1,Data!$A$2:$BC$533,MATCH(Intermediate!$B10348,Data!$A$1:$BC$1,0),FALSE)</f>
        <v>220.31563828572246</v>
      </c>
      <c r="D10348">
        <f>VLOOKUP($A10348&amp;D$1,Data!$A$2:$BC$533,MATCH(Intermediate!$B10348,Data!$A$1:$BC$1,0),FALSE)</f>
        <v>71307.401727721808</v>
      </c>
    </row>
    <row r="10349" spans="1:4" x14ac:dyDescent="0.45">
      <c r="A10349" t="s">
        <v>485</v>
      </c>
      <c r="B10349">
        <f t="shared" si="160"/>
        <v>2022</v>
      </c>
      <c r="C10349">
        <f>VLOOKUP($A10349&amp;C$1,Data!$A$2:$BC$533,MATCH(Intermediate!$B10349,Data!$A$1:$BC$1,0),FALSE)</f>
        <v>187.58360387067538</v>
      </c>
      <c r="D10349">
        <f>VLOOKUP($A10349&amp;D$1,Data!$A$2:$BC$533,MATCH(Intermediate!$B10349,Data!$A$1:$BC$1,0),FALSE)</f>
        <v>77860.911290884818</v>
      </c>
    </row>
    <row r="10350" spans="1:4" x14ac:dyDescent="0.45">
      <c r="A10350" t="s">
        <v>485</v>
      </c>
      <c r="B10350">
        <f t="shared" si="160"/>
        <v>2023</v>
      </c>
      <c r="C10350">
        <f>VLOOKUP($A10350&amp;C$1,Data!$A$2:$BC$533,MATCH(Intermediate!$B10350,Data!$A$1:$BC$1,0),FALSE)</f>
        <v>192.52734796965294</v>
      </c>
      <c r="D10350">
        <f>VLOOKUP($A10350&amp;D$1,Data!$A$2:$BC$533,MATCH(Intermediate!$B10350,Data!$A$1:$BC$1,0),FALSE)</f>
        <v>82304.620427286573</v>
      </c>
    </row>
    <row r="10351" spans="1:4" x14ac:dyDescent="0.45">
      <c r="A10351" t="s">
        <v>485</v>
      </c>
      <c r="B10351">
        <f t="shared" si="160"/>
        <v>2024</v>
      </c>
      <c r="C10351">
        <f>VLOOKUP($A10351&amp;C$1,Data!$A$2:$BC$533,MATCH(Intermediate!$B10351,Data!$A$1:$BC$1,0),FALSE)</f>
        <v>197.89612059905625</v>
      </c>
      <c r="D10351">
        <f>VLOOKUP($A10351&amp;D$1,Data!$A$2:$BC$533,MATCH(Intermediate!$B10351,Data!$A$1:$BC$1,0),FALSE)</f>
        <v>85809.900384635912</v>
      </c>
    </row>
    <row r="10352" spans="1:4" x14ac:dyDescent="0.45">
      <c r="A10352" t="s">
        <v>565</v>
      </c>
      <c r="B10352">
        <f t="shared" si="160"/>
        <v>1975</v>
      </c>
      <c r="C10352">
        <f>VLOOKUP($A10352&amp;C$1,Data!$A$2:$BC$533,MATCH(Intermediate!$B10352,Data!$A$1:$BC$1,0),FALSE)</f>
        <v>20.174440652256351</v>
      </c>
      <c r="D10352" t="str">
        <f>VLOOKUP($A10352&amp;D$1,Data!$A$2:$BC$533,MATCH(Intermediate!$B10352,Data!$A$1:$BC$1,0),FALSE)</f>
        <v>..</v>
      </c>
    </row>
    <row r="10353" spans="1:4" x14ac:dyDescent="0.45">
      <c r="A10353" t="s">
        <v>565</v>
      </c>
      <c r="B10353">
        <f t="shared" si="160"/>
        <v>1976</v>
      </c>
      <c r="C10353">
        <f>VLOOKUP($A10353&amp;C$1,Data!$A$2:$BC$533,MATCH(Intermediate!$B10353,Data!$A$1:$BC$1,0),FALSE)</f>
        <v>22.343693232486707</v>
      </c>
      <c r="D10353" t="str">
        <f>VLOOKUP($A10353&amp;D$1,Data!$A$2:$BC$533,MATCH(Intermediate!$B10353,Data!$A$1:$BC$1,0),FALSE)</f>
        <v>..</v>
      </c>
    </row>
    <row r="10354" spans="1:4" x14ac:dyDescent="0.45">
      <c r="A10354" t="s">
        <v>565</v>
      </c>
      <c r="B10354">
        <f t="shared" si="160"/>
        <v>1977</v>
      </c>
      <c r="C10354">
        <f>VLOOKUP($A10354&amp;C$1,Data!$A$2:$BC$533,MATCH(Intermediate!$B10354,Data!$A$1:$BC$1,0),FALSE)</f>
        <v>25.732890504458801</v>
      </c>
      <c r="D10354" t="str">
        <f>VLOOKUP($A10354&amp;D$1,Data!$A$2:$BC$533,MATCH(Intermediate!$B10354,Data!$A$1:$BC$1,0),FALSE)</f>
        <v>..</v>
      </c>
    </row>
    <row r="10355" spans="1:4" x14ac:dyDescent="0.45">
      <c r="A10355" t="s">
        <v>565</v>
      </c>
      <c r="B10355">
        <f t="shared" si="160"/>
        <v>1978</v>
      </c>
      <c r="C10355">
        <f>VLOOKUP($A10355&amp;C$1,Data!$A$2:$BC$533,MATCH(Intermediate!$B10355,Data!$A$1:$BC$1,0),FALSE)</f>
        <v>29.341258651411106</v>
      </c>
      <c r="D10355" t="str">
        <f>VLOOKUP($A10355&amp;D$1,Data!$A$2:$BC$533,MATCH(Intermediate!$B10355,Data!$A$1:$BC$1,0),FALSE)</f>
        <v>..</v>
      </c>
    </row>
    <row r="10356" spans="1:4" x14ac:dyDescent="0.45">
      <c r="A10356" t="s">
        <v>565</v>
      </c>
      <c r="B10356">
        <f t="shared" si="160"/>
        <v>1979</v>
      </c>
      <c r="C10356">
        <f>VLOOKUP($A10356&amp;C$1,Data!$A$2:$BC$533,MATCH(Intermediate!$B10356,Data!$A$1:$BC$1,0),FALSE)</f>
        <v>33.948319816658824</v>
      </c>
      <c r="D10356" t="str">
        <f>VLOOKUP($A10356&amp;D$1,Data!$A$2:$BC$533,MATCH(Intermediate!$B10356,Data!$A$1:$BC$1,0),FALSE)</f>
        <v>..</v>
      </c>
    </row>
    <row r="10357" spans="1:4" x14ac:dyDescent="0.45">
      <c r="A10357" t="s">
        <v>565</v>
      </c>
      <c r="B10357">
        <f t="shared" ref="B10357:B10420" si="161">B10307</f>
        <v>1980</v>
      </c>
      <c r="C10357">
        <f>VLOOKUP($A10357&amp;C$1,Data!$A$2:$BC$533,MATCH(Intermediate!$B10357,Data!$A$1:$BC$1,0),FALSE)</f>
        <v>37.235911674113922</v>
      </c>
      <c r="D10357" t="str">
        <f>VLOOKUP($A10357&amp;D$1,Data!$A$2:$BC$533,MATCH(Intermediate!$B10357,Data!$A$1:$BC$1,0),FALSE)</f>
        <v>..</v>
      </c>
    </row>
    <row r="10358" spans="1:4" x14ac:dyDescent="0.45">
      <c r="A10358" t="s">
        <v>565</v>
      </c>
      <c r="B10358">
        <f t="shared" si="161"/>
        <v>1981</v>
      </c>
      <c r="C10358">
        <f>VLOOKUP($A10358&amp;C$1,Data!$A$2:$BC$533,MATCH(Intermediate!$B10358,Data!$A$1:$BC$1,0),FALSE)</f>
        <v>40.424158057158195</v>
      </c>
      <c r="D10358" t="str">
        <f>VLOOKUP($A10358&amp;D$1,Data!$A$2:$BC$533,MATCH(Intermediate!$B10358,Data!$A$1:$BC$1,0),FALSE)</f>
        <v>..</v>
      </c>
    </row>
    <row r="10359" spans="1:4" x14ac:dyDescent="0.45">
      <c r="A10359" t="s">
        <v>565</v>
      </c>
      <c r="B10359">
        <f t="shared" si="161"/>
        <v>1982</v>
      </c>
      <c r="C10359">
        <f>VLOOKUP($A10359&amp;C$1,Data!$A$2:$BC$533,MATCH(Intermediate!$B10359,Data!$A$1:$BC$1,0),FALSE)</f>
        <v>72.382343989738644</v>
      </c>
      <c r="D10359" t="str">
        <f>VLOOKUP($A10359&amp;D$1,Data!$A$2:$BC$533,MATCH(Intermediate!$B10359,Data!$A$1:$BC$1,0),FALSE)</f>
        <v>..</v>
      </c>
    </row>
    <row r="10360" spans="1:4" x14ac:dyDescent="0.45">
      <c r="A10360" t="s">
        <v>565</v>
      </c>
      <c r="B10360">
        <f t="shared" si="161"/>
        <v>1983</v>
      </c>
      <c r="C10360">
        <f>VLOOKUP($A10360&amp;C$1,Data!$A$2:$BC$533,MATCH(Intermediate!$B10360,Data!$A$1:$BC$1,0),FALSE)</f>
        <v>57.961743493258076</v>
      </c>
      <c r="D10360" t="str">
        <f>VLOOKUP($A10360&amp;D$1,Data!$A$2:$BC$533,MATCH(Intermediate!$B10360,Data!$A$1:$BC$1,0),FALSE)</f>
        <v>..</v>
      </c>
    </row>
    <row r="10361" spans="1:4" x14ac:dyDescent="0.45">
      <c r="A10361" t="s">
        <v>565</v>
      </c>
      <c r="B10361">
        <f t="shared" si="161"/>
        <v>1984</v>
      </c>
      <c r="C10361">
        <f>VLOOKUP($A10361&amp;C$1,Data!$A$2:$BC$533,MATCH(Intermediate!$B10361,Data!$A$1:$BC$1,0),FALSE)</f>
        <v>52.828518310856673</v>
      </c>
      <c r="D10361" t="str">
        <f>VLOOKUP($A10361&amp;D$1,Data!$A$2:$BC$533,MATCH(Intermediate!$B10361,Data!$A$1:$BC$1,0),FALSE)</f>
        <v>..</v>
      </c>
    </row>
    <row r="10362" spans="1:4" x14ac:dyDescent="0.45">
      <c r="A10362" t="s">
        <v>565</v>
      </c>
      <c r="B10362">
        <f t="shared" si="161"/>
        <v>1985</v>
      </c>
      <c r="C10362">
        <f>VLOOKUP($A10362&amp;C$1,Data!$A$2:$BC$533,MATCH(Intermediate!$B10362,Data!$A$1:$BC$1,0),FALSE)</f>
        <v>55.286292074740118</v>
      </c>
      <c r="D10362" t="str">
        <f>VLOOKUP($A10362&amp;D$1,Data!$A$2:$BC$533,MATCH(Intermediate!$B10362,Data!$A$1:$BC$1,0),FALSE)</f>
        <v>..</v>
      </c>
    </row>
    <row r="10363" spans="1:4" x14ac:dyDescent="0.45">
      <c r="A10363" t="s">
        <v>565</v>
      </c>
      <c r="B10363">
        <f t="shared" si="161"/>
        <v>1986</v>
      </c>
      <c r="C10363">
        <f>VLOOKUP($A10363&amp;C$1,Data!$A$2:$BC$533,MATCH(Intermediate!$B10363,Data!$A$1:$BC$1,0),FALSE)</f>
        <v>46.777412294247064</v>
      </c>
      <c r="D10363" t="str">
        <f>VLOOKUP($A10363&amp;D$1,Data!$A$2:$BC$533,MATCH(Intermediate!$B10363,Data!$A$1:$BC$1,0),FALSE)</f>
        <v>..</v>
      </c>
    </row>
    <row r="10364" spans="1:4" x14ac:dyDescent="0.45">
      <c r="A10364" t="s">
        <v>565</v>
      </c>
      <c r="B10364">
        <f t="shared" si="161"/>
        <v>1987</v>
      </c>
      <c r="C10364">
        <f>VLOOKUP($A10364&amp;C$1,Data!$A$2:$BC$533,MATCH(Intermediate!$B10364,Data!$A$1:$BC$1,0),FALSE)</f>
        <v>37.052912613178677</v>
      </c>
      <c r="D10364" t="str">
        <f>VLOOKUP($A10364&amp;D$1,Data!$A$2:$BC$533,MATCH(Intermediate!$B10364,Data!$A$1:$BC$1,0),FALSE)</f>
        <v>..</v>
      </c>
    </row>
    <row r="10365" spans="1:4" x14ac:dyDescent="0.45">
      <c r="A10365" t="s">
        <v>565</v>
      </c>
      <c r="B10365">
        <f t="shared" si="161"/>
        <v>1988</v>
      </c>
      <c r="C10365">
        <f>VLOOKUP($A10365&amp;C$1,Data!$A$2:$BC$533,MATCH(Intermediate!$B10365,Data!$A$1:$BC$1,0),FALSE)</f>
        <v>38.315485474991434</v>
      </c>
      <c r="D10365" t="str">
        <f>VLOOKUP($A10365&amp;D$1,Data!$A$2:$BC$533,MATCH(Intermediate!$B10365,Data!$A$1:$BC$1,0),FALSE)</f>
        <v>..</v>
      </c>
    </row>
    <row r="10366" spans="1:4" x14ac:dyDescent="0.45">
      <c r="A10366" t="s">
        <v>565</v>
      </c>
      <c r="B10366">
        <f t="shared" si="161"/>
        <v>1989</v>
      </c>
      <c r="C10366">
        <f>VLOOKUP($A10366&amp;C$1,Data!$A$2:$BC$533,MATCH(Intermediate!$B10366,Data!$A$1:$BC$1,0),FALSE)</f>
        <v>36.33086491630916</v>
      </c>
      <c r="D10366" t="str">
        <f>VLOOKUP($A10366&amp;D$1,Data!$A$2:$BC$533,MATCH(Intermediate!$B10366,Data!$A$1:$BC$1,0),FALSE)</f>
        <v>..</v>
      </c>
    </row>
    <row r="10367" spans="1:4" x14ac:dyDescent="0.45">
      <c r="A10367" t="s">
        <v>565</v>
      </c>
      <c r="B10367">
        <f t="shared" si="161"/>
        <v>1990</v>
      </c>
      <c r="C10367">
        <f>VLOOKUP($A10367&amp;C$1,Data!$A$2:$BC$533,MATCH(Intermediate!$B10367,Data!$A$1:$BC$1,0),FALSE)</f>
        <v>32.439840081759613</v>
      </c>
      <c r="D10367">
        <f>VLOOKUP($A10367&amp;D$1,Data!$A$2:$BC$533,MATCH(Intermediate!$B10367,Data!$A$1:$BC$1,0),FALSE)</f>
        <v>6683.0578107903202</v>
      </c>
    </row>
    <row r="10368" spans="1:4" x14ac:dyDescent="0.45">
      <c r="A10368" t="s">
        <v>565</v>
      </c>
      <c r="B10368">
        <f t="shared" si="161"/>
        <v>1991</v>
      </c>
      <c r="C10368">
        <f>VLOOKUP($A10368&amp;C$1,Data!$A$2:$BC$533,MATCH(Intermediate!$B10368,Data!$A$1:$BC$1,0),FALSE)</f>
        <v>25.51205008976445</v>
      </c>
      <c r="D10368">
        <f>VLOOKUP($A10368&amp;D$1,Data!$A$2:$BC$533,MATCH(Intermediate!$B10368,Data!$A$1:$BC$1,0),FALSE)</f>
        <v>7112.4376510207021</v>
      </c>
    </row>
    <row r="10369" spans="1:4" x14ac:dyDescent="0.45">
      <c r="A10369" t="s">
        <v>565</v>
      </c>
      <c r="B10369">
        <f t="shared" si="161"/>
        <v>1992</v>
      </c>
      <c r="C10369">
        <f>VLOOKUP($A10369&amp;C$1,Data!$A$2:$BC$533,MATCH(Intermediate!$B10369,Data!$A$1:$BC$1,0),FALSE)</f>
        <v>25.319903776710461</v>
      </c>
      <c r="D10369">
        <f>VLOOKUP($A10369&amp;D$1,Data!$A$2:$BC$533,MATCH(Intermediate!$B10369,Data!$A$1:$BC$1,0),FALSE)</f>
        <v>7808.122280901428</v>
      </c>
    </row>
    <row r="10370" spans="1:4" x14ac:dyDescent="0.45">
      <c r="A10370" t="s">
        <v>565</v>
      </c>
      <c r="B10370">
        <f t="shared" si="161"/>
        <v>1993</v>
      </c>
      <c r="C10370">
        <f>VLOOKUP($A10370&amp;C$1,Data!$A$2:$BC$533,MATCH(Intermediate!$B10370,Data!$A$1:$BC$1,0),FALSE)</f>
        <v>24.863481149585922</v>
      </c>
      <c r="D10370">
        <f>VLOOKUP($A10370&amp;D$1,Data!$A$2:$BC$533,MATCH(Intermediate!$B10370,Data!$A$1:$BC$1,0),FALSE)</f>
        <v>8162.3559292904583</v>
      </c>
    </row>
    <row r="10371" spans="1:4" x14ac:dyDescent="0.45">
      <c r="A10371" t="s">
        <v>565</v>
      </c>
      <c r="B10371">
        <f t="shared" si="161"/>
        <v>1994</v>
      </c>
      <c r="C10371">
        <f>VLOOKUP($A10371&amp;C$1,Data!$A$2:$BC$533,MATCH(Intermediate!$B10371,Data!$A$1:$BC$1,0),FALSE)</f>
        <v>23.855799072152813</v>
      </c>
      <c r="D10371">
        <f>VLOOKUP($A10371&amp;D$1,Data!$A$2:$BC$533,MATCH(Intermediate!$B10371,Data!$A$1:$BC$1,0),FALSE)</f>
        <v>8897.1780595082255</v>
      </c>
    </row>
    <row r="10372" spans="1:4" x14ac:dyDescent="0.45">
      <c r="A10372" t="s">
        <v>565</v>
      </c>
      <c r="B10372">
        <f t="shared" si="161"/>
        <v>1995</v>
      </c>
      <c r="C10372">
        <f>VLOOKUP($A10372&amp;C$1,Data!$A$2:$BC$533,MATCH(Intermediate!$B10372,Data!$A$1:$BC$1,0),FALSE)</f>
        <v>26.438220566565874</v>
      </c>
      <c r="D10372">
        <f>VLOOKUP($A10372&amp;D$1,Data!$A$2:$BC$533,MATCH(Intermediate!$B10372,Data!$A$1:$BC$1,0),FALSE)</f>
        <v>8905.6179867626834</v>
      </c>
    </row>
    <row r="10373" spans="1:4" x14ac:dyDescent="0.45">
      <c r="A10373" t="s">
        <v>565</v>
      </c>
      <c r="B10373">
        <f t="shared" si="161"/>
        <v>1996</v>
      </c>
      <c r="C10373">
        <f>VLOOKUP($A10373&amp;C$1,Data!$A$2:$BC$533,MATCH(Intermediate!$B10373,Data!$A$1:$BC$1,0),FALSE)</f>
        <v>26.807703378220531</v>
      </c>
      <c r="D10373">
        <f>VLOOKUP($A10373&amp;D$1,Data!$A$2:$BC$533,MATCH(Intermediate!$B10373,Data!$A$1:$BC$1,0),FALSE)</f>
        <v>9524.0870035457574</v>
      </c>
    </row>
    <row r="10374" spans="1:4" x14ac:dyDescent="0.45">
      <c r="A10374" t="s">
        <v>565</v>
      </c>
      <c r="B10374">
        <f t="shared" si="161"/>
        <v>1997</v>
      </c>
      <c r="C10374">
        <f>VLOOKUP($A10374&amp;C$1,Data!$A$2:$BC$533,MATCH(Intermediate!$B10374,Data!$A$1:$BC$1,0),FALSE)</f>
        <v>25.905784313664366</v>
      </c>
      <c r="D10374">
        <f>VLOOKUP($A10374&amp;D$1,Data!$A$2:$BC$533,MATCH(Intermediate!$B10374,Data!$A$1:$BC$1,0),FALSE)</f>
        <v>10460.919710046115</v>
      </c>
    </row>
    <row r="10375" spans="1:4" x14ac:dyDescent="0.45">
      <c r="A10375" t="s">
        <v>565</v>
      </c>
      <c r="B10375">
        <f t="shared" si="161"/>
        <v>1998</v>
      </c>
      <c r="C10375">
        <f>VLOOKUP($A10375&amp;C$1,Data!$A$2:$BC$533,MATCH(Intermediate!$B10375,Data!$A$1:$BC$1,0),FALSE)</f>
        <v>40.521269001535238</v>
      </c>
      <c r="D10375">
        <f>VLOOKUP($A10375&amp;D$1,Data!$A$2:$BC$533,MATCH(Intermediate!$B10375,Data!$A$1:$BC$1,0),FALSE)</f>
        <v>11002.126208432341</v>
      </c>
    </row>
    <row r="10376" spans="1:4" x14ac:dyDescent="0.45">
      <c r="A10376" t="s">
        <v>565</v>
      </c>
      <c r="B10376">
        <f t="shared" si="161"/>
        <v>1999</v>
      </c>
      <c r="C10376">
        <f>VLOOKUP($A10376&amp;C$1,Data!$A$2:$BC$533,MATCH(Intermediate!$B10376,Data!$A$1:$BC$1,0),FALSE)</f>
        <v>43.595766500078156</v>
      </c>
      <c r="D10376">
        <f>VLOOKUP($A10376&amp;D$1,Data!$A$2:$BC$533,MATCH(Intermediate!$B10376,Data!$A$1:$BC$1,0),FALSE)</f>
        <v>10938.35578221067</v>
      </c>
    </row>
    <row r="10377" spans="1:4" x14ac:dyDescent="0.45">
      <c r="A10377" t="s">
        <v>565</v>
      </c>
      <c r="B10377">
        <f t="shared" si="161"/>
        <v>2000</v>
      </c>
      <c r="C10377">
        <f>VLOOKUP($A10377&amp;C$1,Data!$A$2:$BC$533,MATCH(Intermediate!$B10377,Data!$A$1:$BC$1,0),FALSE)</f>
        <v>45.094226929108103</v>
      </c>
      <c r="D10377">
        <f>VLOOKUP($A10377&amp;D$1,Data!$A$2:$BC$533,MATCH(Intermediate!$B10377,Data!$A$1:$BC$1,0),FALSE)</f>
        <v>10929.300260758677</v>
      </c>
    </row>
    <row r="10378" spans="1:4" x14ac:dyDescent="0.45">
      <c r="A10378" t="s">
        <v>565</v>
      </c>
      <c r="B10378">
        <f t="shared" si="161"/>
        <v>2001</v>
      </c>
      <c r="C10378">
        <f>VLOOKUP($A10378&amp;C$1,Data!$A$2:$BC$533,MATCH(Intermediate!$B10378,Data!$A$1:$BC$1,0),FALSE)</f>
        <v>53.853885675274697</v>
      </c>
      <c r="D10378">
        <f>VLOOKUP($A10378&amp;D$1,Data!$A$2:$BC$533,MATCH(Intermediate!$B10378,Data!$A$1:$BC$1,0),FALSE)</f>
        <v>10719.394569068705</v>
      </c>
    </row>
    <row r="10379" spans="1:4" x14ac:dyDescent="0.45">
      <c r="A10379" t="s">
        <v>565</v>
      </c>
      <c r="B10379">
        <f t="shared" si="161"/>
        <v>2002</v>
      </c>
      <c r="C10379">
        <f>VLOOKUP($A10379&amp;C$1,Data!$A$2:$BC$533,MATCH(Intermediate!$B10379,Data!$A$1:$BC$1,0),FALSE)</f>
        <v>70.511738266826825</v>
      </c>
      <c r="D10379">
        <f>VLOOKUP($A10379&amp;D$1,Data!$A$2:$BC$533,MATCH(Intermediate!$B10379,Data!$A$1:$BC$1,0),FALSE)</f>
        <v>10030.128784048833</v>
      </c>
    </row>
    <row r="10380" spans="1:4" x14ac:dyDescent="0.45">
      <c r="A10380" t="s">
        <v>565</v>
      </c>
      <c r="B10380">
        <f t="shared" si="161"/>
        <v>2003</v>
      </c>
      <c r="C10380">
        <f>VLOOKUP($A10380&amp;C$1,Data!$A$2:$BC$533,MATCH(Intermediate!$B10380,Data!$A$1:$BC$1,0),FALSE)</f>
        <v>43.186543114802035</v>
      </c>
      <c r="D10380">
        <f>VLOOKUP($A10380&amp;D$1,Data!$A$2:$BC$533,MATCH(Intermediate!$B10380,Data!$A$1:$BC$1,0),FALSE)</f>
        <v>10303.233750404677</v>
      </c>
    </row>
    <row r="10381" spans="1:4" x14ac:dyDescent="0.45">
      <c r="A10381" t="s">
        <v>565</v>
      </c>
      <c r="B10381">
        <f t="shared" si="161"/>
        <v>2004</v>
      </c>
      <c r="C10381">
        <f>VLOOKUP($A10381&amp;C$1,Data!$A$2:$BC$533,MATCH(Intermediate!$B10381,Data!$A$1:$BC$1,0),FALSE)</f>
        <v>24.193389595693056</v>
      </c>
      <c r="D10381">
        <f>VLOOKUP($A10381&amp;D$1,Data!$A$2:$BC$533,MATCH(Intermediate!$B10381,Data!$A$1:$BC$1,0),FALSE)</f>
        <v>11103.112589891316</v>
      </c>
    </row>
    <row r="10382" spans="1:4" x14ac:dyDescent="0.45">
      <c r="A10382" t="s">
        <v>565</v>
      </c>
      <c r="B10382">
        <f t="shared" si="161"/>
        <v>2005</v>
      </c>
      <c r="C10382">
        <f>VLOOKUP($A10382&amp;C$1,Data!$A$2:$BC$533,MATCH(Intermediate!$B10382,Data!$A$1:$BC$1,0),FALSE)</f>
        <v>22.474943073869124</v>
      </c>
      <c r="D10382">
        <f>VLOOKUP($A10382&amp;D$1,Data!$A$2:$BC$533,MATCH(Intermediate!$B10382,Data!$A$1:$BC$1,0),FALSE)</f>
        <v>12295.700311589017</v>
      </c>
    </row>
    <row r="10383" spans="1:4" x14ac:dyDescent="0.45">
      <c r="A10383" t="s">
        <v>565</v>
      </c>
      <c r="B10383">
        <f t="shared" si="161"/>
        <v>2006</v>
      </c>
      <c r="C10383">
        <f>VLOOKUP($A10383&amp;C$1,Data!$A$2:$BC$533,MATCH(Intermediate!$B10383,Data!$A$1:$BC$1,0),FALSE)</f>
        <v>23.751935281585165</v>
      </c>
      <c r="D10383">
        <f>VLOOKUP($A10383&amp;D$1,Data!$A$2:$BC$533,MATCH(Intermediate!$B10383,Data!$A$1:$BC$1,0),FALSE)</f>
        <v>13179.388113404382</v>
      </c>
    </row>
    <row r="10384" spans="1:4" x14ac:dyDescent="0.45">
      <c r="A10384" t="s">
        <v>565</v>
      </c>
      <c r="B10384">
        <f t="shared" si="161"/>
        <v>2007</v>
      </c>
      <c r="C10384">
        <f>VLOOKUP($A10384&amp;C$1,Data!$A$2:$BC$533,MATCH(Intermediate!$B10384,Data!$A$1:$BC$1,0),FALSE)</f>
        <v>23.029972588195751</v>
      </c>
      <c r="D10384">
        <f>VLOOKUP($A10384&amp;D$1,Data!$A$2:$BC$533,MATCH(Intermediate!$B10384,Data!$A$1:$BC$1,0),FALSE)</f>
        <v>14397.224966514999</v>
      </c>
    </row>
    <row r="10385" spans="1:4" x14ac:dyDescent="0.45">
      <c r="A10385" t="s">
        <v>565</v>
      </c>
      <c r="B10385">
        <f t="shared" si="161"/>
        <v>2008</v>
      </c>
      <c r="C10385">
        <f>VLOOKUP($A10385&amp;C$1,Data!$A$2:$BC$533,MATCH(Intermediate!$B10385,Data!$A$1:$BC$1,0),FALSE)</f>
        <v>27.168533947951239</v>
      </c>
      <c r="D10385">
        <f>VLOOKUP($A10385&amp;D$1,Data!$A$2:$BC$533,MATCH(Intermediate!$B10385,Data!$A$1:$BC$1,0),FALSE)</f>
        <v>15694.235411975975</v>
      </c>
    </row>
    <row r="10386" spans="1:4" x14ac:dyDescent="0.45">
      <c r="A10386" t="s">
        <v>565</v>
      </c>
      <c r="B10386">
        <f t="shared" si="161"/>
        <v>2009</v>
      </c>
      <c r="C10386">
        <f>VLOOKUP($A10386&amp;C$1,Data!$A$2:$BC$533,MATCH(Intermediate!$B10386,Data!$A$1:$BC$1,0),FALSE)</f>
        <v>19.864726099437085</v>
      </c>
      <c r="D10386">
        <f>VLOOKUP($A10386&amp;D$1,Data!$A$2:$BC$533,MATCH(Intermediate!$B10386,Data!$A$1:$BC$1,0),FALSE)</f>
        <v>16421.7696322847</v>
      </c>
    </row>
    <row r="10387" spans="1:4" x14ac:dyDescent="0.45">
      <c r="A10387" t="s">
        <v>565</v>
      </c>
      <c r="B10387">
        <f t="shared" si="161"/>
        <v>2010</v>
      </c>
      <c r="C10387">
        <f>VLOOKUP($A10387&amp;C$1,Data!$A$2:$BC$533,MATCH(Intermediate!$B10387,Data!$A$1:$BC$1,0),FALSE)</f>
        <v>21.404036115124612</v>
      </c>
      <c r="D10387">
        <f>VLOOKUP($A10387&amp;D$1,Data!$A$2:$BC$533,MATCH(Intermediate!$B10387,Data!$A$1:$BC$1,0),FALSE)</f>
        <v>17872.536968292363</v>
      </c>
    </row>
    <row r="10388" spans="1:4" x14ac:dyDescent="0.45">
      <c r="A10388" t="s">
        <v>565</v>
      </c>
      <c r="B10388">
        <f t="shared" si="161"/>
        <v>2011</v>
      </c>
      <c r="C10388">
        <f>VLOOKUP($A10388&amp;C$1,Data!$A$2:$BC$533,MATCH(Intermediate!$B10388,Data!$A$1:$BC$1,0),FALSE)</f>
        <v>21.973990507876668</v>
      </c>
      <c r="D10388">
        <f>VLOOKUP($A10388&amp;D$1,Data!$A$2:$BC$533,MATCH(Intermediate!$B10388,Data!$A$1:$BC$1,0),FALSE)</f>
        <v>19135.363696418583</v>
      </c>
    </row>
    <row r="10389" spans="1:4" x14ac:dyDescent="0.45">
      <c r="A10389" t="s">
        <v>565</v>
      </c>
      <c r="B10389">
        <f t="shared" si="161"/>
        <v>2012</v>
      </c>
      <c r="C10389">
        <f>VLOOKUP($A10389&amp;C$1,Data!$A$2:$BC$533,MATCH(Intermediate!$B10389,Data!$A$1:$BC$1,0),FALSE)</f>
        <v>22.170529186153885</v>
      </c>
      <c r="D10389">
        <f>VLOOKUP($A10389&amp;D$1,Data!$A$2:$BC$533,MATCH(Intermediate!$B10389,Data!$A$1:$BC$1,0),FALSE)</f>
        <v>19495.4223660846</v>
      </c>
    </row>
    <row r="10390" spans="1:4" x14ac:dyDescent="0.45">
      <c r="A10390" t="s">
        <v>565</v>
      </c>
      <c r="B10390">
        <f t="shared" si="161"/>
        <v>2013</v>
      </c>
      <c r="C10390">
        <f>VLOOKUP($A10390&amp;C$1,Data!$A$2:$BC$533,MATCH(Intermediate!$B10390,Data!$A$1:$BC$1,0),FALSE)</f>
        <v>24.37688152304413</v>
      </c>
      <c r="D10390">
        <f>VLOOKUP($A10390&amp;D$1,Data!$A$2:$BC$533,MATCH(Intermediate!$B10390,Data!$A$1:$BC$1,0),FALSE)</f>
        <v>20661.379341118703</v>
      </c>
    </row>
    <row r="10391" spans="1:4" x14ac:dyDescent="0.45">
      <c r="A10391" t="s">
        <v>565</v>
      </c>
      <c r="B10391">
        <f t="shared" si="161"/>
        <v>2014</v>
      </c>
      <c r="C10391">
        <f>VLOOKUP($A10391&amp;C$1,Data!$A$2:$BC$533,MATCH(Intermediate!$B10391,Data!$A$1:$BC$1,0),FALSE)</f>
        <v>25.166793166477635</v>
      </c>
      <c r="D10391">
        <f>VLOOKUP($A10391&amp;D$1,Data!$A$2:$BC$533,MATCH(Intermediate!$B10391,Data!$A$1:$BC$1,0),FALSE)</f>
        <v>21867.811227631493</v>
      </c>
    </row>
    <row r="10392" spans="1:4" x14ac:dyDescent="0.45">
      <c r="A10392" t="s">
        <v>565</v>
      </c>
      <c r="B10392">
        <f t="shared" si="161"/>
        <v>2015</v>
      </c>
      <c r="C10392">
        <f>VLOOKUP($A10392&amp;C$1,Data!$A$2:$BC$533,MATCH(Intermediate!$B10392,Data!$A$1:$BC$1,0),FALSE)</f>
        <v>27.814008527585393</v>
      </c>
      <c r="D10392">
        <f>VLOOKUP($A10392&amp;D$1,Data!$A$2:$BC$533,MATCH(Intermediate!$B10392,Data!$A$1:$BC$1,0),FALSE)</f>
        <v>22168.611418967605</v>
      </c>
    </row>
    <row r="10393" spans="1:4" x14ac:dyDescent="0.45">
      <c r="A10393" t="s">
        <v>565</v>
      </c>
      <c r="B10393">
        <f t="shared" si="161"/>
        <v>2016</v>
      </c>
      <c r="C10393">
        <f>VLOOKUP($A10393&amp;C$1,Data!$A$2:$BC$533,MATCH(Intermediate!$B10393,Data!$A$1:$BC$1,0),FALSE)</f>
        <v>25.681582295366802</v>
      </c>
      <c r="D10393">
        <f>VLOOKUP($A10393&amp;D$1,Data!$A$2:$BC$533,MATCH(Intermediate!$B10393,Data!$A$1:$BC$1,0),FALSE)</f>
        <v>22840.55070698051</v>
      </c>
    </row>
    <row r="10394" spans="1:4" x14ac:dyDescent="0.45">
      <c r="A10394" t="s">
        <v>565</v>
      </c>
      <c r="B10394">
        <f t="shared" si="161"/>
        <v>2017</v>
      </c>
      <c r="C10394">
        <f>VLOOKUP($A10394&amp;C$1,Data!$A$2:$BC$533,MATCH(Intermediate!$B10394,Data!$A$1:$BC$1,0),FALSE)</f>
        <v>23.926315675077706</v>
      </c>
      <c r="D10394">
        <f>VLOOKUP($A10394&amp;D$1,Data!$A$2:$BC$533,MATCH(Intermediate!$B10394,Data!$A$1:$BC$1,0),FALSE)</f>
        <v>23606.627800795846</v>
      </c>
    </row>
    <row r="10395" spans="1:4" x14ac:dyDescent="0.45">
      <c r="A10395" t="s">
        <v>565</v>
      </c>
      <c r="B10395">
        <f t="shared" si="161"/>
        <v>2018</v>
      </c>
      <c r="C10395">
        <f>VLOOKUP($A10395&amp;C$1,Data!$A$2:$BC$533,MATCH(Intermediate!$B10395,Data!$A$1:$BC$1,0),FALSE)</f>
        <v>24.944851219690953</v>
      </c>
      <c r="D10395">
        <f>VLOOKUP($A10395&amp;D$1,Data!$A$2:$BC$533,MATCH(Intermediate!$B10395,Data!$A$1:$BC$1,0),FALSE)</f>
        <v>24386.494847395174</v>
      </c>
    </row>
    <row r="10396" spans="1:4" x14ac:dyDescent="0.45">
      <c r="A10396" t="s">
        <v>565</v>
      </c>
      <c r="B10396">
        <f t="shared" si="161"/>
        <v>2019</v>
      </c>
      <c r="C10396">
        <f>VLOOKUP($A10396&amp;C$1,Data!$A$2:$BC$533,MATCH(Intermediate!$B10396,Data!$A$1:$BC$1,0),FALSE)</f>
        <v>25.308254313844923</v>
      </c>
      <c r="D10396">
        <f>VLOOKUP($A10396&amp;D$1,Data!$A$2:$BC$533,MATCH(Intermediate!$B10396,Data!$A$1:$BC$1,0),FALSE)</f>
        <v>25782.689019887119</v>
      </c>
    </row>
    <row r="10397" spans="1:4" x14ac:dyDescent="0.45">
      <c r="A10397" t="s">
        <v>565</v>
      </c>
      <c r="B10397">
        <f t="shared" si="161"/>
        <v>2020</v>
      </c>
      <c r="C10397">
        <f>VLOOKUP($A10397&amp;C$1,Data!$A$2:$BC$533,MATCH(Intermediate!$B10397,Data!$A$1:$BC$1,0),FALSE)</f>
        <v>27.884637300587144</v>
      </c>
      <c r="D10397">
        <f>VLOOKUP($A10397&amp;D$1,Data!$A$2:$BC$533,MATCH(Intermediate!$B10397,Data!$A$1:$BC$1,0),FALSE)</f>
        <v>25725.258216941977</v>
      </c>
    </row>
    <row r="10398" spans="1:4" x14ac:dyDescent="0.45">
      <c r="A10398" t="s">
        <v>565</v>
      </c>
      <c r="B10398">
        <f t="shared" si="161"/>
        <v>2021</v>
      </c>
      <c r="C10398">
        <f>VLOOKUP($A10398&amp;C$1,Data!$A$2:$BC$533,MATCH(Intermediate!$B10398,Data!$A$1:$BC$1,0),FALSE)</f>
        <v>26.71297709999093</v>
      </c>
      <c r="D10398">
        <f>VLOOKUP($A10398&amp;D$1,Data!$A$2:$BC$533,MATCH(Intermediate!$B10398,Data!$A$1:$BC$1,0),FALSE)</f>
        <v>29431.885008747067</v>
      </c>
    </row>
    <row r="10399" spans="1:4" x14ac:dyDescent="0.45">
      <c r="A10399" t="s">
        <v>565</v>
      </c>
      <c r="B10399">
        <f t="shared" si="161"/>
        <v>2022</v>
      </c>
      <c r="C10399">
        <f>VLOOKUP($A10399&amp;C$1,Data!$A$2:$BC$533,MATCH(Intermediate!$B10399,Data!$A$1:$BC$1,0),FALSE)</f>
        <v>26.623834108085333</v>
      </c>
      <c r="D10399">
        <f>VLOOKUP($A10399&amp;D$1,Data!$A$2:$BC$533,MATCH(Intermediate!$B10399,Data!$A$1:$BC$1,0),FALSE)</f>
        <v>33000.918699951035</v>
      </c>
    </row>
    <row r="10400" spans="1:4" x14ac:dyDescent="0.45">
      <c r="A10400" t="s">
        <v>565</v>
      </c>
      <c r="B10400">
        <f t="shared" si="161"/>
        <v>2023</v>
      </c>
      <c r="C10400">
        <f>VLOOKUP($A10400&amp;C$1,Data!$A$2:$BC$533,MATCH(Intermediate!$B10400,Data!$A$1:$BC$1,0),FALSE)</f>
        <v>28.577104248513045</v>
      </c>
      <c r="D10400">
        <f>VLOOKUP($A10400&amp;D$1,Data!$A$2:$BC$533,MATCH(Intermediate!$B10400,Data!$A$1:$BC$1,0),FALSE)</f>
        <v>34470.932220114322</v>
      </c>
    </row>
    <row r="10401" spans="1:4" x14ac:dyDescent="0.45">
      <c r="A10401" t="s">
        <v>565</v>
      </c>
      <c r="B10401">
        <f t="shared" si="161"/>
        <v>2024</v>
      </c>
      <c r="C10401">
        <f>VLOOKUP($A10401&amp;C$1,Data!$A$2:$BC$533,MATCH(Intermediate!$B10401,Data!$A$1:$BC$1,0),FALSE)</f>
        <v>31.079204054424135</v>
      </c>
      <c r="D10401">
        <f>VLOOKUP($A10401&amp;D$1,Data!$A$2:$BC$533,MATCH(Intermediate!$B10401,Data!$A$1:$BC$1,0),FALSE)</f>
        <v>36417.874162496009</v>
      </c>
    </row>
    <row r="10402" spans="1:4" x14ac:dyDescent="0.45">
      <c r="A10402" t="s">
        <v>120</v>
      </c>
      <c r="B10402">
        <f t="shared" si="161"/>
        <v>1975</v>
      </c>
      <c r="C10402" t="str">
        <f>VLOOKUP($A10402&amp;C$1,Data!$A$2:$BC$533,MATCH(Intermediate!$B10402,Data!$A$1:$BC$1,0),FALSE)</f>
        <v>..</v>
      </c>
      <c r="D10402" t="str">
        <f>VLOOKUP($A10402&amp;D$1,Data!$A$2:$BC$533,MATCH(Intermediate!$B10402,Data!$A$1:$BC$1,0),FALSE)</f>
        <v>..</v>
      </c>
    </row>
    <row r="10403" spans="1:4" x14ac:dyDescent="0.45">
      <c r="A10403" t="s">
        <v>120</v>
      </c>
      <c r="B10403">
        <f t="shared" si="161"/>
        <v>1976</v>
      </c>
      <c r="C10403" t="str">
        <f>VLOOKUP($A10403&amp;C$1,Data!$A$2:$BC$533,MATCH(Intermediate!$B10403,Data!$A$1:$BC$1,0),FALSE)</f>
        <v>..</v>
      </c>
      <c r="D10403" t="str">
        <f>VLOOKUP($A10403&amp;D$1,Data!$A$2:$BC$533,MATCH(Intermediate!$B10403,Data!$A$1:$BC$1,0),FALSE)</f>
        <v>..</v>
      </c>
    </row>
    <row r="10404" spans="1:4" x14ac:dyDescent="0.45">
      <c r="A10404" t="s">
        <v>120</v>
      </c>
      <c r="B10404">
        <f t="shared" si="161"/>
        <v>1977</v>
      </c>
      <c r="C10404" t="str">
        <f>VLOOKUP($A10404&amp;C$1,Data!$A$2:$BC$533,MATCH(Intermediate!$B10404,Data!$A$1:$BC$1,0),FALSE)</f>
        <v>..</v>
      </c>
      <c r="D10404" t="str">
        <f>VLOOKUP($A10404&amp;D$1,Data!$A$2:$BC$533,MATCH(Intermediate!$B10404,Data!$A$1:$BC$1,0),FALSE)</f>
        <v>..</v>
      </c>
    </row>
    <row r="10405" spans="1:4" x14ac:dyDescent="0.45">
      <c r="A10405" t="s">
        <v>120</v>
      </c>
      <c r="B10405">
        <f t="shared" si="161"/>
        <v>1978</v>
      </c>
      <c r="C10405" t="str">
        <f>VLOOKUP($A10405&amp;C$1,Data!$A$2:$BC$533,MATCH(Intermediate!$B10405,Data!$A$1:$BC$1,0),FALSE)</f>
        <v>..</v>
      </c>
      <c r="D10405" t="str">
        <f>VLOOKUP($A10405&amp;D$1,Data!$A$2:$BC$533,MATCH(Intermediate!$B10405,Data!$A$1:$BC$1,0),FALSE)</f>
        <v>..</v>
      </c>
    </row>
    <row r="10406" spans="1:4" x14ac:dyDescent="0.45">
      <c r="A10406" t="s">
        <v>120</v>
      </c>
      <c r="B10406">
        <f t="shared" si="161"/>
        <v>1979</v>
      </c>
      <c r="C10406" t="str">
        <f>VLOOKUP($A10406&amp;C$1,Data!$A$2:$BC$533,MATCH(Intermediate!$B10406,Data!$A$1:$BC$1,0),FALSE)</f>
        <v>..</v>
      </c>
      <c r="D10406" t="str">
        <f>VLOOKUP($A10406&amp;D$1,Data!$A$2:$BC$533,MATCH(Intermediate!$B10406,Data!$A$1:$BC$1,0),FALSE)</f>
        <v>..</v>
      </c>
    </row>
    <row r="10407" spans="1:4" x14ac:dyDescent="0.45">
      <c r="A10407" t="s">
        <v>120</v>
      </c>
      <c r="B10407">
        <f t="shared" si="161"/>
        <v>1980</v>
      </c>
      <c r="C10407" t="str">
        <f>VLOOKUP($A10407&amp;C$1,Data!$A$2:$BC$533,MATCH(Intermediate!$B10407,Data!$A$1:$BC$1,0),FALSE)</f>
        <v>..</v>
      </c>
      <c r="D10407" t="str">
        <f>VLOOKUP($A10407&amp;D$1,Data!$A$2:$BC$533,MATCH(Intermediate!$B10407,Data!$A$1:$BC$1,0),FALSE)</f>
        <v>..</v>
      </c>
    </row>
    <row r="10408" spans="1:4" x14ac:dyDescent="0.45">
      <c r="A10408" t="s">
        <v>120</v>
      </c>
      <c r="B10408">
        <f t="shared" si="161"/>
        <v>1981</v>
      </c>
      <c r="C10408" t="str">
        <f>VLOOKUP($A10408&amp;C$1,Data!$A$2:$BC$533,MATCH(Intermediate!$B10408,Data!$A$1:$BC$1,0),FALSE)</f>
        <v>..</v>
      </c>
      <c r="D10408" t="str">
        <f>VLOOKUP($A10408&amp;D$1,Data!$A$2:$BC$533,MATCH(Intermediate!$B10408,Data!$A$1:$BC$1,0),FALSE)</f>
        <v>..</v>
      </c>
    </row>
    <row r="10409" spans="1:4" x14ac:dyDescent="0.45">
      <c r="A10409" t="s">
        <v>120</v>
      </c>
      <c r="B10409">
        <f t="shared" si="161"/>
        <v>1982</v>
      </c>
      <c r="C10409" t="str">
        <f>VLOOKUP($A10409&amp;C$1,Data!$A$2:$BC$533,MATCH(Intermediate!$B10409,Data!$A$1:$BC$1,0),FALSE)</f>
        <v>..</v>
      </c>
      <c r="D10409" t="str">
        <f>VLOOKUP($A10409&amp;D$1,Data!$A$2:$BC$533,MATCH(Intermediate!$B10409,Data!$A$1:$BC$1,0),FALSE)</f>
        <v>..</v>
      </c>
    </row>
    <row r="10410" spans="1:4" x14ac:dyDescent="0.45">
      <c r="A10410" t="s">
        <v>120</v>
      </c>
      <c r="B10410">
        <f t="shared" si="161"/>
        <v>1983</v>
      </c>
      <c r="C10410" t="str">
        <f>VLOOKUP($A10410&amp;C$1,Data!$A$2:$BC$533,MATCH(Intermediate!$B10410,Data!$A$1:$BC$1,0),FALSE)</f>
        <v>..</v>
      </c>
      <c r="D10410" t="str">
        <f>VLOOKUP($A10410&amp;D$1,Data!$A$2:$BC$533,MATCH(Intermediate!$B10410,Data!$A$1:$BC$1,0),FALSE)</f>
        <v>..</v>
      </c>
    </row>
    <row r="10411" spans="1:4" x14ac:dyDescent="0.45">
      <c r="A10411" t="s">
        <v>120</v>
      </c>
      <c r="B10411">
        <f t="shared" si="161"/>
        <v>1984</v>
      </c>
      <c r="C10411" t="str">
        <f>VLOOKUP($A10411&amp;C$1,Data!$A$2:$BC$533,MATCH(Intermediate!$B10411,Data!$A$1:$BC$1,0),FALSE)</f>
        <v>..</v>
      </c>
      <c r="D10411" t="str">
        <f>VLOOKUP($A10411&amp;D$1,Data!$A$2:$BC$533,MATCH(Intermediate!$B10411,Data!$A$1:$BC$1,0),FALSE)</f>
        <v>..</v>
      </c>
    </row>
    <row r="10412" spans="1:4" x14ac:dyDescent="0.45">
      <c r="A10412" t="s">
        <v>120</v>
      </c>
      <c r="B10412">
        <f t="shared" si="161"/>
        <v>1985</v>
      </c>
      <c r="C10412" t="str">
        <f>VLOOKUP($A10412&amp;C$1,Data!$A$2:$BC$533,MATCH(Intermediate!$B10412,Data!$A$1:$BC$1,0),FALSE)</f>
        <v>..</v>
      </c>
      <c r="D10412" t="str">
        <f>VLOOKUP($A10412&amp;D$1,Data!$A$2:$BC$533,MATCH(Intermediate!$B10412,Data!$A$1:$BC$1,0),FALSE)</f>
        <v>..</v>
      </c>
    </row>
    <row r="10413" spans="1:4" x14ac:dyDescent="0.45">
      <c r="A10413" t="s">
        <v>120</v>
      </c>
      <c r="B10413">
        <f t="shared" si="161"/>
        <v>1986</v>
      </c>
      <c r="C10413" t="str">
        <f>VLOOKUP($A10413&amp;C$1,Data!$A$2:$BC$533,MATCH(Intermediate!$B10413,Data!$A$1:$BC$1,0),FALSE)</f>
        <v>..</v>
      </c>
      <c r="D10413" t="str">
        <f>VLOOKUP($A10413&amp;D$1,Data!$A$2:$BC$533,MATCH(Intermediate!$B10413,Data!$A$1:$BC$1,0),FALSE)</f>
        <v>..</v>
      </c>
    </row>
    <row r="10414" spans="1:4" x14ac:dyDescent="0.45">
      <c r="A10414" t="s">
        <v>120</v>
      </c>
      <c r="B10414">
        <f t="shared" si="161"/>
        <v>1987</v>
      </c>
      <c r="C10414" t="str">
        <f>VLOOKUP($A10414&amp;C$1,Data!$A$2:$BC$533,MATCH(Intermediate!$B10414,Data!$A$1:$BC$1,0),FALSE)</f>
        <v>..</v>
      </c>
      <c r="D10414" t="str">
        <f>VLOOKUP($A10414&amp;D$1,Data!$A$2:$BC$533,MATCH(Intermediate!$B10414,Data!$A$1:$BC$1,0),FALSE)</f>
        <v>..</v>
      </c>
    </row>
    <row r="10415" spans="1:4" x14ac:dyDescent="0.45">
      <c r="A10415" t="s">
        <v>120</v>
      </c>
      <c r="B10415">
        <f t="shared" si="161"/>
        <v>1988</v>
      </c>
      <c r="C10415" t="str">
        <f>VLOOKUP($A10415&amp;C$1,Data!$A$2:$BC$533,MATCH(Intermediate!$B10415,Data!$A$1:$BC$1,0),FALSE)</f>
        <v>..</v>
      </c>
      <c r="D10415" t="str">
        <f>VLOOKUP($A10415&amp;D$1,Data!$A$2:$BC$533,MATCH(Intermediate!$B10415,Data!$A$1:$BC$1,0),FALSE)</f>
        <v>..</v>
      </c>
    </row>
    <row r="10416" spans="1:4" x14ac:dyDescent="0.45">
      <c r="A10416" t="s">
        <v>120</v>
      </c>
      <c r="B10416">
        <f t="shared" si="161"/>
        <v>1989</v>
      </c>
      <c r="C10416" t="str">
        <f>VLOOKUP($A10416&amp;C$1,Data!$A$2:$BC$533,MATCH(Intermediate!$B10416,Data!$A$1:$BC$1,0),FALSE)</f>
        <v>..</v>
      </c>
      <c r="D10416" t="str">
        <f>VLOOKUP($A10416&amp;D$1,Data!$A$2:$BC$533,MATCH(Intermediate!$B10416,Data!$A$1:$BC$1,0),FALSE)</f>
        <v>..</v>
      </c>
    </row>
    <row r="10417" spans="1:4" x14ac:dyDescent="0.45">
      <c r="A10417" t="s">
        <v>120</v>
      </c>
      <c r="B10417">
        <f t="shared" si="161"/>
        <v>1990</v>
      </c>
      <c r="C10417" t="str">
        <f>VLOOKUP($A10417&amp;C$1,Data!$A$2:$BC$533,MATCH(Intermediate!$B10417,Data!$A$1:$BC$1,0),FALSE)</f>
        <v>..</v>
      </c>
      <c r="D10417">
        <f>VLOOKUP($A10417&amp;D$1,Data!$A$2:$BC$533,MATCH(Intermediate!$B10417,Data!$A$1:$BC$1,0),FALSE)</f>
        <v>2664.6648756578479</v>
      </c>
    </row>
    <row r="10418" spans="1:4" x14ac:dyDescent="0.45">
      <c r="A10418" t="s">
        <v>120</v>
      </c>
      <c r="B10418">
        <f t="shared" si="161"/>
        <v>1991</v>
      </c>
      <c r="C10418" t="str">
        <f>VLOOKUP($A10418&amp;C$1,Data!$A$2:$BC$533,MATCH(Intermediate!$B10418,Data!$A$1:$BC$1,0),FALSE)</f>
        <v>..</v>
      </c>
      <c r="D10418">
        <f>VLOOKUP($A10418&amp;D$1,Data!$A$2:$BC$533,MATCH(Intermediate!$B10418,Data!$A$1:$BC$1,0),FALSE)</f>
        <v>2676.1101011015216</v>
      </c>
    </row>
    <row r="10419" spans="1:4" x14ac:dyDescent="0.45">
      <c r="A10419" t="s">
        <v>120</v>
      </c>
      <c r="B10419">
        <f t="shared" si="161"/>
        <v>1992</v>
      </c>
      <c r="C10419" t="str">
        <f>VLOOKUP($A10419&amp;C$1,Data!$A$2:$BC$533,MATCH(Intermediate!$B10419,Data!$A$1:$BC$1,0),FALSE)</f>
        <v>..</v>
      </c>
      <c r="D10419">
        <f>VLOOKUP($A10419&amp;D$1,Data!$A$2:$BC$533,MATCH(Intermediate!$B10419,Data!$A$1:$BC$1,0),FALSE)</f>
        <v>2371.4675719198158</v>
      </c>
    </row>
    <row r="10420" spans="1:4" x14ac:dyDescent="0.45">
      <c r="A10420" t="s">
        <v>120</v>
      </c>
      <c r="B10420">
        <f t="shared" si="161"/>
        <v>1993</v>
      </c>
      <c r="C10420" t="str">
        <f>VLOOKUP($A10420&amp;C$1,Data!$A$2:$BC$533,MATCH(Intermediate!$B10420,Data!$A$1:$BC$1,0),FALSE)</f>
        <v>..</v>
      </c>
      <c r="D10420">
        <f>VLOOKUP($A10420&amp;D$1,Data!$A$2:$BC$533,MATCH(Intermediate!$B10420,Data!$A$1:$BC$1,0),FALSE)</f>
        <v>2317.5983510799206</v>
      </c>
    </row>
    <row r="10421" spans="1:4" x14ac:dyDescent="0.45">
      <c r="A10421" t="s">
        <v>120</v>
      </c>
      <c r="B10421">
        <f t="shared" ref="B10421:B10484" si="162">B10371</f>
        <v>1994</v>
      </c>
      <c r="C10421" t="str">
        <f>VLOOKUP($A10421&amp;C$1,Data!$A$2:$BC$533,MATCH(Intermediate!$B10421,Data!$A$1:$BC$1,0),FALSE)</f>
        <v>..</v>
      </c>
      <c r="D10421">
        <f>VLOOKUP($A10421&amp;D$1,Data!$A$2:$BC$533,MATCH(Intermediate!$B10421,Data!$A$1:$BC$1,0),FALSE)</f>
        <v>2196.5111076055946</v>
      </c>
    </row>
    <row r="10422" spans="1:4" x14ac:dyDescent="0.45">
      <c r="A10422" t="s">
        <v>120</v>
      </c>
      <c r="B10422">
        <f t="shared" si="162"/>
        <v>1995</v>
      </c>
      <c r="C10422" t="str">
        <f>VLOOKUP($A10422&amp;C$1,Data!$A$2:$BC$533,MATCH(Intermediate!$B10422,Data!$A$1:$BC$1,0),FALSE)</f>
        <v>..</v>
      </c>
      <c r="D10422">
        <f>VLOOKUP($A10422&amp;D$1,Data!$A$2:$BC$533,MATCH(Intermediate!$B10422,Data!$A$1:$BC$1,0),FALSE)</f>
        <v>2178.3274830149744</v>
      </c>
    </row>
    <row r="10423" spans="1:4" x14ac:dyDescent="0.45">
      <c r="A10423" t="s">
        <v>120</v>
      </c>
      <c r="B10423">
        <f t="shared" si="162"/>
        <v>1996</v>
      </c>
      <c r="C10423" t="str">
        <f>VLOOKUP($A10423&amp;C$1,Data!$A$2:$BC$533,MATCH(Intermediate!$B10423,Data!$A$1:$BC$1,0),FALSE)</f>
        <v>..</v>
      </c>
      <c r="D10423">
        <f>VLOOKUP($A10423&amp;D$1,Data!$A$2:$BC$533,MATCH(Intermediate!$B10423,Data!$A$1:$BC$1,0),FALSE)</f>
        <v>2213.9526391971235</v>
      </c>
    </row>
    <row r="10424" spans="1:4" x14ac:dyDescent="0.45">
      <c r="A10424" t="s">
        <v>120</v>
      </c>
      <c r="B10424">
        <f t="shared" si="162"/>
        <v>1997</v>
      </c>
      <c r="C10424" t="str">
        <f>VLOOKUP($A10424&amp;C$1,Data!$A$2:$BC$533,MATCH(Intermediate!$B10424,Data!$A$1:$BC$1,0),FALSE)</f>
        <v>..</v>
      </c>
      <c r="D10424">
        <f>VLOOKUP($A10424&amp;D$1,Data!$A$2:$BC$533,MATCH(Intermediate!$B10424,Data!$A$1:$BC$1,0),FALSE)</f>
        <v>2328.6579984733244</v>
      </c>
    </row>
    <row r="10425" spans="1:4" x14ac:dyDescent="0.45">
      <c r="A10425" t="s">
        <v>120</v>
      </c>
      <c r="B10425">
        <f t="shared" si="162"/>
        <v>1998</v>
      </c>
      <c r="C10425" t="str">
        <f>VLOOKUP($A10425&amp;C$1,Data!$A$2:$BC$533,MATCH(Intermediate!$B10425,Data!$A$1:$BC$1,0),FALSE)</f>
        <v>..</v>
      </c>
      <c r="D10425">
        <f>VLOOKUP($A10425&amp;D$1,Data!$A$2:$BC$533,MATCH(Intermediate!$B10425,Data!$A$1:$BC$1,0),FALSE)</f>
        <v>2417.8262150652918</v>
      </c>
    </row>
    <row r="10426" spans="1:4" x14ac:dyDescent="0.45">
      <c r="A10426" t="s">
        <v>120</v>
      </c>
      <c r="B10426">
        <f t="shared" si="162"/>
        <v>1999</v>
      </c>
      <c r="C10426" t="str">
        <f>VLOOKUP($A10426&amp;C$1,Data!$A$2:$BC$533,MATCH(Intermediate!$B10426,Data!$A$1:$BC$1,0),FALSE)</f>
        <v>..</v>
      </c>
      <c r="D10426">
        <f>VLOOKUP($A10426&amp;D$1,Data!$A$2:$BC$533,MATCH(Intermediate!$B10426,Data!$A$1:$BC$1,0),FALSE)</f>
        <v>2521.839510975271</v>
      </c>
    </row>
    <row r="10427" spans="1:4" x14ac:dyDescent="0.45">
      <c r="A10427" t="s">
        <v>120</v>
      </c>
      <c r="B10427">
        <f t="shared" si="162"/>
        <v>2000</v>
      </c>
      <c r="C10427" t="str">
        <f>VLOOKUP($A10427&amp;C$1,Data!$A$2:$BC$533,MATCH(Intermediate!$B10427,Data!$A$1:$BC$1,0),FALSE)</f>
        <v>..</v>
      </c>
      <c r="D10427">
        <f>VLOOKUP($A10427&amp;D$1,Data!$A$2:$BC$533,MATCH(Intermediate!$B10427,Data!$A$1:$BC$1,0),FALSE)</f>
        <v>2644.2635416353578</v>
      </c>
    </row>
    <row r="10428" spans="1:4" x14ac:dyDescent="0.45">
      <c r="A10428" t="s">
        <v>120</v>
      </c>
      <c r="B10428">
        <f t="shared" si="162"/>
        <v>2001</v>
      </c>
      <c r="C10428" t="str">
        <f>VLOOKUP($A10428&amp;C$1,Data!$A$2:$BC$533,MATCH(Intermediate!$B10428,Data!$A$1:$BC$1,0),FALSE)</f>
        <v>..</v>
      </c>
      <c r="D10428">
        <f>VLOOKUP($A10428&amp;D$1,Data!$A$2:$BC$533,MATCH(Intermediate!$B10428,Data!$A$1:$BC$1,0),FALSE)</f>
        <v>2782.3487105001227</v>
      </c>
    </row>
    <row r="10429" spans="1:4" x14ac:dyDescent="0.45">
      <c r="A10429" t="s">
        <v>120</v>
      </c>
      <c r="B10429">
        <f t="shared" si="162"/>
        <v>2002</v>
      </c>
      <c r="C10429" t="str">
        <f>VLOOKUP($A10429&amp;C$1,Data!$A$2:$BC$533,MATCH(Intermediate!$B10429,Data!$A$1:$BC$1,0),FALSE)</f>
        <v>..</v>
      </c>
      <c r="D10429">
        <f>VLOOKUP($A10429&amp;D$1,Data!$A$2:$BC$533,MATCH(Intermediate!$B10429,Data!$A$1:$BC$1,0),FALSE)</f>
        <v>2902.039836176893</v>
      </c>
    </row>
    <row r="10430" spans="1:4" x14ac:dyDescent="0.45">
      <c r="A10430" t="s">
        <v>120</v>
      </c>
      <c r="B10430">
        <f t="shared" si="162"/>
        <v>2003</v>
      </c>
      <c r="C10430" t="str">
        <f>VLOOKUP($A10430&amp;C$1,Data!$A$2:$BC$533,MATCH(Intermediate!$B10430,Data!$A$1:$BC$1,0),FALSE)</f>
        <v>..</v>
      </c>
      <c r="D10430">
        <f>VLOOKUP($A10430&amp;D$1,Data!$A$2:$BC$533,MATCH(Intermediate!$B10430,Data!$A$1:$BC$1,0),FALSE)</f>
        <v>3047.2485683549244</v>
      </c>
    </row>
    <row r="10431" spans="1:4" x14ac:dyDescent="0.45">
      <c r="A10431" t="s">
        <v>120</v>
      </c>
      <c r="B10431">
        <f t="shared" si="162"/>
        <v>2004</v>
      </c>
      <c r="C10431" t="str">
        <f>VLOOKUP($A10431&amp;C$1,Data!$A$2:$BC$533,MATCH(Intermediate!$B10431,Data!$A$1:$BC$1,0),FALSE)</f>
        <v>..</v>
      </c>
      <c r="D10431">
        <f>VLOOKUP($A10431&amp;D$1,Data!$A$2:$BC$533,MATCH(Intermediate!$B10431,Data!$A$1:$BC$1,0),FALSE)</f>
        <v>3321.1965440097838</v>
      </c>
    </row>
    <row r="10432" spans="1:4" x14ac:dyDescent="0.45">
      <c r="A10432" t="s">
        <v>120</v>
      </c>
      <c r="B10432">
        <f t="shared" si="162"/>
        <v>2005</v>
      </c>
      <c r="C10432" t="str">
        <f>VLOOKUP($A10432&amp;C$1,Data!$A$2:$BC$533,MATCH(Intermediate!$B10432,Data!$A$1:$BC$1,0),FALSE)</f>
        <v>..</v>
      </c>
      <c r="D10432">
        <f>VLOOKUP($A10432&amp;D$1,Data!$A$2:$BC$533,MATCH(Intermediate!$B10432,Data!$A$1:$BC$1,0),FALSE)</f>
        <v>3617.8548683146082</v>
      </c>
    </row>
    <row r="10433" spans="1:4" x14ac:dyDescent="0.45">
      <c r="A10433" t="s">
        <v>120</v>
      </c>
      <c r="B10433">
        <f t="shared" si="162"/>
        <v>2006</v>
      </c>
      <c r="C10433" t="str">
        <f>VLOOKUP($A10433&amp;C$1,Data!$A$2:$BC$533,MATCH(Intermediate!$B10433,Data!$A$1:$BC$1,0),FALSE)</f>
        <v>..</v>
      </c>
      <c r="D10433">
        <f>VLOOKUP($A10433&amp;D$1,Data!$A$2:$BC$533,MATCH(Intermediate!$B10433,Data!$A$1:$BC$1,0),FALSE)</f>
        <v>3955.9768207592811</v>
      </c>
    </row>
    <row r="10434" spans="1:4" x14ac:dyDescent="0.45">
      <c r="A10434" t="s">
        <v>120</v>
      </c>
      <c r="B10434">
        <f t="shared" si="162"/>
        <v>2007</v>
      </c>
      <c r="C10434" t="str">
        <f>VLOOKUP($A10434&amp;C$1,Data!$A$2:$BC$533,MATCH(Intermediate!$B10434,Data!$A$1:$BC$1,0),FALSE)</f>
        <v>..</v>
      </c>
      <c r="D10434">
        <f>VLOOKUP($A10434&amp;D$1,Data!$A$2:$BC$533,MATCH(Intermediate!$B10434,Data!$A$1:$BC$1,0),FALSE)</f>
        <v>4386.1293366958016</v>
      </c>
    </row>
    <row r="10435" spans="1:4" x14ac:dyDescent="0.45">
      <c r="A10435" t="s">
        <v>120</v>
      </c>
      <c r="B10435">
        <f t="shared" si="162"/>
        <v>2008</v>
      </c>
      <c r="C10435" t="str">
        <f>VLOOKUP($A10435&amp;C$1,Data!$A$2:$BC$533,MATCH(Intermediate!$B10435,Data!$A$1:$BC$1,0),FALSE)</f>
        <v>..</v>
      </c>
      <c r="D10435">
        <f>VLOOKUP($A10435&amp;D$1,Data!$A$2:$BC$533,MATCH(Intermediate!$B10435,Data!$A$1:$BC$1,0),FALSE)</f>
        <v>4800.0591432755291</v>
      </c>
    </row>
    <row r="10436" spans="1:4" x14ac:dyDescent="0.45">
      <c r="A10436" t="s">
        <v>120</v>
      </c>
      <c r="B10436">
        <f t="shared" si="162"/>
        <v>2009</v>
      </c>
      <c r="C10436" t="str">
        <f>VLOOKUP($A10436&amp;C$1,Data!$A$2:$BC$533,MATCH(Intermediate!$B10436,Data!$A$1:$BC$1,0),FALSE)</f>
        <v>..</v>
      </c>
      <c r="D10436">
        <f>VLOOKUP($A10436&amp;D$1,Data!$A$2:$BC$533,MATCH(Intermediate!$B10436,Data!$A$1:$BC$1,0),FALSE)</f>
        <v>5135.4644464758294</v>
      </c>
    </row>
    <row r="10437" spans="1:4" x14ac:dyDescent="0.45">
      <c r="A10437" t="s">
        <v>120</v>
      </c>
      <c r="B10437">
        <f t="shared" si="162"/>
        <v>2010</v>
      </c>
      <c r="C10437" t="str">
        <f>VLOOKUP($A10437&amp;C$1,Data!$A$2:$BC$533,MATCH(Intermediate!$B10437,Data!$A$1:$BC$1,0),FALSE)</f>
        <v>..</v>
      </c>
      <c r="D10437">
        <f>VLOOKUP($A10437&amp;D$1,Data!$A$2:$BC$533,MATCH(Intermediate!$B10437,Data!$A$1:$BC$1,0),FALSE)</f>
        <v>5504.8563793136991</v>
      </c>
    </row>
    <row r="10438" spans="1:4" x14ac:dyDescent="0.45">
      <c r="A10438" t="s">
        <v>120</v>
      </c>
      <c r="B10438">
        <f t="shared" si="162"/>
        <v>2011</v>
      </c>
      <c r="C10438" t="str">
        <f>VLOOKUP($A10438&amp;C$1,Data!$A$2:$BC$533,MATCH(Intermediate!$B10438,Data!$A$1:$BC$1,0),FALSE)</f>
        <v>..</v>
      </c>
      <c r="D10438">
        <f>VLOOKUP($A10438&amp;D$1,Data!$A$2:$BC$533,MATCH(Intermediate!$B10438,Data!$A$1:$BC$1,0),FALSE)</f>
        <v>5949.484123528995</v>
      </c>
    </row>
    <row r="10439" spans="1:4" x14ac:dyDescent="0.45">
      <c r="A10439" t="s">
        <v>120</v>
      </c>
      <c r="B10439">
        <f t="shared" si="162"/>
        <v>2012</v>
      </c>
      <c r="C10439" t="str">
        <f>VLOOKUP($A10439&amp;C$1,Data!$A$2:$BC$533,MATCH(Intermediate!$B10439,Data!$A$1:$BC$1,0),FALSE)</f>
        <v>..</v>
      </c>
      <c r="D10439">
        <f>VLOOKUP($A10439&amp;D$1,Data!$A$2:$BC$533,MATCH(Intermediate!$B10439,Data!$A$1:$BC$1,0),FALSE)</f>
        <v>6168.1376475517227</v>
      </c>
    </row>
    <row r="10440" spans="1:4" x14ac:dyDescent="0.45">
      <c r="A10440" t="s">
        <v>120</v>
      </c>
      <c r="B10440">
        <f t="shared" si="162"/>
        <v>2013</v>
      </c>
      <c r="C10440">
        <f>VLOOKUP($A10440&amp;C$1,Data!$A$2:$BC$533,MATCH(Intermediate!$B10440,Data!$A$1:$BC$1,0),FALSE)</f>
        <v>9.3277266632779767</v>
      </c>
      <c r="D10440">
        <f>VLOOKUP($A10440&amp;D$1,Data!$A$2:$BC$533,MATCH(Intermediate!$B10440,Data!$A$1:$BC$1,0),FALSE)</f>
        <v>6412.7238692872015</v>
      </c>
    </row>
    <row r="10441" spans="1:4" x14ac:dyDescent="0.45">
      <c r="A10441" t="s">
        <v>120</v>
      </c>
      <c r="B10441">
        <f t="shared" si="162"/>
        <v>2014</v>
      </c>
      <c r="C10441">
        <f>VLOOKUP($A10441&amp;C$1,Data!$A$2:$BC$533,MATCH(Intermediate!$B10441,Data!$A$1:$BC$1,0),FALSE)</f>
        <v>10.029731608458901</v>
      </c>
      <c r="D10441">
        <f>VLOOKUP($A10441&amp;D$1,Data!$A$2:$BC$533,MATCH(Intermediate!$B10441,Data!$A$1:$BC$1,0),FALSE)</f>
        <v>6609.7671727770767</v>
      </c>
    </row>
    <row r="10442" spans="1:4" x14ac:dyDescent="0.45">
      <c r="A10442" t="s">
        <v>120</v>
      </c>
      <c r="B10442">
        <f t="shared" si="162"/>
        <v>2015</v>
      </c>
      <c r="C10442">
        <f>VLOOKUP($A10442&amp;C$1,Data!$A$2:$BC$533,MATCH(Intermediate!$B10442,Data!$A$1:$BC$1,0),FALSE)</f>
        <v>10.309625869419156</v>
      </c>
      <c r="D10442">
        <f>VLOOKUP($A10442&amp;D$1,Data!$A$2:$BC$533,MATCH(Intermediate!$B10442,Data!$A$1:$BC$1,0),FALSE)</f>
        <v>6799.5733284218295</v>
      </c>
    </row>
    <row r="10443" spans="1:4" x14ac:dyDescent="0.45">
      <c r="A10443" t="s">
        <v>120</v>
      </c>
      <c r="B10443">
        <f t="shared" si="162"/>
        <v>2016</v>
      </c>
      <c r="C10443">
        <f>VLOOKUP($A10443&amp;C$1,Data!$A$2:$BC$533,MATCH(Intermediate!$B10443,Data!$A$1:$BC$1,0),FALSE)</f>
        <v>11.75377345250249</v>
      </c>
      <c r="D10443">
        <f>VLOOKUP($A10443&amp;D$1,Data!$A$2:$BC$533,MATCH(Intermediate!$B10443,Data!$A$1:$BC$1,0),FALSE)</f>
        <v>6919.2947562180425</v>
      </c>
    </row>
    <row r="10444" spans="1:4" x14ac:dyDescent="0.45">
      <c r="A10444" t="s">
        <v>120</v>
      </c>
      <c r="B10444">
        <f t="shared" si="162"/>
        <v>2017</v>
      </c>
      <c r="C10444">
        <f>VLOOKUP($A10444&amp;C$1,Data!$A$2:$BC$533,MATCH(Intermediate!$B10444,Data!$A$1:$BC$1,0),FALSE)</f>
        <v>14.063326912766422</v>
      </c>
      <c r="D10444">
        <f>VLOOKUP($A10444&amp;D$1,Data!$A$2:$BC$533,MATCH(Intermediate!$B10444,Data!$A$1:$BC$1,0),FALSE)</f>
        <v>7818.011129774256</v>
      </c>
    </row>
    <row r="10445" spans="1:4" x14ac:dyDescent="0.45">
      <c r="A10445" t="s">
        <v>120</v>
      </c>
      <c r="B10445">
        <f t="shared" si="162"/>
        <v>2018</v>
      </c>
      <c r="C10445">
        <f>VLOOKUP($A10445&amp;C$1,Data!$A$2:$BC$533,MATCH(Intermediate!$B10445,Data!$A$1:$BC$1,0),FALSE)</f>
        <v>20.425633575757818</v>
      </c>
      <c r="D10445">
        <f>VLOOKUP($A10445&amp;D$1,Data!$A$2:$BC$533,MATCH(Intermediate!$B10445,Data!$A$1:$BC$1,0),FALSE)</f>
        <v>8128.7552030352253</v>
      </c>
    </row>
    <row r="10446" spans="1:4" x14ac:dyDescent="0.45">
      <c r="A10446" t="s">
        <v>120</v>
      </c>
      <c r="B10446">
        <f t="shared" si="162"/>
        <v>2019</v>
      </c>
      <c r="C10446">
        <f>VLOOKUP($A10446&amp;C$1,Data!$A$2:$BC$533,MATCH(Intermediate!$B10446,Data!$A$1:$BC$1,0),FALSE)</f>
        <v>25.85805921565278</v>
      </c>
      <c r="D10446">
        <f>VLOOKUP($A10446&amp;D$1,Data!$A$2:$BC$533,MATCH(Intermediate!$B10446,Data!$A$1:$BC$1,0),FALSE)</f>
        <v>8544.0802672971786</v>
      </c>
    </row>
    <row r="10447" spans="1:4" x14ac:dyDescent="0.45">
      <c r="A10447" t="s">
        <v>120</v>
      </c>
      <c r="B10447">
        <f t="shared" si="162"/>
        <v>2020</v>
      </c>
      <c r="C10447">
        <f>VLOOKUP($A10447&amp;C$1,Data!$A$2:$BC$533,MATCH(Intermediate!$B10447,Data!$A$1:$BC$1,0),FALSE)</f>
        <v>32.174291323743539</v>
      </c>
      <c r="D10447">
        <f>VLOOKUP($A10447&amp;D$1,Data!$A$2:$BC$533,MATCH(Intermediate!$B10447,Data!$A$1:$BC$1,0),FALSE)</f>
        <v>8451.7250510811446</v>
      </c>
    </row>
    <row r="10448" spans="1:4" x14ac:dyDescent="0.45">
      <c r="A10448" t="s">
        <v>120</v>
      </c>
      <c r="B10448">
        <f t="shared" si="162"/>
        <v>2021</v>
      </c>
      <c r="C10448">
        <f>VLOOKUP($A10448&amp;C$1,Data!$A$2:$BC$533,MATCH(Intermediate!$B10448,Data!$A$1:$BC$1,0),FALSE)</f>
        <v>32.055453691001453</v>
      </c>
      <c r="D10448">
        <f>VLOOKUP($A10448&amp;D$1,Data!$A$2:$BC$533,MATCH(Intermediate!$B10448,Data!$A$1:$BC$1,0),FALSE)</f>
        <v>9247.6438270392937</v>
      </c>
    </row>
    <row r="10449" spans="1:4" x14ac:dyDescent="0.45">
      <c r="A10449" t="s">
        <v>120</v>
      </c>
      <c r="B10449">
        <f t="shared" si="162"/>
        <v>2022</v>
      </c>
      <c r="C10449">
        <f>VLOOKUP($A10449&amp;C$1,Data!$A$2:$BC$533,MATCH(Intermediate!$B10449,Data!$A$1:$BC$1,0),FALSE)</f>
        <v>32.709251621642842</v>
      </c>
      <c r="D10449">
        <f>VLOOKUP($A10449&amp;D$1,Data!$A$2:$BC$533,MATCH(Intermediate!$B10449,Data!$A$1:$BC$1,0),FALSE)</f>
        <v>10292.530942748537</v>
      </c>
    </row>
    <row r="10450" spans="1:4" x14ac:dyDescent="0.45">
      <c r="A10450" t="s">
        <v>120</v>
      </c>
      <c r="B10450">
        <f t="shared" si="162"/>
        <v>2023</v>
      </c>
      <c r="C10450">
        <f>VLOOKUP($A10450&amp;C$1,Data!$A$2:$BC$533,MATCH(Intermediate!$B10450,Data!$A$1:$BC$1,0),FALSE)</f>
        <v>34.355654118454403</v>
      </c>
      <c r="D10450">
        <f>VLOOKUP($A10450&amp;D$1,Data!$A$2:$BC$533,MATCH(Intermediate!$B10450,Data!$A$1:$BC$1,0),FALSE)</f>
        <v>11106.971593476683</v>
      </c>
    </row>
    <row r="10451" spans="1:4" x14ac:dyDescent="0.45">
      <c r="A10451" t="s">
        <v>120</v>
      </c>
      <c r="B10451">
        <f t="shared" si="162"/>
        <v>2024</v>
      </c>
      <c r="C10451">
        <f>VLOOKUP($A10451&amp;C$1,Data!$A$2:$BC$533,MATCH(Intermediate!$B10451,Data!$A$1:$BC$1,0),FALSE)</f>
        <v>33.199435536673178</v>
      </c>
      <c r="D10451">
        <f>VLOOKUP($A10451&amp;D$1,Data!$A$2:$BC$533,MATCH(Intermediate!$B10451,Data!$A$1:$BC$1,0),FALSE)</f>
        <v>11878.552870684822</v>
      </c>
    </row>
    <row r="10452" spans="1:4" x14ac:dyDescent="0.45">
      <c r="A10452" t="s">
        <v>96</v>
      </c>
      <c r="B10452">
        <f t="shared" si="162"/>
        <v>1975</v>
      </c>
      <c r="C10452" t="str">
        <f>VLOOKUP($A10452&amp;C$1,Data!$A$2:$BC$533,MATCH(Intermediate!$B10452,Data!$A$1:$BC$1,0),FALSE)</f>
        <v>..</v>
      </c>
      <c r="D10452" t="str">
        <f>VLOOKUP($A10452&amp;D$1,Data!$A$2:$BC$533,MATCH(Intermediate!$B10452,Data!$A$1:$BC$1,0),FALSE)</f>
        <v>..</v>
      </c>
    </row>
    <row r="10453" spans="1:4" x14ac:dyDescent="0.45">
      <c r="A10453" t="s">
        <v>96</v>
      </c>
      <c r="B10453">
        <f t="shared" si="162"/>
        <v>1976</v>
      </c>
      <c r="C10453" t="str">
        <f>VLOOKUP($A10453&amp;C$1,Data!$A$2:$BC$533,MATCH(Intermediate!$B10453,Data!$A$1:$BC$1,0),FALSE)</f>
        <v>..</v>
      </c>
      <c r="D10453" t="str">
        <f>VLOOKUP($A10453&amp;D$1,Data!$A$2:$BC$533,MATCH(Intermediate!$B10453,Data!$A$1:$BC$1,0),FALSE)</f>
        <v>..</v>
      </c>
    </row>
    <row r="10454" spans="1:4" x14ac:dyDescent="0.45">
      <c r="A10454" t="s">
        <v>96</v>
      </c>
      <c r="B10454">
        <f t="shared" si="162"/>
        <v>1977</v>
      </c>
      <c r="C10454" t="str">
        <f>VLOOKUP($A10454&amp;C$1,Data!$A$2:$BC$533,MATCH(Intermediate!$B10454,Data!$A$1:$BC$1,0),FALSE)</f>
        <v>..</v>
      </c>
      <c r="D10454" t="str">
        <f>VLOOKUP($A10454&amp;D$1,Data!$A$2:$BC$533,MATCH(Intermediate!$B10454,Data!$A$1:$BC$1,0),FALSE)</f>
        <v>..</v>
      </c>
    </row>
    <row r="10455" spans="1:4" x14ac:dyDescent="0.45">
      <c r="A10455" t="s">
        <v>96</v>
      </c>
      <c r="B10455">
        <f t="shared" si="162"/>
        <v>1978</v>
      </c>
      <c r="C10455" t="str">
        <f>VLOOKUP($A10455&amp;C$1,Data!$A$2:$BC$533,MATCH(Intermediate!$B10455,Data!$A$1:$BC$1,0),FALSE)</f>
        <v>..</v>
      </c>
      <c r="D10455" t="str">
        <f>VLOOKUP($A10455&amp;D$1,Data!$A$2:$BC$533,MATCH(Intermediate!$B10455,Data!$A$1:$BC$1,0),FALSE)</f>
        <v>..</v>
      </c>
    </row>
    <row r="10456" spans="1:4" x14ac:dyDescent="0.45">
      <c r="A10456" t="s">
        <v>96</v>
      </c>
      <c r="B10456">
        <f t="shared" si="162"/>
        <v>1979</v>
      </c>
      <c r="C10456">
        <f>VLOOKUP($A10456&amp;C$1,Data!$A$2:$BC$533,MATCH(Intermediate!$B10456,Data!$A$1:$BC$1,0),FALSE)</f>
        <v>30.243906127305625</v>
      </c>
      <c r="D10456" t="str">
        <f>VLOOKUP($A10456&amp;D$1,Data!$A$2:$BC$533,MATCH(Intermediate!$B10456,Data!$A$1:$BC$1,0),FALSE)</f>
        <v>..</v>
      </c>
    </row>
    <row r="10457" spans="1:4" x14ac:dyDescent="0.45">
      <c r="A10457" t="s">
        <v>96</v>
      </c>
      <c r="B10457">
        <f t="shared" si="162"/>
        <v>1980</v>
      </c>
      <c r="C10457">
        <f>VLOOKUP($A10457&amp;C$1,Data!$A$2:$BC$533,MATCH(Intermediate!$B10457,Data!$A$1:$BC$1,0),FALSE)</f>
        <v>31.971967133881101</v>
      </c>
      <c r="D10457" t="str">
        <f>VLOOKUP($A10457&amp;D$1,Data!$A$2:$BC$533,MATCH(Intermediate!$B10457,Data!$A$1:$BC$1,0),FALSE)</f>
        <v>..</v>
      </c>
    </row>
    <row r="10458" spans="1:4" x14ac:dyDescent="0.45">
      <c r="A10458" t="s">
        <v>96</v>
      </c>
      <c r="B10458">
        <f t="shared" si="162"/>
        <v>1981</v>
      </c>
      <c r="C10458">
        <f>VLOOKUP($A10458&amp;C$1,Data!$A$2:$BC$533,MATCH(Intermediate!$B10458,Data!$A$1:$BC$1,0),FALSE)</f>
        <v>31.375262683878713</v>
      </c>
      <c r="D10458" t="str">
        <f>VLOOKUP($A10458&amp;D$1,Data!$A$2:$BC$533,MATCH(Intermediate!$B10458,Data!$A$1:$BC$1,0),FALSE)</f>
        <v>..</v>
      </c>
    </row>
    <row r="10459" spans="1:4" x14ac:dyDescent="0.45">
      <c r="A10459" t="s">
        <v>96</v>
      </c>
      <c r="B10459">
        <f t="shared" si="162"/>
        <v>1982</v>
      </c>
      <c r="C10459">
        <f>VLOOKUP($A10459&amp;C$1,Data!$A$2:$BC$533,MATCH(Intermediate!$B10459,Data!$A$1:$BC$1,0),FALSE)</f>
        <v>29.526143790849673</v>
      </c>
      <c r="D10459" t="str">
        <f>VLOOKUP($A10459&amp;D$1,Data!$A$2:$BC$533,MATCH(Intermediate!$B10459,Data!$A$1:$BC$1,0),FALSE)</f>
        <v>..</v>
      </c>
    </row>
    <row r="10460" spans="1:4" x14ac:dyDescent="0.45">
      <c r="A10460" t="s">
        <v>96</v>
      </c>
      <c r="B10460">
        <f t="shared" si="162"/>
        <v>1983</v>
      </c>
      <c r="C10460">
        <f>VLOOKUP($A10460&amp;C$1,Data!$A$2:$BC$533,MATCH(Intermediate!$B10460,Data!$A$1:$BC$1,0),FALSE)</f>
        <v>29.938276896699527</v>
      </c>
      <c r="D10460" t="str">
        <f>VLOOKUP($A10460&amp;D$1,Data!$A$2:$BC$533,MATCH(Intermediate!$B10460,Data!$A$1:$BC$1,0),FALSE)</f>
        <v>..</v>
      </c>
    </row>
    <row r="10461" spans="1:4" x14ac:dyDescent="0.45">
      <c r="A10461" t="s">
        <v>96</v>
      </c>
      <c r="B10461">
        <f t="shared" si="162"/>
        <v>1984</v>
      </c>
      <c r="C10461">
        <f>VLOOKUP($A10461&amp;C$1,Data!$A$2:$BC$533,MATCH(Intermediate!$B10461,Data!$A$1:$BC$1,0),FALSE)</f>
        <v>28.053288693590012</v>
      </c>
      <c r="D10461" t="str">
        <f>VLOOKUP($A10461&amp;D$1,Data!$A$2:$BC$533,MATCH(Intermediate!$B10461,Data!$A$1:$BC$1,0),FALSE)</f>
        <v>..</v>
      </c>
    </row>
    <row r="10462" spans="1:4" x14ac:dyDescent="0.45">
      <c r="A10462" t="s">
        <v>96</v>
      </c>
      <c r="B10462">
        <f t="shared" si="162"/>
        <v>1985</v>
      </c>
      <c r="C10462">
        <f>VLOOKUP($A10462&amp;C$1,Data!$A$2:$BC$533,MATCH(Intermediate!$B10462,Data!$A$1:$BC$1,0),FALSE)</f>
        <v>27.34568342750876</v>
      </c>
      <c r="D10462" t="str">
        <f>VLOOKUP($A10462&amp;D$1,Data!$A$2:$BC$533,MATCH(Intermediate!$B10462,Data!$A$1:$BC$1,0),FALSE)</f>
        <v>..</v>
      </c>
    </row>
    <row r="10463" spans="1:4" x14ac:dyDescent="0.45">
      <c r="A10463" t="s">
        <v>96</v>
      </c>
      <c r="B10463">
        <f t="shared" si="162"/>
        <v>1986</v>
      </c>
      <c r="C10463">
        <f>VLOOKUP($A10463&amp;C$1,Data!$A$2:$BC$533,MATCH(Intermediate!$B10463,Data!$A$1:$BC$1,0),FALSE)</f>
        <v>29.525286083425616</v>
      </c>
      <c r="D10463" t="str">
        <f>VLOOKUP($A10463&amp;D$1,Data!$A$2:$BC$533,MATCH(Intermediate!$B10463,Data!$A$1:$BC$1,0),FALSE)</f>
        <v>..</v>
      </c>
    </row>
    <row r="10464" spans="1:4" x14ac:dyDescent="0.45">
      <c r="A10464" t="s">
        <v>96</v>
      </c>
      <c r="B10464">
        <f t="shared" si="162"/>
        <v>1987</v>
      </c>
      <c r="C10464">
        <f>VLOOKUP($A10464&amp;C$1,Data!$A$2:$BC$533,MATCH(Intermediate!$B10464,Data!$A$1:$BC$1,0),FALSE)</f>
        <v>30.20541775456919</v>
      </c>
      <c r="D10464" t="str">
        <f>VLOOKUP($A10464&amp;D$1,Data!$A$2:$BC$533,MATCH(Intermediate!$B10464,Data!$A$1:$BC$1,0),FALSE)</f>
        <v>..</v>
      </c>
    </row>
    <row r="10465" spans="1:4" x14ac:dyDescent="0.45">
      <c r="A10465" t="s">
        <v>96</v>
      </c>
      <c r="B10465">
        <f t="shared" si="162"/>
        <v>1988</v>
      </c>
      <c r="C10465">
        <f>VLOOKUP($A10465&amp;C$1,Data!$A$2:$BC$533,MATCH(Intermediate!$B10465,Data!$A$1:$BC$1,0),FALSE)</f>
        <v>30.94206579583938</v>
      </c>
      <c r="D10465" t="str">
        <f>VLOOKUP($A10465&amp;D$1,Data!$A$2:$BC$533,MATCH(Intermediate!$B10465,Data!$A$1:$BC$1,0),FALSE)</f>
        <v>..</v>
      </c>
    </row>
    <row r="10466" spans="1:4" x14ac:dyDescent="0.45">
      <c r="A10466" t="s">
        <v>96</v>
      </c>
      <c r="B10466">
        <f t="shared" si="162"/>
        <v>1989</v>
      </c>
      <c r="C10466">
        <f>VLOOKUP($A10466&amp;C$1,Data!$A$2:$BC$533,MATCH(Intermediate!$B10466,Data!$A$1:$BC$1,0),FALSE)</f>
        <v>31.280998209489702</v>
      </c>
      <c r="D10466" t="str">
        <f>VLOOKUP($A10466&amp;D$1,Data!$A$2:$BC$533,MATCH(Intermediate!$B10466,Data!$A$1:$BC$1,0),FALSE)</f>
        <v>..</v>
      </c>
    </row>
    <row r="10467" spans="1:4" x14ac:dyDescent="0.45">
      <c r="A10467" t="s">
        <v>96</v>
      </c>
      <c r="B10467">
        <f t="shared" si="162"/>
        <v>1990</v>
      </c>
      <c r="C10467">
        <f>VLOOKUP($A10467&amp;C$1,Data!$A$2:$BC$533,MATCH(Intermediate!$B10467,Data!$A$1:$BC$1,0),FALSE)</f>
        <v>33.974809044463555</v>
      </c>
      <c r="D10467">
        <f>VLOOKUP($A10467&amp;D$1,Data!$A$2:$BC$533,MATCH(Intermediate!$B10467,Data!$A$1:$BC$1,0),FALSE)</f>
        <v>1669.6095164127578</v>
      </c>
    </row>
    <row r="10468" spans="1:4" x14ac:dyDescent="0.45">
      <c r="A10468" t="s">
        <v>96</v>
      </c>
      <c r="B10468">
        <f t="shared" si="162"/>
        <v>1991</v>
      </c>
      <c r="C10468">
        <f>VLOOKUP($A10468&amp;C$1,Data!$A$2:$BC$533,MATCH(Intermediate!$B10468,Data!$A$1:$BC$1,0),FALSE)</f>
        <v>30.373893706915723</v>
      </c>
      <c r="D10468">
        <f>VLOOKUP($A10468&amp;D$1,Data!$A$2:$BC$533,MATCH(Intermediate!$B10468,Data!$A$1:$BC$1,0),FALSE)</f>
        <v>1736.6533494224632</v>
      </c>
    </row>
    <row r="10469" spans="1:4" x14ac:dyDescent="0.45">
      <c r="A10469" t="s">
        <v>96</v>
      </c>
      <c r="B10469">
        <f t="shared" si="162"/>
        <v>1992</v>
      </c>
      <c r="C10469">
        <f>VLOOKUP($A10469&amp;C$1,Data!$A$2:$BC$533,MATCH(Intermediate!$B10469,Data!$A$1:$BC$1,0),FALSE)</f>
        <v>35.882196634189548</v>
      </c>
      <c r="D10469">
        <f>VLOOKUP($A10469&amp;D$1,Data!$A$2:$BC$533,MATCH(Intermediate!$B10469,Data!$A$1:$BC$1,0),FALSE)</f>
        <v>1777.478805057485</v>
      </c>
    </row>
    <row r="10470" spans="1:4" x14ac:dyDescent="0.45">
      <c r="A10470" t="s">
        <v>96</v>
      </c>
      <c r="B10470">
        <f t="shared" si="162"/>
        <v>1993</v>
      </c>
      <c r="C10470">
        <f>VLOOKUP($A10470&amp;C$1,Data!$A$2:$BC$533,MATCH(Intermediate!$B10470,Data!$A$1:$BC$1,0),FALSE)</f>
        <v>35.365523465703966</v>
      </c>
      <c r="D10470">
        <f>VLOOKUP($A10470&amp;D$1,Data!$A$2:$BC$533,MATCH(Intermediate!$B10470,Data!$A$1:$BC$1,0),FALSE)</f>
        <v>1788.68071647432</v>
      </c>
    </row>
    <row r="10471" spans="1:4" x14ac:dyDescent="0.45">
      <c r="A10471" t="s">
        <v>96</v>
      </c>
      <c r="B10471">
        <f t="shared" si="162"/>
        <v>1994</v>
      </c>
      <c r="C10471">
        <f>VLOOKUP($A10471&amp;C$1,Data!$A$2:$BC$533,MATCH(Intermediate!$B10471,Data!$A$1:$BC$1,0),FALSE)</f>
        <v>33.888214968387004</v>
      </c>
      <c r="D10471">
        <f>VLOOKUP($A10471&amp;D$1,Data!$A$2:$BC$533,MATCH(Intermediate!$B10471,Data!$A$1:$BC$1,0),FALSE)</f>
        <v>1945.7889940696521</v>
      </c>
    </row>
    <row r="10472" spans="1:4" x14ac:dyDescent="0.45">
      <c r="A10472" t="s">
        <v>96</v>
      </c>
      <c r="B10472">
        <f t="shared" si="162"/>
        <v>1995</v>
      </c>
      <c r="C10472">
        <f>VLOOKUP($A10472&amp;C$1,Data!$A$2:$BC$533,MATCH(Intermediate!$B10472,Data!$A$1:$BC$1,0),FALSE)</f>
        <v>32.913104139090613</v>
      </c>
      <c r="D10472">
        <f>VLOOKUP($A10472&amp;D$1,Data!$A$2:$BC$533,MATCH(Intermediate!$B10472,Data!$A$1:$BC$1,0),FALSE)</f>
        <v>1960.6340867109507</v>
      </c>
    </row>
    <row r="10473" spans="1:4" x14ac:dyDescent="0.45">
      <c r="A10473" t="s">
        <v>96</v>
      </c>
      <c r="B10473">
        <f t="shared" si="162"/>
        <v>1996</v>
      </c>
      <c r="C10473">
        <f>VLOOKUP($A10473&amp;C$1,Data!$A$2:$BC$533,MATCH(Intermediate!$B10473,Data!$A$1:$BC$1,0),FALSE)</f>
        <v>34.170616438356163</v>
      </c>
      <c r="D10473">
        <f>VLOOKUP($A10473&amp;D$1,Data!$A$2:$BC$533,MATCH(Intermediate!$B10473,Data!$A$1:$BC$1,0),FALSE)</f>
        <v>1997.8818707261285</v>
      </c>
    </row>
    <row r="10474" spans="1:4" x14ac:dyDescent="0.45">
      <c r="A10474" t="s">
        <v>96</v>
      </c>
      <c r="B10474">
        <f t="shared" si="162"/>
        <v>1997</v>
      </c>
      <c r="C10474">
        <f>VLOOKUP($A10474&amp;C$1,Data!$A$2:$BC$533,MATCH(Intermediate!$B10474,Data!$A$1:$BC$1,0),FALSE)</f>
        <v>30.969214706068467</v>
      </c>
      <c r="D10474">
        <f>VLOOKUP($A10474&amp;D$1,Data!$A$2:$BC$533,MATCH(Intermediate!$B10474,Data!$A$1:$BC$1,0),FALSE)</f>
        <v>2086.6996784209464</v>
      </c>
    </row>
    <row r="10475" spans="1:4" x14ac:dyDescent="0.45">
      <c r="A10475" t="s">
        <v>96</v>
      </c>
      <c r="B10475">
        <f t="shared" si="162"/>
        <v>1998</v>
      </c>
      <c r="C10475">
        <f>VLOOKUP($A10475&amp;C$1,Data!$A$2:$BC$533,MATCH(Intermediate!$B10475,Data!$A$1:$BC$1,0),FALSE)</f>
        <v>32.463868209405931</v>
      </c>
      <c r="D10475">
        <f>VLOOKUP($A10475&amp;D$1,Data!$A$2:$BC$533,MATCH(Intermediate!$B10475,Data!$A$1:$BC$1,0),FALSE)</f>
        <v>2090.8394421960343</v>
      </c>
    </row>
    <row r="10476" spans="1:4" x14ac:dyDescent="0.45">
      <c r="A10476" t="s">
        <v>96</v>
      </c>
      <c r="B10476">
        <f t="shared" si="162"/>
        <v>1999</v>
      </c>
      <c r="C10476">
        <f>VLOOKUP($A10476&amp;C$1,Data!$A$2:$BC$533,MATCH(Intermediate!$B10476,Data!$A$1:$BC$1,0),FALSE)</f>
        <v>35.959876275547074</v>
      </c>
      <c r="D10476">
        <f>VLOOKUP($A10476&amp;D$1,Data!$A$2:$BC$533,MATCH(Intermediate!$B10476,Data!$A$1:$BC$1,0),FALSE)</f>
        <v>2083.9283122140655</v>
      </c>
    </row>
    <row r="10477" spans="1:4" x14ac:dyDescent="0.45">
      <c r="A10477" t="s">
        <v>96</v>
      </c>
      <c r="B10477">
        <f t="shared" si="162"/>
        <v>2000</v>
      </c>
      <c r="C10477">
        <f>VLOOKUP($A10477&amp;C$1,Data!$A$2:$BC$533,MATCH(Intermediate!$B10477,Data!$A$1:$BC$1,0),FALSE)</f>
        <v>31.546112550412648</v>
      </c>
      <c r="D10477">
        <f>VLOOKUP($A10477&amp;D$1,Data!$A$2:$BC$533,MATCH(Intermediate!$B10477,Data!$A$1:$BC$1,0),FALSE)</f>
        <v>2206.1024035677415</v>
      </c>
    </row>
    <row r="10478" spans="1:4" x14ac:dyDescent="0.45">
      <c r="A10478" t="s">
        <v>96</v>
      </c>
      <c r="B10478">
        <f t="shared" si="162"/>
        <v>2001</v>
      </c>
      <c r="C10478">
        <f>VLOOKUP($A10478&amp;C$1,Data!$A$2:$BC$533,MATCH(Intermediate!$B10478,Data!$A$1:$BC$1,0),FALSE)</f>
        <v>33.433188367129134</v>
      </c>
      <c r="D10478">
        <f>VLOOKUP($A10478&amp;D$1,Data!$A$2:$BC$533,MATCH(Intermediate!$B10478,Data!$A$1:$BC$1,0),FALSE)</f>
        <v>2124.950748849164</v>
      </c>
    </row>
    <row r="10479" spans="1:4" x14ac:dyDescent="0.45">
      <c r="A10479" t="s">
        <v>96</v>
      </c>
      <c r="B10479">
        <f t="shared" si="162"/>
        <v>2002</v>
      </c>
      <c r="C10479">
        <f>VLOOKUP($A10479&amp;C$1,Data!$A$2:$BC$533,MATCH(Intermediate!$B10479,Data!$A$1:$BC$1,0),FALSE)</f>
        <v>37.090126665389981</v>
      </c>
      <c r="D10479">
        <f>VLOOKUP($A10479&amp;D$1,Data!$A$2:$BC$533,MATCH(Intermediate!$B10479,Data!$A$1:$BC$1,0),FALSE)</f>
        <v>1995.3237227451157</v>
      </c>
    </row>
    <row r="10480" spans="1:4" x14ac:dyDescent="0.45">
      <c r="A10480" t="s">
        <v>96</v>
      </c>
      <c r="B10480">
        <f t="shared" si="162"/>
        <v>2003</v>
      </c>
      <c r="C10480">
        <f>VLOOKUP($A10480&amp;C$1,Data!$A$2:$BC$533,MATCH(Intermediate!$B10480,Data!$A$1:$BC$1,0),FALSE)</f>
        <v>38.544970722186079</v>
      </c>
      <c r="D10480">
        <f>VLOOKUP($A10480&amp;D$1,Data!$A$2:$BC$533,MATCH(Intermediate!$B10480,Data!$A$1:$BC$1,0),FALSE)</f>
        <v>2070.3577555698189</v>
      </c>
    </row>
    <row r="10481" spans="1:4" x14ac:dyDescent="0.45">
      <c r="A10481" t="s">
        <v>96</v>
      </c>
      <c r="B10481">
        <f t="shared" si="162"/>
        <v>2004</v>
      </c>
      <c r="C10481">
        <f>VLOOKUP($A10481&amp;C$1,Data!$A$2:$BC$533,MATCH(Intermediate!$B10481,Data!$A$1:$BC$1,0),FALSE)</f>
        <v>39.791753057373228</v>
      </c>
      <c r="D10481">
        <f>VLOOKUP($A10481&amp;D$1,Data!$A$2:$BC$533,MATCH(Intermediate!$B10481,Data!$A$1:$BC$1,0),FALSE)</f>
        <v>2157.4451705913107</v>
      </c>
    </row>
    <row r="10482" spans="1:4" x14ac:dyDescent="0.45">
      <c r="A10482" t="s">
        <v>96</v>
      </c>
      <c r="B10482">
        <f t="shared" si="162"/>
        <v>2005</v>
      </c>
      <c r="C10482">
        <f>VLOOKUP($A10482&amp;C$1,Data!$A$2:$BC$533,MATCH(Intermediate!$B10482,Data!$A$1:$BC$1,0),FALSE)</f>
        <v>43.599953647909523</v>
      </c>
      <c r="D10482">
        <f>VLOOKUP($A10482&amp;D$1,Data!$A$2:$BC$533,MATCH(Intermediate!$B10482,Data!$A$1:$BC$1,0),FALSE)</f>
        <v>2287.0066043324555</v>
      </c>
    </row>
    <row r="10483" spans="1:4" x14ac:dyDescent="0.45">
      <c r="A10483" t="s">
        <v>96</v>
      </c>
      <c r="B10483">
        <f t="shared" si="162"/>
        <v>2006</v>
      </c>
      <c r="C10483">
        <f>VLOOKUP($A10483&amp;C$1,Data!$A$2:$BC$533,MATCH(Intermediate!$B10483,Data!$A$1:$BC$1,0),FALSE)</f>
        <v>42.441315751578863</v>
      </c>
      <c r="D10483">
        <f>VLOOKUP($A10483&amp;D$1,Data!$A$2:$BC$533,MATCH(Intermediate!$B10483,Data!$A$1:$BC$1,0),FALSE)</f>
        <v>2495.8568363610925</v>
      </c>
    </row>
    <row r="10484" spans="1:4" x14ac:dyDescent="0.45">
      <c r="A10484" t="s">
        <v>96</v>
      </c>
      <c r="B10484">
        <f t="shared" si="162"/>
        <v>2007</v>
      </c>
      <c r="C10484">
        <f>VLOOKUP($A10484&amp;C$1,Data!$A$2:$BC$533,MATCH(Intermediate!$B10484,Data!$A$1:$BC$1,0),FALSE)</f>
        <v>43.794956331052212</v>
      </c>
      <c r="D10484">
        <f>VLOOKUP($A10484&amp;D$1,Data!$A$2:$BC$533,MATCH(Intermediate!$B10484,Data!$A$1:$BC$1,0),FALSE)</f>
        <v>2573.4010436712806</v>
      </c>
    </row>
    <row r="10485" spans="1:4" x14ac:dyDescent="0.45">
      <c r="A10485" t="s">
        <v>96</v>
      </c>
      <c r="B10485">
        <f t="shared" ref="B10485:B10548" si="163">B10435</f>
        <v>2008</v>
      </c>
      <c r="C10485">
        <f>VLOOKUP($A10485&amp;C$1,Data!$A$2:$BC$533,MATCH(Intermediate!$B10485,Data!$A$1:$BC$1,0),FALSE)</f>
        <v>55.055251156808048</v>
      </c>
      <c r="D10485">
        <f>VLOOKUP($A10485&amp;D$1,Data!$A$2:$BC$533,MATCH(Intermediate!$B10485,Data!$A$1:$BC$1,0),FALSE)</f>
        <v>2701.2883608183415</v>
      </c>
    </row>
    <row r="10486" spans="1:4" x14ac:dyDescent="0.45">
      <c r="A10486" t="s">
        <v>96</v>
      </c>
      <c r="B10486">
        <f t="shared" si="163"/>
        <v>2009</v>
      </c>
      <c r="C10486">
        <f>VLOOKUP($A10486&amp;C$1,Data!$A$2:$BC$533,MATCH(Intermediate!$B10486,Data!$A$1:$BC$1,0),FALSE)</f>
        <v>64.832079448914754</v>
      </c>
      <c r="D10486">
        <f>VLOOKUP($A10486&amp;D$1,Data!$A$2:$BC$533,MATCH(Intermediate!$B10486,Data!$A$1:$BC$1,0),FALSE)</f>
        <v>2730.2879599112407</v>
      </c>
    </row>
    <row r="10487" spans="1:4" x14ac:dyDescent="0.45">
      <c r="A10487" t="s">
        <v>96</v>
      </c>
      <c r="B10487">
        <f t="shared" si="163"/>
        <v>2010</v>
      </c>
      <c r="C10487">
        <f>VLOOKUP($A10487&amp;C$1,Data!$A$2:$BC$533,MATCH(Intermediate!$B10487,Data!$A$1:$BC$1,0),FALSE)</f>
        <v>67.587307712782334</v>
      </c>
      <c r="D10487">
        <f>VLOOKUP($A10487&amp;D$1,Data!$A$2:$BC$533,MATCH(Intermediate!$B10487,Data!$A$1:$BC$1,0),FALSE)</f>
        <v>2733.4592258871835</v>
      </c>
    </row>
    <row r="10488" spans="1:4" x14ac:dyDescent="0.45">
      <c r="A10488" t="s">
        <v>96</v>
      </c>
      <c r="B10488">
        <f t="shared" si="163"/>
        <v>2011</v>
      </c>
      <c r="C10488">
        <f>VLOOKUP($A10488&amp;C$1,Data!$A$2:$BC$533,MATCH(Intermediate!$B10488,Data!$A$1:$BC$1,0),FALSE)</f>
        <v>69.354140095784061</v>
      </c>
      <c r="D10488">
        <f>VLOOKUP($A10488&amp;D$1,Data!$A$2:$BC$533,MATCH(Intermediate!$B10488,Data!$A$1:$BC$1,0),FALSE)</f>
        <v>2815.6869338402926</v>
      </c>
    </row>
    <row r="10489" spans="1:4" x14ac:dyDescent="0.45">
      <c r="A10489" t="s">
        <v>96</v>
      </c>
      <c r="B10489">
        <f t="shared" si="163"/>
        <v>2012</v>
      </c>
      <c r="C10489">
        <f>VLOOKUP($A10489&amp;C$1,Data!$A$2:$BC$533,MATCH(Intermediate!$B10489,Data!$A$1:$BC$1,0),FALSE)</f>
        <v>73.708820126158386</v>
      </c>
      <c r="D10489">
        <f>VLOOKUP($A10489&amp;D$1,Data!$A$2:$BC$533,MATCH(Intermediate!$B10489,Data!$A$1:$BC$1,0),FALSE)</f>
        <v>2834.126308737098</v>
      </c>
    </row>
    <row r="10490" spans="1:4" x14ac:dyDescent="0.45">
      <c r="A10490" t="s">
        <v>96</v>
      </c>
      <c r="B10490">
        <f t="shared" si="163"/>
        <v>2013</v>
      </c>
      <c r="C10490">
        <f>VLOOKUP($A10490&amp;C$1,Data!$A$2:$BC$533,MATCH(Intermediate!$B10490,Data!$A$1:$BC$1,0),FALSE)</f>
        <v>72.620012079450973</v>
      </c>
      <c r="D10490">
        <f>VLOOKUP($A10490&amp;D$1,Data!$A$2:$BC$533,MATCH(Intermediate!$B10490,Data!$A$1:$BC$1,0),FALSE)</f>
        <v>2832.0060614046943</v>
      </c>
    </row>
    <row r="10491" spans="1:4" x14ac:dyDescent="0.45">
      <c r="A10491" t="s">
        <v>96</v>
      </c>
      <c r="B10491">
        <f t="shared" si="163"/>
        <v>2014</v>
      </c>
      <c r="C10491">
        <f>VLOOKUP($A10491&amp;C$1,Data!$A$2:$BC$533,MATCH(Intermediate!$B10491,Data!$A$1:$BC$1,0),FALSE)</f>
        <v>75.556480624717068</v>
      </c>
      <c r="D10491">
        <f>VLOOKUP($A10491&amp;D$1,Data!$A$2:$BC$533,MATCH(Intermediate!$B10491,Data!$A$1:$BC$1,0),FALSE)</f>
        <v>2890.1310381970334</v>
      </c>
    </row>
    <row r="10492" spans="1:4" x14ac:dyDescent="0.45">
      <c r="A10492" t="s">
        <v>96</v>
      </c>
      <c r="B10492">
        <f t="shared" si="163"/>
        <v>2015</v>
      </c>
      <c r="C10492">
        <f>VLOOKUP($A10492&amp;C$1,Data!$A$2:$BC$533,MATCH(Intermediate!$B10492,Data!$A$1:$BC$1,0),FALSE)</f>
        <v>69.752277940288408</v>
      </c>
      <c r="D10492">
        <f>VLOOKUP($A10492&amp;D$1,Data!$A$2:$BC$533,MATCH(Intermediate!$B10492,Data!$A$1:$BC$1,0),FALSE)</f>
        <v>2965.8414325737776</v>
      </c>
    </row>
    <row r="10493" spans="1:4" x14ac:dyDescent="0.45">
      <c r="A10493" t="s">
        <v>96</v>
      </c>
      <c r="B10493">
        <f t="shared" si="163"/>
        <v>2016</v>
      </c>
      <c r="C10493">
        <f>VLOOKUP($A10493&amp;C$1,Data!$A$2:$BC$533,MATCH(Intermediate!$B10493,Data!$A$1:$BC$1,0),FALSE)</f>
        <v>67.119832792352923</v>
      </c>
      <c r="D10493">
        <f>VLOOKUP($A10493&amp;D$1,Data!$A$2:$BC$533,MATCH(Intermediate!$B10493,Data!$A$1:$BC$1,0),FALSE)</f>
        <v>3029.8092394841306</v>
      </c>
    </row>
    <row r="10494" spans="1:4" x14ac:dyDescent="0.45">
      <c r="A10494" t="s">
        <v>96</v>
      </c>
      <c r="B10494">
        <f t="shared" si="163"/>
        <v>2017</v>
      </c>
      <c r="C10494">
        <f>VLOOKUP($A10494&amp;C$1,Data!$A$2:$BC$533,MATCH(Intermediate!$B10494,Data!$A$1:$BC$1,0),FALSE)</f>
        <v>64.485223272945717</v>
      </c>
      <c r="D10494">
        <f>VLOOKUP($A10494&amp;D$1,Data!$A$2:$BC$533,MATCH(Intermediate!$B10494,Data!$A$1:$BC$1,0),FALSE)</f>
        <v>3145.9273498946682</v>
      </c>
    </row>
    <row r="10495" spans="1:4" x14ac:dyDescent="0.45">
      <c r="A10495" t="s">
        <v>96</v>
      </c>
      <c r="B10495">
        <f t="shared" si="163"/>
        <v>2018</v>
      </c>
      <c r="C10495">
        <f>VLOOKUP($A10495&amp;C$1,Data!$A$2:$BC$533,MATCH(Intermediate!$B10495,Data!$A$1:$BC$1,0),FALSE)</f>
        <v>61.499135241289657</v>
      </c>
      <c r="D10495">
        <f>VLOOKUP($A10495&amp;D$1,Data!$A$2:$BC$533,MATCH(Intermediate!$B10495,Data!$A$1:$BC$1,0),FALSE)</f>
        <v>3232.9482580067179</v>
      </c>
    </row>
    <row r="10496" spans="1:4" x14ac:dyDescent="0.45">
      <c r="A10496" t="s">
        <v>96</v>
      </c>
      <c r="B10496">
        <f t="shared" si="163"/>
        <v>2019</v>
      </c>
      <c r="C10496">
        <f>VLOOKUP($A10496&amp;C$1,Data!$A$2:$BC$533,MATCH(Intermediate!$B10496,Data!$A$1:$BC$1,0),FALSE)</f>
        <v>59.087294783620294</v>
      </c>
      <c r="D10496">
        <f>VLOOKUP($A10496&amp;D$1,Data!$A$2:$BC$533,MATCH(Intermediate!$B10496,Data!$A$1:$BC$1,0),FALSE)</f>
        <v>3314.6672135242475</v>
      </c>
    </row>
    <row r="10497" spans="1:4" x14ac:dyDescent="0.45">
      <c r="A10497" t="s">
        <v>96</v>
      </c>
      <c r="B10497">
        <f t="shared" si="163"/>
        <v>2020</v>
      </c>
      <c r="C10497">
        <f>VLOOKUP($A10497&amp;C$1,Data!$A$2:$BC$533,MATCH(Intermediate!$B10497,Data!$A$1:$BC$1,0),FALSE)</f>
        <v>60.211453968874196</v>
      </c>
      <c r="D10497">
        <f>VLOOKUP($A10497&amp;D$1,Data!$A$2:$BC$533,MATCH(Intermediate!$B10497,Data!$A$1:$BC$1,0),FALSE)</f>
        <v>3117.6442529203755</v>
      </c>
    </row>
    <row r="10498" spans="1:4" x14ac:dyDescent="0.45">
      <c r="A10498" t="s">
        <v>96</v>
      </c>
      <c r="B10498">
        <f t="shared" si="163"/>
        <v>2021</v>
      </c>
      <c r="C10498">
        <f>VLOOKUP($A10498&amp;C$1,Data!$A$2:$BC$533,MATCH(Intermediate!$B10498,Data!$A$1:$BC$1,0),FALSE)</f>
        <v>58.95961667658711</v>
      </c>
      <c r="D10498">
        <f>VLOOKUP($A10498&amp;D$1,Data!$A$2:$BC$533,MATCH(Intermediate!$B10498,Data!$A$1:$BC$1,0),FALSE)</f>
        <v>3135.8366494568013</v>
      </c>
    </row>
    <row r="10499" spans="1:4" x14ac:dyDescent="0.45">
      <c r="A10499" t="s">
        <v>96</v>
      </c>
      <c r="B10499">
        <f t="shared" si="163"/>
        <v>2022</v>
      </c>
      <c r="C10499">
        <f>VLOOKUP($A10499&amp;C$1,Data!$A$2:$BC$533,MATCH(Intermediate!$B10499,Data!$A$1:$BC$1,0),FALSE)</f>
        <v>56.551501398771975</v>
      </c>
      <c r="D10499">
        <f>VLOOKUP($A10499&amp;D$1,Data!$A$2:$BC$533,MATCH(Intermediate!$B10499,Data!$A$1:$BC$1,0),FALSE)</f>
        <v>3452.6074269387996</v>
      </c>
    </row>
    <row r="10500" spans="1:4" x14ac:dyDescent="0.45">
      <c r="A10500" t="s">
        <v>96</v>
      </c>
      <c r="B10500">
        <f t="shared" si="163"/>
        <v>2023</v>
      </c>
      <c r="C10500">
        <f>VLOOKUP($A10500&amp;C$1,Data!$A$2:$BC$533,MATCH(Intermediate!$B10500,Data!$A$1:$BC$1,0),FALSE)</f>
        <v>53.054850735699702</v>
      </c>
      <c r="D10500">
        <f>VLOOKUP($A10500&amp;D$1,Data!$A$2:$BC$533,MATCH(Intermediate!$B10500,Data!$A$1:$BC$1,0),FALSE)</f>
        <v>3460.9337136812446</v>
      </c>
    </row>
    <row r="10501" spans="1:4" x14ac:dyDescent="0.45">
      <c r="A10501" t="s">
        <v>96</v>
      </c>
      <c r="B10501">
        <f t="shared" si="163"/>
        <v>2024</v>
      </c>
      <c r="C10501">
        <f>VLOOKUP($A10501&amp;C$1,Data!$A$2:$BC$533,MATCH(Intermediate!$B10501,Data!$A$1:$BC$1,0),FALSE)</f>
        <v>54.233691555255646</v>
      </c>
      <c r="D10501">
        <f>VLOOKUP($A10501&amp;D$1,Data!$A$2:$BC$533,MATCH(Intermediate!$B10501,Data!$A$1:$BC$1,0),FALSE)</f>
        <v>3602.4072700948686</v>
      </c>
    </row>
    <row r="10502" spans="1:4" x14ac:dyDescent="0.45">
      <c r="A10502" t="s">
        <v>245</v>
      </c>
      <c r="B10502">
        <f t="shared" si="163"/>
        <v>1975</v>
      </c>
      <c r="C10502">
        <f>VLOOKUP($A10502&amp;C$1,Data!$A$2:$BC$533,MATCH(Intermediate!$B10502,Data!$A$1:$BC$1,0),FALSE)</f>
        <v>24.300665548950871</v>
      </c>
      <c r="D10502" t="str">
        <f>VLOOKUP($A10502&amp;D$1,Data!$A$2:$BC$533,MATCH(Intermediate!$B10502,Data!$A$1:$BC$1,0),FALSE)</f>
        <v>..</v>
      </c>
    </row>
    <row r="10503" spans="1:4" x14ac:dyDescent="0.45">
      <c r="A10503" t="s">
        <v>245</v>
      </c>
      <c r="B10503">
        <f t="shared" si="163"/>
        <v>1976</v>
      </c>
      <c r="C10503">
        <f>VLOOKUP($A10503&amp;C$1,Data!$A$2:$BC$533,MATCH(Intermediate!$B10503,Data!$A$1:$BC$1,0),FALSE)</f>
        <v>29.158574135480812</v>
      </c>
      <c r="D10503" t="str">
        <f>VLOOKUP($A10503&amp;D$1,Data!$A$2:$BC$533,MATCH(Intermediate!$B10503,Data!$A$1:$BC$1,0),FALSE)</f>
        <v>..</v>
      </c>
    </row>
    <row r="10504" spans="1:4" x14ac:dyDescent="0.45">
      <c r="A10504" t="s">
        <v>245</v>
      </c>
      <c r="B10504">
        <f t="shared" si="163"/>
        <v>1977</v>
      </c>
      <c r="C10504">
        <f>VLOOKUP($A10504&amp;C$1,Data!$A$2:$BC$533,MATCH(Intermediate!$B10504,Data!$A$1:$BC$1,0),FALSE)</f>
        <v>29.995761242341334</v>
      </c>
      <c r="D10504" t="str">
        <f>VLOOKUP($A10504&amp;D$1,Data!$A$2:$BC$533,MATCH(Intermediate!$B10504,Data!$A$1:$BC$1,0),FALSE)</f>
        <v>..</v>
      </c>
    </row>
    <row r="10505" spans="1:4" x14ac:dyDescent="0.45">
      <c r="A10505" t="s">
        <v>245</v>
      </c>
      <c r="B10505">
        <f t="shared" si="163"/>
        <v>1978</v>
      </c>
      <c r="C10505">
        <f>VLOOKUP($A10505&amp;C$1,Data!$A$2:$BC$533,MATCH(Intermediate!$B10505,Data!$A$1:$BC$1,0),FALSE)</f>
        <v>33.459718443156277</v>
      </c>
      <c r="D10505" t="str">
        <f>VLOOKUP($A10505&amp;D$1,Data!$A$2:$BC$533,MATCH(Intermediate!$B10505,Data!$A$1:$BC$1,0),FALSE)</f>
        <v>..</v>
      </c>
    </row>
    <row r="10506" spans="1:4" x14ac:dyDescent="0.45">
      <c r="A10506" t="s">
        <v>245</v>
      </c>
      <c r="B10506">
        <f t="shared" si="163"/>
        <v>1979</v>
      </c>
      <c r="C10506">
        <f>VLOOKUP($A10506&amp;C$1,Data!$A$2:$BC$533,MATCH(Intermediate!$B10506,Data!$A$1:$BC$1,0),FALSE)</f>
        <v>28.477931230353764</v>
      </c>
      <c r="D10506" t="str">
        <f>VLOOKUP($A10506&amp;D$1,Data!$A$2:$BC$533,MATCH(Intermediate!$B10506,Data!$A$1:$BC$1,0),FALSE)</f>
        <v>..</v>
      </c>
    </row>
    <row r="10507" spans="1:4" x14ac:dyDescent="0.45">
      <c r="A10507" t="s">
        <v>245</v>
      </c>
      <c r="B10507">
        <f t="shared" si="163"/>
        <v>1980</v>
      </c>
      <c r="C10507">
        <f>VLOOKUP($A10507&amp;C$1,Data!$A$2:$BC$533,MATCH(Intermediate!$B10507,Data!$A$1:$BC$1,0),FALSE)</f>
        <v>27.465588254963592</v>
      </c>
      <c r="D10507" t="str">
        <f>VLOOKUP($A10507&amp;D$1,Data!$A$2:$BC$533,MATCH(Intermediate!$B10507,Data!$A$1:$BC$1,0),FALSE)</f>
        <v>..</v>
      </c>
    </row>
    <row r="10508" spans="1:4" x14ac:dyDescent="0.45">
      <c r="A10508" t="s">
        <v>245</v>
      </c>
      <c r="B10508">
        <f t="shared" si="163"/>
        <v>1981</v>
      </c>
      <c r="C10508">
        <f>VLOOKUP($A10508&amp;C$1,Data!$A$2:$BC$533,MATCH(Intermediate!$B10508,Data!$A$1:$BC$1,0),FALSE)</f>
        <v>26.696516226753808</v>
      </c>
      <c r="D10508" t="str">
        <f>VLOOKUP($A10508&amp;D$1,Data!$A$2:$BC$533,MATCH(Intermediate!$B10508,Data!$A$1:$BC$1,0),FALSE)</f>
        <v>..</v>
      </c>
    </row>
    <row r="10509" spans="1:4" x14ac:dyDescent="0.45">
      <c r="A10509" t="s">
        <v>245</v>
      </c>
      <c r="B10509">
        <f t="shared" si="163"/>
        <v>1982</v>
      </c>
      <c r="C10509">
        <f>VLOOKUP($A10509&amp;C$1,Data!$A$2:$BC$533,MATCH(Intermediate!$B10509,Data!$A$1:$BC$1,0),FALSE)</f>
        <v>29.242312921433182</v>
      </c>
      <c r="D10509" t="str">
        <f>VLOOKUP($A10509&amp;D$1,Data!$A$2:$BC$533,MATCH(Intermediate!$B10509,Data!$A$1:$BC$1,0),FALSE)</f>
        <v>..</v>
      </c>
    </row>
    <row r="10510" spans="1:4" x14ac:dyDescent="0.45">
      <c r="A10510" t="s">
        <v>245</v>
      </c>
      <c r="B10510">
        <f t="shared" si="163"/>
        <v>1983</v>
      </c>
      <c r="C10510">
        <f>VLOOKUP($A10510&amp;C$1,Data!$A$2:$BC$533,MATCH(Intermediate!$B10510,Data!$A$1:$BC$1,0),FALSE)</f>
        <v>30.661154179805294</v>
      </c>
      <c r="D10510" t="str">
        <f>VLOOKUP($A10510&amp;D$1,Data!$A$2:$BC$533,MATCH(Intermediate!$B10510,Data!$A$1:$BC$1,0),FALSE)</f>
        <v>..</v>
      </c>
    </row>
    <row r="10511" spans="1:4" x14ac:dyDescent="0.45">
      <c r="A10511" t="s">
        <v>245</v>
      </c>
      <c r="B10511">
        <f t="shared" si="163"/>
        <v>1984</v>
      </c>
      <c r="C10511">
        <f>VLOOKUP($A10511&amp;C$1,Data!$A$2:$BC$533,MATCH(Intermediate!$B10511,Data!$A$1:$BC$1,0),FALSE)</f>
        <v>24.672698965891563</v>
      </c>
      <c r="D10511" t="str">
        <f>VLOOKUP($A10511&amp;D$1,Data!$A$2:$BC$533,MATCH(Intermediate!$B10511,Data!$A$1:$BC$1,0),FALSE)</f>
        <v>..</v>
      </c>
    </row>
    <row r="10512" spans="1:4" x14ac:dyDescent="0.45">
      <c r="A10512" t="s">
        <v>245</v>
      </c>
      <c r="B10512">
        <f t="shared" si="163"/>
        <v>1985</v>
      </c>
      <c r="C10512">
        <f>VLOOKUP($A10512&amp;C$1,Data!$A$2:$BC$533,MATCH(Intermediate!$B10512,Data!$A$1:$BC$1,0),FALSE)</f>
        <v>24.880223608418454</v>
      </c>
      <c r="D10512" t="str">
        <f>VLOOKUP($A10512&amp;D$1,Data!$A$2:$BC$533,MATCH(Intermediate!$B10512,Data!$A$1:$BC$1,0),FALSE)</f>
        <v>..</v>
      </c>
    </row>
    <row r="10513" spans="1:4" x14ac:dyDescent="0.45">
      <c r="A10513" t="s">
        <v>245</v>
      </c>
      <c r="B10513">
        <f t="shared" si="163"/>
        <v>1986</v>
      </c>
      <c r="C10513">
        <f>VLOOKUP($A10513&amp;C$1,Data!$A$2:$BC$533,MATCH(Intermediate!$B10513,Data!$A$1:$BC$1,0),FALSE)</f>
        <v>30.613240332643731</v>
      </c>
      <c r="D10513" t="str">
        <f>VLOOKUP($A10513&amp;D$1,Data!$A$2:$BC$533,MATCH(Intermediate!$B10513,Data!$A$1:$BC$1,0),FALSE)</f>
        <v>..</v>
      </c>
    </row>
    <row r="10514" spans="1:4" x14ac:dyDescent="0.45">
      <c r="A10514" t="s">
        <v>245</v>
      </c>
      <c r="B10514">
        <f t="shared" si="163"/>
        <v>1987</v>
      </c>
      <c r="C10514">
        <f>VLOOKUP($A10514&amp;C$1,Data!$A$2:$BC$533,MATCH(Intermediate!$B10514,Data!$A$1:$BC$1,0),FALSE)</f>
        <v>28.897419807846113</v>
      </c>
      <c r="D10514" t="str">
        <f>VLOOKUP($A10514&amp;D$1,Data!$A$2:$BC$533,MATCH(Intermediate!$B10514,Data!$A$1:$BC$1,0),FALSE)</f>
        <v>..</v>
      </c>
    </row>
    <row r="10515" spans="1:4" x14ac:dyDescent="0.45">
      <c r="A10515" t="s">
        <v>245</v>
      </c>
      <c r="B10515">
        <f t="shared" si="163"/>
        <v>1988</v>
      </c>
      <c r="C10515">
        <f>VLOOKUP($A10515&amp;C$1,Data!$A$2:$BC$533,MATCH(Intermediate!$B10515,Data!$A$1:$BC$1,0),FALSE)</f>
        <v>29.992339253140159</v>
      </c>
      <c r="D10515" t="str">
        <f>VLOOKUP($A10515&amp;D$1,Data!$A$2:$BC$533,MATCH(Intermediate!$B10515,Data!$A$1:$BC$1,0),FALSE)</f>
        <v>..</v>
      </c>
    </row>
    <row r="10516" spans="1:4" x14ac:dyDescent="0.45">
      <c r="A10516" t="s">
        <v>245</v>
      </c>
      <c r="B10516">
        <f t="shared" si="163"/>
        <v>1989</v>
      </c>
      <c r="C10516">
        <f>VLOOKUP($A10516&amp;C$1,Data!$A$2:$BC$533,MATCH(Intermediate!$B10516,Data!$A$1:$BC$1,0),FALSE)</f>
        <v>20.185902575609408</v>
      </c>
      <c r="D10516" t="str">
        <f>VLOOKUP($A10516&amp;D$1,Data!$A$2:$BC$533,MATCH(Intermediate!$B10516,Data!$A$1:$BC$1,0),FALSE)</f>
        <v>..</v>
      </c>
    </row>
    <row r="10517" spans="1:4" x14ac:dyDescent="0.45">
      <c r="A10517" t="s">
        <v>245</v>
      </c>
      <c r="B10517">
        <f t="shared" si="163"/>
        <v>1990</v>
      </c>
      <c r="C10517">
        <f>VLOOKUP($A10517&amp;C$1,Data!$A$2:$BC$533,MATCH(Intermediate!$B10517,Data!$A$1:$BC$1,0),FALSE)</f>
        <v>16.587788761357299</v>
      </c>
      <c r="D10517">
        <f>VLOOKUP($A10517&amp;D$1,Data!$A$2:$BC$533,MATCH(Intermediate!$B10517,Data!$A$1:$BC$1,0),FALSE)</f>
        <v>9497.2544993349875</v>
      </c>
    </row>
    <row r="10518" spans="1:4" x14ac:dyDescent="0.45">
      <c r="A10518" t="s">
        <v>245</v>
      </c>
      <c r="B10518">
        <f t="shared" si="163"/>
        <v>1991</v>
      </c>
      <c r="C10518">
        <f>VLOOKUP($A10518&amp;C$1,Data!$A$2:$BC$533,MATCH(Intermediate!$B10518,Data!$A$1:$BC$1,0),FALSE)</f>
        <v>18.413842736046711</v>
      </c>
      <c r="D10518">
        <f>VLOOKUP($A10518&amp;D$1,Data!$A$2:$BC$533,MATCH(Intermediate!$B10518,Data!$A$1:$BC$1,0),FALSE)</f>
        <v>10520.190524860487</v>
      </c>
    </row>
    <row r="10519" spans="1:4" x14ac:dyDescent="0.45">
      <c r="A10519" t="s">
        <v>245</v>
      </c>
      <c r="B10519">
        <f t="shared" si="163"/>
        <v>1992</v>
      </c>
      <c r="C10519">
        <f>VLOOKUP($A10519&amp;C$1,Data!$A$2:$BC$533,MATCH(Intermediate!$B10519,Data!$A$1:$BC$1,0),FALSE)</f>
        <v>18.588337408141339</v>
      </c>
      <c r="D10519">
        <f>VLOOKUP($A10519&amp;D$1,Data!$A$2:$BC$533,MATCH(Intermediate!$B10519,Data!$A$1:$BC$1,0),FALSE)</f>
        <v>11150.605071098327</v>
      </c>
    </row>
    <row r="10520" spans="1:4" x14ac:dyDescent="0.45">
      <c r="A10520" t="s">
        <v>245</v>
      </c>
      <c r="B10520">
        <f t="shared" si="163"/>
        <v>1993</v>
      </c>
      <c r="C10520">
        <f>VLOOKUP($A10520&amp;C$1,Data!$A$2:$BC$533,MATCH(Intermediate!$B10520,Data!$A$1:$BC$1,0),FALSE)</f>
        <v>15.765150205275011</v>
      </c>
      <c r="D10520">
        <f>VLOOKUP($A10520&amp;D$1,Data!$A$2:$BC$533,MATCH(Intermediate!$B10520,Data!$A$1:$BC$1,0),FALSE)</f>
        <v>11191.309888635737</v>
      </c>
    </row>
    <row r="10521" spans="1:4" x14ac:dyDescent="0.45">
      <c r="A10521" t="s">
        <v>245</v>
      </c>
      <c r="B10521">
        <f t="shared" si="163"/>
        <v>1994</v>
      </c>
      <c r="C10521">
        <f>VLOOKUP($A10521&amp;C$1,Data!$A$2:$BC$533,MATCH(Intermediate!$B10521,Data!$A$1:$BC$1,0),FALSE)</f>
        <v>9.1984343365180532</v>
      </c>
      <c r="D10521">
        <f>VLOOKUP($A10521&amp;D$1,Data!$A$2:$BC$533,MATCH(Intermediate!$B10521,Data!$A$1:$BC$1,0),FALSE)</f>
        <v>10919.897272948112</v>
      </c>
    </row>
    <row r="10522" spans="1:4" x14ac:dyDescent="0.45">
      <c r="A10522" t="s">
        <v>245</v>
      </c>
      <c r="B10522">
        <f t="shared" si="163"/>
        <v>1995</v>
      </c>
      <c r="C10522">
        <f>VLOOKUP($A10522&amp;C$1,Data!$A$2:$BC$533,MATCH(Intermediate!$B10522,Data!$A$1:$BC$1,0),FALSE)</f>
        <v>8.6559197690199809</v>
      </c>
      <c r="D10522">
        <f>VLOOKUP($A10522&amp;D$1,Data!$A$2:$BC$533,MATCH(Intermediate!$B10522,Data!$A$1:$BC$1,0),FALSE)</f>
        <v>11344.702549340793</v>
      </c>
    </row>
    <row r="10523" spans="1:4" x14ac:dyDescent="0.45">
      <c r="A10523" t="s">
        <v>245</v>
      </c>
      <c r="B10523">
        <f t="shared" si="163"/>
        <v>1996</v>
      </c>
      <c r="C10523">
        <f>VLOOKUP($A10523&amp;C$1,Data!$A$2:$BC$533,MATCH(Intermediate!$B10523,Data!$A$1:$BC$1,0),FALSE)</f>
        <v>8.1266134691000449</v>
      </c>
      <c r="D10523">
        <f>VLOOKUP($A10523&amp;D$1,Data!$A$2:$BC$533,MATCH(Intermediate!$B10523,Data!$A$1:$BC$1,0),FALSE)</f>
        <v>11291.294865452397</v>
      </c>
    </row>
    <row r="10524" spans="1:4" x14ac:dyDescent="0.45">
      <c r="A10524" t="s">
        <v>245</v>
      </c>
      <c r="B10524">
        <f t="shared" si="163"/>
        <v>1997</v>
      </c>
      <c r="C10524">
        <f>VLOOKUP($A10524&amp;C$1,Data!$A$2:$BC$533,MATCH(Intermediate!$B10524,Data!$A$1:$BC$1,0),FALSE)</f>
        <v>12.606896451611135</v>
      </c>
      <c r="D10524">
        <f>VLOOKUP($A10524&amp;D$1,Data!$A$2:$BC$533,MATCH(Intermediate!$B10524,Data!$A$1:$BC$1,0),FALSE)</f>
        <v>11969.752863744437</v>
      </c>
    </row>
    <row r="10525" spans="1:4" x14ac:dyDescent="0.45">
      <c r="A10525" t="s">
        <v>245</v>
      </c>
      <c r="B10525">
        <f t="shared" si="163"/>
        <v>1998</v>
      </c>
      <c r="C10525">
        <f>VLOOKUP($A10525&amp;C$1,Data!$A$2:$BC$533,MATCH(Intermediate!$B10525,Data!$A$1:$BC$1,0),FALSE)</f>
        <v>12.04051443984917</v>
      </c>
      <c r="D10525">
        <f>VLOOKUP($A10525&amp;D$1,Data!$A$2:$BC$533,MATCH(Intermediate!$B10525,Data!$A$1:$BC$1,0),FALSE)</f>
        <v>11898.294150672029</v>
      </c>
    </row>
    <row r="10526" spans="1:4" x14ac:dyDescent="0.45">
      <c r="A10526" t="s">
        <v>245</v>
      </c>
      <c r="B10526">
        <f t="shared" si="163"/>
        <v>1999</v>
      </c>
      <c r="C10526">
        <f>VLOOKUP($A10526&amp;C$1,Data!$A$2:$BC$533,MATCH(Intermediate!$B10526,Data!$A$1:$BC$1,0),FALSE)</f>
        <v>11.214285787897129</v>
      </c>
      <c r="D10526">
        <f>VLOOKUP($A10526&amp;D$1,Data!$A$2:$BC$533,MATCH(Intermediate!$B10526,Data!$A$1:$BC$1,0),FALSE)</f>
        <v>11126.885763610671</v>
      </c>
    </row>
    <row r="10527" spans="1:4" x14ac:dyDescent="0.45">
      <c r="A10527" t="s">
        <v>245</v>
      </c>
      <c r="B10527">
        <f t="shared" si="163"/>
        <v>2000</v>
      </c>
      <c r="C10527">
        <f>VLOOKUP($A10527&amp;C$1,Data!$A$2:$BC$533,MATCH(Intermediate!$B10527,Data!$A$1:$BC$1,0),FALSE)</f>
        <v>10.483842323388517</v>
      </c>
      <c r="D10527">
        <f>VLOOKUP($A10527&amp;D$1,Data!$A$2:$BC$533,MATCH(Intermediate!$B10527,Data!$A$1:$BC$1,0),FALSE)</f>
        <v>11577.129970990898</v>
      </c>
    </row>
    <row r="10528" spans="1:4" x14ac:dyDescent="0.45">
      <c r="A10528" t="s">
        <v>245</v>
      </c>
      <c r="B10528">
        <f t="shared" si="163"/>
        <v>2001</v>
      </c>
      <c r="C10528">
        <f>VLOOKUP($A10528&amp;C$1,Data!$A$2:$BC$533,MATCH(Intermediate!$B10528,Data!$A$1:$BC$1,0),FALSE)</f>
        <v>12.370066744505596</v>
      </c>
      <c r="D10528">
        <f>VLOOKUP($A10528&amp;D$1,Data!$A$2:$BC$533,MATCH(Intermediate!$B10528,Data!$A$1:$BC$1,0),FALSE)</f>
        <v>12017.549369387374</v>
      </c>
    </row>
    <row r="10529" spans="1:4" x14ac:dyDescent="0.45">
      <c r="A10529" t="s">
        <v>245</v>
      </c>
      <c r="B10529">
        <f t="shared" si="163"/>
        <v>2002</v>
      </c>
      <c r="C10529">
        <f>VLOOKUP($A10529&amp;C$1,Data!$A$2:$BC$533,MATCH(Intermediate!$B10529,Data!$A$1:$BC$1,0),FALSE)</f>
        <v>10.127166373815673</v>
      </c>
      <c r="D10529">
        <f>VLOOKUP($A10529&amp;D$1,Data!$A$2:$BC$533,MATCH(Intermediate!$B10529,Data!$A$1:$BC$1,0),FALSE)</f>
        <v>10924.223323865413</v>
      </c>
    </row>
    <row r="10530" spans="1:4" x14ac:dyDescent="0.45">
      <c r="A10530" t="s">
        <v>245</v>
      </c>
      <c r="B10530">
        <f t="shared" si="163"/>
        <v>2003</v>
      </c>
      <c r="C10530">
        <f>VLOOKUP($A10530&amp;C$1,Data!$A$2:$BC$533,MATCH(Intermediate!$B10530,Data!$A$1:$BC$1,0),FALSE)</f>
        <v>8.9061262146387339</v>
      </c>
      <c r="D10530">
        <f>VLOOKUP($A10530&amp;D$1,Data!$A$2:$BC$533,MATCH(Intermediate!$B10530,Data!$A$1:$BC$1,0),FALSE)</f>
        <v>10094.587966181531</v>
      </c>
    </row>
    <row r="10531" spans="1:4" x14ac:dyDescent="0.45">
      <c r="A10531" t="s">
        <v>245</v>
      </c>
      <c r="B10531">
        <f t="shared" si="163"/>
        <v>2004</v>
      </c>
      <c r="C10531">
        <f>VLOOKUP($A10531&amp;C$1,Data!$A$2:$BC$533,MATCH(Intermediate!$B10531,Data!$A$1:$BC$1,0),FALSE)</f>
        <v>11.081772129297994</v>
      </c>
      <c r="D10531">
        <f>VLOOKUP($A10531&amp;D$1,Data!$A$2:$BC$533,MATCH(Intermediate!$B10531,Data!$A$1:$BC$1,0),FALSE)</f>
        <v>12053.030840014373</v>
      </c>
    </row>
    <row r="10532" spans="1:4" x14ac:dyDescent="0.45">
      <c r="A10532" t="s">
        <v>245</v>
      </c>
      <c r="B10532">
        <f t="shared" si="163"/>
        <v>2005</v>
      </c>
      <c r="C10532">
        <f>VLOOKUP($A10532&amp;C$1,Data!$A$2:$BC$533,MATCH(Intermediate!$B10532,Data!$A$1:$BC$1,0),FALSE)</f>
        <v>13.214871769626019</v>
      </c>
      <c r="D10532">
        <f>VLOOKUP($A10532&amp;D$1,Data!$A$2:$BC$533,MATCH(Intermediate!$B10532,Data!$A$1:$BC$1,0),FALSE)</f>
        <v>13485.752842115739</v>
      </c>
    </row>
    <row r="10533" spans="1:4" x14ac:dyDescent="0.45">
      <c r="A10533" t="s">
        <v>245</v>
      </c>
      <c r="B10533">
        <f t="shared" si="163"/>
        <v>2006</v>
      </c>
      <c r="C10533">
        <f>VLOOKUP($A10533&amp;C$1,Data!$A$2:$BC$533,MATCH(Intermediate!$B10533,Data!$A$1:$BC$1,0),FALSE)</f>
        <v>17.037132868210175</v>
      </c>
      <c r="D10533">
        <f>VLOOKUP($A10533&amp;D$1,Data!$A$2:$BC$533,MATCH(Intermediate!$B10533,Data!$A$1:$BC$1,0),FALSE)</f>
        <v>15027.792749214039</v>
      </c>
    </row>
    <row r="10534" spans="1:4" x14ac:dyDescent="0.45">
      <c r="A10534" t="s">
        <v>245</v>
      </c>
      <c r="B10534">
        <f t="shared" si="163"/>
        <v>2007</v>
      </c>
      <c r="C10534">
        <f>VLOOKUP($A10534&amp;C$1,Data!$A$2:$BC$533,MATCH(Intermediate!$B10534,Data!$A$1:$BC$1,0),FALSE)</f>
        <v>23.481172466982478</v>
      </c>
      <c r="D10534">
        <f>VLOOKUP($A10534&amp;D$1,Data!$A$2:$BC$533,MATCH(Intermediate!$B10534,Data!$A$1:$BC$1,0),FALSE)</f>
        <v>16528.220476019927</v>
      </c>
    </row>
    <row r="10535" spans="1:4" x14ac:dyDescent="0.45">
      <c r="A10535" t="s">
        <v>245</v>
      </c>
      <c r="B10535">
        <f t="shared" si="163"/>
        <v>2008</v>
      </c>
      <c r="C10535">
        <f>VLOOKUP($A10535&amp;C$1,Data!$A$2:$BC$533,MATCH(Intermediate!$B10535,Data!$A$1:$BC$1,0),FALSE)</f>
        <v>21.469673807591555</v>
      </c>
      <c r="D10535">
        <f>VLOOKUP($A10535&amp;D$1,Data!$A$2:$BC$533,MATCH(Intermediate!$B10535,Data!$A$1:$BC$1,0),FALSE)</f>
        <v>17480.190862148229</v>
      </c>
    </row>
    <row r="10536" spans="1:4" x14ac:dyDescent="0.45">
      <c r="A10536" t="s">
        <v>245</v>
      </c>
      <c r="B10536">
        <f t="shared" si="163"/>
        <v>2009</v>
      </c>
      <c r="C10536">
        <f>VLOOKUP($A10536&amp;C$1,Data!$A$2:$BC$533,MATCH(Intermediate!$B10536,Data!$A$1:$BC$1,0),FALSE)</f>
        <v>23.613628678797753</v>
      </c>
      <c r="D10536">
        <f>VLOOKUP($A10536&amp;D$1,Data!$A$2:$BC$533,MATCH(Intermediate!$B10536,Data!$A$1:$BC$1,0),FALSE)</f>
        <v>16794.539494404784</v>
      </c>
    </row>
    <row r="10537" spans="1:4" x14ac:dyDescent="0.45">
      <c r="A10537" t="s">
        <v>245</v>
      </c>
      <c r="B10537">
        <f t="shared" si="163"/>
        <v>2010</v>
      </c>
      <c r="C10537">
        <f>VLOOKUP($A10537&amp;C$1,Data!$A$2:$BC$533,MATCH(Intermediate!$B10537,Data!$A$1:$BC$1,0),FALSE)</f>
        <v>18.85433542003425</v>
      </c>
      <c r="D10537">
        <f>VLOOKUP($A10537&amp;D$1,Data!$A$2:$BC$533,MATCH(Intermediate!$B10537,Data!$A$1:$BC$1,0),FALSE)</f>
        <v>16527.739408096746</v>
      </c>
    </row>
    <row r="10538" spans="1:4" x14ac:dyDescent="0.45">
      <c r="A10538" t="s">
        <v>245</v>
      </c>
      <c r="B10538">
        <f t="shared" si="163"/>
        <v>2011</v>
      </c>
      <c r="C10538">
        <f>VLOOKUP($A10538&amp;C$1,Data!$A$2:$BC$533,MATCH(Intermediate!$B10538,Data!$A$1:$BC$1,0),FALSE)</f>
        <v>20.474225648510252</v>
      </c>
      <c r="D10538">
        <f>VLOOKUP($A10538&amp;D$1,Data!$A$2:$BC$533,MATCH(Intermediate!$B10538,Data!$A$1:$BC$1,0),FALSE)</f>
        <v>17349.175997971775</v>
      </c>
    </row>
    <row r="10539" spans="1:4" x14ac:dyDescent="0.45">
      <c r="A10539" t="s">
        <v>245</v>
      </c>
      <c r="B10539">
        <f t="shared" si="163"/>
        <v>2012</v>
      </c>
      <c r="C10539">
        <f>VLOOKUP($A10539&amp;C$1,Data!$A$2:$BC$533,MATCH(Intermediate!$B10539,Data!$A$1:$BC$1,0),FALSE)</f>
        <v>25.303749658473425</v>
      </c>
      <c r="D10539" t="str">
        <f>VLOOKUP($A10539&amp;D$1,Data!$A$2:$BC$533,MATCH(Intermediate!$B10539,Data!$A$1:$BC$1,0),FALSE)</f>
        <v>..</v>
      </c>
    </row>
    <row r="10540" spans="1:4" x14ac:dyDescent="0.45">
      <c r="A10540" t="s">
        <v>245</v>
      </c>
      <c r="B10540">
        <f t="shared" si="163"/>
        <v>2013</v>
      </c>
      <c r="C10540">
        <f>VLOOKUP($A10540&amp;C$1,Data!$A$2:$BC$533,MATCH(Intermediate!$B10540,Data!$A$1:$BC$1,0),FALSE)</f>
        <v>29.896149692090855</v>
      </c>
      <c r="D10540" t="str">
        <f>VLOOKUP($A10540&amp;D$1,Data!$A$2:$BC$533,MATCH(Intermediate!$B10540,Data!$A$1:$BC$1,0),FALSE)</f>
        <v>..</v>
      </c>
    </row>
    <row r="10541" spans="1:4" x14ac:dyDescent="0.45">
      <c r="A10541" t="s">
        <v>245</v>
      </c>
      <c r="B10541">
        <f t="shared" si="163"/>
        <v>2014</v>
      </c>
      <c r="C10541" t="str">
        <f>VLOOKUP($A10541&amp;C$1,Data!$A$2:$BC$533,MATCH(Intermediate!$B10541,Data!$A$1:$BC$1,0),FALSE)</f>
        <v>..</v>
      </c>
      <c r="D10541" t="str">
        <f>VLOOKUP($A10541&amp;D$1,Data!$A$2:$BC$533,MATCH(Intermediate!$B10541,Data!$A$1:$BC$1,0),FALSE)</f>
        <v>..</v>
      </c>
    </row>
    <row r="10542" spans="1:4" x14ac:dyDescent="0.45">
      <c r="A10542" t="s">
        <v>245</v>
      </c>
      <c r="B10542">
        <f t="shared" si="163"/>
        <v>2015</v>
      </c>
      <c r="C10542" t="str">
        <f>VLOOKUP($A10542&amp;C$1,Data!$A$2:$BC$533,MATCH(Intermediate!$B10542,Data!$A$1:$BC$1,0),FALSE)</f>
        <v>..</v>
      </c>
      <c r="D10542" t="str">
        <f>VLOOKUP($A10542&amp;D$1,Data!$A$2:$BC$533,MATCH(Intermediate!$B10542,Data!$A$1:$BC$1,0),FALSE)</f>
        <v>..</v>
      </c>
    </row>
    <row r="10543" spans="1:4" x14ac:dyDescent="0.45">
      <c r="A10543" t="s">
        <v>245</v>
      </c>
      <c r="B10543">
        <f t="shared" si="163"/>
        <v>2016</v>
      </c>
      <c r="C10543" t="str">
        <f>VLOOKUP($A10543&amp;C$1,Data!$A$2:$BC$533,MATCH(Intermediate!$B10543,Data!$A$1:$BC$1,0),FALSE)</f>
        <v>..</v>
      </c>
      <c r="D10543" t="str">
        <f>VLOOKUP($A10543&amp;D$1,Data!$A$2:$BC$533,MATCH(Intermediate!$B10543,Data!$A$1:$BC$1,0),FALSE)</f>
        <v>..</v>
      </c>
    </row>
    <row r="10544" spans="1:4" x14ac:dyDescent="0.45">
      <c r="A10544" t="s">
        <v>245</v>
      </c>
      <c r="B10544">
        <f t="shared" si="163"/>
        <v>2017</v>
      </c>
      <c r="C10544" t="str">
        <f>VLOOKUP($A10544&amp;C$1,Data!$A$2:$BC$533,MATCH(Intermediate!$B10544,Data!$A$1:$BC$1,0),FALSE)</f>
        <v>..</v>
      </c>
      <c r="D10544" t="str">
        <f>VLOOKUP($A10544&amp;D$1,Data!$A$2:$BC$533,MATCH(Intermediate!$B10544,Data!$A$1:$BC$1,0),FALSE)</f>
        <v>..</v>
      </c>
    </row>
    <row r="10545" spans="1:4" x14ac:dyDescent="0.45">
      <c r="A10545" t="s">
        <v>245</v>
      </c>
      <c r="B10545">
        <f t="shared" si="163"/>
        <v>2018</v>
      </c>
      <c r="C10545" t="str">
        <f>VLOOKUP($A10545&amp;C$1,Data!$A$2:$BC$533,MATCH(Intermediate!$B10545,Data!$A$1:$BC$1,0),FALSE)</f>
        <v>..</v>
      </c>
      <c r="D10545" t="str">
        <f>VLOOKUP($A10545&amp;D$1,Data!$A$2:$BC$533,MATCH(Intermediate!$B10545,Data!$A$1:$BC$1,0),FALSE)</f>
        <v>..</v>
      </c>
    </row>
    <row r="10546" spans="1:4" x14ac:dyDescent="0.45">
      <c r="A10546" t="s">
        <v>245</v>
      </c>
      <c r="B10546">
        <f t="shared" si="163"/>
        <v>2019</v>
      </c>
      <c r="C10546" t="str">
        <f>VLOOKUP($A10546&amp;C$1,Data!$A$2:$BC$533,MATCH(Intermediate!$B10546,Data!$A$1:$BC$1,0),FALSE)</f>
        <v>..</v>
      </c>
      <c r="D10546" t="str">
        <f>VLOOKUP($A10546&amp;D$1,Data!$A$2:$BC$533,MATCH(Intermediate!$B10546,Data!$A$1:$BC$1,0),FALSE)</f>
        <v>..</v>
      </c>
    </row>
    <row r="10547" spans="1:4" x14ac:dyDescent="0.45">
      <c r="A10547" t="s">
        <v>245</v>
      </c>
      <c r="B10547">
        <f t="shared" si="163"/>
        <v>2020</v>
      </c>
      <c r="C10547" t="str">
        <f>VLOOKUP($A10547&amp;C$1,Data!$A$2:$BC$533,MATCH(Intermediate!$B10547,Data!$A$1:$BC$1,0),FALSE)</f>
        <v>..</v>
      </c>
      <c r="D10547" t="str">
        <f>VLOOKUP($A10547&amp;D$1,Data!$A$2:$BC$533,MATCH(Intermediate!$B10547,Data!$A$1:$BC$1,0),FALSE)</f>
        <v>..</v>
      </c>
    </row>
    <row r="10548" spans="1:4" x14ac:dyDescent="0.45">
      <c r="A10548" t="s">
        <v>245</v>
      </c>
      <c r="B10548">
        <f t="shared" si="163"/>
        <v>2021</v>
      </c>
      <c r="C10548" t="str">
        <f>VLOOKUP($A10548&amp;C$1,Data!$A$2:$BC$533,MATCH(Intermediate!$B10548,Data!$A$1:$BC$1,0),FALSE)</f>
        <v>..</v>
      </c>
      <c r="D10548" t="str">
        <f>VLOOKUP($A10548&amp;D$1,Data!$A$2:$BC$533,MATCH(Intermediate!$B10548,Data!$A$1:$BC$1,0),FALSE)</f>
        <v>..</v>
      </c>
    </row>
    <row r="10549" spans="1:4" x14ac:dyDescent="0.45">
      <c r="A10549" t="s">
        <v>245</v>
      </c>
      <c r="B10549">
        <f t="shared" ref="B10549:B10612" si="164">B10499</f>
        <v>2022</v>
      </c>
      <c r="C10549" t="str">
        <f>VLOOKUP($A10549&amp;C$1,Data!$A$2:$BC$533,MATCH(Intermediate!$B10549,Data!$A$1:$BC$1,0),FALSE)</f>
        <v>..</v>
      </c>
      <c r="D10549" t="str">
        <f>VLOOKUP($A10549&amp;D$1,Data!$A$2:$BC$533,MATCH(Intermediate!$B10549,Data!$A$1:$BC$1,0),FALSE)</f>
        <v>..</v>
      </c>
    </row>
    <row r="10550" spans="1:4" x14ac:dyDescent="0.45">
      <c r="A10550" t="s">
        <v>245</v>
      </c>
      <c r="B10550">
        <f t="shared" si="164"/>
        <v>2023</v>
      </c>
      <c r="C10550" t="str">
        <f>VLOOKUP($A10550&amp;C$1,Data!$A$2:$BC$533,MATCH(Intermediate!$B10550,Data!$A$1:$BC$1,0),FALSE)</f>
        <v>..</v>
      </c>
      <c r="D10550" t="str">
        <f>VLOOKUP($A10550&amp;D$1,Data!$A$2:$BC$533,MATCH(Intermediate!$B10550,Data!$A$1:$BC$1,0),FALSE)</f>
        <v>..</v>
      </c>
    </row>
    <row r="10551" spans="1:4" x14ac:dyDescent="0.45">
      <c r="A10551" t="s">
        <v>245</v>
      </c>
      <c r="B10551">
        <f t="shared" si="164"/>
        <v>2024</v>
      </c>
      <c r="C10551" t="str">
        <f>VLOOKUP($A10551&amp;C$1,Data!$A$2:$BC$533,MATCH(Intermediate!$B10551,Data!$A$1:$BC$1,0),FALSE)</f>
        <v>..</v>
      </c>
      <c r="D10551" t="str">
        <f>VLOOKUP($A10551&amp;D$1,Data!$A$2:$BC$533,MATCH(Intermediate!$B10551,Data!$A$1:$BC$1,0),FALSE)</f>
        <v>..</v>
      </c>
    </row>
    <row r="10552" spans="1:4" x14ac:dyDescent="0.45">
      <c r="A10552" t="s">
        <v>495</v>
      </c>
      <c r="B10552">
        <f t="shared" si="164"/>
        <v>1975</v>
      </c>
      <c r="C10552" t="str">
        <f>VLOOKUP($A10552&amp;C$1,Data!$A$2:$BC$533,MATCH(Intermediate!$B10552,Data!$A$1:$BC$1,0),FALSE)</f>
        <v>..</v>
      </c>
      <c r="D10552" t="str">
        <f>VLOOKUP($A10552&amp;D$1,Data!$A$2:$BC$533,MATCH(Intermediate!$B10552,Data!$A$1:$BC$1,0),FALSE)</f>
        <v>..</v>
      </c>
    </row>
    <row r="10553" spans="1:4" x14ac:dyDescent="0.45">
      <c r="A10553" t="s">
        <v>495</v>
      </c>
      <c r="B10553">
        <f t="shared" si="164"/>
        <v>1976</v>
      </c>
      <c r="C10553" t="str">
        <f>VLOOKUP($A10553&amp;C$1,Data!$A$2:$BC$533,MATCH(Intermediate!$B10553,Data!$A$1:$BC$1,0),FALSE)</f>
        <v>..</v>
      </c>
      <c r="D10553" t="str">
        <f>VLOOKUP($A10553&amp;D$1,Data!$A$2:$BC$533,MATCH(Intermediate!$B10553,Data!$A$1:$BC$1,0),FALSE)</f>
        <v>..</v>
      </c>
    </row>
    <row r="10554" spans="1:4" x14ac:dyDescent="0.45">
      <c r="A10554" t="s">
        <v>495</v>
      </c>
      <c r="B10554">
        <f t="shared" si="164"/>
        <v>1977</v>
      </c>
      <c r="C10554" t="str">
        <f>VLOOKUP($A10554&amp;C$1,Data!$A$2:$BC$533,MATCH(Intermediate!$B10554,Data!$A$1:$BC$1,0),FALSE)</f>
        <v>..</v>
      </c>
      <c r="D10554" t="str">
        <f>VLOOKUP($A10554&amp;D$1,Data!$A$2:$BC$533,MATCH(Intermediate!$B10554,Data!$A$1:$BC$1,0),FALSE)</f>
        <v>..</v>
      </c>
    </row>
    <row r="10555" spans="1:4" x14ac:dyDescent="0.45">
      <c r="A10555" t="s">
        <v>495</v>
      </c>
      <c r="B10555">
        <f t="shared" si="164"/>
        <v>1978</v>
      </c>
      <c r="C10555" t="str">
        <f>VLOOKUP($A10555&amp;C$1,Data!$A$2:$BC$533,MATCH(Intermediate!$B10555,Data!$A$1:$BC$1,0),FALSE)</f>
        <v>..</v>
      </c>
      <c r="D10555" t="str">
        <f>VLOOKUP($A10555&amp;D$1,Data!$A$2:$BC$533,MATCH(Intermediate!$B10555,Data!$A$1:$BC$1,0),FALSE)</f>
        <v>..</v>
      </c>
    </row>
    <row r="10556" spans="1:4" x14ac:dyDescent="0.45">
      <c r="A10556" t="s">
        <v>495</v>
      </c>
      <c r="B10556">
        <f t="shared" si="164"/>
        <v>1979</v>
      </c>
      <c r="C10556" t="str">
        <f>VLOOKUP($A10556&amp;C$1,Data!$A$2:$BC$533,MATCH(Intermediate!$B10556,Data!$A$1:$BC$1,0),FALSE)</f>
        <v>..</v>
      </c>
      <c r="D10556" t="str">
        <f>VLOOKUP($A10556&amp;D$1,Data!$A$2:$BC$533,MATCH(Intermediate!$B10556,Data!$A$1:$BC$1,0),FALSE)</f>
        <v>..</v>
      </c>
    </row>
    <row r="10557" spans="1:4" x14ac:dyDescent="0.45">
      <c r="A10557" t="s">
        <v>495</v>
      </c>
      <c r="B10557">
        <f t="shared" si="164"/>
        <v>1980</v>
      </c>
      <c r="C10557" t="str">
        <f>VLOOKUP($A10557&amp;C$1,Data!$A$2:$BC$533,MATCH(Intermediate!$B10557,Data!$A$1:$BC$1,0),FALSE)</f>
        <v>..</v>
      </c>
      <c r="D10557" t="str">
        <f>VLOOKUP($A10557&amp;D$1,Data!$A$2:$BC$533,MATCH(Intermediate!$B10557,Data!$A$1:$BC$1,0),FALSE)</f>
        <v>..</v>
      </c>
    </row>
    <row r="10558" spans="1:4" x14ac:dyDescent="0.45">
      <c r="A10558" t="s">
        <v>495</v>
      </c>
      <c r="B10558">
        <f t="shared" si="164"/>
        <v>1981</v>
      </c>
      <c r="C10558" t="str">
        <f>VLOOKUP($A10558&amp;C$1,Data!$A$2:$BC$533,MATCH(Intermediate!$B10558,Data!$A$1:$BC$1,0),FALSE)</f>
        <v>..</v>
      </c>
      <c r="D10558" t="str">
        <f>VLOOKUP($A10558&amp;D$1,Data!$A$2:$BC$533,MATCH(Intermediate!$B10558,Data!$A$1:$BC$1,0),FALSE)</f>
        <v>..</v>
      </c>
    </row>
    <row r="10559" spans="1:4" x14ac:dyDescent="0.45">
      <c r="A10559" t="s">
        <v>495</v>
      </c>
      <c r="B10559">
        <f t="shared" si="164"/>
        <v>1982</v>
      </c>
      <c r="C10559" t="str">
        <f>VLOOKUP($A10559&amp;C$1,Data!$A$2:$BC$533,MATCH(Intermediate!$B10559,Data!$A$1:$BC$1,0),FALSE)</f>
        <v>..</v>
      </c>
      <c r="D10559" t="str">
        <f>VLOOKUP($A10559&amp;D$1,Data!$A$2:$BC$533,MATCH(Intermediate!$B10559,Data!$A$1:$BC$1,0),FALSE)</f>
        <v>..</v>
      </c>
    </row>
    <row r="10560" spans="1:4" x14ac:dyDescent="0.45">
      <c r="A10560" t="s">
        <v>495</v>
      </c>
      <c r="B10560">
        <f t="shared" si="164"/>
        <v>1983</v>
      </c>
      <c r="C10560" t="str">
        <f>VLOOKUP($A10560&amp;C$1,Data!$A$2:$BC$533,MATCH(Intermediate!$B10560,Data!$A$1:$BC$1,0),FALSE)</f>
        <v>..</v>
      </c>
      <c r="D10560" t="str">
        <f>VLOOKUP($A10560&amp;D$1,Data!$A$2:$BC$533,MATCH(Intermediate!$B10560,Data!$A$1:$BC$1,0),FALSE)</f>
        <v>..</v>
      </c>
    </row>
    <row r="10561" spans="1:4" x14ac:dyDescent="0.45">
      <c r="A10561" t="s">
        <v>495</v>
      </c>
      <c r="B10561">
        <f t="shared" si="164"/>
        <v>1984</v>
      </c>
      <c r="C10561" t="str">
        <f>VLOOKUP($A10561&amp;C$1,Data!$A$2:$BC$533,MATCH(Intermediate!$B10561,Data!$A$1:$BC$1,0),FALSE)</f>
        <v>..</v>
      </c>
      <c r="D10561" t="str">
        <f>VLOOKUP($A10561&amp;D$1,Data!$A$2:$BC$533,MATCH(Intermediate!$B10561,Data!$A$1:$BC$1,0),FALSE)</f>
        <v>..</v>
      </c>
    </row>
    <row r="10562" spans="1:4" x14ac:dyDescent="0.45">
      <c r="A10562" t="s">
        <v>495</v>
      </c>
      <c r="B10562">
        <f t="shared" si="164"/>
        <v>1985</v>
      </c>
      <c r="C10562" t="str">
        <f>VLOOKUP($A10562&amp;C$1,Data!$A$2:$BC$533,MATCH(Intermediate!$B10562,Data!$A$1:$BC$1,0),FALSE)</f>
        <v>..</v>
      </c>
      <c r="D10562" t="str">
        <f>VLOOKUP($A10562&amp;D$1,Data!$A$2:$BC$533,MATCH(Intermediate!$B10562,Data!$A$1:$BC$1,0),FALSE)</f>
        <v>..</v>
      </c>
    </row>
    <row r="10563" spans="1:4" x14ac:dyDescent="0.45">
      <c r="A10563" t="s">
        <v>495</v>
      </c>
      <c r="B10563">
        <f t="shared" si="164"/>
        <v>1986</v>
      </c>
      <c r="C10563" t="str">
        <f>VLOOKUP($A10563&amp;C$1,Data!$A$2:$BC$533,MATCH(Intermediate!$B10563,Data!$A$1:$BC$1,0),FALSE)</f>
        <v>..</v>
      </c>
      <c r="D10563" t="str">
        <f>VLOOKUP($A10563&amp;D$1,Data!$A$2:$BC$533,MATCH(Intermediate!$B10563,Data!$A$1:$BC$1,0),FALSE)</f>
        <v>..</v>
      </c>
    </row>
    <row r="10564" spans="1:4" x14ac:dyDescent="0.45">
      <c r="A10564" t="s">
        <v>495</v>
      </c>
      <c r="B10564">
        <f t="shared" si="164"/>
        <v>1987</v>
      </c>
      <c r="C10564" t="str">
        <f>VLOOKUP($A10564&amp;C$1,Data!$A$2:$BC$533,MATCH(Intermediate!$B10564,Data!$A$1:$BC$1,0),FALSE)</f>
        <v>..</v>
      </c>
      <c r="D10564" t="str">
        <f>VLOOKUP($A10564&amp;D$1,Data!$A$2:$BC$533,MATCH(Intermediate!$B10564,Data!$A$1:$BC$1,0),FALSE)</f>
        <v>..</v>
      </c>
    </row>
    <row r="10565" spans="1:4" x14ac:dyDescent="0.45">
      <c r="A10565" t="s">
        <v>495</v>
      </c>
      <c r="B10565">
        <f t="shared" si="164"/>
        <v>1988</v>
      </c>
      <c r="C10565" t="str">
        <f>VLOOKUP($A10565&amp;C$1,Data!$A$2:$BC$533,MATCH(Intermediate!$B10565,Data!$A$1:$BC$1,0),FALSE)</f>
        <v>..</v>
      </c>
      <c r="D10565" t="str">
        <f>VLOOKUP($A10565&amp;D$1,Data!$A$2:$BC$533,MATCH(Intermediate!$B10565,Data!$A$1:$BC$1,0),FALSE)</f>
        <v>..</v>
      </c>
    </row>
    <row r="10566" spans="1:4" x14ac:dyDescent="0.45">
      <c r="A10566" t="s">
        <v>495</v>
      </c>
      <c r="B10566">
        <f t="shared" si="164"/>
        <v>1989</v>
      </c>
      <c r="C10566" t="str">
        <f>VLOOKUP($A10566&amp;C$1,Data!$A$2:$BC$533,MATCH(Intermediate!$B10566,Data!$A$1:$BC$1,0),FALSE)</f>
        <v>..</v>
      </c>
      <c r="D10566" t="str">
        <f>VLOOKUP($A10566&amp;D$1,Data!$A$2:$BC$533,MATCH(Intermediate!$B10566,Data!$A$1:$BC$1,0),FALSE)</f>
        <v>..</v>
      </c>
    </row>
    <row r="10567" spans="1:4" x14ac:dyDescent="0.45">
      <c r="A10567" t="s">
        <v>495</v>
      </c>
      <c r="B10567">
        <f t="shared" si="164"/>
        <v>1990</v>
      </c>
      <c r="C10567" t="str">
        <f>VLOOKUP($A10567&amp;C$1,Data!$A$2:$BC$533,MATCH(Intermediate!$B10567,Data!$A$1:$BC$1,0),FALSE)</f>
        <v>..</v>
      </c>
      <c r="D10567">
        <f>VLOOKUP($A10567&amp;D$1,Data!$A$2:$BC$533,MATCH(Intermediate!$B10567,Data!$A$1:$BC$1,0),FALSE)</f>
        <v>1209.6864446977509</v>
      </c>
    </row>
    <row r="10568" spans="1:4" x14ac:dyDescent="0.45">
      <c r="A10568" t="s">
        <v>495</v>
      </c>
      <c r="B10568">
        <f t="shared" si="164"/>
        <v>1991</v>
      </c>
      <c r="C10568" t="str">
        <f>VLOOKUP($A10568&amp;C$1,Data!$A$2:$BC$533,MATCH(Intermediate!$B10568,Data!$A$1:$BC$1,0),FALSE)</f>
        <v>..</v>
      </c>
      <c r="D10568">
        <f>VLOOKUP($A10568&amp;D$1,Data!$A$2:$BC$533,MATCH(Intermediate!$B10568,Data!$A$1:$BC$1,0),FALSE)</f>
        <v>1297.6606048863625</v>
      </c>
    </row>
    <row r="10569" spans="1:4" x14ac:dyDescent="0.45">
      <c r="A10569" t="s">
        <v>495</v>
      </c>
      <c r="B10569">
        <f t="shared" si="164"/>
        <v>1992</v>
      </c>
      <c r="C10569">
        <f>VLOOKUP($A10569&amp;C$1,Data!$A$2:$BC$533,MATCH(Intermediate!$B10569,Data!$A$1:$BC$1,0),FALSE)</f>
        <v>13.656910216046031</v>
      </c>
      <c r="D10569">
        <f>VLOOKUP($A10569&amp;D$1,Data!$A$2:$BC$533,MATCH(Intermediate!$B10569,Data!$A$1:$BC$1,0),FALSE)</f>
        <v>1413.0749532317723</v>
      </c>
    </row>
    <row r="10570" spans="1:4" x14ac:dyDescent="0.45">
      <c r="A10570" t="s">
        <v>495</v>
      </c>
      <c r="B10570">
        <f t="shared" si="164"/>
        <v>1993</v>
      </c>
      <c r="C10570">
        <f>VLOOKUP($A10570&amp;C$1,Data!$A$2:$BC$533,MATCH(Intermediate!$B10570,Data!$A$1:$BC$1,0),FALSE)</f>
        <v>16.529464272982647</v>
      </c>
      <c r="D10570">
        <f>VLOOKUP($A10570&amp;D$1,Data!$A$2:$BC$533,MATCH(Intermediate!$B10570,Data!$A$1:$BC$1,0),FALSE)</f>
        <v>1533.5557317551024</v>
      </c>
    </row>
    <row r="10571" spans="1:4" x14ac:dyDescent="0.45">
      <c r="A10571" t="s">
        <v>495</v>
      </c>
      <c r="B10571">
        <f t="shared" si="164"/>
        <v>1994</v>
      </c>
      <c r="C10571" t="str">
        <f>VLOOKUP($A10571&amp;C$1,Data!$A$2:$BC$533,MATCH(Intermediate!$B10571,Data!$A$1:$BC$1,0),FALSE)</f>
        <v>..</v>
      </c>
      <c r="D10571">
        <f>VLOOKUP($A10571&amp;D$1,Data!$A$2:$BC$533,MATCH(Intermediate!$B10571,Data!$A$1:$BC$1,0),FALSE)</f>
        <v>1674.2371220071379</v>
      </c>
    </row>
    <row r="10572" spans="1:4" x14ac:dyDescent="0.45">
      <c r="A10572" t="s">
        <v>495</v>
      </c>
      <c r="B10572">
        <f t="shared" si="164"/>
        <v>1995</v>
      </c>
      <c r="C10572">
        <f>VLOOKUP($A10572&amp;C$1,Data!$A$2:$BC$533,MATCH(Intermediate!$B10572,Data!$A$1:$BC$1,0),FALSE)</f>
        <v>18.484672247173339</v>
      </c>
      <c r="D10572">
        <f>VLOOKUP($A10572&amp;D$1,Data!$A$2:$BC$533,MATCH(Intermediate!$B10572,Data!$A$1:$BC$1,0),FALSE)</f>
        <v>1841.3502685277688</v>
      </c>
    </row>
    <row r="10573" spans="1:4" x14ac:dyDescent="0.45">
      <c r="A10573" t="s">
        <v>495</v>
      </c>
      <c r="B10573">
        <f t="shared" si="164"/>
        <v>1996</v>
      </c>
      <c r="C10573">
        <f>VLOOKUP($A10573&amp;C$1,Data!$A$2:$BC$533,MATCH(Intermediate!$B10573,Data!$A$1:$BC$1,0),FALSE)</f>
        <v>18.670035951124117</v>
      </c>
      <c r="D10573">
        <f>VLOOKUP($A10573&amp;D$1,Data!$A$2:$BC$533,MATCH(Intermediate!$B10573,Data!$A$1:$BC$1,0),FALSE)</f>
        <v>2019.1824909577199</v>
      </c>
    </row>
    <row r="10574" spans="1:4" x14ac:dyDescent="0.45">
      <c r="A10574" t="s">
        <v>495</v>
      </c>
      <c r="B10574">
        <f t="shared" si="164"/>
        <v>1997</v>
      </c>
      <c r="C10574">
        <f>VLOOKUP($A10574&amp;C$1,Data!$A$2:$BC$533,MATCH(Intermediate!$B10574,Data!$A$1:$BC$1,0),FALSE)</f>
        <v>19.848841124534871</v>
      </c>
      <c r="D10574">
        <f>VLOOKUP($A10574&amp;D$1,Data!$A$2:$BC$533,MATCH(Intermediate!$B10574,Data!$A$1:$BC$1,0),FALSE)</f>
        <v>2189.4102772813385</v>
      </c>
    </row>
    <row r="10575" spans="1:4" x14ac:dyDescent="0.45">
      <c r="A10575" t="s">
        <v>495</v>
      </c>
      <c r="B10575">
        <f t="shared" si="164"/>
        <v>1998</v>
      </c>
      <c r="C10575">
        <f>VLOOKUP($A10575&amp;C$1,Data!$A$2:$BC$533,MATCH(Intermediate!$B10575,Data!$A$1:$BC$1,0),FALSE)</f>
        <v>20.123863142178898</v>
      </c>
      <c r="D10575">
        <f>VLOOKUP($A10575&amp;D$1,Data!$A$2:$BC$533,MATCH(Intermediate!$B10575,Data!$A$1:$BC$1,0),FALSE)</f>
        <v>2308.2816360179213</v>
      </c>
    </row>
    <row r="10576" spans="1:4" x14ac:dyDescent="0.45">
      <c r="A10576" t="s">
        <v>495</v>
      </c>
      <c r="B10576">
        <f t="shared" si="164"/>
        <v>1999</v>
      </c>
      <c r="C10576">
        <f>VLOOKUP($A10576&amp;C$1,Data!$A$2:$BC$533,MATCH(Intermediate!$B10576,Data!$A$1:$BC$1,0),FALSE)</f>
        <v>28.186587055122992</v>
      </c>
      <c r="D10576">
        <f>VLOOKUP($A10576&amp;D$1,Data!$A$2:$BC$533,MATCH(Intermediate!$B10576,Data!$A$1:$BC$1,0),FALSE)</f>
        <v>2420.9350004566854</v>
      </c>
    </row>
    <row r="10577" spans="1:4" x14ac:dyDescent="0.45">
      <c r="A10577" t="s">
        <v>495</v>
      </c>
      <c r="B10577">
        <f t="shared" si="164"/>
        <v>2000</v>
      </c>
      <c r="C10577">
        <f>VLOOKUP($A10577&amp;C$1,Data!$A$2:$BC$533,MATCH(Intermediate!$B10577,Data!$A$1:$BC$1,0),FALSE)</f>
        <v>35.259074009500821</v>
      </c>
      <c r="D10577">
        <f>VLOOKUP($A10577&amp;D$1,Data!$A$2:$BC$533,MATCH(Intermediate!$B10577,Data!$A$1:$BC$1,0),FALSE)</f>
        <v>2614.1184036656346</v>
      </c>
    </row>
    <row r="10578" spans="1:4" x14ac:dyDescent="0.45">
      <c r="A10578" t="s">
        <v>495</v>
      </c>
      <c r="B10578">
        <f t="shared" si="164"/>
        <v>2001</v>
      </c>
      <c r="C10578">
        <f>VLOOKUP($A10578&amp;C$1,Data!$A$2:$BC$533,MATCH(Intermediate!$B10578,Data!$A$1:$BC$1,0),FALSE)</f>
        <v>39.290393625531117</v>
      </c>
      <c r="D10578">
        <f>VLOOKUP($A10578&amp;D$1,Data!$A$2:$BC$533,MATCH(Intermediate!$B10578,Data!$A$1:$BC$1,0),FALSE)</f>
        <v>2808.8318190836253</v>
      </c>
    </row>
    <row r="10579" spans="1:4" x14ac:dyDescent="0.45">
      <c r="A10579" t="s">
        <v>495</v>
      </c>
      <c r="B10579">
        <f t="shared" si="164"/>
        <v>2002</v>
      </c>
      <c r="C10579">
        <f>VLOOKUP($A10579&amp;C$1,Data!$A$2:$BC$533,MATCH(Intermediate!$B10579,Data!$A$1:$BC$1,0),FALSE)</f>
        <v>43.130774485685805</v>
      </c>
      <c r="D10579">
        <f>VLOOKUP($A10579&amp;D$1,Data!$A$2:$BC$533,MATCH(Intermediate!$B10579,Data!$A$1:$BC$1,0),FALSE)</f>
        <v>3001.8703876692243</v>
      </c>
    </row>
    <row r="10580" spans="1:4" x14ac:dyDescent="0.45">
      <c r="A10580" t="s">
        <v>495</v>
      </c>
      <c r="B10580">
        <f t="shared" si="164"/>
        <v>2003</v>
      </c>
      <c r="C10580">
        <f>VLOOKUP($A10580&amp;C$1,Data!$A$2:$BC$533,MATCH(Intermediate!$B10580,Data!$A$1:$BC$1,0),FALSE)</f>
        <v>48.372350813360008</v>
      </c>
      <c r="D10580">
        <f>VLOOKUP($A10580&amp;D$1,Data!$A$2:$BC$533,MATCH(Intermediate!$B10580,Data!$A$1:$BC$1,0),FALSE)</f>
        <v>3239.7712590991491</v>
      </c>
    </row>
    <row r="10581" spans="1:4" x14ac:dyDescent="0.45">
      <c r="A10581" t="s">
        <v>495</v>
      </c>
      <c r="B10581">
        <f t="shared" si="164"/>
        <v>2004</v>
      </c>
      <c r="C10581">
        <f>VLOOKUP($A10581&amp;C$1,Data!$A$2:$BC$533,MATCH(Intermediate!$B10581,Data!$A$1:$BC$1,0),FALSE)</f>
        <v>58.722430788458659</v>
      </c>
      <c r="D10581">
        <f>VLOOKUP($A10581&amp;D$1,Data!$A$2:$BC$533,MATCH(Intermediate!$B10581,Data!$A$1:$BC$1,0),FALSE)</f>
        <v>3543.0991552046139</v>
      </c>
    </row>
    <row r="10582" spans="1:4" x14ac:dyDescent="0.45">
      <c r="A10582" t="s">
        <v>495</v>
      </c>
      <c r="B10582">
        <f t="shared" si="164"/>
        <v>2005</v>
      </c>
      <c r="C10582">
        <f>VLOOKUP($A10582&amp;C$1,Data!$A$2:$BC$533,MATCH(Intermediate!$B10582,Data!$A$1:$BC$1,0),FALSE)</f>
        <v>60.466787782507893</v>
      </c>
      <c r="D10582">
        <f>VLOOKUP($A10582&amp;D$1,Data!$A$2:$BC$533,MATCH(Intermediate!$B10582,Data!$A$1:$BC$1,0),FALSE)</f>
        <v>3893.6650942259421</v>
      </c>
    </row>
    <row r="10583" spans="1:4" x14ac:dyDescent="0.45">
      <c r="A10583" t="s">
        <v>495</v>
      </c>
      <c r="B10583">
        <f t="shared" si="164"/>
        <v>2006</v>
      </c>
      <c r="C10583">
        <f>VLOOKUP($A10583&amp;C$1,Data!$A$2:$BC$533,MATCH(Intermediate!$B10583,Data!$A$1:$BC$1,0),FALSE)</f>
        <v>65.359542373759496</v>
      </c>
      <c r="D10583">
        <f>VLOOKUP($A10583&amp;D$1,Data!$A$2:$BC$533,MATCH(Intermediate!$B10583,Data!$A$1:$BC$1,0),FALSE)</f>
        <v>4237.4008809473225</v>
      </c>
    </row>
    <row r="10584" spans="1:4" x14ac:dyDescent="0.45">
      <c r="A10584" t="s">
        <v>495</v>
      </c>
      <c r="B10584">
        <f t="shared" si="164"/>
        <v>2007</v>
      </c>
      <c r="C10584">
        <f>VLOOKUP($A10584&amp;C$1,Data!$A$2:$BC$533,MATCH(Intermediate!$B10584,Data!$A$1:$BC$1,0),FALSE)</f>
        <v>85.639687383950033</v>
      </c>
      <c r="D10584">
        <f>VLOOKUP($A10584&amp;D$1,Data!$A$2:$BC$533,MATCH(Intermediate!$B10584,Data!$A$1:$BC$1,0),FALSE)</f>
        <v>4580.7943113842703</v>
      </c>
    </row>
    <row r="10585" spans="1:4" x14ac:dyDescent="0.45">
      <c r="A10585" t="s">
        <v>495</v>
      </c>
      <c r="B10585">
        <f t="shared" si="164"/>
        <v>2008</v>
      </c>
      <c r="C10585">
        <f>VLOOKUP($A10585&amp;C$1,Data!$A$2:$BC$533,MATCH(Intermediate!$B10585,Data!$A$1:$BC$1,0),FALSE)</f>
        <v>82.872770965200885</v>
      </c>
      <c r="D10585">
        <f>VLOOKUP($A10585&amp;D$1,Data!$A$2:$BC$533,MATCH(Intermediate!$B10585,Data!$A$1:$BC$1,0),FALSE)</f>
        <v>4844.067047515462</v>
      </c>
    </row>
    <row r="10586" spans="1:4" x14ac:dyDescent="0.45">
      <c r="A10586" t="s">
        <v>495</v>
      </c>
      <c r="B10586">
        <f t="shared" si="164"/>
        <v>2009</v>
      </c>
      <c r="C10586">
        <f>VLOOKUP($A10586&amp;C$1,Data!$A$2:$BC$533,MATCH(Intermediate!$B10586,Data!$A$1:$BC$1,0),FALSE)</f>
        <v>103.32235376964529</v>
      </c>
      <c r="D10586">
        <f>VLOOKUP($A10586&amp;D$1,Data!$A$2:$BC$533,MATCH(Intermediate!$B10586,Data!$A$1:$BC$1,0),FALSE)</f>
        <v>5060.7321226719623</v>
      </c>
    </row>
    <row r="10587" spans="1:4" x14ac:dyDescent="0.45">
      <c r="A10587" t="s">
        <v>495</v>
      </c>
      <c r="B10587">
        <f t="shared" si="164"/>
        <v>2010</v>
      </c>
      <c r="C10587">
        <f>VLOOKUP($A10587&amp;C$1,Data!$A$2:$BC$533,MATCH(Intermediate!$B10587,Data!$A$1:$BC$1,0),FALSE)</f>
        <v>90.353170104988166</v>
      </c>
      <c r="D10587">
        <f>VLOOKUP($A10587&amp;D$1,Data!$A$2:$BC$533,MATCH(Intermediate!$B10587,Data!$A$1:$BC$1,0),FALSE)</f>
        <v>5389.2195699367358</v>
      </c>
    </row>
    <row r="10588" spans="1:4" x14ac:dyDescent="0.45">
      <c r="A10588" t="s">
        <v>495</v>
      </c>
      <c r="B10588">
        <f t="shared" si="164"/>
        <v>2011</v>
      </c>
      <c r="C10588">
        <f>VLOOKUP($A10588&amp;C$1,Data!$A$2:$BC$533,MATCH(Intermediate!$B10588,Data!$A$1:$BC$1,0),FALSE)</f>
        <v>79.943081820446679</v>
      </c>
      <c r="D10588">
        <f>VLOOKUP($A10588&amp;D$1,Data!$A$2:$BC$533,MATCH(Intermediate!$B10588,Data!$A$1:$BC$1,0),FALSE)</f>
        <v>5786.1234887072096</v>
      </c>
    </row>
    <row r="10589" spans="1:4" x14ac:dyDescent="0.45">
      <c r="A10589" t="s">
        <v>495</v>
      </c>
      <c r="B10589">
        <f t="shared" si="164"/>
        <v>2012</v>
      </c>
      <c r="C10589">
        <f>VLOOKUP($A10589&amp;C$1,Data!$A$2:$BC$533,MATCH(Intermediate!$B10589,Data!$A$1:$BC$1,0),FALSE)</f>
        <v>75.549391371090536</v>
      </c>
      <c r="D10589">
        <f>VLOOKUP($A10589&amp;D$1,Data!$A$2:$BC$533,MATCH(Intermediate!$B10589,Data!$A$1:$BC$1,0),FALSE)</f>
        <v>6376.7976570617184</v>
      </c>
    </row>
    <row r="10590" spans="1:4" x14ac:dyDescent="0.45">
      <c r="A10590" t="s">
        <v>495</v>
      </c>
      <c r="B10590">
        <f t="shared" si="164"/>
        <v>2013</v>
      </c>
      <c r="C10590">
        <f>VLOOKUP($A10590&amp;C$1,Data!$A$2:$BC$533,MATCH(Intermediate!$B10590,Data!$A$1:$BC$1,0),FALSE)</f>
        <v>77.558110821047549</v>
      </c>
      <c r="D10590">
        <f>VLOOKUP($A10590&amp;D$1,Data!$A$2:$BC$533,MATCH(Intermediate!$B10590,Data!$A$1:$BC$1,0),FALSE)</f>
        <v>6758.4043363474875</v>
      </c>
    </row>
    <row r="10591" spans="1:4" x14ac:dyDescent="0.45">
      <c r="A10591" t="s">
        <v>495</v>
      </c>
      <c r="B10591">
        <f t="shared" si="164"/>
        <v>2014</v>
      </c>
      <c r="C10591">
        <f>VLOOKUP($A10591&amp;C$1,Data!$A$2:$BC$533,MATCH(Intermediate!$B10591,Data!$A$1:$BC$1,0),FALSE)</f>
        <v>80.00103149024153</v>
      </c>
      <c r="D10591">
        <f>VLOOKUP($A10591&amp;D$1,Data!$A$2:$BC$533,MATCH(Intermediate!$B10591,Data!$A$1:$BC$1,0),FALSE)</f>
        <v>7296.8794808738048</v>
      </c>
    </row>
    <row r="10592" spans="1:4" x14ac:dyDescent="0.45">
      <c r="A10592" t="s">
        <v>495</v>
      </c>
      <c r="B10592">
        <f t="shared" si="164"/>
        <v>2015</v>
      </c>
      <c r="C10592">
        <f>VLOOKUP($A10592&amp;C$1,Data!$A$2:$BC$533,MATCH(Intermediate!$B10592,Data!$A$1:$BC$1,0),FALSE)</f>
        <v>90.399227327708957</v>
      </c>
      <c r="D10592">
        <f>VLOOKUP($A10592&amp;D$1,Data!$A$2:$BC$533,MATCH(Intermediate!$B10592,Data!$A$1:$BC$1,0),FALSE)</f>
        <v>7671.5819778083951</v>
      </c>
    </row>
    <row r="10593" spans="1:4" x14ac:dyDescent="0.45">
      <c r="A10593" t="s">
        <v>495</v>
      </c>
      <c r="B10593">
        <f t="shared" si="164"/>
        <v>2016</v>
      </c>
      <c r="C10593">
        <f>VLOOKUP($A10593&amp;C$1,Data!$A$2:$BC$533,MATCH(Intermediate!$B10593,Data!$A$1:$BC$1,0),FALSE)</f>
        <v>98.858960765513928</v>
      </c>
      <c r="D10593">
        <f>VLOOKUP($A10593&amp;D$1,Data!$A$2:$BC$533,MATCH(Intermediate!$B10593,Data!$A$1:$BC$1,0),FALSE)</f>
        <v>8374.5068451611751</v>
      </c>
    </row>
    <row r="10594" spans="1:4" x14ac:dyDescent="0.45">
      <c r="A10594" t="s">
        <v>495</v>
      </c>
      <c r="B10594">
        <f t="shared" si="164"/>
        <v>2017</v>
      </c>
      <c r="C10594">
        <f>VLOOKUP($A10594&amp;C$1,Data!$A$2:$BC$533,MATCH(Intermediate!$B10594,Data!$A$1:$BC$1,0),FALSE)</f>
        <v>103.9720322574714</v>
      </c>
      <c r="D10594">
        <f>VLOOKUP($A10594&amp;D$1,Data!$A$2:$BC$533,MATCH(Intermediate!$B10594,Data!$A$1:$BC$1,0),FALSE)</f>
        <v>9169.7319205285476</v>
      </c>
    </row>
    <row r="10595" spans="1:4" x14ac:dyDescent="0.45">
      <c r="A10595" t="s">
        <v>495</v>
      </c>
      <c r="B10595">
        <f t="shared" si="164"/>
        <v>2018</v>
      </c>
      <c r="C10595">
        <f>VLOOKUP($A10595&amp;C$1,Data!$A$2:$BC$533,MATCH(Intermediate!$B10595,Data!$A$1:$BC$1,0),FALSE)</f>
        <v>105.27598468354691</v>
      </c>
      <c r="D10595">
        <f>VLOOKUP($A10595&amp;D$1,Data!$A$2:$BC$533,MATCH(Intermediate!$B10595,Data!$A$1:$BC$1,0),FALSE)</f>
        <v>10009.971475600563</v>
      </c>
    </row>
    <row r="10596" spans="1:4" x14ac:dyDescent="0.45">
      <c r="A10596" t="s">
        <v>495</v>
      </c>
      <c r="B10596">
        <f t="shared" si="164"/>
        <v>2019</v>
      </c>
      <c r="C10596">
        <f>VLOOKUP($A10596&amp;C$1,Data!$A$2:$BC$533,MATCH(Intermediate!$B10596,Data!$A$1:$BC$1,0),FALSE)</f>
        <v>108.03190093336073</v>
      </c>
      <c r="D10596">
        <f>VLOOKUP($A10596&amp;D$1,Data!$A$2:$BC$533,MATCH(Intermediate!$B10596,Data!$A$1:$BC$1,0),FALSE)</f>
        <v>11029.273208396311</v>
      </c>
    </row>
    <row r="10597" spans="1:4" x14ac:dyDescent="0.45">
      <c r="A10597" t="s">
        <v>495</v>
      </c>
      <c r="B10597">
        <f t="shared" si="164"/>
        <v>2020</v>
      </c>
      <c r="C10597">
        <f>VLOOKUP($A10597&amp;C$1,Data!$A$2:$BC$533,MATCH(Intermediate!$B10597,Data!$A$1:$BC$1,0),FALSE)</f>
        <v>115.52534993774137</v>
      </c>
      <c r="D10597">
        <f>VLOOKUP($A10597&amp;D$1,Data!$A$2:$BC$533,MATCH(Intermediate!$B10597,Data!$A$1:$BC$1,0),FALSE)</f>
        <v>11609.31772764233</v>
      </c>
    </row>
    <row r="10598" spans="1:4" x14ac:dyDescent="0.45">
      <c r="A10598" t="s">
        <v>495</v>
      </c>
      <c r="B10598">
        <f t="shared" si="164"/>
        <v>2021</v>
      </c>
      <c r="C10598">
        <f>VLOOKUP($A10598&amp;C$1,Data!$A$2:$BC$533,MATCH(Intermediate!$B10598,Data!$A$1:$BC$1,0),FALSE)</f>
        <v>124.28289874766531</v>
      </c>
      <c r="D10598">
        <f>VLOOKUP($A10598&amp;D$1,Data!$A$2:$BC$533,MATCH(Intermediate!$B10598,Data!$A$1:$BC$1,0),FALSE)</f>
        <v>12048.901993553598</v>
      </c>
    </row>
    <row r="10599" spans="1:4" x14ac:dyDescent="0.45">
      <c r="A10599" t="s">
        <v>495</v>
      </c>
      <c r="B10599">
        <f t="shared" si="164"/>
        <v>2022</v>
      </c>
      <c r="C10599">
        <f>VLOOKUP($A10599&amp;C$1,Data!$A$2:$BC$533,MATCH(Intermediate!$B10599,Data!$A$1:$BC$1,0),FALSE)</f>
        <v>124.96147882254591</v>
      </c>
      <c r="D10599">
        <f>VLOOKUP($A10599&amp;D$1,Data!$A$2:$BC$533,MATCH(Intermediate!$B10599,Data!$A$1:$BC$1,0),FALSE)</f>
        <v>13905.153687521613</v>
      </c>
    </row>
    <row r="10600" spans="1:4" x14ac:dyDescent="0.45">
      <c r="A10600" t="s">
        <v>495</v>
      </c>
      <c r="B10600">
        <f t="shared" si="164"/>
        <v>2023</v>
      </c>
      <c r="C10600" t="str">
        <f>VLOOKUP($A10600&amp;C$1,Data!$A$2:$BC$533,MATCH(Intermediate!$B10600,Data!$A$1:$BC$1,0),FALSE)</f>
        <v>..</v>
      </c>
      <c r="D10600">
        <f>VLOOKUP($A10600&amp;D$1,Data!$A$2:$BC$533,MATCH(Intermediate!$B10600,Data!$A$1:$BC$1,0),FALSE)</f>
        <v>15033.87685943549</v>
      </c>
    </row>
    <row r="10601" spans="1:4" x14ac:dyDescent="0.45">
      <c r="A10601" t="s">
        <v>495</v>
      </c>
      <c r="B10601">
        <f t="shared" si="164"/>
        <v>2024</v>
      </c>
      <c r="C10601" t="str">
        <f>VLOOKUP($A10601&amp;C$1,Data!$A$2:$BC$533,MATCH(Intermediate!$B10601,Data!$A$1:$BC$1,0),FALSE)</f>
        <v>..</v>
      </c>
      <c r="D10601">
        <f>VLOOKUP($A10601&amp;D$1,Data!$A$2:$BC$533,MATCH(Intermediate!$B10601,Data!$A$1:$BC$1,0),FALSE)</f>
        <v>16385.506556545766</v>
      </c>
    </row>
    <row r="10602" spans="1:4" x14ac:dyDescent="0.45">
      <c r="A10602" t="s">
        <v>104</v>
      </c>
      <c r="B10602">
        <f t="shared" si="164"/>
        <v>1975</v>
      </c>
      <c r="C10602" t="str">
        <f>VLOOKUP($A10602&amp;C$1,Data!$A$2:$BC$533,MATCH(Intermediate!$B10602,Data!$A$1:$BC$1,0),FALSE)</f>
        <v>..</v>
      </c>
      <c r="D10602" t="str">
        <f>VLOOKUP($A10602&amp;D$1,Data!$A$2:$BC$533,MATCH(Intermediate!$B10602,Data!$A$1:$BC$1,0),FALSE)</f>
        <v>..</v>
      </c>
    </row>
    <row r="10603" spans="1:4" x14ac:dyDescent="0.45">
      <c r="A10603" t="s">
        <v>104</v>
      </c>
      <c r="B10603">
        <f t="shared" si="164"/>
        <v>1976</v>
      </c>
      <c r="C10603" t="str">
        <f>VLOOKUP($A10603&amp;C$1,Data!$A$2:$BC$533,MATCH(Intermediate!$B10603,Data!$A$1:$BC$1,0),FALSE)</f>
        <v>..</v>
      </c>
      <c r="D10603" t="str">
        <f>VLOOKUP($A10603&amp;D$1,Data!$A$2:$BC$533,MATCH(Intermediate!$B10603,Data!$A$1:$BC$1,0),FALSE)</f>
        <v>..</v>
      </c>
    </row>
    <row r="10604" spans="1:4" x14ac:dyDescent="0.45">
      <c r="A10604" t="s">
        <v>104</v>
      </c>
      <c r="B10604">
        <f t="shared" si="164"/>
        <v>1977</v>
      </c>
      <c r="C10604" t="str">
        <f>VLOOKUP($A10604&amp;C$1,Data!$A$2:$BC$533,MATCH(Intermediate!$B10604,Data!$A$1:$BC$1,0),FALSE)</f>
        <v>..</v>
      </c>
      <c r="D10604" t="str">
        <f>VLOOKUP($A10604&amp;D$1,Data!$A$2:$BC$533,MATCH(Intermediate!$B10604,Data!$A$1:$BC$1,0),FALSE)</f>
        <v>..</v>
      </c>
    </row>
    <row r="10605" spans="1:4" x14ac:dyDescent="0.45">
      <c r="A10605" t="s">
        <v>104</v>
      </c>
      <c r="B10605">
        <f t="shared" si="164"/>
        <v>1978</v>
      </c>
      <c r="C10605" t="str">
        <f>VLOOKUP($A10605&amp;C$1,Data!$A$2:$BC$533,MATCH(Intermediate!$B10605,Data!$A$1:$BC$1,0),FALSE)</f>
        <v>..</v>
      </c>
      <c r="D10605" t="str">
        <f>VLOOKUP($A10605&amp;D$1,Data!$A$2:$BC$533,MATCH(Intermediate!$B10605,Data!$A$1:$BC$1,0),FALSE)</f>
        <v>..</v>
      </c>
    </row>
    <row r="10606" spans="1:4" x14ac:dyDescent="0.45">
      <c r="A10606" t="s">
        <v>104</v>
      </c>
      <c r="B10606">
        <f t="shared" si="164"/>
        <v>1979</v>
      </c>
      <c r="C10606" t="str">
        <f>VLOOKUP($A10606&amp;C$1,Data!$A$2:$BC$533,MATCH(Intermediate!$B10606,Data!$A$1:$BC$1,0),FALSE)</f>
        <v>..</v>
      </c>
      <c r="D10606" t="str">
        <f>VLOOKUP($A10606&amp;D$1,Data!$A$2:$BC$533,MATCH(Intermediate!$B10606,Data!$A$1:$BC$1,0),FALSE)</f>
        <v>..</v>
      </c>
    </row>
    <row r="10607" spans="1:4" x14ac:dyDescent="0.45">
      <c r="A10607" t="s">
        <v>104</v>
      </c>
      <c r="B10607">
        <f t="shared" si="164"/>
        <v>1980</v>
      </c>
      <c r="C10607" t="str">
        <f>VLOOKUP($A10607&amp;C$1,Data!$A$2:$BC$533,MATCH(Intermediate!$B10607,Data!$A$1:$BC$1,0),FALSE)</f>
        <v>..</v>
      </c>
      <c r="D10607" t="str">
        <f>VLOOKUP($A10607&amp;D$1,Data!$A$2:$BC$533,MATCH(Intermediate!$B10607,Data!$A$1:$BC$1,0),FALSE)</f>
        <v>..</v>
      </c>
    </row>
    <row r="10608" spans="1:4" x14ac:dyDescent="0.45">
      <c r="A10608" t="s">
        <v>104</v>
      </c>
      <c r="B10608">
        <f t="shared" si="164"/>
        <v>1981</v>
      </c>
      <c r="C10608" t="str">
        <f>VLOOKUP($A10608&amp;C$1,Data!$A$2:$BC$533,MATCH(Intermediate!$B10608,Data!$A$1:$BC$1,0),FALSE)</f>
        <v>..</v>
      </c>
      <c r="D10608" t="str">
        <f>VLOOKUP($A10608&amp;D$1,Data!$A$2:$BC$533,MATCH(Intermediate!$B10608,Data!$A$1:$BC$1,0),FALSE)</f>
        <v>..</v>
      </c>
    </row>
    <row r="10609" spans="1:4" x14ac:dyDescent="0.45">
      <c r="A10609" t="s">
        <v>104</v>
      </c>
      <c r="B10609">
        <f t="shared" si="164"/>
        <v>1982</v>
      </c>
      <c r="C10609" t="str">
        <f>VLOOKUP($A10609&amp;C$1,Data!$A$2:$BC$533,MATCH(Intermediate!$B10609,Data!$A$1:$BC$1,0),FALSE)</f>
        <v>..</v>
      </c>
      <c r="D10609" t="str">
        <f>VLOOKUP($A10609&amp;D$1,Data!$A$2:$BC$533,MATCH(Intermediate!$B10609,Data!$A$1:$BC$1,0),FALSE)</f>
        <v>..</v>
      </c>
    </row>
    <row r="10610" spans="1:4" x14ac:dyDescent="0.45">
      <c r="A10610" t="s">
        <v>104</v>
      </c>
      <c r="B10610">
        <f t="shared" si="164"/>
        <v>1983</v>
      </c>
      <c r="C10610" t="str">
        <f>VLOOKUP($A10610&amp;C$1,Data!$A$2:$BC$533,MATCH(Intermediate!$B10610,Data!$A$1:$BC$1,0),FALSE)</f>
        <v>..</v>
      </c>
      <c r="D10610" t="str">
        <f>VLOOKUP($A10610&amp;D$1,Data!$A$2:$BC$533,MATCH(Intermediate!$B10610,Data!$A$1:$BC$1,0),FALSE)</f>
        <v>..</v>
      </c>
    </row>
    <row r="10611" spans="1:4" x14ac:dyDescent="0.45">
      <c r="A10611" t="s">
        <v>104</v>
      </c>
      <c r="B10611">
        <f t="shared" si="164"/>
        <v>1984</v>
      </c>
      <c r="C10611" t="str">
        <f>VLOOKUP($A10611&amp;C$1,Data!$A$2:$BC$533,MATCH(Intermediate!$B10611,Data!$A$1:$BC$1,0),FALSE)</f>
        <v>..</v>
      </c>
      <c r="D10611" t="str">
        <f>VLOOKUP($A10611&amp;D$1,Data!$A$2:$BC$533,MATCH(Intermediate!$B10611,Data!$A$1:$BC$1,0),FALSE)</f>
        <v>..</v>
      </c>
    </row>
    <row r="10612" spans="1:4" x14ac:dyDescent="0.45">
      <c r="A10612" t="s">
        <v>104</v>
      </c>
      <c r="B10612">
        <f t="shared" si="164"/>
        <v>1985</v>
      </c>
      <c r="C10612" t="str">
        <f>VLOOKUP($A10612&amp;C$1,Data!$A$2:$BC$533,MATCH(Intermediate!$B10612,Data!$A$1:$BC$1,0),FALSE)</f>
        <v>..</v>
      </c>
      <c r="D10612" t="str">
        <f>VLOOKUP($A10612&amp;D$1,Data!$A$2:$BC$533,MATCH(Intermediate!$B10612,Data!$A$1:$BC$1,0),FALSE)</f>
        <v>..</v>
      </c>
    </row>
    <row r="10613" spans="1:4" x14ac:dyDescent="0.45">
      <c r="A10613" t="s">
        <v>104</v>
      </c>
      <c r="B10613">
        <f t="shared" ref="B10613:B10676" si="165">B10563</f>
        <v>1986</v>
      </c>
      <c r="C10613" t="str">
        <f>VLOOKUP($A10613&amp;C$1,Data!$A$2:$BC$533,MATCH(Intermediate!$B10613,Data!$A$1:$BC$1,0),FALSE)</f>
        <v>..</v>
      </c>
      <c r="D10613" t="str">
        <f>VLOOKUP($A10613&amp;D$1,Data!$A$2:$BC$533,MATCH(Intermediate!$B10613,Data!$A$1:$BC$1,0),FALSE)</f>
        <v>..</v>
      </c>
    </row>
    <row r="10614" spans="1:4" x14ac:dyDescent="0.45">
      <c r="A10614" t="s">
        <v>104</v>
      </c>
      <c r="B10614">
        <f t="shared" si="165"/>
        <v>1987</v>
      </c>
      <c r="C10614" t="str">
        <f>VLOOKUP($A10614&amp;C$1,Data!$A$2:$BC$533,MATCH(Intermediate!$B10614,Data!$A$1:$BC$1,0),FALSE)</f>
        <v>..</v>
      </c>
      <c r="D10614" t="str">
        <f>VLOOKUP($A10614&amp;D$1,Data!$A$2:$BC$533,MATCH(Intermediate!$B10614,Data!$A$1:$BC$1,0),FALSE)</f>
        <v>..</v>
      </c>
    </row>
    <row r="10615" spans="1:4" x14ac:dyDescent="0.45">
      <c r="A10615" t="s">
        <v>104</v>
      </c>
      <c r="B10615">
        <f t="shared" si="165"/>
        <v>1988</v>
      </c>
      <c r="C10615" t="str">
        <f>VLOOKUP($A10615&amp;C$1,Data!$A$2:$BC$533,MATCH(Intermediate!$B10615,Data!$A$1:$BC$1,0),FALSE)</f>
        <v>..</v>
      </c>
      <c r="D10615" t="str">
        <f>VLOOKUP($A10615&amp;D$1,Data!$A$2:$BC$533,MATCH(Intermediate!$B10615,Data!$A$1:$BC$1,0),FALSE)</f>
        <v>..</v>
      </c>
    </row>
    <row r="10616" spans="1:4" x14ac:dyDescent="0.45">
      <c r="A10616" t="s">
        <v>104</v>
      </c>
      <c r="B10616">
        <f t="shared" si="165"/>
        <v>1989</v>
      </c>
      <c r="C10616" t="str">
        <f>VLOOKUP($A10616&amp;C$1,Data!$A$2:$BC$533,MATCH(Intermediate!$B10616,Data!$A$1:$BC$1,0),FALSE)</f>
        <v>..</v>
      </c>
      <c r="D10616" t="str">
        <f>VLOOKUP($A10616&amp;D$1,Data!$A$2:$BC$533,MATCH(Intermediate!$B10616,Data!$A$1:$BC$1,0),FALSE)</f>
        <v>..</v>
      </c>
    </row>
    <row r="10617" spans="1:4" x14ac:dyDescent="0.45">
      <c r="A10617" t="s">
        <v>104</v>
      </c>
      <c r="B10617">
        <f t="shared" si="165"/>
        <v>1990</v>
      </c>
      <c r="C10617" t="str">
        <f>VLOOKUP($A10617&amp;C$1,Data!$A$2:$BC$533,MATCH(Intermediate!$B10617,Data!$A$1:$BC$1,0),FALSE)</f>
        <v>..</v>
      </c>
      <c r="D10617" t="str">
        <f>VLOOKUP($A10617&amp;D$1,Data!$A$2:$BC$533,MATCH(Intermediate!$B10617,Data!$A$1:$BC$1,0),FALSE)</f>
        <v>..</v>
      </c>
    </row>
    <row r="10618" spans="1:4" x14ac:dyDescent="0.45">
      <c r="A10618" t="s">
        <v>104</v>
      </c>
      <c r="B10618">
        <f t="shared" si="165"/>
        <v>1991</v>
      </c>
      <c r="C10618" t="str">
        <f>VLOOKUP($A10618&amp;C$1,Data!$A$2:$BC$533,MATCH(Intermediate!$B10618,Data!$A$1:$BC$1,0),FALSE)</f>
        <v>..</v>
      </c>
      <c r="D10618" t="str">
        <f>VLOOKUP($A10618&amp;D$1,Data!$A$2:$BC$533,MATCH(Intermediate!$B10618,Data!$A$1:$BC$1,0),FALSE)</f>
        <v>..</v>
      </c>
    </row>
    <row r="10619" spans="1:4" x14ac:dyDescent="0.45">
      <c r="A10619" t="s">
        <v>104</v>
      </c>
      <c r="B10619">
        <f t="shared" si="165"/>
        <v>1992</v>
      </c>
      <c r="C10619" t="str">
        <f>VLOOKUP($A10619&amp;C$1,Data!$A$2:$BC$533,MATCH(Intermediate!$B10619,Data!$A$1:$BC$1,0),FALSE)</f>
        <v>..</v>
      </c>
      <c r="D10619" t="str">
        <f>VLOOKUP($A10619&amp;D$1,Data!$A$2:$BC$533,MATCH(Intermediate!$B10619,Data!$A$1:$BC$1,0),FALSE)</f>
        <v>..</v>
      </c>
    </row>
    <row r="10620" spans="1:4" x14ac:dyDescent="0.45">
      <c r="A10620" t="s">
        <v>104</v>
      </c>
      <c r="B10620">
        <f t="shared" si="165"/>
        <v>1993</v>
      </c>
      <c r="C10620" t="str">
        <f>VLOOKUP($A10620&amp;C$1,Data!$A$2:$BC$533,MATCH(Intermediate!$B10620,Data!$A$1:$BC$1,0),FALSE)</f>
        <v>..</v>
      </c>
      <c r="D10620" t="str">
        <f>VLOOKUP($A10620&amp;D$1,Data!$A$2:$BC$533,MATCH(Intermediate!$B10620,Data!$A$1:$BC$1,0),FALSE)</f>
        <v>..</v>
      </c>
    </row>
    <row r="10621" spans="1:4" x14ac:dyDescent="0.45">
      <c r="A10621" t="s">
        <v>104</v>
      </c>
      <c r="B10621">
        <f t="shared" si="165"/>
        <v>1994</v>
      </c>
      <c r="C10621" t="str">
        <f>VLOOKUP($A10621&amp;C$1,Data!$A$2:$BC$533,MATCH(Intermediate!$B10621,Data!$A$1:$BC$1,0),FALSE)</f>
        <v>..</v>
      </c>
      <c r="D10621" t="str">
        <f>VLOOKUP($A10621&amp;D$1,Data!$A$2:$BC$533,MATCH(Intermediate!$B10621,Data!$A$1:$BC$1,0),FALSE)</f>
        <v>..</v>
      </c>
    </row>
    <row r="10622" spans="1:4" x14ac:dyDescent="0.45">
      <c r="A10622" t="s">
        <v>104</v>
      </c>
      <c r="B10622">
        <f t="shared" si="165"/>
        <v>1995</v>
      </c>
      <c r="C10622" t="str">
        <f>VLOOKUP($A10622&amp;C$1,Data!$A$2:$BC$533,MATCH(Intermediate!$B10622,Data!$A$1:$BC$1,0),FALSE)</f>
        <v>..</v>
      </c>
      <c r="D10622" t="str">
        <f>VLOOKUP($A10622&amp;D$1,Data!$A$2:$BC$533,MATCH(Intermediate!$B10622,Data!$A$1:$BC$1,0),FALSE)</f>
        <v>..</v>
      </c>
    </row>
    <row r="10623" spans="1:4" x14ac:dyDescent="0.45">
      <c r="A10623" t="s">
        <v>104</v>
      </c>
      <c r="B10623">
        <f t="shared" si="165"/>
        <v>1996</v>
      </c>
      <c r="C10623" t="str">
        <f>VLOOKUP($A10623&amp;C$1,Data!$A$2:$BC$533,MATCH(Intermediate!$B10623,Data!$A$1:$BC$1,0),FALSE)</f>
        <v>..</v>
      </c>
      <c r="D10623" t="str">
        <f>VLOOKUP($A10623&amp;D$1,Data!$A$2:$BC$533,MATCH(Intermediate!$B10623,Data!$A$1:$BC$1,0),FALSE)</f>
        <v>..</v>
      </c>
    </row>
    <row r="10624" spans="1:4" x14ac:dyDescent="0.45">
      <c r="A10624" t="s">
        <v>104</v>
      </c>
      <c r="B10624">
        <f t="shared" si="165"/>
        <v>1997</v>
      </c>
      <c r="C10624" t="str">
        <f>VLOOKUP($A10624&amp;C$1,Data!$A$2:$BC$533,MATCH(Intermediate!$B10624,Data!$A$1:$BC$1,0),FALSE)</f>
        <v>..</v>
      </c>
      <c r="D10624" t="str">
        <f>VLOOKUP($A10624&amp;D$1,Data!$A$2:$BC$533,MATCH(Intermediate!$B10624,Data!$A$1:$BC$1,0),FALSE)</f>
        <v>..</v>
      </c>
    </row>
    <row r="10625" spans="1:4" x14ac:dyDescent="0.45">
      <c r="A10625" t="s">
        <v>104</v>
      </c>
      <c r="B10625">
        <f t="shared" si="165"/>
        <v>1998</v>
      </c>
      <c r="C10625" t="str">
        <f>VLOOKUP($A10625&amp;C$1,Data!$A$2:$BC$533,MATCH(Intermediate!$B10625,Data!$A$1:$BC$1,0),FALSE)</f>
        <v>..</v>
      </c>
      <c r="D10625" t="str">
        <f>VLOOKUP($A10625&amp;D$1,Data!$A$2:$BC$533,MATCH(Intermediate!$B10625,Data!$A$1:$BC$1,0),FALSE)</f>
        <v>..</v>
      </c>
    </row>
    <row r="10626" spans="1:4" x14ac:dyDescent="0.45">
      <c r="A10626" t="s">
        <v>104</v>
      </c>
      <c r="B10626">
        <f t="shared" si="165"/>
        <v>1999</v>
      </c>
      <c r="C10626" t="str">
        <f>VLOOKUP($A10626&amp;C$1,Data!$A$2:$BC$533,MATCH(Intermediate!$B10626,Data!$A$1:$BC$1,0),FALSE)</f>
        <v>..</v>
      </c>
      <c r="D10626" t="str">
        <f>VLOOKUP($A10626&amp;D$1,Data!$A$2:$BC$533,MATCH(Intermediate!$B10626,Data!$A$1:$BC$1,0),FALSE)</f>
        <v>..</v>
      </c>
    </row>
    <row r="10627" spans="1:4" x14ac:dyDescent="0.45">
      <c r="A10627" t="s">
        <v>104</v>
      </c>
      <c r="B10627">
        <f t="shared" si="165"/>
        <v>2000</v>
      </c>
      <c r="C10627" t="str">
        <f>VLOOKUP($A10627&amp;C$1,Data!$A$2:$BC$533,MATCH(Intermediate!$B10627,Data!$A$1:$BC$1,0),FALSE)</f>
        <v>..</v>
      </c>
      <c r="D10627" t="str">
        <f>VLOOKUP($A10627&amp;D$1,Data!$A$2:$BC$533,MATCH(Intermediate!$B10627,Data!$A$1:$BC$1,0),FALSE)</f>
        <v>..</v>
      </c>
    </row>
    <row r="10628" spans="1:4" x14ac:dyDescent="0.45">
      <c r="A10628" t="s">
        <v>104</v>
      </c>
      <c r="B10628">
        <f t="shared" si="165"/>
        <v>2001</v>
      </c>
      <c r="C10628" t="str">
        <f>VLOOKUP($A10628&amp;C$1,Data!$A$2:$BC$533,MATCH(Intermediate!$B10628,Data!$A$1:$BC$1,0),FALSE)</f>
        <v>..</v>
      </c>
      <c r="D10628" t="str">
        <f>VLOOKUP($A10628&amp;D$1,Data!$A$2:$BC$533,MATCH(Intermediate!$B10628,Data!$A$1:$BC$1,0),FALSE)</f>
        <v>..</v>
      </c>
    </row>
    <row r="10629" spans="1:4" x14ac:dyDescent="0.45">
      <c r="A10629" t="s">
        <v>104</v>
      </c>
      <c r="B10629">
        <f t="shared" si="165"/>
        <v>2002</v>
      </c>
      <c r="C10629" t="str">
        <f>VLOOKUP($A10629&amp;C$1,Data!$A$2:$BC$533,MATCH(Intermediate!$B10629,Data!$A$1:$BC$1,0),FALSE)</f>
        <v>..</v>
      </c>
      <c r="D10629">
        <f>VLOOKUP($A10629&amp;D$1,Data!$A$2:$BC$533,MATCH(Intermediate!$B10629,Data!$A$1:$BC$1,0),FALSE)</f>
        <v>32113.439990454222</v>
      </c>
    </row>
    <row r="10630" spans="1:4" x14ac:dyDescent="0.45">
      <c r="A10630" t="s">
        <v>104</v>
      </c>
      <c r="B10630">
        <f t="shared" si="165"/>
        <v>2003</v>
      </c>
      <c r="C10630" t="str">
        <f>VLOOKUP($A10630&amp;C$1,Data!$A$2:$BC$533,MATCH(Intermediate!$B10630,Data!$A$1:$BC$1,0),FALSE)</f>
        <v>..</v>
      </c>
      <c r="D10630">
        <f>VLOOKUP($A10630&amp;D$1,Data!$A$2:$BC$533,MATCH(Intermediate!$B10630,Data!$A$1:$BC$1,0),FALSE)</f>
        <v>32618.956370593773</v>
      </c>
    </row>
    <row r="10631" spans="1:4" x14ac:dyDescent="0.45">
      <c r="A10631" t="s">
        <v>104</v>
      </c>
      <c r="B10631">
        <f t="shared" si="165"/>
        <v>2004</v>
      </c>
      <c r="C10631" t="str">
        <f>VLOOKUP($A10631&amp;C$1,Data!$A$2:$BC$533,MATCH(Intermediate!$B10631,Data!$A$1:$BC$1,0),FALSE)</f>
        <v>..</v>
      </c>
      <c r="D10631">
        <f>VLOOKUP($A10631&amp;D$1,Data!$A$2:$BC$533,MATCH(Intermediate!$B10631,Data!$A$1:$BC$1,0),FALSE)</f>
        <v>34609.194798110591</v>
      </c>
    </row>
    <row r="10632" spans="1:4" x14ac:dyDescent="0.45">
      <c r="A10632" t="s">
        <v>104</v>
      </c>
      <c r="B10632">
        <f t="shared" si="165"/>
        <v>2005</v>
      </c>
      <c r="C10632" t="str">
        <f>VLOOKUP($A10632&amp;C$1,Data!$A$2:$BC$533,MATCH(Intermediate!$B10632,Data!$A$1:$BC$1,0),FALSE)</f>
        <v>..</v>
      </c>
      <c r="D10632">
        <f>VLOOKUP($A10632&amp;D$1,Data!$A$2:$BC$533,MATCH(Intermediate!$B10632,Data!$A$1:$BC$1,0),FALSE)</f>
        <v>36942.836504687359</v>
      </c>
    </row>
    <row r="10633" spans="1:4" x14ac:dyDescent="0.45">
      <c r="A10633" t="s">
        <v>104</v>
      </c>
      <c r="B10633">
        <f t="shared" si="165"/>
        <v>2006</v>
      </c>
      <c r="C10633" t="str">
        <f>VLOOKUP($A10633&amp;C$1,Data!$A$2:$BC$533,MATCH(Intermediate!$B10633,Data!$A$1:$BC$1,0),FALSE)</f>
        <v>..</v>
      </c>
      <c r="D10633">
        <f>VLOOKUP($A10633&amp;D$1,Data!$A$2:$BC$533,MATCH(Intermediate!$B10633,Data!$A$1:$BC$1,0),FALSE)</f>
        <v>39447.421200818768</v>
      </c>
    </row>
    <row r="10634" spans="1:4" x14ac:dyDescent="0.45">
      <c r="A10634" t="s">
        <v>104</v>
      </c>
      <c r="B10634">
        <f t="shared" si="165"/>
        <v>2007</v>
      </c>
      <c r="C10634" t="str">
        <f>VLOOKUP($A10634&amp;C$1,Data!$A$2:$BC$533,MATCH(Intermediate!$B10634,Data!$A$1:$BC$1,0),FALSE)</f>
        <v>..</v>
      </c>
      <c r="D10634">
        <f>VLOOKUP($A10634&amp;D$1,Data!$A$2:$BC$533,MATCH(Intermediate!$B10634,Data!$A$1:$BC$1,0),FALSE)</f>
        <v>42153.539658649512</v>
      </c>
    </row>
    <row r="10635" spans="1:4" x14ac:dyDescent="0.45">
      <c r="A10635" t="s">
        <v>104</v>
      </c>
      <c r="B10635">
        <f t="shared" si="165"/>
        <v>2008</v>
      </c>
      <c r="C10635" t="str">
        <f>VLOOKUP($A10635&amp;C$1,Data!$A$2:$BC$533,MATCH(Intermediate!$B10635,Data!$A$1:$BC$1,0),FALSE)</f>
        <v>..</v>
      </c>
      <c r="D10635">
        <f>VLOOKUP($A10635&amp;D$1,Data!$A$2:$BC$533,MATCH(Intermediate!$B10635,Data!$A$1:$BC$1,0),FALSE)</f>
        <v>43465.234694472274</v>
      </c>
    </row>
    <row r="10636" spans="1:4" x14ac:dyDescent="0.45">
      <c r="A10636" t="s">
        <v>104</v>
      </c>
      <c r="B10636">
        <f t="shared" si="165"/>
        <v>2009</v>
      </c>
      <c r="C10636" t="str">
        <f>VLOOKUP($A10636&amp;C$1,Data!$A$2:$BC$533,MATCH(Intermediate!$B10636,Data!$A$1:$BC$1,0),FALSE)</f>
        <v>..</v>
      </c>
      <c r="D10636">
        <f>VLOOKUP($A10636&amp;D$1,Data!$A$2:$BC$533,MATCH(Intermediate!$B10636,Data!$A$1:$BC$1,0),FALSE)</f>
        <v>40846.562005804662</v>
      </c>
    </row>
    <row r="10637" spans="1:4" x14ac:dyDescent="0.45">
      <c r="A10637" t="s">
        <v>104</v>
      </c>
      <c r="B10637">
        <f t="shared" si="165"/>
        <v>2010</v>
      </c>
      <c r="C10637" t="str">
        <f>VLOOKUP($A10637&amp;C$1,Data!$A$2:$BC$533,MATCH(Intermediate!$B10637,Data!$A$1:$BC$1,0),FALSE)</f>
        <v>..</v>
      </c>
      <c r="D10637">
        <f>VLOOKUP($A10637&amp;D$1,Data!$A$2:$BC$533,MATCH(Intermediate!$B10637,Data!$A$1:$BC$1,0),FALSE)</f>
        <v>41607.56685670263</v>
      </c>
    </row>
    <row r="10638" spans="1:4" x14ac:dyDescent="0.45">
      <c r="A10638" t="s">
        <v>104</v>
      </c>
      <c r="B10638">
        <f t="shared" si="165"/>
        <v>2011</v>
      </c>
      <c r="C10638" t="str">
        <f>VLOOKUP($A10638&amp;C$1,Data!$A$2:$BC$533,MATCH(Intermediate!$B10638,Data!$A$1:$BC$1,0),FALSE)</f>
        <v>..</v>
      </c>
      <c r="D10638">
        <f>VLOOKUP($A10638&amp;D$1,Data!$A$2:$BC$533,MATCH(Intermediate!$B10638,Data!$A$1:$BC$1,0),FALSE)</f>
        <v>39006.082013451683</v>
      </c>
    </row>
    <row r="10639" spans="1:4" x14ac:dyDescent="0.45">
      <c r="A10639" t="s">
        <v>104</v>
      </c>
      <c r="B10639">
        <f t="shared" si="165"/>
        <v>2012</v>
      </c>
      <c r="C10639" t="str">
        <f>VLOOKUP($A10639&amp;C$1,Data!$A$2:$BC$533,MATCH(Intermediate!$B10639,Data!$A$1:$BC$1,0),FALSE)</f>
        <v>..</v>
      </c>
      <c r="D10639">
        <f>VLOOKUP($A10639&amp;D$1,Data!$A$2:$BC$533,MATCH(Intermediate!$B10639,Data!$A$1:$BC$1,0),FALSE)</f>
        <v>33878.983108434004</v>
      </c>
    </row>
    <row r="10640" spans="1:4" x14ac:dyDescent="0.45">
      <c r="A10640" t="s">
        <v>104</v>
      </c>
      <c r="B10640">
        <f t="shared" si="165"/>
        <v>2013</v>
      </c>
      <c r="C10640" t="str">
        <f>VLOOKUP($A10640&amp;C$1,Data!$A$2:$BC$533,MATCH(Intermediate!$B10640,Data!$A$1:$BC$1,0),FALSE)</f>
        <v>..</v>
      </c>
      <c r="D10640">
        <f>VLOOKUP($A10640&amp;D$1,Data!$A$2:$BC$533,MATCH(Intermediate!$B10640,Data!$A$1:$BC$1,0),FALSE)</f>
        <v>32333.91080314467</v>
      </c>
    </row>
    <row r="10641" spans="1:4" x14ac:dyDescent="0.45">
      <c r="A10641" t="s">
        <v>104</v>
      </c>
      <c r="B10641">
        <f t="shared" si="165"/>
        <v>2014</v>
      </c>
      <c r="C10641" t="str">
        <f>VLOOKUP($A10641&amp;C$1,Data!$A$2:$BC$533,MATCH(Intermediate!$B10641,Data!$A$1:$BC$1,0),FALSE)</f>
        <v>..</v>
      </c>
      <c r="D10641">
        <f>VLOOKUP($A10641&amp;D$1,Data!$A$2:$BC$533,MATCH(Intermediate!$B10641,Data!$A$1:$BC$1,0),FALSE)</f>
        <v>32360.900383355158</v>
      </c>
    </row>
    <row r="10642" spans="1:4" x14ac:dyDescent="0.45">
      <c r="A10642" t="s">
        <v>104</v>
      </c>
      <c r="B10642">
        <f t="shared" si="165"/>
        <v>2015</v>
      </c>
      <c r="C10642" t="str">
        <f>VLOOKUP($A10642&amp;C$1,Data!$A$2:$BC$533,MATCH(Intermediate!$B10642,Data!$A$1:$BC$1,0),FALSE)</f>
        <v>..</v>
      </c>
      <c r="D10642">
        <f>VLOOKUP($A10642&amp;D$1,Data!$A$2:$BC$533,MATCH(Intermediate!$B10642,Data!$A$1:$BC$1,0),FALSE)</f>
        <v>32573.716681217371</v>
      </c>
    </row>
    <row r="10643" spans="1:4" x14ac:dyDescent="0.45">
      <c r="A10643" t="s">
        <v>104</v>
      </c>
      <c r="B10643">
        <f t="shared" si="165"/>
        <v>2016</v>
      </c>
      <c r="C10643" t="str">
        <f>VLOOKUP($A10643&amp;C$1,Data!$A$2:$BC$533,MATCH(Intermediate!$B10643,Data!$A$1:$BC$1,0),FALSE)</f>
        <v>..</v>
      </c>
      <c r="D10643">
        <f>VLOOKUP($A10643&amp;D$1,Data!$A$2:$BC$533,MATCH(Intermediate!$B10643,Data!$A$1:$BC$1,0),FALSE)</f>
        <v>33470.590476552556</v>
      </c>
    </row>
    <row r="10644" spans="1:4" x14ac:dyDescent="0.45">
      <c r="A10644" t="s">
        <v>104</v>
      </c>
      <c r="B10644">
        <f t="shared" si="165"/>
        <v>2017</v>
      </c>
      <c r="C10644" t="str">
        <f>VLOOKUP($A10644&amp;C$1,Data!$A$2:$BC$533,MATCH(Intermediate!$B10644,Data!$A$1:$BC$1,0),FALSE)</f>
        <v>..</v>
      </c>
      <c r="D10644">
        <f>VLOOKUP($A10644&amp;D$1,Data!$A$2:$BC$533,MATCH(Intermediate!$B10644,Data!$A$1:$BC$1,0),FALSE)</f>
        <v>33893.550181547464</v>
      </c>
    </row>
    <row r="10645" spans="1:4" x14ac:dyDescent="0.45">
      <c r="A10645" t="s">
        <v>104</v>
      </c>
      <c r="B10645">
        <f t="shared" si="165"/>
        <v>2018</v>
      </c>
      <c r="C10645" t="str">
        <f>VLOOKUP($A10645&amp;C$1,Data!$A$2:$BC$533,MATCH(Intermediate!$B10645,Data!$A$1:$BC$1,0),FALSE)</f>
        <v>..</v>
      </c>
      <c r="D10645">
        <f>VLOOKUP($A10645&amp;D$1,Data!$A$2:$BC$533,MATCH(Intermediate!$B10645,Data!$A$1:$BC$1,0),FALSE)</f>
        <v>36746.486890183762</v>
      </c>
    </row>
    <row r="10646" spans="1:4" x14ac:dyDescent="0.45">
      <c r="A10646" t="s">
        <v>104</v>
      </c>
      <c r="B10646">
        <f t="shared" si="165"/>
        <v>2019</v>
      </c>
      <c r="C10646" t="str">
        <f>VLOOKUP($A10646&amp;C$1,Data!$A$2:$BC$533,MATCH(Intermediate!$B10646,Data!$A$1:$BC$1,0),FALSE)</f>
        <v>..</v>
      </c>
      <c r="D10646">
        <f>VLOOKUP($A10646&amp;D$1,Data!$A$2:$BC$533,MATCH(Intermediate!$B10646,Data!$A$1:$BC$1,0),FALSE)</f>
        <v>40021.77757980243</v>
      </c>
    </row>
    <row r="10647" spans="1:4" x14ac:dyDescent="0.45">
      <c r="A10647" t="s">
        <v>104</v>
      </c>
      <c r="B10647">
        <f t="shared" si="165"/>
        <v>2020</v>
      </c>
      <c r="C10647" t="str">
        <f>VLOOKUP($A10647&amp;C$1,Data!$A$2:$BC$533,MATCH(Intermediate!$B10647,Data!$A$1:$BC$1,0),FALSE)</f>
        <v>..</v>
      </c>
      <c r="D10647">
        <f>VLOOKUP($A10647&amp;D$1,Data!$A$2:$BC$533,MATCH(Intermediate!$B10647,Data!$A$1:$BC$1,0),FALSE)</f>
        <v>41749.080036455336</v>
      </c>
    </row>
    <row r="10648" spans="1:4" x14ac:dyDescent="0.45">
      <c r="A10648" t="s">
        <v>104</v>
      </c>
      <c r="B10648">
        <f t="shared" si="165"/>
        <v>2021</v>
      </c>
      <c r="C10648" t="str">
        <f>VLOOKUP($A10648&amp;C$1,Data!$A$2:$BC$533,MATCH(Intermediate!$B10648,Data!$A$1:$BC$1,0),FALSE)</f>
        <v>..</v>
      </c>
      <c r="D10648">
        <f>VLOOKUP($A10648&amp;D$1,Data!$A$2:$BC$533,MATCH(Intermediate!$B10648,Data!$A$1:$BC$1,0),FALSE)</f>
        <v>46893.549698874143</v>
      </c>
    </row>
    <row r="10649" spans="1:4" x14ac:dyDescent="0.45">
      <c r="A10649" t="s">
        <v>104</v>
      </c>
      <c r="B10649">
        <f t="shared" si="165"/>
        <v>2022</v>
      </c>
      <c r="C10649" t="str">
        <f>VLOOKUP($A10649&amp;C$1,Data!$A$2:$BC$533,MATCH(Intermediate!$B10649,Data!$A$1:$BC$1,0),FALSE)</f>
        <v>..</v>
      </c>
      <c r="D10649">
        <f>VLOOKUP($A10649&amp;D$1,Data!$A$2:$BC$533,MATCH(Intermediate!$B10649,Data!$A$1:$BC$1,0),FALSE)</f>
        <v>49793.032439571616</v>
      </c>
    </row>
    <row r="10650" spans="1:4" x14ac:dyDescent="0.45">
      <c r="A10650" t="s">
        <v>104</v>
      </c>
      <c r="B10650">
        <f t="shared" si="165"/>
        <v>2023</v>
      </c>
      <c r="C10650" t="str">
        <f>VLOOKUP($A10650&amp;C$1,Data!$A$2:$BC$533,MATCH(Intermediate!$B10650,Data!$A$1:$BC$1,0),FALSE)</f>
        <v>..</v>
      </c>
      <c r="D10650" t="str">
        <f>VLOOKUP($A10650&amp;D$1,Data!$A$2:$BC$533,MATCH(Intermediate!$B10650,Data!$A$1:$BC$1,0),FALSE)</f>
        <v>..</v>
      </c>
    </row>
    <row r="10651" spans="1:4" x14ac:dyDescent="0.45">
      <c r="A10651" t="s">
        <v>104</v>
      </c>
      <c r="B10651">
        <f t="shared" si="165"/>
        <v>2024</v>
      </c>
      <c r="C10651" t="str">
        <f>VLOOKUP($A10651&amp;C$1,Data!$A$2:$BC$533,MATCH(Intermediate!$B10651,Data!$A$1:$BC$1,0),FALSE)</f>
        <v>..</v>
      </c>
      <c r="D10651" t="str">
        <f>VLOOKUP($A10651&amp;D$1,Data!$A$2:$BC$533,MATCH(Intermediate!$B10651,Data!$A$1:$BC$1,0),FALSE)</f>
        <v>..</v>
      </c>
    </row>
    <row r="10652" spans="1:4" x14ac:dyDescent="0.45">
      <c r="A10652" t="s">
        <v>153</v>
      </c>
      <c r="B10652">
        <f t="shared" si="165"/>
        <v>1975</v>
      </c>
      <c r="C10652" t="str">
        <f>VLOOKUP($A10652&amp;C$1,Data!$A$2:$BC$533,MATCH(Intermediate!$B10652,Data!$A$1:$BC$1,0),FALSE)</f>
        <v>..</v>
      </c>
      <c r="D10652" t="str">
        <f>VLOOKUP($A10652&amp;D$1,Data!$A$2:$BC$533,MATCH(Intermediate!$B10652,Data!$A$1:$BC$1,0),FALSE)</f>
        <v>..</v>
      </c>
    </row>
    <row r="10653" spans="1:4" x14ac:dyDescent="0.45">
      <c r="A10653" t="s">
        <v>153</v>
      </c>
      <c r="B10653">
        <f t="shared" si="165"/>
        <v>1976</v>
      </c>
      <c r="C10653" t="str">
        <f>VLOOKUP($A10653&amp;C$1,Data!$A$2:$BC$533,MATCH(Intermediate!$B10653,Data!$A$1:$BC$1,0),FALSE)</f>
        <v>..</v>
      </c>
      <c r="D10653" t="str">
        <f>VLOOKUP($A10653&amp;D$1,Data!$A$2:$BC$533,MATCH(Intermediate!$B10653,Data!$A$1:$BC$1,0),FALSE)</f>
        <v>..</v>
      </c>
    </row>
    <row r="10654" spans="1:4" x14ac:dyDescent="0.45">
      <c r="A10654" t="s">
        <v>153</v>
      </c>
      <c r="B10654">
        <f t="shared" si="165"/>
        <v>1977</v>
      </c>
      <c r="C10654" t="str">
        <f>VLOOKUP($A10654&amp;C$1,Data!$A$2:$BC$533,MATCH(Intermediate!$B10654,Data!$A$1:$BC$1,0),FALSE)</f>
        <v>..</v>
      </c>
      <c r="D10654" t="str">
        <f>VLOOKUP($A10654&amp;D$1,Data!$A$2:$BC$533,MATCH(Intermediate!$B10654,Data!$A$1:$BC$1,0),FALSE)</f>
        <v>..</v>
      </c>
    </row>
    <row r="10655" spans="1:4" x14ac:dyDescent="0.45">
      <c r="A10655" t="s">
        <v>153</v>
      </c>
      <c r="B10655">
        <f t="shared" si="165"/>
        <v>1978</v>
      </c>
      <c r="C10655" t="str">
        <f>VLOOKUP($A10655&amp;C$1,Data!$A$2:$BC$533,MATCH(Intermediate!$B10655,Data!$A$1:$BC$1,0),FALSE)</f>
        <v>..</v>
      </c>
      <c r="D10655" t="str">
        <f>VLOOKUP($A10655&amp;D$1,Data!$A$2:$BC$533,MATCH(Intermediate!$B10655,Data!$A$1:$BC$1,0),FALSE)</f>
        <v>..</v>
      </c>
    </row>
    <row r="10656" spans="1:4" x14ac:dyDescent="0.45">
      <c r="A10656" t="s">
        <v>153</v>
      </c>
      <c r="B10656">
        <f t="shared" si="165"/>
        <v>1979</v>
      </c>
      <c r="C10656" t="str">
        <f>VLOOKUP($A10656&amp;C$1,Data!$A$2:$BC$533,MATCH(Intermediate!$B10656,Data!$A$1:$BC$1,0),FALSE)</f>
        <v>..</v>
      </c>
      <c r="D10656" t="str">
        <f>VLOOKUP($A10656&amp;D$1,Data!$A$2:$BC$533,MATCH(Intermediate!$B10656,Data!$A$1:$BC$1,0),FALSE)</f>
        <v>..</v>
      </c>
    </row>
    <row r="10657" spans="1:4" x14ac:dyDescent="0.45">
      <c r="A10657" t="s">
        <v>153</v>
      </c>
      <c r="B10657">
        <f t="shared" si="165"/>
        <v>1980</v>
      </c>
      <c r="C10657" t="str">
        <f>VLOOKUP($A10657&amp;C$1,Data!$A$2:$BC$533,MATCH(Intermediate!$B10657,Data!$A$1:$BC$1,0),FALSE)</f>
        <v>..</v>
      </c>
      <c r="D10657" t="str">
        <f>VLOOKUP($A10657&amp;D$1,Data!$A$2:$BC$533,MATCH(Intermediate!$B10657,Data!$A$1:$BC$1,0),FALSE)</f>
        <v>..</v>
      </c>
    </row>
    <row r="10658" spans="1:4" x14ac:dyDescent="0.45">
      <c r="A10658" t="s">
        <v>153</v>
      </c>
      <c r="B10658">
        <f t="shared" si="165"/>
        <v>1981</v>
      </c>
      <c r="C10658" t="str">
        <f>VLOOKUP($A10658&amp;C$1,Data!$A$2:$BC$533,MATCH(Intermediate!$B10658,Data!$A$1:$BC$1,0),FALSE)</f>
        <v>..</v>
      </c>
      <c r="D10658" t="str">
        <f>VLOOKUP($A10658&amp;D$1,Data!$A$2:$BC$533,MATCH(Intermediate!$B10658,Data!$A$1:$BC$1,0),FALSE)</f>
        <v>..</v>
      </c>
    </row>
    <row r="10659" spans="1:4" x14ac:dyDescent="0.45">
      <c r="A10659" t="s">
        <v>153</v>
      </c>
      <c r="B10659">
        <f t="shared" si="165"/>
        <v>1982</v>
      </c>
      <c r="C10659" t="str">
        <f>VLOOKUP($A10659&amp;C$1,Data!$A$2:$BC$533,MATCH(Intermediate!$B10659,Data!$A$1:$BC$1,0),FALSE)</f>
        <v>..</v>
      </c>
      <c r="D10659" t="str">
        <f>VLOOKUP($A10659&amp;D$1,Data!$A$2:$BC$533,MATCH(Intermediate!$B10659,Data!$A$1:$BC$1,0),FALSE)</f>
        <v>..</v>
      </c>
    </row>
    <row r="10660" spans="1:4" x14ac:dyDescent="0.45">
      <c r="A10660" t="s">
        <v>153</v>
      </c>
      <c r="B10660">
        <f t="shared" si="165"/>
        <v>1983</v>
      </c>
      <c r="C10660" t="str">
        <f>VLOOKUP($A10660&amp;C$1,Data!$A$2:$BC$533,MATCH(Intermediate!$B10660,Data!$A$1:$BC$1,0),FALSE)</f>
        <v>..</v>
      </c>
      <c r="D10660" t="str">
        <f>VLOOKUP($A10660&amp;D$1,Data!$A$2:$BC$533,MATCH(Intermediate!$B10660,Data!$A$1:$BC$1,0),FALSE)</f>
        <v>..</v>
      </c>
    </row>
    <row r="10661" spans="1:4" x14ac:dyDescent="0.45">
      <c r="A10661" t="s">
        <v>153</v>
      </c>
      <c r="B10661">
        <f t="shared" si="165"/>
        <v>1984</v>
      </c>
      <c r="C10661" t="str">
        <f>VLOOKUP($A10661&amp;C$1,Data!$A$2:$BC$533,MATCH(Intermediate!$B10661,Data!$A$1:$BC$1,0),FALSE)</f>
        <v>..</v>
      </c>
      <c r="D10661" t="str">
        <f>VLOOKUP($A10661&amp;D$1,Data!$A$2:$BC$533,MATCH(Intermediate!$B10661,Data!$A$1:$BC$1,0),FALSE)</f>
        <v>..</v>
      </c>
    </row>
    <row r="10662" spans="1:4" x14ac:dyDescent="0.45">
      <c r="A10662" t="s">
        <v>153</v>
      </c>
      <c r="B10662">
        <f t="shared" si="165"/>
        <v>1985</v>
      </c>
      <c r="C10662" t="str">
        <f>VLOOKUP($A10662&amp;C$1,Data!$A$2:$BC$533,MATCH(Intermediate!$B10662,Data!$A$1:$BC$1,0),FALSE)</f>
        <v>..</v>
      </c>
      <c r="D10662" t="str">
        <f>VLOOKUP($A10662&amp;D$1,Data!$A$2:$BC$533,MATCH(Intermediate!$B10662,Data!$A$1:$BC$1,0),FALSE)</f>
        <v>..</v>
      </c>
    </row>
    <row r="10663" spans="1:4" x14ac:dyDescent="0.45">
      <c r="A10663" t="s">
        <v>153</v>
      </c>
      <c r="B10663">
        <f t="shared" si="165"/>
        <v>1986</v>
      </c>
      <c r="C10663" t="str">
        <f>VLOOKUP($A10663&amp;C$1,Data!$A$2:$BC$533,MATCH(Intermediate!$B10663,Data!$A$1:$BC$1,0),FALSE)</f>
        <v>..</v>
      </c>
      <c r="D10663" t="str">
        <f>VLOOKUP($A10663&amp;D$1,Data!$A$2:$BC$533,MATCH(Intermediate!$B10663,Data!$A$1:$BC$1,0),FALSE)</f>
        <v>..</v>
      </c>
    </row>
    <row r="10664" spans="1:4" x14ac:dyDescent="0.45">
      <c r="A10664" t="s">
        <v>153</v>
      </c>
      <c r="B10664">
        <f t="shared" si="165"/>
        <v>1987</v>
      </c>
      <c r="C10664" t="str">
        <f>VLOOKUP($A10664&amp;C$1,Data!$A$2:$BC$533,MATCH(Intermediate!$B10664,Data!$A$1:$BC$1,0),FALSE)</f>
        <v>..</v>
      </c>
      <c r="D10664" t="str">
        <f>VLOOKUP($A10664&amp;D$1,Data!$A$2:$BC$533,MATCH(Intermediate!$B10664,Data!$A$1:$BC$1,0),FALSE)</f>
        <v>..</v>
      </c>
    </row>
    <row r="10665" spans="1:4" x14ac:dyDescent="0.45">
      <c r="A10665" t="s">
        <v>153</v>
      </c>
      <c r="B10665">
        <f t="shared" si="165"/>
        <v>1988</v>
      </c>
      <c r="C10665" t="str">
        <f>VLOOKUP($A10665&amp;C$1,Data!$A$2:$BC$533,MATCH(Intermediate!$B10665,Data!$A$1:$BC$1,0),FALSE)</f>
        <v>..</v>
      </c>
      <c r="D10665" t="str">
        <f>VLOOKUP($A10665&amp;D$1,Data!$A$2:$BC$533,MATCH(Intermediate!$B10665,Data!$A$1:$BC$1,0),FALSE)</f>
        <v>..</v>
      </c>
    </row>
    <row r="10666" spans="1:4" x14ac:dyDescent="0.45">
      <c r="A10666" t="s">
        <v>153</v>
      </c>
      <c r="B10666">
        <f t="shared" si="165"/>
        <v>1989</v>
      </c>
      <c r="C10666" t="str">
        <f>VLOOKUP($A10666&amp;C$1,Data!$A$2:$BC$533,MATCH(Intermediate!$B10666,Data!$A$1:$BC$1,0),FALSE)</f>
        <v>..</v>
      </c>
      <c r="D10666" t="str">
        <f>VLOOKUP($A10666&amp;D$1,Data!$A$2:$BC$533,MATCH(Intermediate!$B10666,Data!$A$1:$BC$1,0),FALSE)</f>
        <v>..</v>
      </c>
    </row>
    <row r="10667" spans="1:4" x14ac:dyDescent="0.45">
      <c r="A10667" t="s">
        <v>153</v>
      </c>
      <c r="B10667">
        <f t="shared" si="165"/>
        <v>1990</v>
      </c>
      <c r="C10667" t="str">
        <f>VLOOKUP($A10667&amp;C$1,Data!$A$2:$BC$533,MATCH(Intermediate!$B10667,Data!$A$1:$BC$1,0),FALSE)</f>
        <v>..</v>
      </c>
      <c r="D10667" t="str">
        <f>VLOOKUP($A10667&amp;D$1,Data!$A$2:$BC$533,MATCH(Intermediate!$B10667,Data!$A$1:$BC$1,0),FALSE)</f>
        <v>..</v>
      </c>
    </row>
    <row r="10668" spans="1:4" x14ac:dyDescent="0.45">
      <c r="A10668" t="s">
        <v>153</v>
      </c>
      <c r="B10668">
        <f t="shared" si="165"/>
        <v>1991</v>
      </c>
      <c r="C10668" t="str">
        <f>VLOOKUP($A10668&amp;C$1,Data!$A$2:$BC$533,MATCH(Intermediate!$B10668,Data!$A$1:$BC$1,0),FALSE)</f>
        <v>..</v>
      </c>
      <c r="D10668" t="str">
        <f>VLOOKUP($A10668&amp;D$1,Data!$A$2:$BC$533,MATCH(Intermediate!$B10668,Data!$A$1:$BC$1,0),FALSE)</f>
        <v>..</v>
      </c>
    </row>
    <row r="10669" spans="1:4" x14ac:dyDescent="0.45">
      <c r="A10669" t="s">
        <v>153</v>
      </c>
      <c r="B10669">
        <f t="shared" si="165"/>
        <v>1992</v>
      </c>
      <c r="C10669" t="str">
        <f>VLOOKUP($A10669&amp;C$1,Data!$A$2:$BC$533,MATCH(Intermediate!$B10669,Data!$A$1:$BC$1,0),FALSE)</f>
        <v>..</v>
      </c>
      <c r="D10669" t="str">
        <f>VLOOKUP($A10669&amp;D$1,Data!$A$2:$BC$533,MATCH(Intermediate!$B10669,Data!$A$1:$BC$1,0),FALSE)</f>
        <v>..</v>
      </c>
    </row>
    <row r="10670" spans="1:4" x14ac:dyDescent="0.45">
      <c r="A10670" t="s">
        <v>153</v>
      </c>
      <c r="B10670">
        <f t="shared" si="165"/>
        <v>1993</v>
      </c>
      <c r="C10670" t="str">
        <f>VLOOKUP($A10670&amp;C$1,Data!$A$2:$BC$533,MATCH(Intermediate!$B10670,Data!$A$1:$BC$1,0),FALSE)</f>
        <v>..</v>
      </c>
      <c r="D10670" t="str">
        <f>VLOOKUP($A10670&amp;D$1,Data!$A$2:$BC$533,MATCH(Intermediate!$B10670,Data!$A$1:$BC$1,0),FALSE)</f>
        <v>..</v>
      </c>
    </row>
    <row r="10671" spans="1:4" x14ac:dyDescent="0.45">
      <c r="A10671" t="s">
        <v>153</v>
      </c>
      <c r="B10671">
        <f t="shared" si="165"/>
        <v>1994</v>
      </c>
      <c r="C10671" t="str">
        <f>VLOOKUP($A10671&amp;C$1,Data!$A$2:$BC$533,MATCH(Intermediate!$B10671,Data!$A$1:$BC$1,0),FALSE)</f>
        <v>..</v>
      </c>
      <c r="D10671">
        <f>VLOOKUP($A10671&amp;D$1,Data!$A$2:$BC$533,MATCH(Intermediate!$B10671,Data!$A$1:$BC$1,0),FALSE)</f>
        <v>2201.1082421133624</v>
      </c>
    </row>
    <row r="10672" spans="1:4" x14ac:dyDescent="0.45">
      <c r="A10672" t="s">
        <v>153</v>
      </c>
      <c r="B10672">
        <f t="shared" si="165"/>
        <v>1995</v>
      </c>
      <c r="C10672" t="str">
        <f>VLOOKUP($A10672&amp;C$1,Data!$A$2:$BC$533,MATCH(Intermediate!$B10672,Data!$A$1:$BC$1,0),FALSE)</f>
        <v>..</v>
      </c>
      <c r="D10672">
        <f>VLOOKUP($A10672&amp;D$1,Data!$A$2:$BC$533,MATCH(Intermediate!$B10672,Data!$A$1:$BC$1,0),FALSE)</f>
        <v>2301.8010746146138</v>
      </c>
    </row>
    <row r="10673" spans="1:4" x14ac:dyDescent="0.45">
      <c r="A10673" t="s">
        <v>153</v>
      </c>
      <c r="B10673">
        <f t="shared" si="165"/>
        <v>1996</v>
      </c>
      <c r="C10673" t="str">
        <f>VLOOKUP($A10673&amp;C$1,Data!$A$2:$BC$533,MATCH(Intermediate!$B10673,Data!$A$1:$BC$1,0),FALSE)</f>
        <v>..</v>
      </c>
      <c r="D10673">
        <f>VLOOKUP($A10673&amp;D$1,Data!$A$2:$BC$533,MATCH(Intermediate!$B10673,Data!$A$1:$BC$1,0),FALSE)</f>
        <v>2268.5194698196165</v>
      </c>
    </row>
    <row r="10674" spans="1:4" x14ac:dyDescent="0.45">
      <c r="A10674" t="s">
        <v>153</v>
      </c>
      <c r="B10674">
        <f t="shared" si="165"/>
        <v>1997</v>
      </c>
      <c r="C10674" t="str">
        <f>VLOOKUP($A10674&amp;C$1,Data!$A$2:$BC$533,MATCH(Intermediate!$B10674,Data!$A$1:$BC$1,0),FALSE)</f>
        <v>..</v>
      </c>
      <c r="D10674">
        <f>VLOOKUP($A10674&amp;D$1,Data!$A$2:$BC$533,MATCH(Intermediate!$B10674,Data!$A$1:$BC$1,0),FALSE)</f>
        <v>2530.2391606677129</v>
      </c>
    </row>
    <row r="10675" spans="1:4" x14ac:dyDescent="0.45">
      <c r="A10675" t="s">
        <v>153</v>
      </c>
      <c r="B10675">
        <f t="shared" si="165"/>
        <v>1998</v>
      </c>
      <c r="C10675">
        <f>VLOOKUP($A10675&amp;C$1,Data!$A$2:$BC$533,MATCH(Intermediate!$B10675,Data!$A$1:$BC$1,0),FALSE)</f>
        <v>18.029518289984757</v>
      </c>
      <c r="D10675">
        <f>VLOOKUP($A10675&amp;D$1,Data!$A$2:$BC$533,MATCH(Intermediate!$B10675,Data!$A$1:$BC$1,0),FALSE)</f>
        <v>2851.6330984658534</v>
      </c>
    </row>
    <row r="10676" spans="1:4" x14ac:dyDescent="0.45">
      <c r="A10676" t="s">
        <v>153</v>
      </c>
      <c r="B10676">
        <f t="shared" si="165"/>
        <v>1999</v>
      </c>
      <c r="C10676">
        <f>VLOOKUP($A10676&amp;C$1,Data!$A$2:$BC$533,MATCH(Intermediate!$B10676,Data!$A$1:$BC$1,0),FALSE)</f>
        <v>21.372015826933882</v>
      </c>
      <c r="D10676">
        <f>VLOOKUP($A10676&amp;D$1,Data!$A$2:$BC$533,MATCH(Intermediate!$B10676,Data!$A$1:$BC$1,0),FALSE)</f>
        <v>3052.4565576974574</v>
      </c>
    </row>
    <row r="10677" spans="1:4" x14ac:dyDescent="0.45">
      <c r="A10677" t="s">
        <v>153</v>
      </c>
      <c r="B10677">
        <f t="shared" ref="B10677:B10740" si="166">B10627</f>
        <v>2000</v>
      </c>
      <c r="C10677">
        <f>VLOOKUP($A10677&amp;C$1,Data!$A$2:$BC$533,MATCH(Intermediate!$B10677,Data!$A$1:$BC$1,0),FALSE)</f>
        <v>21.488655044510384</v>
      </c>
      <c r="D10677">
        <f>VLOOKUP($A10677&amp;D$1,Data!$A$2:$BC$533,MATCH(Intermediate!$B10677,Data!$A$1:$BC$1,0),FALSE)</f>
        <v>2782.5138848236115</v>
      </c>
    </row>
    <row r="10678" spans="1:4" x14ac:dyDescent="0.45">
      <c r="A10678" t="s">
        <v>153</v>
      </c>
      <c r="B10678">
        <f t="shared" si="166"/>
        <v>2001</v>
      </c>
      <c r="C10678">
        <f>VLOOKUP($A10678&amp;C$1,Data!$A$2:$BC$533,MATCH(Intermediate!$B10678,Data!$A$1:$BC$1,0),FALSE)</f>
        <v>21.410607956367535</v>
      </c>
      <c r="D10678">
        <f>VLOOKUP($A10678&amp;D$1,Data!$A$2:$BC$533,MATCH(Intermediate!$B10678,Data!$A$1:$BC$1,0),FALSE)</f>
        <v>2515.1545293821655</v>
      </c>
    </row>
    <row r="10679" spans="1:4" x14ac:dyDescent="0.45">
      <c r="A10679" t="s">
        <v>153</v>
      </c>
      <c r="B10679">
        <f t="shared" si="166"/>
        <v>2002</v>
      </c>
      <c r="C10679">
        <f>VLOOKUP($A10679&amp;C$1,Data!$A$2:$BC$533,MATCH(Intermediate!$B10679,Data!$A$1:$BC$1,0),FALSE)</f>
        <v>24.196521432487089</v>
      </c>
      <c r="D10679">
        <f>VLOOKUP($A10679&amp;D$1,Data!$A$2:$BC$533,MATCH(Intermediate!$B10679,Data!$A$1:$BC$1,0),FALSE)</f>
        <v>2178.8630647883638</v>
      </c>
    </row>
    <row r="10680" spans="1:4" x14ac:dyDescent="0.45">
      <c r="A10680" t="s">
        <v>153</v>
      </c>
      <c r="B10680">
        <f t="shared" si="166"/>
        <v>2003</v>
      </c>
      <c r="C10680">
        <f>VLOOKUP($A10680&amp;C$1,Data!$A$2:$BC$533,MATCH(Intermediate!$B10680,Data!$A$1:$BC$1,0),FALSE)</f>
        <v>21.693137535178984</v>
      </c>
      <c r="D10680">
        <f>VLOOKUP($A10680&amp;D$1,Data!$A$2:$BC$533,MATCH(Intermediate!$B10680,Data!$A$1:$BC$1,0),FALSE)</f>
        <v>2469.3798039462517</v>
      </c>
    </row>
    <row r="10681" spans="1:4" x14ac:dyDescent="0.45">
      <c r="A10681" t="s">
        <v>153</v>
      </c>
      <c r="B10681">
        <f t="shared" si="166"/>
        <v>2004</v>
      </c>
      <c r="C10681">
        <f>VLOOKUP($A10681&amp;C$1,Data!$A$2:$BC$533,MATCH(Intermediate!$B10681,Data!$A$1:$BC$1,0),FALSE)</f>
        <v>23.117606716899047</v>
      </c>
      <c r="D10681">
        <f>VLOOKUP($A10681&amp;D$1,Data!$A$2:$BC$533,MATCH(Intermediate!$B10681,Data!$A$1:$BC$1,0),FALSE)</f>
        <v>3013.7394194689277</v>
      </c>
    </row>
    <row r="10682" spans="1:4" x14ac:dyDescent="0.45">
      <c r="A10682" t="s">
        <v>153</v>
      </c>
      <c r="B10682">
        <f t="shared" si="166"/>
        <v>2005</v>
      </c>
      <c r="C10682">
        <f>VLOOKUP($A10682&amp;C$1,Data!$A$2:$BC$533,MATCH(Intermediate!$B10682,Data!$A$1:$BC$1,0),FALSE)</f>
        <v>26.446226204337357</v>
      </c>
      <c r="D10682">
        <f>VLOOKUP($A10682&amp;D$1,Data!$A$2:$BC$533,MATCH(Intermediate!$B10682,Data!$A$1:$BC$1,0),FALSE)</f>
        <v>3371.9024803340176</v>
      </c>
    </row>
    <row r="10683" spans="1:4" x14ac:dyDescent="0.45">
      <c r="A10683" t="s">
        <v>153</v>
      </c>
      <c r="B10683">
        <f t="shared" si="166"/>
        <v>2006</v>
      </c>
      <c r="C10683">
        <f>VLOOKUP($A10683&amp;C$1,Data!$A$2:$BC$533,MATCH(Intermediate!$B10683,Data!$A$1:$BC$1,0),FALSE)</f>
        <v>26.217354827141335</v>
      </c>
      <c r="D10683">
        <f>VLOOKUP($A10683&amp;D$1,Data!$A$2:$BC$533,MATCH(Intermediate!$B10683,Data!$A$1:$BC$1,0),FALSE)</f>
        <v>3354.4284658708107</v>
      </c>
    </row>
    <row r="10684" spans="1:4" x14ac:dyDescent="0.45">
      <c r="A10684" t="s">
        <v>153</v>
      </c>
      <c r="B10684">
        <f t="shared" si="166"/>
        <v>2007</v>
      </c>
      <c r="C10684">
        <f>VLOOKUP($A10684&amp;C$1,Data!$A$2:$BC$533,MATCH(Intermediate!$B10684,Data!$A$1:$BC$1,0),FALSE)</f>
        <v>22.867427964131576</v>
      </c>
      <c r="D10684">
        <f>VLOOKUP($A10684&amp;D$1,Data!$A$2:$BC$533,MATCH(Intermediate!$B10684,Data!$A$1:$BC$1,0),FALSE)</f>
        <v>3485.6127182597684</v>
      </c>
    </row>
    <row r="10685" spans="1:4" x14ac:dyDescent="0.45">
      <c r="A10685" t="s">
        <v>153</v>
      </c>
      <c r="B10685">
        <f t="shared" si="166"/>
        <v>2008</v>
      </c>
      <c r="C10685">
        <f>VLOOKUP($A10685&amp;C$1,Data!$A$2:$BC$533,MATCH(Intermediate!$B10685,Data!$A$1:$BC$1,0),FALSE)</f>
        <v>17.572919994391551</v>
      </c>
      <c r="D10685">
        <f>VLOOKUP($A10685&amp;D$1,Data!$A$2:$BC$533,MATCH(Intermediate!$B10685,Data!$A$1:$BC$1,0),FALSE)</f>
        <v>3713.1321585764986</v>
      </c>
    </row>
    <row r="10686" spans="1:4" x14ac:dyDescent="0.45">
      <c r="A10686" t="s">
        <v>153</v>
      </c>
      <c r="B10686">
        <f t="shared" si="166"/>
        <v>2009</v>
      </c>
      <c r="C10686">
        <f>VLOOKUP($A10686&amp;C$1,Data!$A$2:$BC$533,MATCH(Intermediate!$B10686,Data!$A$1:$BC$1,0),FALSE)</f>
        <v>19.533632207230049</v>
      </c>
      <c r="D10686">
        <f>VLOOKUP($A10686&amp;D$1,Data!$A$2:$BC$533,MATCH(Intermediate!$B10686,Data!$A$1:$BC$1,0),FALSE)</f>
        <v>3950.2797834605485</v>
      </c>
    </row>
    <row r="10687" spans="1:4" x14ac:dyDescent="0.45">
      <c r="A10687" t="s">
        <v>153</v>
      </c>
      <c r="B10687">
        <f t="shared" si="166"/>
        <v>2010</v>
      </c>
      <c r="C10687">
        <f>VLOOKUP($A10687&amp;C$1,Data!$A$2:$BC$533,MATCH(Intermediate!$B10687,Data!$A$1:$BC$1,0),FALSE)</f>
        <v>21.359530444042761</v>
      </c>
      <c r="D10687">
        <f>VLOOKUP($A10687&amp;D$1,Data!$A$2:$BC$533,MATCH(Intermediate!$B10687,Data!$A$1:$BC$1,0),FALSE)</f>
        <v>4120.86066344952</v>
      </c>
    </row>
    <row r="10688" spans="1:4" x14ac:dyDescent="0.45">
      <c r="A10688" t="s">
        <v>153</v>
      </c>
      <c r="B10688">
        <f t="shared" si="166"/>
        <v>2011</v>
      </c>
      <c r="C10688">
        <f>VLOOKUP($A10688&amp;C$1,Data!$A$2:$BC$533,MATCH(Intermediate!$B10688,Data!$A$1:$BC$1,0),FALSE)</f>
        <v>22.957717363692439</v>
      </c>
      <c r="D10688">
        <f>VLOOKUP($A10688&amp;D$1,Data!$A$2:$BC$533,MATCH(Intermediate!$B10688,Data!$A$1:$BC$1,0),FALSE)</f>
        <v>4494.7313227254999</v>
      </c>
    </row>
    <row r="10689" spans="1:4" x14ac:dyDescent="0.45">
      <c r="A10689" t="s">
        <v>153</v>
      </c>
      <c r="B10689">
        <f t="shared" si="166"/>
        <v>2012</v>
      </c>
      <c r="C10689">
        <f>VLOOKUP($A10689&amp;C$1,Data!$A$2:$BC$533,MATCH(Intermediate!$B10689,Data!$A$1:$BC$1,0),FALSE)</f>
        <v>24.047572877936503</v>
      </c>
      <c r="D10689">
        <f>VLOOKUP($A10689&amp;D$1,Data!$A$2:$BC$533,MATCH(Intermediate!$B10689,Data!$A$1:$BC$1,0),FALSE)</f>
        <v>5214.648653991273</v>
      </c>
    </row>
    <row r="10690" spans="1:4" x14ac:dyDescent="0.45">
      <c r="A10690" t="s">
        <v>153</v>
      </c>
      <c r="B10690">
        <f t="shared" si="166"/>
        <v>2013</v>
      </c>
      <c r="C10690">
        <f>VLOOKUP($A10690&amp;C$1,Data!$A$2:$BC$533,MATCH(Intermediate!$B10690,Data!$A$1:$BC$1,0),FALSE)</f>
        <v>24.119968568606414</v>
      </c>
      <c r="D10690">
        <f>VLOOKUP($A10690&amp;D$1,Data!$A$2:$BC$533,MATCH(Intermediate!$B10690,Data!$A$1:$BC$1,0),FALSE)</f>
        <v>5287.8474611962902</v>
      </c>
    </row>
    <row r="10691" spans="1:4" x14ac:dyDescent="0.45">
      <c r="A10691" t="s">
        <v>153</v>
      </c>
      <c r="B10691">
        <f t="shared" si="166"/>
        <v>2014</v>
      </c>
      <c r="C10691">
        <f>VLOOKUP($A10691&amp;C$1,Data!$A$2:$BC$533,MATCH(Intermediate!$B10691,Data!$A$1:$BC$1,0),FALSE)</f>
        <v>27.324679604709178</v>
      </c>
      <c r="D10691">
        <f>VLOOKUP($A10691&amp;D$1,Data!$A$2:$BC$533,MATCH(Intermediate!$B10691,Data!$A$1:$BC$1,0),FALSE)</f>
        <v>5381.6369098747455</v>
      </c>
    </row>
    <row r="10692" spans="1:4" x14ac:dyDescent="0.45">
      <c r="A10692" t="s">
        <v>153</v>
      </c>
      <c r="B10692">
        <f t="shared" si="166"/>
        <v>2015</v>
      </c>
      <c r="C10692">
        <f>VLOOKUP($A10692&amp;C$1,Data!$A$2:$BC$533,MATCH(Intermediate!$B10692,Data!$A$1:$BC$1,0),FALSE)</f>
        <v>32.601047071369273</v>
      </c>
      <c r="D10692">
        <f>VLOOKUP($A10692&amp;D$1,Data!$A$2:$BC$533,MATCH(Intermediate!$B10692,Data!$A$1:$BC$1,0),FALSE)</f>
        <v>5769.9823663320321</v>
      </c>
    </row>
    <row r="10693" spans="1:4" x14ac:dyDescent="0.45">
      <c r="A10693" t="s">
        <v>153</v>
      </c>
      <c r="B10693">
        <f t="shared" si="166"/>
        <v>2016</v>
      </c>
      <c r="C10693">
        <f>VLOOKUP($A10693&amp;C$1,Data!$A$2:$BC$533,MATCH(Intermediate!$B10693,Data!$A$1:$BC$1,0),FALSE)</f>
        <v>36.527932141132332</v>
      </c>
      <c r="D10693">
        <f>VLOOKUP($A10693&amp;D$1,Data!$A$2:$BC$533,MATCH(Intermediate!$B10693,Data!$A$1:$BC$1,0),FALSE)</f>
        <v>6062.2327484457737</v>
      </c>
    </row>
    <row r="10694" spans="1:4" x14ac:dyDescent="0.45">
      <c r="A10694" t="s">
        <v>153</v>
      </c>
      <c r="B10694">
        <f t="shared" si="166"/>
        <v>2017</v>
      </c>
      <c r="C10694">
        <f>VLOOKUP($A10694&amp;C$1,Data!$A$2:$BC$533,MATCH(Intermediate!$B10694,Data!$A$1:$BC$1,0),FALSE)</f>
        <v>41.742377900111606</v>
      </c>
      <c r="D10694">
        <f>VLOOKUP($A10694&amp;D$1,Data!$A$2:$BC$533,MATCH(Intermediate!$B10694,Data!$A$1:$BC$1,0),FALSE)</f>
        <v>6106.6457403712211</v>
      </c>
    </row>
    <row r="10695" spans="1:4" x14ac:dyDescent="0.45">
      <c r="A10695" t="s">
        <v>153</v>
      </c>
      <c r="B10695">
        <f t="shared" si="166"/>
        <v>2018</v>
      </c>
      <c r="C10695">
        <f>VLOOKUP($A10695&amp;C$1,Data!$A$2:$BC$533,MATCH(Intermediate!$B10695,Data!$A$1:$BC$1,0),FALSE)</f>
        <v>44.840287817050246</v>
      </c>
      <c r="D10695">
        <f>VLOOKUP($A10695&amp;D$1,Data!$A$2:$BC$533,MATCH(Intermediate!$B10695,Data!$A$1:$BC$1,0),FALSE)</f>
        <v>6215.8164731739625</v>
      </c>
    </row>
    <row r="10696" spans="1:4" x14ac:dyDescent="0.45">
      <c r="A10696" t="s">
        <v>153</v>
      </c>
      <c r="B10696">
        <f t="shared" si="166"/>
        <v>2019</v>
      </c>
      <c r="C10696">
        <f>VLOOKUP($A10696&amp;C$1,Data!$A$2:$BC$533,MATCH(Intermediate!$B10696,Data!$A$1:$BC$1,0),FALSE)</f>
        <v>44.926735358741645</v>
      </c>
      <c r="D10696">
        <f>VLOOKUP($A10696&amp;D$1,Data!$A$2:$BC$533,MATCH(Intermediate!$B10696,Data!$A$1:$BC$1,0),FALSE)</f>
        <v>6508.4483508031844</v>
      </c>
    </row>
    <row r="10697" spans="1:4" x14ac:dyDescent="0.45">
      <c r="A10697" t="s">
        <v>153</v>
      </c>
      <c r="B10697">
        <f t="shared" si="166"/>
        <v>2020</v>
      </c>
      <c r="C10697">
        <f>VLOOKUP($A10697&amp;C$1,Data!$A$2:$BC$533,MATCH(Intermediate!$B10697,Data!$A$1:$BC$1,0),FALSE)</f>
        <v>52.243821157568071</v>
      </c>
      <c r="D10697">
        <f>VLOOKUP($A10697&amp;D$1,Data!$A$2:$BC$533,MATCH(Intermediate!$B10697,Data!$A$1:$BC$1,0),FALSE)</f>
        <v>5956.2862006481855</v>
      </c>
    </row>
    <row r="10698" spans="1:4" x14ac:dyDescent="0.45">
      <c r="A10698" t="s">
        <v>153</v>
      </c>
      <c r="B10698">
        <f t="shared" si="166"/>
        <v>2021</v>
      </c>
      <c r="C10698">
        <f>VLOOKUP($A10698&amp;C$1,Data!$A$2:$BC$533,MATCH(Intermediate!$B10698,Data!$A$1:$BC$1,0),FALSE)</f>
        <v>47.329516041636758</v>
      </c>
      <c r="D10698">
        <f>VLOOKUP($A10698&amp;D$1,Data!$A$2:$BC$533,MATCH(Intermediate!$B10698,Data!$A$1:$BC$1,0),FALSE)</f>
        <v>5663.1216074358426</v>
      </c>
    </row>
    <row r="10699" spans="1:4" x14ac:dyDescent="0.45">
      <c r="A10699" t="s">
        <v>153</v>
      </c>
      <c r="B10699">
        <f t="shared" si="166"/>
        <v>2022</v>
      </c>
      <c r="C10699">
        <f>VLOOKUP($A10699&amp;C$1,Data!$A$2:$BC$533,MATCH(Intermediate!$B10699,Data!$A$1:$BC$1,0),FALSE)</f>
        <v>47.710617480733603</v>
      </c>
      <c r="D10699">
        <f>VLOOKUP($A10699&amp;D$1,Data!$A$2:$BC$533,MATCH(Intermediate!$B10699,Data!$A$1:$BC$1,0),FALSE)</f>
        <v>6163.2489783761312</v>
      </c>
    </row>
    <row r="10700" spans="1:4" x14ac:dyDescent="0.45">
      <c r="A10700" t="s">
        <v>153</v>
      </c>
      <c r="B10700">
        <f t="shared" si="166"/>
        <v>2023</v>
      </c>
      <c r="C10700">
        <f>VLOOKUP($A10700&amp;C$1,Data!$A$2:$BC$533,MATCH(Intermediate!$B10700,Data!$A$1:$BC$1,0),FALSE)</f>
        <v>55.058396607640056</v>
      </c>
      <c r="D10700">
        <f>VLOOKUP($A10700&amp;D$1,Data!$A$2:$BC$533,MATCH(Intermediate!$B10700,Data!$A$1:$BC$1,0),FALSE)</f>
        <v>5950.0200618439312</v>
      </c>
    </row>
    <row r="10701" spans="1:4" x14ac:dyDescent="0.45">
      <c r="A10701" t="s">
        <v>153</v>
      </c>
      <c r="B10701">
        <f t="shared" si="166"/>
        <v>2024</v>
      </c>
      <c r="C10701">
        <f>VLOOKUP($A10701&amp;C$1,Data!$A$2:$BC$533,MATCH(Intermediate!$B10701,Data!$A$1:$BC$1,0),FALSE)</f>
        <v>68.538508179012709</v>
      </c>
      <c r="D10701">
        <f>VLOOKUP($A10701&amp;D$1,Data!$A$2:$BC$533,MATCH(Intermediate!$B10701,Data!$A$1:$BC$1,0),FALSE)</f>
        <v>4371.1113585726471</v>
      </c>
    </row>
    <row r="10702" spans="1:4" x14ac:dyDescent="0.45">
      <c r="A10702" t="s">
        <v>11</v>
      </c>
      <c r="B10702">
        <f t="shared" si="166"/>
        <v>1975</v>
      </c>
      <c r="C10702" t="str">
        <f>VLOOKUP($A10702&amp;C$1,Data!$A$2:$BC$533,MATCH(Intermediate!$B10702,Data!$A$1:$BC$1,0),FALSE)</f>
        <v>..</v>
      </c>
      <c r="D10702" t="str">
        <f>VLOOKUP($A10702&amp;D$1,Data!$A$2:$BC$533,MATCH(Intermediate!$B10702,Data!$A$1:$BC$1,0),FALSE)</f>
        <v>..</v>
      </c>
    </row>
    <row r="10703" spans="1:4" x14ac:dyDescent="0.45">
      <c r="A10703" t="s">
        <v>11</v>
      </c>
      <c r="B10703">
        <f t="shared" si="166"/>
        <v>1976</v>
      </c>
      <c r="C10703" t="str">
        <f>VLOOKUP($A10703&amp;C$1,Data!$A$2:$BC$533,MATCH(Intermediate!$B10703,Data!$A$1:$BC$1,0),FALSE)</f>
        <v>..</v>
      </c>
      <c r="D10703" t="str">
        <f>VLOOKUP($A10703&amp;D$1,Data!$A$2:$BC$533,MATCH(Intermediate!$B10703,Data!$A$1:$BC$1,0),FALSE)</f>
        <v>..</v>
      </c>
    </row>
    <row r="10704" spans="1:4" x14ac:dyDescent="0.45">
      <c r="A10704" t="s">
        <v>11</v>
      </c>
      <c r="B10704">
        <f t="shared" si="166"/>
        <v>1977</v>
      </c>
      <c r="C10704" t="str">
        <f>VLOOKUP($A10704&amp;C$1,Data!$A$2:$BC$533,MATCH(Intermediate!$B10704,Data!$A$1:$BC$1,0),FALSE)</f>
        <v>..</v>
      </c>
      <c r="D10704" t="str">
        <f>VLOOKUP($A10704&amp;D$1,Data!$A$2:$BC$533,MATCH(Intermediate!$B10704,Data!$A$1:$BC$1,0),FALSE)</f>
        <v>..</v>
      </c>
    </row>
    <row r="10705" spans="1:4" x14ac:dyDescent="0.45">
      <c r="A10705" t="s">
        <v>11</v>
      </c>
      <c r="B10705">
        <f t="shared" si="166"/>
        <v>1978</v>
      </c>
      <c r="C10705" t="str">
        <f>VLOOKUP($A10705&amp;C$1,Data!$A$2:$BC$533,MATCH(Intermediate!$B10705,Data!$A$1:$BC$1,0),FALSE)</f>
        <v>..</v>
      </c>
      <c r="D10705" t="str">
        <f>VLOOKUP($A10705&amp;D$1,Data!$A$2:$BC$533,MATCH(Intermediate!$B10705,Data!$A$1:$BC$1,0),FALSE)</f>
        <v>..</v>
      </c>
    </row>
    <row r="10706" spans="1:4" x14ac:dyDescent="0.45">
      <c r="A10706" t="s">
        <v>11</v>
      </c>
      <c r="B10706">
        <f t="shared" si="166"/>
        <v>1979</v>
      </c>
      <c r="C10706" t="str">
        <f>VLOOKUP($A10706&amp;C$1,Data!$A$2:$BC$533,MATCH(Intermediate!$B10706,Data!$A$1:$BC$1,0),FALSE)</f>
        <v>..</v>
      </c>
      <c r="D10706" t="str">
        <f>VLOOKUP($A10706&amp;D$1,Data!$A$2:$BC$533,MATCH(Intermediate!$B10706,Data!$A$1:$BC$1,0),FALSE)</f>
        <v>..</v>
      </c>
    </row>
    <row r="10707" spans="1:4" x14ac:dyDescent="0.45">
      <c r="A10707" t="s">
        <v>11</v>
      </c>
      <c r="B10707">
        <f t="shared" si="166"/>
        <v>1980</v>
      </c>
      <c r="C10707" t="str">
        <f>VLOOKUP($A10707&amp;C$1,Data!$A$2:$BC$533,MATCH(Intermediate!$B10707,Data!$A$1:$BC$1,0),FALSE)</f>
        <v>..</v>
      </c>
      <c r="D10707" t="str">
        <f>VLOOKUP($A10707&amp;D$1,Data!$A$2:$BC$533,MATCH(Intermediate!$B10707,Data!$A$1:$BC$1,0),FALSE)</f>
        <v>..</v>
      </c>
    </row>
    <row r="10708" spans="1:4" x14ac:dyDescent="0.45">
      <c r="A10708" t="s">
        <v>11</v>
      </c>
      <c r="B10708">
        <f t="shared" si="166"/>
        <v>1981</v>
      </c>
      <c r="C10708" t="str">
        <f>VLOOKUP($A10708&amp;C$1,Data!$A$2:$BC$533,MATCH(Intermediate!$B10708,Data!$A$1:$BC$1,0),FALSE)</f>
        <v>..</v>
      </c>
      <c r="D10708" t="str">
        <f>VLOOKUP($A10708&amp;D$1,Data!$A$2:$BC$533,MATCH(Intermediate!$B10708,Data!$A$1:$BC$1,0),FALSE)</f>
        <v>..</v>
      </c>
    </row>
    <row r="10709" spans="1:4" x14ac:dyDescent="0.45">
      <c r="A10709" t="s">
        <v>11</v>
      </c>
      <c r="B10709">
        <f t="shared" si="166"/>
        <v>1982</v>
      </c>
      <c r="C10709" t="str">
        <f>VLOOKUP($A10709&amp;C$1,Data!$A$2:$BC$533,MATCH(Intermediate!$B10709,Data!$A$1:$BC$1,0),FALSE)</f>
        <v>..</v>
      </c>
      <c r="D10709" t="str">
        <f>VLOOKUP($A10709&amp;D$1,Data!$A$2:$BC$533,MATCH(Intermediate!$B10709,Data!$A$1:$BC$1,0),FALSE)</f>
        <v>..</v>
      </c>
    </row>
    <row r="10710" spans="1:4" x14ac:dyDescent="0.45">
      <c r="A10710" t="s">
        <v>11</v>
      </c>
      <c r="B10710">
        <f t="shared" si="166"/>
        <v>1983</v>
      </c>
      <c r="C10710" t="str">
        <f>VLOOKUP($A10710&amp;C$1,Data!$A$2:$BC$533,MATCH(Intermediate!$B10710,Data!$A$1:$BC$1,0),FALSE)</f>
        <v>..</v>
      </c>
      <c r="D10710" t="str">
        <f>VLOOKUP($A10710&amp;D$1,Data!$A$2:$BC$533,MATCH(Intermediate!$B10710,Data!$A$1:$BC$1,0),FALSE)</f>
        <v>..</v>
      </c>
    </row>
    <row r="10711" spans="1:4" x14ac:dyDescent="0.45">
      <c r="A10711" t="s">
        <v>11</v>
      </c>
      <c r="B10711">
        <f t="shared" si="166"/>
        <v>1984</v>
      </c>
      <c r="C10711" t="str">
        <f>VLOOKUP($A10711&amp;C$1,Data!$A$2:$BC$533,MATCH(Intermediate!$B10711,Data!$A$1:$BC$1,0),FALSE)</f>
        <v>..</v>
      </c>
      <c r="D10711" t="str">
        <f>VLOOKUP($A10711&amp;D$1,Data!$A$2:$BC$533,MATCH(Intermediate!$B10711,Data!$A$1:$BC$1,0),FALSE)</f>
        <v>..</v>
      </c>
    </row>
    <row r="10712" spans="1:4" x14ac:dyDescent="0.45">
      <c r="A10712" t="s">
        <v>11</v>
      </c>
      <c r="B10712">
        <f t="shared" si="166"/>
        <v>1985</v>
      </c>
      <c r="C10712" t="str">
        <f>VLOOKUP($A10712&amp;C$1,Data!$A$2:$BC$533,MATCH(Intermediate!$B10712,Data!$A$1:$BC$1,0),FALSE)</f>
        <v>..</v>
      </c>
      <c r="D10712" t="str">
        <f>VLOOKUP($A10712&amp;D$1,Data!$A$2:$BC$533,MATCH(Intermediate!$B10712,Data!$A$1:$BC$1,0),FALSE)</f>
        <v>..</v>
      </c>
    </row>
    <row r="10713" spans="1:4" x14ac:dyDescent="0.45">
      <c r="A10713" t="s">
        <v>11</v>
      </c>
      <c r="B10713">
        <f t="shared" si="166"/>
        <v>1986</v>
      </c>
      <c r="C10713" t="str">
        <f>VLOOKUP($A10713&amp;C$1,Data!$A$2:$BC$533,MATCH(Intermediate!$B10713,Data!$A$1:$BC$1,0),FALSE)</f>
        <v>..</v>
      </c>
      <c r="D10713" t="str">
        <f>VLOOKUP($A10713&amp;D$1,Data!$A$2:$BC$533,MATCH(Intermediate!$B10713,Data!$A$1:$BC$1,0),FALSE)</f>
        <v>..</v>
      </c>
    </row>
    <row r="10714" spans="1:4" x14ac:dyDescent="0.45">
      <c r="A10714" t="s">
        <v>11</v>
      </c>
      <c r="B10714">
        <f t="shared" si="166"/>
        <v>1987</v>
      </c>
      <c r="C10714" t="str">
        <f>VLOOKUP($A10714&amp;C$1,Data!$A$2:$BC$533,MATCH(Intermediate!$B10714,Data!$A$1:$BC$1,0),FALSE)</f>
        <v>..</v>
      </c>
      <c r="D10714" t="str">
        <f>VLOOKUP($A10714&amp;D$1,Data!$A$2:$BC$533,MATCH(Intermediate!$B10714,Data!$A$1:$BC$1,0),FALSE)</f>
        <v>..</v>
      </c>
    </row>
    <row r="10715" spans="1:4" x14ac:dyDescent="0.45">
      <c r="A10715" t="s">
        <v>11</v>
      </c>
      <c r="B10715">
        <f t="shared" si="166"/>
        <v>1988</v>
      </c>
      <c r="C10715" t="str">
        <f>VLOOKUP($A10715&amp;C$1,Data!$A$2:$BC$533,MATCH(Intermediate!$B10715,Data!$A$1:$BC$1,0),FALSE)</f>
        <v>..</v>
      </c>
      <c r="D10715" t="str">
        <f>VLOOKUP($A10715&amp;D$1,Data!$A$2:$BC$533,MATCH(Intermediate!$B10715,Data!$A$1:$BC$1,0),FALSE)</f>
        <v>..</v>
      </c>
    </row>
    <row r="10716" spans="1:4" x14ac:dyDescent="0.45">
      <c r="A10716" t="s">
        <v>11</v>
      </c>
      <c r="B10716">
        <f t="shared" si="166"/>
        <v>1989</v>
      </c>
      <c r="C10716" t="str">
        <f>VLOOKUP($A10716&amp;C$1,Data!$A$2:$BC$533,MATCH(Intermediate!$B10716,Data!$A$1:$BC$1,0),FALSE)</f>
        <v>..</v>
      </c>
      <c r="D10716" t="str">
        <f>VLOOKUP($A10716&amp;D$1,Data!$A$2:$BC$533,MATCH(Intermediate!$B10716,Data!$A$1:$BC$1,0),FALSE)</f>
        <v>..</v>
      </c>
    </row>
    <row r="10717" spans="1:4" x14ac:dyDescent="0.45">
      <c r="A10717" t="s">
        <v>11</v>
      </c>
      <c r="B10717">
        <f t="shared" si="166"/>
        <v>1990</v>
      </c>
      <c r="C10717">
        <f>VLOOKUP($A10717&amp;C$1,Data!$A$2:$BC$533,MATCH(Intermediate!$B10717,Data!$A$1:$BC$1,0),FALSE)</f>
        <v>5.2197921031644112</v>
      </c>
      <c r="D10717">
        <f>VLOOKUP($A10717&amp;D$1,Data!$A$2:$BC$533,MATCH(Intermediate!$B10717,Data!$A$1:$BC$1,0),FALSE)</f>
        <v>1742.4771955098604</v>
      </c>
    </row>
    <row r="10718" spans="1:4" x14ac:dyDescent="0.45">
      <c r="A10718" t="s">
        <v>11</v>
      </c>
      <c r="B10718">
        <f t="shared" si="166"/>
        <v>1991</v>
      </c>
      <c r="C10718">
        <f>VLOOKUP($A10718&amp;C$1,Data!$A$2:$BC$533,MATCH(Intermediate!$B10718,Data!$A$1:$BC$1,0),FALSE)</f>
        <v>4.9437353802829698</v>
      </c>
      <c r="D10718">
        <f>VLOOKUP($A10718&amp;D$1,Data!$A$2:$BC$533,MATCH(Intermediate!$B10718,Data!$A$1:$BC$1,0),FALSE)</f>
        <v>1842.8115879752295</v>
      </c>
    </row>
    <row r="10719" spans="1:4" x14ac:dyDescent="0.45">
      <c r="A10719" t="s">
        <v>11</v>
      </c>
      <c r="B10719">
        <f t="shared" si="166"/>
        <v>1992</v>
      </c>
      <c r="C10719">
        <f>VLOOKUP($A10719&amp;C$1,Data!$A$2:$BC$533,MATCH(Intermediate!$B10719,Data!$A$1:$BC$1,0),FALSE)</f>
        <v>4.6548318899171042</v>
      </c>
      <c r="D10719">
        <f>VLOOKUP($A10719&amp;D$1,Data!$A$2:$BC$533,MATCH(Intermediate!$B10719,Data!$A$1:$BC$1,0),FALSE)</f>
        <v>1963.405278896842</v>
      </c>
    </row>
    <row r="10720" spans="1:4" x14ac:dyDescent="0.45">
      <c r="A10720" t="s">
        <v>11</v>
      </c>
      <c r="B10720">
        <f t="shared" si="166"/>
        <v>1993</v>
      </c>
      <c r="C10720">
        <f>VLOOKUP($A10720&amp;C$1,Data!$A$2:$BC$533,MATCH(Intermediate!$B10720,Data!$A$1:$BC$1,0),FALSE)</f>
        <v>4.8467970841840353</v>
      </c>
      <c r="D10720">
        <f>VLOOKUP($A10720&amp;D$1,Data!$A$2:$BC$533,MATCH(Intermediate!$B10720,Data!$A$1:$BC$1,0),FALSE)</f>
        <v>2013.2315908144919</v>
      </c>
    </row>
    <row r="10721" spans="1:4" x14ac:dyDescent="0.45">
      <c r="A10721" t="s">
        <v>11</v>
      </c>
      <c r="B10721">
        <f t="shared" si="166"/>
        <v>1994</v>
      </c>
      <c r="C10721">
        <f>VLOOKUP($A10721&amp;C$1,Data!$A$2:$BC$533,MATCH(Intermediate!$B10721,Data!$A$1:$BC$1,0),FALSE)</f>
        <v>4.2027671954212895</v>
      </c>
      <c r="D10721">
        <f>VLOOKUP($A10721&amp;D$1,Data!$A$2:$BC$533,MATCH(Intermediate!$B10721,Data!$A$1:$BC$1,0),FALSE)</f>
        <v>2114.9112945037004</v>
      </c>
    </row>
    <row r="10722" spans="1:4" x14ac:dyDescent="0.45">
      <c r="A10722" t="s">
        <v>11</v>
      </c>
      <c r="B10722">
        <f t="shared" si="166"/>
        <v>1995</v>
      </c>
      <c r="C10722">
        <f>VLOOKUP($A10722&amp;C$1,Data!$A$2:$BC$533,MATCH(Intermediate!$B10722,Data!$A$1:$BC$1,0),FALSE)</f>
        <v>4.6048061560785101</v>
      </c>
      <c r="D10722">
        <f>VLOOKUP($A10722&amp;D$1,Data!$A$2:$BC$533,MATCH(Intermediate!$B10722,Data!$A$1:$BC$1,0),FALSE)</f>
        <v>2201.1293537645861</v>
      </c>
    </row>
    <row r="10723" spans="1:4" x14ac:dyDescent="0.45">
      <c r="A10723" t="s">
        <v>11</v>
      </c>
      <c r="B10723">
        <f t="shared" si="166"/>
        <v>1996</v>
      </c>
      <c r="C10723">
        <f>VLOOKUP($A10723&amp;C$1,Data!$A$2:$BC$533,MATCH(Intermediate!$B10723,Data!$A$1:$BC$1,0),FALSE)</f>
        <v>3.0145334766141678</v>
      </c>
      <c r="D10723">
        <f>VLOOKUP($A10723&amp;D$1,Data!$A$2:$BC$533,MATCH(Intermediate!$B10723,Data!$A$1:$BC$1,0),FALSE)</f>
        <v>2267.6791256366259</v>
      </c>
    </row>
    <row r="10724" spans="1:4" x14ac:dyDescent="0.45">
      <c r="A10724" t="s">
        <v>11</v>
      </c>
      <c r="B10724">
        <f t="shared" si="166"/>
        <v>1997</v>
      </c>
      <c r="C10724">
        <f>VLOOKUP($A10724&amp;C$1,Data!$A$2:$BC$533,MATCH(Intermediate!$B10724,Data!$A$1:$BC$1,0),FALSE)</f>
        <v>3.8882618254858676</v>
      </c>
      <c r="D10724">
        <f>VLOOKUP($A10724&amp;D$1,Data!$A$2:$BC$533,MATCH(Intermediate!$B10724,Data!$A$1:$BC$1,0),FALSE)</f>
        <v>2351.2979995235223</v>
      </c>
    </row>
    <row r="10725" spans="1:4" x14ac:dyDescent="0.45">
      <c r="A10725" t="s">
        <v>11</v>
      </c>
      <c r="B10725">
        <f t="shared" si="166"/>
        <v>1998</v>
      </c>
      <c r="C10725">
        <f>VLOOKUP($A10725&amp;C$1,Data!$A$2:$BC$533,MATCH(Intermediate!$B10725,Data!$A$1:$BC$1,0),FALSE)</f>
        <v>5.3493756285618508</v>
      </c>
      <c r="D10725">
        <f>VLOOKUP($A10725&amp;D$1,Data!$A$2:$BC$533,MATCH(Intermediate!$B10725,Data!$A$1:$BC$1,0),FALSE)</f>
        <v>2442.3748450439057</v>
      </c>
    </row>
    <row r="10726" spans="1:4" x14ac:dyDescent="0.45">
      <c r="A10726" t="s">
        <v>11</v>
      </c>
      <c r="B10726">
        <f t="shared" si="166"/>
        <v>1999</v>
      </c>
      <c r="C10726">
        <f>VLOOKUP($A10726&amp;C$1,Data!$A$2:$BC$533,MATCH(Intermediate!$B10726,Data!$A$1:$BC$1,0),FALSE)</f>
        <v>5.2465128162459855</v>
      </c>
      <c r="D10726">
        <f>VLOOKUP($A10726&amp;D$1,Data!$A$2:$BC$533,MATCH(Intermediate!$B10726,Data!$A$1:$BC$1,0),FALSE)</f>
        <v>2491.6489511829473</v>
      </c>
    </row>
    <row r="10727" spans="1:4" x14ac:dyDescent="0.45">
      <c r="A10727" t="s">
        <v>11</v>
      </c>
      <c r="B10727">
        <f t="shared" si="166"/>
        <v>2000</v>
      </c>
      <c r="C10727">
        <f>VLOOKUP($A10727&amp;C$1,Data!$A$2:$BC$533,MATCH(Intermediate!$B10727,Data!$A$1:$BC$1,0),FALSE)</f>
        <v>4.8606300172616264</v>
      </c>
      <c r="D10727">
        <f>VLOOKUP($A10727&amp;D$1,Data!$A$2:$BC$533,MATCH(Intermediate!$B10727,Data!$A$1:$BC$1,0),FALSE)</f>
        <v>2623.6153188610501</v>
      </c>
    </row>
    <row r="10728" spans="1:4" x14ac:dyDescent="0.45">
      <c r="A10728" t="s">
        <v>11</v>
      </c>
      <c r="B10728">
        <f t="shared" si="166"/>
        <v>2001</v>
      </c>
      <c r="C10728">
        <f>VLOOKUP($A10728&amp;C$1,Data!$A$2:$BC$533,MATCH(Intermediate!$B10728,Data!$A$1:$BC$1,0),FALSE)</f>
        <v>5.7347658174804055</v>
      </c>
      <c r="D10728">
        <f>VLOOKUP($A10728&amp;D$1,Data!$A$2:$BC$533,MATCH(Intermediate!$B10728,Data!$A$1:$BC$1,0),FALSE)</f>
        <v>2701.8470244091609</v>
      </c>
    </row>
    <row r="10729" spans="1:4" x14ac:dyDescent="0.45">
      <c r="A10729" t="s">
        <v>11</v>
      </c>
      <c r="B10729">
        <f t="shared" si="166"/>
        <v>2002</v>
      </c>
      <c r="C10729">
        <f>VLOOKUP($A10729&amp;C$1,Data!$A$2:$BC$533,MATCH(Intermediate!$B10729,Data!$A$1:$BC$1,0),FALSE)</f>
        <v>5.8012882806081123</v>
      </c>
      <c r="D10729">
        <f>VLOOKUP($A10729&amp;D$1,Data!$A$2:$BC$533,MATCH(Intermediate!$B10729,Data!$A$1:$BC$1,0),FALSE)</f>
        <v>2768.461044753984</v>
      </c>
    </row>
    <row r="10730" spans="1:4" x14ac:dyDescent="0.45">
      <c r="A10730" t="s">
        <v>11</v>
      </c>
      <c r="B10730">
        <f t="shared" si="166"/>
        <v>2003</v>
      </c>
      <c r="C10730">
        <f>VLOOKUP($A10730&amp;C$1,Data!$A$2:$BC$533,MATCH(Intermediate!$B10730,Data!$A$1:$BC$1,0),FALSE)</f>
        <v>6.3663977917326973</v>
      </c>
      <c r="D10730">
        <f>VLOOKUP($A10730&amp;D$1,Data!$A$2:$BC$533,MATCH(Intermediate!$B10730,Data!$A$1:$BC$1,0),FALSE)</f>
        <v>2844.1028138664919</v>
      </c>
    </row>
    <row r="10731" spans="1:4" x14ac:dyDescent="0.45">
      <c r="A10731" t="s">
        <v>11</v>
      </c>
      <c r="B10731">
        <f t="shared" si="166"/>
        <v>2004</v>
      </c>
      <c r="C10731">
        <f>VLOOKUP($A10731&amp;C$1,Data!$A$2:$BC$533,MATCH(Intermediate!$B10731,Data!$A$1:$BC$1,0),FALSE)</f>
        <v>7.1625362299053235</v>
      </c>
      <c r="D10731">
        <f>VLOOKUP($A10731&amp;D$1,Data!$A$2:$BC$533,MATCH(Intermediate!$B10731,Data!$A$1:$BC$1,0),FALSE)</f>
        <v>2948.8184666161997</v>
      </c>
    </row>
    <row r="10732" spans="1:4" x14ac:dyDescent="0.45">
      <c r="A10732" t="s">
        <v>11</v>
      </c>
      <c r="B10732">
        <f t="shared" si="166"/>
        <v>2005</v>
      </c>
      <c r="C10732">
        <f>VLOOKUP($A10732&amp;C$1,Data!$A$2:$BC$533,MATCH(Intermediate!$B10732,Data!$A$1:$BC$1,0),FALSE)</f>
        <v>6.9393121585438182</v>
      </c>
      <c r="D10732">
        <f>VLOOKUP($A10732&amp;D$1,Data!$A$2:$BC$533,MATCH(Intermediate!$B10732,Data!$A$1:$BC$1,0),FALSE)</f>
        <v>3113.4173966697795</v>
      </c>
    </row>
    <row r="10733" spans="1:4" x14ac:dyDescent="0.45">
      <c r="A10733" t="s">
        <v>11</v>
      </c>
      <c r="B10733">
        <f t="shared" si="166"/>
        <v>2006</v>
      </c>
      <c r="C10733">
        <f>VLOOKUP($A10733&amp;C$1,Data!$A$2:$BC$533,MATCH(Intermediate!$B10733,Data!$A$1:$BC$1,0),FALSE)</f>
        <v>6.9132196082370729</v>
      </c>
      <c r="D10733">
        <f>VLOOKUP($A10733&amp;D$1,Data!$A$2:$BC$533,MATCH(Intermediate!$B10733,Data!$A$1:$BC$1,0),FALSE)</f>
        <v>3205.2778856031191</v>
      </c>
    </row>
    <row r="10734" spans="1:4" x14ac:dyDescent="0.45">
      <c r="A10734" t="s">
        <v>11</v>
      </c>
      <c r="B10734">
        <f t="shared" si="166"/>
        <v>2007</v>
      </c>
      <c r="C10734">
        <f>VLOOKUP($A10734&amp;C$1,Data!$A$2:$BC$533,MATCH(Intermediate!$B10734,Data!$A$1:$BC$1,0),FALSE)</f>
        <v>8.1840849656253827</v>
      </c>
      <c r="D10734">
        <f>VLOOKUP($A10734&amp;D$1,Data!$A$2:$BC$533,MATCH(Intermediate!$B10734,Data!$A$1:$BC$1,0),FALSE)</f>
        <v>3293.6022197507746</v>
      </c>
    </row>
    <row r="10735" spans="1:4" x14ac:dyDescent="0.45">
      <c r="A10735" t="s">
        <v>11</v>
      </c>
      <c r="B10735">
        <f t="shared" si="166"/>
        <v>2008</v>
      </c>
      <c r="C10735">
        <f>VLOOKUP($A10735&amp;C$1,Data!$A$2:$BC$533,MATCH(Intermediate!$B10735,Data!$A$1:$BC$1,0),FALSE)</f>
        <v>7.7049220093265882</v>
      </c>
      <c r="D10735">
        <f>VLOOKUP($A10735&amp;D$1,Data!$A$2:$BC$533,MATCH(Intermediate!$B10735,Data!$A$1:$BC$1,0),FALSE)</f>
        <v>3369.5143497575405</v>
      </c>
    </row>
    <row r="10736" spans="1:4" x14ac:dyDescent="0.45">
      <c r="A10736" t="s">
        <v>11</v>
      </c>
      <c r="B10736">
        <f t="shared" si="166"/>
        <v>2009</v>
      </c>
      <c r="C10736">
        <f>VLOOKUP($A10736&amp;C$1,Data!$A$2:$BC$533,MATCH(Intermediate!$B10736,Data!$A$1:$BC$1,0),FALSE)</f>
        <v>7.7354760250591053</v>
      </c>
      <c r="D10736">
        <f>VLOOKUP($A10736&amp;D$1,Data!$A$2:$BC$533,MATCH(Intermediate!$B10736,Data!$A$1:$BC$1,0),FALSE)</f>
        <v>3410.5779641281497</v>
      </c>
    </row>
    <row r="10737" spans="1:4" x14ac:dyDescent="0.45">
      <c r="A10737" t="s">
        <v>11</v>
      </c>
      <c r="B10737">
        <f t="shared" si="166"/>
        <v>2010</v>
      </c>
      <c r="C10737">
        <f>VLOOKUP($A10737&amp;C$1,Data!$A$2:$BC$533,MATCH(Intermediate!$B10737,Data!$A$1:$BC$1,0),FALSE)</f>
        <v>6.2893406496371291</v>
      </c>
      <c r="D10737">
        <f>VLOOKUP($A10737&amp;D$1,Data!$A$2:$BC$533,MATCH(Intermediate!$B10737,Data!$A$1:$BC$1,0),FALSE)</f>
        <v>3603.0350564820246</v>
      </c>
    </row>
    <row r="10738" spans="1:4" x14ac:dyDescent="0.45">
      <c r="A10738" t="s">
        <v>11</v>
      </c>
      <c r="B10738">
        <f t="shared" si="166"/>
        <v>2011</v>
      </c>
      <c r="C10738">
        <f>VLOOKUP($A10738&amp;C$1,Data!$A$2:$BC$533,MATCH(Intermediate!$B10738,Data!$A$1:$BC$1,0),FALSE)</f>
        <v>5.0687258112175861</v>
      </c>
      <c r="D10738">
        <f>VLOOKUP($A10738&amp;D$1,Data!$A$2:$BC$533,MATCH(Intermediate!$B10738,Data!$A$1:$BC$1,0),FALSE)</f>
        <v>3113.3829272438929</v>
      </c>
    </row>
    <row r="10739" spans="1:4" x14ac:dyDescent="0.45">
      <c r="A10739" t="s">
        <v>11</v>
      </c>
      <c r="B10739">
        <f t="shared" si="166"/>
        <v>2012</v>
      </c>
      <c r="C10739">
        <f>VLOOKUP($A10739&amp;C$1,Data!$A$2:$BC$533,MATCH(Intermediate!$B10739,Data!$A$1:$BC$1,0),FALSE)</f>
        <v>4.6454040882657717</v>
      </c>
      <c r="D10739">
        <f>VLOOKUP($A10739&amp;D$1,Data!$A$2:$BC$533,MATCH(Intermediate!$B10739,Data!$A$1:$BC$1,0),FALSE)</f>
        <v>3004.9209143283629</v>
      </c>
    </row>
    <row r="10740" spans="1:4" x14ac:dyDescent="0.45">
      <c r="A10740" t="s">
        <v>11</v>
      </c>
      <c r="B10740">
        <f t="shared" si="166"/>
        <v>2013</v>
      </c>
      <c r="C10740">
        <f>VLOOKUP($A10740&amp;C$1,Data!$A$2:$BC$533,MATCH(Intermediate!$B10740,Data!$A$1:$BC$1,0),FALSE)</f>
        <v>5.6367195413878539</v>
      </c>
      <c r="D10740">
        <f>VLOOKUP($A10740&amp;D$1,Data!$A$2:$BC$533,MATCH(Intermediate!$B10740,Data!$A$1:$BC$1,0),FALSE)</f>
        <v>3164.3215422288658</v>
      </c>
    </row>
    <row r="10741" spans="1:4" x14ac:dyDescent="0.45">
      <c r="A10741" t="s">
        <v>11</v>
      </c>
      <c r="B10741">
        <f t="shared" ref="B10741:B10804" si="167">B10691</f>
        <v>2014</v>
      </c>
      <c r="C10741" t="str">
        <f>VLOOKUP($A10741&amp;C$1,Data!$A$2:$BC$533,MATCH(Intermediate!$B10741,Data!$A$1:$BC$1,0),FALSE)</f>
        <v>..</v>
      </c>
      <c r="D10741" t="str">
        <f>VLOOKUP($A10741&amp;D$1,Data!$A$2:$BC$533,MATCH(Intermediate!$B10741,Data!$A$1:$BC$1,0),FALSE)</f>
        <v>..</v>
      </c>
    </row>
    <row r="10742" spans="1:4" x14ac:dyDescent="0.45">
      <c r="A10742" t="s">
        <v>11</v>
      </c>
      <c r="B10742">
        <f t="shared" si="167"/>
        <v>2015</v>
      </c>
      <c r="C10742" t="str">
        <f>VLOOKUP($A10742&amp;C$1,Data!$A$2:$BC$533,MATCH(Intermediate!$B10742,Data!$A$1:$BC$1,0),FALSE)</f>
        <v>..</v>
      </c>
      <c r="D10742" t="str">
        <f>VLOOKUP($A10742&amp;D$1,Data!$A$2:$BC$533,MATCH(Intermediate!$B10742,Data!$A$1:$BC$1,0),FALSE)</f>
        <v>..</v>
      </c>
    </row>
    <row r="10743" spans="1:4" x14ac:dyDescent="0.45">
      <c r="A10743" t="s">
        <v>11</v>
      </c>
      <c r="B10743">
        <f t="shared" si="167"/>
        <v>2016</v>
      </c>
      <c r="C10743" t="str">
        <f>VLOOKUP($A10743&amp;C$1,Data!$A$2:$BC$533,MATCH(Intermediate!$B10743,Data!$A$1:$BC$1,0),FALSE)</f>
        <v>..</v>
      </c>
      <c r="D10743" t="str">
        <f>VLOOKUP($A10743&amp;D$1,Data!$A$2:$BC$533,MATCH(Intermediate!$B10743,Data!$A$1:$BC$1,0),FALSE)</f>
        <v>..</v>
      </c>
    </row>
    <row r="10744" spans="1:4" x14ac:dyDescent="0.45">
      <c r="A10744" t="s">
        <v>11</v>
      </c>
      <c r="B10744">
        <f t="shared" si="167"/>
        <v>2017</v>
      </c>
      <c r="C10744" t="str">
        <f>VLOOKUP($A10744&amp;C$1,Data!$A$2:$BC$533,MATCH(Intermediate!$B10744,Data!$A$1:$BC$1,0),FALSE)</f>
        <v>..</v>
      </c>
      <c r="D10744" t="str">
        <f>VLOOKUP($A10744&amp;D$1,Data!$A$2:$BC$533,MATCH(Intermediate!$B10744,Data!$A$1:$BC$1,0),FALSE)</f>
        <v>..</v>
      </c>
    </row>
    <row r="10745" spans="1:4" x14ac:dyDescent="0.45">
      <c r="A10745" t="s">
        <v>11</v>
      </c>
      <c r="B10745">
        <f t="shared" si="167"/>
        <v>2018</v>
      </c>
      <c r="C10745" t="str">
        <f>VLOOKUP($A10745&amp;C$1,Data!$A$2:$BC$533,MATCH(Intermediate!$B10745,Data!$A$1:$BC$1,0),FALSE)</f>
        <v>..</v>
      </c>
      <c r="D10745" t="str">
        <f>VLOOKUP($A10745&amp;D$1,Data!$A$2:$BC$533,MATCH(Intermediate!$B10745,Data!$A$1:$BC$1,0),FALSE)</f>
        <v>..</v>
      </c>
    </row>
    <row r="10746" spans="1:4" x14ac:dyDescent="0.45">
      <c r="A10746" t="s">
        <v>11</v>
      </c>
      <c r="B10746">
        <f t="shared" si="167"/>
        <v>2019</v>
      </c>
      <c r="C10746" t="str">
        <f>VLOOKUP($A10746&amp;C$1,Data!$A$2:$BC$533,MATCH(Intermediate!$B10746,Data!$A$1:$BC$1,0),FALSE)</f>
        <v>..</v>
      </c>
      <c r="D10746" t="str">
        <f>VLOOKUP($A10746&amp;D$1,Data!$A$2:$BC$533,MATCH(Intermediate!$B10746,Data!$A$1:$BC$1,0),FALSE)</f>
        <v>..</v>
      </c>
    </row>
    <row r="10747" spans="1:4" x14ac:dyDescent="0.45">
      <c r="A10747" t="s">
        <v>11</v>
      </c>
      <c r="B10747">
        <f t="shared" si="167"/>
        <v>2020</v>
      </c>
      <c r="C10747" t="str">
        <f>VLOOKUP($A10747&amp;C$1,Data!$A$2:$BC$533,MATCH(Intermediate!$B10747,Data!$A$1:$BC$1,0),FALSE)</f>
        <v>..</v>
      </c>
      <c r="D10747" t="str">
        <f>VLOOKUP($A10747&amp;D$1,Data!$A$2:$BC$533,MATCH(Intermediate!$B10747,Data!$A$1:$BC$1,0),FALSE)</f>
        <v>..</v>
      </c>
    </row>
    <row r="10748" spans="1:4" x14ac:dyDescent="0.45">
      <c r="A10748" t="s">
        <v>11</v>
      </c>
      <c r="B10748">
        <f t="shared" si="167"/>
        <v>2021</v>
      </c>
      <c r="C10748" t="str">
        <f>VLOOKUP($A10748&amp;C$1,Data!$A$2:$BC$533,MATCH(Intermediate!$B10748,Data!$A$1:$BC$1,0),FALSE)</f>
        <v>..</v>
      </c>
      <c r="D10748" t="str">
        <f>VLOOKUP($A10748&amp;D$1,Data!$A$2:$BC$533,MATCH(Intermediate!$B10748,Data!$A$1:$BC$1,0),FALSE)</f>
        <v>..</v>
      </c>
    </row>
    <row r="10749" spans="1:4" x14ac:dyDescent="0.45">
      <c r="A10749" t="s">
        <v>11</v>
      </c>
      <c r="B10749">
        <f t="shared" si="167"/>
        <v>2022</v>
      </c>
      <c r="C10749" t="str">
        <f>VLOOKUP($A10749&amp;C$1,Data!$A$2:$BC$533,MATCH(Intermediate!$B10749,Data!$A$1:$BC$1,0),FALSE)</f>
        <v>..</v>
      </c>
      <c r="D10749" t="str">
        <f>VLOOKUP($A10749&amp;D$1,Data!$A$2:$BC$533,MATCH(Intermediate!$B10749,Data!$A$1:$BC$1,0),FALSE)</f>
        <v>..</v>
      </c>
    </row>
    <row r="10750" spans="1:4" x14ac:dyDescent="0.45">
      <c r="A10750" t="s">
        <v>11</v>
      </c>
      <c r="B10750">
        <f t="shared" si="167"/>
        <v>2023</v>
      </c>
      <c r="C10750" t="str">
        <f>VLOOKUP($A10750&amp;C$1,Data!$A$2:$BC$533,MATCH(Intermediate!$B10750,Data!$A$1:$BC$1,0),FALSE)</f>
        <v>..</v>
      </c>
      <c r="D10750" t="str">
        <f>VLOOKUP($A10750&amp;D$1,Data!$A$2:$BC$533,MATCH(Intermediate!$B10750,Data!$A$1:$BC$1,0),FALSE)</f>
        <v>..</v>
      </c>
    </row>
    <row r="10751" spans="1:4" x14ac:dyDescent="0.45">
      <c r="A10751" t="s">
        <v>11</v>
      </c>
      <c r="B10751">
        <f t="shared" si="167"/>
        <v>2024</v>
      </c>
      <c r="C10751" t="str">
        <f>VLOOKUP($A10751&amp;C$1,Data!$A$2:$BC$533,MATCH(Intermediate!$B10751,Data!$A$1:$BC$1,0),FALSE)</f>
        <v>..</v>
      </c>
      <c r="D10751" t="str">
        <f>VLOOKUP($A10751&amp;D$1,Data!$A$2:$BC$533,MATCH(Intermediate!$B10751,Data!$A$1:$BC$1,0),FALSE)</f>
        <v>..</v>
      </c>
    </row>
    <row r="10752" spans="1:4" x14ac:dyDescent="0.45">
      <c r="A10752" t="s">
        <v>333</v>
      </c>
      <c r="B10752">
        <f t="shared" si="167"/>
        <v>1975</v>
      </c>
      <c r="C10752" t="str">
        <f>VLOOKUP($A10752&amp;C$1,Data!$A$2:$BC$533,MATCH(Intermediate!$B10752,Data!$A$1:$BC$1,0),FALSE)</f>
        <v>..</v>
      </c>
      <c r="D10752" t="str">
        <f>VLOOKUP($A10752&amp;D$1,Data!$A$2:$BC$533,MATCH(Intermediate!$B10752,Data!$A$1:$BC$1,0),FALSE)</f>
        <v>..</v>
      </c>
    </row>
    <row r="10753" spans="1:4" x14ac:dyDescent="0.45">
      <c r="A10753" t="s">
        <v>333</v>
      </c>
      <c r="B10753">
        <f t="shared" si="167"/>
        <v>1976</v>
      </c>
      <c r="C10753" t="str">
        <f>VLOOKUP($A10753&amp;C$1,Data!$A$2:$BC$533,MATCH(Intermediate!$B10753,Data!$A$1:$BC$1,0),FALSE)</f>
        <v>..</v>
      </c>
      <c r="D10753" t="str">
        <f>VLOOKUP($A10753&amp;D$1,Data!$A$2:$BC$533,MATCH(Intermediate!$B10753,Data!$A$1:$BC$1,0),FALSE)</f>
        <v>..</v>
      </c>
    </row>
    <row r="10754" spans="1:4" x14ac:dyDescent="0.45">
      <c r="A10754" t="s">
        <v>333</v>
      </c>
      <c r="B10754">
        <f t="shared" si="167"/>
        <v>1977</v>
      </c>
      <c r="C10754" t="str">
        <f>VLOOKUP($A10754&amp;C$1,Data!$A$2:$BC$533,MATCH(Intermediate!$B10754,Data!$A$1:$BC$1,0),FALSE)</f>
        <v>..</v>
      </c>
      <c r="D10754" t="str">
        <f>VLOOKUP($A10754&amp;D$1,Data!$A$2:$BC$533,MATCH(Intermediate!$B10754,Data!$A$1:$BC$1,0),FALSE)</f>
        <v>..</v>
      </c>
    </row>
    <row r="10755" spans="1:4" x14ac:dyDescent="0.45">
      <c r="A10755" t="s">
        <v>333</v>
      </c>
      <c r="B10755">
        <f t="shared" si="167"/>
        <v>1978</v>
      </c>
      <c r="C10755" t="str">
        <f>VLOOKUP($A10755&amp;C$1,Data!$A$2:$BC$533,MATCH(Intermediate!$B10755,Data!$A$1:$BC$1,0),FALSE)</f>
        <v>..</v>
      </c>
      <c r="D10755" t="str">
        <f>VLOOKUP($A10755&amp;D$1,Data!$A$2:$BC$533,MATCH(Intermediate!$B10755,Data!$A$1:$BC$1,0),FALSE)</f>
        <v>..</v>
      </c>
    </row>
    <row r="10756" spans="1:4" x14ac:dyDescent="0.45">
      <c r="A10756" t="s">
        <v>333</v>
      </c>
      <c r="B10756">
        <f t="shared" si="167"/>
        <v>1979</v>
      </c>
      <c r="C10756" t="str">
        <f>VLOOKUP($A10756&amp;C$1,Data!$A$2:$BC$533,MATCH(Intermediate!$B10756,Data!$A$1:$BC$1,0),FALSE)</f>
        <v>..</v>
      </c>
      <c r="D10756" t="str">
        <f>VLOOKUP($A10756&amp;D$1,Data!$A$2:$BC$533,MATCH(Intermediate!$B10756,Data!$A$1:$BC$1,0),FALSE)</f>
        <v>..</v>
      </c>
    </row>
    <row r="10757" spans="1:4" x14ac:dyDescent="0.45">
      <c r="A10757" t="s">
        <v>333</v>
      </c>
      <c r="B10757">
        <f t="shared" si="167"/>
        <v>1980</v>
      </c>
      <c r="C10757" t="str">
        <f>VLOOKUP($A10757&amp;C$1,Data!$A$2:$BC$533,MATCH(Intermediate!$B10757,Data!$A$1:$BC$1,0),FALSE)</f>
        <v>..</v>
      </c>
      <c r="D10757" t="str">
        <f>VLOOKUP($A10757&amp;D$1,Data!$A$2:$BC$533,MATCH(Intermediate!$B10757,Data!$A$1:$BC$1,0),FALSE)</f>
        <v>..</v>
      </c>
    </row>
    <row r="10758" spans="1:4" x14ac:dyDescent="0.45">
      <c r="A10758" t="s">
        <v>333</v>
      </c>
      <c r="B10758">
        <f t="shared" si="167"/>
        <v>1981</v>
      </c>
      <c r="C10758" t="str">
        <f>VLOOKUP($A10758&amp;C$1,Data!$A$2:$BC$533,MATCH(Intermediate!$B10758,Data!$A$1:$BC$1,0),FALSE)</f>
        <v>..</v>
      </c>
      <c r="D10758" t="str">
        <f>VLOOKUP($A10758&amp;D$1,Data!$A$2:$BC$533,MATCH(Intermediate!$B10758,Data!$A$1:$BC$1,0),FALSE)</f>
        <v>..</v>
      </c>
    </row>
    <row r="10759" spans="1:4" x14ac:dyDescent="0.45">
      <c r="A10759" t="s">
        <v>333</v>
      </c>
      <c r="B10759">
        <f t="shared" si="167"/>
        <v>1982</v>
      </c>
      <c r="C10759" t="str">
        <f>VLOOKUP($A10759&amp;C$1,Data!$A$2:$BC$533,MATCH(Intermediate!$B10759,Data!$A$1:$BC$1,0),FALSE)</f>
        <v>..</v>
      </c>
      <c r="D10759" t="str">
        <f>VLOOKUP($A10759&amp;D$1,Data!$A$2:$BC$533,MATCH(Intermediate!$B10759,Data!$A$1:$BC$1,0),FALSE)</f>
        <v>..</v>
      </c>
    </row>
    <row r="10760" spans="1:4" x14ac:dyDescent="0.45">
      <c r="A10760" t="s">
        <v>333</v>
      </c>
      <c r="B10760">
        <f t="shared" si="167"/>
        <v>1983</v>
      </c>
      <c r="C10760" t="str">
        <f>VLOOKUP($A10760&amp;C$1,Data!$A$2:$BC$533,MATCH(Intermediate!$B10760,Data!$A$1:$BC$1,0),FALSE)</f>
        <v>..</v>
      </c>
      <c r="D10760" t="str">
        <f>VLOOKUP($A10760&amp;D$1,Data!$A$2:$BC$533,MATCH(Intermediate!$B10760,Data!$A$1:$BC$1,0),FALSE)</f>
        <v>..</v>
      </c>
    </row>
    <row r="10761" spans="1:4" x14ac:dyDescent="0.45">
      <c r="A10761" t="s">
        <v>333</v>
      </c>
      <c r="B10761">
        <f t="shared" si="167"/>
        <v>1984</v>
      </c>
      <c r="C10761" t="str">
        <f>VLOOKUP($A10761&amp;C$1,Data!$A$2:$BC$533,MATCH(Intermediate!$B10761,Data!$A$1:$BC$1,0),FALSE)</f>
        <v>..</v>
      </c>
      <c r="D10761" t="str">
        <f>VLOOKUP($A10761&amp;D$1,Data!$A$2:$BC$533,MATCH(Intermediate!$B10761,Data!$A$1:$BC$1,0),FALSE)</f>
        <v>..</v>
      </c>
    </row>
    <row r="10762" spans="1:4" x14ac:dyDescent="0.45">
      <c r="A10762" t="s">
        <v>333</v>
      </c>
      <c r="B10762">
        <f t="shared" si="167"/>
        <v>1985</v>
      </c>
      <c r="C10762" t="str">
        <f>VLOOKUP($A10762&amp;C$1,Data!$A$2:$BC$533,MATCH(Intermediate!$B10762,Data!$A$1:$BC$1,0),FALSE)</f>
        <v>..</v>
      </c>
      <c r="D10762" t="str">
        <f>VLOOKUP($A10762&amp;D$1,Data!$A$2:$BC$533,MATCH(Intermediate!$B10762,Data!$A$1:$BC$1,0),FALSE)</f>
        <v>..</v>
      </c>
    </row>
    <row r="10763" spans="1:4" x14ac:dyDescent="0.45">
      <c r="A10763" t="s">
        <v>333</v>
      </c>
      <c r="B10763">
        <f t="shared" si="167"/>
        <v>1986</v>
      </c>
      <c r="C10763" t="str">
        <f>VLOOKUP($A10763&amp;C$1,Data!$A$2:$BC$533,MATCH(Intermediate!$B10763,Data!$A$1:$BC$1,0),FALSE)</f>
        <v>..</v>
      </c>
      <c r="D10763" t="str">
        <f>VLOOKUP($A10763&amp;D$1,Data!$A$2:$BC$533,MATCH(Intermediate!$B10763,Data!$A$1:$BC$1,0),FALSE)</f>
        <v>..</v>
      </c>
    </row>
    <row r="10764" spans="1:4" x14ac:dyDescent="0.45">
      <c r="A10764" t="s">
        <v>333</v>
      </c>
      <c r="B10764">
        <f t="shared" si="167"/>
        <v>1987</v>
      </c>
      <c r="C10764" t="str">
        <f>VLOOKUP($A10764&amp;C$1,Data!$A$2:$BC$533,MATCH(Intermediate!$B10764,Data!$A$1:$BC$1,0),FALSE)</f>
        <v>..</v>
      </c>
      <c r="D10764" t="str">
        <f>VLOOKUP($A10764&amp;D$1,Data!$A$2:$BC$533,MATCH(Intermediate!$B10764,Data!$A$1:$BC$1,0),FALSE)</f>
        <v>..</v>
      </c>
    </row>
    <row r="10765" spans="1:4" x14ac:dyDescent="0.45">
      <c r="A10765" t="s">
        <v>333</v>
      </c>
      <c r="B10765">
        <f t="shared" si="167"/>
        <v>1988</v>
      </c>
      <c r="C10765" t="str">
        <f>VLOOKUP($A10765&amp;C$1,Data!$A$2:$BC$533,MATCH(Intermediate!$B10765,Data!$A$1:$BC$1,0),FALSE)</f>
        <v>..</v>
      </c>
      <c r="D10765" t="str">
        <f>VLOOKUP($A10765&amp;D$1,Data!$A$2:$BC$533,MATCH(Intermediate!$B10765,Data!$A$1:$BC$1,0),FALSE)</f>
        <v>..</v>
      </c>
    </row>
    <row r="10766" spans="1:4" x14ac:dyDescent="0.45">
      <c r="A10766" t="s">
        <v>333</v>
      </c>
      <c r="B10766">
        <f t="shared" si="167"/>
        <v>1989</v>
      </c>
      <c r="C10766" t="str">
        <f>VLOOKUP($A10766&amp;C$1,Data!$A$2:$BC$533,MATCH(Intermediate!$B10766,Data!$A$1:$BC$1,0),FALSE)</f>
        <v>..</v>
      </c>
      <c r="D10766" t="str">
        <f>VLOOKUP($A10766&amp;D$1,Data!$A$2:$BC$533,MATCH(Intermediate!$B10766,Data!$A$1:$BC$1,0),FALSE)</f>
        <v>..</v>
      </c>
    </row>
    <row r="10767" spans="1:4" x14ac:dyDescent="0.45">
      <c r="A10767" t="s">
        <v>333</v>
      </c>
      <c r="B10767">
        <f t="shared" si="167"/>
        <v>1990</v>
      </c>
      <c r="C10767" t="str">
        <f>VLOOKUP($A10767&amp;C$1,Data!$A$2:$BC$533,MATCH(Intermediate!$B10767,Data!$A$1:$BC$1,0),FALSE)</f>
        <v>..</v>
      </c>
      <c r="D10767">
        <f>VLOOKUP($A10767&amp;D$1,Data!$A$2:$BC$533,MATCH(Intermediate!$B10767,Data!$A$1:$BC$1,0),FALSE)</f>
        <v>1521.6241693724317</v>
      </c>
    </row>
    <row r="10768" spans="1:4" x14ac:dyDescent="0.45">
      <c r="A10768" t="s">
        <v>333</v>
      </c>
      <c r="B10768">
        <f t="shared" si="167"/>
        <v>1991</v>
      </c>
      <c r="C10768" t="str">
        <f>VLOOKUP($A10768&amp;C$1,Data!$A$2:$BC$533,MATCH(Intermediate!$B10768,Data!$A$1:$BC$1,0),FALSE)</f>
        <v>..</v>
      </c>
      <c r="D10768">
        <f>VLOOKUP($A10768&amp;D$1,Data!$A$2:$BC$533,MATCH(Intermediate!$B10768,Data!$A$1:$BC$1,0),FALSE)</f>
        <v>1534.0012993897715</v>
      </c>
    </row>
    <row r="10769" spans="1:4" x14ac:dyDescent="0.45">
      <c r="A10769" t="s">
        <v>333</v>
      </c>
      <c r="B10769">
        <f t="shared" si="167"/>
        <v>1992</v>
      </c>
      <c r="C10769" t="str">
        <f>VLOOKUP($A10769&amp;C$1,Data!$A$2:$BC$533,MATCH(Intermediate!$B10769,Data!$A$1:$BC$1,0),FALSE)</f>
        <v>..</v>
      </c>
      <c r="D10769">
        <f>VLOOKUP($A10769&amp;D$1,Data!$A$2:$BC$533,MATCH(Intermediate!$B10769,Data!$A$1:$BC$1,0),FALSE)</f>
        <v>1505.0264793546191</v>
      </c>
    </row>
    <row r="10770" spans="1:4" x14ac:dyDescent="0.45">
      <c r="A10770" t="s">
        <v>333</v>
      </c>
      <c r="B10770">
        <f t="shared" si="167"/>
        <v>1993</v>
      </c>
      <c r="C10770" t="str">
        <f>VLOOKUP($A10770&amp;C$1,Data!$A$2:$BC$533,MATCH(Intermediate!$B10770,Data!$A$1:$BC$1,0),FALSE)</f>
        <v>..</v>
      </c>
      <c r="D10770">
        <f>VLOOKUP($A10770&amp;D$1,Data!$A$2:$BC$533,MATCH(Intermediate!$B10770,Data!$A$1:$BC$1,0),FALSE)</f>
        <v>1606.6694364934515</v>
      </c>
    </row>
    <row r="10771" spans="1:4" x14ac:dyDescent="0.45">
      <c r="A10771" t="s">
        <v>333</v>
      </c>
      <c r="B10771">
        <f t="shared" si="167"/>
        <v>1994</v>
      </c>
      <c r="C10771" t="str">
        <f>VLOOKUP($A10771&amp;C$1,Data!$A$2:$BC$533,MATCH(Intermediate!$B10771,Data!$A$1:$BC$1,0),FALSE)</f>
        <v>..</v>
      </c>
      <c r="D10771">
        <f>VLOOKUP($A10771&amp;D$1,Data!$A$2:$BC$533,MATCH(Intermediate!$B10771,Data!$A$1:$BC$1,0),FALSE)</f>
        <v>1464.0561172068767</v>
      </c>
    </row>
    <row r="10772" spans="1:4" x14ac:dyDescent="0.45">
      <c r="A10772" t="s">
        <v>333</v>
      </c>
      <c r="B10772">
        <f t="shared" si="167"/>
        <v>1995</v>
      </c>
      <c r="C10772" t="str">
        <f>VLOOKUP($A10772&amp;C$1,Data!$A$2:$BC$533,MATCH(Intermediate!$B10772,Data!$A$1:$BC$1,0),FALSE)</f>
        <v>..</v>
      </c>
      <c r="D10772">
        <f>VLOOKUP($A10772&amp;D$1,Data!$A$2:$BC$533,MATCH(Intermediate!$B10772,Data!$A$1:$BC$1,0),FALSE)</f>
        <v>1501.3910625069159</v>
      </c>
    </row>
    <row r="10773" spans="1:4" x14ac:dyDescent="0.45">
      <c r="A10773" t="s">
        <v>333</v>
      </c>
      <c r="B10773">
        <f t="shared" si="167"/>
        <v>1996</v>
      </c>
      <c r="C10773" t="str">
        <f>VLOOKUP($A10773&amp;C$1,Data!$A$2:$BC$533,MATCH(Intermediate!$B10773,Data!$A$1:$BC$1,0),FALSE)</f>
        <v>..</v>
      </c>
      <c r="D10773">
        <f>VLOOKUP($A10773&amp;D$1,Data!$A$2:$BC$533,MATCH(Intermediate!$B10773,Data!$A$1:$BC$1,0),FALSE)</f>
        <v>1584.5816634744219</v>
      </c>
    </row>
    <row r="10774" spans="1:4" x14ac:dyDescent="0.45">
      <c r="A10774" t="s">
        <v>333</v>
      </c>
      <c r="B10774">
        <f t="shared" si="167"/>
        <v>1997</v>
      </c>
      <c r="C10774" t="str">
        <f>VLOOKUP($A10774&amp;C$1,Data!$A$2:$BC$533,MATCH(Intermediate!$B10774,Data!$A$1:$BC$1,0),FALSE)</f>
        <v>..</v>
      </c>
      <c r="D10774">
        <f>VLOOKUP($A10774&amp;D$1,Data!$A$2:$BC$533,MATCH(Intermediate!$B10774,Data!$A$1:$BC$1,0),FALSE)</f>
        <v>1631.1731384515272</v>
      </c>
    </row>
    <row r="10775" spans="1:4" x14ac:dyDescent="0.45">
      <c r="A10775" t="s">
        <v>333</v>
      </c>
      <c r="B10775">
        <f t="shared" si="167"/>
        <v>1998</v>
      </c>
      <c r="C10775" t="str">
        <f>VLOOKUP($A10775&amp;C$1,Data!$A$2:$BC$533,MATCH(Intermediate!$B10775,Data!$A$1:$BC$1,0),FALSE)</f>
        <v>..</v>
      </c>
      <c r="D10775">
        <f>VLOOKUP($A10775&amp;D$1,Data!$A$2:$BC$533,MATCH(Intermediate!$B10775,Data!$A$1:$BC$1,0),FALSE)</f>
        <v>1600.6282515599589</v>
      </c>
    </row>
    <row r="10776" spans="1:4" x14ac:dyDescent="0.45">
      <c r="A10776" t="s">
        <v>333</v>
      </c>
      <c r="B10776">
        <f t="shared" si="167"/>
        <v>1999</v>
      </c>
      <c r="C10776" t="str">
        <f>VLOOKUP($A10776&amp;C$1,Data!$A$2:$BC$533,MATCH(Intermediate!$B10776,Data!$A$1:$BC$1,0),FALSE)</f>
        <v>..</v>
      </c>
      <c r="D10776">
        <f>VLOOKUP($A10776&amp;D$1,Data!$A$2:$BC$533,MATCH(Intermediate!$B10776,Data!$A$1:$BC$1,0),FALSE)</f>
        <v>1653.8364953664934</v>
      </c>
    </row>
    <row r="10777" spans="1:4" x14ac:dyDescent="0.45">
      <c r="A10777" t="s">
        <v>333</v>
      </c>
      <c r="B10777">
        <f t="shared" si="167"/>
        <v>2000</v>
      </c>
      <c r="C10777" t="str">
        <f>VLOOKUP($A10777&amp;C$1,Data!$A$2:$BC$533,MATCH(Intermediate!$B10777,Data!$A$1:$BC$1,0),FALSE)</f>
        <v>..</v>
      </c>
      <c r="D10777">
        <f>VLOOKUP($A10777&amp;D$1,Data!$A$2:$BC$533,MATCH(Intermediate!$B10777,Data!$A$1:$BC$1,0),FALSE)</f>
        <v>1708.5155261592731</v>
      </c>
    </row>
    <row r="10778" spans="1:4" x14ac:dyDescent="0.45">
      <c r="A10778" t="s">
        <v>333</v>
      </c>
      <c r="B10778">
        <f t="shared" si="167"/>
        <v>2001</v>
      </c>
      <c r="C10778" t="str">
        <f>VLOOKUP($A10778&amp;C$1,Data!$A$2:$BC$533,MATCH(Intermediate!$B10778,Data!$A$1:$BC$1,0),FALSE)</f>
        <v>..</v>
      </c>
      <c r="D10778">
        <f>VLOOKUP($A10778&amp;D$1,Data!$A$2:$BC$533,MATCH(Intermediate!$B10778,Data!$A$1:$BC$1,0),FALSE)</f>
        <v>1785.0671138547621</v>
      </c>
    </row>
    <row r="10779" spans="1:4" x14ac:dyDescent="0.45">
      <c r="A10779" t="s">
        <v>333</v>
      </c>
      <c r="B10779">
        <f t="shared" si="167"/>
        <v>2002</v>
      </c>
      <c r="C10779" t="str">
        <f>VLOOKUP($A10779&amp;C$1,Data!$A$2:$BC$533,MATCH(Intermediate!$B10779,Data!$A$1:$BC$1,0),FALSE)</f>
        <v>..</v>
      </c>
      <c r="D10779">
        <f>VLOOKUP($A10779&amp;D$1,Data!$A$2:$BC$533,MATCH(Intermediate!$B10779,Data!$A$1:$BC$1,0),FALSE)</f>
        <v>1837.0658517203458</v>
      </c>
    </row>
    <row r="10780" spans="1:4" x14ac:dyDescent="0.45">
      <c r="A10780" t="s">
        <v>333</v>
      </c>
      <c r="B10780">
        <f t="shared" si="167"/>
        <v>2003</v>
      </c>
      <c r="C10780" t="str">
        <f>VLOOKUP($A10780&amp;C$1,Data!$A$2:$BC$533,MATCH(Intermediate!$B10780,Data!$A$1:$BC$1,0),FALSE)</f>
        <v>..</v>
      </c>
      <c r="D10780">
        <f>VLOOKUP($A10780&amp;D$1,Data!$A$2:$BC$533,MATCH(Intermediate!$B10780,Data!$A$1:$BC$1,0),FALSE)</f>
        <v>1942.2152087164745</v>
      </c>
    </row>
    <row r="10781" spans="1:4" x14ac:dyDescent="0.45">
      <c r="A10781" t="s">
        <v>333</v>
      </c>
      <c r="B10781">
        <f t="shared" si="167"/>
        <v>2004</v>
      </c>
      <c r="C10781" t="str">
        <f>VLOOKUP($A10781&amp;C$1,Data!$A$2:$BC$533,MATCH(Intermediate!$B10781,Data!$A$1:$BC$1,0),FALSE)</f>
        <v>..</v>
      </c>
      <c r="D10781">
        <f>VLOOKUP($A10781&amp;D$1,Data!$A$2:$BC$533,MATCH(Intermediate!$B10781,Data!$A$1:$BC$1,0),FALSE)</f>
        <v>2067.9372845653033</v>
      </c>
    </row>
    <row r="10782" spans="1:4" x14ac:dyDescent="0.45">
      <c r="A10782" t="s">
        <v>333</v>
      </c>
      <c r="B10782">
        <f t="shared" si="167"/>
        <v>2005</v>
      </c>
      <c r="C10782" t="str">
        <f>VLOOKUP($A10782&amp;C$1,Data!$A$2:$BC$533,MATCH(Intermediate!$B10782,Data!$A$1:$BC$1,0),FALSE)</f>
        <v>..</v>
      </c>
      <c r="D10782">
        <f>VLOOKUP($A10782&amp;D$1,Data!$A$2:$BC$533,MATCH(Intermediate!$B10782,Data!$A$1:$BC$1,0),FALSE)</f>
        <v>2212.8120255359559</v>
      </c>
    </row>
    <row r="10783" spans="1:4" x14ac:dyDescent="0.45">
      <c r="A10783" t="s">
        <v>333</v>
      </c>
      <c r="B10783">
        <f t="shared" si="167"/>
        <v>2006</v>
      </c>
      <c r="C10783" t="str">
        <f>VLOOKUP($A10783&amp;C$1,Data!$A$2:$BC$533,MATCH(Intermediate!$B10783,Data!$A$1:$BC$1,0),FALSE)</f>
        <v>..</v>
      </c>
      <c r="D10783">
        <f>VLOOKUP($A10783&amp;D$1,Data!$A$2:$BC$533,MATCH(Intermediate!$B10783,Data!$A$1:$BC$1,0),FALSE)</f>
        <v>2377.992397782109</v>
      </c>
    </row>
    <row r="10784" spans="1:4" x14ac:dyDescent="0.45">
      <c r="A10784" t="s">
        <v>333</v>
      </c>
      <c r="B10784">
        <f t="shared" si="167"/>
        <v>2007</v>
      </c>
      <c r="C10784" t="str">
        <f>VLOOKUP($A10784&amp;C$1,Data!$A$2:$BC$533,MATCH(Intermediate!$B10784,Data!$A$1:$BC$1,0),FALSE)</f>
        <v>..</v>
      </c>
      <c r="D10784">
        <f>VLOOKUP($A10784&amp;D$1,Data!$A$2:$BC$533,MATCH(Intermediate!$B10784,Data!$A$1:$BC$1,0),FALSE)</f>
        <v>2554.6893762921773</v>
      </c>
    </row>
    <row r="10785" spans="1:4" x14ac:dyDescent="0.45">
      <c r="A10785" t="s">
        <v>333</v>
      </c>
      <c r="B10785">
        <f t="shared" si="167"/>
        <v>2008</v>
      </c>
      <c r="C10785" t="str">
        <f>VLOOKUP($A10785&amp;C$1,Data!$A$2:$BC$533,MATCH(Intermediate!$B10785,Data!$A$1:$BC$1,0),FALSE)</f>
        <v>..</v>
      </c>
      <c r="D10785">
        <f>VLOOKUP($A10785&amp;D$1,Data!$A$2:$BC$533,MATCH(Intermediate!$B10785,Data!$A$1:$BC$1,0),FALSE)</f>
        <v>2708.0081966910125</v>
      </c>
    </row>
    <row r="10786" spans="1:4" x14ac:dyDescent="0.45">
      <c r="A10786" t="s">
        <v>333</v>
      </c>
      <c r="B10786">
        <f t="shared" si="167"/>
        <v>2009</v>
      </c>
      <c r="C10786" t="str">
        <f>VLOOKUP($A10786&amp;C$1,Data!$A$2:$BC$533,MATCH(Intermediate!$B10786,Data!$A$1:$BC$1,0),FALSE)</f>
        <v>..</v>
      </c>
      <c r="D10786">
        <f>VLOOKUP($A10786&amp;D$1,Data!$A$2:$BC$533,MATCH(Intermediate!$B10786,Data!$A$1:$BC$1,0),FALSE)</f>
        <v>2872.4641836626793</v>
      </c>
    </row>
    <row r="10787" spans="1:4" x14ac:dyDescent="0.45">
      <c r="A10787" t="s">
        <v>333</v>
      </c>
      <c r="B10787">
        <f t="shared" si="167"/>
        <v>2010</v>
      </c>
      <c r="C10787" t="str">
        <f>VLOOKUP($A10787&amp;C$1,Data!$A$2:$BC$533,MATCH(Intermediate!$B10787,Data!$A$1:$BC$1,0),FALSE)</f>
        <v>..</v>
      </c>
      <c r="D10787">
        <f>VLOOKUP($A10787&amp;D$1,Data!$A$2:$BC$533,MATCH(Intermediate!$B10787,Data!$A$1:$BC$1,0),FALSE)</f>
        <v>3097.6640049924281</v>
      </c>
    </row>
    <row r="10788" spans="1:4" x14ac:dyDescent="0.45">
      <c r="A10788" t="s">
        <v>333</v>
      </c>
      <c r="B10788">
        <f t="shared" si="167"/>
        <v>2011</v>
      </c>
      <c r="C10788">
        <f>VLOOKUP($A10788&amp;C$1,Data!$A$2:$BC$533,MATCH(Intermediate!$B10788,Data!$A$1:$BC$1,0),FALSE)</f>
        <v>13.692959115362102</v>
      </c>
      <c r="D10788">
        <f>VLOOKUP($A10788&amp;D$1,Data!$A$2:$BC$533,MATCH(Intermediate!$B10788,Data!$A$1:$BC$1,0),FALSE)</f>
        <v>3228.4871425503911</v>
      </c>
    </row>
    <row r="10789" spans="1:4" x14ac:dyDescent="0.45">
      <c r="A10789" t="s">
        <v>333</v>
      </c>
      <c r="B10789">
        <f t="shared" si="167"/>
        <v>2012</v>
      </c>
      <c r="C10789">
        <f>VLOOKUP($A10789&amp;C$1,Data!$A$2:$BC$533,MATCH(Intermediate!$B10789,Data!$A$1:$BC$1,0),FALSE)</f>
        <v>15.859019046956698</v>
      </c>
      <c r="D10789">
        <f>VLOOKUP($A10789&amp;D$1,Data!$A$2:$BC$533,MATCH(Intermediate!$B10789,Data!$A$1:$BC$1,0),FALSE)</f>
        <v>3323.6331221985643</v>
      </c>
    </row>
    <row r="10790" spans="1:4" x14ac:dyDescent="0.45">
      <c r="A10790" t="s">
        <v>333</v>
      </c>
      <c r="B10790">
        <f t="shared" si="167"/>
        <v>2013</v>
      </c>
      <c r="C10790">
        <f>VLOOKUP($A10790&amp;C$1,Data!$A$2:$BC$533,MATCH(Intermediate!$B10790,Data!$A$1:$BC$1,0),FALSE)</f>
        <v>15.816973642666406</v>
      </c>
      <c r="D10790">
        <f>VLOOKUP($A10790&amp;D$1,Data!$A$2:$BC$533,MATCH(Intermediate!$B10790,Data!$A$1:$BC$1,0),FALSE)</f>
        <v>3477.281787776828</v>
      </c>
    </row>
    <row r="10791" spans="1:4" x14ac:dyDescent="0.45">
      <c r="A10791" t="s">
        <v>333</v>
      </c>
      <c r="B10791">
        <f t="shared" si="167"/>
        <v>2014</v>
      </c>
      <c r="C10791">
        <f>VLOOKUP($A10791&amp;C$1,Data!$A$2:$BC$533,MATCH(Intermediate!$B10791,Data!$A$1:$BC$1,0),FALSE)</f>
        <v>17.088124693980113</v>
      </c>
      <c r="D10791">
        <f>VLOOKUP($A10791&amp;D$1,Data!$A$2:$BC$533,MATCH(Intermediate!$B10791,Data!$A$1:$BC$1,0),FALSE)</f>
        <v>3441.3149764377495</v>
      </c>
    </row>
    <row r="10792" spans="1:4" x14ac:dyDescent="0.45">
      <c r="A10792" t="s">
        <v>333</v>
      </c>
      <c r="B10792">
        <f t="shared" si="167"/>
        <v>2015</v>
      </c>
      <c r="C10792">
        <f>VLOOKUP($A10792&amp;C$1,Data!$A$2:$BC$533,MATCH(Intermediate!$B10792,Data!$A$1:$BC$1,0),FALSE)</f>
        <v>19.76483406040391</v>
      </c>
      <c r="D10792">
        <f>VLOOKUP($A10792&amp;D$1,Data!$A$2:$BC$533,MATCH(Intermediate!$B10792,Data!$A$1:$BC$1,0),FALSE)</f>
        <v>3337.4730688769632</v>
      </c>
    </row>
    <row r="10793" spans="1:4" x14ac:dyDescent="0.45">
      <c r="A10793" t="s">
        <v>333</v>
      </c>
      <c r="B10793">
        <f t="shared" si="167"/>
        <v>2016</v>
      </c>
      <c r="C10793">
        <f>VLOOKUP($A10793&amp;C$1,Data!$A$2:$BC$533,MATCH(Intermediate!$B10793,Data!$A$1:$BC$1,0),FALSE)</f>
        <v>15.442120506954435</v>
      </c>
      <c r="D10793">
        <f>VLOOKUP($A10793&amp;D$1,Data!$A$2:$BC$533,MATCH(Intermediate!$B10793,Data!$A$1:$BC$1,0),FALSE)</f>
        <v>3313.3512157002901</v>
      </c>
    </row>
    <row r="10794" spans="1:4" x14ac:dyDescent="0.45">
      <c r="A10794" t="s">
        <v>333</v>
      </c>
      <c r="B10794">
        <f t="shared" si="167"/>
        <v>2017</v>
      </c>
      <c r="C10794">
        <f>VLOOKUP($A10794&amp;C$1,Data!$A$2:$BC$533,MATCH(Intermediate!$B10794,Data!$A$1:$BC$1,0),FALSE)</f>
        <v>14.906010543813695</v>
      </c>
      <c r="D10794">
        <f>VLOOKUP($A10794&amp;D$1,Data!$A$2:$BC$533,MATCH(Intermediate!$B10794,Data!$A$1:$BC$1,0),FALSE)</f>
        <v>3391.6276849277479</v>
      </c>
    </row>
    <row r="10795" spans="1:4" x14ac:dyDescent="0.45">
      <c r="A10795" t="s">
        <v>333</v>
      </c>
      <c r="B10795">
        <f t="shared" si="167"/>
        <v>2018</v>
      </c>
      <c r="C10795">
        <f>VLOOKUP($A10795&amp;C$1,Data!$A$2:$BC$533,MATCH(Intermediate!$B10795,Data!$A$1:$BC$1,0),FALSE)</f>
        <v>14.973719234617006</v>
      </c>
      <c r="D10795">
        <f>VLOOKUP($A10795&amp;D$1,Data!$A$2:$BC$533,MATCH(Intermediate!$B10795,Data!$A$1:$BC$1,0),FALSE)</f>
        <v>3442.2730719630176</v>
      </c>
    </row>
    <row r="10796" spans="1:4" x14ac:dyDescent="0.45">
      <c r="A10796" t="s">
        <v>333</v>
      </c>
      <c r="B10796">
        <f t="shared" si="167"/>
        <v>2019</v>
      </c>
      <c r="C10796">
        <f>VLOOKUP($A10796&amp;C$1,Data!$A$2:$BC$533,MATCH(Intermediate!$B10796,Data!$A$1:$BC$1,0),FALSE)</f>
        <v>15.626189907947843</v>
      </c>
      <c r="D10796">
        <f>VLOOKUP($A10796&amp;D$1,Data!$A$2:$BC$533,MATCH(Intermediate!$B10796,Data!$A$1:$BC$1,0),FALSE)</f>
        <v>3361.3975029961207</v>
      </c>
    </row>
    <row r="10797" spans="1:4" x14ac:dyDescent="0.45">
      <c r="A10797" t="s">
        <v>333</v>
      </c>
      <c r="B10797">
        <f t="shared" si="167"/>
        <v>2020</v>
      </c>
      <c r="C10797">
        <f>VLOOKUP($A10797&amp;C$1,Data!$A$2:$BC$533,MATCH(Intermediate!$B10797,Data!$A$1:$BC$1,0),FALSE)</f>
        <v>15.163554563396103</v>
      </c>
      <c r="D10797">
        <f>VLOOKUP($A10797&amp;D$1,Data!$A$2:$BC$533,MATCH(Intermediate!$B10797,Data!$A$1:$BC$1,0),FALSE)</f>
        <v>3157.3000931164288</v>
      </c>
    </row>
    <row r="10798" spans="1:4" x14ac:dyDescent="0.45">
      <c r="A10798" t="s">
        <v>333</v>
      </c>
      <c r="B10798">
        <f t="shared" si="167"/>
        <v>2021</v>
      </c>
      <c r="C10798">
        <f>VLOOKUP($A10798&amp;C$1,Data!$A$2:$BC$533,MATCH(Intermediate!$B10798,Data!$A$1:$BC$1,0),FALSE)</f>
        <v>11.359504464816839</v>
      </c>
      <c r="D10798">
        <f>VLOOKUP($A10798&amp;D$1,Data!$A$2:$BC$533,MATCH(Intermediate!$B10798,Data!$A$1:$BC$1,0),FALSE)</f>
        <v>3503.034914183715</v>
      </c>
    </row>
    <row r="10799" spans="1:4" x14ac:dyDescent="0.45">
      <c r="A10799" t="s">
        <v>333</v>
      </c>
      <c r="B10799">
        <f t="shared" si="167"/>
        <v>2022</v>
      </c>
      <c r="C10799">
        <f>VLOOKUP($A10799&amp;C$1,Data!$A$2:$BC$533,MATCH(Intermediate!$B10799,Data!$A$1:$BC$1,0),FALSE)</f>
        <v>12.975088826020656</v>
      </c>
      <c r="D10799">
        <f>VLOOKUP($A10799&amp;D$1,Data!$A$2:$BC$533,MATCH(Intermediate!$B10799,Data!$A$1:$BC$1,0),FALSE)</f>
        <v>3840.7245051113887</v>
      </c>
    </row>
    <row r="10800" spans="1:4" x14ac:dyDescent="0.45">
      <c r="A10800" t="s">
        <v>333</v>
      </c>
      <c r="B10800">
        <f t="shared" si="167"/>
        <v>2023</v>
      </c>
      <c r="C10800" t="str">
        <f>VLOOKUP($A10800&amp;C$1,Data!$A$2:$BC$533,MATCH(Intermediate!$B10800,Data!$A$1:$BC$1,0),FALSE)</f>
        <v>..</v>
      </c>
      <c r="D10800">
        <f>VLOOKUP($A10800&amp;D$1,Data!$A$2:$BC$533,MATCH(Intermediate!$B10800,Data!$A$1:$BC$1,0),FALSE)</f>
        <v>4076.9950868664132</v>
      </c>
    </row>
    <row r="10801" spans="1:4" x14ac:dyDescent="0.45">
      <c r="A10801" t="s">
        <v>333</v>
      </c>
      <c r="B10801">
        <f t="shared" si="167"/>
        <v>2024</v>
      </c>
      <c r="C10801" t="str">
        <f>VLOOKUP($A10801&amp;C$1,Data!$A$2:$BC$533,MATCH(Intermediate!$B10801,Data!$A$1:$BC$1,0),FALSE)</f>
        <v>..</v>
      </c>
      <c r="D10801">
        <f>VLOOKUP($A10801&amp;D$1,Data!$A$2:$BC$533,MATCH(Intermediate!$B10801,Data!$A$1:$BC$1,0),FALSE)</f>
        <v>4223.9502075245737</v>
      </c>
    </row>
    <row r="10802" spans="1:4" x14ac:dyDescent="0.45">
      <c r="A10802" t="s">
        <v>263</v>
      </c>
      <c r="B10802">
        <f t="shared" si="167"/>
        <v>1975</v>
      </c>
      <c r="C10802" t="str">
        <f>VLOOKUP($A10802&amp;C$1,Data!$A$2:$BC$533,MATCH(Intermediate!$B10802,Data!$A$1:$BC$1,0),FALSE)</f>
        <v>..</v>
      </c>
      <c r="D10802" t="str">
        <f>VLOOKUP($A10802&amp;D$1,Data!$A$2:$BC$533,MATCH(Intermediate!$B10802,Data!$A$1:$BC$1,0),FALSE)</f>
        <v>..</v>
      </c>
    </row>
    <row r="10803" spans="1:4" x14ac:dyDescent="0.45">
      <c r="A10803" t="s">
        <v>263</v>
      </c>
      <c r="B10803">
        <f t="shared" si="167"/>
        <v>1976</v>
      </c>
      <c r="C10803" t="str">
        <f>VLOOKUP($A10803&amp;C$1,Data!$A$2:$BC$533,MATCH(Intermediate!$B10803,Data!$A$1:$BC$1,0),FALSE)</f>
        <v>..</v>
      </c>
      <c r="D10803" t="str">
        <f>VLOOKUP($A10803&amp;D$1,Data!$A$2:$BC$533,MATCH(Intermediate!$B10803,Data!$A$1:$BC$1,0),FALSE)</f>
        <v>..</v>
      </c>
    </row>
    <row r="10804" spans="1:4" x14ac:dyDescent="0.45">
      <c r="A10804" t="s">
        <v>263</v>
      </c>
      <c r="B10804">
        <f t="shared" si="167"/>
        <v>1977</v>
      </c>
      <c r="C10804" t="str">
        <f>VLOOKUP($A10804&amp;C$1,Data!$A$2:$BC$533,MATCH(Intermediate!$B10804,Data!$A$1:$BC$1,0),FALSE)</f>
        <v>..</v>
      </c>
      <c r="D10804" t="str">
        <f>VLOOKUP($A10804&amp;D$1,Data!$A$2:$BC$533,MATCH(Intermediate!$B10804,Data!$A$1:$BC$1,0),FALSE)</f>
        <v>..</v>
      </c>
    </row>
    <row r="10805" spans="1:4" x14ac:dyDescent="0.45">
      <c r="A10805" t="s">
        <v>263</v>
      </c>
      <c r="B10805">
        <f t="shared" ref="B10805:B10868" si="168">B10755</f>
        <v>1978</v>
      </c>
      <c r="C10805" t="str">
        <f>VLOOKUP($A10805&amp;C$1,Data!$A$2:$BC$533,MATCH(Intermediate!$B10805,Data!$A$1:$BC$1,0),FALSE)</f>
        <v>..</v>
      </c>
      <c r="D10805" t="str">
        <f>VLOOKUP($A10805&amp;D$1,Data!$A$2:$BC$533,MATCH(Intermediate!$B10805,Data!$A$1:$BC$1,0),FALSE)</f>
        <v>..</v>
      </c>
    </row>
    <row r="10806" spans="1:4" x14ac:dyDescent="0.45">
      <c r="A10806" t="s">
        <v>263</v>
      </c>
      <c r="B10806">
        <f t="shared" si="168"/>
        <v>1979</v>
      </c>
      <c r="C10806">
        <f>VLOOKUP($A10806&amp;C$1,Data!$A$2:$BC$533,MATCH(Intermediate!$B10806,Data!$A$1:$BC$1,0),FALSE)</f>
        <v>7.7257969420291214E-3</v>
      </c>
      <c r="D10806" t="str">
        <f>VLOOKUP($A10806&amp;D$1,Data!$A$2:$BC$533,MATCH(Intermediate!$B10806,Data!$A$1:$BC$1,0),FALSE)</f>
        <v>..</v>
      </c>
    </row>
    <row r="10807" spans="1:4" x14ac:dyDescent="0.45">
      <c r="A10807" t="s">
        <v>263</v>
      </c>
      <c r="B10807">
        <f t="shared" si="168"/>
        <v>1980</v>
      </c>
      <c r="C10807" t="str">
        <f>VLOOKUP($A10807&amp;C$1,Data!$A$2:$BC$533,MATCH(Intermediate!$B10807,Data!$A$1:$BC$1,0),FALSE)</f>
        <v>..</v>
      </c>
      <c r="D10807" t="str">
        <f>VLOOKUP($A10807&amp;D$1,Data!$A$2:$BC$533,MATCH(Intermediate!$B10807,Data!$A$1:$BC$1,0),FALSE)</f>
        <v>..</v>
      </c>
    </row>
    <row r="10808" spans="1:4" x14ac:dyDescent="0.45">
      <c r="A10808" t="s">
        <v>263</v>
      </c>
      <c r="B10808">
        <f t="shared" si="168"/>
        <v>1981</v>
      </c>
      <c r="C10808">
        <f>VLOOKUP($A10808&amp;C$1,Data!$A$2:$BC$533,MATCH(Intermediate!$B10808,Data!$A$1:$BC$1,0),FALSE)</f>
        <v>1.6314305543950551</v>
      </c>
      <c r="D10808" t="str">
        <f>VLOOKUP($A10808&amp;D$1,Data!$A$2:$BC$533,MATCH(Intermediate!$B10808,Data!$A$1:$BC$1,0),FALSE)</f>
        <v>..</v>
      </c>
    </row>
    <row r="10809" spans="1:4" x14ac:dyDescent="0.45">
      <c r="A10809" t="s">
        <v>263</v>
      </c>
      <c r="B10809">
        <f t="shared" si="168"/>
        <v>1982</v>
      </c>
      <c r="C10809">
        <f>VLOOKUP($A10809&amp;C$1,Data!$A$2:$BC$533,MATCH(Intermediate!$B10809,Data!$A$1:$BC$1,0),FALSE)</f>
        <v>0.69089072407420538</v>
      </c>
      <c r="D10809" t="str">
        <f>VLOOKUP($A10809&amp;D$1,Data!$A$2:$BC$533,MATCH(Intermediate!$B10809,Data!$A$1:$BC$1,0),FALSE)</f>
        <v>..</v>
      </c>
    </row>
    <row r="10810" spans="1:4" x14ac:dyDescent="0.45">
      <c r="A10810" t="s">
        <v>263</v>
      </c>
      <c r="B10810">
        <f t="shared" si="168"/>
        <v>1983</v>
      </c>
      <c r="C10810">
        <f>VLOOKUP($A10810&amp;C$1,Data!$A$2:$BC$533,MATCH(Intermediate!$B10810,Data!$A$1:$BC$1,0),FALSE)</f>
        <v>3.9920560610072617</v>
      </c>
      <c r="D10810" t="str">
        <f>VLOOKUP($A10810&amp;D$1,Data!$A$2:$BC$533,MATCH(Intermediate!$B10810,Data!$A$1:$BC$1,0),FALSE)</f>
        <v>..</v>
      </c>
    </row>
    <row r="10811" spans="1:4" x14ac:dyDescent="0.45">
      <c r="A10811" t="s">
        <v>263</v>
      </c>
      <c r="B10811">
        <f t="shared" si="168"/>
        <v>1984</v>
      </c>
      <c r="C10811">
        <f>VLOOKUP($A10811&amp;C$1,Data!$A$2:$BC$533,MATCH(Intermediate!$B10811,Data!$A$1:$BC$1,0),FALSE)</f>
        <v>10.484678837993441</v>
      </c>
      <c r="D10811" t="str">
        <f>VLOOKUP($A10811&amp;D$1,Data!$A$2:$BC$533,MATCH(Intermediate!$B10811,Data!$A$1:$BC$1,0),FALSE)</f>
        <v>..</v>
      </c>
    </row>
    <row r="10812" spans="1:4" x14ac:dyDescent="0.45">
      <c r="A10812" t="s">
        <v>263</v>
      </c>
      <c r="B10812">
        <f t="shared" si="168"/>
        <v>1985</v>
      </c>
      <c r="C10812">
        <f>VLOOKUP($A10812&amp;C$1,Data!$A$2:$BC$533,MATCH(Intermediate!$B10812,Data!$A$1:$BC$1,0),FALSE)</f>
        <v>11.99341673000567</v>
      </c>
      <c r="D10812" t="str">
        <f>VLOOKUP($A10812&amp;D$1,Data!$A$2:$BC$533,MATCH(Intermediate!$B10812,Data!$A$1:$BC$1,0),FALSE)</f>
        <v>..</v>
      </c>
    </row>
    <row r="10813" spans="1:4" x14ac:dyDescent="0.45">
      <c r="A10813" t="s">
        <v>263</v>
      </c>
      <c r="B10813">
        <f t="shared" si="168"/>
        <v>1986</v>
      </c>
      <c r="C10813">
        <f>VLOOKUP($A10813&amp;C$1,Data!$A$2:$BC$533,MATCH(Intermediate!$B10813,Data!$A$1:$BC$1,0),FALSE)</f>
        <v>12.136664633863795</v>
      </c>
      <c r="D10813" t="str">
        <f>VLOOKUP($A10813&amp;D$1,Data!$A$2:$BC$533,MATCH(Intermediate!$B10813,Data!$A$1:$BC$1,0),FALSE)</f>
        <v>..</v>
      </c>
    </row>
    <row r="10814" spans="1:4" x14ac:dyDescent="0.45">
      <c r="A10814" t="s">
        <v>263</v>
      </c>
      <c r="B10814">
        <f t="shared" si="168"/>
        <v>1987</v>
      </c>
      <c r="C10814">
        <f>VLOOKUP($A10814&amp;C$1,Data!$A$2:$BC$533,MATCH(Intermediate!$B10814,Data!$A$1:$BC$1,0),FALSE)</f>
        <v>15.706367239342352</v>
      </c>
      <c r="D10814" t="str">
        <f>VLOOKUP($A10814&amp;D$1,Data!$A$2:$BC$533,MATCH(Intermediate!$B10814,Data!$A$1:$BC$1,0),FALSE)</f>
        <v>..</v>
      </c>
    </row>
    <row r="10815" spans="1:4" x14ac:dyDescent="0.45">
      <c r="A10815" t="s">
        <v>263</v>
      </c>
      <c r="B10815">
        <f t="shared" si="168"/>
        <v>1988</v>
      </c>
      <c r="C10815">
        <f>VLOOKUP($A10815&amp;C$1,Data!$A$2:$BC$533,MATCH(Intermediate!$B10815,Data!$A$1:$BC$1,0),FALSE)</f>
        <v>19.424720895360373</v>
      </c>
      <c r="D10815" t="str">
        <f>VLOOKUP($A10815&amp;D$1,Data!$A$2:$BC$533,MATCH(Intermediate!$B10815,Data!$A$1:$BC$1,0),FALSE)</f>
        <v>..</v>
      </c>
    </row>
    <row r="10816" spans="1:4" x14ac:dyDescent="0.45">
      <c r="A10816" t="s">
        <v>263</v>
      </c>
      <c r="B10816">
        <f t="shared" si="168"/>
        <v>1989</v>
      </c>
      <c r="C10816">
        <f>VLOOKUP($A10816&amp;C$1,Data!$A$2:$BC$533,MATCH(Intermediate!$B10816,Data!$A$1:$BC$1,0),FALSE)</f>
        <v>25.07505530770603</v>
      </c>
      <c r="D10816" t="str">
        <f>VLOOKUP($A10816&amp;D$1,Data!$A$2:$BC$533,MATCH(Intermediate!$B10816,Data!$A$1:$BC$1,0),FALSE)</f>
        <v>..</v>
      </c>
    </row>
    <row r="10817" spans="1:4" x14ac:dyDescent="0.45">
      <c r="A10817" t="s">
        <v>263</v>
      </c>
      <c r="B10817">
        <f t="shared" si="168"/>
        <v>1990</v>
      </c>
      <c r="C10817">
        <f>VLOOKUP($A10817&amp;C$1,Data!$A$2:$BC$533,MATCH(Intermediate!$B10817,Data!$A$1:$BC$1,0),FALSE)</f>
        <v>12.3778730678535</v>
      </c>
      <c r="D10817">
        <f>VLOOKUP($A10817&amp;D$1,Data!$A$2:$BC$533,MATCH(Intermediate!$B10817,Data!$A$1:$BC$1,0),FALSE)</f>
        <v>1803.3575437712893</v>
      </c>
    </row>
    <row r="10818" spans="1:4" x14ac:dyDescent="0.45">
      <c r="A10818" t="s">
        <v>263</v>
      </c>
      <c r="B10818">
        <f t="shared" si="168"/>
        <v>1991</v>
      </c>
      <c r="C10818">
        <f>VLOOKUP($A10818&amp;C$1,Data!$A$2:$BC$533,MATCH(Intermediate!$B10818,Data!$A$1:$BC$1,0),FALSE)</f>
        <v>15.280356976569992</v>
      </c>
      <c r="D10818">
        <f>VLOOKUP($A10818&amp;D$1,Data!$A$2:$BC$533,MATCH(Intermediate!$B10818,Data!$A$1:$BC$1,0),FALSE)</f>
        <v>1916.8862040735125</v>
      </c>
    </row>
    <row r="10819" spans="1:4" x14ac:dyDescent="0.45">
      <c r="A10819" t="s">
        <v>263</v>
      </c>
      <c r="B10819">
        <f t="shared" si="168"/>
        <v>1992</v>
      </c>
      <c r="C10819">
        <f>VLOOKUP($A10819&amp;C$1,Data!$A$2:$BC$533,MATCH(Intermediate!$B10819,Data!$A$1:$BC$1,0),FALSE)</f>
        <v>18.703187625209953</v>
      </c>
      <c r="D10819">
        <f>VLOOKUP($A10819&amp;D$1,Data!$A$2:$BC$533,MATCH(Intermediate!$B10819,Data!$A$1:$BC$1,0),FALSE)</f>
        <v>1734.16460208891</v>
      </c>
    </row>
    <row r="10820" spans="1:4" x14ac:dyDescent="0.45">
      <c r="A10820" t="s">
        <v>263</v>
      </c>
      <c r="B10820">
        <f t="shared" si="168"/>
        <v>1993</v>
      </c>
      <c r="C10820">
        <f>VLOOKUP($A10820&amp;C$1,Data!$A$2:$BC$533,MATCH(Intermediate!$B10820,Data!$A$1:$BC$1,0),FALSE)</f>
        <v>21.80480660894499</v>
      </c>
      <c r="D10820">
        <f>VLOOKUP($A10820&amp;D$1,Data!$A$2:$BC$533,MATCH(Intermediate!$B10820,Data!$A$1:$BC$1,0),FALSE)</f>
        <v>1767.9052893336388</v>
      </c>
    </row>
    <row r="10821" spans="1:4" x14ac:dyDescent="0.45">
      <c r="A10821" t="s">
        <v>263</v>
      </c>
      <c r="B10821">
        <f t="shared" si="168"/>
        <v>1994</v>
      </c>
      <c r="C10821">
        <f>VLOOKUP($A10821&amp;C$1,Data!$A$2:$BC$533,MATCH(Intermediate!$B10821,Data!$A$1:$BC$1,0),FALSE)</f>
        <v>21.221710309306392</v>
      </c>
      <c r="D10821">
        <f>VLOOKUP($A10821&amp;D$1,Data!$A$2:$BC$533,MATCH(Intermediate!$B10821,Data!$A$1:$BC$1,0),FALSE)</f>
        <v>1970.0764449964599</v>
      </c>
    </row>
    <row r="10822" spans="1:4" x14ac:dyDescent="0.45">
      <c r="A10822" t="s">
        <v>263</v>
      </c>
      <c r="B10822">
        <f t="shared" si="168"/>
        <v>1995</v>
      </c>
      <c r="C10822">
        <f>VLOOKUP($A10822&amp;C$1,Data!$A$2:$BC$533,MATCH(Intermediate!$B10822,Data!$A$1:$BC$1,0),FALSE)</f>
        <v>24.790009283445123</v>
      </c>
      <c r="D10822">
        <f>VLOOKUP($A10822&amp;D$1,Data!$A$2:$BC$533,MATCH(Intermediate!$B10822,Data!$A$1:$BC$1,0),FALSE)</f>
        <v>1995.9383760917297</v>
      </c>
    </row>
    <row r="10823" spans="1:4" x14ac:dyDescent="0.45">
      <c r="A10823" t="s">
        <v>263</v>
      </c>
      <c r="B10823">
        <f t="shared" si="168"/>
        <v>1996</v>
      </c>
      <c r="C10823">
        <f>VLOOKUP($A10823&amp;C$1,Data!$A$2:$BC$533,MATCH(Intermediate!$B10823,Data!$A$1:$BC$1,0),FALSE)</f>
        <v>21.544090909915504</v>
      </c>
      <c r="D10823">
        <f>VLOOKUP($A10823&amp;D$1,Data!$A$2:$BC$533,MATCH(Intermediate!$B10823,Data!$A$1:$BC$1,0),FALSE)</f>
        <v>2206.1186111246252</v>
      </c>
    </row>
    <row r="10824" spans="1:4" x14ac:dyDescent="0.45">
      <c r="A10824" t="s">
        <v>263</v>
      </c>
      <c r="B10824">
        <f t="shared" si="168"/>
        <v>1997</v>
      </c>
      <c r="C10824">
        <f>VLOOKUP($A10824&amp;C$1,Data!$A$2:$BC$533,MATCH(Intermediate!$B10824,Data!$A$1:$BC$1,0),FALSE)</f>
        <v>26.580996548298781</v>
      </c>
      <c r="D10824">
        <f>VLOOKUP($A10824&amp;D$1,Data!$A$2:$BC$533,MATCH(Intermediate!$B10824,Data!$A$1:$BC$1,0),FALSE)</f>
        <v>2261.4609110180459</v>
      </c>
    </row>
    <row r="10825" spans="1:4" x14ac:dyDescent="0.45">
      <c r="A10825" t="s">
        <v>263</v>
      </c>
      <c r="B10825">
        <f t="shared" si="168"/>
        <v>1998</v>
      </c>
      <c r="C10825">
        <f>VLOOKUP($A10825&amp;C$1,Data!$A$2:$BC$533,MATCH(Intermediate!$B10825,Data!$A$1:$BC$1,0),FALSE)</f>
        <v>24.815419151924463</v>
      </c>
      <c r="D10825">
        <f>VLOOKUP($A10825&amp;D$1,Data!$A$2:$BC$533,MATCH(Intermediate!$B10825,Data!$A$1:$BC$1,0),FALSE)</f>
        <v>2307.3057043727863</v>
      </c>
    </row>
    <row r="10826" spans="1:4" x14ac:dyDescent="0.45">
      <c r="A10826" t="s">
        <v>263</v>
      </c>
      <c r="B10826">
        <f t="shared" si="168"/>
        <v>1999</v>
      </c>
      <c r="C10826">
        <f>VLOOKUP($A10826&amp;C$1,Data!$A$2:$BC$533,MATCH(Intermediate!$B10826,Data!$A$1:$BC$1,0),FALSE)</f>
        <v>16.161583283905077</v>
      </c>
      <c r="D10826">
        <f>VLOOKUP($A10826&amp;D$1,Data!$A$2:$BC$533,MATCH(Intermediate!$B10826,Data!$A$1:$BC$1,0),FALSE)</f>
        <v>2283.5633441747573</v>
      </c>
    </row>
    <row r="10827" spans="1:4" x14ac:dyDescent="0.45">
      <c r="A10827" t="s">
        <v>263</v>
      </c>
      <c r="B10827">
        <f t="shared" si="168"/>
        <v>2000</v>
      </c>
      <c r="C10827">
        <f>VLOOKUP($A10827&amp;C$1,Data!$A$2:$BC$533,MATCH(Intermediate!$B10827,Data!$A$1:$BC$1,0),FALSE)</f>
        <v>21.562499036534081</v>
      </c>
      <c r="D10827">
        <f>VLOOKUP($A10827&amp;D$1,Data!$A$2:$BC$533,MATCH(Intermediate!$B10827,Data!$A$1:$BC$1,0),FALSE)</f>
        <v>2243.1763061566176</v>
      </c>
    </row>
    <row r="10828" spans="1:4" x14ac:dyDescent="0.45">
      <c r="A10828" t="s">
        <v>263</v>
      </c>
      <c r="B10828">
        <f t="shared" si="168"/>
        <v>2001</v>
      </c>
      <c r="C10828">
        <f>VLOOKUP($A10828&amp;C$1,Data!$A$2:$BC$533,MATCH(Intermediate!$B10828,Data!$A$1:$BC$1,0),FALSE)</f>
        <v>27.72415722563305</v>
      </c>
      <c r="D10828">
        <f>VLOOKUP($A10828&amp;D$1,Data!$A$2:$BC$533,MATCH(Intermediate!$B10828,Data!$A$1:$BC$1,0),FALSE)</f>
        <v>2311.188083303151</v>
      </c>
    </row>
    <row r="10829" spans="1:4" x14ac:dyDescent="0.45">
      <c r="A10829" t="s">
        <v>263</v>
      </c>
      <c r="B10829">
        <f t="shared" si="168"/>
        <v>2002</v>
      </c>
      <c r="C10829">
        <f>VLOOKUP($A10829&amp;C$1,Data!$A$2:$BC$533,MATCH(Intermediate!$B10829,Data!$A$1:$BC$1,0),FALSE)</f>
        <v>84.811972078697579</v>
      </c>
      <c r="D10829">
        <f>VLOOKUP($A10829&amp;D$1,Data!$A$2:$BC$533,MATCH(Intermediate!$B10829,Data!$A$1:$BC$1,0),FALSE)</f>
        <v>2117.8748842939358</v>
      </c>
    </row>
    <row r="10830" spans="1:4" x14ac:dyDescent="0.45">
      <c r="A10830" t="s">
        <v>263</v>
      </c>
      <c r="B10830">
        <f t="shared" si="168"/>
        <v>2003</v>
      </c>
      <c r="C10830">
        <f>VLOOKUP($A10830&amp;C$1,Data!$A$2:$BC$533,MATCH(Intermediate!$B10830,Data!$A$1:$BC$1,0),FALSE)</f>
        <v>53.168156674070218</v>
      </c>
      <c r="D10830">
        <f>VLOOKUP($A10830&amp;D$1,Data!$A$2:$BC$533,MATCH(Intermediate!$B10830,Data!$A$1:$BC$1,0),FALSE)</f>
        <v>1771.4463441455273</v>
      </c>
    </row>
    <row r="10831" spans="1:4" x14ac:dyDescent="0.45">
      <c r="A10831" t="s">
        <v>263</v>
      </c>
      <c r="B10831">
        <f t="shared" si="168"/>
        <v>2004</v>
      </c>
      <c r="C10831">
        <f>VLOOKUP($A10831&amp;C$1,Data!$A$2:$BC$533,MATCH(Intermediate!$B10831,Data!$A$1:$BC$1,0),FALSE)</f>
        <v>17.04778478252646</v>
      </c>
      <c r="D10831">
        <f>VLOOKUP($A10831&amp;D$1,Data!$A$2:$BC$533,MATCH(Intermediate!$B10831,Data!$A$1:$BC$1,0),FALSE)</f>
        <v>1694.9301170294391</v>
      </c>
    </row>
    <row r="10832" spans="1:4" x14ac:dyDescent="0.45">
      <c r="A10832" t="s">
        <v>263</v>
      </c>
      <c r="B10832">
        <f t="shared" si="168"/>
        <v>2005</v>
      </c>
      <c r="C10832">
        <f>VLOOKUP($A10832&amp;C$1,Data!$A$2:$BC$533,MATCH(Intermediate!$B10832,Data!$A$1:$BC$1,0),FALSE)</f>
        <v>14.948798814545244</v>
      </c>
      <c r="D10832">
        <f>VLOOKUP($A10832&amp;D$1,Data!$A$2:$BC$533,MATCH(Intermediate!$B10832,Data!$A$1:$BC$1,0),FALSE)</f>
        <v>1632.7211467224274</v>
      </c>
    </row>
    <row r="10833" spans="1:4" x14ac:dyDescent="0.45">
      <c r="A10833" t="s">
        <v>263</v>
      </c>
      <c r="B10833">
        <f t="shared" si="168"/>
        <v>2006</v>
      </c>
      <c r="C10833" t="str">
        <f>VLOOKUP($A10833&amp;C$1,Data!$A$2:$BC$533,MATCH(Intermediate!$B10833,Data!$A$1:$BC$1,0),FALSE)</f>
        <v>..</v>
      </c>
      <c r="D10833">
        <f>VLOOKUP($A10833&amp;D$1,Data!$A$2:$BC$533,MATCH(Intermediate!$B10833,Data!$A$1:$BC$1,0),FALSE)</f>
        <v>1605.1375285033123</v>
      </c>
    </row>
    <row r="10834" spans="1:4" x14ac:dyDescent="0.45">
      <c r="A10834" t="s">
        <v>263</v>
      </c>
      <c r="B10834">
        <f t="shared" si="168"/>
        <v>2007</v>
      </c>
      <c r="C10834" t="str">
        <f>VLOOKUP($A10834&amp;C$1,Data!$A$2:$BC$533,MATCH(Intermediate!$B10834,Data!$A$1:$BC$1,0),FALSE)</f>
        <v>..</v>
      </c>
      <c r="D10834">
        <f>VLOOKUP($A10834&amp;D$1,Data!$A$2:$BC$533,MATCH(Intermediate!$B10834,Data!$A$1:$BC$1,0),FALSE)</f>
        <v>1567.6021282279478</v>
      </c>
    </row>
    <row r="10835" spans="1:4" x14ac:dyDescent="0.45">
      <c r="A10835" t="s">
        <v>263</v>
      </c>
      <c r="B10835">
        <f t="shared" si="168"/>
        <v>2008</v>
      </c>
      <c r="C10835" t="str">
        <f>VLOOKUP($A10835&amp;C$1,Data!$A$2:$BC$533,MATCH(Intermediate!$B10835,Data!$A$1:$BC$1,0),FALSE)</f>
        <v>..</v>
      </c>
      <c r="D10835">
        <f>VLOOKUP($A10835&amp;D$1,Data!$A$2:$BC$533,MATCH(Intermediate!$B10835,Data!$A$1:$BC$1,0),FALSE)</f>
        <v>1299.7465471848654</v>
      </c>
    </row>
    <row r="10836" spans="1:4" x14ac:dyDescent="0.45">
      <c r="A10836" t="s">
        <v>263</v>
      </c>
      <c r="B10836">
        <f t="shared" si="168"/>
        <v>2009</v>
      </c>
      <c r="C10836">
        <f>VLOOKUP($A10836&amp;C$1,Data!$A$2:$BC$533,MATCH(Intermediate!$B10836,Data!$A$1:$BC$1,0),FALSE)</f>
        <v>7.1590914609023102</v>
      </c>
      <c r="D10836">
        <f>VLOOKUP($A10836&amp;D$1,Data!$A$2:$BC$533,MATCH(Intermediate!$B10836,Data!$A$1:$BC$1,0),FALSE)</f>
        <v>1460.6322142610024</v>
      </c>
    </row>
    <row r="10837" spans="1:4" x14ac:dyDescent="0.45">
      <c r="A10837" t="s">
        <v>263</v>
      </c>
      <c r="B10837">
        <f t="shared" si="168"/>
        <v>2010</v>
      </c>
      <c r="C10837">
        <f>VLOOKUP($A10837&amp;C$1,Data!$A$2:$BC$533,MATCH(Intermediate!$B10837,Data!$A$1:$BC$1,0),FALSE)</f>
        <v>13.543689022532693</v>
      </c>
      <c r="D10837">
        <f>VLOOKUP($A10837&amp;D$1,Data!$A$2:$BC$533,MATCH(Intermediate!$B10837,Data!$A$1:$BC$1,0),FALSE)</f>
        <v>1740.9457543427866</v>
      </c>
    </row>
    <row r="10838" spans="1:4" x14ac:dyDescent="0.45">
      <c r="A10838" t="s">
        <v>263</v>
      </c>
      <c r="B10838">
        <f t="shared" si="168"/>
        <v>2011</v>
      </c>
      <c r="C10838">
        <f>VLOOKUP($A10838&amp;C$1,Data!$A$2:$BC$533,MATCH(Intermediate!$B10838,Data!$A$1:$BC$1,0),FALSE)</f>
        <v>18.983397971085164</v>
      </c>
      <c r="D10838">
        <f>VLOOKUP($A10838&amp;D$1,Data!$A$2:$BC$533,MATCH(Intermediate!$B10838,Data!$A$1:$BC$1,0),FALSE)</f>
        <v>1993.4184465201988</v>
      </c>
    </row>
    <row r="10839" spans="1:4" x14ac:dyDescent="0.45">
      <c r="A10839" t="s">
        <v>263</v>
      </c>
      <c r="B10839">
        <f t="shared" si="168"/>
        <v>2012</v>
      </c>
      <c r="C10839">
        <f>VLOOKUP($A10839&amp;C$1,Data!$A$2:$BC$533,MATCH(Intermediate!$B10839,Data!$A$1:$BC$1,0),FALSE)</f>
        <v>20.140724208460465</v>
      </c>
      <c r="D10839">
        <f>VLOOKUP($A10839&amp;D$1,Data!$A$2:$BC$533,MATCH(Intermediate!$B10839,Data!$A$1:$BC$1,0),FALSE)</f>
        <v>2271.544735245805</v>
      </c>
    </row>
    <row r="10840" spans="1:4" x14ac:dyDescent="0.45">
      <c r="A10840" t="s">
        <v>263</v>
      </c>
      <c r="B10840">
        <f t="shared" si="168"/>
        <v>2013</v>
      </c>
      <c r="C10840">
        <f>VLOOKUP($A10840&amp;C$1,Data!$A$2:$BC$533,MATCH(Intermediate!$B10840,Data!$A$1:$BC$1,0),FALSE)</f>
        <v>18.731929766625406</v>
      </c>
      <c r="D10840">
        <f>VLOOKUP($A10840&amp;D$1,Data!$A$2:$BC$533,MATCH(Intermediate!$B10840,Data!$A$1:$BC$1,0),FALSE)</f>
        <v>2475.288330442846</v>
      </c>
    </row>
    <row r="10841" spans="1:4" x14ac:dyDescent="0.45">
      <c r="A10841" t="s">
        <v>263</v>
      </c>
      <c r="B10841">
        <f t="shared" si="168"/>
        <v>2014</v>
      </c>
      <c r="C10841">
        <f>VLOOKUP($A10841&amp;C$1,Data!$A$2:$BC$533,MATCH(Intermediate!$B10841,Data!$A$1:$BC$1,0),FALSE)</f>
        <v>19.210345414346218</v>
      </c>
      <c r="D10841">
        <f>VLOOKUP($A10841&amp;D$1,Data!$A$2:$BC$533,MATCH(Intermediate!$B10841,Data!$A$1:$BC$1,0),FALSE)</f>
        <v>2553.4478715373225</v>
      </c>
    </row>
    <row r="10842" spans="1:4" x14ac:dyDescent="0.45">
      <c r="A10842" t="s">
        <v>263</v>
      </c>
      <c r="B10842">
        <f t="shared" si="168"/>
        <v>2015</v>
      </c>
      <c r="C10842">
        <f>VLOOKUP($A10842&amp;C$1,Data!$A$2:$BC$533,MATCH(Intermediate!$B10842,Data!$A$1:$BC$1,0),FALSE)</f>
        <v>18.315743783502363</v>
      </c>
      <c r="D10842">
        <f>VLOOKUP($A10842&amp;D$1,Data!$A$2:$BC$533,MATCH(Intermediate!$B10842,Data!$A$1:$BC$1,0),FALSE)</f>
        <v>2646.6458073110034</v>
      </c>
    </row>
    <row r="10843" spans="1:4" x14ac:dyDescent="0.45">
      <c r="A10843" t="s">
        <v>263</v>
      </c>
      <c r="B10843">
        <f t="shared" si="168"/>
        <v>2016</v>
      </c>
      <c r="C10843">
        <f>VLOOKUP($A10843&amp;C$1,Data!$A$2:$BC$533,MATCH(Intermediate!$B10843,Data!$A$1:$BC$1,0),FALSE)</f>
        <v>17.098495703397752</v>
      </c>
      <c r="D10843">
        <f>VLOOKUP($A10843&amp;D$1,Data!$A$2:$BC$533,MATCH(Intermediate!$B10843,Data!$A$1:$BC$1,0),FALSE)</f>
        <v>2796.8076029787885</v>
      </c>
    </row>
    <row r="10844" spans="1:4" x14ac:dyDescent="0.45">
      <c r="A10844" t="s">
        <v>263</v>
      </c>
      <c r="B10844">
        <f t="shared" si="168"/>
        <v>2017</v>
      </c>
      <c r="C10844">
        <f>VLOOKUP($A10844&amp;C$1,Data!$A$2:$BC$533,MATCH(Intermediate!$B10844,Data!$A$1:$BC$1,0),FALSE)</f>
        <v>5.81005418078355</v>
      </c>
      <c r="D10844">
        <f>VLOOKUP($A10844&amp;D$1,Data!$A$2:$BC$533,MATCH(Intermediate!$B10844,Data!$A$1:$BC$1,0),FALSE)</f>
        <v>7045.3665260255548</v>
      </c>
    </row>
    <row r="10845" spans="1:4" x14ac:dyDescent="0.45">
      <c r="A10845" t="s">
        <v>263</v>
      </c>
      <c r="B10845">
        <f t="shared" si="168"/>
        <v>2018</v>
      </c>
      <c r="C10845">
        <f>VLOOKUP($A10845&amp;C$1,Data!$A$2:$BC$533,MATCH(Intermediate!$B10845,Data!$A$1:$BC$1,0),FALSE)</f>
        <v>5.830267429670827</v>
      </c>
      <c r="D10845">
        <f>VLOOKUP($A10845&amp;D$1,Data!$A$2:$BC$533,MATCH(Intermediate!$B10845,Data!$A$1:$BC$1,0),FALSE)</f>
        <v>2614.405314255122</v>
      </c>
    </row>
    <row r="10846" spans="1:4" x14ac:dyDescent="0.45">
      <c r="A10846" t="s">
        <v>263</v>
      </c>
      <c r="B10846">
        <f t="shared" si="168"/>
        <v>2019</v>
      </c>
      <c r="C10846">
        <f>VLOOKUP($A10846&amp;C$1,Data!$A$2:$BC$533,MATCH(Intermediate!$B10846,Data!$A$1:$BC$1,0),FALSE)</f>
        <v>5.2377057216563694</v>
      </c>
      <c r="D10846">
        <f>VLOOKUP($A10846&amp;D$1,Data!$A$2:$BC$533,MATCH(Intermediate!$B10846,Data!$A$1:$BC$1,0),FALSE)</f>
        <v>3211.2530478706481</v>
      </c>
    </row>
    <row r="10847" spans="1:4" x14ac:dyDescent="0.45">
      <c r="A10847" t="s">
        <v>263</v>
      </c>
      <c r="B10847">
        <f t="shared" si="168"/>
        <v>2020</v>
      </c>
      <c r="C10847">
        <f>VLOOKUP($A10847&amp;C$1,Data!$A$2:$BC$533,MATCH(Intermediate!$B10847,Data!$A$1:$BC$1,0),FALSE)</f>
        <v>5.4150744268645505</v>
      </c>
      <c r="D10847">
        <f>VLOOKUP($A10847&amp;D$1,Data!$A$2:$BC$533,MATCH(Intermediate!$B10847,Data!$A$1:$BC$1,0),FALSE)</f>
        <v>3510.6760401674428</v>
      </c>
    </row>
    <row r="10848" spans="1:4" x14ac:dyDescent="0.45">
      <c r="A10848" t="s">
        <v>263</v>
      </c>
      <c r="B10848">
        <f t="shared" si="168"/>
        <v>2021</v>
      </c>
      <c r="C10848">
        <f>VLOOKUP($A10848&amp;C$1,Data!$A$2:$BC$533,MATCH(Intermediate!$B10848,Data!$A$1:$BC$1,0),FALSE)</f>
        <v>6.9263647116620417</v>
      </c>
      <c r="D10848">
        <f>VLOOKUP($A10848&amp;D$1,Data!$A$2:$BC$533,MATCH(Intermediate!$B10848,Data!$A$1:$BC$1,0),FALSE)</f>
        <v>3184.7846017611269</v>
      </c>
    </row>
    <row r="10849" spans="1:4" x14ac:dyDescent="0.45">
      <c r="A10849" t="s">
        <v>263</v>
      </c>
      <c r="B10849">
        <f t="shared" si="168"/>
        <v>2022</v>
      </c>
      <c r="C10849">
        <f>VLOOKUP($A10849&amp;C$1,Data!$A$2:$BC$533,MATCH(Intermediate!$B10849,Data!$A$1:$BC$1,0),FALSE)</f>
        <v>8.6514510784518972</v>
      </c>
      <c r="D10849">
        <f>VLOOKUP($A10849&amp;D$1,Data!$A$2:$BC$533,MATCH(Intermediate!$B10849,Data!$A$1:$BC$1,0),FALSE)</f>
        <v>3560.0394025704441</v>
      </c>
    </row>
    <row r="10850" spans="1:4" x14ac:dyDescent="0.45">
      <c r="A10850" t="s">
        <v>263</v>
      </c>
      <c r="B10850">
        <f t="shared" si="168"/>
        <v>2023</v>
      </c>
      <c r="C10850">
        <f>VLOOKUP($A10850&amp;C$1,Data!$A$2:$BC$533,MATCH(Intermediate!$B10850,Data!$A$1:$BC$1,0),FALSE)</f>
        <v>8.1785858002280651</v>
      </c>
      <c r="D10850">
        <f>VLOOKUP($A10850&amp;D$1,Data!$A$2:$BC$533,MATCH(Intermediate!$B10850,Data!$A$1:$BC$1,0),FALSE)</f>
        <v>3820.3599218899772</v>
      </c>
    </row>
    <row r="10851" spans="1:4" x14ac:dyDescent="0.45">
      <c r="A10851" t="s">
        <v>263</v>
      </c>
      <c r="B10851">
        <f t="shared" si="168"/>
        <v>2024</v>
      </c>
      <c r="C10851" t="str">
        <f>VLOOKUP($A10851&amp;C$1,Data!$A$2:$BC$533,MATCH(Intermediate!$B10851,Data!$A$1:$BC$1,0),FALSE)</f>
        <v>..</v>
      </c>
      <c r="D10851">
        <f>VLOOKUP($A10851&amp;D$1,Data!$A$2:$BC$533,MATCH(Intermediate!$B10851,Data!$A$1:$BC$1,0),FALSE)</f>
        <v>3921.6979564827702</v>
      </c>
    </row>
    <row r="10852" spans="1:4" x14ac:dyDescent="0.45">
      <c r="A10852" t="s">
        <v>394</v>
      </c>
      <c r="B10852">
        <f t="shared" si="168"/>
        <v>1975</v>
      </c>
      <c r="C10852">
        <f>VLOOKUP($A10852&amp;C$1,Data!$A$2:$BC$533,MATCH(Intermediate!$B10852,Data!$A$1:$BC$1,0),FALSE)</f>
        <v>35.034720718944214</v>
      </c>
      <c r="D10852" t="str">
        <f>VLOOKUP($A10852&amp;D$1,Data!$A$2:$BC$533,MATCH(Intermediate!$B10852,Data!$A$1:$BC$1,0),FALSE)</f>
        <v>..</v>
      </c>
    </row>
    <row r="10853" spans="1:4" x14ac:dyDescent="0.45">
      <c r="A10853" t="s">
        <v>394</v>
      </c>
      <c r="B10853">
        <f t="shared" si="168"/>
        <v>1976</v>
      </c>
      <c r="C10853">
        <f>VLOOKUP($A10853&amp;C$1,Data!$A$2:$BC$533,MATCH(Intermediate!$B10853,Data!$A$1:$BC$1,0),FALSE)</f>
        <v>32.597181487072305</v>
      </c>
      <c r="D10853" t="str">
        <f>VLOOKUP($A10853&amp;D$1,Data!$A$2:$BC$533,MATCH(Intermediate!$B10853,Data!$A$1:$BC$1,0),FALSE)</f>
        <v>..</v>
      </c>
    </row>
    <row r="10854" spans="1:4" x14ac:dyDescent="0.45">
      <c r="A10854" t="s">
        <v>394</v>
      </c>
      <c r="B10854">
        <f t="shared" si="168"/>
        <v>1977</v>
      </c>
      <c r="C10854">
        <f>VLOOKUP($A10854&amp;C$1,Data!$A$2:$BC$533,MATCH(Intermediate!$B10854,Data!$A$1:$BC$1,0),FALSE)</f>
        <v>31.146131469268443</v>
      </c>
      <c r="D10854" t="str">
        <f>VLOOKUP($A10854&amp;D$1,Data!$A$2:$BC$533,MATCH(Intermediate!$B10854,Data!$A$1:$BC$1,0),FALSE)</f>
        <v>..</v>
      </c>
    </row>
    <row r="10855" spans="1:4" x14ac:dyDescent="0.45">
      <c r="A10855" t="s">
        <v>394</v>
      </c>
      <c r="B10855">
        <f t="shared" si="168"/>
        <v>1978</v>
      </c>
      <c r="C10855">
        <f>VLOOKUP($A10855&amp;C$1,Data!$A$2:$BC$533,MATCH(Intermediate!$B10855,Data!$A$1:$BC$1,0),FALSE)</f>
        <v>30.996922997772383</v>
      </c>
      <c r="D10855" t="str">
        <f>VLOOKUP($A10855&amp;D$1,Data!$A$2:$BC$533,MATCH(Intermediate!$B10855,Data!$A$1:$BC$1,0),FALSE)</f>
        <v>..</v>
      </c>
    </row>
    <row r="10856" spans="1:4" x14ac:dyDescent="0.45">
      <c r="A10856" t="s">
        <v>394</v>
      </c>
      <c r="B10856">
        <f t="shared" si="168"/>
        <v>1979</v>
      </c>
      <c r="C10856">
        <f>VLOOKUP($A10856&amp;C$1,Data!$A$2:$BC$533,MATCH(Intermediate!$B10856,Data!$A$1:$BC$1,0),FALSE)</f>
        <v>30.250952846275055</v>
      </c>
      <c r="D10856" t="str">
        <f>VLOOKUP($A10856&amp;D$1,Data!$A$2:$BC$533,MATCH(Intermediate!$B10856,Data!$A$1:$BC$1,0),FALSE)</f>
        <v>..</v>
      </c>
    </row>
    <row r="10857" spans="1:4" x14ac:dyDescent="0.45">
      <c r="A10857" t="s">
        <v>394</v>
      </c>
      <c r="B10857">
        <f t="shared" si="168"/>
        <v>1980</v>
      </c>
      <c r="C10857">
        <f>VLOOKUP($A10857&amp;C$1,Data!$A$2:$BC$533,MATCH(Intermediate!$B10857,Data!$A$1:$BC$1,0),FALSE)</f>
        <v>32.916284404516993</v>
      </c>
      <c r="D10857" t="str">
        <f>VLOOKUP($A10857&amp;D$1,Data!$A$2:$BC$533,MATCH(Intermediate!$B10857,Data!$A$1:$BC$1,0),FALSE)</f>
        <v>..</v>
      </c>
    </row>
    <row r="10858" spans="1:4" x14ac:dyDescent="0.45">
      <c r="A10858" t="s">
        <v>394</v>
      </c>
      <c r="B10858">
        <f t="shared" si="168"/>
        <v>1981</v>
      </c>
      <c r="C10858">
        <f>VLOOKUP($A10858&amp;C$1,Data!$A$2:$BC$533,MATCH(Intermediate!$B10858,Data!$A$1:$BC$1,0),FALSE)</f>
        <v>33.629606913868344</v>
      </c>
      <c r="D10858" t="str">
        <f>VLOOKUP($A10858&amp;D$1,Data!$A$2:$BC$533,MATCH(Intermediate!$B10858,Data!$A$1:$BC$1,0),FALSE)</f>
        <v>..</v>
      </c>
    </row>
    <row r="10859" spans="1:4" x14ac:dyDescent="0.45">
      <c r="A10859" t="s">
        <v>394</v>
      </c>
      <c r="B10859">
        <f t="shared" si="168"/>
        <v>1982</v>
      </c>
      <c r="C10859">
        <f>VLOOKUP($A10859&amp;C$1,Data!$A$2:$BC$533,MATCH(Intermediate!$B10859,Data!$A$1:$BC$1,0),FALSE)</f>
        <v>33.116070496578345</v>
      </c>
      <c r="D10859" t="str">
        <f>VLOOKUP($A10859&amp;D$1,Data!$A$2:$BC$533,MATCH(Intermediate!$B10859,Data!$A$1:$BC$1,0),FALSE)</f>
        <v>..</v>
      </c>
    </row>
    <row r="10860" spans="1:4" x14ac:dyDescent="0.45">
      <c r="A10860" t="s">
        <v>394</v>
      </c>
      <c r="B10860">
        <f t="shared" si="168"/>
        <v>1983</v>
      </c>
      <c r="C10860">
        <f>VLOOKUP($A10860&amp;C$1,Data!$A$2:$BC$533,MATCH(Intermediate!$B10860,Data!$A$1:$BC$1,0),FALSE)</f>
        <v>37.073611733104734</v>
      </c>
      <c r="D10860" t="str">
        <f>VLOOKUP($A10860&amp;D$1,Data!$A$2:$BC$533,MATCH(Intermediate!$B10860,Data!$A$1:$BC$1,0),FALSE)</f>
        <v>..</v>
      </c>
    </row>
    <row r="10861" spans="1:4" x14ac:dyDescent="0.45">
      <c r="A10861" t="s">
        <v>394</v>
      </c>
      <c r="B10861">
        <f t="shared" si="168"/>
        <v>1984</v>
      </c>
      <c r="C10861">
        <f>VLOOKUP($A10861&amp;C$1,Data!$A$2:$BC$533,MATCH(Intermediate!$B10861,Data!$A$1:$BC$1,0),FALSE)</f>
        <v>38.383887726862618</v>
      </c>
      <c r="D10861" t="str">
        <f>VLOOKUP($A10861&amp;D$1,Data!$A$2:$BC$533,MATCH(Intermediate!$B10861,Data!$A$1:$BC$1,0),FALSE)</f>
        <v>..</v>
      </c>
    </row>
    <row r="10862" spans="1:4" x14ac:dyDescent="0.45">
      <c r="A10862" t="s">
        <v>394</v>
      </c>
      <c r="B10862">
        <f t="shared" si="168"/>
        <v>1985</v>
      </c>
      <c r="C10862">
        <f>VLOOKUP($A10862&amp;C$1,Data!$A$2:$BC$533,MATCH(Intermediate!$B10862,Data!$A$1:$BC$1,0),FALSE)</f>
        <v>36.101444895750788</v>
      </c>
      <c r="D10862" t="str">
        <f>VLOOKUP($A10862&amp;D$1,Data!$A$2:$BC$533,MATCH(Intermediate!$B10862,Data!$A$1:$BC$1,0),FALSE)</f>
        <v>..</v>
      </c>
    </row>
    <row r="10863" spans="1:4" x14ac:dyDescent="0.45">
      <c r="A10863" t="s">
        <v>394</v>
      </c>
      <c r="B10863">
        <f t="shared" si="168"/>
        <v>1986</v>
      </c>
      <c r="C10863">
        <f>VLOOKUP($A10863&amp;C$1,Data!$A$2:$BC$533,MATCH(Intermediate!$B10863,Data!$A$1:$BC$1,0),FALSE)</f>
        <v>37.724103064278552</v>
      </c>
      <c r="D10863" t="str">
        <f>VLOOKUP($A10863&amp;D$1,Data!$A$2:$BC$533,MATCH(Intermediate!$B10863,Data!$A$1:$BC$1,0),FALSE)</f>
        <v>..</v>
      </c>
    </row>
    <row r="10864" spans="1:4" x14ac:dyDescent="0.45">
      <c r="A10864" t="s">
        <v>394</v>
      </c>
      <c r="B10864">
        <f t="shared" si="168"/>
        <v>1987</v>
      </c>
      <c r="C10864">
        <f>VLOOKUP($A10864&amp;C$1,Data!$A$2:$BC$533,MATCH(Intermediate!$B10864,Data!$A$1:$BC$1,0),FALSE)</f>
        <v>42.056926509376126</v>
      </c>
      <c r="D10864" t="str">
        <f>VLOOKUP($A10864&amp;D$1,Data!$A$2:$BC$533,MATCH(Intermediate!$B10864,Data!$A$1:$BC$1,0),FALSE)</f>
        <v>..</v>
      </c>
    </row>
    <row r="10865" spans="1:4" x14ac:dyDescent="0.45">
      <c r="A10865" t="s">
        <v>394</v>
      </c>
      <c r="B10865">
        <f t="shared" si="168"/>
        <v>1988</v>
      </c>
      <c r="C10865">
        <f>VLOOKUP($A10865&amp;C$1,Data!$A$2:$BC$533,MATCH(Intermediate!$B10865,Data!$A$1:$BC$1,0),FALSE)</f>
        <v>42.579623542418865</v>
      </c>
      <c r="D10865" t="str">
        <f>VLOOKUP($A10865&amp;D$1,Data!$A$2:$BC$533,MATCH(Intermediate!$B10865,Data!$A$1:$BC$1,0),FALSE)</f>
        <v>..</v>
      </c>
    </row>
    <row r="10866" spans="1:4" x14ac:dyDescent="0.45">
      <c r="A10866" t="s">
        <v>394</v>
      </c>
      <c r="B10866">
        <f t="shared" si="168"/>
        <v>1989</v>
      </c>
      <c r="C10866">
        <f>VLOOKUP($A10866&amp;C$1,Data!$A$2:$BC$533,MATCH(Intermediate!$B10866,Data!$A$1:$BC$1,0),FALSE)</f>
        <v>43.356913935050358</v>
      </c>
      <c r="D10866" t="str">
        <f>VLOOKUP($A10866&amp;D$1,Data!$A$2:$BC$533,MATCH(Intermediate!$B10866,Data!$A$1:$BC$1,0),FALSE)</f>
        <v>..</v>
      </c>
    </row>
    <row r="10867" spans="1:4" x14ac:dyDescent="0.45">
      <c r="A10867" t="s">
        <v>394</v>
      </c>
      <c r="B10867">
        <f t="shared" si="168"/>
        <v>1990</v>
      </c>
      <c r="C10867">
        <f>VLOOKUP($A10867&amp;C$1,Data!$A$2:$BC$533,MATCH(Intermediate!$B10867,Data!$A$1:$BC$1,0),FALSE)</f>
        <v>43.91948486545482</v>
      </c>
      <c r="D10867">
        <f>VLOOKUP($A10867&amp;D$1,Data!$A$2:$BC$533,MATCH(Intermediate!$B10867,Data!$A$1:$BC$1,0),FALSE)</f>
        <v>1805.5361619478144</v>
      </c>
    </row>
    <row r="10868" spans="1:4" x14ac:dyDescent="0.45">
      <c r="A10868" t="s">
        <v>394</v>
      </c>
      <c r="B10868">
        <f t="shared" si="168"/>
        <v>1991</v>
      </c>
      <c r="C10868" t="str">
        <f>VLOOKUP($A10868&amp;C$1,Data!$A$2:$BC$533,MATCH(Intermediate!$B10868,Data!$A$1:$BC$1,0),FALSE)</f>
        <v>..</v>
      </c>
      <c r="D10868">
        <f>VLOOKUP($A10868&amp;D$1,Data!$A$2:$BC$533,MATCH(Intermediate!$B10868,Data!$A$1:$BC$1,0),FALSE)</f>
        <v>1818.3492437234681</v>
      </c>
    </row>
    <row r="10869" spans="1:4" x14ac:dyDescent="0.45">
      <c r="A10869" t="s">
        <v>394</v>
      </c>
      <c r="B10869">
        <f t="shared" ref="B10869:B10932" si="169">B10819</f>
        <v>1992</v>
      </c>
      <c r="C10869">
        <f>VLOOKUP($A10869&amp;C$1,Data!$A$2:$BC$533,MATCH(Intermediate!$B10869,Data!$A$1:$BC$1,0),FALSE)</f>
        <v>65.061544461750287</v>
      </c>
      <c r="D10869">
        <f>VLOOKUP($A10869&amp;D$1,Data!$A$2:$BC$533,MATCH(Intermediate!$B10869,Data!$A$1:$BC$1,0),FALSE)</f>
        <v>1776.2524633453334</v>
      </c>
    </row>
    <row r="10870" spans="1:4" x14ac:dyDescent="0.45">
      <c r="A10870" t="s">
        <v>394</v>
      </c>
      <c r="B10870">
        <f t="shared" si="169"/>
        <v>1993</v>
      </c>
      <c r="C10870">
        <f>VLOOKUP($A10870&amp;C$1,Data!$A$2:$BC$533,MATCH(Intermediate!$B10870,Data!$A$1:$BC$1,0),FALSE)</f>
        <v>68.122077843908002</v>
      </c>
      <c r="D10870">
        <f>VLOOKUP($A10870&amp;D$1,Data!$A$2:$BC$533,MATCH(Intermediate!$B10870,Data!$A$1:$BC$1,0),FALSE)</f>
        <v>1766.4418476484673</v>
      </c>
    </row>
    <row r="10871" spans="1:4" x14ac:dyDescent="0.45">
      <c r="A10871" t="s">
        <v>394</v>
      </c>
      <c r="B10871">
        <f t="shared" si="169"/>
        <v>1994</v>
      </c>
      <c r="C10871">
        <f>VLOOKUP($A10871&amp;C$1,Data!$A$2:$BC$533,MATCH(Intermediate!$B10871,Data!$A$1:$BC$1,0),FALSE)</f>
        <v>73.825532067321305</v>
      </c>
      <c r="D10871">
        <f>VLOOKUP($A10871&amp;D$1,Data!$A$2:$BC$533,MATCH(Intermediate!$B10871,Data!$A$1:$BC$1,0),FALSE)</f>
        <v>1788.6123807487093</v>
      </c>
    </row>
    <row r="10872" spans="1:4" x14ac:dyDescent="0.45">
      <c r="A10872" t="s">
        <v>394</v>
      </c>
      <c r="B10872">
        <f t="shared" si="169"/>
        <v>1995</v>
      </c>
      <c r="C10872">
        <f>VLOOKUP($A10872&amp;C$1,Data!$A$2:$BC$533,MATCH(Intermediate!$B10872,Data!$A$1:$BC$1,0),FALSE)</f>
        <v>76.725842480451689</v>
      </c>
      <c r="D10872">
        <f>VLOOKUP($A10872&amp;D$1,Data!$A$2:$BC$533,MATCH(Intermediate!$B10872,Data!$A$1:$BC$1,0),FALSE)</f>
        <v>1858.87738803911</v>
      </c>
    </row>
    <row r="10873" spans="1:4" x14ac:dyDescent="0.45">
      <c r="A10873" t="s">
        <v>394</v>
      </c>
      <c r="B10873">
        <f t="shared" si="169"/>
        <v>1996</v>
      </c>
      <c r="C10873">
        <f>VLOOKUP($A10873&amp;C$1,Data!$A$2:$BC$533,MATCH(Intermediate!$B10873,Data!$A$1:$BC$1,0),FALSE)</f>
        <v>76.221777575902678</v>
      </c>
      <c r="D10873">
        <f>VLOOKUP($A10873&amp;D$1,Data!$A$2:$BC$533,MATCH(Intermediate!$B10873,Data!$A$1:$BC$1,0),FALSE)</f>
        <v>1945.293715230632</v>
      </c>
    </row>
    <row r="10874" spans="1:4" x14ac:dyDescent="0.45">
      <c r="A10874" t="s">
        <v>394</v>
      </c>
      <c r="B10874">
        <f t="shared" si="169"/>
        <v>1997</v>
      </c>
      <c r="C10874">
        <f>VLOOKUP($A10874&amp;C$1,Data!$A$2:$BC$533,MATCH(Intermediate!$B10874,Data!$A$1:$BC$1,0),FALSE)</f>
        <v>73.341582935969285</v>
      </c>
      <c r="D10874">
        <f>VLOOKUP($A10874&amp;D$1,Data!$A$2:$BC$533,MATCH(Intermediate!$B10874,Data!$A$1:$BC$1,0),FALSE)</f>
        <v>2012.1923227612149</v>
      </c>
    </row>
    <row r="10875" spans="1:4" x14ac:dyDescent="0.45">
      <c r="A10875" t="s">
        <v>394</v>
      </c>
      <c r="B10875">
        <f t="shared" si="169"/>
        <v>1998</v>
      </c>
      <c r="C10875">
        <f>VLOOKUP($A10875&amp;C$1,Data!$A$2:$BC$533,MATCH(Intermediate!$B10875,Data!$A$1:$BC$1,0),FALSE)</f>
        <v>72.981026631792318</v>
      </c>
      <c r="D10875">
        <f>VLOOKUP($A10875&amp;D$1,Data!$A$2:$BC$533,MATCH(Intermediate!$B10875,Data!$A$1:$BC$1,0),FALSE)</f>
        <v>2019.906634208035</v>
      </c>
    </row>
    <row r="10876" spans="1:4" x14ac:dyDescent="0.45">
      <c r="A10876" t="s">
        <v>394</v>
      </c>
      <c r="B10876">
        <f t="shared" si="169"/>
        <v>1999</v>
      </c>
      <c r="C10876">
        <f>VLOOKUP($A10876&amp;C$1,Data!$A$2:$BC$533,MATCH(Intermediate!$B10876,Data!$A$1:$BC$1,0),FALSE)</f>
        <v>82.006386158762979</v>
      </c>
      <c r="D10876">
        <f>VLOOKUP($A10876&amp;D$1,Data!$A$2:$BC$533,MATCH(Intermediate!$B10876,Data!$A$1:$BC$1,0),FALSE)</f>
        <v>2052.5539589471755</v>
      </c>
    </row>
    <row r="10877" spans="1:4" x14ac:dyDescent="0.45">
      <c r="A10877" t="s">
        <v>394</v>
      </c>
      <c r="B10877">
        <f t="shared" si="169"/>
        <v>2000</v>
      </c>
      <c r="C10877">
        <f>VLOOKUP($A10877&amp;C$1,Data!$A$2:$BC$533,MATCH(Intermediate!$B10877,Data!$A$1:$BC$1,0),FALSE)</f>
        <v>74.615651701205977</v>
      </c>
      <c r="D10877">
        <f>VLOOKUP($A10877&amp;D$1,Data!$A$2:$BC$533,MATCH(Intermediate!$B10877,Data!$A$1:$BC$1,0),FALSE)</f>
        <v>2116.7082264098817</v>
      </c>
    </row>
    <row r="10878" spans="1:4" x14ac:dyDescent="0.45">
      <c r="A10878" t="s">
        <v>394</v>
      </c>
      <c r="B10878">
        <f t="shared" si="169"/>
        <v>2001</v>
      </c>
      <c r="C10878">
        <f>VLOOKUP($A10878&amp;C$1,Data!$A$2:$BC$533,MATCH(Intermediate!$B10878,Data!$A$1:$BC$1,0),FALSE)</f>
        <v>76.630120721493412</v>
      </c>
      <c r="D10878">
        <f>VLOOKUP($A10878&amp;D$1,Data!$A$2:$BC$533,MATCH(Intermediate!$B10878,Data!$A$1:$BC$1,0),FALSE)</f>
        <v>2187.1018942521446</v>
      </c>
    </row>
    <row r="10879" spans="1:4" x14ac:dyDescent="0.45">
      <c r="A10879" t="s">
        <v>394</v>
      </c>
      <c r="B10879">
        <f t="shared" si="169"/>
        <v>2002</v>
      </c>
      <c r="C10879">
        <f>VLOOKUP($A10879&amp;C$1,Data!$A$2:$BC$533,MATCH(Intermediate!$B10879,Data!$A$1:$BC$1,0),FALSE)</f>
        <v>61.901577137643187</v>
      </c>
      <c r="D10879">
        <f>VLOOKUP($A10879&amp;D$1,Data!$A$2:$BC$533,MATCH(Intermediate!$B10879,Data!$A$1:$BC$1,0),FALSE)</f>
        <v>2249.467103827586</v>
      </c>
    </row>
    <row r="10880" spans="1:4" x14ac:dyDescent="0.45">
      <c r="A10880" t="s">
        <v>394</v>
      </c>
      <c r="B10880">
        <f t="shared" si="169"/>
        <v>2003</v>
      </c>
      <c r="C10880">
        <f>VLOOKUP($A10880&amp;C$1,Data!$A$2:$BC$533,MATCH(Intermediate!$B10880,Data!$A$1:$BC$1,0),FALSE)</f>
        <v>70.901763659854254</v>
      </c>
      <c r="D10880">
        <f>VLOOKUP($A10880&amp;D$1,Data!$A$2:$BC$533,MATCH(Intermediate!$B10880,Data!$A$1:$BC$1,0),FALSE)</f>
        <v>2308.4675032139867</v>
      </c>
    </row>
    <row r="10881" spans="1:4" x14ac:dyDescent="0.45">
      <c r="A10881" t="s">
        <v>394</v>
      </c>
      <c r="B10881">
        <f t="shared" si="169"/>
        <v>2004</v>
      </c>
      <c r="C10881">
        <f>VLOOKUP($A10881&amp;C$1,Data!$A$2:$BC$533,MATCH(Intermediate!$B10881,Data!$A$1:$BC$1,0),FALSE)</f>
        <v>79.845452056955992</v>
      </c>
      <c r="D10881">
        <f>VLOOKUP($A10881&amp;D$1,Data!$A$2:$BC$533,MATCH(Intermediate!$B10881,Data!$A$1:$BC$1,0),FALSE)</f>
        <v>2439.2293935338471</v>
      </c>
    </row>
    <row r="10882" spans="1:4" x14ac:dyDescent="0.45">
      <c r="A10882" t="s">
        <v>394</v>
      </c>
      <c r="B10882">
        <f t="shared" si="169"/>
        <v>2005</v>
      </c>
      <c r="C10882">
        <f>VLOOKUP($A10882&amp;C$1,Data!$A$2:$BC$533,MATCH(Intermediate!$B10882,Data!$A$1:$BC$1,0),FALSE)</f>
        <v>85.421569580914763</v>
      </c>
      <c r="D10882">
        <f>VLOOKUP($A10882&amp;D$1,Data!$A$2:$BC$533,MATCH(Intermediate!$B10882,Data!$A$1:$BC$1,0),FALSE)</f>
        <v>2602.3211413525373</v>
      </c>
    </row>
    <row r="10883" spans="1:4" x14ac:dyDescent="0.45">
      <c r="A10883" t="s">
        <v>394</v>
      </c>
      <c r="B10883">
        <f t="shared" si="169"/>
        <v>2006</v>
      </c>
      <c r="C10883">
        <f>VLOOKUP($A10883&amp;C$1,Data!$A$2:$BC$533,MATCH(Intermediate!$B10883,Data!$A$1:$BC$1,0),FALSE)</f>
        <v>94.594893009140776</v>
      </c>
      <c r="D10883">
        <f>VLOOKUP($A10883&amp;D$1,Data!$A$2:$BC$533,MATCH(Intermediate!$B10883,Data!$A$1:$BC$1,0),FALSE)</f>
        <v>2786.1014736573725</v>
      </c>
    </row>
    <row r="10884" spans="1:4" x14ac:dyDescent="0.45">
      <c r="A10884" t="s">
        <v>394</v>
      </c>
      <c r="B10884">
        <f t="shared" si="169"/>
        <v>2007</v>
      </c>
      <c r="C10884">
        <f>VLOOKUP($A10884&amp;C$1,Data!$A$2:$BC$533,MATCH(Intermediate!$B10884,Data!$A$1:$BC$1,0),FALSE)</f>
        <v>93.641164955866699</v>
      </c>
      <c r="D10884">
        <f>VLOOKUP($A10884&amp;D$1,Data!$A$2:$BC$533,MATCH(Intermediate!$B10884,Data!$A$1:$BC$1,0),FALSE)</f>
        <v>2972.2781392806041</v>
      </c>
    </row>
    <row r="10885" spans="1:4" x14ac:dyDescent="0.45">
      <c r="A10885" t="s">
        <v>394</v>
      </c>
      <c r="B10885">
        <f t="shared" si="169"/>
        <v>2008</v>
      </c>
      <c r="C10885">
        <f>VLOOKUP($A10885&amp;C$1,Data!$A$2:$BC$533,MATCH(Intermediate!$B10885,Data!$A$1:$BC$1,0),FALSE)</f>
        <v>78.567136191257134</v>
      </c>
      <c r="D10885">
        <f>VLOOKUP($A10885&amp;D$1,Data!$A$2:$BC$533,MATCH(Intermediate!$B10885,Data!$A$1:$BC$1,0),FALSE)</f>
        <v>3082.3937245904449</v>
      </c>
    </row>
    <row r="10886" spans="1:4" x14ac:dyDescent="0.45">
      <c r="A10886" t="s">
        <v>394</v>
      </c>
      <c r="B10886">
        <f t="shared" si="169"/>
        <v>2009</v>
      </c>
      <c r="C10886">
        <f>VLOOKUP($A10886&amp;C$1,Data!$A$2:$BC$533,MATCH(Intermediate!$B10886,Data!$A$1:$BC$1,0),FALSE)</f>
        <v>79.600278337095176</v>
      </c>
      <c r="D10886">
        <f>VLOOKUP($A10886&amp;D$1,Data!$A$2:$BC$533,MATCH(Intermediate!$B10886,Data!$A$1:$BC$1,0),FALSE)</f>
        <v>3041.8483047519326</v>
      </c>
    </row>
    <row r="10887" spans="1:4" x14ac:dyDescent="0.45">
      <c r="A10887" t="s">
        <v>394</v>
      </c>
      <c r="B10887">
        <f t="shared" si="169"/>
        <v>2010</v>
      </c>
      <c r="C10887">
        <f>VLOOKUP($A10887&amp;C$1,Data!$A$2:$BC$533,MATCH(Intermediate!$B10887,Data!$A$1:$BC$1,0),FALSE)</f>
        <v>84.95199315209679</v>
      </c>
      <c r="D10887">
        <f>VLOOKUP($A10887&amp;D$1,Data!$A$2:$BC$533,MATCH(Intermediate!$B10887,Data!$A$1:$BC$1,0),FALSE)</f>
        <v>3149.2907691895321</v>
      </c>
    </row>
    <row r="10888" spans="1:4" x14ac:dyDescent="0.45">
      <c r="A10888" t="s">
        <v>394</v>
      </c>
      <c r="B10888">
        <f t="shared" si="169"/>
        <v>2011</v>
      </c>
      <c r="C10888">
        <f>VLOOKUP($A10888&amp;C$1,Data!$A$2:$BC$533,MATCH(Intermediate!$B10888,Data!$A$1:$BC$1,0),FALSE)</f>
        <v>76.447682440399632</v>
      </c>
      <c r="D10888">
        <f>VLOOKUP($A10888&amp;D$1,Data!$A$2:$BC$533,MATCH(Intermediate!$B10888,Data!$A$1:$BC$1,0),FALSE)</f>
        <v>3253.8823042583476</v>
      </c>
    </row>
    <row r="10889" spans="1:4" x14ac:dyDescent="0.45">
      <c r="A10889" t="s">
        <v>394</v>
      </c>
      <c r="B10889">
        <f t="shared" si="169"/>
        <v>2012</v>
      </c>
      <c r="C10889">
        <f>VLOOKUP($A10889&amp;C$1,Data!$A$2:$BC$533,MATCH(Intermediate!$B10889,Data!$A$1:$BC$1,0),FALSE)</f>
        <v>79.349560926695048</v>
      </c>
      <c r="D10889">
        <f>VLOOKUP($A10889&amp;D$1,Data!$A$2:$BC$533,MATCH(Intermediate!$B10889,Data!$A$1:$BC$1,0),FALSE)</f>
        <v>3171.7311463075489</v>
      </c>
    </row>
    <row r="10890" spans="1:4" x14ac:dyDescent="0.45">
      <c r="A10890" t="s">
        <v>394</v>
      </c>
      <c r="B10890">
        <f t="shared" si="169"/>
        <v>2013</v>
      </c>
      <c r="C10890">
        <f>VLOOKUP($A10890&amp;C$1,Data!$A$2:$BC$533,MATCH(Intermediate!$B10890,Data!$A$1:$BC$1,0),FALSE)</f>
        <v>75.69638118702494</v>
      </c>
      <c r="D10890">
        <f>VLOOKUP($A10890&amp;D$1,Data!$A$2:$BC$533,MATCH(Intermediate!$B10890,Data!$A$1:$BC$1,0),FALSE)</f>
        <v>3291.0115725741762</v>
      </c>
    </row>
    <row r="10891" spans="1:4" x14ac:dyDescent="0.45">
      <c r="A10891" t="s">
        <v>394</v>
      </c>
      <c r="B10891">
        <f t="shared" si="169"/>
        <v>2014</v>
      </c>
      <c r="C10891">
        <f>VLOOKUP($A10891&amp;C$1,Data!$A$2:$BC$533,MATCH(Intermediate!$B10891,Data!$A$1:$BC$1,0),FALSE)</f>
        <v>74.236550306455229</v>
      </c>
      <c r="D10891">
        <f>VLOOKUP($A10891&amp;D$1,Data!$A$2:$BC$533,MATCH(Intermediate!$B10891,Data!$A$1:$BC$1,0),FALSE)</f>
        <v>3426.7093435139159</v>
      </c>
    </row>
    <row r="10892" spans="1:4" x14ac:dyDescent="0.45">
      <c r="A10892" t="s">
        <v>394</v>
      </c>
      <c r="B10892">
        <f t="shared" si="169"/>
        <v>2015</v>
      </c>
      <c r="C10892">
        <f>VLOOKUP($A10892&amp;C$1,Data!$A$2:$BC$533,MATCH(Intermediate!$B10892,Data!$A$1:$BC$1,0),FALSE)</f>
        <v>66.928660107005712</v>
      </c>
      <c r="D10892">
        <f>VLOOKUP($A10892&amp;D$1,Data!$A$2:$BC$533,MATCH(Intermediate!$B10892,Data!$A$1:$BC$1,0),FALSE)</f>
        <v>3456.4912454059595</v>
      </c>
    </row>
    <row r="10893" spans="1:4" x14ac:dyDescent="0.45">
      <c r="A10893" t="s">
        <v>394</v>
      </c>
      <c r="B10893">
        <f t="shared" si="169"/>
        <v>2016</v>
      </c>
      <c r="C10893">
        <f>VLOOKUP($A10893&amp;C$1,Data!$A$2:$BC$533,MATCH(Intermediate!$B10893,Data!$A$1:$BC$1,0),FALSE)</f>
        <v>66.81236232549935</v>
      </c>
      <c r="D10893">
        <f>VLOOKUP($A10893&amp;D$1,Data!$A$2:$BC$533,MATCH(Intermediate!$B10893,Data!$A$1:$BC$1,0),FALSE)</f>
        <v>3551.1462792812767</v>
      </c>
    </row>
    <row r="10894" spans="1:4" x14ac:dyDescent="0.45">
      <c r="A10894" t="s">
        <v>394</v>
      </c>
      <c r="B10894">
        <f t="shared" si="169"/>
        <v>2017</v>
      </c>
      <c r="C10894">
        <f>VLOOKUP($A10894&amp;C$1,Data!$A$2:$BC$533,MATCH(Intermediate!$B10894,Data!$A$1:$BC$1,0),FALSE)</f>
        <v>66.525944777110794</v>
      </c>
      <c r="D10894">
        <f>VLOOKUP($A10894&amp;D$1,Data!$A$2:$BC$533,MATCH(Intermediate!$B10894,Data!$A$1:$BC$1,0),FALSE)</f>
        <v>3703.9777104962932</v>
      </c>
    </row>
    <row r="10895" spans="1:4" x14ac:dyDescent="0.45">
      <c r="A10895" t="s">
        <v>394</v>
      </c>
      <c r="B10895">
        <f t="shared" si="169"/>
        <v>2018</v>
      </c>
      <c r="C10895">
        <f>VLOOKUP($A10895&amp;C$1,Data!$A$2:$BC$533,MATCH(Intermediate!$B10895,Data!$A$1:$BC$1,0),FALSE)</f>
        <v>62.786976406467446</v>
      </c>
      <c r="D10895">
        <f>VLOOKUP($A10895&amp;D$1,Data!$A$2:$BC$533,MATCH(Intermediate!$B10895,Data!$A$1:$BC$1,0),FALSE)</f>
        <v>3648.2613323947139</v>
      </c>
    </row>
    <row r="10896" spans="1:4" x14ac:dyDescent="0.45">
      <c r="A10896" t="s">
        <v>394</v>
      </c>
      <c r="B10896">
        <f t="shared" si="169"/>
        <v>2019</v>
      </c>
      <c r="C10896">
        <f>VLOOKUP($A10896&amp;C$1,Data!$A$2:$BC$533,MATCH(Intermediate!$B10896,Data!$A$1:$BC$1,0),FALSE)</f>
        <v>61.423628506326949</v>
      </c>
      <c r="D10896">
        <f>VLOOKUP($A10896&amp;D$1,Data!$A$2:$BC$533,MATCH(Intermediate!$B10896,Data!$A$1:$BC$1,0),FALSE)</f>
        <v>3742.9213708592806</v>
      </c>
    </row>
    <row r="10897" spans="1:4" x14ac:dyDescent="0.45">
      <c r="A10897" t="s">
        <v>394</v>
      </c>
      <c r="B10897">
        <f t="shared" si="169"/>
        <v>2020</v>
      </c>
      <c r="C10897">
        <f>VLOOKUP($A10897&amp;C$1,Data!$A$2:$BC$533,MATCH(Intermediate!$B10897,Data!$A$1:$BC$1,0),FALSE)</f>
        <v>56.775162141674571</v>
      </c>
      <c r="D10897">
        <f>VLOOKUP($A10897&amp;D$1,Data!$A$2:$BC$533,MATCH(Intermediate!$B10897,Data!$A$1:$BC$1,0),FALSE)</f>
        <v>3629.5669779747031</v>
      </c>
    </row>
    <row r="10898" spans="1:4" x14ac:dyDescent="0.45">
      <c r="A10898" t="s">
        <v>394</v>
      </c>
      <c r="B10898">
        <f t="shared" si="169"/>
        <v>2021</v>
      </c>
      <c r="C10898">
        <f>VLOOKUP($A10898&amp;C$1,Data!$A$2:$BC$533,MATCH(Intermediate!$B10898,Data!$A$1:$BC$1,0),FALSE)</f>
        <v>51.162770503009391</v>
      </c>
      <c r="D10898">
        <f>VLOOKUP($A10898&amp;D$1,Data!$A$2:$BC$533,MATCH(Intermediate!$B10898,Data!$A$1:$BC$1,0),FALSE)</f>
        <v>3907.249127351487</v>
      </c>
    </row>
    <row r="10899" spans="1:4" x14ac:dyDescent="0.45">
      <c r="A10899" t="s">
        <v>394</v>
      </c>
      <c r="B10899">
        <f t="shared" si="169"/>
        <v>2022</v>
      </c>
      <c r="C10899">
        <f>VLOOKUP($A10899&amp;C$1,Data!$A$2:$BC$533,MATCH(Intermediate!$B10899,Data!$A$1:$BC$1,0),FALSE)</f>
        <v>46.167393339072476</v>
      </c>
      <c r="D10899">
        <f>VLOOKUP($A10899&amp;D$1,Data!$A$2:$BC$533,MATCH(Intermediate!$B10899,Data!$A$1:$BC$1,0),FALSE)</f>
        <v>4229.0864860645434</v>
      </c>
    </row>
    <row r="10900" spans="1:4" x14ac:dyDescent="0.45">
      <c r="A10900" t="s">
        <v>394</v>
      </c>
      <c r="B10900">
        <f t="shared" si="169"/>
        <v>2023</v>
      </c>
      <c r="C10900">
        <f>VLOOKUP($A10900&amp;C$1,Data!$A$2:$BC$533,MATCH(Intermediate!$B10900,Data!$A$1:$BC$1,0),FALSE)</f>
        <v>48.264786162014659</v>
      </c>
      <c r="D10900">
        <f>VLOOKUP($A10900&amp;D$1,Data!$A$2:$BC$533,MATCH(Intermediate!$B10900,Data!$A$1:$BC$1,0),FALSE)</f>
        <v>4352.4908971971199</v>
      </c>
    </row>
    <row r="10901" spans="1:4" x14ac:dyDescent="0.45">
      <c r="A10901" t="s">
        <v>394</v>
      </c>
      <c r="B10901">
        <f t="shared" si="169"/>
        <v>2024</v>
      </c>
      <c r="C10901" t="str">
        <f>VLOOKUP($A10901&amp;C$1,Data!$A$2:$BC$533,MATCH(Intermediate!$B10901,Data!$A$1:$BC$1,0),FALSE)</f>
        <v>..</v>
      </c>
      <c r="D10901">
        <f>VLOOKUP($A10901&amp;D$1,Data!$A$2:$BC$533,MATCH(Intermediate!$B10901,Data!$A$1:$BC$1,0),FALSE)</f>
        <v>4481.2468469364348</v>
      </c>
    </row>
    <row r="10902" spans="1:4" x14ac:dyDescent="0.45">
      <c r="A10902" t="s">
        <v>135</v>
      </c>
      <c r="B10902">
        <f t="shared" si="169"/>
        <v>1975</v>
      </c>
      <c r="C10902">
        <f>VLOOKUP($A10902&amp;C$1,Data!$A$2:$BC$533,MATCH(Intermediate!$B10902,Data!$A$1:$BC$1,0),FALSE)</f>
        <v>11.809139672193201</v>
      </c>
      <c r="D10902" t="str">
        <f>VLOOKUP($A10902&amp;D$1,Data!$A$2:$BC$533,MATCH(Intermediate!$B10902,Data!$A$1:$BC$1,0),FALSE)</f>
        <v>..</v>
      </c>
    </row>
    <row r="10903" spans="1:4" x14ac:dyDescent="0.45">
      <c r="A10903" t="s">
        <v>135</v>
      </c>
      <c r="B10903">
        <f t="shared" si="169"/>
        <v>1976</v>
      </c>
      <c r="C10903">
        <f>VLOOKUP($A10903&amp;C$1,Data!$A$2:$BC$533,MATCH(Intermediate!$B10903,Data!$A$1:$BC$1,0),FALSE)</f>
        <v>12.011572559411301</v>
      </c>
      <c r="D10903" t="str">
        <f>VLOOKUP($A10903&amp;D$1,Data!$A$2:$BC$533,MATCH(Intermediate!$B10903,Data!$A$1:$BC$1,0),FALSE)</f>
        <v>..</v>
      </c>
    </row>
    <row r="10904" spans="1:4" x14ac:dyDescent="0.45">
      <c r="A10904" t="s">
        <v>135</v>
      </c>
      <c r="B10904">
        <f t="shared" si="169"/>
        <v>1977</v>
      </c>
      <c r="C10904">
        <f>VLOOKUP($A10904&amp;C$1,Data!$A$2:$BC$533,MATCH(Intermediate!$B10904,Data!$A$1:$BC$1,0),FALSE)</f>
        <v>14.419728440515032</v>
      </c>
      <c r="D10904" t="str">
        <f>VLOOKUP($A10904&amp;D$1,Data!$A$2:$BC$533,MATCH(Intermediate!$B10904,Data!$A$1:$BC$1,0),FALSE)</f>
        <v>..</v>
      </c>
    </row>
    <row r="10905" spans="1:4" x14ac:dyDescent="0.45">
      <c r="A10905" t="s">
        <v>135</v>
      </c>
      <c r="B10905">
        <f t="shared" si="169"/>
        <v>1978</v>
      </c>
      <c r="C10905">
        <f>VLOOKUP($A10905&amp;C$1,Data!$A$2:$BC$533,MATCH(Intermediate!$B10905,Data!$A$1:$BC$1,0),FALSE)</f>
        <v>16.689747036740318</v>
      </c>
      <c r="D10905" t="str">
        <f>VLOOKUP($A10905&amp;D$1,Data!$A$2:$BC$533,MATCH(Intermediate!$B10905,Data!$A$1:$BC$1,0),FALSE)</f>
        <v>..</v>
      </c>
    </row>
    <row r="10906" spans="1:4" x14ac:dyDescent="0.45">
      <c r="A10906" t="s">
        <v>135</v>
      </c>
      <c r="B10906">
        <f t="shared" si="169"/>
        <v>1979</v>
      </c>
      <c r="C10906">
        <f>VLOOKUP($A10906&amp;C$1,Data!$A$2:$BC$533,MATCH(Intermediate!$B10906,Data!$A$1:$BC$1,0),FALSE)</f>
        <v>16.307317398902192</v>
      </c>
      <c r="D10906" t="str">
        <f>VLOOKUP($A10906&amp;D$1,Data!$A$2:$BC$533,MATCH(Intermediate!$B10906,Data!$A$1:$BC$1,0),FALSE)</f>
        <v>..</v>
      </c>
    </row>
    <row r="10907" spans="1:4" x14ac:dyDescent="0.45">
      <c r="A10907" t="s">
        <v>135</v>
      </c>
      <c r="B10907">
        <f t="shared" si="169"/>
        <v>1980</v>
      </c>
      <c r="C10907">
        <f>VLOOKUP($A10907&amp;C$1,Data!$A$2:$BC$533,MATCH(Intermediate!$B10907,Data!$A$1:$BC$1,0),FALSE)</f>
        <v>17.00021187251258</v>
      </c>
      <c r="D10907" t="str">
        <f>VLOOKUP($A10907&amp;D$1,Data!$A$2:$BC$533,MATCH(Intermediate!$B10907,Data!$A$1:$BC$1,0),FALSE)</f>
        <v>..</v>
      </c>
    </row>
    <row r="10908" spans="1:4" x14ac:dyDescent="0.45">
      <c r="A10908" t="s">
        <v>135</v>
      </c>
      <c r="B10908">
        <f t="shared" si="169"/>
        <v>1981</v>
      </c>
      <c r="C10908">
        <f>VLOOKUP($A10908&amp;C$1,Data!$A$2:$BC$533,MATCH(Intermediate!$B10908,Data!$A$1:$BC$1,0),FALSE)</f>
        <v>9.4154085551364588</v>
      </c>
      <c r="D10908" t="str">
        <f>VLOOKUP($A10908&amp;D$1,Data!$A$2:$BC$533,MATCH(Intermediate!$B10908,Data!$A$1:$BC$1,0),FALSE)</f>
        <v>..</v>
      </c>
    </row>
    <row r="10909" spans="1:4" x14ac:dyDescent="0.45">
      <c r="A10909" t="s">
        <v>135</v>
      </c>
      <c r="B10909">
        <f t="shared" si="169"/>
        <v>1982</v>
      </c>
      <c r="C10909">
        <f>VLOOKUP($A10909&amp;C$1,Data!$A$2:$BC$533,MATCH(Intermediate!$B10909,Data!$A$1:$BC$1,0),FALSE)</f>
        <v>10.109632330719645</v>
      </c>
      <c r="D10909" t="str">
        <f>VLOOKUP($A10909&amp;D$1,Data!$A$2:$BC$533,MATCH(Intermediate!$B10909,Data!$A$1:$BC$1,0),FALSE)</f>
        <v>..</v>
      </c>
    </row>
    <row r="10910" spans="1:4" x14ac:dyDescent="0.45">
      <c r="A10910" t="s">
        <v>135</v>
      </c>
      <c r="B10910">
        <f t="shared" si="169"/>
        <v>1983</v>
      </c>
      <c r="C10910">
        <f>VLOOKUP($A10910&amp;C$1,Data!$A$2:$BC$533,MATCH(Intermediate!$B10910,Data!$A$1:$BC$1,0),FALSE)</f>
        <v>11.021205094641459</v>
      </c>
      <c r="D10910" t="str">
        <f>VLOOKUP($A10910&amp;D$1,Data!$A$2:$BC$533,MATCH(Intermediate!$B10910,Data!$A$1:$BC$1,0),FALSE)</f>
        <v>..</v>
      </c>
    </row>
    <row r="10911" spans="1:4" x14ac:dyDescent="0.45">
      <c r="A10911" t="s">
        <v>135</v>
      </c>
      <c r="B10911">
        <f t="shared" si="169"/>
        <v>1984</v>
      </c>
      <c r="C10911">
        <f>VLOOKUP($A10911&amp;C$1,Data!$A$2:$BC$533,MATCH(Intermediate!$B10911,Data!$A$1:$BC$1,0),FALSE)</f>
        <v>11.051358628261374</v>
      </c>
      <c r="D10911" t="str">
        <f>VLOOKUP($A10911&amp;D$1,Data!$A$2:$BC$533,MATCH(Intermediate!$B10911,Data!$A$1:$BC$1,0),FALSE)</f>
        <v>..</v>
      </c>
    </row>
    <row r="10912" spans="1:4" x14ac:dyDescent="0.45">
      <c r="A10912" t="s">
        <v>135</v>
      </c>
      <c r="B10912">
        <f t="shared" si="169"/>
        <v>1985</v>
      </c>
      <c r="C10912">
        <f>VLOOKUP($A10912&amp;C$1,Data!$A$2:$BC$533,MATCH(Intermediate!$B10912,Data!$A$1:$BC$1,0),FALSE)</f>
        <v>10.985697686745054</v>
      </c>
      <c r="D10912" t="str">
        <f>VLOOKUP($A10912&amp;D$1,Data!$A$2:$BC$533,MATCH(Intermediate!$B10912,Data!$A$1:$BC$1,0),FALSE)</f>
        <v>..</v>
      </c>
    </row>
    <row r="10913" spans="1:4" x14ac:dyDescent="0.45">
      <c r="A10913" t="s">
        <v>135</v>
      </c>
      <c r="B10913">
        <f t="shared" si="169"/>
        <v>1986</v>
      </c>
      <c r="C10913">
        <f>VLOOKUP($A10913&amp;C$1,Data!$A$2:$BC$533,MATCH(Intermediate!$B10913,Data!$A$1:$BC$1,0),FALSE)</f>
        <v>14.324244760586918</v>
      </c>
      <c r="D10913" t="str">
        <f>VLOOKUP($A10913&amp;D$1,Data!$A$2:$BC$533,MATCH(Intermediate!$B10913,Data!$A$1:$BC$1,0),FALSE)</f>
        <v>..</v>
      </c>
    </row>
    <row r="10914" spans="1:4" x14ac:dyDescent="0.45">
      <c r="A10914" t="s">
        <v>135</v>
      </c>
      <c r="B10914">
        <f t="shared" si="169"/>
        <v>1987</v>
      </c>
      <c r="C10914">
        <f>VLOOKUP($A10914&amp;C$1,Data!$A$2:$BC$533,MATCH(Intermediate!$B10914,Data!$A$1:$BC$1,0),FALSE)</f>
        <v>14.905370534150961</v>
      </c>
      <c r="D10914" t="str">
        <f>VLOOKUP($A10914&amp;D$1,Data!$A$2:$BC$533,MATCH(Intermediate!$B10914,Data!$A$1:$BC$1,0),FALSE)</f>
        <v>..</v>
      </c>
    </row>
    <row r="10915" spans="1:4" x14ac:dyDescent="0.45">
      <c r="A10915" t="s">
        <v>135</v>
      </c>
      <c r="B10915">
        <f t="shared" si="169"/>
        <v>1988</v>
      </c>
      <c r="C10915">
        <f>VLOOKUP($A10915&amp;C$1,Data!$A$2:$BC$533,MATCH(Intermediate!$B10915,Data!$A$1:$BC$1,0),FALSE)</f>
        <v>13.822254887319916</v>
      </c>
      <c r="D10915" t="str">
        <f>VLOOKUP($A10915&amp;D$1,Data!$A$2:$BC$533,MATCH(Intermediate!$B10915,Data!$A$1:$BC$1,0),FALSE)</f>
        <v>..</v>
      </c>
    </row>
    <row r="10916" spans="1:4" x14ac:dyDescent="0.45">
      <c r="A10916" t="s">
        <v>135</v>
      </c>
      <c r="B10916">
        <f t="shared" si="169"/>
        <v>1989</v>
      </c>
      <c r="C10916">
        <f>VLOOKUP($A10916&amp;C$1,Data!$A$2:$BC$533,MATCH(Intermediate!$B10916,Data!$A$1:$BC$1,0),FALSE)</f>
        <v>13.371563643090619</v>
      </c>
      <c r="D10916" t="str">
        <f>VLOOKUP($A10916&amp;D$1,Data!$A$2:$BC$533,MATCH(Intermediate!$B10916,Data!$A$1:$BC$1,0),FALSE)</f>
        <v>..</v>
      </c>
    </row>
    <row r="10917" spans="1:4" x14ac:dyDescent="0.45">
      <c r="A10917" t="s">
        <v>135</v>
      </c>
      <c r="B10917">
        <f t="shared" si="169"/>
        <v>1990</v>
      </c>
      <c r="C10917">
        <f>VLOOKUP($A10917&amp;C$1,Data!$A$2:$BC$533,MATCH(Intermediate!$B10917,Data!$A$1:$BC$1,0),FALSE)</f>
        <v>13.017126600396963</v>
      </c>
      <c r="D10917">
        <f>VLOOKUP($A10917&amp;D$1,Data!$A$2:$BC$533,MATCH(Intermediate!$B10917,Data!$A$1:$BC$1,0),FALSE)</f>
        <v>1741.3754996557998</v>
      </c>
    </row>
    <row r="10918" spans="1:4" x14ac:dyDescent="0.45">
      <c r="A10918" t="s">
        <v>135</v>
      </c>
      <c r="B10918">
        <f t="shared" si="169"/>
        <v>1991</v>
      </c>
      <c r="C10918">
        <f>VLOOKUP($A10918&amp;C$1,Data!$A$2:$BC$533,MATCH(Intermediate!$B10918,Data!$A$1:$BC$1,0),FALSE)</f>
        <v>11.917802278458407</v>
      </c>
      <c r="D10918">
        <f>VLOOKUP($A10918&amp;D$1,Data!$A$2:$BC$533,MATCH(Intermediate!$B10918,Data!$A$1:$BC$1,0),FALSE)</f>
        <v>1775.3697866249418</v>
      </c>
    </row>
    <row r="10919" spans="1:4" x14ac:dyDescent="0.45">
      <c r="A10919" t="s">
        <v>135</v>
      </c>
      <c r="B10919">
        <f t="shared" si="169"/>
        <v>1992</v>
      </c>
      <c r="C10919">
        <f>VLOOKUP($A10919&amp;C$1,Data!$A$2:$BC$533,MATCH(Intermediate!$B10919,Data!$A$1:$BC$1,0),FALSE)</f>
        <v>11.800799476771189</v>
      </c>
      <c r="D10919">
        <f>VLOOKUP($A10919&amp;D$1,Data!$A$2:$BC$533,MATCH(Intermediate!$B10919,Data!$A$1:$BC$1,0),FALSE)</f>
        <v>1806.6119628011691</v>
      </c>
    </row>
    <row r="10920" spans="1:4" x14ac:dyDescent="0.45">
      <c r="A10920" t="s">
        <v>135</v>
      </c>
      <c r="B10920">
        <f t="shared" si="169"/>
        <v>1993</v>
      </c>
      <c r="C10920">
        <f>VLOOKUP($A10920&amp;C$1,Data!$A$2:$BC$533,MATCH(Intermediate!$B10920,Data!$A$1:$BC$1,0),FALSE)</f>
        <v>10.064482925407759</v>
      </c>
      <c r="D10920">
        <f>VLOOKUP($A10920&amp;D$1,Data!$A$2:$BC$533,MATCH(Intermediate!$B10920,Data!$A$1:$BC$1,0),FALSE)</f>
        <v>1778.7527232188761</v>
      </c>
    </row>
    <row r="10921" spans="1:4" x14ac:dyDescent="0.45">
      <c r="A10921" t="s">
        <v>135</v>
      </c>
      <c r="B10921">
        <f t="shared" si="169"/>
        <v>1994</v>
      </c>
      <c r="C10921">
        <f>VLOOKUP($A10921&amp;C$1,Data!$A$2:$BC$533,MATCH(Intermediate!$B10921,Data!$A$1:$BC$1,0),FALSE)</f>
        <v>8.413074040278552</v>
      </c>
      <c r="D10921">
        <f>VLOOKUP($A10921&amp;D$1,Data!$A$2:$BC$533,MATCH(Intermediate!$B10921,Data!$A$1:$BC$1,0),FALSE)</f>
        <v>1768.2413765868105</v>
      </c>
    </row>
    <row r="10922" spans="1:4" x14ac:dyDescent="0.45">
      <c r="A10922" t="s">
        <v>135</v>
      </c>
      <c r="B10922">
        <f t="shared" si="169"/>
        <v>1995</v>
      </c>
      <c r="C10922">
        <f>VLOOKUP($A10922&amp;C$1,Data!$A$2:$BC$533,MATCH(Intermediate!$B10922,Data!$A$1:$BC$1,0),FALSE)</f>
        <v>7.318085521056175</v>
      </c>
      <c r="D10922">
        <f>VLOOKUP($A10922&amp;D$1,Data!$A$2:$BC$533,MATCH(Intermediate!$B10922,Data!$A$1:$BC$1,0),FALSE)</f>
        <v>1793.0320653479582</v>
      </c>
    </row>
    <row r="10923" spans="1:4" x14ac:dyDescent="0.45">
      <c r="A10923" t="s">
        <v>135</v>
      </c>
      <c r="B10923">
        <f t="shared" si="169"/>
        <v>1996</v>
      </c>
      <c r="C10923">
        <f>VLOOKUP($A10923&amp;C$1,Data!$A$2:$BC$533,MATCH(Intermediate!$B10923,Data!$A$1:$BC$1,0),FALSE)</f>
        <v>6.7732976156687776</v>
      </c>
      <c r="D10923">
        <f>VLOOKUP($A10923&amp;D$1,Data!$A$2:$BC$533,MATCH(Intermediate!$B10923,Data!$A$1:$BC$1,0),FALSE)</f>
        <v>1859.9452394469656</v>
      </c>
    </row>
    <row r="10924" spans="1:4" x14ac:dyDescent="0.45">
      <c r="A10924" t="s">
        <v>135</v>
      </c>
      <c r="B10924">
        <f t="shared" si="169"/>
        <v>1997</v>
      </c>
      <c r="C10924">
        <f>VLOOKUP($A10924&amp;C$1,Data!$A$2:$BC$533,MATCH(Intermediate!$B10924,Data!$A$1:$BC$1,0),FALSE)</f>
        <v>7.4100577878588192</v>
      </c>
      <c r="D10924">
        <f>VLOOKUP($A10924&amp;D$1,Data!$A$2:$BC$533,MATCH(Intermediate!$B10924,Data!$A$1:$BC$1,0),FALSE)</f>
        <v>1923.9181801116649</v>
      </c>
    </row>
    <row r="10925" spans="1:4" x14ac:dyDescent="0.45">
      <c r="A10925" t="s">
        <v>135</v>
      </c>
      <c r="B10925">
        <f t="shared" si="169"/>
        <v>1998</v>
      </c>
      <c r="C10925">
        <f>VLOOKUP($A10925&amp;C$1,Data!$A$2:$BC$533,MATCH(Intermediate!$B10925,Data!$A$1:$BC$1,0),FALSE)</f>
        <v>7.9264435211563571</v>
      </c>
      <c r="D10925">
        <f>VLOOKUP($A10925&amp;D$1,Data!$A$2:$BC$533,MATCH(Intermediate!$B10925,Data!$A$1:$BC$1,0),FALSE)</f>
        <v>1963.0292012123102</v>
      </c>
    </row>
    <row r="10926" spans="1:4" x14ac:dyDescent="0.45">
      <c r="A10926" t="s">
        <v>135</v>
      </c>
      <c r="B10926">
        <f t="shared" si="169"/>
        <v>1999</v>
      </c>
      <c r="C10926">
        <f>VLOOKUP($A10926&amp;C$1,Data!$A$2:$BC$533,MATCH(Intermediate!$B10926,Data!$A$1:$BC$1,0),FALSE)</f>
        <v>8.8532955488121896</v>
      </c>
      <c r="D10926">
        <f>VLOOKUP($A10926&amp;D$1,Data!$A$2:$BC$533,MATCH(Intermediate!$B10926,Data!$A$1:$BC$1,0),FALSE)</f>
        <v>1969.7029956722308</v>
      </c>
    </row>
    <row r="10927" spans="1:4" x14ac:dyDescent="0.45">
      <c r="A10927" t="s">
        <v>135</v>
      </c>
      <c r="B10927">
        <f t="shared" si="169"/>
        <v>2000</v>
      </c>
      <c r="C10927">
        <f>VLOOKUP($A10927&amp;C$1,Data!$A$2:$BC$533,MATCH(Intermediate!$B10927,Data!$A$1:$BC$1,0),FALSE)</f>
        <v>8.6210576420839118</v>
      </c>
      <c r="D10927">
        <f>VLOOKUP($A10927&amp;D$1,Data!$A$2:$BC$533,MATCH(Intermediate!$B10927,Data!$A$1:$BC$1,0),FALSE)</f>
        <v>2032.2779605123837</v>
      </c>
    </row>
    <row r="10928" spans="1:4" x14ac:dyDescent="0.45">
      <c r="A10928" t="s">
        <v>135</v>
      </c>
      <c r="B10928">
        <f t="shared" si="169"/>
        <v>2001</v>
      </c>
      <c r="C10928">
        <f>VLOOKUP($A10928&amp;C$1,Data!$A$2:$BC$533,MATCH(Intermediate!$B10928,Data!$A$1:$BC$1,0),FALSE)</f>
        <v>9.24430800499443</v>
      </c>
      <c r="D10928">
        <f>VLOOKUP($A10928&amp;D$1,Data!$A$2:$BC$533,MATCH(Intermediate!$B10928,Data!$A$1:$BC$1,0),FALSE)</f>
        <v>2126.3795488388296</v>
      </c>
    </row>
    <row r="10929" spans="1:4" x14ac:dyDescent="0.45">
      <c r="A10929" t="s">
        <v>135</v>
      </c>
      <c r="B10929">
        <f t="shared" si="169"/>
        <v>2002</v>
      </c>
      <c r="C10929">
        <f>VLOOKUP($A10929&amp;C$1,Data!$A$2:$BC$533,MATCH(Intermediate!$B10929,Data!$A$1:$BC$1,0),FALSE)</f>
        <v>8.3500187378546435</v>
      </c>
      <c r="D10929">
        <f>VLOOKUP($A10929&amp;D$1,Data!$A$2:$BC$533,MATCH(Intermediate!$B10929,Data!$A$1:$BC$1,0),FALSE)</f>
        <v>2297.5467265618036</v>
      </c>
    </row>
    <row r="10930" spans="1:4" x14ac:dyDescent="0.45">
      <c r="A10930" t="s">
        <v>135</v>
      </c>
      <c r="B10930">
        <f t="shared" si="169"/>
        <v>2003</v>
      </c>
      <c r="C10930">
        <f>VLOOKUP($A10930&amp;C$1,Data!$A$2:$BC$533,MATCH(Intermediate!$B10930,Data!$A$1:$BC$1,0),FALSE)</f>
        <v>8.9815552595127972</v>
      </c>
      <c r="D10930">
        <f>VLOOKUP($A10930&amp;D$1,Data!$A$2:$BC$533,MATCH(Intermediate!$B10930,Data!$A$1:$BC$1,0),FALSE)</f>
        <v>2404.8527875020336</v>
      </c>
    </row>
    <row r="10931" spans="1:4" x14ac:dyDescent="0.45">
      <c r="A10931" t="s">
        <v>135</v>
      </c>
      <c r="B10931">
        <f t="shared" si="169"/>
        <v>2004</v>
      </c>
      <c r="C10931">
        <f>VLOOKUP($A10931&amp;C$1,Data!$A$2:$BC$533,MATCH(Intermediate!$B10931,Data!$A$1:$BC$1,0),FALSE)</f>
        <v>8.6712585734318761</v>
      </c>
      <c r="D10931">
        <f>VLOOKUP($A10931&amp;D$1,Data!$A$2:$BC$533,MATCH(Intermediate!$B10931,Data!$A$1:$BC$1,0),FALSE)</f>
        <v>2592.6133211802289</v>
      </c>
    </row>
    <row r="10932" spans="1:4" x14ac:dyDescent="0.45">
      <c r="A10932" t="s">
        <v>135</v>
      </c>
      <c r="B10932">
        <f t="shared" si="169"/>
        <v>2005</v>
      </c>
      <c r="C10932">
        <f>VLOOKUP($A10932&amp;C$1,Data!$A$2:$BC$533,MATCH(Intermediate!$B10932,Data!$A$1:$BC$1,0),FALSE)</f>
        <v>8.6592499852630951</v>
      </c>
      <c r="D10932">
        <f>VLOOKUP($A10932&amp;D$1,Data!$A$2:$BC$533,MATCH(Intermediate!$B10932,Data!$A$1:$BC$1,0),FALSE)</f>
        <v>2752.3667321830835</v>
      </c>
    </row>
    <row r="10933" spans="1:4" x14ac:dyDescent="0.45">
      <c r="A10933" t="s">
        <v>135</v>
      </c>
      <c r="B10933">
        <f t="shared" ref="B10933:B10996" si="170">B10883</f>
        <v>2006</v>
      </c>
      <c r="C10933">
        <f>VLOOKUP($A10933&amp;C$1,Data!$A$2:$BC$533,MATCH(Intermediate!$B10933,Data!$A$1:$BC$1,0),FALSE)</f>
        <v>8.4867891511103366</v>
      </c>
      <c r="D10933">
        <f>VLOOKUP($A10933&amp;D$1,Data!$A$2:$BC$533,MATCH(Intermediate!$B10933,Data!$A$1:$BC$1,0),FALSE)</f>
        <v>2904.1765053764821</v>
      </c>
    </row>
    <row r="10934" spans="1:4" x14ac:dyDescent="0.45">
      <c r="A10934" t="s">
        <v>135</v>
      </c>
      <c r="B10934">
        <f t="shared" si="170"/>
        <v>2007</v>
      </c>
      <c r="C10934">
        <f>VLOOKUP($A10934&amp;C$1,Data!$A$2:$BC$533,MATCH(Intermediate!$B10934,Data!$A$1:$BC$1,0),FALSE)</f>
        <v>12.313001625858355</v>
      </c>
      <c r="D10934">
        <f>VLOOKUP($A10934&amp;D$1,Data!$A$2:$BC$533,MATCH(Intermediate!$B10934,Data!$A$1:$BC$1,0),FALSE)</f>
        <v>3056.1785500649103</v>
      </c>
    </row>
    <row r="10935" spans="1:4" x14ac:dyDescent="0.45">
      <c r="A10935" t="s">
        <v>135</v>
      </c>
      <c r="B10935">
        <f t="shared" si="170"/>
        <v>2008</v>
      </c>
      <c r="C10935">
        <f>VLOOKUP($A10935&amp;C$1,Data!$A$2:$BC$533,MATCH(Intermediate!$B10935,Data!$A$1:$BC$1,0),FALSE)</f>
        <v>15.191395710370738</v>
      </c>
      <c r="D10935">
        <f>VLOOKUP($A10935&amp;D$1,Data!$A$2:$BC$533,MATCH(Intermediate!$B10935,Data!$A$1:$BC$1,0),FALSE)</f>
        <v>3218.9134307623276</v>
      </c>
    </row>
    <row r="10936" spans="1:4" x14ac:dyDescent="0.45">
      <c r="A10936" t="s">
        <v>135</v>
      </c>
      <c r="B10936">
        <f t="shared" si="170"/>
        <v>2009</v>
      </c>
      <c r="C10936">
        <f>VLOOKUP($A10936&amp;C$1,Data!$A$2:$BC$533,MATCH(Intermediate!$B10936,Data!$A$1:$BC$1,0),FALSE)</f>
        <v>16.34912355107992</v>
      </c>
      <c r="D10936">
        <f>VLOOKUP($A10936&amp;D$1,Data!$A$2:$BC$533,MATCH(Intermediate!$B10936,Data!$A$1:$BC$1,0),FALSE)</f>
        <v>3335.3010466495289</v>
      </c>
    </row>
    <row r="10937" spans="1:4" x14ac:dyDescent="0.45">
      <c r="A10937" t="s">
        <v>135</v>
      </c>
      <c r="B10937">
        <f t="shared" si="170"/>
        <v>2010</v>
      </c>
      <c r="C10937">
        <f>VLOOKUP($A10937&amp;C$1,Data!$A$2:$BC$533,MATCH(Intermediate!$B10937,Data!$A$1:$BC$1,0),FALSE)</f>
        <v>13.002287173493542</v>
      </c>
      <c r="D10937">
        <f>VLOOKUP($A10937&amp;D$1,Data!$A$2:$BC$533,MATCH(Intermediate!$B10937,Data!$A$1:$BC$1,0),FALSE)</f>
        <v>3510.7744994467403</v>
      </c>
    </row>
    <row r="10938" spans="1:4" x14ac:dyDescent="0.45">
      <c r="A10938" t="s">
        <v>135</v>
      </c>
      <c r="B10938">
        <f t="shared" si="170"/>
        <v>2011</v>
      </c>
      <c r="C10938">
        <f>VLOOKUP($A10938&amp;C$1,Data!$A$2:$BC$533,MATCH(Intermediate!$B10938,Data!$A$1:$BC$1,0),FALSE)</f>
        <v>11.856584106022494</v>
      </c>
      <c r="D10938">
        <f>VLOOKUP($A10938&amp;D$1,Data!$A$2:$BC$533,MATCH(Intermediate!$B10938,Data!$A$1:$BC$1,0),FALSE)</f>
        <v>3659.2136991000948</v>
      </c>
    </row>
    <row r="10939" spans="1:4" x14ac:dyDescent="0.45">
      <c r="A10939" t="s">
        <v>135</v>
      </c>
      <c r="B10939">
        <f t="shared" si="170"/>
        <v>2012</v>
      </c>
      <c r="C10939">
        <f>VLOOKUP($A10939&amp;C$1,Data!$A$2:$BC$533,MATCH(Intermediate!$B10939,Data!$A$1:$BC$1,0),FALSE)</f>
        <v>11.610785428470811</v>
      </c>
      <c r="D10939">
        <f>VLOOKUP($A10939&amp;D$1,Data!$A$2:$BC$533,MATCH(Intermediate!$B10939,Data!$A$1:$BC$1,0),FALSE)</f>
        <v>3777.5768418987836</v>
      </c>
    </row>
    <row r="10940" spans="1:4" x14ac:dyDescent="0.45">
      <c r="A10940" t="s">
        <v>135</v>
      </c>
      <c r="B10940">
        <f t="shared" si="170"/>
        <v>2013</v>
      </c>
      <c r="C10940">
        <f>VLOOKUP($A10940&amp;C$1,Data!$A$2:$BC$533,MATCH(Intermediate!$B10940,Data!$A$1:$BC$1,0),FALSE)</f>
        <v>12.577164417881846</v>
      </c>
      <c r="D10940">
        <f>VLOOKUP($A10940&amp;D$1,Data!$A$2:$BC$533,MATCH(Intermediate!$B10940,Data!$A$1:$BC$1,0),FALSE)</f>
        <v>3933.0840828396854</v>
      </c>
    </row>
    <row r="10941" spans="1:4" x14ac:dyDescent="0.45">
      <c r="A10941" t="s">
        <v>135</v>
      </c>
      <c r="B10941">
        <f t="shared" si="170"/>
        <v>2014</v>
      </c>
      <c r="C10941">
        <f>VLOOKUP($A10941&amp;C$1,Data!$A$2:$BC$533,MATCH(Intermediate!$B10941,Data!$A$1:$BC$1,0),FALSE)</f>
        <v>13.977987277975611</v>
      </c>
      <c r="D10941">
        <f>VLOOKUP($A10941&amp;D$1,Data!$A$2:$BC$533,MATCH(Intermediate!$B10941,Data!$A$1:$BC$1,0),FALSE)</f>
        <v>4134.6302374492025</v>
      </c>
    </row>
    <row r="10942" spans="1:4" x14ac:dyDescent="0.45">
      <c r="A10942" t="s">
        <v>135</v>
      </c>
      <c r="B10942">
        <f t="shared" si="170"/>
        <v>2015</v>
      </c>
      <c r="C10942">
        <f>VLOOKUP($A10942&amp;C$1,Data!$A$2:$BC$533,MATCH(Intermediate!$B10942,Data!$A$1:$BC$1,0),FALSE)</f>
        <v>14.441516348309305</v>
      </c>
      <c r="D10942">
        <f>VLOOKUP($A10942&amp;D$1,Data!$A$2:$BC$533,MATCH(Intermediate!$B10942,Data!$A$1:$BC$1,0),FALSE)</f>
        <v>4090.7281212443659</v>
      </c>
    </row>
    <row r="10943" spans="1:4" x14ac:dyDescent="0.45">
      <c r="A10943" t="s">
        <v>135</v>
      </c>
      <c r="B10943">
        <f t="shared" si="170"/>
        <v>2016</v>
      </c>
      <c r="C10943">
        <f>VLOOKUP($A10943&amp;C$1,Data!$A$2:$BC$533,MATCH(Intermediate!$B10943,Data!$A$1:$BC$1,0),FALSE)</f>
        <v>15.859360685019867</v>
      </c>
      <c r="D10943">
        <f>VLOOKUP($A10943&amp;D$1,Data!$A$2:$BC$533,MATCH(Intermediate!$B10943,Data!$A$1:$BC$1,0),FALSE)</f>
        <v>4032.3062709237365</v>
      </c>
    </row>
    <row r="10944" spans="1:4" x14ac:dyDescent="0.45">
      <c r="A10944" t="s">
        <v>135</v>
      </c>
      <c r="B10944">
        <f t="shared" si="170"/>
        <v>2017</v>
      </c>
      <c r="C10944">
        <f>VLOOKUP($A10944&amp;C$1,Data!$A$2:$BC$533,MATCH(Intermediate!$B10944,Data!$A$1:$BC$1,0),FALSE)</f>
        <v>14.932154139980772</v>
      </c>
      <c r="D10944">
        <f>VLOOKUP($A10944&amp;D$1,Data!$A$2:$BC$533,MATCH(Intermediate!$B10944,Data!$A$1:$BC$1,0),FALSE)</f>
        <v>4100.1549405646792</v>
      </c>
    </row>
    <row r="10945" spans="1:4" x14ac:dyDescent="0.45">
      <c r="A10945" t="s">
        <v>135</v>
      </c>
      <c r="B10945">
        <f t="shared" si="170"/>
        <v>2018</v>
      </c>
      <c r="C10945">
        <f>VLOOKUP($A10945&amp;C$1,Data!$A$2:$BC$533,MATCH(Intermediate!$B10945,Data!$A$1:$BC$1,0),FALSE)</f>
        <v>13.292857436264216</v>
      </c>
      <c r="D10945">
        <f>VLOOKUP($A10945&amp;D$1,Data!$A$2:$BC$533,MATCH(Intermediate!$B10945,Data!$A$1:$BC$1,0),FALSE)</f>
        <v>4238.9546485976243</v>
      </c>
    </row>
    <row r="10946" spans="1:4" x14ac:dyDescent="0.45">
      <c r="A10946" t="s">
        <v>135</v>
      </c>
      <c r="B10946">
        <f t="shared" si="170"/>
        <v>2019</v>
      </c>
      <c r="C10946">
        <f>VLOOKUP($A10946&amp;C$1,Data!$A$2:$BC$533,MATCH(Intermediate!$B10946,Data!$A$1:$BC$1,0),FALSE)</f>
        <v>13.648090443987696</v>
      </c>
      <c r="D10946">
        <f>VLOOKUP($A10946&amp;D$1,Data!$A$2:$BC$533,MATCH(Intermediate!$B10946,Data!$A$1:$BC$1,0),FALSE)</f>
        <v>4494.5916007590604</v>
      </c>
    </row>
    <row r="10947" spans="1:4" x14ac:dyDescent="0.45">
      <c r="A10947" t="s">
        <v>135</v>
      </c>
      <c r="B10947">
        <f t="shared" si="170"/>
        <v>2020</v>
      </c>
      <c r="C10947">
        <f>VLOOKUP($A10947&amp;C$1,Data!$A$2:$BC$533,MATCH(Intermediate!$B10947,Data!$A$1:$BC$1,0),FALSE)</f>
        <v>14.398383101914026</v>
      </c>
      <c r="D10947">
        <f>VLOOKUP($A10947&amp;D$1,Data!$A$2:$BC$533,MATCH(Intermediate!$B10947,Data!$A$1:$BC$1,0),FALSE)</f>
        <v>4484.0646419224004</v>
      </c>
    </row>
    <row r="10948" spans="1:4" x14ac:dyDescent="0.45">
      <c r="A10948" t="s">
        <v>135</v>
      </c>
      <c r="B10948">
        <f t="shared" si="170"/>
        <v>2021</v>
      </c>
      <c r="C10948">
        <f>VLOOKUP($A10948&amp;C$1,Data!$A$2:$BC$533,MATCH(Intermediate!$B10948,Data!$A$1:$BC$1,0),FALSE)</f>
        <v>15.368568909456055</v>
      </c>
      <c r="D10948">
        <f>VLOOKUP($A10948&amp;D$1,Data!$A$2:$BC$533,MATCH(Intermediate!$B10948,Data!$A$1:$BC$1,0),FALSE)</f>
        <v>4746.7527850454489</v>
      </c>
    </row>
    <row r="10949" spans="1:4" x14ac:dyDescent="0.45">
      <c r="A10949" t="s">
        <v>135</v>
      </c>
      <c r="B10949">
        <f t="shared" si="170"/>
        <v>2022</v>
      </c>
      <c r="C10949">
        <f>VLOOKUP($A10949&amp;C$1,Data!$A$2:$BC$533,MATCH(Intermediate!$B10949,Data!$A$1:$BC$1,0),FALSE)</f>
        <v>15.373887612459285</v>
      </c>
      <c r="D10949">
        <f>VLOOKUP($A10949&amp;D$1,Data!$A$2:$BC$533,MATCH(Intermediate!$B10949,Data!$A$1:$BC$1,0),FALSE)</f>
        <v>5169.1455466783491</v>
      </c>
    </row>
    <row r="10950" spans="1:4" x14ac:dyDescent="0.45">
      <c r="A10950" t="s">
        <v>135</v>
      </c>
      <c r="B10950">
        <f t="shared" si="170"/>
        <v>2023</v>
      </c>
      <c r="C10950" t="str">
        <f>VLOOKUP($A10950&amp;C$1,Data!$A$2:$BC$533,MATCH(Intermediate!$B10950,Data!$A$1:$BC$1,0),FALSE)</f>
        <v>..</v>
      </c>
      <c r="D10950">
        <f>VLOOKUP($A10950&amp;D$1,Data!$A$2:$BC$533,MATCH(Intermediate!$B10950,Data!$A$1:$BC$1,0),FALSE)</f>
        <v>5408.0132463799546</v>
      </c>
    </row>
    <row r="10951" spans="1:4" x14ac:dyDescent="0.45">
      <c r="A10951" t="s">
        <v>135</v>
      </c>
      <c r="B10951">
        <f t="shared" si="170"/>
        <v>2024</v>
      </c>
      <c r="C10951" t="str">
        <f>VLOOKUP($A10951&amp;C$1,Data!$A$2:$BC$533,MATCH(Intermediate!$B10951,Data!$A$1:$BC$1,0),FALSE)</f>
        <v>..</v>
      </c>
      <c r="D10951">
        <f>VLOOKUP($A10951&amp;D$1,Data!$A$2:$BC$533,MATCH(Intermediate!$B10951,Data!$A$1:$BC$1,0),FALSE)</f>
        <v>5639.8307316282444</v>
      </c>
    </row>
    <row r="10952" spans="1:4" x14ac:dyDescent="0.45">
      <c r="A10952" t="s">
        <v>486</v>
      </c>
      <c r="B10952">
        <f t="shared" si="170"/>
        <v>1975</v>
      </c>
      <c r="C10952">
        <f>VLOOKUP($A10952&amp;C$1,Data!$A$2:$BC$533,MATCH(Intermediate!$B10952,Data!$A$1:$BC$1,0),FALSE)</f>
        <v>14.677230266964644</v>
      </c>
      <c r="D10952" t="str">
        <f>VLOOKUP($A10952&amp;D$1,Data!$A$2:$BC$533,MATCH(Intermediate!$B10952,Data!$A$1:$BC$1,0),FALSE)</f>
        <v>..</v>
      </c>
    </row>
    <row r="10953" spans="1:4" x14ac:dyDescent="0.45">
      <c r="A10953" t="s">
        <v>486</v>
      </c>
      <c r="B10953">
        <f t="shared" si="170"/>
        <v>1976</v>
      </c>
      <c r="C10953">
        <f>VLOOKUP($A10953&amp;C$1,Data!$A$2:$BC$533,MATCH(Intermediate!$B10953,Data!$A$1:$BC$1,0),FALSE)</f>
        <v>15.069021144475505</v>
      </c>
      <c r="D10953" t="str">
        <f>VLOOKUP($A10953&amp;D$1,Data!$A$2:$BC$533,MATCH(Intermediate!$B10953,Data!$A$1:$BC$1,0),FALSE)</f>
        <v>..</v>
      </c>
    </row>
    <row r="10954" spans="1:4" x14ac:dyDescent="0.45">
      <c r="A10954" t="s">
        <v>486</v>
      </c>
      <c r="B10954">
        <f t="shared" si="170"/>
        <v>1977</v>
      </c>
      <c r="C10954">
        <f>VLOOKUP($A10954&amp;C$1,Data!$A$2:$BC$533,MATCH(Intermediate!$B10954,Data!$A$1:$BC$1,0),FALSE)</f>
        <v>16.315482929294202</v>
      </c>
      <c r="D10954" t="str">
        <f>VLOOKUP($A10954&amp;D$1,Data!$A$2:$BC$533,MATCH(Intermediate!$B10954,Data!$A$1:$BC$1,0),FALSE)</f>
        <v>..</v>
      </c>
    </row>
    <row r="10955" spans="1:4" x14ac:dyDescent="0.45">
      <c r="A10955" t="s">
        <v>486</v>
      </c>
      <c r="B10955">
        <f t="shared" si="170"/>
        <v>1978</v>
      </c>
      <c r="C10955">
        <f>VLOOKUP($A10955&amp;C$1,Data!$A$2:$BC$533,MATCH(Intermediate!$B10955,Data!$A$1:$BC$1,0),FALSE)</f>
        <v>18.892751163331578</v>
      </c>
      <c r="D10955" t="str">
        <f>VLOOKUP($A10955&amp;D$1,Data!$A$2:$BC$533,MATCH(Intermediate!$B10955,Data!$A$1:$BC$1,0),FALSE)</f>
        <v>..</v>
      </c>
    </row>
    <row r="10956" spans="1:4" x14ac:dyDescent="0.45">
      <c r="A10956" t="s">
        <v>486</v>
      </c>
      <c r="B10956">
        <f t="shared" si="170"/>
        <v>1979</v>
      </c>
      <c r="C10956">
        <f>VLOOKUP($A10956&amp;C$1,Data!$A$2:$BC$533,MATCH(Intermediate!$B10956,Data!$A$1:$BC$1,0),FALSE)</f>
        <v>18.494595742562392</v>
      </c>
      <c r="D10956" t="str">
        <f>VLOOKUP($A10956&amp;D$1,Data!$A$2:$BC$533,MATCH(Intermediate!$B10956,Data!$A$1:$BC$1,0),FALSE)</f>
        <v>..</v>
      </c>
    </row>
    <row r="10957" spans="1:4" x14ac:dyDescent="0.45">
      <c r="A10957" t="s">
        <v>486</v>
      </c>
      <c r="B10957">
        <f t="shared" si="170"/>
        <v>1980</v>
      </c>
      <c r="C10957">
        <f>VLOOKUP($A10957&amp;C$1,Data!$A$2:$BC$533,MATCH(Intermediate!$B10957,Data!$A$1:$BC$1,0),FALSE)</f>
        <v>16.624794801637883</v>
      </c>
      <c r="D10957" t="str">
        <f>VLOOKUP($A10957&amp;D$1,Data!$A$2:$BC$533,MATCH(Intermediate!$B10957,Data!$A$1:$BC$1,0),FALSE)</f>
        <v>..</v>
      </c>
    </row>
    <row r="10958" spans="1:4" x14ac:dyDescent="0.45">
      <c r="A10958" t="s">
        <v>486</v>
      </c>
      <c r="B10958">
        <f t="shared" si="170"/>
        <v>1981</v>
      </c>
      <c r="C10958">
        <f>VLOOKUP($A10958&amp;C$1,Data!$A$2:$BC$533,MATCH(Intermediate!$B10958,Data!$A$1:$BC$1,0),FALSE)</f>
        <v>19.729108331696253</v>
      </c>
      <c r="D10958" t="str">
        <f>VLOOKUP($A10958&amp;D$1,Data!$A$2:$BC$533,MATCH(Intermediate!$B10958,Data!$A$1:$BC$1,0),FALSE)</f>
        <v>..</v>
      </c>
    </row>
    <row r="10959" spans="1:4" x14ac:dyDescent="0.45">
      <c r="A10959" t="s">
        <v>486</v>
      </c>
      <c r="B10959">
        <f t="shared" si="170"/>
        <v>1982</v>
      </c>
      <c r="C10959">
        <f>VLOOKUP($A10959&amp;C$1,Data!$A$2:$BC$533,MATCH(Intermediate!$B10959,Data!$A$1:$BC$1,0),FALSE)</f>
        <v>24.279920608614457</v>
      </c>
      <c r="D10959" t="str">
        <f>VLOOKUP($A10959&amp;D$1,Data!$A$2:$BC$533,MATCH(Intermediate!$B10959,Data!$A$1:$BC$1,0),FALSE)</f>
        <v>..</v>
      </c>
    </row>
    <row r="10960" spans="1:4" x14ac:dyDescent="0.45">
      <c r="A10960" t="s">
        <v>486</v>
      </c>
      <c r="B10960">
        <f t="shared" si="170"/>
        <v>1983</v>
      </c>
      <c r="C10960">
        <f>VLOOKUP($A10960&amp;C$1,Data!$A$2:$BC$533,MATCH(Intermediate!$B10960,Data!$A$1:$BC$1,0),FALSE)</f>
        <v>28.702281488631858</v>
      </c>
      <c r="D10960" t="str">
        <f>VLOOKUP($A10960&amp;D$1,Data!$A$2:$BC$533,MATCH(Intermediate!$B10960,Data!$A$1:$BC$1,0),FALSE)</f>
        <v>..</v>
      </c>
    </row>
    <row r="10961" spans="1:4" x14ac:dyDescent="0.45">
      <c r="A10961" t="s">
        <v>486</v>
      </c>
      <c r="B10961">
        <f t="shared" si="170"/>
        <v>1984</v>
      </c>
      <c r="C10961">
        <f>VLOOKUP($A10961&amp;C$1,Data!$A$2:$BC$533,MATCH(Intermediate!$B10961,Data!$A$1:$BC$1,0),FALSE)</f>
        <v>30.808188627749825</v>
      </c>
      <c r="D10961" t="str">
        <f>VLOOKUP($A10961&amp;D$1,Data!$A$2:$BC$533,MATCH(Intermediate!$B10961,Data!$A$1:$BC$1,0),FALSE)</f>
        <v>..</v>
      </c>
    </row>
    <row r="10962" spans="1:4" x14ac:dyDescent="0.45">
      <c r="A10962" t="s">
        <v>486</v>
      </c>
      <c r="B10962">
        <f t="shared" si="170"/>
        <v>1985</v>
      </c>
      <c r="C10962">
        <f>VLOOKUP($A10962&amp;C$1,Data!$A$2:$BC$533,MATCH(Intermediate!$B10962,Data!$A$1:$BC$1,0),FALSE)</f>
        <v>33.25649637845568</v>
      </c>
      <c r="D10962" t="str">
        <f>VLOOKUP($A10962&amp;D$1,Data!$A$2:$BC$533,MATCH(Intermediate!$B10962,Data!$A$1:$BC$1,0),FALSE)</f>
        <v>..</v>
      </c>
    </row>
    <row r="10963" spans="1:4" x14ac:dyDescent="0.45">
      <c r="A10963" t="s">
        <v>486</v>
      </c>
      <c r="B10963">
        <f t="shared" si="170"/>
        <v>1986</v>
      </c>
      <c r="C10963">
        <f>VLOOKUP($A10963&amp;C$1,Data!$A$2:$BC$533,MATCH(Intermediate!$B10963,Data!$A$1:$BC$1,0),FALSE)</f>
        <v>38.279127918545441</v>
      </c>
      <c r="D10963" t="str">
        <f>VLOOKUP($A10963&amp;D$1,Data!$A$2:$BC$533,MATCH(Intermediate!$B10963,Data!$A$1:$BC$1,0),FALSE)</f>
        <v>..</v>
      </c>
    </row>
    <row r="10964" spans="1:4" x14ac:dyDescent="0.45">
      <c r="A10964" t="s">
        <v>486</v>
      </c>
      <c r="B10964">
        <f t="shared" si="170"/>
        <v>1987</v>
      </c>
      <c r="C10964">
        <f>VLOOKUP($A10964&amp;C$1,Data!$A$2:$BC$533,MATCH(Intermediate!$B10964,Data!$A$1:$BC$1,0),FALSE)</f>
        <v>38.123231948911666</v>
      </c>
      <c r="D10964" t="str">
        <f>VLOOKUP($A10964&amp;D$1,Data!$A$2:$BC$533,MATCH(Intermediate!$B10964,Data!$A$1:$BC$1,0),FALSE)</f>
        <v>..</v>
      </c>
    </row>
    <row r="10965" spans="1:4" x14ac:dyDescent="0.45">
      <c r="A10965" t="s">
        <v>486</v>
      </c>
      <c r="B10965">
        <f t="shared" si="170"/>
        <v>1988</v>
      </c>
      <c r="C10965">
        <f>VLOOKUP($A10965&amp;C$1,Data!$A$2:$BC$533,MATCH(Intermediate!$B10965,Data!$A$1:$BC$1,0),FALSE)</f>
        <v>39.035867254154965</v>
      </c>
      <c r="D10965" t="str">
        <f>VLOOKUP($A10965&amp;D$1,Data!$A$2:$BC$533,MATCH(Intermediate!$B10965,Data!$A$1:$BC$1,0),FALSE)</f>
        <v>..</v>
      </c>
    </row>
    <row r="10966" spans="1:4" x14ac:dyDescent="0.45">
      <c r="A10966" t="s">
        <v>486</v>
      </c>
      <c r="B10966">
        <f t="shared" si="170"/>
        <v>1989</v>
      </c>
      <c r="C10966">
        <f>VLOOKUP($A10966&amp;C$1,Data!$A$2:$BC$533,MATCH(Intermediate!$B10966,Data!$A$1:$BC$1,0),FALSE)</f>
        <v>35.411568293856078</v>
      </c>
      <c r="D10966" t="str">
        <f>VLOOKUP($A10966&amp;D$1,Data!$A$2:$BC$533,MATCH(Intermediate!$B10966,Data!$A$1:$BC$1,0),FALSE)</f>
        <v>..</v>
      </c>
    </row>
    <row r="10967" spans="1:4" x14ac:dyDescent="0.45">
      <c r="A10967" t="s">
        <v>486</v>
      </c>
      <c r="B10967">
        <f t="shared" si="170"/>
        <v>1990</v>
      </c>
      <c r="C10967" t="str">
        <f>VLOOKUP($A10967&amp;C$1,Data!$A$2:$BC$533,MATCH(Intermediate!$B10967,Data!$A$1:$BC$1,0),FALSE)</f>
        <v>..</v>
      </c>
      <c r="D10967">
        <f>VLOOKUP($A10967&amp;D$1,Data!$A$2:$BC$533,MATCH(Intermediate!$B10967,Data!$A$1:$BC$1,0),FALSE)</f>
        <v>6794.4615971075646</v>
      </c>
    </row>
    <row r="10968" spans="1:4" x14ac:dyDescent="0.45">
      <c r="A10968" t="s">
        <v>486</v>
      </c>
      <c r="B10968">
        <f t="shared" si="170"/>
        <v>1991</v>
      </c>
      <c r="C10968">
        <f>VLOOKUP($A10968&amp;C$1,Data!$A$2:$BC$533,MATCH(Intermediate!$B10968,Data!$A$1:$BC$1,0),FALSE)</f>
        <v>22.404009904377791</v>
      </c>
      <c r="D10968">
        <f>VLOOKUP($A10968&amp;D$1,Data!$A$2:$BC$533,MATCH(Intermediate!$B10968,Data!$A$1:$BC$1,0),FALSE)</f>
        <v>7111.0918091357335</v>
      </c>
    </row>
    <row r="10969" spans="1:4" x14ac:dyDescent="0.45">
      <c r="A10969" t="s">
        <v>486</v>
      </c>
      <c r="B10969">
        <f t="shared" si="170"/>
        <v>1992</v>
      </c>
      <c r="C10969">
        <f>VLOOKUP($A10969&amp;C$1,Data!$A$2:$BC$533,MATCH(Intermediate!$B10969,Data!$A$1:$BC$1,0),FALSE)</f>
        <v>20.148725623220248</v>
      </c>
      <c r="D10969">
        <f>VLOOKUP($A10969&amp;D$1,Data!$A$2:$BC$533,MATCH(Intermediate!$B10969,Data!$A$1:$BC$1,0),FALSE)</f>
        <v>7539.1880059303685</v>
      </c>
    </row>
    <row r="10970" spans="1:4" x14ac:dyDescent="0.45">
      <c r="A10970" t="s">
        <v>486</v>
      </c>
      <c r="B10970">
        <f t="shared" si="170"/>
        <v>1993</v>
      </c>
      <c r="C10970">
        <f>VLOOKUP($A10970&amp;C$1,Data!$A$2:$BC$533,MATCH(Intermediate!$B10970,Data!$A$1:$BC$1,0),FALSE)</f>
        <v>21.132617490163092</v>
      </c>
      <c r="D10970">
        <f>VLOOKUP($A10970&amp;D$1,Data!$A$2:$BC$533,MATCH(Intermediate!$B10970,Data!$A$1:$BC$1,0),FALSE)</f>
        <v>7743.1859617760947</v>
      </c>
    </row>
    <row r="10971" spans="1:4" x14ac:dyDescent="0.45">
      <c r="A10971" t="s">
        <v>486</v>
      </c>
      <c r="B10971">
        <f t="shared" si="170"/>
        <v>1994</v>
      </c>
      <c r="C10971">
        <f>VLOOKUP($A10971&amp;C$1,Data!$A$2:$BC$533,MATCH(Intermediate!$B10971,Data!$A$1:$BC$1,0),FALSE)</f>
        <v>22.949487782366031</v>
      </c>
      <c r="D10971">
        <f>VLOOKUP($A10971&amp;D$1,Data!$A$2:$BC$533,MATCH(Intermediate!$B10971,Data!$A$1:$BC$1,0),FALSE)</f>
        <v>7923.5574117826045</v>
      </c>
    </row>
    <row r="10972" spans="1:4" x14ac:dyDescent="0.45">
      <c r="A10972" t="s">
        <v>486</v>
      </c>
      <c r="B10972">
        <f t="shared" si="170"/>
        <v>1995</v>
      </c>
      <c r="C10972">
        <f>VLOOKUP($A10972&amp;C$1,Data!$A$2:$BC$533,MATCH(Intermediate!$B10972,Data!$A$1:$BC$1,0),FALSE)</f>
        <v>25.442760768734985</v>
      </c>
      <c r="D10972">
        <f>VLOOKUP($A10972&amp;D$1,Data!$A$2:$BC$533,MATCH(Intermediate!$B10972,Data!$A$1:$BC$1,0),FALSE)</f>
        <v>8089.2891743633872</v>
      </c>
    </row>
    <row r="10973" spans="1:4" x14ac:dyDescent="0.45">
      <c r="A10973" t="s">
        <v>486</v>
      </c>
      <c r="B10973">
        <f t="shared" si="170"/>
        <v>1996</v>
      </c>
      <c r="C10973">
        <f>VLOOKUP($A10973&amp;C$1,Data!$A$2:$BC$533,MATCH(Intermediate!$B10973,Data!$A$1:$BC$1,0),FALSE)</f>
        <v>25.569605729883651</v>
      </c>
      <c r="D10973">
        <f>VLOOKUP($A10973&amp;D$1,Data!$A$2:$BC$533,MATCH(Intermediate!$B10973,Data!$A$1:$BC$1,0),FALSE)</f>
        <v>8418.7585474602947</v>
      </c>
    </row>
    <row r="10974" spans="1:4" x14ac:dyDescent="0.45">
      <c r="A10974" t="s">
        <v>486</v>
      </c>
      <c r="B10974">
        <f t="shared" si="170"/>
        <v>1997</v>
      </c>
      <c r="C10974">
        <f>VLOOKUP($A10974&amp;C$1,Data!$A$2:$BC$533,MATCH(Intermediate!$B10974,Data!$A$1:$BC$1,0),FALSE)</f>
        <v>27.549438996142051</v>
      </c>
      <c r="D10974">
        <f>VLOOKUP($A10974&amp;D$1,Data!$A$2:$BC$533,MATCH(Intermediate!$B10974,Data!$A$1:$BC$1,0),FALSE)</f>
        <v>8811.147898404437</v>
      </c>
    </row>
    <row r="10975" spans="1:4" x14ac:dyDescent="0.45">
      <c r="A10975" t="s">
        <v>486</v>
      </c>
      <c r="B10975">
        <f t="shared" si="170"/>
        <v>1998</v>
      </c>
      <c r="C10975">
        <f>VLOOKUP($A10975&amp;C$1,Data!$A$2:$BC$533,MATCH(Intermediate!$B10975,Data!$A$1:$BC$1,0),FALSE)</f>
        <v>33.708871148599655</v>
      </c>
      <c r="D10975">
        <f>VLOOKUP($A10975&amp;D$1,Data!$A$2:$BC$533,MATCH(Intermediate!$B10975,Data!$A$1:$BC$1,0),FALSE)</f>
        <v>9147.210192406028</v>
      </c>
    </row>
    <row r="10976" spans="1:4" x14ac:dyDescent="0.45">
      <c r="A10976" t="s">
        <v>486</v>
      </c>
      <c r="B10976">
        <f t="shared" si="170"/>
        <v>1999</v>
      </c>
      <c r="C10976">
        <f>VLOOKUP($A10976&amp;C$1,Data!$A$2:$BC$533,MATCH(Intermediate!$B10976,Data!$A$1:$BC$1,0),FALSE)</f>
        <v>33.904139022532149</v>
      </c>
      <c r="D10976">
        <f>VLOOKUP($A10976&amp;D$1,Data!$A$2:$BC$533,MATCH(Intermediate!$B10976,Data!$A$1:$BC$1,0),FALSE)</f>
        <v>9337.3064161645289</v>
      </c>
    </row>
    <row r="10977" spans="1:4" x14ac:dyDescent="0.45">
      <c r="A10977" t="s">
        <v>486</v>
      </c>
      <c r="B10977">
        <f t="shared" si="170"/>
        <v>2000</v>
      </c>
      <c r="C10977">
        <f>VLOOKUP($A10977&amp;C$1,Data!$A$2:$BC$533,MATCH(Intermediate!$B10977,Data!$A$1:$BC$1,0),FALSE)</f>
        <v>31.644176956892771</v>
      </c>
      <c r="D10977">
        <f>VLOOKUP($A10977&amp;D$1,Data!$A$2:$BC$533,MATCH(Intermediate!$B10977,Data!$A$1:$BC$1,0),FALSE)</f>
        <v>9924.8226131847678</v>
      </c>
    </row>
    <row r="10978" spans="1:4" x14ac:dyDescent="0.45">
      <c r="A10978" t="s">
        <v>486</v>
      </c>
      <c r="B10978">
        <f t="shared" si="170"/>
        <v>2001</v>
      </c>
      <c r="C10978">
        <f>VLOOKUP($A10978&amp;C$1,Data!$A$2:$BC$533,MATCH(Intermediate!$B10978,Data!$A$1:$BC$1,0),FALSE)</f>
        <v>33.73553524203254</v>
      </c>
      <c r="D10978">
        <f>VLOOKUP($A10978&amp;D$1,Data!$A$2:$BC$533,MATCH(Intermediate!$B10978,Data!$A$1:$BC$1,0),FALSE)</f>
        <v>10117.390185777396</v>
      </c>
    </row>
    <row r="10979" spans="1:4" x14ac:dyDescent="0.45">
      <c r="A10979" t="s">
        <v>486</v>
      </c>
      <c r="B10979">
        <f t="shared" si="170"/>
        <v>2002</v>
      </c>
      <c r="C10979">
        <f>VLOOKUP($A10979&amp;C$1,Data!$A$2:$BC$533,MATCH(Intermediate!$B10979,Data!$A$1:$BC$1,0),FALSE)</f>
        <v>34.423824794516065</v>
      </c>
      <c r="D10979">
        <f>VLOOKUP($A10979&amp;D$1,Data!$A$2:$BC$533,MATCH(Intermediate!$B10979,Data!$A$1:$BC$1,0),FALSE)</f>
        <v>10132.105835451377</v>
      </c>
    </row>
    <row r="10980" spans="1:4" x14ac:dyDescent="0.45">
      <c r="A10980" t="s">
        <v>486</v>
      </c>
      <c r="B10980">
        <f t="shared" si="170"/>
        <v>2003</v>
      </c>
      <c r="C10980">
        <f>VLOOKUP($A10980&amp;C$1,Data!$A$2:$BC$533,MATCH(Intermediate!$B10980,Data!$A$1:$BC$1,0),FALSE)</f>
        <v>33.018069591260854</v>
      </c>
      <c r="D10980">
        <f>VLOOKUP($A10980&amp;D$1,Data!$A$2:$BC$533,MATCH(Intermediate!$B10980,Data!$A$1:$BC$1,0),FALSE)</f>
        <v>10445.960958741089</v>
      </c>
    </row>
    <row r="10981" spans="1:4" x14ac:dyDescent="0.45">
      <c r="A10981" t="s">
        <v>486</v>
      </c>
      <c r="B10981">
        <f t="shared" si="170"/>
        <v>2004</v>
      </c>
      <c r="C10981">
        <f>VLOOKUP($A10981&amp;C$1,Data!$A$2:$BC$533,MATCH(Intermediate!$B10981,Data!$A$1:$BC$1,0),FALSE)</f>
        <v>31.78332099920172</v>
      </c>
      <c r="D10981">
        <f>VLOOKUP($A10981&amp;D$1,Data!$A$2:$BC$533,MATCH(Intermediate!$B10981,Data!$A$1:$BC$1,0),FALSE)</f>
        <v>11463.246098336065</v>
      </c>
    </row>
    <row r="10982" spans="1:4" x14ac:dyDescent="0.45">
      <c r="A10982" t="s">
        <v>486</v>
      </c>
      <c r="B10982">
        <f t="shared" si="170"/>
        <v>2005</v>
      </c>
      <c r="C10982">
        <f>VLOOKUP($A10982&amp;C$1,Data!$A$2:$BC$533,MATCH(Intermediate!$B10982,Data!$A$1:$BC$1,0),FALSE)</f>
        <v>31.794888152613979</v>
      </c>
      <c r="D10982">
        <f>VLOOKUP($A10982&amp;D$1,Data!$A$2:$BC$533,MATCH(Intermediate!$B10982,Data!$A$1:$BC$1,0),FALSE)</f>
        <v>12177.099491023098</v>
      </c>
    </row>
    <row r="10983" spans="1:4" x14ac:dyDescent="0.45">
      <c r="A10983" t="s">
        <v>486</v>
      </c>
      <c r="B10983">
        <f t="shared" si="170"/>
        <v>2006</v>
      </c>
      <c r="C10983">
        <f>VLOOKUP($A10983&amp;C$1,Data!$A$2:$BC$533,MATCH(Intermediate!$B10983,Data!$A$1:$BC$1,0),FALSE)</f>
        <v>30.929596067925303</v>
      </c>
      <c r="D10983">
        <f>VLOOKUP($A10983&amp;D$1,Data!$A$2:$BC$533,MATCH(Intermediate!$B10983,Data!$A$1:$BC$1,0),FALSE)</f>
        <v>12990.634958755276</v>
      </c>
    </row>
    <row r="10984" spans="1:4" x14ac:dyDescent="0.45">
      <c r="A10984" t="s">
        <v>486</v>
      </c>
      <c r="B10984">
        <f t="shared" si="170"/>
        <v>2007</v>
      </c>
      <c r="C10984">
        <f>VLOOKUP($A10984&amp;C$1,Data!$A$2:$BC$533,MATCH(Intermediate!$B10984,Data!$A$1:$BC$1,0),FALSE)</f>
        <v>32.784444053947276</v>
      </c>
      <c r="D10984">
        <f>VLOOKUP($A10984&amp;D$1,Data!$A$2:$BC$533,MATCH(Intermediate!$B10984,Data!$A$1:$BC$1,0),FALSE)</f>
        <v>13589.111835135654</v>
      </c>
    </row>
    <row r="10985" spans="1:4" x14ac:dyDescent="0.45">
      <c r="A10985" t="s">
        <v>486</v>
      </c>
      <c r="B10985">
        <f t="shared" si="170"/>
        <v>2008</v>
      </c>
      <c r="C10985">
        <f>VLOOKUP($A10985&amp;C$1,Data!$A$2:$BC$533,MATCH(Intermediate!$B10985,Data!$A$1:$BC$1,0),FALSE)</f>
        <v>32.352910590769916</v>
      </c>
      <c r="D10985">
        <f>VLOOKUP($A10985&amp;D$1,Data!$A$2:$BC$533,MATCH(Intermediate!$B10985,Data!$A$1:$BC$1,0),FALSE)</f>
        <v>14258.926921703103</v>
      </c>
    </row>
    <row r="10986" spans="1:4" x14ac:dyDescent="0.45">
      <c r="A10986" t="s">
        <v>486</v>
      </c>
      <c r="B10986">
        <f t="shared" si="170"/>
        <v>2009</v>
      </c>
      <c r="C10986">
        <f>VLOOKUP($A10986&amp;C$1,Data!$A$2:$BC$533,MATCH(Intermediate!$B10986,Data!$A$1:$BC$1,0),FALSE)</f>
        <v>37.863618240917432</v>
      </c>
      <c r="D10986">
        <f>VLOOKUP($A10986&amp;D$1,Data!$A$2:$BC$533,MATCH(Intermediate!$B10986,Data!$A$1:$BC$1,0),FALSE)</f>
        <v>14085.80014138958</v>
      </c>
    </row>
    <row r="10987" spans="1:4" x14ac:dyDescent="0.45">
      <c r="A10987" t="s">
        <v>486</v>
      </c>
      <c r="B10987">
        <f t="shared" si="170"/>
        <v>2010</v>
      </c>
      <c r="C10987">
        <f>VLOOKUP($A10987&amp;C$1,Data!$A$2:$BC$533,MATCH(Intermediate!$B10987,Data!$A$1:$BC$1,0),FALSE)</f>
        <v>37.083688414124033</v>
      </c>
      <c r="D10987">
        <f>VLOOKUP($A10987&amp;D$1,Data!$A$2:$BC$533,MATCH(Intermediate!$B10987,Data!$A$1:$BC$1,0),FALSE)</f>
        <v>14648.82794810934</v>
      </c>
    </row>
    <row r="10988" spans="1:4" x14ac:dyDescent="0.45">
      <c r="A10988" t="s">
        <v>486</v>
      </c>
      <c r="B10988">
        <f t="shared" si="170"/>
        <v>2011</v>
      </c>
      <c r="C10988">
        <f>VLOOKUP($A10988&amp;C$1,Data!$A$2:$BC$533,MATCH(Intermediate!$B10988,Data!$A$1:$BC$1,0),FALSE)</f>
        <v>34.553986207448375</v>
      </c>
      <c r="D10988">
        <f>VLOOKUP($A10988&amp;D$1,Data!$A$2:$BC$533,MATCH(Intermediate!$B10988,Data!$A$1:$BC$1,0),FALSE)</f>
        <v>15207.129703250132</v>
      </c>
    </row>
    <row r="10989" spans="1:4" x14ac:dyDescent="0.45">
      <c r="A10989" t="s">
        <v>486</v>
      </c>
      <c r="B10989">
        <f t="shared" si="170"/>
        <v>2012</v>
      </c>
      <c r="C10989">
        <f>VLOOKUP($A10989&amp;C$1,Data!$A$2:$BC$533,MATCH(Intermediate!$B10989,Data!$A$1:$BC$1,0),FALSE)</f>
        <v>34.074113037962931</v>
      </c>
      <c r="D10989">
        <f>VLOOKUP($A10989&amp;D$1,Data!$A$2:$BC$533,MATCH(Intermediate!$B10989,Data!$A$1:$BC$1,0),FALSE)</f>
        <v>16069.941202603648</v>
      </c>
    </row>
    <row r="10990" spans="1:4" x14ac:dyDescent="0.45">
      <c r="A10990" t="s">
        <v>486</v>
      </c>
      <c r="B10990">
        <f t="shared" si="170"/>
        <v>2013</v>
      </c>
      <c r="C10990">
        <f>VLOOKUP($A10990&amp;C$1,Data!$A$2:$BC$533,MATCH(Intermediate!$B10990,Data!$A$1:$BC$1,0),FALSE)</f>
        <v>35.991853545282986</v>
      </c>
      <c r="D10990">
        <f>VLOOKUP($A10990&amp;D$1,Data!$A$2:$BC$533,MATCH(Intermediate!$B10990,Data!$A$1:$BC$1,0),FALSE)</f>
        <v>15993.742854278466</v>
      </c>
    </row>
    <row r="10991" spans="1:4" x14ac:dyDescent="0.45">
      <c r="A10991" t="s">
        <v>486</v>
      </c>
      <c r="B10991">
        <f t="shared" si="170"/>
        <v>2014</v>
      </c>
      <c r="C10991">
        <f>VLOOKUP($A10991&amp;C$1,Data!$A$2:$BC$533,MATCH(Intermediate!$B10991,Data!$A$1:$BC$1,0),FALSE)</f>
        <v>39.100510970248429</v>
      </c>
      <c r="D10991">
        <f>VLOOKUP($A10991&amp;D$1,Data!$A$2:$BC$533,MATCH(Intermediate!$B10991,Data!$A$1:$BC$1,0),FALSE)</f>
        <v>15771.578807992826</v>
      </c>
    </row>
    <row r="10992" spans="1:4" x14ac:dyDescent="0.45">
      <c r="A10992" t="s">
        <v>486</v>
      </c>
      <c r="B10992">
        <f t="shared" si="170"/>
        <v>2015</v>
      </c>
      <c r="C10992">
        <f>VLOOKUP($A10992&amp;C$1,Data!$A$2:$BC$533,MATCH(Intermediate!$B10992,Data!$A$1:$BC$1,0),FALSE)</f>
        <v>47.461302224870501</v>
      </c>
      <c r="D10992">
        <f>VLOOKUP($A10992&amp;D$1,Data!$A$2:$BC$533,MATCH(Intermediate!$B10992,Data!$A$1:$BC$1,0),FALSE)</f>
        <v>14285.251964809922</v>
      </c>
    </row>
    <row r="10993" spans="1:4" x14ac:dyDescent="0.45">
      <c r="A10993" t="s">
        <v>486</v>
      </c>
      <c r="B10993">
        <f t="shared" si="170"/>
        <v>2016</v>
      </c>
      <c r="C10993">
        <f>VLOOKUP($A10993&amp;C$1,Data!$A$2:$BC$533,MATCH(Intermediate!$B10993,Data!$A$1:$BC$1,0),FALSE)</f>
        <v>55.738188257368229</v>
      </c>
      <c r="D10993">
        <f>VLOOKUP($A10993&amp;D$1,Data!$A$2:$BC$533,MATCH(Intermediate!$B10993,Data!$A$1:$BC$1,0),FALSE)</f>
        <v>13811.376664662654</v>
      </c>
    </row>
    <row r="10994" spans="1:4" x14ac:dyDescent="0.45">
      <c r="A10994" t="s">
        <v>486</v>
      </c>
      <c r="B10994">
        <f t="shared" si="170"/>
        <v>2017</v>
      </c>
      <c r="C10994">
        <f>VLOOKUP($A10994&amp;C$1,Data!$A$2:$BC$533,MATCH(Intermediate!$B10994,Data!$A$1:$BC$1,0),FALSE)</f>
        <v>53.661709657908766</v>
      </c>
      <c r="D10994">
        <f>VLOOKUP($A10994&amp;D$1,Data!$A$2:$BC$533,MATCH(Intermediate!$B10994,Data!$A$1:$BC$1,0),FALSE)</f>
        <v>14424.478412097522</v>
      </c>
    </row>
    <row r="10995" spans="1:4" x14ac:dyDescent="0.45">
      <c r="A10995" t="s">
        <v>486</v>
      </c>
      <c r="B10995">
        <f t="shared" si="170"/>
        <v>2018</v>
      </c>
      <c r="C10995" t="str">
        <f>VLOOKUP($A10995&amp;C$1,Data!$A$2:$BC$533,MATCH(Intermediate!$B10995,Data!$A$1:$BC$1,0),FALSE)</f>
        <v>..</v>
      </c>
      <c r="D10995">
        <f>VLOOKUP($A10995&amp;D$1,Data!$A$2:$BC$533,MATCH(Intermediate!$B10995,Data!$A$1:$BC$1,0),FALSE)</f>
        <v>15506.571643922334</v>
      </c>
    </row>
    <row r="10996" spans="1:4" x14ac:dyDescent="0.45">
      <c r="A10996" t="s">
        <v>486</v>
      </c>
      <c r="B10996">
        <f t="shared" si="170"/>
        <v>2019</v>
      </c>
      <c r="C10996" t="str">
        <f>VLOOKUP($A10996&amp;C$1,Data!$A$2:$BC$533,MATCH(Intermediate!$B10996,Data!$A$1:$BC$1,0),FALSE)</f>
        <v>..</v>
      </c>
      <c r="D10996">
        <f>VLOOKUP($A10996&amp;D$1,Data!$A$2:$BC$533,MATCH(Intermediate!$B10996,Data!$A$1:$BC$1,0),FALSE)</f>
        <v>15682.970112194616</v>
      </c>
    </row>
    <row r="10997" spans="1:4" x14ac:dyDescent="0.45">
      <c r="A10997" t="s">
        <v>486</v>
      </c>
      <c r="B10997">
        <f t="shared" ref="B10997:B11060" si="171">B10947</f>
        <v>2020</v>
      </c>
      <c r="C10997" t="str">
        <f>VLOOKUP($A10997&amp;C$1,Data!$A$2:$BC$533,MATCH(Intermediate!$B10997,Data!$A$1:$BC$1,0),FALSE)</f>
        <v>..</v>
      </c>
      <c r="D10997">
        <f>VLOOKUP($A10997&amp;D$1,Data!$A$2:$BC$533,MATCH(Intermediate!$B10997,Data!$A$1:$BC$1,0),FALSE)</f>
        <v>14279.045378725541</v>
      </c>
    </row>
    <row r="10998" spans="1:4" x14ac:dyDescent="0.45">
      <c r="A10998" t="s">
        <v>486</v>
      </c>
      <c r="B10998">
        <f t="shared" si="171"/>
        <v>2021</v>
      </c>
      <c r="C10998" t="str">
        <f>VLOOKUP($A10998&amp;C$1,Data!$A$2:$BC$533,MATCH(Intermediate!$B10998,Data!$A$1:$BC$1,0),FALSE)</f>
        <v>..</v>
      </c>
      <c r="D10998">
        <f>VLOOKUP($A10998&amp;D$1,Data!$A$2:$BC$533,MATCH(Intermediate!$B10998,Data!$A$1:$BC$1,0),FALSE)</f>
        <v>16001.630571055879</v>
      </c>
    </row>
    <row r="10999" spans="1:4" x14ac:dyDescent="0.45">
      <c r="A10999" t="s">
        <v>486</v>
      </c>
      <c r="B10999">
        <f t="shared" si="171"/>
        <v>2022</v>
      </c>
      <c r="C10999" t="str">
        <f>VLOOKUP($A10999&amp;C$1,Data!$A$2:$BC$533,MATCH(Intermediate!$B10999,Data!$A$1:$BC$1,0),FALSE)</f>
        <v>..</v>
      </c>
      <c r="D10999">
        <f>VLOOKUP($A10999&amp;D$1,Data!$A$2:$BC$533,MATCH(Intermediate!$B10999,Data!$A$1:$BC$1,0),FALSE)</f>
        <v>17925.653017681638</v>
      </c>
    </row>
    <row r="11000" spans="1:4" x14ac:dyDescent="0.45">
      <c r="A11000" t="s">
        <v>486</v>
      </c>
      <c r="B11000">
        <f t="shared" si="171"/>
        <v>2023</v>
      </c>
      <c r="C11000" t="str">
        <f>VLOOKUP($A11000&amp;C$1,Data!$A$2:$BC$533,MATCH(Intermediate!$B11000,Data!$A$1:$BC$1,0),FALSE)</f>
        <v>..</v>
      </c>
      <c r="D11000">
        <f>VLOOKUP($A11000&amp;D$1,Data!$A$2:$BC$533,MATCH(Intermediate!$B11000,Data!$A$1:$BC$1,0),FALSE)</f>
        <v>18432.96446012233</v>
      </c>
    </row>
    <row r="11001" spans="1:4" x14ac:dyDescent="0.45">
      <c r="A11001" t="s">
        <v>486</v>
      </c>
      <c r="B11001">
        <f t="shared" si="171"/>
        <v>2024</v>
      </c>
      <c r="C11001" t="str">
        <f>VLOOKUP($A11001&amp;C$1,Data!$A$2:$BC$533,MATCH(Intermediate!$B11001,Data!$A$1:$BC$1,0),FALSE)</f>
        <v>..</v>
      </c>
      <c r="D11001">
        <f>VLOOKUP($A11001&amp;D$1,Data!$A$2:$BC$533,MATCH(Intermediate!$B11001,Data!$A$1:$BC$1,0),FALSE)</f>
        <v>18786.802384025013</v>
      </c>
    </row>
    <row r="11002" spans="1:4" x14ac:dyDescent="0.45">
      <c r="A11002" t="s">
        <v>225</v>
      </c>
      <c r="B11002">
        <f t="shared" si="171"/>
        <v>1975</v>
      </c>
      <c r="C11002">
        <f>VLOOKUP($A11002&amp;C$1,Data!$A$2:$BC$533,MATCH(Intermediate!$B11002,Data!$A$1:$BC$1,0),FALSE)</f>
        <v>25.39372721416067</v>
      </c>
      <c r="D11002" t="str">
        <f>VLOOKUP($A11002&amp;D$1,Data!$A$2:$BC$533,MATCH(Intermediate!$B11002,Data!$A$1:$BC$1,0),FALSE)</f>
        <v>..</v>
      </c>
    </row>
    <row r="11003" spans="1:4" x14ac:dyDescent="0.45">
      <c r="A11003" t="s">
        <v>225</v>
      </c>
      <c r="B11003">
        <f t="shared" si="171"/>
        <v>1976</v>
      </c>
      <c r="C11003">
        <f>VLOOKUP($A11003&amp;C$1,Data!$A$2:$BC$533,MATCH(Intermediate!$B11003,Data!$A$1:$BC$1,0),FALSE)</f>
        <v>27.40249867706958</v>
      </c>
      <c r="D11003" t="str">
        <f>VLOOKUP($A11003&amp;D$1,Data!$A$2:$BC$533,MATCH(Intermediate!$B11003,Data!$A$1:$BC$1,0),FALSE)</f>
        <v>..</v>
      </c>
    </row>
    <row r="11004" spans="1:4" x14ac:dyDescent="0.45">
      <c r="A11004" t="s">
        <v>225</v>
      </c>
      <c r="B11004">
        <f t="shared" si="171"/>
        <v>1977</v>
      </c>
      <c r="C11004">
        <f>VLOOKUP($A11004&amp;C$1,Data!$A$2:$BC$533,MATCH(Intermediate!$B11004,Data!$A$1:$BC$1,0),FALSE)</f>
        <v>28.11615030104857</v>
      </c>
      <c r="D11004" t="str">
        <f>VLOOKUP($A11004&amp;D$1,Data!$A$2:$BC$533,MATCH(Intermediate!$B11004,Data!$A$1:$BC$1,0),FALSE)</f>
        <v>..</v>
      </c>
    </row>
    <row r="11005" spans="1:4" x14ac:dyDescent="0.45">
      <c r="A11005" t="s">
        <v>225</v>
      </c>
      <c r="B11005">
        <f t="shared" si="171"/>
        <v>1978</v>
      </c>
      <c r="C11005">
        <f>VLOOKUP($A11005&amp;C$1,Data!$A$2:$BC$533,MATCH(Intermediate!$B11005,Data!$A$1:$BC$1,0),FALSE)</f>
        <v>30.290850072889626</v>
      </c>
      <c r="D11005" t="str">
        <f>VLOOKUP($A11005&amp;D$1,Data!$A$2:$BC$533,MATCH(Intermediate!$B11005,Data!$A$1:$BC$1,0),FALSE)</f>
        <v>..</v>
      </c>
    </row>
    <row r="11006" spans="1:4" x14ac:dyDescent="0.45">
      <c r="A11006" t="s">
        <v>225</v>
      </c>
      <c r="B11006">
        <f t="shared" si="171"/>
        <v>1979</v>
      </c>
      <c r="C11006">
        <f>VLOOKUP($A11006&amp;C$1,Data!$A$2:$BC$533,MATCH(Intermediate!$B11006,Data!$A$1:$BC$1,0),FALSE)</f>
        <v>28.191974059648597</v>
      </c>
      <c r="D11006" t="str">
        <f>VLOOKUP($A11006&amp;D$1,Data!$A$2:$BC$533,MATCH(Intermediate!$B11006,Data!$A$1:$BC$1,0),FALSE)</f>
        <v>..</v>
      </c>
    </row>
    <row r="11007" spans="1:4" x14ac:dyDescent="0.45">
      <c r="A11007" t="s">
        <v>225</v>
      </c>
      <c r="B11007">
        <f t="shared" si="171"/>
        <v>1980</v>
      </c>
      <c r="C11007">
        <f>VLOOKUP($A11007&amp;C$1,Data!$A$2:$BC$533,MATCH(Intermediate!$B11007,Data!$A$1:$BC$1,0),FALSE)</f>
        <v>25.33975845724942</v>
      </c>
      <c r="D11007" t="str">
        <f>VLOOKUP($A11007&amp;D$1,Data!$A$2:$BC$533,MATCH(Intermediate!$B11007,Data!$A$1:$BC$1,0),FALSE)</f>
        <v>..</v>
      </c>
    </row>
    <row r="11008" spans="1:4" x14ac:dyDescent="0.45">
      <c r="A11008" t="s">
        <v>225</v>
      </c>
      <c r="B11008">
        <f t="shared" si="171"/>
        <v>1981</v>
      </c>
      <c r="C11008">
        <f>VLOOKUP($A11008&amp;C$1,Data!$A$2:$BC$533,MATCH(Intermediate!$B11008,Data!$A$1:$BC$1,0),FALSE)</f>
        <v>27.448537452413973</v>
      </c>
      <c r="D11008" t="str">
        <f>VLOOKUP($A11008&amp;D$1,Data!$A$2:$BC$533,MATCH(Intermediate!$B11008,Data!$A$1:$BC$1,0),FALSE)</f>
        <v>..</v>
      </c>
    </row>
    <row r="11009" spans="1:4" x14ac:dyDescent="0.45">
      <c r="A11009" t="s">
        <v>225</v>
      </c>
      <c r="B11009">
        <f t="shared" si="171"/>
        <v>1982</v>
      </c>
      <c r="C11009">
        <f>VLOOKUP($A11009&amp;C$1,Data!$A$2:$BC$533,MATCH(Intermediate!$B11009,Data!$A$1:$BC$1,0),FALSE)</f>
        <v>28.506659250402436</v>
      </c>
      <c r="D11009" t="str">
        <f>VLOOKUP($A11009&amp;D$1,Data!$A$2:$BC$533,MATCH(Intermediate!$B11009,Data!$A$1:$BC$1,0),FALSE)</f>
        <v>..</v>
      </c>
    </row>
    <row r="11010" spans="1:4" x14ac:dyDescent="0.45">
      <c r="A11010" t="s">
        <v>225</v>
      </c>
      <c r="B11010">
        <f t="shared" si="171"/>
        <v>1983</v>
      </c>
      <c r="C11010">
        <f>VLOOKUP($A11010&amp;C$1,Data!$A$2:$BC$533,MATCH(Intermediate!$B11010,Data!$A$1:$BC$1,0),FALSE)</f>
        <v>32.376518367085438</v>
      </c>
      <c r="D11010" t="str">
        <f>VLOOKUP($A11010&amp;D$1,Data!$A$2:$BC$533,MATCH(Intermediate!$B11010,Data!$A$1:$BC$1,0),FALSE)</f>
        <v>..</v>
      </c>
    </row>
    <row r="11011" spans="1:4" x14ac:dyDescent="0.45">
      <c r="A11011" t="s">
        <v>225</v>
      </c>
      <c r="B11011">
        <f t="shared" si="171"/>
        <v>1984</v>
      </c>
      <c r="C11011">
        <f>VLOOKUP($A11011&amp;C$1,Data!$A$2:$BC$533,MATCH(Intermediate!$B11011,Data!$A$1:$BC$1,0),FALSE)</f>
        <v>32.959475080974919</v>
      </c>
      <c r="D11011" t="str">
        <f>VLOOKUP($A11011&amp;D$1,Data!$A$2:$BC$533,MATCH(Intermediate!$B11011,Data!$A$1:$BC$1,0),FALSE)</f>
        <v>..</v>
      </c>
    </row>
    <row r="11012" spans="1:4" x14ac:dyDescent="0.45">
      <c r="A11012" t="s">
        <v>225</v>
      </c>
      <c r="B11012">
        <f t="shared" si="171"/>
        <v>1985</v>
      </c>
      <c r="C11012">
        <f>VLOOKUP($A11012&amp;C$1,Data!$A$2:$BC$533,MATCH(Intermediate!$B11012,Data!$A$1:$BC$1,0),FALSE)</f>
        <v>33.079480772684967</v>
      </c>
      <c r="D11012" t="str">
        <f>VLOOKUP($A11012&amp;D$1,Data!$A$2:$BC$533,MATCH(Intermediate!$B11012,Data!$A$1:$BC$1,0),FALSE)</f>
        <v>..</v>
      </c>
    </row>
    <row r="11013" spans="1:4" x14ac:dyDescent="0.45">
      <c r="A11013" t="s">
        <v>225</v>
      </c>
      <c r="B11013">
        <f t="shared" si="171"/>
        <v>1986</v>
      </c>
      <c r="C11013">
        <f>VLOOKUP($A11013&amp;C$1,Data!$A$2:$BC$533,MATCH(Intermediate!$B11013,Data!$A$1:$BC$1,0),FALSE)</f>
        <v>34.80036555108375</v>
      </c>
      <c r="D11013" t="str">
        <f>VLOOKUP($A11013&amp;D$1,Data!$A$2:$BC$533,MATCH(Intermediate!$B11013,Data!$A$1:$BC$1,0),FALSE)</f>
        <v>..</v>
      </c>
    </row>
    <row r="11014" spans="1:4" x14ac:dyDescent="0.45">
      <c r="A11014" t="s">
        <v>225</v>
      </c>
      <c r="B11014">
        <f t="shared" si="171"/>
        <v>1987</v>
      </c>
      <c r="C11014">
        <f>VLOOKUP($A11014&amp;C$1,Data!$A$2:$BC$533,MATCH(Intermediate!$B11014,Data!$A$1:$BC$1,0),FALSE)</f>
        <v>36.118593693760666</v>
      </c>
      <c r="D11014" t="str">
        <f>VLOOKUP($A11014&amp;D$1,Data!$A$2:$BC$533,MATCH(Intermediate!$B11014,Data!$A$1:$BC$1,0),FALSE)</f>
        <v>..</v>
      </c>
    </row>
    <row r="11015" spans="1:4" x14ac:dyDescent="0.45">
      <c r="A11015" t="s">
        <v>225</v>
      </c>
      <c r="B11015">
        <f t="shared" si="171"/>
        <v>1988</v>
      </c>
      <c r="C11015">
        <f>VLOOKUP($A11015&amp;C$1,Data!$A$2:$BC$533,MATCH(Intermediate!$B11015,Data!$A$1:$BC$1,0),FALSE)</f>
        <v>36.894715574396592</v>
      </c>
      <c r="D11015" t="str">
        <f>VLOOKUP($A11015&amp;D$1,Data!$A$2:$BC$533,MATCH(Intermediate!$B11015,Data!$A$1:$BC$1,0),FALSE)</f>
        <v>..</v>
      </c>
    </row>
    <row r="11016" spans="1:4" x14ac:dyDescent="0.45">
      <c r="A11016" t="s">
        <v>225</v>
      </c>
      <c r="B11016">
        <f t="shared" si="171"/>
        <v>1989</v>
      </c>
      <c r="C11016">
        <f>VLOOKUP($A11016&amp;C$1,Data!$A$2:$BC$533,MATCH(Intermediate!$B11016,Data!$A$1:$BC$1,0),FALSE)</f>
        <v>36.828002517270129</v>
      </c>
      <c r="D11016" t="str">
        <f>VLOOKUP($A11016&amp;D$1,Data!$A$2:$BC$533,MATCH(Intermediate!$B11016,Data!$A$1:$BC$1,0),FALSE)</f>
        <v>..</v>
      </c>
    </row>
    <row r="11017" spans="1:4" x14ac:dyDescent="0.45">
      <c r="A11017" t="s">
        <v>225</v>
      </c>
      <c r="B11017">
        <f t="shared" si="171"/>
        <v>1990</v>
      </c>
      <c r="C11017">
        <f>VLOOKUP($A11017&amp;C$1,Data!$A$2:$BC$533,MATCH(Intermediate!$B11017,Data!$A$1:$BC$1,0),FALSE)</f>
        <v>35.703333887161023</v>
      </c>
      <c r="D11017">
        <f>VLOOKUP($A11017&amp;D$1,Data!$A$2:$BC$533,MATCH(Intermediate!$B11017,Data!$A$1:$BC$1,0),FALSE)</f>
        <v>7132.9942792917427</v>
      </c>
    </row>
    <row r="11018" spans="1:4" x14ac:dyDescent="0.45">
      <c r="A11018" t="s">
        <v>225</v>
      </c>
      <c r="B11018">
        <f t="shared" si="171"/>
        <v>1991</v>
      </c>
      <c r="C11018">
        <f>VLOOKUP($A11018&amp;C$1,Data!$A$2:$BC$533,MATCH(Intermediate!$B11018,Data!$A$1:$BC$1,0),FALSE)</f>
        <v>37.94084024109106</v>
      </c>
      <c r="D11018">
        <f>VLOOKUP($A11018&amp;D$1,Data!$A$2:$BC$533,MATCH(Intermediate!$B11018,Data!$A$1:$BC$1,0),FALSE)</f>
        <v>7402.7272584035099</v>
      </c>
    </row>
    <row r="11019" spans="1:4" x14ac:dyDescent="0.45">
      <c r="A11019" t="s">
        <v>225</v>
      </c>
      <c r="B11019">
        <f t="shared" si="171"/>
        <v>1992</v>
      </c>
      <c r="C11019">
        <f>VLOOKUP($A11019&amp;C$1,Data!$A$2:$BC$533,MATCH(Intermediate!$B11019,Data!$A$1:$BC$1,0),FALSE)</f>
        <v>38.538539016189993</v>
      </c>
      <c r="D11019">
        <f>VLOOKUP($A11019&amp;D$1,Data!$A$2:$BC$533,MATCH(Intermediate!$B11019,Data!$A$1:$BC$1,0),FALSE)</f>
        <v>7793.9439790420729</v>
      </c>
    </row>
    <row r="11020" spans="1:4" x14ac:dyDescent="0.45">
      <c r="A11020" t="s">
        <v>225</v>
      </c>
      <c r="B11020">
        <f t="shared" si="171"/>
        <v>1993</v>
      </c>
      <c r="C11020">
        <f>VLOOKUP($A11020&amp;C$1,Data!$A$2:$BC$533,MATCH(Intermediate!$B11020,Data!$A$1:$BC$1,0),FALSE)</f>
        <v>38.595961747588845</v>
      </c>
      <c r="D11020">
        <f>VLOOKUP($A11020&amp;D$1,Data!$A$2:$BC$533,MATCH(Intermediate!$B11020,Data!$A$1:$BC$1,0),FALSE)</f>
        <v>7962.534630726148</v>
      </c>
    </row>
    <row r="11021" spans="1:4" x14ac:dyDescent="0.45">
      <c r="A11021" t="s">
        <v>225</v>
      </c>
      <c r="B11021">
        <f t="shared" si="171"/>
        <v>1994</v>
      </c>
      <c r="C11021">
        <f>VLOOKUP($A11021&amp;C$1,Data!$A$2:$BC$533,MATCH(Intermediate!$B11021,Data!$A$1:$BC$1,0),FALSE)</f>
        <v>36.71106250027789</v>
      </c>
      <c r="D11021">
        <f>VLOOKUP($A11021&amp;D$1,Data!$A$2:$BC$533,MATCH(Intermediate!$B11021,Data!$A$1:$BC$1,0),FALSE)</f>
        <v>8359.4960978743075</v>
      </c>
    </row>
    <row r="11022" spans="1:4" x14ac:dyDescent="0.45">
      <c r="A11022" t="s">
        <v>225</v>
      </c>
      <c r="B11022">
        <f t="shared" si="171"/>
        <v>1995</v>
      </c>
      <c r="C11022">
        <f>VLOOKUP($A11022&amp;C$1,Data!$A$2:$BC$533,MATCH(Intermediate!$B11022,Data!$A$1:$BC$1,0),FALSE)</f>
        <v>38.794320155242488</v>
      </c>
      <c r="D11022">
        <f>VLOOKUP($A11022&amp;D$1,Data!$A$2:$BC$533,MATCH(Intermediate!$B11022,Data!$A$1:$BC$1,0),FALSE)</f>
        <v>8725.4335356050342</v>
      </c>
    </row>
    <row r="11023" spans="1:4" x14ac:dyDescent="0.45">
      <c r="A11023" t="s">
        <v>225</v>
      </c>
      <c r="B11023">
        <f t="shared" si="171"/>
        <v>1996</v>
      </c>
      <c r="C11023">
        <f>VLOOKUP($A11023&amp;C$1,Data!$A$2:$BC$533,MATCH(Intermediate!$B11023,Data!$A$1:$BC$1,0),FALSE)</f>
        <v>40.502456996229661</v>
      </c>
      <c r="D11023">
        <f>VLOOKUP($A11023&amp;D$1,Data!$A$2:$BC$533,MATCH(Intermediate!$B11023,Data!$A$1:$BC$1,0),FALSE)</f>
        <v>9267.7550458845053</v>
      </c>
    </row>
    <row r="11024" spans="1:4" x14ac:dyDescent="0.45">
      <c r="A11024" t="s">
        <v>225</v>
      </c>
      <c r="B11024">
        <f t="shared" si="171"/>
        <v>1997</v>
      </c>
      <c r="C11024">
        <f>VLOOKUP($A11024&amp;C$1,Data!$A$2:$BC$533,MATCH(Intermediate!$B11024,Data!$A$1:$BC$1,0),FALSE)</f>
        <v>39.2546591757472</v>
      </c>
      <c r="D11024">
        <f>VLOOKUP($A11024&amp;D$1,Data!$A$2:$BC$533,MATCH(Intermediate!$B11024,Data!$A$1:$BC$1,0),FALSE)</f>
        <v>9829.866343471138</v>
      </c>
    </row>
    <row r="11025" spans="1:4" x14ac:dyDescent="0.45">
      <c r="A11025" t="s">
        <v>225</v>
      </c>
      <c r="B11025">
        <f t="shared" si="171"/>
        <v>1998</v>
      </c>
      <c r="C11025">
        <f>VLOOKUP($A11025&amp;C$1,Data!$A$2:$BC$533,MATCH(Intermediate!$B11025,Data!$A$1:$BC$1,0),FALSE)</f>
        <v>40.814737047393642</v>
      </c>
      <c r="D11025">
        <f>VLOOKUP($A11025&amp;D$1,Data!$A$2:$BC$533,MATCH(Intermediate!$B11025,Data!$A$1:$BC$1,0),FALSE)</f>
        <v>10350.779696333966</v>
      </c>
    </row>
    <row r="11026" spans="1:4" x14ac:dyDescent="0.45">
      <c r="A11026" t="s">
        <v>225</v>
      </c>
      <c r="B11026">
        <f t="shared" si="171"/>
        <v>1999</v>
      </c>
      <c r="C11026">
        <f>VLOOKUP($A11026&amp;C$1,Data!$A$2:$BC$533,MATCH(Intermediate!$B11026,Data!$A$1:$BC$1,0),FALSE)</f>
        <v>40.797599687175399</v>
      </c>
      <c r="D11026">
        <f>VLOOKUP($A11026&amp;D$1,Data!$A$2:$BC$533,MATCH(Intermediate!$B11026,Data!$A$1:$BC$1,0),FALSE)</f>
        <v>10964.570403262425</v>
      </c>
    </row>
    <row r="11027" spans="1:4" x14ac:dyDescent="0.45">
      <c r="A11027" t="s">
        <v>225</v>
      </c>
      <c r="B11027">
        <f t="shared" si="171"/>
        <v>2000</v>
      </c>
      <c r="C11027">
        <f>VLOOKUP($A11027&amp;C$1,Data!$A$2:$BC$533,MATCH(Intermediate!$B11027,Data!$A$1:$BC$1,0),FALSE)</f>
        <v>40.997950810856821</v>
      </c>
      <c r="D11027">
        <f>VLOOKUP($A11027&amp;D$1,Data!$A$2:$BC$533,MATCH(Intermediate!$B11027,Data!$A$1:$BC$1,0),FALSE)</f>
        <v>11656.685870383399</v>
      </c>
    </row>
    <row r="11028" spans="1:4" x14ac:dyDescent="0.45">
      <c r="A11028" t="s">
        <v>225</v>
      </c>
      <c r="B11028">
        <f t="shared" si="171"/>
        <v>2001</v>
      </c>
      <c r="C11028">
        <f>VLOOKUP($A11028&amp;C$1,Data!$A$2:$BC$533,MATCH(Intermediate!$B11028,Data!$A$1:$BC$1,0),FALSE)</f>
        <v>48.381462181295205</v>
      </c>
      <c r="D11028">
        <f>VLOOKUP($A11028&amp;D$1,Data!$A$2:$BC$533,MATCH(Intermediate!$B11028,Data!$A$1:$BC$1,0),FALSE)</f>
        <v>12122.102184995514</v>
      </c>
    </row>
    <row r="11029" spans="1:4" x14ac:dyDescent="0.45">
      <c r="A11029" t="s">
        <v>225</v>
      </c>
      <c r="B11029">
        <f t="shared" si="171"/>
        <v>2002</v>
      </c>
      <c r="C11029">
        <f>VLOOKUP($A11029&amp;C$1,Data!$A$2:$BC$533,MATCH(Intermediate!$B11029,Data!$A$1:$BC$1,0),FALSE)</f>
        <v>48.117701596764981</v>
      </c>
      <c r="D11029">
        <f>VLOOKUP($A11029&amp;D$1,Data!$A$2:$BC$533,MATCH(Intermediate!$B11029,Data!$A$1:$BC$1,0),FALSE)</f>
        <v>12761.84847110394</v>
      </c>
    </row>
    <row r="11030" spans="1:4" x14ac:dyDescent="0.45">
      <c r="A11030" t="s">
        <v>225</v>
      </c>
      <c r="B11030">
        <f t="shared" si="171"/>
        <v>2003</v>
      </c>
      <c r="C11030">
        <f>VLOOKUP($A11030&amp;C$1,Data!$A$2:$BC$533,MATCH(Intermediate!$B11030,Data!$A$1:$BC$1,0),FALSE)</f>
        <v>45.102432911200566</v>
      </c>
      <c r="D11030">
        <f>VLOOKUP($A11030&amp;D$1,Data!$A$2:$BC$533,MATCH(Intermediate!$B11030,Data!$A$1:$BC$1,0),FALSE)</f>
        <v>13863.196143671397</v>
      </c>
    </row>
    <row r="11031" spans="1:4" x14ac:dyDescent="0.45">
      <c r="A11031" t="s">
        <v>225</v>
      </c>
      <c r="B11031">
        <f t="shared" si="171"/>
        <v>2004</v>
      </c>
      <c r="C11031">
        <f>VLOOKUP($A11031&amp;C$1,Data!$A$2:$BC$533,MATCH(Intermediate!$B11031,Data!$A$1:$BC$1,0),FALSE)</f>
        <v>45.177930925191234</v>
      </c>
      <c r="D11031">
        <f>VLOOKUP($A11031&amp;D$1,Data!$A$2:$BC$533,MATCH(Intermediate!$B11031,Data!$A$1:$BC$1,0),FALSE)</f>
        <v>14882.249173608892</v>
      </c>
    </row>
    <row r="11032" spans="1:4" x14ac:dyDescent="0.45">
      <c r="A11032" t="s">
        <v>225</v>
      </c>
      <c r="B11032">
        <f t="shared" si="171"/>
        <v>2005</v>
      </c>
      <c r="C11032">
        <f>VLOOKUP($A11032&amp;C$1,Data!$A$2:$BC$533,MATCH(Intermediate!$B11032,Data!$A$1:$BC$1,0),FALSE)</f>
        <v>44.345966986431165</v>
      </c>
      <c r="D11032">
        <f>VLOOKUP($A11032&amp;D$1,Data!$A$2:$BC$533,MATCH(Intermediate!$B11032,Data!$A$1:$BC$1,0),FALSE)</f>
        <v>16161.528393105742</v>
      </c>
    </row>
    <row r="11033" spans="1:4" x14ac:dyDescent="0.45">
      <c r="A11033" t="s">
        <v>225</v>
      </c>
      <c r="B11033">
        <f t="shared" si="171"/>
        <v>2006</v>
      </c>
      <c r="C11033">
        <f>VLOOKUP($A11033&amp;C$1,Data!$A$2:$BC$533,MATCH(Intermediate!$B11033,Data!$A$1:$BC$1,0),FALSE)</f>
        <v>43.84757342316761</v>
      </c>
      <c r="D11033">
        <f>VLOOKUP($A11033&amp;D$1,Data!$A$2:$BC$533,MATCH(Intermediate!$B11033,Data!$A$1:$BC$1,0),FALSE)</f>
        <v>18000.516137479462</v>
      </c>
    </row>
    <row r="11034" spans="1:4" x14ac:dyDescent="0.45">
      <c r="A11034" t="s">
        <v>225</v>
      </c>
      <c r="B11034">
        <f t="shared" si="171"/>
        <v>2007</v>
      </c>
      <c r="C11034">
        <f>VLOOKUP($A11034&amp;C$1,Data!$A$2:$BC$533,MATCH(Intermediate!$B11034,Data!$A$1:$BC$1,0),FALSE)</f>
        <v>44.089262729184391</v>
      </c>
      <c r="D11034">
        <f>VLOOKUP($A11034&amp;D$1,Data!$A$2:$BC$533,MATCH(Intermediate!$B11034,Data!$A$1:$BC$1,0),FALSE)</f>
        <v>19152.001659826099</v>
      </c>
    </row>
    <row r="11035" spans="1:4" x14ac:dyDescent="0.45">
      <c r="A11035" t="s">
        <v>225</v>
      </c>
      <c r="B11035">
        <f t="shared" si="171"/>
        <v>2008</v>
      </c>
      <c r="C11035">
        <f>VLOOKUP($A11035&amp;C$1,Data!$A$2:$BC$533,MATCH(Intermediate!$B11035,Data!$A$1:$BC$1,0),FALSE)</f>
        <v>41.406717449709198</v>
      </c>
      <c r="D11035">
        <f>VLOOKUP($A11035&amp;D$1,Data!$A$2:$BC$533,MATCH(Intermediate!$B11035,Data!$A$1:$BC$1,0),FALSE)</f>
        <v>19808.588111422476</v>
      </c>
    </row>
    <row r="11036" spans="1:4" x14ac:dyDescent="0.45">
      <c r="A11036" t="s">
        <v>225</v>
      </c>
      <c r="B11036">
        <f t="shared" si="171"/>
        <v>2009</v>
      </c>
      <c r="C11036">
        <f>VLOOKUP($A11036&amp;C$1,Data!$A$2:$BC$533,MATCH(Intermediate!$B11036,Data!$A$1:$BC$1,0),FALSE)</f>
        <v>49.339580535778509</v>
      </c>
      <c r="D11036">
        <f>VLOOKUP($A11036&amp;D$1,Data!$A$2:$BC$533,MATCH(Intermediate!$B11036,Data!$A$1:$BC$1,0),FALSE)</f>
        <v>19195.500805009331</v>
      </c>
    </row>
    <row r="11037" spans="1:4" x14ac:dyDescent="0.45">
      <c r="A11037" t="s">
        <v>225</v>
      </c>
      <c r="B11037">
        <f t="shared" si="171"/>
        <v>2010</v>
      </c>
      <c r="C11037">
        <f>VLOOKUP($A11037&amp;C$1,Data!$A$2:$BC$533,MATCH(Intermediate!$B11037,Data!$A$1:$BC$1,0),FALSE)</f>
        <v>42.560725535873402</v>
      </c>
      <c r="D11037">
        <f>VLOOKUP($A11037&amp;D$1,Data!$A$2:$BC$533,MATCH(Intermediate!$B11037,Data!$A$1:$BC$1,0),FALSE)</f>
        <v>19733.77898569527</v>
      </c>
    </row>
    <row r="11038" spans="1:4" x14ac:dyDescent="0.45">
      <c r="A11038" t="s">
        <v>225</v>
      </c>
      <c r="B11038">
        <f t="shared" si="171"/>
        <v>2011</v>
      </c>
      <c r="C11038">
        <f>VLOOKUP($A11038&amp;C$1,Data!$A$2:$BC$533,MATCH(Intermediate!$B11038,Data!$A$1:$BC$1,0),FALSE)</f>
        <v>40.532007190853925</v>
      </c>
      <c r="D11038">
        <f>VLOOKUP($A11038&amp;D$1,Data!$A$2:$BC$533,MATCH(Intermediate!$B11038,Data!$A$1:$BC$1,0),FALSE)</f>
        <v>20192.00194806591</v>
      </c>
    </row>
    <row r="11039" spans="1:4" x14ac:dyDescent="0.45">
      <c r="A11039" t="s">
        <v>225</v>
      </c>
      <c r="B11039">
        <f t="shared" si="171"/>
        <v>2012</v>
      </c>
      <c r="C11039">
        <f>VLOOKUP($A11039&amp;C$1,Data!$A$2:$BC$533,MATCH(Intermediate!$B11039,Data!$A$1:$BC$1,0),FALSE)</f>
        <v>42.222877742842542</v>
      </c>
      <c r="D11039">
        <f>VLOOKUP($A11039&amp;D$1,Data!$A$2:$BC$533,MATCH(Intermediate!$B11039,Data!$A$1:$BC$1,0),FALSE)</f>
        <v>20654.705757029675</v>
      </c>
    </row>
    <row r="11040" spans="1:4" x14ac:dyDescent="0.45">
      <c r="A11040" t="s">
        <v>225</v>
      </c>
      <c r="B11040">
        <f t="shared" si="171"/>
        <v>2013</v>
      </c>
      <c r="C11040">
        <f>VLOOKUP($A11040&amp;C$1,Data!$A$2:$BC$533,MATCH(Intermediate!$B11040,Data!$A$1:$BC$1,0),FALSE)</f>
        <v>41.72778004284072</v>
      </c>
      <c r="D11040">
        <f>VLOOKUP($A11040&amp;D$1,Data!$A$2:$BC$533,MATCH(Intermediate!$B11040,Data!$A$1:$BC$1,0),FALSE)</f>
        <v>20835.113845455297</v>
      </c>
    </row>
    <row r="11041" spans="1:4" x14ac:dyDescent="0.45">
      <c r="A11041" t="s">
        <v>225</v>
      </c>
      <c r="B11041">
        <f t="shared" si="171"/>
        <v>2014</v>
      </c>
      <c r="C11041">
        <f>VLOOKUP($A11041&amp;C$1,Data!$A$2:$BC$533,MATCH(Intermediate!$B11041,Data!$A$1:$BC$1,0),FALSE)</f>
        <v>41.396258559481595</v>
      </c>
      <c r="D11041">
        <f>VLOOKUP($A11041&amp;D$1,Data!$A$2:$BC$533,MATCH(Intermediate!$B11041,Data!$A$1:$BC$1,0),FALSE)</f>
        <v>21151.428473925607</v>
      </c>
    </row>
    <row r="11042" spans="1:4" x14ac:dyDescent="0.45">
      <c r="A11042" t="s">
        <v>225</v>
      </c>
      <c r="B11042">
        <f t="shared" si="171"/>
        <v>2015</v>
      </c>
      <c r="C11042">
        <f>VLOOKUP($A11042&amp;C$1,Data!$A$2:$BC$533,MATCH(Intermediate!$B11042,Data!$A$1:$BC$1,0),FALSE)</f>
        <v>43.597385811542118</v>
      </c>
      <c r="D11042">
        <f>VLOOKUP($A11042&amp;D$1,Data!$A$2:$BC$533,MATCH(Intermediate!$B11042,Data!$A$1:$BC$1,0),FALSE)</f>
        <v>20543.030340566969</v>
      </c>
    </row>
    <row r="11043" spans="1:4" x14ac:dyDescent="0.45">
      <c r="A11043" t="s">
        <v>225</v>
      </c>
      <c r="B11043">
        <f t="shared" si="171"/>
        <v>2016</v>
      </c>
      <c r="C11043">
        <f>VLOOKUP($A11043&amp;C$1,Data!$A$2:$BC$533,MATCH(Intermediate!$B11043,Data!$A$1:$BC$1,0),FALSE)</f>
        <v>45.425022527351416</v>
      </c>
      <c r="D11043">
        <f>VLOOKUP($A11043&amp;D$1,Data!$A$2:$BC$533,MATCH(Intermediate!$B11043,Data!$A$1:$BC$1,0),FALSE)</f>
        <v>19901.285722318633</v>
      </c>
    </row>
    <row r="11044" spans="1:4" x14ac:dyDescent="0.45">
      <c r="A11044" t="s">
        <v>225</v>
      </c>
      <c r="B11044">
        <f t="shared" si="171"/>
        <v>2017</v>
      </c>
      <c r="C11044">
        <f>VLOOKUP($A11044&amp;C$1,Data!$A$2:$BC$533,MATCH(Intermediate!$B11044,Data!$A$1:$BC$1,0),FALSE)</f>
        <v>43.071063920497672</v>
      </c>
      <c r="D11044">
        <f>VLOOKUP($A11044&amp;D$1,Data!$A$2:$BC$533,MATCH(Intermediate!$B11044,Data!$A$1:$BC$1,0),FALSE)</f>
        <v>20734.432281346755</v>
      </c>
    </row>
    <row r="11045" spans="1:4" x14ac:dyDescent="0.45">
      <c r="A11045" t="s">
        <v>225</v>
      </c>
      <c r="B11045">
        <f t="shared" si="171"/>
        <v>2018</v>
      </c>
      <c r="C11045">
        <f>VLOOKUP($A11045&amp;C$1,Data!$A$2:$BC$533,MATCH(Intermediate!$B11045,Data!$A$1:$BC$1,0),FALSE)</f>
        <v>43.246129991439915</v>
      </c>
      <c r="D11045">
        <f>VLOOKUP($A11045&amp;D$1,Data!$A$2:$BC$533,MATCH(Intermediate!$B11045,Data!$A$1:$BC$1,0),FALSE)</f>
        <v>21186.001499903141</v>
      </c>
    </row>
    <row r="11046" spans="1:4" x14ac:dyDescent="0.45">
      <c r="A11046" t="s">
        <v>225</v>
      </c>
      <c r="B11046">
        <f t="shared" si="171"/>
        <v>2019</v>
      </c>
      <c r="C11046">
        <f>VLOOKUP($A11046&amp;C$1,Data!$A$2:$BC$533,MATCH(Intermediate!$B11046,Data!$A$1:$BC$1,0),FALSE)</f>
        <v>44.111998717966465</v>
      </c>
      <c r="D11046">
        <f>VLOOKUP($A11046&amp;D$1,Data!$A$2:$BC$533,MATCH(Intermediate!$B11046,Data!$A$1:$BC$1,0),FALSE)</f>
        <v>22125.374182842752</v>
      </c>
    </row>
    <row r="11047" spans="1:4" x14ac:dyDescent="0.45">
      <c r="A11047" t="s">
        <v>225</v>
      </c>
      <c r="B11047">
        <f t="shared" si="171"/>
        <v>2020</v>
      </c>
      <c r="C11047">
        <f>VLOOKUP($A11047&amp;C$1,Data!$A$2:$BC$533,MATCH(Intermediate!$B11047,Data!$A$1:$BC$1,0),FALSE)</f>
        <v>50.361736952996289</v>
      </c>
      <c r="D11047">
        <f>VLOOKUP($A11047&amp;D$1,Data!$A$2:$BC$533,MATCH(Intermediate!$B11047,Data!$A$1:$BC$1,0),FALSE)</f>
        <v>20154.016034858862</v>
      </c>
    </row>
    <row r="11048" spans="1:4" x14ac:dyDescent="0.45">
      <c r="A11048" t="s">
        <v>225</v>
      </c>
      <c r="B11048">
        <f t="shared" si="171"/>
        <v>2021</v>
      </c>
      <c r="C11048">
        <f>VLOOKUP($A11048&amp;C$1,Data!$A$2:$BC$533,MATCH(Intermediate!$B11048,Data!$A$1:$BC$1,0),FALSE)</f>
        <v>44.014120612868005</v>
      </c>
      <c r="D11048">
        <f>VLOOKUP($A11048&amp;D$1,Data!$A$2:$BC$533,MATCH(Intermediate!$B11048,Data!$A$1:$BC$1,0),FALSE)</f>
        <v>23346.62885821547</v>
      </c>
    </row>
    <row r="11049" spans="1:4" x14ac:dyDescent="0.45">
      <c r="A11049" t="s">
        <v>225</v>
      </c>
      <c r="B11049">
        <f t="shared" si="171"/>
        <v>2022</v>
      </c>
      <c r="C11049">
        <f>VLOOKUP($A11049&amp;C$1,Data!$A$2:$BC$533,MATCH(Intermediate!$B11049,Data!$A$1:$BC$1,0),FALSE)</f>
        <v>36.660131952276416</v>
      </c>
      <c r="D11049">
        <f>VLOOKUP($A11049&amp;D$1,Data!$A$2:$BC$533,MATCH(Intermediate!$B11049,Data!$A$1:$BC$1,0),FALSE)</f>
        <v>28827.206431347935</v>
      </c>
    </row>
    <row r="11050" spans="1:4" x14ac:dyDescent="0.45">
      <c r="A11050" t="s">
        <v>225</v>
      </c>
      <c r="B11050">
        <f t="shared" si="171"/>
        <v>2023</v>
      </c>
      <c r="C11050">
        <f>VLOOKUP($A11050&amp;C$1,Data!$A$2:$BC$533,MATCH(Intermediate!$B11050,Data!$A$1:$BC$1,0),FALSE)</f>
        <v>38.8968942506622</v>
      </c>
      <c r="D11050">
        <f>VLOOKUP($A11050&amp;D$1,Data!$A$2:$BC$533,MATCH(Intermediate!$B11050,Data!$A$1:$BC$1,0),FALSE)</f>
        <v>32739.198790890063</v>
      </c>
    </row>
    <row r="11051" spans="1:4" x14ac:dyDescent="0.45">
      <c r="A11051" t="s">
        <v>225</v>
      </c>
      <c r="B11051">
        <f t="shared" si="171"/>
        <v>2024</v>
      </c>
      <c r="C11051">
        <f>VLOOKUP($A11051&amp;C$1,Data!$A$2:$BC$533,MATCH(Intermediate!$B11051,Data!$A$1:$BC$1,0),FALSE)</f>
        <v>32.769522704774339</v>
      </c>
      <c r="D11051">
        <f>VLOOKUP($A11051&amp;D$1,Data!$A$2:$BC$533,MATCH(Intermediate!$B11051,Data!$A$1:$BC$1,0),FALSE)</f>
        <v>38469.093693742616</v>
      </c>
    </row>
    <row r="11052" spans="1:4" x14ac:dyDescent="0.45">
      <c r="A11052" t="s">
        <v>180</v>
      </c>
      <c r="B11052">
        <f t="shared" si="171"/>
        <v>1975</v>
      </c>
      <c r="C11052" t="str">
        <f>VLOOKUP($A11052&amp;C$1,Data!$A$2:$BC$533,MATCH(Intermediate!$B11052,Data!$A$1:$BC$1,0),FALSE)</f>
        <v>..</v>
      </c>
      <c r="D11052" t="str">
        <f>VLOOKUP($A11052&amp;D$1,Data!$A$2:$BC$533,MATCH(Intermediate!$B11052,Data!$A$1:$BC$1,0),FALSE)</f>
        <v>..</v>
      </c>
    </row>
    <row r="11053" spans="1:4" x14ac:dyDescent="0.45">
      <c r="A11053" t="s">
        <v>180</v>
      </c>
      <c r="B11053">
        <f t="shared" si="171"/>
        <v>1976</v>
      </c>
      <c r="C11053" t="str">
        <f>VLOOKUP($A11053&amp;C$1,Data!$A$2:$BC$533,MATCH(Intermediate!$B11053,Data!$A$1:$BC$1,0),FALSE)</f>
        <v>..</v>
      </c>
      <c r="D11053" t="str">
        <f>VLOOKUP($A11053&amp;D$1,Data!$A$2:$BC$533,MATCH(Intermediate!$B11053,Data!$A$1:$BC$1,0),FALSE)</f>
        <v>..</v>
      </c>
    </row>
    <row r="11054" spans="1:4" x14ac:dyDescent="0.45">
      <c r="A11054" t="s">
        <v>180</v>
      </c>
      <c r="B11054">
        <f t="shared" si="171"/>
        <v>1977</v>
      </c>
      <c r="C11054" t="str">
        <f>VLOOKUP($A11054&amp;C$1,Data!$A$2:$BC$533,MATCH(Intermediate!$B11054,Data!$A$1:$BC$1,0),FALSE)</f>
        <v>..</v>
      </c>
      <c r="D11054" t="str">
        <f>VLOOKUP($A11054&amp;D$1,Data!$A$2:$BC$533,MATCH(Intermediate!$B11054,Data!$A$1:$BC$1,0),FALSE)</f>
        <v>..</v>
      </c>
    </row>
    <row r="11055" spans="1:4" x14ac:dyDescent="0.45">
      <c r="A11055" t="s">
        <v>180</v>
      </c>
      <c r="B11055">
        <f t="shared" si="171"/>
        <v>1978</v>
      </c>
      <c r="C11055" t="str">
        <f>VLOOKUP($A11055&amp;C$1,Data!$A$2:$BC$533,MATCH(Intermediate!$B11055,Data!$A$1:$BC$1,0),FALSE)</f>
        <v>..</v>
      </c>
      <c r="D11055" t="str">
        <f>VLOOKUP($A11055&amp;D$1,Data!$A$2:$BC$533,MATCH(Intermediate!$B11055,Data!$A$1:$BC$1,0),FALSE)</f>
        <v>..</v>
      </c>
    </row>
    <row r="11056" spans="1:4" x14ac:dyDescent="0.45">
      <c r="A11056" t="s">
        <v>180</v>
      </c>
      <c r="B11056">
        <f t="shared" si="171"/>
        <v>1979</v>
      </c>
      <c r="C11056" t="str">
        <f>VLOOKUP($A11056&amp;C$1,Data!$A$2:$BC$533,MATCH(Intermediate!$B11056,Data!$A$1:$BC$1,0),FALSE)</f>
        <v>..</v>
      </c>
      <c r="D11056" t="str">
        <f>VLOOKUP($A11056&amp;D$1,Data!$A$2:$BC$533,MATCH(Intermediate!$B11056,Data!$A$1:$BC$1,0),FALSE)</f>
        <v>..</v>
      </c>
    </row>
    <row r="11057" spans="1:4" x14ac:dyDescent="0.45">
      <c r="A11057" t="s">
        <v>180</v>
      </c>
      <c r="B11057">
        <f t="shared" si="171"/>
        <v>1980</v>
      </c>
      <c r="C11057" t="str">
        <f>VLOOKUP($A11057&amp;C$1,Data!$A$2:$BC$533,MATCH(Intermediate!$B11057,Data!$A$1:$BC$1,0),FALSE)</f>
        <v>..</v>
      </c>
      <c r="D11057" t="str">
        <f>VLOOKUP($A11057&amp;D$1,Data!$A$2:$BC$533,MATCH(Intermediate!$B11057,Data!$A$1:$BC$1,0),FALSE)</f>
        <v>..</v>
      </c>
    </row>
    <row r="11058" spans="1:4" x14ac:dyDescent="0.45">
      <c r="A11058" t="s">
        <v>180</v>
      </c>
      <c r="B11058">
        <f t="shared" si="171"/>
        <v>1981</v>
      </c>
      <c r="C11058" t="str">
        <f>VLOOKUP($A11058&amp;C$1,Data!$A$2:$BC$533,MATCH(Intermediate!$B11058,Data!$A$1:$BC$1,0),FALSE)</f>
        <v>..</v>
      </c>
      <c r="D11058" t="str">
        <f>VLOOKUP($A11058&amp;D$1,Data!$A$2:$BC$533,MATCH(Intermediate!$B11058,Data!$A$1:$BC$1,0),FALSE)</f>
        <v>..</v>
      </c>
    </row>
    <row r="11059" spans="1:4" x14ac:dyDescent="0.45">
      <c r="A11059" t="s">
        <v>180</v>
      </c>
      <c r="B11059">
        <f t="shared" si="171"/>
        <v>1982</v>
      </c>
      <c r="C11059" t="str">
        <f>VLOOKUP($A11059&amp;C$1,Data!$A$2:$BC$533,MATCH(Intermediate!$B11059,Data!$A$1:$BC$1,0),FALSE)</f>
        <v>..</v>
      </c>
      <c r="D11059" t="str">
        <f>VLOOKUP($A11059&amp;D$1,Data!$A$2:$BC$533,MATCH(Intermediate!$B11059,Data!$A$1:$BC$1,0),FALSE)</f>
        <v>..</v>
      </c>
    </row>
    <row r="11060" spans="1:4" x14ac:dyDescent="0.45">
      <c r="A11060" t="s">
        <v>180</v>
      </c>
      <c r="B11060">
        <f t="shared" si="171"/>
        <v>1983</v>
      </c>
      <c r="C11060" t="str">
        <f>VLOOKUP($A11060&amp;C$1,Data!$A$2:$BC$533,MATCH(Intermediate!$B11060,Data!$A$1:$BC$1,0),FALSE)</f>
        <v>..</v>
      </c>
      <c r="D11060" t="str">
        <f>VLOOKUP($A11060&amp;D$1,Data!$A$2:$BC$533,MATCH(Intermediate!$B11060,Data!$A$1:$BC$1,0),FALSE)</f>
        <v>..</v>
      </c>
    </row>
    <row r="11061" spans="1:4" x14ac:dyDescent="0.45">
      <c r="A11061" t="s">
        <v>180</v>
      </c>
      <c r="B11061">
        <f t="shared" ref="B11061:B11124" si="172">B11011</f>
        <v>1984</v>
      </c>
      <c r="C11061" t="str">
        <f>VLOOKUP($A11061&amp;C$1,Data!$A$2:$BC$533,MATCH(Intermediate!$B11061,Data!$A$1:$BC$1,0),FALSE)</f>
        <v>..</v>
      </c>
      <c r="D11061" t="str">
        <f>VLOOKUP($A11061&amp;D$1,Data!$A$2:$BC$533,MATCH(Intermediate!$B11061,Data!$A$1:$BC$1,0),FALSE)</f>
        <v>..</v>
      </c>
    </row>
    <row r="11062" spans="1:4" x14ac:dyDescent="0.45">
      <c r="A11062" t="s">
        <v>180</v>
      </c>
      <c r="B11062">
        <f t="shared" si="172"/>
        <v>1985</v>
      </c>
      <c r="C11062" t="str">
        <f>VLOOKUP($A11062&amp;C$1,Data!$A$2:$BC$533,MATCH(Intermediate!$B11062,Data!$A$1:$BC$1,0),FALSE)</f>
        <v>..</v>
      </c>
      <c r="D11062" t="str">
        <f>VLOOKUP($A11062&amp;D$1,Data!$A$2:$BC$533,MATCH(Intermediate!$B11062,Data!$A$1:$BC$1,0),FALSE)</f>
        <v>..</v>
      </c>
    </row>
    <row r="11063" spans="1:4" x14ac:dyDescent="0.45">
      <c r="A11063" t="s">
        <v>180</v>
      </c>
      <c r="B11063">
        <f t="shared" si="172"/>
        <v>1986</v>
      </c>
      <c r="C11063" t="str">
        <f>VLOOKUP($A11063&amp;C$1,Data!$A$2:$BC$533,MATCH(Intermediate!$B11063,Data!$A$1:$BC$1,0),FALSE)</f>
        <v>..</v>
      </c>
      <c r="D11063" t="str">
        <f>VLOOKUP($A11063&amp;D$1,Data!$A$2:$BC$533,MATCH(Intermediate!$B11063,Data!$A$1:$BC$1,0),FALSE)</f>
        <v>..</v>
      </c>
    </row>
    <row r="11064" spans="1:4" x14ac:dyDescent="0.45">
      <c r="A11064" t="s">
        <v>180</v>
      </c>
      <c r="B11064">
        <f t="shared" si="172"/>
        <v>1987</v>
      </c>
      <c r="C11064" t="str">
        <f>VLOOKUP($A11064&amp;C$1,Data!$A$2:$BC$533,MATCH(Intermediate!$B11064,Data!$A$1:$BC$1,0),FALSE)</f>
        <v>..</v>
      </c>
      <c r="D11064" t="str">
        <f>VLOOKUP($A11064&amp;D$1,Data!$A$2:$BC$533,MATCH(Intermediate!$B11064,Data!$A$1:$BC$1,0),FALSE)</f>
        <v>..</v>
      </c>
    </row>
    <row r="11065" spans="1:4" x14ac:dyDescent="0.45">
      <c r="A11065" t="s">
        <v>180</v>
      </c>
      <c r="B11065">
        <f t="shared" si="172"/>
        <v>1988</v>
      </c>
      <c r="C11065" t="str">
        <f>VLOOKUP($A11065&amp;C$1,Data!$A$2:$BC$533,MATCH(Intermediate!$B11065,Data!$A$1:$BC$1,0),FALSE)</f>
        <v>..</v>
      </c>
      <c r="D11065" t="str">
        <f>VLOOKUP($A11065&amp;D$1,Data!$A$2:$BC$533,MATCH(Intermediate!$B11065,Data!$A$1:$BC$1,0),FALSE)</f>
        <v>..</v>
      </c>
    </row>
    <row r="11066" spans="1:4" x14ac:dyDescent="0.45">
      <c r="A11066" t="s">
        <v>180</v>
      </c>
      <c r="B11066">
        <f t="shared" si="172"/>
        <v>1989</v>
      </c>
      <c r="C11066" t="str">
        <f>VLOOKUP($A11066&amp;C$1,Data!$A$2:$BC$533,MATCH(Intermediate!$B11066,Data!$A$1:$BC$1,0),FALSE)</f>
        <v>..</v>
      </c>
      <c r="D11066" t="str">
        <f>VLOOKUP($A11066&amp;D$1,Data!$A$2:$BC$533,MATCH(Intermediate!$B11066,Data!$A$1:$BC$1,0),FALSE)</f>
        <v>..</v>
      </c>
    </row>
    <row r="11067" spans="1:4" x14ac:dyDescent="0.45">
      <c r="A11067" t="s">
        <v>180</v>
      </c>
      <c r="B11067">
        <f t="shared" si="172"/>
        <v>1990</v>
      </c>
      <c r="C11067" t="str">
        <f>VLOOKUP($A11067&amp;C$1,Data!$A$2:$BC$533,MATCH(Intermediate!$B11067,Data!$A$1:$BC$1,0),FALSE)</f>
        <v>..</v>
      </c>
      <c r="D11067">
        <f>VLOOKUP($A11067&amp;D$1,Data!$A$2:$BC$533,MATCH(Intermediate!$B11067,Data!$A$1:$BC$1,0),FALSE)</f>
        <v>7530.7128771261941</v>
      </c>
    </row>
    <row r="11068" spans="1:4" x14ac:dyDescent="0.45">
      <c r="A11068" t="s">
        <v>180</v>
      </c>
      <c r="B11068">
        <f t="shared" si="172"/>
        <v>1991</v>
      </c>
      <c r="C11068" t="str">
        <f>VLOOKUP($A11068&amp;C$1,Data!$A$2:$BC$533,MATCH(Intermediate!$B11068,Data!$A$1:$BC$1,0),FALSE)</f>
        <v>..</v>
      </c>
      <c r="D11068">
        <f>VLOOKUP($A11068&amp;D$1,Data!$A$2:$BC$533,MATCH(Intermediate!$B11068,Data!$A$1:$BC$1,0),FALSE)</f>
        <v>6976.0713635487227</v>
      </c>
    </row>
    <row r="11069" spans="1:4" x14ac:dyDescent="0.45">
      <c r="A11069" t="s">
        <v>180</v>
      </c>
      <c r="B11069">
        <f t="shared" si="172"/>
        <v>1992</v>
      </c>
      <c r="C11069" t="str">
        <f>VLOOKUP($A11069&amp;C$1,Data!$A$2:$BC$533,MATCH(Intermediate!$B11069,Data!$A$1:$BC$1,0),FALSE)</f>
        <v>..</v>
      </c>
      <c r="D11069">
        <f>VLOOKUP($A11069&amp;D$1,Data!$A$2:$BC$533,MATCH(Intermediate!$B11069,Data!$A$1:$BC$1,0),FALSE)</f>
        <v>6831.4119488875895</v>
      </c>
    </row>
    <row r="11070" spans="1:4" x14ac:dyDescent="0.45">
      <c r="A11070" t="s">
        <v>180</v>
      </c>
      <c r="B11070">
        <f t="shared" si="172"/>
        <v>1993</v>
      </c>
      <c r="C11070">
        <f>VLOOKUP($A11070&amp;C$1,Data!$A$2:$BC$533,MATCH(Intermediate!$B11070,Data!$A$1:$BC$1,0),FALSE)</f>
        <v>32.762495180771054</v>
      </c>
      <c r="D11070">
        <f>VLOOKUP($A11070&amp;D$1,Data!$A$2:$BC$533,MATCH(Intermediate!$B11070,Data!$A$1:$BC$1,0),FALSE)</f>
        <v>7022.1044917847858</v>
      </c>
    </row>
    <row r="11071" spans="1:4" x14ac:dyDescent="0.45">
      <c r="A11071" t="s">
        <v>180</v>
      </c>
      <c r="B11071">
        <f t="shared" si="172"/>
        <v>1994</v>
      </c>
      <c r="C11071">
        <f>VLOOKUP($A11071&amp;C$1,Data!$A$2:$BC$533,MATCH(Intermediate!$B11071,Data!$A$1:$BC$1,0),FALSE)</f>
        <v>30.989595915554435</v>
      </c>
      <c r="D11071">
        <f>VLOOKUP($A11071&amp;D$1,Data!$A$2:$BC$533,MATCH(Intermediate!$B11071,Data!$A$1:$BC$1,0),FALSE)</f>
        <v>7438.3820035619165</v>
      </c>
    </row>
    <row r="11072" spans="1:4" x14ac:dyDescent="0.45">
      <c r="A11072" t="s">
        <v>180</v>
      </c>
      <c r="B11072">
        <f t="shared" si="172"/>
        <v>1995</v>
      </c>
      <c r="C11072">
        <f>VLOOKUP($A11072&amp;C$1,Data!$A$2:$BC$533,MATCH(Intermediate!$B11072,Data!$A$1:$BC$1,0),FALSE)</f>
        <v>28.966743650220671</v>
      </c>
      <c r="D11072">
        <f>VLOOKUP($A11072&amp;D$1,Data!$A$2:$BC$533,MATCH(Intermediate!$B11072,Data!$A$1:$BC$1,0),FALSE)</f>
        <v>8015.7592725991926</v>
      </c>
    </row>
    <row r="11073" spans="1:4" x14ac:dyDescent="0.45">
      <c r="A11073" t="s">
        <v>180</v>
      </c>
      <c r="B11073">
        <f t="shared" si="172"/>
        <v>1996</v>
      </c>
      <c r="C11073">
        <f>VLOOKUP($A11073&amp;C$1,Data!$A$2:$BC$533,MATCH(Intermediate!$B11073,Data!$A$1:$BC$1,0),FALSE)</f>
        <v>28.672560540600429</v>
      </c>
      <c r="D11073">
        <f>VLOOKUP($A11073&amp;D$1,Data!$A$2:$BC$533,MATCH(Intermediate!$B11073,Data!$A$1:$BC$1,0),FALSE)</f>
        <v>8423.7056324539171</v>
      </c>
    </row>
    <row r="11074" spans="1:4" x14ac:dyDescent="0.45">
      <c r="A11074" t="s">
        <v>180</v>
      </c>
      <c r="B11074">
        <f t="shared" si="172"/>
        <v>1997</v>
      </c>
      <c r="C11074">
        <f>VLOOKUP($A11074&amp;C$1,Data!$A$2:$BC$533,MATCH(Intermediate!$B11074,Data!$A$1:$BC$1,0),FALSE)</f>
        <v>27.760259420597922</v>
      </c>
      <c r="D11074">
        <f>VLOOKUP($A11074&amp;D$1,Data!$A$2:$BC$533,MATCH(Intermediate!$B11074,Data!$A$1:$BC$1,0),FALSE)</f>
        <v>8724.5412535563282</v>
      </c>
    </row>
    <row r="11075" spans="1:4" x14ac:dyDescent="0.45">
      <c r="A11075" t="s">
        <v>180</v>
      </c>
      <c r="B11075">
        <f t="shared" si="172"/>
        <v>1998</v>
      </c>
      <c r="C11075">
        <f>VLOOKUP($A11075&amp;C$1,Data!$A$2:$BC$533,MATCH(Intermediate!$B11075,Data!$A$1:$BC$1,0),FALSE)</f>
        <v>27.168391040273217</v>
      </c>
      <c r="D11075">
        <f>VLOOKUP($A11075&amp;D$1,Data!$A$2:$BC$533,MATCH(Intermediate!$B11075,Data!$A$1:$BC$1,0),FALSE)</f>
        <v>9116.0788844189246</v>
      </c>
    </row>
    <row r="11076" spans="1:4" x14ac:dyDescent="0.45">
      <c r="A11076" t="s">
        <v>180</v>
      </c>
      <c r="B11076">
        <f t="shared" si="172"/>
        <v>1999</v>
      </c>
      <c r="C11076">
        <f>VLOOKUP($A11076&amp;C$1,Data!$A$2:$BC$533,MATCH(Intermediate!$B11076,Data!$A$1:$BC$1,0),FALSE)</f>
        <v>27.855121676381774</v>
      </c>
      <c r="D11076">
        <f>VLOOKUP($A11076&amp;D$1,Data!$A$2:$BC$533,MATCH(Intermediate!$B11076,Data!$A$1:$BC$1,0),FALSE)</f>
        <v>9417.530406266329</v>
      </c>
    </row>
    <row r="11077" spans="1:4" x14ac:dyDescent="0.45">
      <c r="A11077" t="s">
        <v>180</v>
      </c>
      <c r="B11077">
        <f t="shared" si="172"/>
        <v>2000</v>
      </c>
      <c r="C11077">
        <f>VLOOKUP($A11077&amp;C$1,Data!$A$2:$BC$533,MATCH(Intermediate!$B11077,Data!$A$1:$BC$1,0),FALSE)</f>
        <v>27.81449274251278</v>
      </c>
      <c r="D11077">
        <f>VLOOKUP($A11077&amp;D$1,Data!$A$2:$BC$533,MATCH(Intermediate!$B11077,Data!$A$1:$BC$1,0),FALSE)</f>
        <v>10035.741222277864</v>
      </c>
    </row>
    <row r="11078" spans="1:4" x14ac:dyDescent="0.45">
      <c r="A11078" t="s">
        <v>180</v>
      </c>
      <c r="B11078">
        <f t="shared" si="172"/>
        <v>2001</v>
      </c>
      <c r="C11078">
        <f>VLOOKUP($A11078&amp;C$1,Data!$A$2:$BC$533,MATCH(Intermediate!$B11078,Data!$A$1:$BC$1,0),FALSE)</f>
        <v>25.307337170977078</v>
      </c>
      <c r="D11078">
        <f>VLOOKUP($A11078&amp;D$1,Data!$A$2:$BC$533,MATCH(Intermediate!$B11078,Data!$A$1:$BC$1,0),FALSE)</f>
        <v>10821.859207797361</v>
      </c>
    </row>
    <row r="11079" spans="1:4" x14ac:dyDescent="0.45">
      <c r="A11079" t="s">
        <v>180</v>
      </c>
      <c r="B11079">
        <f t="shared" si="172"/>
        <v>2002</v>
      </c>
      <c r="C11079">
        <f>VLOOKUP($A11079&amp;C$1,Data!$A$2:$BC$533,MATCH(Intermediate!$B11079,Data!$A$1:$BC$1,0),FALSE)</f>
        <v>18.435185266717983</v>
      </c>
      <c r="D11079">
        <f>VLOOKUP($A11079&amp;D$1,Data!$A$2:$BC$533,MATCH(Intermediate!$B11079,Data!$A$1:$BC$1,0),FALSE)</f>
        <v>11641.215051779642</v>
      </c>
    </row>
    <row r="11080" spans="1:4" x14ac:dyDescent="0.45">
      <c r="A11080" t="s">
        <v>180</v>
      </c>
      <c r="B11080">
        <f t="shared" si="172"/>
        <v>2003</v>
      </c>
      <c r="C11080">
        <f>VLOOKUP($A11080&amp;C$1,Data!$A$2:$BC$533,MATCH(Intermediate!$B11080,Data!$A$1:$BC$1,0),FALSE)</f>
        <v>20.314884780898499</v>
      </c>
      <c r="D11080">
        <f>VLOOKUP($A11080&amp;D$1,Data!$A$2:$BC$533,MATCH(Intermediate!$B11080,Data!$A$1:$BC$1,0),FALSE)</f>
        <v>12342.172474844734</v>
      </c>
    </row>
    <row r="11081" spans="1:4" x14ac:dyDescent="0.45">
      <c r="A11081" t="s">
        <v>180</v>
      </c>
      <c r="B11081">
        <f t="shared" si="172"/>
        <v>2004</v>
      </c>
      <c r="C11081">
        <f>VLOOKUP($A11081&amp;C$1,Data!$A$2:$BC$533,MATCH(Intermediate!$B11081,Data!$A$1:$BC$1,0),FALSE)</f>
        <v>28.520527544828891</v>
      </c>
      <c r="D11081">
        <f>VLOOKUP($A11081&amp;D$1,Data!$A$2:$BC$533,MATCH(Intermediate!$B11081,Data!$A$1:$BC$1,0),FALSE)</f>
        <v>13494.405788350581</v>
      </c>
    </row>
    <row r="11082" spans="1:4" x14ac:dyDescent="0.45">
      <c r="A11082" t="s">
        <v>180</v>
      </c>
      <c r="B11082">
        <f t="shared" si="172"/>
        <v>2005</v>
      </c>
      <c r="C11082">
        <f>VLOOKUP($A11082&amp;C$1,Data!$A$2:$BC$533,MATCH(Intermediate!$B11082,Data!$A$1:$BC$1,0),FALSE)</f>
        <v>31.30785691440725</v>
      </c>
      <c r="D11082">
        <f>VLOOKUP($A11082&amp;D$1,Data!$A$2:$BC$533,MATCH(Intermediate!$B11082,Data!$A$1:$BC$1,0),FALSE)</f>
        <v>14308.064029950521</v>
      </c>
    </row>
    <row r="11083" spans="1:4" x14ac:dyDescent="0.45">
      <c r="A11083" t="s">
        <v>180</v>
      </c>
      <c r="B11083">
        <f t="shared" si="172"/>
        <v>2006</v>
      </c>
      <c r="C11083">
        <f>VLOOKUP($A11083&amp;C$1,Data!$A$2:$BC$533,MATCH(Intermediate!$B11083,Data!$A$1:$BC$1,0),FALSE)</f>
        <v>35.730228318116183</v>
      </c>
      <c r="D11083">
        <f>VLOOKUP($A11083&amp;D$1,Data!$A$2:$BC$533,MATCH(Intermediate!$B11083,Data!$A$1:$BC$1,0),FALSE)</f>
        <v>15918.147045073239</v>
      </c>
    </row>
    <row r="11084" spans="1:4" x14ac:dyDescent="0.45">
      <c r="A11084" t="s">
        <v>180</v>
      </c>
      <c r="B11084">
        <f t="shared" si="172"/>
        <v>2007</v>
      </c>
      <c r="C11084">
        <f>VLOOKUP($A11084&amp;C$1,Data!$A$2:$BC$533,MATCH(Intermediate!$B11084,Data!$A$1:$BC$1,0),FALSE)</f>
        <v>42.084003290012724</v>
      </c>
      <c r="D11084">
        <f>VLOOKUP($A11084&amp;D$1,Data!$A$2:$BC$533,MATCH(Intermediate!$B11084,Data!$A$1:$BC$1,0),FALSE)</f>
        <v>17751.109033464811</v>
      </c>
    </row>
    <row r="11085" spans="1:4" x14ac:dyDescent="0.45">
      <c r="A11085" t="s">
        <v>180</v>
      </c>
      <c r="B11085">
        <f t="shared" si="172"/>
        <v>2008</v>
      </c>
      <c r="C11085">
        <f>VLOOKUP($A11085&amp;C$1,Data!$A$2:$BC$533,MATCH(Intermediate!$B11085,Data!$A$1:$BC$1,0),FALSE)</f>
        <v>48.376217085329934</v>
      </c>
      <c r="D11085">
        <f>VLOOKUP($A11085&amp;D$1,Data!$A$2:$BC$533,MATCH(Intermediate!$B11085,Data!$A$1:$BC$1,0),FALSE)</f>
        <v>19673.086243158268</v>
      </c>
    </row>
    <row r="11086" spans="1:4" x14ac:dyDescent="0.45">
      <c r="A11086" t="s">
        <v>180</v>
      </c>
      <c r="B11086">
        <f t="shared" si="172"/>
        <v>2009</v>
      </c>
      <c r="C11086">
        <f>VLOOKUP($A11086&amp;C$1,Data!$A$2:$BC$533,MATCH(Intermediate!$B11086,Data!$A$1:$BC$1,0),FALSE)</f>
        <v>49.912081153999146</v>
      </c>
      <c r="D11086">
        <f>VLOOKUP($A11086&amp;D$1,Data!$A$2:$BC$533,MATCH(Intermediate!$B11086,Data!$A$1:$BC$1,0),FALSE)</f>
        <v>19698.802508420893</v>
      </c>
    </row>
    <row r="11087" spans="1:4" x14ac:dyDescent="0.45">
      <c r="A11087" t="s">
        <v>180</v>
      </c>
      <c r="B11087">
        <f t="shared" si="172"/>
        <v>2010</v>
      </c>
      <c r="C11087">
        <f>VLOOKUP($A11087&amp;C$1,Data!$A$2:$BC$533,MATCH(Intermediate!$B11087,Data!$A$1:$BC$1,0),FALSE)</f>
        <v>51.865226929509063</v>
      </c>
      <c r="D11087">
        <f>VLOOKUP($A11087&amp;D$1,Data!$A$2:$BC$533,MATCH(Intermediate!$B11087,Data!$A$1:$BC$1,0),FALSE)</f>
        <v>20867.299596590088</v>
      </c>
    </row>
    <row r="11088" spans="1:4" x14ac:dyDescent="0.45">
      <c r="A11088" t="s">
        <v>180</v>
      </c>
      <c r="B11088">
        <f t="shared" si="172"/>
        <v>2011</v>
      </c>
      <c r="C11088">
        <f>VLOOKUP($A11088&amp;C$1,Data!$A$2:$BC$533,MATCH(Intermediate!$B11088,Data!$A$1:$BC$1,0),FALSE)</f>
        <v>51.965289234740141</v>
      </c>
      <c r="D11088">
        <f>VLOOKUP($A11088&amp;D$1,Data!$A$2:$BC$533,MATCH(Intermediate!$B11088,Data!$A$1:$BC$1,0),FALSE)</f>
        <v>22364.752923152373</v>
      </c>
    </row>
    <row r="11089" spans="1:4" x14ac:dyDescent="0.45">
      <c r="A11089" t="s">
        <v>180</v>
      </c>
      <c r="B11089">
        <f t="shared" si="172"/>
        <v>2012</v>
      </c>
      <c r="C11089">
        <f>VLOOKUP($A11089&amp;C$1,Data!$A$2:$BC$533,MATCH(Intermediate!$B11089,Data!$A$1:$BC$1,0),FALSE)</f>
        <v>50.976910182296031</v>
      </c>
      <c r="D11089">
        <f>VLOOKUP($A11089&amp;D$1,Data!$A$2:$BC$533,MATCH(Intermediate!$B11089,Data!$A$1:$BC$1,0),FALSE)</f>
        <v>23159.517643173378</v>
      </c>
    </row>
    <row r="11090" spans="1:4" x14ac:dyDescent="0.45">
      <c r="A11090" t="s">
        <v>180</v>
      </c>
      <c r="B11090">
        <f t="shared" si="172"/>
        <v>2013</v>
      </c>
      <c r="C11090">
        <f>VLOOKUP($A11090&amp;C$1,Data!$A$2:$BC$533,MATCH(Intermediate!$B11090,Data!$A$1:$BC$1,0),FALSE)</f>
        <v>50.257934573869164</v>
      </c>
      <c r="D11090">
        <f>VLOOKUP($A11090&amp;D$1,Data!$A$2:$BC$533,MATCH(Intermediate!$B11090,Data!$A$1:$BC$1,0),FALSE)</f>
        <v>23943.79815340041</v>
      </c>
    </row>
    <row r="11091" spans="1:4" x14ac:dyDescent="0.45">
      <c r="A11091" t="s">
        <v>180</v>
      </c>
      <c r="B11091">
        <f t="shared" si="172"/>
        <v>2014</v>
      </c>
      <c r="C11091">
        <f>VLOOKUP($A11091&amp;C$1,Data!$A$2:$BC$533,MATCH(Intermediate!$B11091,Data!$A$1:$BC$1,0),FALSE)</f>
        <v>48.790094716255425</v>
      </c>
      <c r="D11091">
        <f>VLOOKUP($A11091&amp;D$1,Data!$A$2:$BC$533,MATCH(Intermediate!$B11091,Data!$A$1:$BC$1,0),FALSE)</f>
        <v>25048.2500439588</v>
      </c>
    </row>
    <row r="11092" spans="1:4" x14ac:dyDescent="0.45">
      <c r="A11092" t="s">
        <v>180</v>
      </c>
      <c r="B11092">
        <f t="shared" si="172"/>
        <v>2015</v>
      </c>
      <c r="C11092">
        <f>VLOOKUP($A11092&amp;C$1,Data!$A$2:$BC$533,MATCH(Intermediate!$B11092,Data!$A$1:$BC$1,0),FALSE)</f>
        <v>47.846078792794216</v>
      </c>
      <c r="D11092">
        <f>VLOOKUP($A11092&amp;D$1,Data!$A$2:$BC$533,MATCH(Intermediate!$B11092,Data!$A$1:$BC$1,0),FALSE)</f>
        <v>26292.621552924811</v>
      </c>
    </row>
    <row r="11093" spans="1:4" x14ac:dyDescent="0.45">
      <c r="A11093" t="s">
        <v>180</v>
      </c>
      <c r="B11093">
        <f t="shared" si="172"/>
        <v>2016</v>
      </c>
      <c r="C11093">
        <f>VLOOKUP($A11093&amp;C$1,Data!$A$2:$BC$533,MATCH(Intermediate!$B11093,Data!$A$1:$BC$1,0),FALSE)</f>
        <v>47.882062302430285</v>
      </c>
      <c r="D11093">
        <f>VLOOKUP($A11093&amp;D$1,Data!$A$2:$BC$533,MATCH(Intermediate!$B11093,Data!$A$1:$BC$1,0),FALSE)</f>
        <v>27955.583540165611</v>
      </c>
    </row>
    <row r="11094" spans="1:4" x14ac:dyDescent="0.45">
      <c r="A11094" t="s">
        <v>180</v>
      </c>
      <c r="B11094">
        <f t="shared" si="172"/>
        <v>2017</v>
      </c>
      <c r="C11094">
        <f>VLOOKUP($A11094&amp;C$1,Data!$A$2:$BC$533,MATCH(Intermediate!$B11094,Data!$A$1:$BC$1,0),FALSE)</f>
        <v>46.332102023974912</v>
      </c>
      <c r="D11094">
        <f>VLOOKUP($A11094&amp;D$1,Data!$A$2:$BC$533,MATCH(Intermediate!$B11094,Data!$A$1:$BC$1,0),FALSE)</f>
        <v>30076.548599015543</v>
      </c>
    </row>
    <row r="11095" spans="1:4" x14ac:dyDescent="0.45">
      <c r="A11095" t="s">
        <v>180</v>
      </c>
      <c r="B11095">
        <f t="shared" si="172"/>
        <v>2018</v>
      </c>
      <c r="C11095">
        <f>VLOOKUP($A11095&amp;C$1,Data!$A$2:$BC$533,MATCH(Intermediate!$B11095,Data!$A$1:$BC$1,0),FALSE)</f>
        <v>45.810792838339893</v>
      </c>
      <c r="D11095">
        <f>VLOOKUP($A11095&amp;D$1,Data!$A$2:$BC$533,MATCH(Intermediate!$B11095,Data!$A$1:$BC$1,0),FALSE)</f>
        <v>32344.786133568028</v>
      </c>
    </row>
    <row r="11096" spans="1:4" x14ac:dyDescent="0.45">
      <c r="A11096" t="s">
        <v>180</v>
      </c>
      <c r="B11096">
        <f t="shared" si="172"/>
        <v>2019</v>
      </c>
      <c r="C11096">
        <f>VLOOKUP($A11096&amp;C$1,Data!$A$2:$BC$533,MATCH(Intermediate!$B11096,Data!$A$1:$BC$1,0),FALSE)</f>
        <v>44.705202152428917</v>
      </c>
      <c r="D11096">
        <f>VLOOKUP($A11096&amp;D$1,Data!$A$2:$BC$533,MATCH(Intermediate!$B11096,Data!$A$1:$BC$1,0),FALSE)</f>
        <v>35905.327940948824</v>
      </c>
    </row>
    <row r="11097" spans="1:4" x14ac:dyDescent="0.45">
      <c r="A11097" t="s">
        <v>180</v>
      </c>
      <c r="B11097">
        <f t="shared" si="172"/>
        <v>2020</v>
      </c>
      <c r="C11097">
        <f>VLOOKUP($A11097&amp;C$1,Data!$A$2:$BC$533,MATCH(Intermediate!$B11097,Data!$A$1:$BC$1,0),FALSE)</f>
        <v>45.877551496722582</v>
      </c>
      <c r="D11097">
        <f>VLOOKUP($A11097&amp;D$1,Data!$A$2:$BC$533,MATCH(Intermediate!$B11097,Data!$A$1:$BC$1,0),FALSE)</f>
        <v>36492.414925884827</v>
      </c>
    </row>
    <row r="11098" spans="1:4" x14ac:dyDescent="0.45">
      <c r="A11098" t="s">
        <v>180</v>
      </c>
      <c r="B11098">
        <f t="shared" si="172"/>
        <v>2021</v>
      </c>
      <c r="C11098">
        <f>VLOOKUP($A11098&amp;C$1,Data!$A$2:$BC$533,MATCH(Intermediate!$B11098,Data!$A$1:$BC$1,0),FALSE)</f>
        <v>44.230386323864394</v>
      </c>
      <c r="D11098">
        <f>VLOOKUP($A11098&amp;D$1,Data!$A$2:$BC$533,MATCH(Intermediate!$B11098,Data!$A$1:$BC$1,0),FALSE)</f>
        <v>40160.752674466472</v>
      </c>
    </row>
    <row r="11099" spans="1:4" x14ac:dyDescent="0.45">
      <c r="A11099" t="s">
        <v>180</v>
      </c>
      <c r="B11099">
        <f t="shared" si="172"/>
        <v>2022</v>
      </c>
      <c r="C11099">
        <f>VLOOKUP($A11099&amp;C$1,Data!$A$2:$BC$533,MATCH(Intermediate!$B11099,Data!$A$1:$BC$1,0),FALSE)</f>
        <v>40.689110472703661</v>
      </c>
      <c r="D11099">
        <f>VLOOKUP($A11099&amp;D$1,Data!$A$2:$BC$533,MATCH(Intermediate!$B11099,Data!$A$1:$BC$1,0),FALSE)</f>
        <v>44791.365969085928</v>
      </c>
    </row>
    <row r="11100" spans="1:4" x14ac:dyDescent="0.45">
      <c r="A11100" t="s">
        <v>180</v>
      </c>
      <c r="B11100">
        <f t="shared" si="172"/>
        <v>2023</v>
      </c>
      <c r="C11100">
        <f>VLOOKUP($A11100&amp;C$1,Data!$A$2:$BC$533,MATCH(Intermediate!$B11100,Data!$A$1:$BC$1,0),FALSE)</f>
        <v>37.578726386312482</v>
      </c>
      <c r="D11100">
        <f>VLOOKUP($A11100&amp;D$1,Data!$A$2:$BC$533,MATCH(Intermediate!$B11100,Data!$A$1:$BC$1,0),FALSE)</f>
        <v>46523.719839930825</v>
      </c>
    </row>
    <row r="11101" spans="1:4" x14ac:dyDescent="0.45">
      <c r="A11101" t="s">
        <v>180</v>
      </c>
      <c r="B11101">
        <f t="shared" si="172"/>
        <v>2024</v>
      </c>
      <c r="C11101">
        <f>VLOOKUP($A11101&amp;C$1,Data!$A$2:$BC$533,MATCH(Intermediate!$B11101,Data!$A$1:$BC$1,0),FALSE)</f>
        <v>37.078546722629255</v>
      </c>
      <c r="D11101">
        <f>VLOOKUP($A11101&amp;D$1,Data!$A$2:$BC$533,MATCH(Intermediate!$B11101,Data!$A$1:$BC$1,0),FALSE)</f>
        <v>49767.864710543334</v>
      </c>
    </row>
    <row r="11102" spans="1:4" x14ac:dyDescent="0.45">
      <c r="A11102" t="s">
        <v>277</v>
      </c>
      <c r="B11102">
        <f t="shared" si="172"/>
        <v>1975</v>
      </c>
      <c r="C11102">
        <f>VLOOKUP($A11102&amp;C$1,Data!$A$2:$BC$533,MATCH(Intermediate!$B11102,Data!$A$1:$BC$1,0),FALSE)</f>
        <v>20.13221127547417</v>
      </c>
      <c r="D11102" t="str">
        <f>VLOOKUP($A11102&amp;D$1,Data!$A$2:$BC$533,MATCH(Intermediate!$B11102,Data!$A$1:$BC$1,0),FALSE)</f>
        <v>..</v>
      </c>
    </row>
    <row r="11103" spans="1:4" x14ac:dyDescent="0.45">
      <c r="A11103" t="s">
        <v>277</v>
      </c>
      <c r="B11103">
        <f t="shared" si="172"/>
        <v>1976</v>
      </c>
      <c r="C11103">
        <f>VLOOKUP($A11103&amp;C$1,Data!$A$2:$BC$533,MATCH(Intermediate!$B11103,Data!$A$1:$BC$1,0),FALSE)</f>
        <v>20.694381113160638</v>
      </c>
      <c r="D11103" t="str">
        <f>VLOOKUP($A11103&amp;D$1,Data!$A$2:$BC$533,MATCH(Intermediate!$B11103,Data!$A$1:$BC$1,0),FALSE)</f>
        <v>..</v>
      </c>
    </row>
    <row r="11104" spans="1:4" x14ac:dyDescent="0.45">
      <c r="A11104" t="s">
        <v>277</v>
      </c>
      <c r="B11104">
        <f t="shared" si="172"/>
        <v>1977</v>
      </c>
      <c r="C11104">
        <f>VLOOKUP($A11104&amp;C$1,Data!$A$2:$BC$533,MATCH(Intermediate!$B11104,Data!$A$1:$BC$1,0),FALSE)</f>
        <v>21.436944768235239</v>
      </c>
      <c r="D11104" t="str">
        <f>VLOOKUP($A11104&amp;D$1,Data!$A$2:$BC$533,MATCH(Intermediate!$B11104,Data!$A$1:$BC$1,0),FALSE)</f>
        <v>..</v>
      </c>
    </row>
    <row r="11105" spans="1:4" x14ac:dyDescent="0.45">
      <c r="A11105" t="s">
        <v>277</v>
      </c>
      <c r="B11105">
        <f t="shared" si="172"/>
        <v>1978</v>
      </c>
      <c r="C11105" t="str">
        <f>VLOOKUP($A11105&amp;C$1,Data!$A$2:$BC$533,MATCH(Intermediate!$B11105,Data!$A$1:$BC$1,0),FALSE)</f>
        <v>..</v>
      </c>
      <c r="D11105" t="str">
        <f>VLOOKUP($A11105&amp;D$1,Data!$A$2:$BC$533,MATCH(Intermediate!$B11105,Data!$A$1:$BC$1,0),FALSE)</f>
        <v>..</v>
      </c>
    </row>
    <row r="11106" spans="1:4" x14ac:dyDescent="0.45">
      <c r="A11106" t="s">
        <v>277</v>
      </c>
      <c r="B11106">
        <f t="shared" si="172"/>
        <v>1979</v>
      </c>
      <c r="C11106">
        <f>VLOOKUP($A11106&amp;C$1,Data!$A$2:$BC$533,MATCH(Intermediate!$B11106,Data!$A$1:$BC$1,0),FALSE)</f>
        <v>23.998143030292155</v>
      </c>
      <c r="D11106" t="str">
        <f>VLOOKUP($A11106&amp;D$1,Data!$A$2:$BC$533,MATCH(Intermediate!$B11106,Data!$A$1:$BC$1,0),FALSE)</f>
        <v>..</v>
      </c>
    </row>
    <row r="11107" spans="1:4" x14ac:dyDescent="0.45">
      <c r="A11107" t="s">
        <v>277</v>
      </c>
      <c r="B11107">
        <f t="shared" si="172"/>
        <v>1980</v>
      </c>
      <c r="C11107">
        <f>VLOOKUP($A11107&amp;C$1,Data!$A$2:$BC$533,MATCH(Intermediate!$B11107,Data!$A$1:$BC$1,0),FALSE)</f>
        <v>23.800515583688291</v>
      </c>
      <c r="D11107" t="str">
        <f>VLOOKUP($A11107&amp;D$1,Data!$A$2:$BC$533,MATCH(Intermediate!$B11107,Data!$A$1:$BC$1,0),FALSE)</f>
        <v>..</v>
      </c>
    </row>
    <row r="11108" spans="1:4" x14ac:dyDescent="0.45">
      <c r="A11108" t="s">
        <v>277</v>
      </c>
      <c r="B11108">
        <f t="shared" si="172"/>
        <v>1981</v>
      </c>
      <c r="C11108">
        <f>VLOOKUP($A11108&amp;C$1,Data!$A$2:$BC$533,MATCH(Intermediate!$B11108,Data!$A$1:$BC$1,0),FALSE)</f>
        <v>24.94305864018936</v>
      </c>
      <c r="D11108" t="str">
        <f>VLOOKUP($A11108&amp;D$1,Data!$A$2:$BC$533,MATCH(Intermediate!$B11108,Data!$A$1:$BC$1,0),FALSE)</f>
        <v>..</v>
      </c>
    </row>
    <row r="11109" spans="1:4" x14ac:dyDescent="0.45">
      <c r="A11109" t="s">
        <v>277</v>
      </c>
      <c r="B11109">
        <f t="shared" si="172"/>
        <v>1982</v>
      </c>
      <c r="C11109">
        <f>VLOOKUP($A11109&amp;C$1,Data!$A$2:$BC$533,MATCH(Intermediate!$B11109,Data!$A$1:$BC$1,0),FALSE)</f>
        <v>26.230301077532978</v>
      </c>
      <c r="D11109" t="str">
        <f>VLOOKUP($A11109&amp;D$1,Data!$A$2:$BC$533,MATCH(Intermediate!$B11109,Data!$A$1:$BC$1,0),FALSE)</f>
        <v>..</v>
      </c>
    </row>
    <row r="11110" spans="1:4" x14ac:dyDescent="0.45">
      <c r="A11110" t="s">
        <v>277</v>
      </c>
      <c r="B11110">
        <f t="shared" si="172"/>
        <v>1983</v>
      </c>
      <c r="C11110">
        <f>VLOOKUP($A11110&amp;C$1,Data!$A$2:$BC$533,MATCH(Intermediate!$B11110,Data!$A$1:$BC$1,0),FALSE)</f>
        <v>27.901540351162488</v>
      </c>
      <c r="D11110" t="str">
        <f>VLOOKUP($A11110&amp;D$1,Data!$A$2:$BC$533,MATCH(Intermediate!$B11110,Data!$A$1:$BC$1,0),FALSE)</f>
        <v>..</v>
      </c>
    </row>
    <row r="11111" spans="1:4" x14ac:dyDescent="0.45">
      <c r="A11111" t="s">
        <v>277</v>
      </c>
      <c r="B11111">
        <f t="shared" si="172"/>
        <v>1984</v>
      </c>
      <c r="C11111">
        <f>VLOOKUP($A11111&amp;C$1,Data!$A$2:$BC$533,MATCH(Intermediate!$B11111,Data!$A$1:$BC$1,0),FALSE)</f>
        <v>27.620003968361246</v>
      </c>
      <c r="D11111" t="str">
        <f>VLOOKUP($A11111&amp;D$1,Data!$A$2:$BC$533,MATCH(Intermediate!$B11111,Data!$A$1:$BC$1,0),FALSE)</f>
        <v>..</v>
      </c>
    </row>
    <row r="11112" spans="1:4" x14ac:dyDescent="0.45">
      <c r="A11112" t="s">
        <v>277</v>
      </c>
      <c r="B11112">
        <f t="shared" si="172"/>
        <v>1985</v>
      </c>
      <c r="C11112">
        <f>VLOOKUP($A11112&amp;C$1,Data!$A$2:$BC$533,MATCH(Intermediate!$B11112,Data!$A$1:$BC$1,0),FALSE)</f>
        <v>26.624850874820996</v>
      </c>
      <c r="D11112" t="str">
        <f>VLOOKUP($A11112&amp;D$1,Data!$A$2:$BC$533,MATCH(Intermediate!$B11112,Data!$A$1:$BC$1,0),FALSE)</f>
        <v>..</v>
      </c>
    </row>
    <row r="11113" spans="1:4" x14ac:dyDescent="0.45">
      <c r="A11113" t="s">
        <v>277</v>
      </c>
      <c r="B11113">
        <f t="shared" si="172"/>
        <v>1986</v>
      </c>
      <c r="C11113">
        <f>VLOOKUP($A11113&amp;C$1,Data!$A$2:$BC$533,MATCH(Intermediate!$B11113,Data!$A$1:$BC$1,0),FALSE)</f>
        <v>28.292104534713328</v>
      </c>
      <c r="D11113" t="str">
        <f>VLOOKUP($A11113&amp;D$1,Data!$A$2:$BC$533,MATCH(Intermediate!$B11113,Data!$A$1:$BC$1,0),FALSE)</f>
        <v>..</v>
      </c>
    </row>
    <row r="11114" spans="1:4" x14ac:dyDescent="0.45">
      <c r="A11114" t="s">
        <v>277</v>
      </c>
      <c r="B11114">
        <f t="shared" si="172"/>
        <v>1987</v>
      </c>
      <c r="C11114">
        <f>VLOOKUP($A11114&amp;C$1,Data!$A$2:$BC$533,MATCH(Intermediate!$B11114,Data!$A$1:$BC$1,0),FALSE)</f>
        <v>29.253243381059342</v>
      </c>
      <c r="D11114" t="str">
        <f>VLOOKUP($A11114&amp;D$1,Data!$A$2:$BC$533,MATCH(Intermediate!$B11114,Data!$A$1:$BC$1,0),FALSE)</f>
        <v>..</v>
      </c>
    </row>
    <row r="11115" spans="1:4" x14ac:dyDescent="0.45">
      <c r="A11115" t="s">
        <v>277</v>
      </c>
      <c r="B11115">
        <f t="shared" si="172"/>
        <v>1988</v>
      </c>
      <c r="C11115">
        <f>VLOOKUP($A11115&amp;C$1,Data!$A$2:$BC$533,MATCH(Intermediate!$B11115,Data!$A$1:$BC$1,0),FALSE)</f>
        <v>29.985926527190635</v>
      </c>
      <c r="D11115" t="str">
        <f>VLOOKUP($A11115&amp;D$1,Data!$A$2:$BC$533,MATCH(Intermediate!$B11115,Data!$A$1:$BC$1,0),FALSE)</f>
        <v>..</v>
      </c>
    </row>
    <row r="11116" spans="1:4" x14ac:dyDescent="0.45">
      <c r="A11116" t="s">
        <v>277</v>
      </c>
      <c r="B11116">
        <f t="shared" si="172"/>
        <v>1989</v>
      </c>
      <c r="C11116">
        <f>VLOOKUP($A11116&amp;C$1,Data!$A$2:$BC$533,MATCH(Intermediate!$B11116,Data!$A$1:$BC$1,0),FALSE)</f>
        <v>31.44538622866007</v>
      </c>
      <c r="D11116" t="str">
        <f>VLOOKUP($A11116&amp;D$1,Data!$A$2:$BC$533,MATCH(Intermediate!$B11116,Data!$A$1:$BC$1,0),FALSE)</f>
        <v>..</v>
      </c>
    </row>
    <row r="11117" spans="1:4" x14ac:dyDescent="0.45">
      <c r="A11117" t="s">
        <v>277</v>
      </c>
      <c r="B11117">
        <f t="shared" si="172"/>
        <v>1990</v>
      </c>
      <c r="C11117">
        <f>VLOOKUP($A11117&amp;C$1,Data!$A$2:$BC$533,MATCH(Intermediate!$B11117,Data!$A$1:$BC$1,0),FALSE)</f>
        <v>27.943112320407643</v>
      </c>
      <c r="D11117">
        <f>VLOOKUP($A11117&amp;D$1,Data!$A$2:$BC$533,MATCH(Intermediate!$B11117,Data!$A$1:$BC$1,0),FALSE)</f>
        <v>2943.9012669222557</v>
      </c>
    </row>
    <row r="11118" spans="1:4" x14ac:dyDescent="0.45">
      <c r="A11118" t="s">
        <v>277</v>
      </c>
      <c r="B11118">
        <f t="shared" si="172"/>
        <v>1991</v>
      </c>
      <c r="C11118" t="str">
        <f>VLOOKUP($A11118&amp;C$1,Data!$A$2:$BC$533,MATCH(Intermediate!$B11118,Data!$A$1:$BC$1,0),FALSE)</f>
        <v>..</v>
      </c>
      <c r="D11118">
        <f>VLOOKUP($A11118&amp;D$1,Data!$A$2:$BC$533,MATCH(Intermediate!$B11118,Data!$A$1:$BC$1,0),FALSE)</f>
        <v>3104.1812553647956</v>
      </c>
    </row>
    <row r="11119" spans="1:4" x14ac:dyDescent="0.45">
      <c r="A11119" t="s">
        <v>277</v>
      </c>
      <c r="B11119">
        <f t="shared" si="172"/>
        <v>1992</v>
      </c>
      <c r="C11119" t="str">
        <f>VLOOKUP($A11119&amp;C$1,Data!$A$2:$BC$533,MATCH(Intermediate!$B11119,Data!$A$1:$BC$1,0),FALSE)</f>
        <v>..</v>
      </c>
      <c r="D11119">
        <f>VLOOKUP($A11119&amp;D$1,Data!$A$2:$BC$533,MATCH(Intermediate!$B11119,Data!$A$1:$BC$1,0),FALSE)</f>
        <v>3237.5736484521644</v>
      </c>
    </row>
    <row r="11120" spans="1:4" x14ac:dyDescent="0.45">
      <c r="A11120" t="s">
        <v>277</v>
      </c>
      <c r="B11120">
        <f t="shared" si="172"/>
        <v>1993</v>
      </c>
      <c r="C11120" t="str">
        <f>VLOOKUP($A11120&amp;C$1,Data!$A$2:$BC$533,MATCH(Intermediate!$B11120,Data!$A$1:$BC$1,0),FALSE)</f>
        <v>..</v>
      </c>
      <c r="D11120">
        <f>VLOOKUP($A11120&amp;D$1,Data!$A$2:$BC$533,MATCH(Intermediate!$B11120,Data!$A$1:$BC$1,0),FALSE)</f>
        <v>3321.6515192867569</v>
      </c>
    </row>
    <row r="11121" spans="1:4" x14ac:dyDescent="0.45">
      <c r="A11121" t="s">
        <v>277</v>
      </c>
      <c r="B11121">
        <f t="shared" si="172"/>
        <v>1994</v>
      </c>
      <c r="C11121" t="str">
        <f>VLOOKUP($A11121&amp;C$1,Data!$A$2:$BC$533,MATCH(Intermediate!$B11121,Data!$A$1:$BC$1,0),FALSE)</f>
        <v>..</v>
      </c>
      <c r="D11121">
        <f>VLOOKUP($A11121&amp;D$1,Data!$A$2:$BC$533,MATCH(Intermediate!$B11121,Data!$A$1:$BC$1,0),FALSE)</f>
        <v>3425.7449442461757</v>
      </c>
    </row>
    <row r="11122" spans="1:4" x14ac:dyDescent="0.45">
      <c r="A11122" t="s">
        <v>277</v>
      </c>
      <c r="B11122">
        <f t="shared" si="172"/>
        <v>1995</v>
      </c>
      <c r="C11122" t="str">
        <f>VLOOKUP($A11122&amp;C$1,Data!$A$2:$BC$533,MATCH(Intermediate!$B11122,Data!$A$1:$BC$1,0),FALSE)</f>
        <v>..</v>
      </c>
      <c r="D11122">
        <f>VLOOKUP($A11122&amp;D$1,Data!$A$2:$BC$533,MATCH(Intermediate!$B11122,Data!$A$1:$BC$1,0),FALSE)</f>
        <v>3549.9931905780727</v>
      </c>
    </row>
    <row r="11123" spans="1:4" x14ac:dyDescent="0.45">
      <c r="A11123" t="s">
        <v>277</v>
      </c>
      <c r="B11123">
        <f t="shared" si="172"/>
        <v>1996</v>
      </c>
      <c r="C11123" t="str">
        <f>VLOOKUP($A11123&amp;C$1,Data!$A$2:$BC$533,MATCH(Intermediate!$B11123,Data!$A$1:$BC$1,0),FALSE)</f>
        <v>..</v>
      </c>
      <c r="D11123">
        <f>VLOOKUP($A11123&amp;D$1,Data!$A$2:$BC$533,MATCH(Intermediate!$B11123,Data!$A$1:$BC$1,0),FALSE)</f>
        <v>3742.1974492446193</v>
      </c>
    </row>
    <row r="11124" spans="1:4" x14ac:dyDescent="0.45">
      <c r="A11124" t="s">
        <v>277</v>
      </c>
      <c r="B11124">
        <f t="shared" si="172"/>
        <v>1997</v>
      </c>
      <c r="C11124">
        <f>VLOOKUP($A11124&amp;C$1,Data!$A$2:$BC$533,MATCH(Intermediate!$B11124,Data!$A$1:$BC$1,0),FALSE)</f>
        <v>30.277784503930441</v>
      </c>
      <c r="D11124">
        <f>VLOOKUP($A11124&amp;D$1,Data!$A$2:$BC$533,MATCH(Intermediate!$B11124,Data!$A$1:$BC$1,0),FALSE)</f>
        <v>3899.482478172089</v>
      </c>
    </row>
    <row r="11125" spans="1:4" x14ac:dyDescent="0.45">
      <c r="A11125" t="s">
        <v>277</v>
      </c>
      <c r="B11125">
        <f t="shared" ref="B11125:B11188" si="173">B11075</f>
        <v>1998</v>
      </c>
      <c r="C11125">
        <f>VLOOKUP($A11125&amp;C$1,Data!$A$2:$BC$533,MATCH(Intermediate!$B11125,Data!$A$1:$BC$1,0),FALSE)</f>
        <v>30.308632524363087</v>
      </c>
      <c r="D11125">
        <f>VLOOKUP($A11125&amp;D$1,Data!$A$2:$BC$533,MATCH(Intermediate!$B11125,Data!$A$1:$BC$1,0),FALSE)</f>
        <v>3861.2576289903232</v>
      </c>
    </row>
    <row r="11126" spans="1:4" x14ac:dyDescent="0.45">
      <c r="A11126" t="s">
        <v>277</v>
      </c>
      <c r="B11126">
        <f t="shared" si="173"/>
        <v>1999</v>
      </c>
      <c r="C11126">
        <f>VLOOKUP($A11126&amp;C$1,Data!$A$2:$BC$533,MATCH(Intermediate!$B11126,Data!$A$1:$BC$1,0),FALSE)</f>
        <v>30.503766834953115</v>
      </c>
      <c r="D11126">
        <f>VLOOKUP($A11126&amp;D$1,Data!$A$2:$BC$533,MATCH(Intermediate!$B11126,Data!$A$1:$BC$1,0),FALSE)</f>
        <v>3948.3561788386319</v>
      </c>
    </row>
    <row r="11127" spans="1:4" x14ac:dyDescent="0.45">
      <c r="A11127" t="s">
        <v>277</v>
      </c>
      <c r="B11127">
        <f t="shared" si="173"/>
        <v>2000</v>
      </c>
      <c r="C11127">
        <f>VLOOKUP($A11127&amp;C$1,Data!$A$2:$BC$533,MATCH(Intermediate!$B11127,Data!$A$1:$BC$1,0),FALSE)</f>
        <v>29.56586759486861</v>
      </c>
      <c r="D11127">
        <f>VLOOKUP($A11127&amp;D$1,Data!$A$2:$BC$533,MATCH(Intermediate!$B11127,Data!$A$1:$BC$1,0),FALSE)</f>
        <v>4146.2611537989342</v>
      </c>
    </row>
    <row r="11128" spans="1:4" x14ac:dyDescent="0.45">
      <c r="A11128" t="s">
        <v>277</v>
      </c>
      <c r="B11128">
        <f t="shared" si="173"/>
        <v>2001</v>
      </c>
      <c r="C11128">
        <f>VLOOKUP($A11128&amp;C$1,Data!$A$2:$BC$533,MATCH(Intermediate!$B11128,Data!$A$1:$BC$1,0),FALSE)</f>
        <v>28.850021007990392</v>
      </c>
      <c r="D11128">
        <f>VLOOKUP($A11128&amp;D$1,Data!$A$2:$BC$533,MATCH(Intermediate!$B11128,Data!$A$1:$BC$1,0),FALSE)</f>
        <v>4248.8341610356838</v>
      </c>
    </row>
    <row r="11129" spans="1:4" x14ac:dyDescent="0.45">
      <c r="A11129" t="s">
        <v>277</v>
      </c>
      <c r="B11129">
        <f t="shared" si="173"/>
        <v>2002</v>
      </c>
      <c r="C11129">
        <f>VLOOKUP($A11129&amp;C$1,Data!$A$2:$BC$533,MATCH(Intermediate!$B11129,Data!$A$1:$BC$1,0),FALSE)</f>
        <v>29.067319941941172</v>
      </c>
      <c r="D11129">
        <f>VLOOKUP($A11129&amp;D$1,Data!$A$2:$BC$533,MATCH(Intermediate!$B11129,Data!$A$1:$BC$1,0),FALSE)</f>
        <v>4332.8078567923503</v>
      </c>
    </row>
    <row r="11130" spans="1:4" x14ac:dyDescent="0.45">
      <c r="A11130" t="s">
        <v>277</v>
      </c>
      <c r="B11130">
        <f t="shared" si="173"/>
        <v>2003</v>
      </c>
      <c r="C11130">
        <f>VLOOKUP($A11130&amp;C$1,Data!$A$2:$BC$533,MATCH(Intermediate!$B11130,Data!$A$1:$BC$1,0),FALSE)</f>
        <v>30.583974863919568</v>
      </c>
      <c r="D11130">
        <f>VLOOKUP($A11130&amp;D$1,Data!$A$2:$BC$533,MATCH(Intermediate!$B11130,Data!$A$1:$BC$1,0),FALSE)</f>
        <v>4569.3572305486096</v>
      </c>
    </row>
    <row r="11131" spans="1:4" x14ac:dyDescent="0.45">
      <c r="A11131" t="s">
        <v>277</v>
      </c>
      <c r="B11131">
        <f t="shared" si="173"/>
        <v>2004</v>
      </c>
      <c r="C11131">
        <f>VLOOKUP($A11131&amp;C$1,Data!$A$2:$BC$533,MATCH(Intermediate!$B11131,Data!$A$1:$BC$1,0),FALSE)</f>
        <v>32.903579269715891</v>
      </c>
      <c r="D11131">
        <f>VLOOKUP($A11131&amp;D$1,Data!$A$2:$BC$533,MATCH(Intermediate!$B11131,Data!$A$1:$BC$1,0),FALSE)</f>
        <v>4920.407415257484</v>
      </c>
    </row>
    <row r="11132" spans="1:4" x14ac:dyDescent="0.45">
      <c r="A11132" t="s">
        <v>277</v>
      </c>
      <c r="B11132">
        <f t="shared" si="173"/>
        <v>2005</v>
      </c>
      <c r="C11132">
        <f>VLOOKUP($A11132&amp;C$1,Data!$A$2:$BC$533,MATCH(Intermediate!$B11132,Data!$A$1:$BC$1,0),FALSE)</f>
        <v>34.929220723711701</v>
      </c>
      <c r="D11132">
        <f>VLOOKUP($A11132&amp;D$1,Data!$A$2:$BC$533,MATCH(Intermediate!$B11132,Data!$A$1:$BC$1,0),FALSE)</f>
        <v>5294.5798614350315</v>
      </c>
    </row>
    <row r="11133" spans="1:4" x14ac:dyDescent="0.45">
      <c r="A11133" t="s">
        <v>277</v>
      </c>
      <c r="B11133">
        <f t="shared" si="173"/>
        <v>2006</v>
      </c>
      <c r="C11133">
        <f>VLOOKUP($A11133&amp;C$1,Data!$A$2:$BC$533,MATCH(Intermediate!$B11133,Data!$A$1:$BC$1,0),FALSE)</f>
        <v>37.314078439483239</v>
      </c>
      <c r="D11133">
        <f>VLOOKUP($A11133&amp;D$1,Data!$A$2:$BC$533,MATCH(Intermediate!$B11133,Data!$A$1:$BC$1,0),FALSE)</f>
        <v>5733.892631958317</v>
      </c>
    </row>
    <row r="11134" spans="1:4" x14ac:dyDescent="0.45">
      <c r="A11134" t="s">
        <v>277</v>
      </c>
      <c r="B11134">
        <f t="shared" si="173"/>
        <v>2007</v>
      </c>
      <c r="C11134">
        <f>VLOOKUP($A11134&amp;C$1,Data!$A$2:$BC$533,MATCH(Intermediate!$B11134,Data!$A$1:$BC$1,0),FALSE)</f>
        <v>39.046803424675367</v>
      </c>
      <c r="D11134">
        <f>VLOOKUP($A11134&amp;D$1,Data!$A$2:$BC$533,MATCH(Intermediate!$B11134,Data!$A$1:$BC$1,0),FALSE)</f>
        <v>6152.6423363726981</v>
      </c>
    </row>
    <row r="11135" spans="1:4" x14ac:dyDescent="0.45">
      <c r="A11135" t="s">
        <v>277</v>
      </c>
      <c r="B11135">
        <f t="shared" si="173"/>
        <v>2008</v>
      </c>
      <c r="C11135">
        <f>VLOOKUP($A11135&amp;C$1,Data!$A$2:$BC$533,MATCH(Intermediate!$B11135,Data!$A$1:$BC$1,0),FALSE)</f>
        <v>36.985190044884767</v>
      </c>
      <c r="D11135">
        <f>VLOOKUP($A11135&amp;D$1,Data!$A$2:$BC$533,MATCH(Intermediate!$B11135,Data!$A$1:$BC$1,0),FALSE)</f>
        <v>6434.5789157154832</v>
      </c>
    </row>
    <row r="11136" spans="1:4" x14ac:dyDescent="0.45">
      <c r="A11136" t="s">
        <v>277</v>
      </c>
      <c r="B11136">
        <f t="shared" si="173"/>
        <v>2009</v>
      </c>
      <c r="C11136">
        <f>VLOOKUP($A11136&amp;C$1,Data!$A$2:$BC$533,MATCH(Intermediate!$B11136,Data!$A$1:$BC$1,0),FALSE)</f>
        <v>38.331311311797911</v>
      </c>
      <c r="D11136">
        <f>VLOOKUP($A11136&amp;D$1,Data!$A$2:$BC$533,MATCH(Intermediate!$B11136,Data!$A$1:$BC$1,0),FALSE)</f>
        <v>6522.5881611886225</v>
      </c>
    </row>
    <row r="11137" spans="1:4" x14ac:dyDescent="0.45">
      <c r="A11137" t="s">
        <v>277</v>
      </c>
      <c r="B11137">
        <f t="shared" si="173"/>
        <v>2010</v>
      </c>
      <c r="C11137">
        <f>VLOOKUP($A11137&amp;C$1,Data!$A$2:$BC$533,MATCH(Intermediate!$B11137,Data!$A$1:$BC$1,0),FALSE)</f>
        <v>39.507263557636882</v>
      </c>
      <c r="D11137">
        <f>VLOOKUP($A11137&amp;D$1,Data!$A$2:$BC$533,MATCH(Intermediate!$B11137,Data!$A$1:$BC$1,0),FALSE)</f>
        <v>6928.6314726161199</v>
      </c>
    </row>
    <row r="11138" spans="1:4" x14ac:dyDescent="0.45">
      <c r="A11138" t="s">
        <v>277</v>
      </c>
      <c r="B11138">
        <f t="shared" si="173"/>
        <v>2011</v>
      </c>
      <c r="C11138">
        <f>VLOOKUP($A11138&amp;C$1,Data!$A$2:$BC$533,MATCH(Intermediate!$B11138,Data!$A$1:$BC$1,0),FALSE)</f>
        <v>39.853555744506906</v>
      </c>
      <c r="D11138">
        <f>VLOOKUP($A11138&amp;D$1,Data!$A$2:$BC$533,MATCH(Intermediate!$B11138,Data!$A$1:$BC$1,0),FALSE)</f>
        <v>7342.4815233706449</v>
      </c>
    </row>
    <row r="11139" spans="1:4" x14ac:dyDescent="0.45">
      <c r="A11139" t="s">
        <v>277</v>
      </c>
      <c r="B11139">
        <f t="shared" si="173"/>
        <v>2012</v>
      </c>
      <c r="C11139">
        <f>VLOOKUP($A11139&amp;C$1,Data!$A$2:$BC$533,MATCH(Intermediate!$B11139,Data!$A$1:$BC$1,0),FALSE)</f>
        <v>40.781142978302746</v>
      </c>
      <c r="D11139">
        <f>VLOOKUP($A11139&amp;D$1,Data!$A$2:$BC$533,MATCH(Intermediate!$B11139,Data!$A$1:$BC$1,0),FALSE)</f>
        <v>7714.9021269052282</v>
      </c>
    </row>
    <row r="11140" spans="1:4" x14ac:dyDescent="0.45">
      <c r="A11140" t="s">
        <v>277</v>
      </c>
      <c r="B11140">
        <f t="shared" si="173"/>
        <v>2013</v>
      </c>
      <c r="C11140">
        <f>VLOOKUP($A11140&amp;C$1,Data!$A$2:$BC$533,MATCH(Intermediate!$B11140,Data!$A$1:$BC$1,0),FALSE)</f>
        <v>42.048105221447692</v>
      </c>
      <c r="D11140">
        <f>VLOOKUP($A11140&amp;D$1,Data!$A$2:$BC$533,MATCH(Intermediate!$B11140,Data!$A$1:$BC$1,0),FALSE)</f>
        <v>7946.5940025980844</v>
      </c>
    </row>
    <row r="11141" spans="1:4" x14ac:dyDescent="0.45">
      <c r="A11141" t="s">
        <v>277</v>
      </c>
      <c r="B11141">
        <f t="shared" si="173"/>
        <v>2014</v>
      </c>
      <c r="C11141">
        <f>VLOOKUP($A11141&amp;C$1,Data!$A$2:$BC$533,MATCH(Intermediate!$B11141,Data!$A$1:$BC$1,0),FALSE)</f>
        <v>43.70483653178956</v>
      </c>
      <c r="D11141">
        <f>VLOOKUP($A11141&amp;D$1,Data!$A$2:$BC$533,MATCH(Intermediate!$B11141,Data!$A$1:$BC$1,0),FALSE)</f>
        <v>8179.5060634086522</v>
      </c>
    </row>
    <row r="11142" spans="1:4" x14ac:dyDescent="0.45">
      <c r="A11142" t="s">
        <v>277</v>
      </c>
      <c r="B11142">
        <f t="shared" si="173"/>
        <v>2015</v>
      </c>
      <c r="C11142">
        <f>VLOOKUP($A11142&amp;C$1,Data!$A$2:$BC$533,MATCH(Intermediate!$B11142,Data!$A$1:$BC$1,0),FALSE)</f>
        <v>45.687038117188195</v>
      </c>
      <c r="D11142">
        <f>VLOOKUP($A11142&amp;D$1,Data!$A$2:$BC$533,MATCH(Intermediate!$B11142,Data!$A$1:$BC$1,0),FALSE)</f>
        <v>8291.5718756037513</v>
      </c>
    </row>
    <row r="11143" spans="1:4" x14ac:dyDescent="0.45">
      <c r="A11143" t="s">
        <v>277</v>
      </c>
      <c r="B11143">
        <f t="shared" si="173"/>
        <v>2016</v>
      </c>
      <c r="C11143">
        <f>VLOOKUP($A11143&amp;C$1,Data!$A$2:$BC$533,MATCH(Intermediate!$B11143,Data!$A$1:$BC$1,0),FALSE)</f>
        <v>46.132616769068825</v>
      </c>
      <c r="D11143">
        <f>VLOOKUP($A11143&amp;D$1,Data!$A$2:$BC$533,MATCH(Intermediate!$B11143,Data!$A$1:$BC$1,0),FALSE)</f>
        <v>8604.7756850518072</v>
      </c>
    </row>
    <row r="11144" spans="1:4" x14ac:dyDescent="0.45">
      <c r="A11144" t="s">
        <v>277</v>
      </c>
      <c r="B11144">
        <f t="shared" si="173"/>
        <v>2017</v>
      </c>
      <c r="C11144">
        <f>VLOOKUP($A11144&amp;C$1,Data!$A$2:$BC$533,MATCH(Intermediate!$B11144,Data!$A$1:$BC$1,0),FALSE)</f>
        <v>45.653245346675277</v>
      </c>
      <c r="D11144">
        <f>VLOOKUP($A11144&amp;D$1,Data!$A$2:$BC$533,MATCH(Intermediate!$B11144,Data!$A$1:$BC$1,0),FALSE)</f>
        <v>9068.8869349470951</v>
      </c>
    </row>
    <row r="11145" spans="1:4" x14ac:dyDescent="0.45">
      <c r="A11145" t="s">
        <v>277</v>
      </c>
      <c r="B11145">
        <f t="shared" si="173"/>
        <v>2018</v>
      </c>
      <c r="C11145">
        <f>VLOOKUP($A11145&amp;C$1,Data!$A$2:$BC$533,MATCH(Intermediate!$B11145,Data!$A$1:$BC$1,0),FALSE)</f>
        <v>47.262023167983031</v>
      </c>
      <c r="D11145">
        <f>VLOOKUP($A11145&amp;D$1,Data!$A$2:$BC$533,MATCH(Intermediate!$B11145,Data!$A$1:$BC$1,0),FALSE)</f>
        <v>9570.2762644628019</v>
      </c>
    </row>
    <row r="11146" spans="1:4" x14ac:dyDescent="0.45">
      <c r="A11146" t="s">
        <v>277</v>
      </c>
      <c r="B11146">
        <f t="shared" si="173"/>
        <v>2019</v>
      </c>
      <c r="C11146">
        <f>VLOOKUP($A11146&amp;C$1,Data!$A$2:$BC$533,MATCH(Intermediate!$B11146,Data!$A$1:$BC$1,0),FALSE)</f>
        <v>45.800359059065208</v>
      </c>
      <c r="D11146">
        <f>VLOOKUP($A11146&amp;D$1,Data!$A$2:$BC$533,MATCH(Intermediate!$B11146,Data!$A$1:$BC$1,0),FALSE)</f>
        <v>9899.4607461064716</v>
      </c>
    </row>
    <row r="11147" spans="1:4" x14ac:dyDescent="0.45">
      <c r="A11147" t="s">
        <v>277</v>
      </c>
      <c r="B11147">
        <f t="shared" si="173"/>
        <v>2020</v>
      </c>
      <c r="C11147">
        <f>VLOOKUP($A11147&amp;C$1,Data!$A$2:$BC$533,MATCH(Intermediate!$B11147,Data!$A$1:$BC$1,0),FALSE)</f>
        <v>48.888466287495234</v>
      </c>
      <c r="D11147">
        <f>VLOOKUP($A11147&amp;D$1,Data!$A$2:$BC$533,MATCH(Intermediate!$B11147,Data!$A$1:$BC$1,0),FALSE)</f>
        <v>9635.1512133230917</v>
      </c>
    </row>
    <row r="11148" spans="1:4" x14ac:dyDescent="0.45">
      <c r="A11148" t="s">
        <v>277</v>
      </c>
      <c r="B11148">
        <f t="shared" si="173"/>
        <v>2021</v>
      </c>
      <c r="C11148">
        <f>VLOOKUP($A11148&amp;C$1,Data!$A$2:$BC$533,MATCH(Intermediate!$B11148,Data!$A$1:$BC$1,0),FALSE)</f>
        <v>45.99195837656444</v>
      </c>
      <c r="D11148">
        <f>VLOOKUP($A11148&amp;D$1,Data!$A$2:$BC$533,MATCH(Intermediate!$B11148,Data!$A$1:$BC$1,0),FALSE)</f>
        <v>10755.408044776039</v>
      </c>
    </row>
    <row r="11149" spans="1:4" x14ac:dyDescent="0.45">
      <c r="A11149" t="s">
        <v>277</v>
      </c>
      <c r="B11149">
        <f t="shared" si="173"/>
        <v>2022</v>
      </c>
      <c r="C11149" t="str">
        <f>VLOOKUP($A11149&amp;C$1,Data!$A$2:$BC$533,MATCH(Intermediate!$B11149,Data!$A$1:$BC$1,0),FALSE)</f>
        <v>..</v>
      </c>
      <c r="D11149">
        <f>VLOOKUP($A11149&amp;D$1,Data!$A$2:$BC$533,MATCH(Intermediate!$B11149,Data!$A$1:$BC$1,0),FALSE)</f>
        <v>12224.15752153529</v>
      </c>
    </row>
    <row r="11150" spans="1:4" x14ac:dyDescent="0.45">
      <c r="A11150" t="s">
        <v>277</v>
      </c>
      <c r="B11150">
        <f t="shared" si="173"/>
        <v>2023</v>
      </c>
      <c r="C11150" t="str">
        <f>VLOOKUP($A11150&amp;C$1,Data!$A$2:$BC$533,MATCH(Intermediate!$B11150,Data!$A$1:$BC$1,0),FALSE)</f>
        <v>..</v>
      </c>
      <c r="D11150">
        <f>VLOOKUP($A11150&amp;D$1,Data!$A$2:$BC$533,MATCH(Intermediate!$B11150,Data!$A$1:$BC$1,0),FALSE)</f>
        <v>13167.784580613647</v>
      </c>
    </row>
    <row r="11151" spans="1:4" x14ac:dyDescent="0.45">
      <c r="A11151" t="s">
        <v>277</v>
      </c>
      <c r="B11151">
        <f t="shared" si="173"/>
        <v>2024</v>
      </c>
      <c r="C11151" t="str">
        <f>VLOOKUP($A11151&amp;C$1,Data!$A$2:$BC$533,MATCH(Intermediate!$B11151,Data!$A$1:$BC$1,0),FALSE)</f>
        <v>..</v>
      </c>
      <c r="D11151">
        <f>VLOOKUP($A11151&amp;D$1,Data!$A$2:$BC$533,MATCH(Intermediate!$B11151,Data!$A$1:$BC$1,0),FALSE)</f>
        <v>13867.694437382219</v>
      </c>
    </row>
    <row r="11152" spans="1:4" x14ac:dyDescent="0.45">
      <c r="A11152" t="s">
        <v>460</v>
      </c>
      <c r="B11152">
        <f t="shared" si="173"/>
        <v>1975</v>
      </c>
      <c r="C11152">
        <f>VLOOKUP($A11152&amp;C$1,Data!$A$2:$BC$533,MATCH(Intermediate!$B11152,Data!$A$1:$BC$1,0),FALSE)</f>
        <v>102.32340353108356</v>
      </c>
      <c r="D11152" t="str">
        <f>VLOOKUP($A11152&amp;D$1,Data!$A$2:$BC$533,MATCH(Intermediate!$B11152,Data!$A$1:$BC$1,0),FALSE)</f>
        <v>..</v>
      </c>
    </row>
    <row r="11153" spans="1:4" x14ac:dyDescent="0.45">
      <c r="A11153" t="s">
        <v>460</v>
      </c>
      <c r="B11153">
        <f t="shared" si="173"/>
        <v>1976</v>
      </c>
      <c r="C11153">
        <f>VLOOKUP($A11153&amp;C$1,Data!$A$2:$BC$533,MATCH(Intermediate!$B11153,Data!$A$1:$BC$1,0),FALSE)</f>
        <v>102.62979517489521</v>
      </c>
      <c r="D11153" t="str">
        <f>VLOOKUP($A11153&amp;D$1,Data!$A$2:$BC$533,MATCH(Intermediate!$B11153,Data!$A$1:$BC$1,0),FALSE)</f>
        <v>..</v>
      </c>
    </row>
    <row r="11154" spans="1:4" x14ac:dyDescent="0.45">
      <c r="A11154" t="s">
        <v>460</v>
      </c>
      <c r="B11154">
        <f t="shared" si="173"/>
        <v>1977</v>
      </c>
      <c r="C11154">
        <f>VLOOKUP($A11154&amp;C$1,Data!$A$2:$BC$533,MATCH(Intermediate!$B11154,Data!$A$1:$BC$1,0),FALSE)</f>
        <v>94.490092319467934</v>
      </c>
      <c r="D11154" t="str">
        <f>VLOOKUP($A11154&amp;D$1,Data!$A$2:$BC$533,MATCH(Intermediate!$B11154,Data!$A$1:$BC$1,0),FALSE)</f>
        <v>..</v>
      </c>
    </row>
    <row r="11155" spans="1:4" x14ac:dyDescent="0.45">
      <c r="A11155" t="s">
        <v>460</v>
      </c>
      <c r="B11155">
        <f t="shared" si="173"/>
        <v>1978</v>
      </c>
      <c r="C11155">
        <f>VLOOKUP($A11155&amp;C$1,Data!$A$2:$BC$533,MATCH(Intermediate!$B11155,Data!$A$1:$BC$1,0),FALSE)</f>
        <v>99.349122183740718</v>
      </c>
      <c r="D11155" t="str">
        <f>VLOOKUP($A11155&amp;D$1,Data!$A$2:$BC$533,MATCH(Intermediate!$B11155,Data!$A$1:$BC$1,0),FALSE)</f>
        <v>..</v>
      </c>
    </row>
    <row r="11156" spans="1:4" x14ac:dyDescent="0.45">
      <c r="A11156" t="s">
        <v>460</v>
      </c>
      <c r="B11156">
        <f t="shared" si="173"/>
        <v>1979</v>
      </c>
      <c r="C11156">
        <f>VLOOKUP($A11156&amp;C$1,Data!$A$2:$BC$533,MATCH(Intermediate!$B11156,Data!$A$1:$BC$1,0),FALSE)</f>
        <v>98.304596498754805</v>
      </c>
      <c r="D11156" t="str">
        <f>VLOOKUP($A11156&amp;D$1,Data!$A$2:$BC$533,MATCH(Intermediate!$B11156,Data!$A$1:$BC$1,0),FALSE)</f>
        <v>..</v>
      </c>
    </row>
    <row r="11157" spans="1:4" x14ac:dyDescent="0.45">
      <c r="A11157" t="s">
        <v>460</v>
      </c>
      <c r="B11157">
        <f t="shared" si="173"/>
        <v>1980</v>
      </c>
      <c r="C11157">
        <f>VLOOKUP($A11157&amp;C$1,Data!$A$2:$BC$533,MATCH(Intermediate!$B11157,Data!$A$1:$BC$1,0),FALSE)</f>
        <v>99.676421247173934</v>
      </c>
      <c r="D11157" t="str">
        <f>VLOOKUP($A11157&amp;D$1,Data!$A$2:$BC$533,MATCH(Intermediate!$B11157,Data!$A$1:$BC$1,0),FALSE)</f>
        <v>..</v>
      </c>
    </row>
    <row r="11158" spans="1:4" x14ac:dyDescent="0.45">
      <c r="A11158" t="s">
        <v>460</v>
      </c>
      <c r="B11158">
        <f t="shared" si="173"/>
        <v>1981</v>
      </c>
      <c r="C11158">
        <f>VLOOKUP($A11158&amp;C$1,Data!$A$2:$BC$533,MATCH(Intermediate!$B11158,Data!$A$1:$BC$1,0),FALSE)</f>
        <v>102.30830195802308</v>
      </c>
      <c r="D11158" t="str">
        <f>VLOOKUP($A11158&amp;D$1,Data!$A$2:$BC$533,MATCH(Intermediate!$B11158,Data!$A$1:$BC$1,0),FALSE)</f>
        <v>..</v>
      </c>
    </row>
    <row r="11159" spans="1:4" x14ac:dyDescent="0.45">
      <c r="A11159" t="s">
        <v>460</v>
      </c>
      <c r="B11159">
        <f t="shared" si="173"/>
        <v>1982</v>
      </c>
      <c r="C11159">
        <f>VLOOKUP($A11159&amp;C$1,Data!$A$2:$BC$533,MATCH(Intermediate!$B11159,Data!$A$1:$BC$1,0),FALSE)</f>
        <v>103.38757758690294</v>
      </c>
      <c r="D11159" t="str">
        <f>VLOOKUP($A11159&amp;D$1,Data!$A$2:$BC$533,MATCH(Intermediate!$B11159,Data!$A$1:$BC$1,0),FALSE)</f>
        <v>..</v>
      </c>
    </row>
    <row r="11160" spans="1:4" x14ac:dyDescent="0.45">
      <c r="A11160" t="s">
        <v>460</v>
      </c>
      <c r="B11160">
        <f t="shared" si="173"/>
        <v>1983</v>
      </c>
      <c r="C11160">
        <f>VLOOKUP($A11160&amp;C$1,Data!$A$2:$BC$533,MATCH(Intermediate!$B11160,Data!$A$1:$BC$1,0),FALSE)</f>
        <v>108.39648115163885</v>
      </c>
      <c r="D11160" t="str">
        <f>VLOOKUP($A11160&amp;D$1,Data!$A$2:$BC$533,MATCH(Intermediate!$B11160,Data!$A$1:$BC$1,0),FALSE)</f>
        <v>..</v>
      </c>
    </row>
    <row r="11161" spans="1:4" x14ac:dyDescent="0.45">
      <c r="A11161" t="s">
        <v>460</v>
      </c>
      <c r="B11161">
        <f t="shared" si="173"/>
        <v>1984</v>
      </c>
      <c r="C11161">
        <f>VLOOKUP($A11161&amp;C$1,Data!$A$2:$BC$533,MATCH(Intermediate!$B11161,Data!$A$1:$BC$1,0),FALSE)</f>
        <v>110.06642616186566</v>
      </c>
      <c r="D11161" t="str">
        <f>VLOOKUP($A11161&amp;D$1,Data!$A$2:$BC$533,MATCH(Intermediate!$B11161,Data!$A$1:$BC$1,0),FALSE)</f>
        <v>..</v>
      </c>
    </row>
    <row r="11162" spans="1:4" x14ac:dyDescent="0.45">
      <c r="A11162" t="s">
        <v>460</v>
      </c>
      <c r="B11162">
        <f t="shared" si="173"/>
        <v>1985</v>
      </c>
      <c r="C11162">
        <f>VLOOKUP($A11162&amp;C$1,Data!$A$2:$BC$533,MATCH(Intermediate!$B11162,Data!$A$1:$BC$1,0),FALSE)</f>
        <v>114.56488756488642</v>
      </c>
      <c r="D11162" t="str">
        <f>VLOOKUP($A11162&amp;D$1,Data!$A$2:$BC$533,MATCH(Intermediate!$B11162,Data!$A$1:$BC$1,0),FALSE)</f>
        <v>..</v>
      </c>
    </row>
    <row r="11163" spans="1:4" x14ac:dyDescent="0.45">
      <c r="A11163" t="s">
        <v>460</v>
      </c>
      <c r="B11163">
        <f t="shared" si="173"/>
        <v>1986</v>
      </c>
      <c r="C11163">
        <f>VLOOKUP($A11163&amp;C$1,Data!$A$2:$BC$533,MATCH(Intermediate!$B11163,Data!$A$1:$BC$1,0),FALSE)</f>
        <v>127.03732023816427</v>
      </c>
      <c r="D11163" t="str">
        <f>VLOOKUP($A11163&amp;D$1,Data!$A$2:$BC$533,MATCH(Intermediate!$B11163,Data!$A$1:$BC$1,0),FALSE)</f>
        <v>..</v>
      </c>
    </row>
    <row r="11164" spans="1:4" x14ac:dyDescent="0.45">
      <c r="A11164" t="s">
        <v>460</v>
      </c>
      <c r="B11164">
        <f t="shared" si="173"/>
        <v>1987</v>
      </c>
      <c r="C11164">
        <f>VLOOKUP($A11164&amp;C$1,Data!$A$2:$BC$533,MATCH(Intermediate!$B11164,Data!$A$1:$BC$1,0),FALSE)</f>
        <v>141.85586189608387</v>
      </c>
      <c r="D11164" t="str">
        <f>VLOOKUP($A11164&amp;D$1,Data!$A$2:$BC$533,MATCH(Intermediate!$B11164,Data!$A$1:$BC$1,0),FALSE)</f>
        <v>..</v>
      </c>
    </row>
    <row r="11165" spans="1:4" x14ac:dyDescent="0.45">
      <c r="A11165" t="s">
        <v>460</v>
      </c>
      <c r="B11165">
        <f t="shared" si="173"/>
        <v>1988</v>
      </c>
      <c r="C11165">
        <f>VLOOKUP($A11165&amp;C$1,Data!$A$2:$BC$533,MATCH(Intermediate!$B11165,Data!$A$1:$BC$1,0),FALSE)</f>
        <v>148.38265372234196</v>
      </c>
      <c r="D11165" t="str">
        <f>VLOOKUP($A11165&amp;D$1,Data!$A$2:$BC$533,MATCH(Intermediate!$B11165,Data!$A$1:$BC$1,0),FALSE)</f>
        <v>..</v>
      </c>
    </row>
    <row r="11166" spans="1:4" x14ac:dyDescent="0.45">
      <c r="A11166" t="s">
        <v>460</v>
      </c>
      <c r="B11166">
        <f t="shared" si="173"/>
        <v>1989</v>
      </c>
      <c r="C11166">
        <f>VLOOKUP($A11166&amp;C$1,Data!$A$2:$BC$533,MATCH(Intermediate!$B11166,Data!$A$1:$BC$1,0),FALSE)</f>
        <v>152.43604484829714</v>
      </c>
      <c r="D11166" t="str">
        <f>VLOOKUP($A11166&amp;D$1,Data!$A$2:$BC$533,MATCH(Intermediate!$B11166,Data!$A$1:$BC$1,0),FALSE)</f>
        <v>..</v>
      </c>
    </row>
    <row r="11167" spans="1:4" x14ac:dyDescent="0.45">
      <c r="A11167" t="s">
        <v>460</v>
      </c>
      <c r="B11167">
        <f t="shared" si="173"/>
        <v>1990</v>
      </c>
      <c r="C11167">
        <f>VLOOKUP($A11167&amp;C$1,Data!$A$2:$BC$533,MATCH(Intermediate!$B11167,Data!$A$1:$BC$1,0),FALSE)</f>
        <v>155.95384384854376</v>
      </c>
      <c r="D11167">
        <f>VLOOKUP($A11167&amp;D$1,Data!$A$2:$BC$533,MATCH(Intermediate!$B11167,Data!$A$1:$BC$1,0),FALSE)</f>
        <v>3259.90358915363</v>
      </c>
    </row>
    <row r="11168" spans="1:4" x14ac:dyDescent="0.45">
      <c r="A11168" t="s">
        <v>460</v>
      </c>
      <c r="B11168">
        <f t="shared" si="173"/>
        <v>1991</v>
      </c>
      <c r="C11168">
        <f>VLOOKUP($A11168&amp;C$1,Data!$A$2:$BC$533,MATCH(Intermediate!$B11168,Data!$A$1:$BC$1,0),FALSE)</f>
        <v>156.38323855508509</v>
      </c>
      <c r="D11168">
        <f>VLOOKUP($A11168&amp;D$1,Data!$A$2:$BC$533,MATCH(Intermediate!$B11168,Data!$A$1:$BC$1,0),FALSE)</f>
        <v>3510.8095997650157</v>
      </c>
    </row>
    <row r="11169" spans="1:4" x14ac:dyDescent="0.45">
      <c r="A11169" t="s">
        <v>460</v>
      </c>
      <c r="B11169">
        <f t="shared" si="173"/>
        <v>1992</v>
      </c>
      <c r="C11169">
        <f>VLOOKUP($A11169&amp;C$1,Data!$A$2:$BC$533,MATCH(Intermediate!$B11169,Data!$A$1:$BC$1,0),FALSE)</f>
        <v>159.28470542071923</v>
      </c>
      <c r="D11169">
        <f>VLOOKUP($A11169&amp;D$1,Data!$A$2:$BC$533,MATCH(Intermediate!$B11169,Data!$A$1:$BC$1,0),FALSE)</f>
        <v>3736.9299491989241</v>
      </c>
    </row>
    <row r="11170" spans="1:4" x14ac:dyDescent="0.45">
      <c r="A11170" t="s">
        <v>460</v>
      </c>
      <c r="B11170">
        <f t="shared" si="173"/>
        <v>1993</v>
      </c>
      <c r="C11170">
        <f>VLOOKUP($A11170&amp;C$1,Data!$A$2:$BC$533,MATCH(Intermediate!$B11170,Data!$A$1:$BC$1,0),FALSE)</f>
        <v>164.58699587366044</v>
      </c>
      <c r="D11170">
        <f>VLOOKUP($A11170&amp;D$1,Data!$A$2:$BC$533,MATCH(Intermediate!$B11170,Data!$A$1:$BC$1,0),FALSE)</f>
        <v>3979.5859559461765</v>
      </c>
    </row>
    <row r="11171" spans="1:4" x14ac:dyDescent="0.45">
      <c r="A11171" t="s">
        <v>460</v>
      </c>
      <c r="B11171">
        <f t="shared" si="173"/>
        <v>1994</v>
      </c>
      <c r="C11171">
        <f>VLOOKUP($A11171&amp;C$1,Data!$A$2:$BC$533,MATCH(Intermediate!$B11171,Data!$A$1:$BC$1,0),FALSE)</f>
        <v>164.52895357792644</v>
      </c>
      <c r="D11171">
        <f>VLOOKUP($A11171&amp;D$1,Data!$A$2:$BC$533,MATCH(Intermediate!$B11171,Data!$A$1:$BC$1,0),FALSE)</f>
        <v>4265.6965353161868</v>
      </c>
    </row>
    <row r="11172" spans="1:4" x14ac:dyDescent="0.45">
      <c r="A11172" t="s">
        <v>460</v>
      </c>
      <c r="B11172">
        <f t="shared" si="173"/>
        <v>1995</v>
      </c>
      <c r="C11172">
        <f>VLOOKUP($A11172&amp;C$1,Data!$A$2:$BC$533,MATCH(Intermediate!$B11172,Data!$A$1:$BC$1,0),FALSE)</f>
        <v>160.81584242641216</v>
      </c>
      <c r="D11172">
        <f>VLOOKUP($A11172&amp;D$1,Data!$A$2:$BC$533,MATCH(Intermediate!$B11172,Data!$A$1:$BC$1,0),FALSE)</f>
        <v>4582.8560349222589</v>
      </c>
    </row>
    <row r="11173" spans="1:4" x14ac:dyDescent="0.45">
      <c r="A11173" t="s">
        <v>460</v>
      </c>
      <c r="B11173">
        <f t="shared" si="173"/>
        <v>1996</v>
      </c>
      <c r="C11173">
        <f>VLOOKUP($A11173&amp;C$1,Data!$A$2:$BC$533,MATCH(Intermediate!$B11173,Data!$A$1:$BC$1,0),FALSE)</f>
        <v>156.6742012703088</v>
      </c>
      <c r="D11173">
        <f>VLOOKUP($A11173&amp;D$1,Data!$A$2:$BC$533,MATCH(Intermediate!$B11173,Data!$A$1:$BC$1,0),FALSE)</f>
        <v>4904.7139740566518</v>
      </c>
    </row>
    <row r="11174" spans="1:4" x14ac:dyDescent="0.45">
      <c r="A11174" t="s">
        <v>460</v>
      </c>
      <c r="B11174">
        <f t="shared" si="173"/>
        <v>1997</v>
      </c>
      <c r="C11174">
        <f>VLOOKUP($A11174&amp;C$1,Data!$A$2:$BC$533,MATCH(Intermediate!$B11174,Data!$A$1:$BC$1,0),FALSE)</f>
        <v>164.33043229373305</v>
      </c>
      <c r="D11174">
        <f>VLOOKUP($A11174&amp;D$1,Data!$A$2:$BC$533,MATCH(Intermediate!$B11174,Data!$A$1:$BC$1,0),FALSE)</f>
        <v>5159.5281965145978</v>
      </c>
    </row>
    <row r="11175" spans="1:4" x14ac:dyDescent="0.45">
      <c r="A11175" t="s">
        <v>460</v>
      </c>
      <c r="B11175">
        <f t="shared" si="173"/>
        <v>1998</v>
      </c>
      <c r="C11175">
        <f>VLOOKUP($A11175&amp;C$1,Data!$A$2:$BC$533,MATCH(Intermediate!$B11175,Data!$A$1:$BC$1,0),FALSE)</f>
        <v>172.17247620334271</v>
      </c>
      <c r="D11175">
        <f>VLOOKUP($A11175&amp;D$1,Data!$A$2:$BC$533,MATCH(Intermediate!$B11175,Data!$A$1:$BC$1,0),FALSE)</f>
        <v>5154.8612154680714</v>
      </c>
    </row>
    <row r="11176" spans="1:4" x14ac:dyDescent="0.45">
      <c r="A11176" t="s">
        <v>460</v>
      </c>
      <c r="B11176">
        <f t="shared" si="173"/>
        <v>1999</v>
      </c>
      <c r="C11176">
        <f>VLOOKUP($A11176&amp;C$1,Data!$A$2:$BC$533,MATCH(Intermediate!$B11176,Data!$A$1:$BC$1,0),FALSE)</f>
        <v>175.75965938518797</v>
      </c>
      <c r="D11176">
        <f>VLOOKUP($A11176&amp;D$1,Data!$A$2:$BC$533,MATCH(Intermediate!$B11176,Data!$A$1:$BC$1,0),FALSE)</f>
        <v>5392.4274706824908</v>
      </c>
    </row>
    <row r="11177" spans="1:4" x14ac:dyDescent="0.45">
      <c r="A11177" t="s">
        <v>460</v>
      </c>
      <c r="B11177">
        <f t="shared" si="173"/>
        <v>2000</v>
      </c>
      <c r="C11177">
        <f>VLOOKUP($A11177&amp;C$1,Data!$A$2:$BC$533,MATCH(Intermediate!$B11177,Data!$A$1:$BC$1,0),FALSE)</f>
        <v>169.47364445491522</v>
      </c>
      <c r="D11177">
        <f>VLOOKUP($A11177&amp;D$1,Data!$A$2:$BC$533,MATCH(Intermediate!$B11177,Data!$A$1:$BC$1,0),FALSE)</f>
        <v>5800.8287169078503</v>
      </c>
    </row>
    <row r="11178" spans="1:4" x14ac:dyDescent="0.45">
      <c r="A11178" t="s">
        <v>460</v>
      </c>
      <c r="B11178">
        <f t="shared" si="173"/>
        <v>2001</v>
      </c>
      <c r="C11178">
        <f>VLOOKUP($A11178&amp;C$1,Data!$A$2:$BC$533,MATCH(Intermediate!$B11178,Data!$A$1:$BC$1,0),FALSE)</f>
        <v>150.9179330178066</v>
      </c>
      <c r="D11178">
        <f>VLOOKUP($A11178&amp;D$1,Data!$A$2:$BC$533,MATCH(Intermediate!$B11178,Data!$A$1:$BC$1,0),FALSE)</f>
        <v>6106.190741085954</v>
      </c>
    </row>
    <row r="11179" spans="1:4" x14ac:dyDescent="0.45">
      <c r="A11179" t="s">
        <v>460</v>
      </c>
      <c r="B11179">
        <f t="shared" si="173"/>
        <v>2002</v>
      </c>
      <c r="C11179">
        <f>VLOOKUP($A11179&amp;C$1,Data!$A$2:$BC$533,MATCH(Intermediate!$B11179,Data!$A$1:$BC$1,0),FALSE)</f>
        <v>149.27006066758014</v>
      </c>
      <c r="D11179">
        <f>VLOOKUP($A11179&amp;D$1,Data!$A$2:$BC$533,MATCH(Intermediate!$B11179,Data!$A$1:$BC$1,0),FALSE)</f>
        <v>6483.3087600134577</v>
      </c>
    </row>
    <row r="11180" spans="1:4" x14ac:dyDescent="0.45">
      <c r="A11180" t="s">
        <v>460</v>
      </c>
      <c r="B11180">
        <f t="shared" si="173"/>
        <v>2003</v>
      </c>
      <c r="C11180">
        <f>VLOOKUP($A11180&amp;C$1,Data!$A$2:$BC$533,MATCH(Intermediate!$B11180,Data!$A$1:$BC$1,0),FALSE)</f>
        <v>150.33468229620217</v>
      </c>
      <c r="D11180">
        <f>VLOOKUP($A11180&amp;D$1,Data!$A$2:$BC$533,MATCH(Intermediate!$B11180,Data!$A$1:$BC$1,0),FALSE)</f>
        <v>6913.1300560076097</v>
      </c>
    </row>
    <row r="11181" spans="1:4" x14ac:dyDescent="0.45">
      <c r="A11181" t="s">
        <v>460</v>
      </c>
      <c r="B11181">
        <f t="shared" si="173"/>
        <v>2004</v>
      </c>
      <c r="C11181">
        <f>VLOOKUP($A11181&amp;C$1,Data!$A$2:$BC$533,MATCH(Intermediate!$B11181,Data!$A$1:$BC$1,0),FALSE)</f>
        <v>143.22911509902144</v>
      </c>
      <c r="D11181">
        <f>VLOOKUP($A11181&amp;D$1,Data!$A$2:$BC$533,MATCH(Intermediate!$B11181,Data!$A$1:$BC$1,0),FALSE)</f>
        <v>7502.712578046483</v>
      </c>
    </row>
    <row r="11182" spans="1:4" x14ac:dyDescent="0.45">
      <c r="A11182" t="s">
        <v>460</v>
      </c>
      <c r="B11182">
        <f t="shared" si="173"/>
        <v>2005</v>
      </c>
      <c r="C11182">
        <f>VLOOKUP($A11182&amp;C$1,Data!$A$2:$BC$533,MATCH(Intermediate!$B11182,Data!$A$1:$BC$1,0),FALSE)</f>
        <v>139.93884856999955</v>
      </c>
      <c r="D11182">
        <f>VLOOKUP($A11182&amp;D$1,Data!$A$2:$BC$533,MATCH(Intermediate!$B11182,Data!$A$1:$BC$1,0),FALSE)</f>
        <v>8167.9946152128095</v>
      </c>
    </row>
    <row r="11183" spans="1:4" x14ac:dyDescent="0.45">
      <c r="A11183" t="s">
        <v>460</v>
      </c>
      <c r="B11183">
        <f t="shared" si="173"/>
        <v>2006</v>
      </c>
      <c r="C11183">
        <f>VLOOKUP($A11183&amp;C$1,Data!$A$2:$BC$533,MATCH(Intermediate!$B11183,Data!$A$1:$BC$1,0),FALSE)</f>
        <v>136.44382945334061</v>
      </c>
      <c r="D11183">
        <f>VLOOKUP($A11183&amp;D$1,Data!$A$2:$BC$533,MATCH(Intermediate!$B11183,Data!$A$1:$BC$1,0),FALSE)</f>
        <v>8967.2223013418006</v>
      </c>
    </row>
    <row r="11184" spans="1:4" x14ac:dyDescent="0.45">
      <c r="A11184" t="s">
        <v>460</v>
      </c>
      <c r="B11184">
        <f t="shared" si="173"/>
        <v>2007</v>
      </c>
      <c r="C11184">
        <f>VLOOKUP($A11184&amp;C$1,Data!$A$2:$BC$533,MATCH(Intermediate!$B11184,Data!$A$1:$BC$1,0),FALSE)</f>
        <v>130.27682358405175</v>
      </c>
      <c r="D11184">
        <f>VLOOKUP($A11184&amp;D$1,Data!$A$2:$BC$533,MATCH(Intermediate!$B11184,Data!$A$1:$BC$1,0),FALSE)</f>
        <v>9905.678011904829</v>
      </c>
    </row>
    <row r="11185" spans="1:4" x14ac:dyDescent="0.45">
      <c r="A11185" t="s">
        <v>460</v>
      </c>
      <c r="B11185">
        <f t="shared" si="173"/>
        <v>2008</v>
      </c>
      <c r="C11185">
        <f>VLOOKUP($A11185&amp;C$1,Data!$A$2:$BC$533,MATCH(Intermediate!$B11185,Data!$A$1:$BC$1,0),FALSE)</f>
        <v>127.83644917451164</v>
      </c>
      <c r="D11185">
        <f>VLOOKUP($A11185&amp;D$1,Data!$A$2:$BC$533,MATCH(Intermediate!$B11185,Data!$A$1:$BC$1,0),FALSE)</f>
        <v>10533.576651725705</v>
      </c>
    </row>
    <row r="11186" spans="1:4" x14ac:dyDescent="0.45">
      <c r="A11186" t="s">
        <v>460</v>
      </c>
      <c r="B11186">
        <f t="shared" si="173"/>
        <v>2009</v>
      </c>
      <c r="C11186">
        <f>VLOOKUP($A11186&amp;C$1,Data!$A$2:$BC$533,MATCH(Intermediate!$B11186,Data!$A$1:$BC$1,0),FALSE)</f>
        <v>134.49169419372936</v>
      </c>
      <c r="D11186">
        <f>VLOOKUP($A11186&amp;D$1,Data!$A$2:$BC$533,MATCH(Intermediate!$B11186,Data!$A$1:$BC$1,0),FALSE)</f>
        <v>10918.333029073005</v>
      </c>
    </row>
    <row r="11187" spans="1:4" x14ac:dyDescent="0.45">
      <c r="A11187" t="s">
        <v>460</v>
      </c>
      <c r="B11187">
        <f t="shared" si="173"/>
        <v>2010</v>
      </c>
      <c r="C11187">
        <f>VLOOKUP($A11187&amp;C$1,Data!$A$2:$BC$533,MATCH(Intermediate!$B11187,Data!$A$1:$BC$1,0),FALSE)</f>
        <v>130.39268582421147</v>
      </c>
      <c r="D11187">
        <f>VLOOKUP($A11187&amp;D$1,Data!$A$2:$BC$533,MATCH(Intermediate!$B11187,Data!$A$1:$BC$1,0),FALSE)</f>
        <v>11852.410232959328</v>
      </c>
    </row>
    <row r="11188" spans="1:4" x14ac:dyDescent="0.45">
      <c r="A11188" t="s">
        <v>460</v>
      </c>
      <c r="B11188">
        <f t="shared" si="173"/>
        <v>2011</v>
      </c>
      <c r="C11188">
        <f>VLOOKUP($A11188&amp;C$1,Data!$A$2:$BC$533,MATCH(Intermediate!$B11188,Data!$A$1:$BC$1,0),FALSE)</f>
        <v>128.53497213110512</v>
      </c>
      <c r="D11188">
        <f>VLOOKUP($A11188&amp;D$1,Data!$A$2:$BC$533,MATCH(Intermediate!$B11188,Data!$A$1:$BC$1,0),FALSE)</f>
        <v>12741.463664775629</v>
      </c>
    </row>
    <row r="11189" spans="1:4" x14ac:dyDescent="0.45">
      <c r="A11189" t="s">
        <v>460</v>
      </c>
      <c r="B11189">
        <f t="shared" ref="B11189:B11252" si="174">B11139</f>
        <v>2012</v>
      </c>
      <c r="C11189">
        <f>VLOOKUP($A11189&amp;C$1,Data!$A$2:$BC$533,MATCH(Intermediate!$B11189,Data!$A$1:$BC$1,0),FALSE)</f>
        <v>130.64026455027312</v>
      </c>
      <c r="D11189">
        <f>VLOOKUP($A11189&amp;D$1,Data!$A$2:$BC$533,MATCH(Intermediate!$B11189,Data!$A$1:$BC$1,0),FALSE)</f>
        <v>13621.793498572084</v>
      </c>
    </row>
    <row r="11190" spans="1:4" x14ac:dyDescent="0.45">
      <c r="A11190" t="s">
        <v>460</v>
      </c>
      <c r="B11190">
        <f t="shared" si="174"/>
        <v>2013</v>
      </c>
      <c r="C11190">
        <f>VLOOKUP($A11190&amp;C$1,Data!$A$2:$BC$533,MATCH(Intermediate!$B11190,Data!$A$1:$BC$1,0),FALSE)</f>
        <v>133.0524405475895</v>
      </c>
      <c r="D11190">
        <f>VLOOKUP($A11190&amp;D$1,Data!$A$2:$BC$533,MATCH(Intermediate!$B11190,Data!$A$1:$BC$1,0),FALSE)</f>
        <v>14376.952363914705</v>
      </c>
    </row>
    <row r="11191" spans="1:4" x14ac:dyDescent="0.45">
      <c r="A11191" t="s">
        <v>460</v>
      </c>
      <c r="B11191">
        <f t="shared" si="174"/>
        <v>2014</v>
      </c>
      <c r="C11191">
        <f>VLOOKUP($A11191&amp;C$1,Data!$A$2:$BC$533,MATCH(Intermediate!$B11191,Data!$A$1:$BC$1,0),FALSE)</f>
        <v>136.60389662014032</v>
      </c>
      <c r="D11191">
        <f>VLOOKUP($A11191&amp;D$1,Data!$A$2:$BC$533,MATCH(Intermediate!$B11191,Data!$A$1:$BC$1,0),FALSE)</f>
        <v>14952.919022392945</v>
      </c>
    </row>
    <row r="11192" spans="1:4" x14ac:dyDescent="0.45">
      <c r="A11192" t="s">
        <v>460</v>
      </c>
      <c r="B11192">
        <f t="shared" si="174"/>
        <v>2015</v>
      </c>
      <c r="C11192">
        <f>VLOOKUP($A11192&amp;C$1,Data!$A$2:$BC$533,MATCH(Intermediate!$B11192,Data!$A$1:$BC$1,0),FALSE)</f>
        <v>143.01702647696817</v>
      </c>
      <c r="D11192">
        <f>VLOOKUP($A11192&amp;D$1,Data!$A$2:$BC$533,MATCH(Intermediate!$B11192,Data!$A$1:$BC$1,0),FALSE)</f>
        <v>15433.053138674457</v>
      </c>
    </row>
    <row r="11193" spans="1:4" x14ac:dyDescent="0.45">
      <c r="A11193" t="s">
        <v>460</v>
      </c>
      <c r="B11193">
        <f t="shared" si="174"/>
        <v>2016</v>
      </c>
      <c r="C11193">
        <f>VLOOKUP($A11193&amp;C$1,Data!$A$2:$BC$533,MATCH(Intermediate!$B11193,Data!$A$1:$BC$1,0),FALSE)</f>
        <v>145.96396920738266</v>
      </c>
      <c r="D11193">
        <f>VLOOKUP($A11193&amp;D$1,Data!$A$2:$BC$533,MATCH(Intermediate!$B11193,Data!$A$1:$BC$1,0),FALSE)</f>
        <v>16002.659755198312</v>
      </c>
    </row>
    <row r="11194" spans="1:4" x14ac:dyDescent="0.45">
      <c r="A11194" t="s">
        <v>460</v>
      </c>
      <c r="B11194">
        <f t="shared" si="174"/>
        <v>2017</v>
      </c>
      <c r="C11194">
        <f>VLOOKUP($A11194&amp;C$1,Data!$A$2:$BC$533,MATCH(Intermediate!$B11194,Data!$A$1:$BC$1,0),FALSE)</f>
        <v>146.22260916018743</v>
      </c>
      <c r="D11194">
        <f>VLOOKUP($A11194&amp;D$1,Data!$A$2:$BC$533,MATCH(Intermediate!$B11194,Data!$A$1:$BC$1,0),FALSE)</f>
        <v>16790.570037582234</v>
      </c>
    </row>
    <row r="11195" spans="1:4" x14ac:dyDescent="0.45">
      <c r="A11195" t="s">
        <v>460</v>
      </c>
      <c r="B11195">
        <f t="shared" si="174"/>
        <v>2018</v>
      </c>
      <c r="C11195">
        <f>VLOOKUP($A11195&amp;C$1,Data!$A$2:$BC$533,MATCH(Intermediate!$B11195,Data!$A$1:$BC$1,0),FALSE)</f>
        <v>148.11957511964144</v>
      </c>
      <c r="D11195">
        <f>VLOOKUP($A11195&amp;D$1,Data!$A$2:$BC$533,MATCH(Intermediate!$B11195,Data!$A$1:$BC$1,0),FALSE)</f>
        <v>17908.43030328858</v>
      </c>
    </row>
    <row r="11196" spans="1:4" x14ac:dyDescent="0.45">
      <c r="A11196" t="s">
        <v>460</v>
      </c>
      <c r="B11196">
        <f t="shared" si="174"/>
        <v>2019</v>
      </c>
      <c r="C11196">
        <f>VLOOKUP($A11196&amp;C$1,Data!$A$2:$BC$533,MATCH(Intermediate!$B11196,Data!$A$1:$BC$1,0),FALSE)</f>
        <v>154.11269455881097</v>
      </c>
      <c r="D11196">
        <f>VLOOKUP($A11196&amp;D$1,Data!$A$2:$BC$533,MATCH(Intermediate!$B11196,Data!$A$1:$BC$1,0),FALSE)</f>
        <v>18990.899728201079</v>
      </c>
    </row>
    <row r="11197" spans="1:4" x14ac:dyDescent="0.45">
      <c r="A11197" t="s">
        <v>460</v>
      </c>
      <c r="B11197">
        <f t="shared" si="174"/>
        <v>2020</v>
      </c>
      <c r="C11197">
        <f>VLOOKUP($A11197&amp;C$1,Data!$A$2:$BC$533,MATCH(Intermediate!$B11197,Data!$A$1:$BC$1,0),FALSE)</f>
        <v>169.8738929566513</v>
      </c>
      <c r="D11197">
        <f>VLOOKUP($A11197&amp;D$1,Data!$A$2:$BC$533,MATCH(Intermediate!$B11197,Data!$A$1:$BC$1,0),FALSE)</f>
        <v>19319.131269355363</v>
      </c>
    </row>
    <row r="11198" spans="1:4" x14ac:dyDescent="0.45">
      <c r="A11198" t="s">
        <v>460</v>
      </c>
      <c r="B11198">
        <f t="shared" si="174"/>
        <v>2021</v>
      </c>
      <c r="C11198">
        <f>VLOOKUP($A11198&amp;C$1,Data!$A$2:$BC$533,MATCH(Intermediate!$B11198,Data!$A$1:$BC$1,0),FALSE)</f>
        <v>167.54915461612248</v>
      </c>
      <c r="D11198">
        <f>VLOOKUP($A11198&amp;D$1,Data!$A$2:$BC$533,MATCH(Intermediate!$B11198,Data!$A$1:$BC$1,0),FALSE)</f>
        <v>21435.048209643352</v>
      </c>
    </row>
    <row r="11199" spans="1:4" x14ac:dyDescent="0.45">
      <c r="A11199" t="s">
        <v>460</v>
      </c>
      <c r="B11199">
        <f t="shared" si="174"/>
        <v>2022</v>
      </c>
      <c r="C11199">
        <f>VLOOKUP($A11199&amp;C$1,Data!$A$2:$BC$533,MATCH(Intermediate!$B11199,Data!$A$1:$BC$1,0),FALSE)</f>
        <v>170.67347983184879</v>
      </c>
      <c r="D11199">
        <f>VLOOKUP($A11199&amp;D$1,Data!$A$2:$BC$533,MATCH(Intermediate!$B11199,Data!$A$1:$BC$1,0),FALSE)</f>
        <v>23606.245909173897</v>
      </c>
    </row>
    <row r="11200" spans="1:4" x14ac:dyDescent="0.45">
      <c r="A11200" t="s">
        <v>460</v>
      </c>
      <c r="B11200">
        <f t="shared" si="174"/>
        <v>2023</v>
      </c>
      <c r="C11200">
        <f>VLOOKUP($A11200&amp;C$1,Data!$A$2:$BC$533,MATCH(Intermediate!$B11200,Data!$A$1:$BC$1,0),FALSE)</f>
        <v>174.9059800432569</v>
      </c>
      <c r="D11200">
        <f>VLOOKUP($A11200&amp;D$1,Data!$A$2:$BC$533,MATCH(Intermediate!$B11200,Data!$A$1:$BC$1,0),FALSE)</f>
        <v>25448.223611812416</v>
      </c>
    </row>
    <row r="11201" spans="1:4" x14ac:dyDescent="0.45">
      <c r="A11201" t="s">
        <v>460</v>
      </c>
      <c r="B11201">
        <f t="shared" si="174"/>
        <v>2024</v>
      </c>
      <c r="C11201">
        <f>VLOOKUP($A11201&amp;C$1,Data!$A$2:$BC$533,MATCH(Intermediate!$B11201,Data!$A$1:$BC$1,0),FALSE)</f>
        <v>178.3113899433813</v>
      </c>
      <c r="D11201">
        <f>VLOOKUP($A11201&amp;D$1,Data!$A$2:$BC$533,MATCH(Intermediate!$B11201,Data!$A$1:$BC$1,0),FALSE)</f>
        <v>27138.586948349326</v>
      </c>
    </row>
    <row r="11202" spans="1:4" x14ac:dyDescent="0.45">
      <c r="A11202" t="s">
        <v>182</v>
      </c>
      <c r="B11202">
        <f t="shared" si="174"/>
        <v>1975</v>
      </c>
      <c r="C11202" t="str">
        <f>VLOOKUP($A11202&amp;C$1,Data!$A$2:$BC$533,MATCH(Intermediate!$B11202,Data!$A$1:$BC$1,0),FALSE)</f>
        <v>..</v>
      </c>
      <c r="D11202" t="str">
        <f>VLOOKUP($A11202&amp;D$1,Data!$A$2:$BC$533,MATCH(Intermediate!$B11202,Data!$A$1:$BC$1,0),FALSE)</f>
        <v>..</v>
      </c>
    </row>
    <row r="11203" spans="1:4" x14ac:dyDescent="0.45">
      <c r="A11203" t="s">
        <v>182</v>
      </c>
      <c r="B11203">
        <f t="shared" si="174"/>
        <v>1976</v>
      </c>
      <c r="C11203" t="str">
        <f>VLOOKUP($A11203&amp;C$1,Data!$A$2:$BC$533,MATCH(Intermediate!$B11203,Data!$A$1:$BC$1,0),FALSE)</f>
        <v>..</v>
      </c>
      <c r="D11203" t="str">
        <f>VLOOKUP($A11203&amp;D$1,Data!$A$2:$BC$533,MATCH(Intermediate!$B11203,Data!$A$1:$BC$1,0),FALSE)</f>
        <v>..</v>
      </c>
    </row>
    <row r="11204" spans="1:4" x14ac:dyDescent="0.45">
      <c r="A11204" t="s">
        <v>182</v>
      </c>
      <c r="B11204">
        <f t="shared" si="174"/>
        <v>1977</v>
      </c>
      <c r="C11204">
        <f>VLOOKUP($A11204&amp;C$1,Data!$A$2:$BC$533,MATCH(Intermediate!$B11204,Data!$A$1:$BC$1,0),FALSE)</f>
        <v>47.0355691202993</v>
      </c>
      <c r="D11204" t="str">
        <f>VLOOKUP($A11204&amp;D$1,Data!$A$2:$BC$533,MATCH(Intermediate!$B11204,Data!$A$1:$BC$1,0),FALSE)</f>
        <v>..</v>
      </c>
    </row>
    <row r="11205" spans="1:4" x14ac:dyDescent="0.45">
      <c r="A11205" t="s">
        <v>182</v>
      </c>
      <c r="B11205">
        <f t="shared" si="174"/>
        <v>1978</v>
      </c>
      <c r="C11205">
        <f>VLOOKUP($A11205&amp;C$1,Data!$A$2:$BC$533,MATCH(Intermediate!$B11205,Data!$A$1:$BC$1,0),FALSE)</f>
        <v>45.795567546740685</v>
      </c>
      <c r="D11205" t="str">
        <f>VLOOKUP($A11205&amp;D$1,Data!$A$2:$BC$533,MATCH(Intermediate!$B11205,Data!$A$1:$BC$1,0),FALSE)</f>
        <v>..</v>
      </c>
    </row>
    <row r="11206" spans="1:4" x14ac:dyDescent="0.45">
      <c r="A11206" t="s">
        <v>182</v>
      </c>
      <c r="B11206">
        <f t="shared" si="174"/>
        <v>1979</v>
      </c>
      <c r="C11206">
        <f>VLOOKUP($A11206&amp;C$1,Data!$A$2:$BC$533,MATCH(Intermediate!$B11206,Data!$A$1:$BC$1,0),FALSE)</f>
        <v>45.713585057130686</v>
      </c>
      <c r="D11206" t="str">
        <f>VLOOKUP($A11206&amp;D$1,Data!$A$2:$BC$533,MATCH(Intermediate!$B11206,Data!$A$1:$BC$1,0),FALSE)</f>
        <v>..</v>
      </c>
    </row>
    <row r="11207" spans="1:4" x14ac:dyDescent="0.45">
      <c r="A11207" t="s">
        <v>182</v>
      </c>
      <c r="B11207">
        <f t="shared" si="174"/>
        <v>1980</v>
      </c>
      <c r="C11207">
        <f>VLOOKUP($A11207&amp;C$1,Data!$A$2:$BC$533,MATCH(Intermediate!$B11207,Data!$A$1:$BC$1,0),FALSE)</f>
        <v>48.446612581573135</v>
      </c>
      <c r="D11207" t="str">
        <f>VLOOKUP($A11207&amp;D$1,Data!$A$2:$BC$533,MATCH(Intermediate!$B11207,Data!$A$1:$BC$1,0),FALSE)</f>
        <v>..</v>
      </c>
    </row>
    <row r="11208" spans="1:4" x14ac:dyDescent="0.45">
      <c r="A11208" t="s">
        <v>182</v>
      </c>
      <c r="B11208">
        <f t="shared" si="174"/>
        <v>1981</v>
      </c>
      <c r="C11208">
        <f>VLOOKUP($A11208&amp;C$1,Data!$A$2:$BC$533,MATCH(Intermediate!$B11208,Data!$A$1:$BC$1,0),FALSE)</f>
        <v>51.678538962209032</v>
      </c>
      <c r="D11208" t="str">
        <f>VLOOKUP($A11208&amp;D$1,Data!$A$2:$BC$533,MATCH(Intermediate!$B11208,Data!$A$1:$BC$1,0),FALSE)</f>
        <v>..</v>
      </c>
    </row>
    <row r="11209" spans="1:4" x14ac:dyDescent="0.45">
      <c r="A11209" t="s">
        <v>182</v>
      </c>
      <c r="B11209">
        <f t="shared" si="174"/>
        <v>1982</v>
      </c>
      <c r="C11209">
        <f>VLOOKUP($A11209&amp;C$1,Data!$A$2:$BC$533,MATCH(Intermediate!$B11209,Data!$A$1:$BC$1,0),FALSE)</f>
        <v>52.794989787292479</v>
      </c>
      <c r="D11209" t="str">
        <f>VLOOKUP($A11209&amp;D$1,Data!$A$2:$BC$533,MATCH(Intermediate!$B11209,Data!$A$1:$BC$1,0),FALSE)</f>
        <v>..</v>
      </c>
    </row>
    <row r="11210" spans="1:4" x14ac:dyDescent="0.45">
      <c r="A11210" t="s">
        <v>182</v>
      </c>
      <c r="B11210">
        <f t="shared" si="174"/>
        <v>1983</v>
      </c>
      <c r="C11210">
        <f>VLOOKUP($A11210&amp;C$1,Data!$A$2:$BC$533,MATCH(Intermediate!$B11210,Data!$A$1:$BC$1,0),FALSE)</f>
        <v>54.854407626611454</v>
      </c>
      <c r="D11210" t="str">
        <f>VLOOKUP($A11210&amp;D$1,Data!$A$2:$BC$533,MATCH(Intermediate!$B11210,Data!$A$1:$BC$1,0),FALSE)</f>
        <v>..</v>
      </c>
    </row>
    <row r="11211" spans="1:4" x14ac:dyDescent="0.45">
      <c r="A11211" t="s">
        <v>182</v>
      </c>
      <c r="B11211">
        <f t="shared" si="174"/>
        <v>1984</v>
      </c>
      <c r="C11211">
        <f>VLOOKUP($A11211&amp;C$1,Data!$A$2:$BC$533,MATCH(Intermediate!$B11211,Data!$A$1:$BC$1,0),FALSE)</f>
        <v>57.59476244355951</v>
      </c>
      <c r="D11211" t="str">
        <f>VLOOKUP($A11211&amp;D$1,Data!$A$2:$BC$533,MATCH(Intermediate!$B11211,Data!$A$1:$BC$1,0),FALSE)</f>
        <v>..</v>
      </c>
    </row>
    <row r="11212" spans="1:4" x14ac:dyDescent="0.45">
      <c r="A11212" t="s">
        <v>182</v>
      </c>
      <c r="B11212">
        <f t="shared" si="174"/>
        <v>1985</v>
      </c>
      <c r="C11212">
        <f>VLOOKUP($A11212&amp;C$1,Data!$A$2:$BC$533,MATCH(Intermediate!$B11212,Data!$A$1:$BC$1,0),FALSE)</f>
        <v>63.144843341891516</v>
      </c>
      <c r="D11212" t="str">
        <f>VLOOKUP($A11212&amp;D$1,Data!$A$2:$BC$533,MATCH(Intermediate!$B11212,Data!$A$1:$BC$1,0),FALSE)</f>
        <v>..</v>
      </c>
    </row>
    <row r="11213" spans="1:4" x14ac:dyDescent="0.45">
      <c r="A11213" t="s">
        <v>182</v>
      </c>
      <c r="B11213">
        <f t="shared" si="174"/>
        <v>1986</v>
      </c>
      <c r="C11213">
        <f>VLOOKUP($A11213&amp;C$1,Data!$A$2:$BC$533,MATCH(Intermediate!$B11213,Data!$A$1:$BC$1,0),FALSE)</f>
        <v>71.586650872068816</v>
      </c>
      <c r="D11213" t="str">
        <f>VLOOKUP($A11213&amp;D$1,Data!$A$2:$BC$533,MATCH(Intermediate!$B11213,Data!$A$1:$BC$1,0),FALSE)</f>
        <v>..</v>
      </c>
    </row>
    <row r="11214" spans="1:4" x14ac:dyDescent="0.45">
      <c r="A11214" t="s">
        <v>182</v>
      </c>
      <c r="B11214">
        <f t="shared" si="174"/>
        <v>1987</v>
      </c>
      <c r="C11214" t="str">
        <f>VLOOKUP($A11214&amp;C$1,Data!$A$2:$BC$533,MATCH(Intermediate!$B11214,Data!$A$1:$BC$1,0),FALSE)</f>
        <v>..</v>
      </c>
      <c r="D11214" t="str">
        <f>VLOOKUP($A11214&amp;D$1,Data!$A$2:$BC$533,MATCH(Intermediate!$B11214,Data!$A$1:$BC$1,0),FALSE)</f>
        <v>..</v>
      </c>
    </row>
    <row r="11215" spans="1:4" x14ac:dyDescent="0.45">
      <c r="A11215" t="s">
        <v>182</v>
      </c>
      <c r="B11215">
        <f t="shared" si="174"/>
        <v>1988</v>
      </c>
      <c r="C11215">
        <f>VLOOKUP($A11215&amp;C$1,Data!$A$2:$BC$533,MATCH(Intermediate!$B11215,Data!$A$1:$BC$1,0),FALSE)</f>
        <v>68.1169831837407</v>
      </c>
      <c r="D11215" t="str">
        <f>VLOOKUP($A11215&amp;D$1,Data!$A$2:$BC$533,MATCH(Intermediate!$B11215,Data!$A$1:$BC$1,0),FALSE)</f>
        <v>..</v>
      </c>
    </row>
    <row r="11216" spans="1:4" x14ac:dyDescent="0.45">
      <c r="A11216" t="s">
        <v>182</v>
      </c>
      <c r="B11216">
        <f t="shared" si="174"/>
        <v>1989</v>
      </c>
      <c r="C11216">
        <f>VLOOKUP($A11216&amp;C$1,Data!$A$2:$BC$533,MATCH(Intermediate!$B11216,Data!$A$1:$BC$1,0),FALSE)</f>
        <v>71.317071908720521</v>
      </c>
      <c r="D11216" t="str">
        <f>VLOOKUP($A11216&amp;D$1,Data!$A$2:$BC$533,MATCH(Intermediate!$B11216,Data!$A$1:$BC$1,0),FALSE)</f>
        <v>..</v>
      </c>
    </row>
    <row r="11217" spans="1:4" x14ac:dyDescent="0.45">
      <c r="A11217" t="s">
        <v>182</v>
      </c>
      <c r="B11217">
        <f t="shared" si="174"/>
        <v>1990</v>
      </c>
      <c r="C11217">
        <f>VLOOKUP($A11217&amp;C$1,Data!$A$2:$BC$533,MATCH(Intermediate!$B11217,Data!$A$1:$BC$1,0),FALSE)</f>
        <v>76.24648709079294</v>
      </c>
      <c r="D11217">
        <f>VLOOKUP($A11217&amp;D$1,Data!$A$2:$BC$533,MATCH(Intermediate!$B11217,Data!$A$1:$BC$1,0),FALSE)</f>
        <v>1466.3813420215274</v>
      </c>
    </row>
    <row r="11218" spans="1:4" x14ac:dyDescent="0.45">
      <c r="A11218" t="s">
        <v>182</v>
      </c>
      <c r="B11218">
        <f t="shared" si="174"/>
        <v>1991</v>
      </c>
      <c r="C11218">
        <f>VLOOKUP($A11218&amp;C$1,Data!$A$2:$BC$533,MATCH(Intermediate!$B11218,Data!$A$1:$BC$1,0),FALSE)</f>
        <v>78.085553591809898</v>
      </c>
      <c r="D11218">
        <f>VLOOKUP($A11218&amp;D$1,Data!$A$2:$BC$533,MATCH(Intermediate!$B11218,Data!$A$1:$BC$1,0),FALSE)</f>
        <v>1608.3726816241165</v>
      </c>
    </row>
    <row r="11219" spans="1:4" x14ac:dyDescent="0.45">
      <c r="A11219" t="s">
        <v>182</v>
      </c>
      <c r="B11219">
        <f t="shared" si="174"/>
        <v>1992</v>
      </c>
      <c r="C11219">
        <f>VLOOKUP($A11219&amp;C$1,Data!$A$2:$BC$533,MATCH(Intermediate!$B11219,Data!$A$1:$BC$1,0),FALSE)</f>
        <v>79.124761232883159</v>
      </c>
      <c r="D11219">
        <f>VLOOKUP($A11219&amp;D$1,Data!$A$2:$BC$533,MATCH(Intermediate!$B11219,Data!$A$1:$BC$1,0),FALSE)</f>
        <v>1788.2687190446893</v>
      </c>
    </row>
    <row r="11220" spans="1:4" x14ac:dyDescent="0.45">
      <c r="A11220" t="s">
        <v>182</v>
      </c>
      <c r="B11220">
        <f t="shared" si="174"/>
        <v>1993</v>
      </c>
      <c r="C11220">
        <f>VLOOKUP($A11220&amp;C$1,Data!$A$2:$BC$533,MATCH(Intermediate!$B11220,Data!$A$1:$BC$1,0),FALSE)</f>
        <v>86.967129499983244</v>
      </c>
      <c r="D11220">
        <f>VLOOKUP($A11220&amp;D$1,Data!$A$2:$BC$533,MATCH(Intermediate!$B11220,Data!$A$1:$BC$1,0),FALSE)</f>
        <v>1993.5343111425659</v>
      </c>
    </row>
    <row r="11221" spans="1:4" x14ac:dyDescent="0.45">
      <c r="A11221" t="s">
        <v>182</v>
      </c>
      <c r="B11221">
        <f t="shared" si="174"/>
        <v>1994</v>
      </c>
      <c r="C11221">
        <f>VLOOKUP($A11221&amp;C$1,Data!$A$2:$BC$533,MATCH(Intermediate!$B11221,Data!$A$1:$BC$1,0),FALSE)</f>
        <v>80.738785714192915</v>
      </c>
      <c r="D11221">
        <f>VLOOKUP($A11221&amp;D$1,Data!$A$2:$BC$533,MATCH(Intermediate!$B11221,Data!$A$1:$BC$1,0),FALSE)</f>
        <v>2214.4788883969572</v>
      </c>
    </row>
    <row r="11222" spans="1:4" x14ac:dyDescent="0.45">
      <c r="A11222" t="s">
        <v>182</v>
      </c>
      <c r="B11222">
        <f t="shared" si="174"/>
        <v>1995</v>
      </c>
      <c r="C11222">
        <f>VLOOKUP($A11222&amp;C$1,Data!$A$2:$BC$533,MATCH(Intermediate!$B11222,Data!$A$1:$BC$1,0),FALSE)</f>
        <v>80.558088682802548</v>
      </c>
      <c r="D11222">
        <f>VLOOKUP($A11222&amp;D$1,Data!$A$2:$BC$533,MATCH(Intermediate!$B11222,Data!$A$1:$BC$1,0),FALSE)</f>
        <v>2445.715537503082</v>
      </c>
    </row>
    <row r="11223" spans="1:4" x14ac:dyDescent="0.45">
      <c r="A11223" t="s">
        <v>182</v>
      </c>
      <c r="B11223">
        <f t="shared" si="174"/>
        <v>1996</v>
      </c>
      <c r="C11223">
        <f>VLOOKUP($A11223&amp;C$1,Data!$A$2:$BC$533,MATCH(Intermediate!$B11223,Data!$A$1:$BC$1,0),FALSE)</f>
        <v>87.240168764225203</v>
      </c>
      <c r="D11223">
        <f>VLOOKUP($A11223&amp;D$1,Data!$A$2:$BC$533,MATCH(Intermediate!$B11223,Data!$A$1:$BC$1,0),FALSE)</f>
        <v>2675.5678250888059</v>
      </c>
    </row>
    <row r="11224" spans="1:4" x14ac:dyDescent="0.45">
      <c r="A11224" t="s">
        <v>182</v>
      </c>
      <c r="B11224">
        <f t="shared" si="174"/>
        <v>1997</v>
      </c>
      <c r="C11224">
        <f>VLOOKUP($A11224&amp;C$1,Data!$A$2:$BC$533,MATCH(Intermediate!$B11224,Data!$A$1:$BC$1,0),FALSE)</f>
        <v>95.054343332953053</v>
      </c>
      <c r="D11224">
        <f>VLOOKUP($A11224&amp;D$1,Data!$A$2:$BC$533,MATCH(Intermediate!$B11224,Data!$A$1:$BC$1,0),FALSE)</f>
        <v>2869.3482903228478</v>
      </c>
    </row>
    <row r="11225" spans="1:4" x14ac:dyDescent="0.45">
      <c r="A11225" t="s">
        <v>182</v>
      </c>
      <c r="B11225">
        <f t="shared" si="174"/>
        <v>1998</v>
      </c>
      <c r="C11225">
        <f>VLOOKUP($A11225&amp;C$1,Data!$A$2:$BC$533,MATCH(Intermediate!$B11225,Data!$A$1:$BC$1,0),FALSE)</f>
        <v>100.89007105517986</v>
      </c>
      <c r="D11225">
        <f>VLOOKUP($A11225&amp;D$1,Data!$A$2:$BC$533,MATCH(Intermediate!$B11225,Data!$A$1:$BC$1,0),FALSE)</f>
        <v>2893.0264791529958</v>
      </c>
    </row>
    <row r="11226" spans="1:4" x14ac:dyDescent="0.45">
      <c r="A11226" t="s">
        <v>182</v>
      </c>
      <c r="B11226">
        <f t="shared" si="174"/>
        <v>1999</v>
      </c>
      <c r="C11226">
        <f>VLOOKUP($A11226&amp;C$1,Data!$A$2:$BC$533,MATCH(Intermediate!$B11226,Data!$A$1:$BC$1,0),FALSE)</f>
        <v>104.12048715159949</v>
      </c>
      <c r="D11226">
        <f>VLOOKUP($A11226&amp;D$1,Data!$A$2:$BC$533,MATCH(Intermediate!$B11226,Data!$A$1:$BC$1,0),FALSE)</f>
        <v>3072.8023443498523</v>
      </c>
    </row>
    <row r="11227" spans="1:4" x14ac:dyDescent="0.45">
      <c r="A11227" t="s">
        <v>182</v>
      </c>
      <c r="B11227">
        <f t="shared" si="174"/>
        <v>2000</v>
      </c>
      <c r="C11227">
        <f>VLOOKUP($A11227&amp;C$1,Data!$A$2:$BC$533,MATCH(Intermediate!$B11227,Data!$A$1:$BC$1,0),FALSE)</f>
        <v>104.5623114449612</v>
      </c>
      <c r="D11227">
        <f>VLOOKUP($A11227&amp;D$1,Data!$A$2:$BC$533,MATCH(Intermediate!$B11227,Data!$A$1:$BC$1,0),FALSE)</f>
        <v>3341.3391596487841</v>
      </c>
    </row>
    <row r="11228" spans="1:4" x14ac:dyDescent="0.45">
      <c r="A11228" t="s">
        <v>182</v>
      </c>
      <c r="B11228">
        <f t="shared" si="174"/>
        <v>2001</v>
      </c>
      <c r="C11228">
        <f>VLOOKUP($A11228&amp;C$1,Data!$A$2:$BC$533,MATCH(Intermediate!$B11228,Data!$A$1:$BC$1,0),FALSE)</f>
        <v>103.90214830889998</v>
      </c>
      <c r="D11228">
        <f>VLOOKUP($A11228&amp;D$1,Data!$A$2:$BC$533,MATCH(Intermediate!$B11228,Data!$A$1:$BC$1,0),FALSE)</f>
        <v>3603.4333248152088</v>
      </c>
    </row>
    <row r="11229" spans="1:4" x14ac:dyDescent="0.45">
      <c r="A11229" t="s">
        <v>182</v>
      </c>
      <c r="B11229">
        <f t="shared" si="174"/>
        <v>2002</v>
      </c>
      <c r="C11229">
        <f>VLOOKUP($A11229&amp;C$1,Data!$A$2:$BC$533,MATCH(Intermediate!$B11229,Data!$A$1:$BC$1,0),FALSE)</f>
        <v>109.78548329450038</v>
      </c>
      <c r="D11229">
        <f>VLOOKUP($A11229&amp;D$1,Data!$A$2:$BC$533,MATCH(Intermediate!$B11229,Data!$A$1:$BC$1,0),FALSE)</f>
        <v>3906.8137589601993</v>
      </c>
    </row>
    <row r="11230" spans="1:4" x14ac:dyDescent="0.45">
      <c r="A11230" t="s">
        <v>182</v>
      </c>
      <c r="B11230">
        <f t="shared" si="174"/>
        <v>2003</v>
      </c>
      <c r="C11230">
        <f>VLOOKUP($A11230&amp;C$1,Data!$A$2:$BC$533,MATCH(Intermediate!$B11230,Data!$A$1:$BC$1,0),FALSE)</f>
        <v>116.64838169481342</v>
      </c>
      <c r="D11230">
        <f>VLOOKUP($A11230&amp;D$1,Data!$A$2:$BC$533,MATCH(Intermediate!$B11230,Data!$A$1:$BC$1,0),FALSE)</f>
        <v>4288.4157777979199</v>
      </c>
    </row>
    <row r="11231" spans="1:4" x14ac:dyDescent="0.45">
      <c r="A11231" t="s">
        <v>182</v>
      </c>
      <c r="B11231">
        <f t="shared" si="174"/>
        <v>2004</v>
      </c>
      <c r="C11231">
        <f>VLOOKUP($A11231&amp;C$1,Data!$A$2:$BC$533,MATCH(Intermediate!$B11231,Data!$A$1:$BC$1,0),FALSE)</f>
        <v>110.75467278354569</v>
      </c>
      <c r="D11231">
        <f>VLOOKUP($A11231&amp;D$1,Data!$A$2:$BC$533,MATCH(Intermediate!$B11231,Data!$A$1:$BC$1,0),FALSE)</f>
        <v>4748.769994092364</v>
      </c>
    </row>
    <row r="11232" spans="1:4" x14ac:dyDescent="0.45">
      <c r="A11232" t="s">
        <v>182</v>
      </c>
      <c r="B11232">
        <f t="shared" si="174"/>
        <v>2005</v>
      </c>
      <c r="C11232">
        <f>VLOOKUP($A11232&amp;C$1,Data!$A$2:$BC$533,MATCH(Intermediate!$B11232,Data!$A$1:$BC$1,0),FALSE)</f>
        <v>104.65773760470603</v>
      </c>
      <c r="D11232">
        <f>VLOOKUP($A11232&amp;D$1,Data!$A$2:$BC$533,MATCH(Intermediate!$B11232,Data!$A$1:$BC$1,0),FALSE)</f>
        <v>5317.9976105715514</v>
      </c>
    </row>
    <row r="11233" spans="1:4" x14ac:dyDescent="0.45">
      <c r="A11233" t="s">
        <v>182</v>
      </c>
      <c r="B11233">
        <f t="shared" si="174"/>
        <v>2006</v>
      </c>
      <c r="C11233">
        <f>VLOOKUP($A11233&amp;C$1,Data!$A$2:$BC$533,MATCH(Intermediate!$B11233,Data!$A$1:$BC$1,0),FALSE)</f>
        <v>102.32174196824708</v>
      </c>
      <c r="D11233">
        <f>VLOOKUP($A11233&amp;D$1,Data!$A$2:$BC$533,MATCH(Intermediate!$B11233,Data!$A$1:$BC$1,0),FALSE)</f>
        <v>6002.4688206531</v>
      </c>
    </row>
    <row r="11234" spans="1:4" x14ac:dyDescent="0.45">
      <c r="A11234" t="s">
        <v>182</v>
      </c>
      <c r="B11234">
        <f t="shared" si="174"/>
        <v>2007</v>
      </c>
      <c r="C11234">
        <f>VLOOKUP($A11234&amp;C$1,Data!$A$2:$BC$533,MATCH(Intermediate!$B11234,Data!$A$1:$BC$1,0),FALSE)</f>
        <v>100.24264226939269</v>
      </c>
      <c r="D11234">
        <f>VLOOKUP($A11234&amp;D$1,Data!$A$2:$BC$533,MATCH(Intermediate!$B11234,Data!$A$1:$BC$1,0),FALSE)</f>
        <v>6831.2431539701338</v>
      </c>
    </row>
    <row r="11235" spans="1:4" x14ac:dyDescent="0.45">
      <c r="A11235" t="s">
        <v>182</v>
      </c>
      <c r="B11235">
        <f t="shared" si="174"/>
        <v>2008</v>
      </c>
      <c r="C11235">
        <f>VLOOKUP($A11235&amp;C$1,Data!$A$2:$BC$533,MATCH(Intermediate!$B11235,Data!$A$1:$BC$1,0),FALSE)</f>
        <v>96.906985648881175</v>
      </c>
      <c r="D11235">
        <f>VLOOKUP($A11235&amp;D$1,Data!$A$2:$BC$533,MATCH(Intermediate!$B11235,Data!$A$1:$BC$1,0),FALSE)</f>
        <v>7476.7078166581177</v>
      </c>
    </row>
    <row r="11236" spans="1:4" x14ac:dyDescent="0.45">
      <c r="A11236" t="s">
        <v>182</v>
      </c>
      <c r="B11236">
        <f t="shared" si="174"/>
        <v>2009</v>
      </c>
      <c r="C11236">
        <f>VLOOKUP($A11236&amp;C$1,Data!$A$2:$BC$533,MATCH(Intermediate!$B11236,Data!$A$1:$BC$1,0),FALSE)</f>
        <v>109.55145319635325</v>
      </c>
      <c r="D11236">
        <f>VLOOKUP($A11236&amp;D$1,Data!$A$2:$BC$533,MATCH(Intermediate!$B11236,Data!$A$1:$BC$1,0),FALSE)</f>
        <v>8020.9375150212209</v>
      </c>
    </row>
    <row r="11237" spans="1:4" x14ac:dyDescent="0.45">
      <c r="A11237" t="s">
        <v>182</v>
      </c>
      <c r="B11237">
        <f t="shared" si="174"/>
        <v>2010</v>
      </c>
      <c r="C11237">
        <f>VLOOKUP($A11237&amp;C$1,Data!$A$2:$BC$533,MATCH(Intermediate!$B11237,Data!$A$1:$BC$1,0),FALSE)</f>
        <v>109.86679780788715</v>
      </c>
      <c r="D11237">
        <f>VLOOKUP($A11237&amp;D$1,Data!$A$2:$BC$533,MATCH(Intermediate!$B11237,Data!$A$1:$BC$1,0),FALSE)</f>
        <v>8827.2903076882067</v>
      </c>
    </row>
    <row r="11238" spans="1:4" x14ac:dyDescent="0.45">
      <c r="A11238" t="s">
        <v>182</v>
      </c>
      <c r="B11238">
        <f t="shared" si="174"/>
        <v>2011</v>
      </c>
      <c r="C11238">
        <f>VLOOKUP($A11238&amp;C$1,Data!$A$2:$BC$533,MATCH(Intermediate!$B11238,Data!$A$1:$BC$1,0),FALSE)</f>
        <v>108.70317406893946</v>
      </c>
      <c r="D11238">
        <f>VLOOKUP($A11238&amp;D$1,Data!$A$2:$BC$533,MATCH(Intermediate!$B11238,Data!$A$1:$BC$1,0),FALSE)</f>
        <v>9671.4627129782475</v>
      </c>
    </row>
    <row r="11239" spans="1:4" x14ac:dyDescent="0.45">
      <c r="A11239" t="s">
        <v>182</v>
      </c>
      <c r="B11239">
        <f t="shared" si="174"/>
        <v>2012</v>
      </c>
      <c r="C11239">
        <f>VLOOKUP($A11239&amp;C$1,Data!$A$2:$BC$533,MATCH(Intermediate!$B11239,Data!$A$1:$BC$1,0),FALSE)</f>
        <v>114.55308264921392</v>
      </c>
      <c r="D11239">
        <f>VLOOKUP($A11239&amp;D$1,Data!$A$2:$BC$533,MATCH(Intermediate!$B11239,Data!$A$1:$BC$1,0),FALSE)</f>
        <v>10521.510107349894</v>
      </c>
    </row>
    <row r="11240" spans="1:4" x14ac:dyDescent="0.45">
      <c r="A11240" t="s">
        <v>182</v>
      </c>
      <c r="B11240">
        <f t="shared" si="174"/>
        <v>2013</v>
      </c>
      <c r="C11240">
        <f>VLOOKUP($A11240&amp;C$1,Data!$A$2:$BC$533,MATCH(Intermediate!$B11240,Data!$A$1:$BC$1,0),FALSE)</f>
        <v>120.35602174992788</v>
      </c>
      <c r="D11240">
        <f>VLOOKUP($A11240&amp;D$1,Data!$A$2:$BC$533,MATCH(Intermediate!$B11240,Data!$A$1:$BC$1,0),FALSE)</f>
        <v>11177.122133327557</v>
      </c>
    </row>
    <row r="11241" spans="1:4" x14ac:dyDescent="0.45">
      <c r="A11241" t="s">
        <v>182</v>
      </c>
      <c r="B11241">
        <f t="shared" si="174"/>
        <v>2014</v>
      </c>
      <c r="C11241">
        <f>VLOOKUP($A11241&amp;C$1,Data!$A$2:$BC$533,MATCH(Intermediate!$B11241,Data!$A$1:$BC$1,0),FALSE)</f>
        <v>126.03767092254171</v>
      </c>
      <c r="D11241">
        <f>VLOOKUP($A11241&amp;D$1,Data!$A$2:$BC$533,MATCH(Intermediate!$B11241,Data!$A$1:$BC$1,0),FALSE)</f>
        <v>11753.592637490654</v>
      </c>
    </row>
    <row r="11242" spans="1:4" x14ac:dyDescent="0.45">
      <c r="A11242" t="s">
        <v>182</v>
      </c>
      <c r="B11242">
        <f t="shared" si="174"/>
        <v>2015</v>
      </c>
      <c r="C11242">
        <f>VLOOKUP($A11242&amp;C$1,Data!$A$2:$BC$533,MATCH(Intermediate!$B11242,Data!$A$1:$BC$1,0),FALSE)</f>
        <v>137.35384874229561</v>
      </c>
      <c r="D11242">
        <f>VLOOKUP($A11242&amp;D$1,Data!$A$2:$BC$533,MATCH(Intermediate!$B11242,Data!$A$1:$BC$1,0),FALSE)</f>
        <v>12146.480238843977</v>
      </c>
    </row>
    <row r="11243" spans="1:4" x14ac:dyDescent="0.45">
      <c r="A11243" t="s">
        <v>182</v>
      </c>
      <c r="B11243">
        <f t="shared" si="174"/>
        <v>2016</v>
      </c>
      <c r="C11243">
        <f>VLOOKUP($A11243&amp;C$1,Data!$A$2:$BC$533,MATCH(Intermediate!$B11243,Data!$A$1:$BC$1,0),FALSE)</f>
        <v>139.94630077431185</v>
      </c>
      <c r="D11243">
        <f>VLOOKUP($A11243&amp;D$1,Data!$A$2:$BC$533,MATCH(Intermediate!$B11243,Data!$A$1:$BC$1,0),FALSE)</f>
        <v>12742.09297728101</v>
      </c>
    </row>
    <row r="11244" spans="1:4" x14ac:dyDescent="0.45">
      <c r="A11244" t="s">
        <v>182</v>
      </c>
      <c r="B11244">
        <f t="shared" si="174"/>
        <v>2017</v>
      </c>
      <c r="C11244">
        <f>VLOOKUP($A11244&amp;C$1,Data!$A$2:$BC$533,MATCH(Intermediate!$B11244,Data!$A$1:$BC$1,0),FALSE)</f>
        <v>139.20429531093328</v>
      </c>
      <c r="D11244">
        <f>VLOOKUP($A11244&amp;D$1,Data!$A$2:$BC$533,MATCH(Intermediate!$B11244,Data!$A$1:$BC$1,0),FALSE)</f>
        <v>13488.496429581339</v>
      </c>
    </row>
    <row r="11245" spans="1:4" x14ac:dyDescent="0.45">
      <c r="A11245" t="s">
        <v>182</v>
      </c>
      <c r="B11245">
        <f t="shared" si="174"/>
        <v>2018</v>
      </c>
      <c r="C11245">
        <f>VLOOKUP($A11245&amp;C$1,Data!$A$2:$BC$533,MATCH(Intermediate!$B11245,Data!$A$1:$BC$1,0),FALSE)</f>
        <v>142.60849125899065</v>
      </c>
      <c r="D11245">
        <f>VLOOKUP($A11245&amp;D$1,Data!$A$2:$BC$533,MATCH(Intermediate!$B11245,Data!$A$1:$BC$1,0),FALSE)</f>
        <v>14588.58104940086</v>
      </c>
    </row>
    <row r="11246" spans="1:4" x14ac:dyDescent="0.45">
      <c r="A11246" t="s">
        <v>182</v>
      </c>
      <c r="B11246">
        <f t="shared" si="174"/>
        <v>2019</v>
      </c>
      <c r="C11246">
        <f>VLOOKUP($A11246&amp;C$1,Data!$A$2:$BC$533,MATCH(Intermediate!$B11246,Data!$A$1:$BC$1,0),FALSE)</f>
        <v>148.206694768299</v>
      </c>
      <c r="D11246">
        <f>VLOOKUP($A11246&amp;D$1,Data!$A$2:$BC$533,MATCH(Intermediate!$B11246,Data!$A$1:$BC$1,0),FALSE)</f>
        <v>15683.168343695987</v>
      </c>
    </row>
    <row r="11247" spans="1:4" x14ac:dyDescent="0.45">
      <c r="A11247" t="s">
        <v>182</v>
      </c>
      <c r="B11247">
        <f t="shared" si="174"/>
        <v>2020</v>
      </c>
      <c r="C11247">
        <f>VLOOKUP($A11247&amp;C$1,Data!$A$2:$BC$533,MATCH(Intermediate!$B11247,Data!$A$1:$BC$1,0),FALSE)</f>
        <v>164.31338620266277</v>
      </c>
      <c r="D11247">
        <f>VLOOKUP($A11247&amp;D$1,Data!$A$2:$BC$533,MATCH(Intermediate!$B11247,Data!$A$1:$BC$1,0),FALSE)</f>
        <v>16013.882228460167</v>
      </c>
    </row>
    <row r="11248" spans="1:4" x14ac:dyDescent="0.45">
      <c r="A11248" t="s">
        <v>182</v>
      </c>
      <c r="B11248">
        <f t="shared" si="174"/>
        <v>2021</v>
      </c>
      <c r="C11248">
        <f>VLOOKUP($A11248&amp;C$1,Data!$A$2:$BC$533,MATCH(Intermediate!$B11248,Data!$A$1:$BC$1,0),FALSE)</f>
        <v>161.23906558853972</v>
      </c>
      <c r="D11248">
        <f>VLOOKUP($A11248&amp;D$1,Data!$A$2:$BC$533,MATCH(Intermediate!$B11248,Data!$A$1:$BC$1,0),FALSE)</f>
        <v>17966.403336002619</v>
      </c>
    </row>
    <row r="11249" spans="1:4" x14ac:dyDescent="0.45">
      <c r="A11249" t="s">
        <v>182</v>
      </c>
      <c r="B11249">
        <f t="shared" si="174"/>
        <v>2022</v>
      </c>
      <c r="C11249">
        <f>VLOOKUP($A11249&amp;C$1,Data!$A$2:$BC$533,MATCH(Intermediate!$B11249,Data!$A$1:$BC$1,0),FALSE)</f>
        <v>166.77727640290644</v>
      </c>
      <c r="D11249">
        <f>VLOOKUP($A11249&amp;D$1,Data!$A$2:$BC$533,MATCH(Intermediate!$B11249,Data!$A$1:$BC$1,0),FALSE)</f>
        <v>19925.539097952817</v>
      </c>
    </row>
    <row r="11250" spans="1:4" x14ac:dyDescent="0.45">
      <c r="A11250" t="s">
        <v>182</v>
      </c>
      <c r="B11250">
        <f t="shared" si="174"/>
        <v>2023</v>
      </c>
      <c r="C11250">
        <f>VLOOKUP($A11250&amp;C$1,Data!$A$2:$BC$533,MATCH(Intermediate!$B11250,Data!$A$1:$BC$1,0),FALSE)</f>
        <v>173.87761451750379</v>
      </c>
      <c r="D11250">
        <f>VLOOKUP($A11250&amp;D$1,Data!$A$2:$BC$533,MATCH(Intermediate!$B11250,Data!$A$1:$BC$1,0),FALSE)</f>
        <v>21665.922349896809</v>
      </c>
    </row>
    <row r="11251" spans="1:4" x14ac:dyDescent="0.45">
      <c r="A11251" t="s">
        <v>182</v>
      </c>
      <c r="B11251">
        <f t="shared" si="174"/>
        <v>2024</v>
      </c>
      <c r="C11251">
        <f>VLOOKUP($A11251&amp;C$1,Data!$A$2:$BC$533,MATCH(Intermediate!$B11251,Data!$A$1:$BC$1,0),FALSE)</f>
        <v>178.02572191469292</v>
      </c>
      <c r="D11251">
        <f>VLOOKUP($A11251&amp;D$1,Data!$A$2:$BC$533,MATCH(Intermediate!$B11251,Data!$A$1:$BC$1,0),FALSE)</f>
        <v>23247.578821373063</v>
      </c>
    </row>
    <row r="11252" spans="1:4" x14ac:dyDescent="0.45">
      <c r="A11252" t="s">
        <v>288</v>
      </c>
      <c r="B11252">
        <f t="shared" si="174"/>
        <v>1975</v>
      </c>
      <c r="C11252" t="str">
        <f>VLOOKUP($A11252&amp;C$1,Data!$A$2:$BC$533,MATCH(Intermediate!$B11252,Data!$A$1:$BC$1,0),FALSE)</f>
        <v>..</v>
      </c>
      <c r="D11252" t="str">
        <f>VLOOKUP($A11252&amp;D$1,Data!$A$2:$BC$533,MATCH(Intermediate!$B11252,Data!$A$1:$BC$1,0),FALSE)</f>
        <v>..</v>
      </c>
    </row>
    <row r="11253" spans="1:4" x14ac:dyDescent="0.45">
      <c r="A11253" t="s">
        <v>288</v>
      </c>
      <c r="B11253">
        <f t="shared" ref="B11253:B11316" si="175">B11203</f>
        <v>1976</v>
      </c>
      <c r="C11253" t="str">
        <f>VLOOKUP($A11253&amp;C$1,Data!$A$2:$BC$533,MATCH(Intermediate!$B11253,Data!$A$1:$BC$1,0),FALSE)</f>
        <v>..</v>
      </c>
      <c r="D11253" t="str">
        <f>VLOOKUP($A11253&amp;D$1,Data!$A$2:$BC$533,MATCH(Intermediate!$B11253,Data!$A$1:$BC$1,0),FALSE)</f>
        <v>..</v>
      </c>
    </row>
    <row r="11254" spans="1:4" x14ac:dyDescent="0.45">
      <c r="A11254" t="s">
        <v>288</v>
      </c>
      <c r="B11254">
        <f t="shared" si="175"/>
        <v>1977</v>
      </c>
      <c r="C11254">
        <f>VLOOKUP($A11254&amp;C$1,Data!$A$2:$BC$533,MATCH(Intermediate!$B11254,Data!$A$1:$BC$1,0),FALSE)</f>
        <v>47.035569120299314</v>
      </c>
      <c r="D11254" t="str">
        <f>VLOOKUP($A11254&amp;D$1,Data!$A$2:$BC$533,MATCH(Intermediate!$B11254,Data!$A$1:$BC$1,0),FALSE)</f>
        <v>..</v>
      </c>
    </row>
    <row r="11255" spans="1:4" x14ac:dyDescent="0.45">
      <c r="A11255" t="s">
        <v>288</v>
      </c>
      <c r="B11255">
        <f t="shared" si="175"/>
        <v>1978</v>
      </c>
      <c r="C11255">
        <f>VLOOKUP($A11255&amp;C$1,Data!$A$2:$BC$533,MATCH(Intermediate!$B11255,Data!$A$1:$BC$1,0),FALSE)</f>
        <v>45.795567546740685</v>
      </c>
      <c r="D11255" t="str">
        <f>VLOOKUP($A11255&amp;D$1,Data!$A$2:$BC$533,MATCH(Intermediate!$B11255,Data!$A$1:$BC$1,0),FALSE)</f>
        <v>..</v>
      </c>
    </row>
    <row r="11256" spans="1:4" x14ac:dyDescent="0.45">
      <c r="A11256" t="s">
        <v>288</v>
      </c>
      <c r="B11256">
        <f t="shared" si="175"/>
        <v>1979</v>
      </c>
      <c r="C11256">
        <f>VLOOKUP($A11256&amp;C$1,Data!$A$2:$BC$533,MATCH(Intermediate!$B11256,Data!$A$1:$BC$1,0),FALSE)</f>
        <v>45.713585057130686</v>
      </c>
      <c r="D11256" t="str">
        <f>VLOOKUP($A11256&amp;D$1,Data!$A$2:$BC$533,MATCH(Intermediate!$B11256,Data!$A$1:$BC$1,0),FALSE)</f>
        <v>..</v>
      </c>
    </row>
    <row r="11257" spans="1:4" x14ac:dyDescent="0.45">
      <c r="A11257" t="s">
        <v>288</v>
      </c>
      <c r="B11257">
        <f t="shared" si="175"/>
        <v>1980</v>
      </c>
      <c r="C11257">
        <f>VLOOKUP($A11257&amp;C$1,Data!$A$2:$BC$533,MATCH(Intermediate!$B11257,Data!$A$1:$BC$1,0),FALSE)</f>
        <v>48.446612581573135</v>
      </c>
      <c r="D11257" t="str">
        <f>VLOOKUP($A11257&amp;D$1,Data!$A$2:$BC$533,MATCH(Intermediate!$B11257,Data!$A$1:$BC$1,0),FALSE)</f>
        <v>..</v>
      </c>
    </row>
    <row r="11258" spans="1:4" x14ac:dyDescent="0.45">
      <c r="A11258" t="s">
        <v>288</v>
      </c>
      <c r="B11258">
        <f t="shared" si="175"/>
        <v>1981</v>
      </c>
      <c r="C11258">
        <f>VLOOKUP($A11258&amp;C$1,Data!$A$2:$BC$533,MATCH(Intermediate!$B11258,Data!$A$1:$BC$1,0),FALSE)</f>
        <v>51.678538962209025</v>
      </c>
      <c r="D11258" t="str">
        <f>VLOOKUP($A11258&amp;D$1,Data!$A$2:$BC$533,MATCH(Intermediate!$B11258,Data!$A$1:$BC$1,0),FALSE)</f>
        <v>..</v>
      </c>
    </row>
    <row r="11259" spans="1:4" x14ac:dyDescent="0.45">
      <c r="A11259" t="s">
        <v>288</v>
      </c>
      <c r="B11259">
        <f t="shared" si="175"/>
        <v>1982</v>
      </c>
      <c r="C11259">
        <f>VLOOKUP($A11259&amp;C$1,Data!$A$2:$BC$533,MATCH(Intermediate!$B11259,Data!$A$1:$BC$1,0),FALSE)</f>
        <v>52.794989787292479</v>
      </c>
      <c r="D11259" t="str">
        <f>VLOOKUP($A11259&amp;D$1,Data!$A$2:$BC$533,MATCH(Intermediate!$B11259,Data!$A$1:$BC$1,0),FALSE)</f>
        <v>..</v>
      </c>
    </row>
    <row r="11260" spans="1:4" x14ac:dyDescent="0.45">
      <c r="A11260" t="s">
        <v>288</v>
      </c>
      <c r="B11260">
        <f t="shared" si="175"/>
        <v>1983</v>
      </c>
      <c r="C11260">
        <f>VLOOKUP($A11260&amp;C$1,Data!$A$2:$BC$533,MATCH(Intermediate!$B11260,Data!$A$1:$BC$1,0),FALSE)</f>
        <v>54.854407626611447</v>
      </c>
      <c r="D11260" t="str">
        <f>VLOOKUP($A11260&amp;D$1,Data!$A$2:$BC$533,MATCH(Intermediate!$B11260,Data!$A$1:$BC$1,0),FALSE)</f>
        <v>..</v>
      </c>
    </row>
    <row r="11261" spans="1:4" x14ac:dyDescent="0.45">
      <c r="A11261" t="s">
        <v>288</v>
      </c>
      <c r="B11261">
        <f t="shared" si="175"/>
        <v>1984</v>
      </c>
      <c r="C11261">
        <f>VLOOKUP($A11261&amp;C$1,Data!$A$2:$BC$533,MATCH(Intermediate!$B11261,Data!$A$1:$BC$1,0),FALSE)</f>
        <v>57.594762443559496</v>
      </c>
      <c r="D11261" t="str">
        <f>VLOOKUP($A11261&amp;D$1,Data!$A$2:$BC$533,MATCH(Intermediate!$B11261,Data!$A$1:$BC$1,0),FALSE)</f>
        <v>..</v>
      </c>
    </row>
    <row r="11262" spans="1:4" x14ac:dyDescent="0.45">
      <c r="A11262" t="s">
        <v>288</v>
      </c>
      <c r="B11262">
        <f t="shared" si="175"/>
        <v>1985</v>
      </c>
      <c r="C11262">
        <f>VLOOKUP($A11262&amp;C$1,Data!$A$2:$BC$533,MATCH(Intermediate!$B11262,Data!$A$1:$BC$1,0),FALSE)</f>
        <v>63.144843341891516</v>
      </c>
      <c r="D11262" t="str">
        <f>VLOOKUP($A11262&amp;D$1,Data!$A$2:$BC$533,MATCH(Intermediate!$B11262,Data!$A$1:$BC$1,0),FALSE)</f>
        <v>..</v>
      </c>
    </row>
    <row r="11263" spans="1:4" x14ac:dyDescent="0.45">
      <c r="A11263" t="s">
        <v>288</v>
      </c>
      <c r="B11263">
        <f t="shared" si="175"/>
        <v>1986</v>
      </c>
      <c r="C11263">
        <f>VLOOKUP($A11263&amp;C$1,Data!$A$2:$BC$533,MATCH(Intermediate!$B11263,Data!$A$1:$BC$1,0),FALSE)</f>
        <v>71.586650872068802</v>
      </c>
      <c r="D11263" t="str">
        <f>VLOOKUP($A11263&amp;D$1,Data!$A$2:$BC$533,MATCH(Intermediate!$B11263,Data!$A$1:$BC$1,0),FALSE)</f>
        <v>..</v>
      </c>
    </row>
    <row r="11264" spans="1:4" x14ac:dyDescent="0.45">
      <c r="A11264" t="s">
        <v>288</v>
      </c>
      <c r="B11264">
        <f t="shared" si="175"/>
        <v>1987</v>
      </c>
      <c r="C11264" t="str">
        <f>VLOOKUP($A11264&amp;C$1,Data!$A$2:$BC$533,MATCH(Intermediate!$B11264,Data!$A$1:$BC$1,0),FALSE)</f>
        <v>..</v>
      </c>
      <c r="D11264" t="str">
        <f>VLOOKUP($A11264&amp;D$1,Data!$A$2:$BC$533,MATCH(Intermediate!$B11264,Data!$A$1:$BC$1,0),FALSE)</f>
        <v>..</v>
      </c>
    </row>
    <row r="11265" spans="1:4" x14ac:dyDescent="0.45">
      <c r="A11265" t="s">
        <v>288</v>
      </c>
      <c r="B11265">
        <f t="shared" si="175"/>
        <v>1988</v>
      </c>
      <c r="C11265">
        <f>VLOOKUP($A11265&amp;C$1,Data!$A$2:$BC$533,MATCH(Intermediate!$B11265,Data!$A$1:$BC$1,0),FALSE)</f>
        <v>68.116983183740714</v>
      </c>
      <c r="D11265" t="str">
        <f>VLOOKUP($A11265&amp;D$1,Data!$A$2:$BC$533,MATCH(Intermediate!$B11265,Data!$A$1:$BC$1,0),FALSE)</f>
        <v>..</v>
      </c>
    </row>
    <row r="11266" spans="1:4" x14ac:dyDescent="0.45">
      <c r="A11266" t="s">
        <v>288</v>
      </c>
      <c r="B11266">
        <f t="shared" si="175"/>
        <v>1989</v>
      </c>
      <c r="C11266">
        <f>VLOOKUP($A11266&amp;C$1,Data!$A$2:$BC$533,MATCH(Intermediate!$B11266,Data!$A$1:$BC$1,0),FALSE)</f>
        <v>71.317071908720521</v>
      </c>
      <c r="D11266" t="str">
        <f>VLOOKUP($A11266&amp;D$1,Data!$A$2:$BC$533,MATCH(Intermediate!$B11266,Data!$A$1:$BC$1,0),FALSE)</f>
        <v>..</v>
      </c>
    </row>
    <row r="11267" spans="1:4" x14ac:dyDescent="0.45">
      <c r="A11267" t="s">
        <v>288</v>
      </c>
      <c r="B11267">
        <f t="shared" si="175"/>
        <v>1990</v>
      </c>
      <c r="C11267">
        <f>VLOOKUP($A11267&amp;C$1,Data!$A$2:$BC$533,MATCH(Intermediate!$B11267,Data!$A$1:$BC$1,0),FALSE)</f>
        <v>76.24648709079294</v>
      </c>
      <c r="D11267">
        <f>VLOOKUP($A11267&amp;D$1,Data!$A$2:$BC$533,MATCH(Intermediate!$B11267,Data!$A$1:$BC$1,0),FALSE)</f>
        <v>1484.2845606749274</v>
      </c>
    </row>
    <row r="11268" spans="1:4" x14ac:dyDescent="0.45">
      <c r="A11268" t="s">
        <v>288</v>
      </c>
      <c r="B11268">
        <f t="shared" si="175"/>
        <v>1991</v>
      </c>
      <c r="C11268">
        <f>VLOOKUP($A11268&amp;C$1,Data!$A$2:$BC$533,MATCH(Intermediate!$B11268,Data!$A$1:$BC$1,0),FALSE)</f>
        <v>78.085553591809884</v>
      </c>
      <c r="D11268">
        <f>VLOOKUP($A11268&amp;D$1,Data!$A$2:$BC$533,MATCH(Intermediate!$B11268,Data!$A$1:$BC$1,0),FALSE)</f>
        <v>1627.9691597841197</v>
      </c>
    </row>
    <row r="11269" spans="1:4" x14ac:dyDescent="0.45">
      <c r="A11269" t="s">
        <v>288</v>
      </c>
      <c r="B11269">
        <f t="shared" si="175"/>
        <v>1992</v>
      </c>
      <c r="C11269">
        <f>VLOOKUP($A11269&amp;C$1,Data!$A$2:$BC$533,MATCH(Intermediate!$B11269,Data!$A$1:$BC$1,0),FALSE)</f>
        <v>79.124761232883174</v>
      </c>
      <c r="D11269">
        <f>VLOOKUP($A11269&amp;D$1,Data!$A$2:$BC$533,MATCH(Intermediate!$B11269,Data!$A$1:$BC$1,0),FALSE)</f>
        <v>1810.0338285598832</v>
      </c>
    </row>
    <row r="11270" spans="1:4" x14ac:dyDescent="0.45">
      <c r="A11270" t="s">
        <v>288</v>
      </c>
      <c r="B11270">
        <f t="shared" si="175"/>
        <v>1993</v>
      </c>
      <c r="C11270">
        <f>VLOOKUP($A11270&amp;C$1,Data!$A$2:$BC$533,MATCH(Intermediate!$B11270,Data!$A$1:$BC$1,0),FALSE)</f>
        <v>86.967129499983258</v>
      </c>
      <c r="D11270">
        <f>VLOOKUP($A11270&amp;D$1,Data!$A$2:$BC$533,MATCH(Intermediate!$B11270,Data!$A$1:$BC$1,0),FALSE)</f>
        <v>2017.7851027585073</v>
      </c>
    </row>
    <row r="11271" spans="1:4" x14ac:dyDescent="0.45">
      <c r="A11271" t="s">
        <v>288</v>
      </c>
      <c r="B11271">
        <f t="shared" si="175"/>
        <v>1994</v>
      </c>
      <c r="C11271">
        <f>VLOOKUP($A11271&amp;C$1,Data!$A$2:$BC$533,MATCH(Intermediate!$B11271,Data!$A$1:$BC$1,0),FALSE)</f>
        <v>80.7387857141929</v>
      </c>
      <c r="D11271">
        <f>VLOOKUP($A11271&amp;D$1,Data!$A$2:$BC$533,MATCH(Intermediate!$B11271,Data!$A$1:$BC$1,0),FALSE)</f>
        <v>2241.4355095902974</v>
      </c>
    </row>
    <row r="11272" spans="1:4" x14ac:dyDescent="0.45">
      <c r="A11272" t="s">
        <v>288</v>
      </c>
      <c r="B11272">
        <f t="shared" si="175"/>
        <v>1995</v>
      </c>
      <c r="C11272">
        <f>VLOOKUP($A11272&amp;C$1,Data!$A$2:$BC$533,MATCH(Intermediate!$B11272,Data!$A$1:$BC$1,0),FALSE)</f>
        <v>80.558088682802548</v>
      </c>
      <c r="D11272">
        <f>VLOOKUP($A11272&amp;D$1,Data!$A$2:$BC$533,MATCH(Intermediate!$B11272,Data!$A$1:$BC$1,0),FALSE)</f>
        <v>2475.448395088124</v>
      </c>
    </row>
    <row r="11273" spans="1:4" x14ac:dyDescent="0.45">
      <c r="A11273" t="s">
        <v>288</v>
      </c>
      <c r="B11273">
        <f t="shared" si="175"/>
        <v>1996</v>
      </c>
      <c r="C11273">
        <f>VLOOKUP($A11273&amp;C$1,Data!$A$2:$BC$533,MATCH(Intermediate!$B11273,Data!$A$1:$BC$1,0),FALSE)</f>
        <v>87.240168764225245</v>
      </c>
      <c r="D11273">
        <f>VLOOKUP($A11273&amp;D$1,Data!$A$2:$BC$533,MATCH(Intermediate!$B11273,Data!$A$1:$BC$1,0),FALSE)</f>
        <v>2707.9836122992592</v>
      </c>
    </row>
    <row r="11274" spans="1:4" x14ac:dyDescent="0.45">
      <c r="A11274" t="s">
        <v>288</v>
      </c>
      <c r="B11274">
        <f t="shared" si="175"/>
        <v>1997</v>
      </c>
      <c r="C11274">
        <f>VLOOKUP($A11274&amp;C$1,Data!$A$2:$BC$533,MATCH(Intermediate!$B11274,Data!$A$1:$BC$1,0),FALSE)</f>
        <v>95.054343332953039</v>
      </c>
      <c r="D11274">
        <f>VLOOKUP($A11274&amp;D$1,Data!$A$2:$BC$533,MATCH(Intermediate!$B11274,Data!$A$1:$BC$1,0),FALSE)</f>
        <v>2903.9771323049849</v>
      </c>
    </row>
    <row r="11275" spans="1:4" x14ac:dyDescent="0.45">
      <c r="A11275" t="s">
        <v>288</v>
      </c>
      <c r="B11275">
        <f t="shared" si="175"/>
        <v>1998</v>
      </c>
      <c r="C11275">
        <f>VLOOKUP($A11275&amp;C$1,Data!$A$2:$BC$533,MATCH(Intermediate!$B11275,Data!$A$1:$BC$1,0),FALSE)</f>
        <v>100.89007105517987</v>
      </c>
      <c r="D11275">
        <f>VLOOKUP($A11275&amp;D$1,Data!$A$2:$BC$533,MATCH(Intermediate!$B11275,Data!$A$1:$BC$1,0),FALSE)</f>
        <v>2927.8112168531134</v>
      </c>
    </row>
    <row r="11276" spans="1:4" x14ac:dyDescent="0.45">
      <c r="A11276" t="s">
        <v>288</v>
      </c>
      <c r="B11276">
        <f t="shared" si="175"/>
        <v>1999</v>
      </c>
      <c r="C11276">
        <f>VLOOKUP($A11276&amp;C$1,Data!$A$2:$BC$533,MATCH(Intermediate!$B11276,Data!$A$1:$BC$1,0),FALSE)</f>
        <v>104.12048715159951</v>
      </c>
      <c r="D11276">
        <f>VLOOKUP($A11276&amp;D$1,Data!$A$2:$BC$533,MATCH(Intermediate!$B11276,Data!$A$1:$BC$1,0),FALSE)</f>
        <v>3109.6123303662312</v>
      </c>
    </row>
    <row r="11277" spans="1:4" x14ac:dyDescent="0.45">
      <c r="A11277" t="s">
        <v>288</v>
      </c>
      <c r="B11277">
        <f t="shared" si="175"/>
        <v>2000</v>
      </c>
      <c r="C11277">
        <f>VLOOKUP($A11277&amp;C$1,Data!$A$2:$BC$533,MATCH(Intermediate!$B11277,Data!$A$1:$BC$1,0),FALSE)</f>
        <v>104.56231144496118</v>
      </c>
      <c r="D11277">
        <f>VLOOKUP($A11277&amp;D$1,Data!$A$2:$BC$533,MATCH(Intermediate!$B11277,Data!$A$1:$BC$1,0),FALSE)</f>
        <v>3381.2225194518919</v>
      </c>
    </row>
    <row r="11278" spans="1:4" x14ac:dyDescent="0.45">
      <c r="A11278" t="s">
        <v>288</v>
      </c>
      <c r="B11278">
        <f t="shared" si="175"/>
        <v>2001</v>
      </c>
      <c r="C11278">
        <f>VLOOKUP($A11278&amp;C$1,Data!$A$2:$BC$533,MATCH(Intermediate!$B11278,Data!$A$1:$BC$1,0),FALSE)</f>
        <v>103.90214830889998</v>
      </c>
      <c r="D11278">
        <f>VLOOKUP($A11278&amp;D$1,Data!$A$2:$BC$533,MATCH(Intermediate!$B11278,Data!$A$1:$BC$1,0),FALSE)</f>
        <v>3646.2901227820898</v>
      </c>
    </row>
    <row r="11279" spans="1:4" x14ac:dyDescent="0.45">
      <c r="A11279" t="s">
        <v>288</v>
      </c>
      <c r="B11279">
        <f t="shared" si="175"/>
        <v>2002</v>
      </c>
      <c r="C11279">
        <f>VLOOKUP($A11279&amp;C$1,Data!$A$2:$BC$533,MATCH(Intermediate!$B11279,Data!$A$1:$BC$1,0),FALSE)</f>
        <v>109.78548329450037</v>
      </c>
      <c r="D11279">
        <f>VLOOKUP($A11279&amp;D$1,Data!$A$2:$BC$533,MATCH(Intermediate!$B11279,Data!$A$1:$BC$1,0),FALSE)</f>
        <v>3953.0885611969966</v>
      </c>
    </row>
    <row r="11280" spans="1:4" x14ac:dyDescent="0.45">
      <c r="A11280" t="s">
        <v>288</v>
      </c>
      <c r="B11280">
        <f t="shared" si="175"/>
        <v>2003</v>
      </c>
      <c r="C11280">
        <f>VLOOKUP($A11280&amp;C$1,Data!$A$2:$BC$533,MATCH(Intermediate!$B11280,Data!$A$1:$BC$1,0),FALSE)</f>
        <v>116.64838169481347</v>
      </c>
      <c r="D11280">
        <f>VLOOKUP($A11280&amp;D$1,Data!$A$2:$BC$533,MATCH(Intermediate!$B11280,Data!$A$1:$BC$1,0),FALSE)</f>
        <v>4339.0591339502762</v>
      </c>
    </row>
    <row r="11281" spans="1:4" x14ac:dyDescent="0.45">
      <c r="A11281" t="s">
        <v>288</v>
      </c>
      <c r="B11281">
        <f t="shared" si="175"/>
        <v>2004</v>
      </c>
      <c r="C11281">
        <f>VLOOKUP($A11281&amp;C$1,Data!$A$2:$BC$533,MATCH(Intermediate!$B11281,Data!$A$1:$BC$1,0),FALSE)</f>
        <v>110.75467278354567</v>
      </c>
      <c r="D11281">
        <f>VLOOKUP($A11281&amp;D$1,Data!$A$2:$BC$533,MATCH(Intermediate!$B11281,Data!$A$1:$BC$1,0),FALSE)</f>
        <v>4804.7569092764134</v>
      </c>
    </row>
    <row r="11282" spans="1:4" x14ac:dyDescent="0.45">
      <c r="A11282" t="s">
        <v>288</v>
      </c>
      <c r="B11282">
        <f t="shared" si="175"/>
        <v>2005</v>
      </c>
      <c r="C11282">
        <f>VLOOKUP($A11282&amp;C$1,Data!$A$2:$BC$533,MATCH(Intermediate!$B11282,Data!$A$1:$BC$1,0),FALSE)</f>
        <v>104.65773760470604</v>
      </c>
      <c r="D11282">
        <f>VLOOKUP($A11282&amp;D$1,Data!$A$2:$BC$533,MATCH(Intermediate!$B11282,Data!$A$1:$BC$1,0),FALSE)</f>
        <v>5380.5306405650899</v>
      </c>
    </row>
    <row r="11283" spans="1:4" x14ac:dyDescent="0.45">
      <c r="A11283" t="s">
        <v>288</v>
      </c>
      <c r="B11283">
        <f t="shared" si="175"/>
        <v>2006</v>
      </c>
      <c r="C11283">
        <f>VLOOKUP($A11283&amp;C$1,Data!$A$2:$BC$533,MATCH(Intermediate!$B11283,Data!$A$1:$BC$1,0),FALSE)</f>
        <v>102.32174196824707</v>
      </c>
      <c r="D11283">
        <f>VLOOKUP($A11283&amp;D$1,Data!$A$2:$BC$533,MATCH(Intermediate!$B11283,Data!$A$1:$BC$1,0),FALSE)</f>
        <v>6072.8228154265853</v>
      </c>
    </row>
    <row r="11284" spans="1:4" x14ac:dyDescent="0.45">
      <c r="A11284" t="s">
        <v>288</v>
      </c>
      <c r="B11284">
        <f t="shared" si="175"/>
        <v>2007</v>
      </c>
      <c r="C11284">
        <f>VLOOKUP($A11284&amp;C$1,Data!$A$2:$BC$533,MATCH(Intermediate!$B11284,Data!$A$1:$BC$1,0),FALSE)</f>
        <v>100.24264226939268</v>
      </c>
      <c r="D11284">
        <f>VLOOKUP($A11284&amp;D$1,Data!$A$2:$BC$533,MATCH(Intermediate!$B11284,Data!$A$1:$BC$1,0),FALSE)</f>
        <v>6911.0242364489741</v>
      </c>
    </row>
    <row r="11285" spans="1:4" x14ac:dyDescent="0.45">
      <c r="A11285" t="s">
        <v>288</v>
      </c>
      <c r="B11285">
        <f t="shared" si="175"/>
        <v>2008</v>
      </c>
      <c r="C11285">
        <f>VLOOKUP($A11285&amp;C$1,Data!$A$2:$BC$533,MATCH(Intermediate!$B11285,Data!$A$1:$BC$1,0),FALSE)</f>
        <v>96.906985648881161</v>
      </c>
      <c r="D11285">
        <f>VLOOKUP($A11285&amp;D$1,Data!$A$2:$BC$533,MATCH(Intermediate!$B11285,Data!$A$1:$BC$1,0),FALSE)</f>
        <v>7563.717123433159</v>
      </c>
    </row>
    <row r="11286" spans="1:4" x14ac:dyDescent="0.45">
      <c r="A11286" t="s">
        <v>288</v>
      </c>
      <c r="B11286">
        <f t="shared" si="175"/>
        <v>2009</v>
      </c>
      <c r="C11286">
        <f>VLOOKUP($A11286&amp;C$1,Data!$A$2:$BC$533,MATCH(Intermediate!$B11286,Data!$A$1:$BC$1,0),FALSE)</f>
        <v>109.55145319635325</v>
      </c>
      <c r="D11286">
        <f>VLOOKUP($A11286&amp;D$1,Data!$A$2:$BC$533,MATCH(Intermediate!$B11286,Data!$A$1:$BC$1,0),FALSE)</f>
        <v>8113.9490947299355</v>
      </c>
    </row>
    <row r="11287" spans="1:4" x14ac:dyDescent="0.45">
      <c r="A11287" t="s">
        <v>288</v>
      </c>
      <c r="B11287">
        <f t="shared" si="175"/>
        <v>2010</v>
      </c>
      <c r="C11287">
        <f>VLOOKUP($A11287&amp;C$1,Data!$A$2:$BC$533,MATCH(Intermediate!$B11287,Data!$A$1:$BC$1,0),FALSE)</f>
        <v>109.86679780788715</v>
      </c>
      <c r="D11287">
        <f>VLOOKUP($A11287&amp;D$1,Data!$A$2:$BC$533,MATCH(Intermediate!$B11287,Data!$A$1:$BC$1,0),FALSE)</f>
        <v>8929.2889120209711</v>
      </c>
    </row>
    <row r="11288" spans="1:4" x14ac:dyDescent="0.45">
      <c r="A11288" t="s">
        <v>288</v>
      </c>
      <c r="B11288">
        <f t="shared" si="175"/>
        <v>2011</v>
      </c>
      <c r="C11288">
        <f>VLOOKUP($A11288&amp;C$1,Data!$A$2:$BC$533,MATCH(Intermediate!$B11288,Data!$A$1:$BC$1,0),FALSE)</f>
        <v>108.70317406893946</v>
      </c>
      <c r="D11288">
        <f>VLOOKUP($A11288&amp;D$1,Data!$A$2:$BC$533,MATCH(Intermediate!$B11288,Data!$A$1:$BC$1,0),FALSE)</f>
        <v>9782.7891660323876</v>
      </c>
    </row>
    <row r="11289" spans="1:4" x14ac:dyDescent="0.45">
      <c r="A11289" t="s">
        <v>288</v>
      </c>
      <c r="B11289">
        <f t="shared" si="175"/>
        <v>2012</v>
      </c>
      <c r="C11289">
        <f>VLOOKUP($A11289&amp;C$1,Data!$A$2:$BC$533,MATCH(Intermediate!$B11289,Data!$A$1:$BC$1,0),FALSE)</f>
        <v>114.55308264921392</v>
      </c>
      <c r="D11289">
        <f>VLOOKUP($A11289&amp;D$1,Data!$A$2:$BC$533,MATCH(Intermediate!$B11289,Data!$A$1:$BC$1,0),FALSE)</f>
        <v>10642.048786532299</v>
      </c>
    </row>
    <row r="11290" spans="1:4" x14ac:dyDescent="0.45">
      <c r="A11290" t="s">
        <v>288</v>
      </c>
      <c r="B11290">
        <f t="shared" si="175"/>
        <v>2013</v>
      </c>
      <c r="C11290">
        <f>VLOOKUP($A11290&amp;C$1,Data!$A$2:$BC$533,MATCH(Intermediate!$B11290,Data!$A$1:$BC$1,0),FALSE)</f>
        <v>120.35602174992785</v>
      </c>
      <c r="D11290">
        <f>VLOOKUP($A11290&amp;D$1,Data!$A$2:$BC$533,MATCH(Intermediate!$B11290,Data!$A$1:$BC$1,0),FALSE)</f>
        <v>11304.59745600225</v>
      </c>
    </row>
    <row r="11291" spans="1:4" x14ac:dyDescent="0.45">
      <c r="A11291" t="s">
        <v>288</v>
      </c>
      <c r="B11291">
        <f t="shared" si="175"/>
        <v>2014</v>
      </c>
      <c r="C11291">
        <f>VLOOKUP($A11291&amp;C$1,Data!$A$2:$BC$533,MATCH(Intermediate!$B11291,Data!$A$1:$BC$1,0),FALSE)</f>
        <v>126.03767092254169</v>
      </c>
      <c r="D11291">
        <f>VLOOKUP($A11291&amp;D$1,Data!$A$2:$BC$533,MATCH(Intermediate!$B11291,Data!$A$1:$BC$1,0),FALSE)</f>
        <v>11887.14639136939</v>
      </c>
    </row>
    <row r="11292" spans="1:4" x14ac:dyDescent="0.45">
      <c r="A11292" t="s">
        <v>288</v>
      </c>
      <c r="B11292">
        <f t="shared" si="175"/>
        <v>2015</v>
      </c>
      <c r="C11292">
        <f>VLOOKUP($A11292&amp;C$1,Data!$A$2:$BC$533,MATCH(Intermediate!$B11292,Data!$A$1:$BC$1,0),FALSE)</f>
        <v>137.35384874229558</v>
      </c>
      <c r="D11292">
        <f>VLOOKUP($A11292&amp;D$1,Data!$A$2:$BC$533,MATCH(Intermediate!$B11292,Data!$A$1:$BC$1,0),FALSE)</f>
        <v>12284.073329448924</v>
      </c>
    </row>
    <row r="11293" spans="1:4" x14ac:dyDescent="0.45">
      <c r="A11293" t="s">
        <v>288</v>
      </c>
      <c r="B11293">
        <f t="shared" si="175"/>
        <v>2016</v>
      </c>
      <c r="C11293">
        <f>VLOOKUP($A11293&amp;C$1,Data!$A$2:$BC$533,MATCH(Intermediate!$B11293,Data!$A$1:$BC$1,0),FALSE)</f>
        <v>139.94630077431188</v>
      </c>
      <c r="D11293">
        <f>VLOOKUP($A11293&amp;D$1,Data!$A$2:$BC$533,MATCH(Intermediate!$B11293,Data!$A$1:$BC$1,0),FALSE)</f>
        <v>12885.990091265334</v>
      </c>
    </row>
    <row r="11294" spans="1:4" x14ac:dyDescent="0.45">
      <c r="A11294" t="s">
        <v>288</v>
      </c>
      <c r="B11294">
        <f t="shared" si="175"/>
        <v>2017</v>
      </c>
      <c r="C11294">
        <f>VLOOKUP($A11294&amp;C$1,Data!$A$2:$BC$533,MATCH(Intermediate!$B11294,Data!$A$1:$BC$1,0),FALSE)</f>
        <v>139.20429531093325</v>
      </c>
      <c r="D11294">
        <f>VLOOKUP($A11294&amp;D$1,Data!$A$2:$BC$533,MATCH(Intermediate!$B11294,Data!$A$1:$BC$1,0),FALSE)</f>
        <v>13640.301062905817</v>
      </c>
    </row>
    <row r="11295" spans="1:4" x14ac:dyDescent="0.45">
      <c r="A11295" t="s">
        <v>288</v>
      </c>
      <c r="B11295">
        <f t="shared" si="175"/>
        <v>2018</v>
      </c>
      <c r="C11295">
        <f>VLOOKUP($A11295&amp;C$1,Data!$A$2:$BC$533,MATCH(Intermediate!$B11295,Data!$A$1:$BC$1,0),FALSE)</f>
        <v>142.60849125899065</v>
      </c>
      <c r="D11295">
        <f>VLOOKUP($A11295&amp;D$1,Data!$A$2:$BC$533,MATCH(Intermediate!$B11295,Data!$A$1:$BC$1,0),FALSE)</f>
        <v>14752.37559246524</v>
      </c>
    </row>
    <row r="11296" spans="1:4" x14ac:dyDescent="0.45">
      <c r="A11296" t="s">
        <v>288</v>
      </c>
      <c r="B11296">
        <f t="shared" si="175"/>
        <v>2019</v>
      </c>
      <c r="C11296">
        <f>VLOOKUP($A11296&amp;C$1,Data!$A$2:$BC$533,MATCH(Intermediate!$B11296,Data!$A$1:$BC$1,0),FALSE)</f>
        <v>148.206694768299</v>
      </c>
      <c r="D11296">
        <f>VLOOKUP($A11296&amp;D$1,Data!$A$2:$BC$533,MATCH(Intermediate!$B11296,Data!$A$1:$BC$1,0),FALSE)</f>
        <v>15858.966423643285</v>
      </c>
    </row>
    <row r="11297" spans="1:4" x14ac:dyDescent="0.45">
      <c r="A11297" t="s">
        <v>288</v>
      </c>
      <c r="B11297">
        <f t="shared" si="175"/>
        <v>2020</v>
      </c>
      <c r="C11297">
        <f>VLOOKUP($A11297&amp;C$1,Data!$A$2:$BC$533,MATCH(Intermediate!$B11297,Data!$A$1:$BC$1,0),FALSE)</f>
        <v>164.31338620266271</v>
      </c>
      <c r="D11297">
        <f>VLOOKUP($A11297&amp;D$1,Data!$A$2:$BC$533,MATCH(Intermediate!$B11297,Data!$A$1:$BC$1,0),FALSE)</f>
        <v>16193.227520365039</v>
      </c>
    </row>
    <row r="11298" spans="1:4" x14ac:dyDescent="0.45">
      <c r="A11298" t="s">
        <v>288</v>
      </c>
      <c r="B11298">
        <f t="shared" si="175"/>
        <v>2021</v>
      </c>
      <c r="C11298">
        <f>VLOOKUP($A11298&amp;C$1,Data!$A$2:$BC$533,MATCH(Intermediate!$B11298,Data!$A$1:$BC$1,0),FALSE)</f>
        <v>161.23906558853969</v>
      </c>
      <c r="D11298">
        <f>VLOOKUP($A11298&amp;D$1,Data!$A$2:$BC$533,MATCH(Intermediate!$B11298,Data!$A$1:$BC$1,0),FALSE)</f>
        <v>18167.702406723543</v>
      </c>
    </row>
    <row r="11299" spans="1:4" x14ac:dyDescent="0.45">
      <c r="A11299" t="s">
        <v>288</v>
      </c>
      <c r="B11299">
        <f t="shared" si="175"/>
        <v>2022</v>
      </c>
      <c r="C11299">
        <f>VLOOKUP($A11299&amp;C$1,Data!$A$2:$BC$533,MATCH(Intermediate!$B11299,Data!$A$1:$BC$1,0),FALSE)</f>
        <v>166.77727640290641</v>
      </c>
      <c r="D11299">
        <f>VLOOKUP($A11299&amp;D$1,Data!$A$2:$BC$533,MATCH(Intermediate!$B11299,Data!$A$1:$BC$1,0),FALSE)</f>
        <v>20149.111836294182</v>
      </c>
    </row>
    <row r="11300" spans="1:4" x14ac:dyDescent="0.45">
      <c r="A11300" t="s">
        <v>288</v>
      </c>
      <c r="B11300">
        <f t="shared" si="175"/>
        <v>2023</v>
      </c>
      <c r="C11300">
        <f>VLOOKUP($A11300&amp;C$1,Data!$A$2:$BC$533,MATCH(Intermediate!$B11300,Data!$A$1:$BC$1,0),FALSE)</f>
        <v>173.87761451750379</v>
      </c>
      <c r="D11300">
        <f>VLOOKUP($A11300&amp;D$1,Data!$A$2:$BC$533,MATCH(Intermediate!$B11300,Data!$A$1:$BC$1,0),FALSE)</f>
        <v>21909.434092094933</v>
      </c>
    </row>
    <row r="11301" spans="1:4" x14ac:dyDescent="0.45">
      <c r="A11301" t="s">
        <v>288</v>
      </c>
      <c r="B11301">
        <f t="shared" si="175"/>
        <v>2024</v>
      </c>
      <c r="C11301">
        <f>VLOOKUP($A11301&amp;C$1,Data!$A$2:$BC$533,MATCH(Intermediate!$B11301,Data!$A$1:$BC$1,0),FALSE)</f>
        <v>178.02572191469295</v>
      </c>
      <c r="D11301">
        <f>VLOOKUP($A11301&amp;D$1,Data!$A$2:$BC$533,MATCH(Intermediate!$B11301,Data!$A$1:$BC$1,0),FALSE)</f>
        <v>23509.267363730589</v>
      </c>
    </row>
    <row r="11302" spans="1:4" x14ac:dyDescent="0.45">
      <c r="A11302" t="s">
        <v>313</v>
      </c>
      <c r="B11302">
        <f t="shared" si="175"/>
        <v>1975</v>
      </c>
      <c r="C11302" t="str">
        <f>VLOOKUP($A11302&amp;C$1,Data!$A$2:$BC$533,MATCH(Intermediate!$B11302,Data!$A$1:$BC$1,0),FALSE)</f>
        <v>..</v>
      </c>
      <c r="D11302" t="str">
        <f>VLOOKUP($A11302&amp;D$1,Data!$A$2:$BC$533,MATCH(Intermediate!$B11302,Data!$A$1:$BC$1,0),FALSE)</f>
        <v>..</v>
      </c>
    </row>
    <row r="11303" spans="1:4" x14ac:dyDescent="0.45">
      <c r="A11303" t="s">
        <v>313</v>
      </c>
      <c r="B11303">
        <f t="shared" si="175"/>
        <v>1976</v>
      </c>
      <c r="C11303" t="str">
        <f>VLOOKUP($A11303&amp;C$1,Data!$A$2:$BC$533,MATCH(Intermediate!$B11303,Data!$A$1:$BC$1,0),FALSE)</f>
        <v>..</v>
      </c>
      <c r="D11303" t="str">
        <f>VLOOKUP($A11303&amp;D$1,Data!$A$2:$BC$533,MATCH(Intermediate!$B11303,Data!$A$1:$BC$1,0),FALSE)</f>
        <v>..</v>
      </c>
    </row>
    <row r="11304" spans="1:4" x14ac:dyDescent="0.45">
      <c r="A11304" t="s">
        <v>313</v>
      </c>
      <c r="B11304">
        <f t="shared" si="175"/>
        <v>1977</v>
      </c>
      <c r="C11304" t="str">
        <f>VLOOKUP($A11304&amp;C$1,Data!$A$2:$BC$533,MATCH(Intermediate!$B11304,Data!$A$1:$BC$1,0),FALSE)</f>
        <v>..</v>
      </c>
      <c r="D11304" t="str">
        <f>VLOOKUP($A11304&amp;D$1,Data!$A$2:$BC$533,MATCH(Intermediate!$B11304,Data!$A$1:$BC$1,0),FALSE)</f>
        <v>..</v>
      </c>
    </row>
    <row r="11305" spans="1:4" x14ac:dyDescent="0.45">
      <c r="A11305" t="s">
        <v>313</v>
      </c>
      <c r="B11305">
        <f t="shared" si="175"/>
        <v>1978</v>
      </c>
      <c r="C11305" t="str">
        <f>VLOOKUP($A11305&amp;C$1,Data!$A$2:$BC$533,MATCH(Intermediate!$B11305,Data!$A$1:$BC$1,0),FALSE)</f>
        <v>..</v>
      </c>
      <c r="D11305" t="str">
        <f>VLOOKUP($A11305&amp;D$1,Data!$A$2:$BC$533,MATCH(Intermediate!$B11305,Data!$A$1:$BC$1,0),FALSE)</f>
        <v>..</v>
      </c>
    </row>
    <row r="11306" spans="1:4" x14ac:dyDescent="0.45">
      <c r="A11306" t="s">
        <v>313</v>
      </c>
      <c r="B11306">
        <f t="shared" si="175"/>
        <v>1979</v>
      </c>
      <c r="C11306" t="str">
        <f>VLOOKUP($A11306&amp;C$1,Data!$A$2:$BC$533,MATCH(Intermediate!$B11306,Data!$A$1:$BC$1,0),FALSE)</f>
        <v>..</v>
      </c>
      <c r="D11306" t="str">
        <f>VLOOKUP($A11306&amp;D$1,Data!$A$2:$BC$533,MATCH(Intermediate!$B11306,Data!$A$1:$BC$1,0),FALSE)</f>
        <v>..</v>
      </c>
    </row>
    <row r="11307" spans="1:4" x14ac:dyDescent="0.45">
      <c r="A11307" t="s">
        <v>313</v>
      </c>
      <c r="B11307">
        <f t="shared" si="175"/>
        <v>1980</v>
      </c>
      <c r="C11307" t="str">
        <f>VLOOKUP($A11307&amp;C$1,Data!$A$2:$BC$533,MATCH(Intermediate!$B11307,Data!$A$1:$BC$1,0),FALSE)</f>
        <v>..</v>
      </c>
      <c r="D11307" t="str">
        <f>VLOOKUP($A11307&amp;D$1,Data!$A$2:$BC$533,MATCH(Intermediate!$B11307,Data!$A$1:$BC$1,0),FALSE)</f>
        <v>..</v>
      </c>
    </row>
    <row r="11308" spans="1:4" x14ac:dyDescent="0.45">
      <c r="A11308" t="s">
        <v>313</v>
      </c>
      <c r="B11308">
        <f t="shared" si="175"/>
        <v>1981</v>
      </c>
      <c r="C11308" t="str">
        <f>VLOOKUP($A11308&amp;C$1,Data!$A$2:$BC$533,MATCH(Intermediate!$B11308,Data!$A$1:$BC$1,0),FALSE)</f>
        <v>..</v>
      </c>
      <c r="D11308" t="str">
        <f>VLOOKUP($A11308&amp;D$1,Data!$A$2:$BC$533,MATCH(Intermediate!$B11308,Data!$A$1:$BC$1,0),FALSE)</f>
        <v>..</v>
      </c>
    </row>
    <row r="11309" spans="1:4" x14ac:dyDescent="0.45">
      <c r="A11309" t="s">
        <v>313</v>
      </c>
      <c r="B11309">
        <f t="shared" si="175"/>
        <v>1982</v>
      </c>
      <c r="C11309" t="str">
        <f>VLOOKUP($A11309&amp;C$1,Data!$A$2:$BC$533,MATCH(Intermediate!$B11309,Data!$A$1:$BC$1,0),FALSE)</f>
        <v>..</v>
      </c>
      <c r="D11309" t="str">
        <f>VLOOKUP($A11309&amp;D$1,Data!$A$2:$BC$533,MATCH(Intermediate!$B11309,Data!$A$1:$BC$1,0),FALSE)</f>
        <v>..</v>
      </c>
    </row>
    <row r="11310" spans="1:4" x14ac:dyDescent="0.45">
      <c r="A11310" t="s">
        <v>313</v>
      </c>
      <c r="B11310">
        <f t="shared" si="175"/>
        <v>1983</v>
      </c>
      <c r="C11310" t="str">
        <f>VLOOKUP($A11310&amp;C$1,Data!$A$2:$BC$533,MATCH(Intermediate!$B11310,Data!$A$1:$BC$1,0),FALSE)</f>
        <v>..</v>
      </c>
      <c r="D11310" t="str">
        <f>VLOOKUP($A11310&amp;D$1,Data!$A$2:$BC$533,MATCH(Intermediate!$B11310,Data!$A$1:$BC$1,0),FALSE)</f>
        <v>..</v>
      </c>
    </row>
    <row r="11311" spans="1:4" x14ac:dyDescent="0.45">
      <c r="A11311" t="s">
        <v>313</v>
      </c>
      <c r="B11311">
        <f t="shared" si="175"/>
        <v>1984</v>
      </c>
      <c r="C11311" t="str">
        <f>VLOOKUP($A11311&amp;C$1,Data!$A$2:$BC$533,MATCH(Intermediate!$B11311,Data!$A$1:$BC$1,0),FALSE)</f>
        <v>..</v>
      </c>
      <c r="D11311" t="str">
        <f>VLOOKUP($A11311&amp;D$1,Data!$A$2:$BC$533,MATCH(Intermediate!$B11311,Data!$A$1:$BC$1,0),FALSE)</f>
        <v>..</v>
      </c>
    </row>
    <row r="11312" spans="1:4" x14ac:dyDescent="0.45">
      <c r="A11312" t="s">
        <v>313</v>
      </c>
      <c r="B11312">
        <f t="shared" si="175"/>
        <v>1985</v>
      </c>
      <c r="C11312" t="str">
        <f>VLOOKUP($A11312&amp;C$1,Data!$A$2:$BC$533,MATCH(Intermediate!$B11312,Data!$A$1:$BC$1,0),FALSE)</f>
        <v>..</v>
      </c>
      <c r="D11312" t="str">
        <f>VLOOKUP($A11312&amp;D$1,Data!$A$2:$BC$533,MATCH(Intermediate!$B11312,Data!$A$1:$BC$1,0),FALSE)</f>
        <v>..</v>
      </c>
    </row>
    <row r="11313" spans="1:4" x14ac:dyDescent="0.45">
      <c r="A11313" t="s">
        <v>313</v>
      </c>
      <c r="B11313">
        <f t="shared" si="175"/>
        <v>1986</v>
      </c>
      <c r="C11313" t="str">
        <f>VLOOKUP($A11313&amp;C$1,Data!$A$2:$BC$533,MATCH(Intermediate!$B11313,Data!$A$1:$BC$1,0),FALSE)</f>
        <v>..</v>
      </c>
      <c r="D11313" t="str">
        <f>VLOOKUP($A11313&amp;D$1,Data!$A$2:$BC$533,MATCH(Intermediate!$B11313,Data!$A$1:$BC$1,0),FALSE)</f>
        <v>..</v>
      </c>
    </row>
    <row r="11314" spans="1:4" x14ac:dyDescent="0.45">
      <c r="A11314" t="s">
        <v>313</v>
      </c>
      <c r="B11314">
        <f t="shared" si="175"/>
        <v>1987</v>
      </c>
      <c r="C11314" t="str">
        <f>VLOOKUP($A11314&amp;C$1,Data!$A$2:$BC$533,MATCH(Intermediate!$B11314,Data!$A$1:$BC$1,0),FALSE)</f>
        <v>..</v>
      </c>
      <c r="D11314" t="str">
        <f>VLOOKUP($A11314&amp;D$1,Data!$A$2:$BC$533,MATCH(Intermediate!$B11314,Data!$A$1:$BC$1,0),FALSE)</f>
        <v>..</v>
      </c>
    </row>
    <row r="11315" spans="1:4" x14ac:dyDescent="0.45">
      <c r="A11315" t="s">
        <v>313</v>
      </c>
      <c r="B11315">
        <f t="shared" si="175"/>
        <v>1988</v>
      </c>
      <c r="C11315" t="str">
        <f>VLOOKUP($A11315&amp;C$1,Data!$A$2:$BC$533,MATCH(Intermediate!$B11315,Data!$A$1:$BC$1,0),FALSE)</f>
        <v>..</v>
      </c>
      <c r="D11315" t="str">
        <f>VLOOKUP($A11315&amp;D$1,Data!$A$2:$BC$533,MATCH(Intermediate!$B11315,Data!$A$1:$BC$1,0),FALSE)</f>
        <v>..</v>
      </c>
    </row>
    <row r="11316" spans="1:4" x14ac:dyDescent="0.45">
      <c r="A11316" t="s">
        <v>313</v>
      </c>
      <c r="B11316">
        <f t="shared" si="175"/>
        <v>1989</v>
      </c>
      <c r="C11316" t="str">
        <f>VLOOKUP($A11316&amp;C$1,Data!$A$2:$BC$533,MATCH(Intermediate!$B11316,Data!$A$1:$BC$1,0),FALSE)</f>
        <v>..</v>
      </c>
      <c r="D11316" t="str">
        <f>VLOOKUP($A11316&amp;D$1,Data!$A$2:$BC$533,MATCH(Intermediate!$B11316,Data!$A$1:$BC$1,0),FALSE)</f>
        <v>..</v>
      </c>
    </row>
    <row r="11317" spans="1:4" x14ac:dyDescent="0.45">
      <c r="A11317" t="s">
        <v>313</v>
      </c>
      <c r="B11317">
        <f t="shared" ref="B11317:B11380" si="176">B11267</f>
        <v>1990</v>
      </c>
      <c r="C11317" t="str">
        <f>VLOOKUP($A11317&amp;C$1,Data!$A$2:$BC$533,MATCH(Intermediate!$B11317,Data!$A$1:$BC$1,0),FALSE)</f>
        <v>..</v>
      </c>
      <c r="D11317">
        <f>VLOOKUP($A11317&amp;D$1,Data!$A$2:$BC$533,MATCH(Intermediate!$B11317,Data!$A$1:$BC$1,0),FALSE)</f>
        <v>17007.781010542341</v>
      </c>
    </row>
    <row r="11318" spans="1:4" x14ac:dyDescent="0.45">
      <c r="A11318" t="s">
        <v>313</v>
      </c>
      <c r="B11318">
        <f t="shared" si="176"/>
        <v>1991</v>
      </c>
      <c r="C11318" t="str">
        <f>VLOOKUP($A11318&amp;C$1,Data!$A$2:$BC$533,MATCH(Intermediate!$B11318,Data!$A$1:$BC$1,0),FALSE)</f>
        <v>..</v>
      </c>
      <c r="D11318">
        <f>VLOOKUP($A11318&amp;D$1,Data!$A$2:$BC$533,MATCH(Intermediate!$B11318,Data!$A$1:$BC$1,0),FALSE)</f>
        <v>17895.456669968207</v>
      </c>
    </row>
    <row r="11319" spans="1:4" x14ac:dyDescent="0.45">
      <c r="A11319" t="s">
        <v>313</v>
      </c>
      <c r="B11319">
        <f t="shared" si="176"/>
        <v>1992</v>
      </c>
      <c r="C11319" t="str">
        <f>VLOOKUP($A11319&amp;C$1,Data!$A$2:$BC$533,MATCH(Intermediate!$B11319,Data!$A$1:$BC$1,0),FALSE)</f>
        <v>..</v>
      </c>
      <c r="D11319">
        <f>VLOOKUP($A11319&amp;D$1,Data!$A$2:$BC$533,MATCH(Intermediate!$B11319,Data!$A$1:$BC$1,0),FALSE)</f>
        <v>18405.181267590186</v>
      </c>
    </row>
    <row r="11320" spans="1:4" x14ac:dyDescent="0.45">
      <c r="A11320" t="s">
        <v>313</v>
      </c>
      <c r="B11320">
        <f t="shared" si="176"/>
        <v>1993</v>
      </c>
      <c r="C11320" t="str">
        <f>VLOOKUP($A11320&amp;C$1,Data!$A$2:$BC$533,MATCH(Intermediate!$B11320,Data!$A$1:$BC$1,0),FALSE)</f>
        <v>..</v>
      </c>
      <c r="D11320">
        <f>VLOOKUP($A11320&amp;D$1,Data!$A$2:$BC$533,MATCH(Intermediate!$B11320,Data!$A$1:$BC$1,0),FALSE)</f>
        <v>18616.19137387969</v>
      </c>
    </row>
    <row r="11321" spans="1:4" x14ac:dyDescent="0.45">
      <c r="A11321" t="s">
        <v>313</v>
      </c>
      <c r="B11321">
        <f t="shared" si="176"/>
        <v>1994</v>
      </c>
      <c r="C11321" t="str">
        <f>VLOOKUP($A11321&amp;C$1,Data!$A$2:$BC$533,MATCH(Intermediate!$B11321,Data!$A$1:$BC$1,0),FALSE)</f>
        <v>..</v>
      </c>
      <c r="D11321">
        <f>VLOOKUP($A11321&amp;D$1,Data!$A$2:$BC$533,MATCH(Intermediate!$B11321,Data!$A$1:$BC$1,0),FALSE)</f>
        <v>19424.003351917381</v>
      </c>
    </row>
    <row r="11322" spans="1:4" x14ac:dyDescent="0.45">
      <c r="A11322" t="s">
        <v>313</v>
      </c>
      <c r="B11322">
        <f t="shared" si="176"/>
        <v>1995</v>
      </c>
      <c r="C11322" t="str">
        <f>VLOOKUP($A11322&amp;C$1,Data!$A$2:$BC$533,MATCH(Intermediate!$B11322,Data!$A$1:$BC$1,0),FALSE)</f>
        <v>..</v>
      </c>
      <c r="D11322">
        <f>VLOOKUP($A11322&amp;D$1,Data!$A$2:$BC$533,MATCH(Intermediate!$B11322,Data!$A$1:$BC$1,0),FALSE)</f>
        <v>20261.673743545362</v>
      </c>
    </row>
    <row r="11323" spans="1:4" x14ac:dyDescent="0.45">
      <c r="A11323" t="s">
        <v>313</v>
      </c>
      <c r="B11323">
        <f t="shared" si="176"/>
        <v>1996</v>
      </c>
      <c r="C11323" t="str">
        <f>VLOOKUP($A11323&amp;C$1,Data!$A$2:$BC$533,MATCH(Intermediate!$B11323,Data!$A$1:$BC$1,0),FALSE)</f>
        <v>..</v>
      </c>
      <c r="D11323">
        <f>VLOOKUP($A11323&amp;D$1,Data!$A$2:$BC$533,MATCH(Intermediate!$B11323,Data!$A$1:$BC$1,0),FALSE)</f>
        <v>20895.726169484631</v>
      </c>
    </row>
    <row r="11324" spans="1:4" x14ac:dyDescent="0.45">
      <c r="A11324" t="s">
        <v>313</v>
      </c>
      <c r="B11324">
        <f t="shared" si="176"/>
        <v>1997</v>
      </c>
      <c r="C11324" t="str">
        <f>VLOOKUP($A11324&amp;C$1,Data!$A$2:$BC$533,MATCH(Intermediate!$B11324,Data!$A$1:$BC$1,0),FALSE)</f>
        <v>..</v>
      </c>
      <c r="D11324">
        <f>VLOOKUP($A11324&amp;D$1,Data!$A$2:$BC$533,MATCH(Intermediate!$B11324,Data!$A$1:$BC$1,0),FALSE)</f>
        <v>21737.749350051603</v>
      </c>
    </row>
    <row r="11325" spans="1:4" x14ac:dyDescent="0.45">
      <c r="A11325" t="s">
        <v>313</v>
      </c>
      <c r="B11325">
        <f t="shared" si="176"/>
        <v>1998</v>
      </c>
      <c r="C11325" t="str">
        <f>VLOOKUP($A11325&amp;C$1,Data!$A$2:$BC$533,MATCH(Intermediate!$B11325,Data!$A$1:$BC$1,0),FALSE)</f>
        <v>..</v>
      </c>
      <c r="D11325">
        <f>VLOOKUP($A11325&amp;D$1,Data!$A$2:$BC$533,MATCH(Intermediate!$B11325,Data!$A$1:$BC$1,0),FALSE)</f>
        <v>22770.170580128022</v>
      </c>
    </row>
    <row r="11326" spans="1:4" x14ac:dyDescent="0.45">
      <c r="A11326" t="s">
        <v>313</v>
      </c>
      <c r="B11326">
        <f t="shared" si="176"/>
        <v>1999</v>
      </c>
      <c r="C11326" t="str">
        <f>VLOOKUP($A11326&amp;C$1,Data!$A$2:$BC$533,MATCH(Intermediate!$B11326,Data!$A$1:$BC$1,0),FALSE)</f>
        <v>..</v>
      </c>
      <c r="D11326">
        <f>VLOOKUP($A11326&amp;D$1,Data!$A$2:$BC$533,MATCH(Intermediate!$B11326,Data!$A$1:$BC$1,0),FALSE)</f>
        <v>23666.928546787694</v>
      </c>
    </row>
    <row r="11327" spans="1:4" x14ac:dyDescent="0.45">
      <c r="A11327" t="s">
        <v>313</v>
      </c>
      <c r="B11327">
        <f t="shared" si="176"/>
        <v>2000</v>
      </c>
      <c r="C11327" t="str">
        <f>VLOOKUP($A11327&amp;C$1,Data!$A$2:$BC$533,MATCH(Intermediate!$B11327,Data!$A$1:$BC$1,0),FALSE)</f>
        <v>..</v>
      </c>
      <c r="D11327">
        <f>VLOOKUP($A11327&amp;D$1,Data!$A$2:$BC$533,MATCH(Intermediate!$B11327,Data!$A$1:$BC$1,0),FALSE)</f>
        <v>25148.093108434641</v>
      </c>
    </row>
    <row r="11328" spans="1:4" x14ac:dyDescent="0.45">
      <c r="A11328" t="s">
        <v>313</v>
      </c>
      <c r="B11328">
        <f t="shared" si="176"/>
        <v>2001</v>
      </c>
      <c r="C11328">
        <f>VLOOKUP($A11328&amp;C$1,Data!$A$2:$BC$533,MATCH(Intermediate!$B11328,Data!$A$1:$BC$1,0),FALSE)</f>
        <v>88.04414165015244</v>
      </c>
      <c r="D11328">
        <f>VLOOKUP($A11328&amp;D$1,Data!$A$2:$BC$533,MATCH(Intermediate!$B11328,Data!$A$1:$BC$1,0),FALSE)</f>
        <v>26346.016011816977</v>
      </c>
    </row>
    <row r="11329" spans="1:4" x14ac:dyDescent="0.45">
      <c r="A11329" t="s">
        <v>313</v>
      </c>
      <c r="B11329">
        <f t="shared" si="176"/>
        <v>2002</v>
      </c>
      <c r="C11329">
        <f>VLOOKUP($A11329&amp;C$1,Data!$A$2:$BC$533,MATCH(Intermediate!$B11329,Data!$A$1:$BC$1,0),FALSE)</f>
        <v>88.160224596592997</v>
      </c>
      <c r="D11329">
        <f>VLOOKUP($A11329&amp;D$1,Data!$A$2:$BC$533,MATCH(Intermediate!$B11329,Data!$A$1:$BC$1,0),FALSE)</f>
        <v>27384.533576443671</v>
      </c>
    </row>
    <row r="11330" spans="1:4" x14ac:dyDescent="0.45">
      <c r="A11330" t="s">
        <v>313</v>
      </c>
      <c r="B11330">
        <f t="shared" si="176"/>
        <v>2003</v>
      </c>
      <c r="C11330">
        <f>VLOOKUP($A11330&amp;C$1,Data!$A$2:$BC$533,MATCH(Intermediate!$B11330,Data!$A$1:$BC$1,0),FALSE)</f>
        <v>89.043030885866713</v>
      </c>
      <c r="D11330">
        <f>VLOOKUP($A11330&amp;D$1,Data!$A$2:$BC$533,MATCH(Intermediate!$B11330,Data!$A$1:$BC$1,0),FALSE)</f>
        <v>27856.584612197796</v>
      </c>
    </row>
    <row r="11331" spans="1:4" x14ac:dyDescent="0.45">
      <c r="A11331" t="s">
        <v>313</v>
      </c>
      <c r="B11331">
        <f t="shared" si="176"/>
        <v>2004</v>
      </c>
      <c r="C11331">
        <f>VLOOKUP($A11331&amp;C$1,Data!$A$2:$BC$533,MATCH(Intermediate!$B11331,Data!$A$1:$BC$1,0),FALSE)</f>
        <v>90.168199749683367</v>
      </c>
      <c r="D11331">
        <f>VLOOKUP($A11331&amp;D$1,Data!$A$2:$BC$533,MATCH(Intermediate!$B11331,Data!$A$1:$BC$1,0),FALSE)</f>
        <v>28955.967271832571</v>
      </c>
    </row>
    <row r="11332" spans="1:4" x14ac:dyDescent="0.45">
      <c r="A11332" t="s">
        <v>313</v>
      </c>
      <c r="B11332">
        <f t="shared" si="176"/>
        <v>2005</v>
      </c>
      <c r="C11332">
        <f>VLOOKUP($A11332&amp;C$1,Data!$A$2:$BC$533,MATCH(Intermediate!$B11332,Data!$A$1:$BC$1,0),FALSE)</f>
        <v>94.712112719575515</v>
      </c>
      <c r="D11332">
        <f>VLOOKUP($A11332&amp;D$1,Data!$A$2:$BC$533,MATCH(Intermediate!$B11332,Data!$A$1:$BC$1,0),FALSE)</f>
        <v>29985.342383136187</v>
      </c>
    </row>
    <row r="11333" spans="1:4" x14ac:dyDescent="0.45">
      <c r="A11333" t="s">
        <v>313</v>
      </c>
      <c r="B11333">
        <f t="shared" si="176"/>
        <v>2006</v>
      </c>
      <c r="C11333">
        <f>VLOOKUP($A11333&amp;C$1,Data!$A$2:$BC$533,MATCH(Intermediate!$B11333,Data!$A$1:$BC$1,0),FALSE)</f>
        <v>98.31130862880056</v>
      </c>
      <c r="D11333">
        <f>VLOOKUP($A11333&amp;D$1,Data!$A$2:$BC$533,MATCH(Intermediate!$B11333,Data!$A$1:$BC$1,0),FALSE)</f>
        <v>32467.327578826214</v>
      </c>
    </row>
    <row r="11334" spans="1:4" x14ac:dyDescent="0.45">
      <c r="A11334" t="s">
        <v>313</v>
      </c>
      <c r="B11334">
        <f t="shared" si="176"/>
        <v>2007</v>
      </c>
      <c r="C11334">
        <f>VLOOKUP($A11334&amp;C$1,Data!$A$2:$BC$533,MATCH(Intermediate!$B11334,Data!$A$1:$BC$1,0),FALSE)</f>
        <v>101.28693030252585</v>
      </c>
      <c r="D11334">
        <f>VLOOKUP($A11334&amp;D$1,Data!$A$2:$BC$533,MATCH(Intermediate!$B11334,Data!$A$1:$BC$1,0),FALSE)</f>
        <v>34363.01063114727</v>
      </c>
    </row>
    <row r="11335" spans="1:4" x14ac:dyDescent="0.45">
      <c r="A11335" t="s">
        <v>313</v>
      </c>
      <c r="B11335">
        <f t="shared" si="176"/>
        <v>2008</v>
      </c>
      <c r="C11335">
        <f>VLOOKUP($A11335&amp;C$1,Data!$A$2:$BC$533,MATCH(Intermediate!$B11335,Data!$A$1:$BC$1,0),FALSE)</f>
        <v>103.11454290725368</v>
      </c>
      <c r="D11335">
        <f>VLOOKUP($A11335&amp;D$1,Data!$A$2:$BC$533,MATCH(Intermediate!$B11335,Data!$A$1:$BC$1,0),FALSE)</f>
        <v>35655.798882378425</v>
      </c>
    </row>
    <row r="11336" spans="1:4" x14ac:dyDescent="0.45">
      <c r="A11336" t="s">
        <v>313</v>
      </c>
      <c r="B11336">
        <f t="shared" si="176"/>
        <v>2009</v>
      </c>
      <c r="C11336">
        <f>VLOOKUP($A11336&amp;C$1,Data!$A$2:$BC$533,MATCH(Intermediate!$B11336,Data!$A$1:$BC$1,0),FALSE)</f>
        <v>105.5993221625978</v>
      </c>
      <c r="D11336">
        <f>VLOOKUP($A11336&amp;D$1,Data!$A$2:$BC$533,MATCH(Intermediate!$B11336,Data!$A$1:$BC$1,0),FALSE)</f>
        <v>34777.358192898937</v>
      </c>
    </row>
    <row r="11337" spans="1:4" x14ac:dyDescent="0.45">
      <c r="A11337" t="s">
        <v>313</v>
      </c>
      <c r="B11337">
        <f t="shared" si="176"/>
        <v>2010</v>
      </c>
      <c r="C11337">
        <f>VLOOKUP($A11337&amp;C$1,Data!$A$2:$BC$533,MATCH(Intermediate!$B11337,Data!$A$1:$BC$1,0),FALSE)</f>
        <v>102.82005238554665</v>
      </c>
      <c r="D11337">
        <f>VLOOKUP($A11337&amp;D$1,Data!$A$2:$BC$533,MATCH(Intermediate!$B11337,Data!$A$1:$BC$1,0),FALSE)</f>
        <v>35748.604968871769</v>
      </c>
    </row>
    <row r="11338" spans="1:4" x14ac:dyDescent="0.45">
      <c r="A11338" t="s">
        <v>313</v>
      </c>
      <c r="B11338">
        <f t="shared" si="176"/>
        <v>2011</v>
      </c>
      <c r="C11338">
        <f>VLOOKUP($A11338&amp;C$1,Data!$A$2:$BC$533,MATCH(Intermediate!$B11338,Data!$A$1:$BC$1,0),FALSE)</f>
        <v>100.86065469313027</v>
      </c>
      <c r="D11338">
        <f>VLOOKUP($A11338&amp;D$1,Data!$A$2:$BC$533,MATCH(Intermediate!$B11338,Data!$A$1:$BC$1,0),FALSE)</f>
        <v>37441.409415339105</v>
      </c>
    </row>
    <row r="11339" spans="1:4" x14ac:dyDescent="0.45">
      <c r="A11339" t="s">
        <v>313</v>
      </c>
      <c r="B11339">
        <f t="shared" si="176"/>
        <v>2012</v>
      </c>
      <c r="C11339">
        <f>VLOOKUP($A11339&amp;C$1,Data!$A$2:$BC$533,MATCH(Intermediate!$B11339,Data!$A$1:$BC$1,0),FALSE)</f>
        <v>98.867347968423388</v>
      </c>
      <c r="D11339">
        <f>VLOOKUP($A11339&amp;D$1,Data!$A$2:$BC$533,MATCH(Intermediate!$B11339,Data!$A$1:$BC$1,0),FALSE)</f>
        <v>37786.190106341455</v>
      </c>
    </row>
    <row r="11340" spans="1:4" x14ac:dyDescent="0.45">
      <c r="A11340" t="s">
        <v>313</v>
      </c>
      <c r="B11340">
        <f t="shared" si="176"/>
        <v>2013</v>
      </c>
      <c r="C11340">
        <f>VLOOKUP($A11340&amp;C$1,Data!$A$2:$BC$533,MATCH(Intermediate!$B11340,Data!$A$1:$BC$1,0),FALSE)</f>
        <v>95.857216972208192</v>
      </c>
      <c r="D11340">
        <f>VLOOKUP($A11340&amp;D$1,Data!$A$2:$BC$533,MATCH(Intermediate!$B11340,Data!$A$1:$BC$1,0),FALSE)</f>
        <v>39064.627367521811</v>
      </c>
    </row>
    <row r="11341" spans="1:4" x14ac:dyDescent="0.45">
      <c r="A11341" t="s">
        <v>313</v>
      </c>
      <c r="B11341">
        <f t="shared" si="176"/>
        <v>2014</v>
      </c>
      <c r="C11341">
        <f>VLOOKUP($A11341&amp;C$1,Data!$A$2:$BC$533,MATCH(Intermediate!$B11341,Data!$A$1:$BC$1,0),FALSE)</f>
        <v>91.704463730889316</v>
      </c>
      <c r="D11341">
        <f>VLOOKUP($A11341&amp;D$1,Data!$A$2:$BC$533,MATCH(Intermediate!$B11341,Data!$A$1:$BC$1,0),FALSE)</f>
        <v>40118.305112999478</v>
      </c>
    </row>
    <row r="11342" spans="1:4" x14ac:dyDescent="0.45">
      <c r="A11342" t="s">
        <v>313</v>
      </c>
      <c r="B11342">
        <f t="shared" si="176"/>
        <v>2015</v>
      </c>
      <c r="C11342">
        <f>VLOOKUP($A11342&amp;C$1,Data!$A$2:$BC$533,MATCH(Intermediate!$B11342,Data!$A$1:$BC$1,0),FALSE)</f>
        <v>89.024215280448928</v>
      </c>
      <c r="D11342">
        <f>VLOOKUP($A11342&amp;D$1,Data!$A$2:$BC$533,MATCH(Intermediate!$B11342,Data!$A$1:$BC$1,0),FALSE)</f>
        <v>41247.259143467229</v>
      </c>
    </row>
    <row r="11343" spans="1:4" x14ac:dyDescent="0.45">
      <c r="A11343" t="s">
        <v>313</v>
      </c>
      <c r="B11343">
        <f t="shared" si="176"/>
        <v>2016</v>
      </c>
      <c r="C11343">
        <f>VLOOKUP($A11343&amp;C$1,Data!$A$2:$BC$533,MATCH(Intermediate!$B11343,Data!$A$1:$BC$1,0),FALSE)</f>
        <v>88.043570959341011</v>
      </c>
      <c r="D11343">
        <f>VLOOKUP($A11343&amp;D$1,Data!$A$2:$BC$533,MATCH(Intermediate!$B11343,Data!$A$1:$BC$1,0),FALSE)</f>
        <v>43732.103605093922</v>
      </c>
    </row>
    <row r="11344" spans="1:4" x14ac:dyDescent="0.45">
      <c r="A11344" t="s">
        <v>313</v>
      </c>
      <c r="B11344">
        <f t="shared" si="176"/>
        <v>2017</v>
      </c>
      <c r="C11344">
        <f>VLOOKUP($A11344&amp;C$1,Data!$A$2:$BC$533,MATCH(Intermediate!$B11344,Data!$A$1:$BC$1,0),FALSE)</f>
        <v>87.007099720359165</v>
      </c>
      <c r="D11344">
        <f>VLOOKUP($A11344&amp;D$1,Data!$A$2:$BC$533,MATCH(Intermediate!$B11344,Data!$A$1:$BC$1,0),FALSE)</f>
        <v>45832.551248368705</v>
      </c>
    </row>
    <row r="11345" spans="1:4" x14ac:dyDescent="0.45">
      <c r="A11345" t="s">
        <v>313</v>
      </c>
      <c r="B11345">
        <f t="shared" si="176"/>
        <v>2018</v>
      </c>
      <c r="C11345">
        <f>VLOOKUP($A11345&amp;C$1,Data!$A$2:$BC$533,MATCH(Intermediate!$B11345,Data!$A$1:$BC$1,0),FALSE)</f>
        <v>85.80043538896048</v>
      </c>
      <c r="D11345">
        <f>VLOOKUP($A11345&amp;D$1,Data!$A$2:$BC$533,MATCH(Intermediate!$B11345,Data!$A$1:$BC$1,0),FALSE)</f>
        <v>47721.530564584289</v>
      </c>
    </row>
    <row r="11346" spans="1:4" x14ac:dyDescent="0.45">
      <c r="A11346" t="s">
        <v>313</v>
      </c>
      <c r="B11346">
        <f t="shared" si="176"/>
        <v>2019</v>
      </c>
      <c r="C11346">
        <f>VLOOKUP($A11346&amp;C$1,Data!$A$2:$BC$533,MATCH(Intermediate!$B11346,Data!$A$1:$BC$1,0),FALSE)</f>
        <v>85.079474691388285</v>
      </c>
      <c r="D11346">
        <f>VLOOKUP($A11346&amp;D$1,Data!$A$2:$BC$533,MATCH(Intermediate!$B11346,Data!$A$1:$BC$1,0),FALSE)</f>
        <v>51240.692444998327</v>
      </c>
    </row>
    <row r="11347" spans="1:4" x14ac:dyDescent="0.45">
      <c r="A11347" t="s">
        <v>313</v>
      </c>
      <c r="B11347">
        <f t="shared" si="176"/>
        <v>2020</v>
      </c>
      <c r="C11347">
        <f>VLOOKUP($A11347&amp;C$1,Data!$A$2:$BC$533,MATCH(Intermediate!$B11347,Data!$A$1:$BC$1,0),FALSE)</f>
        <v>93.789732044568851</v>
      </c>
      <c r="D11347">
        <f>VLOOKUP($A11347&amp;D$1,Data!$A$2:$BC$533,MATCH(Intermediate!$B11347,Data!$A$1:$BC$1,0),FALSE)</f>
        <v>49691.334578097187</v>
      </c>
    </row>
    <row r="11348" spans="1:4" x14ac:dyDescent="0.45">
      <c r="A11348" t="s">
        <v>313</v>
      </c>
      <c r="B11348">
        <f t="shared" si="176"/>
        <v>2021</v>
      </c>
      <c r="C11348">
        <f>VLOOKUP($A11348&amp;C$1,Data!$A$2:$BC$533,MATCH(Intermediate!$B11348,Data!$A$1:$BC$1,0),FALSE)</f>
        <v>89.162154962107735</v>
      </c>
      <c r="D11348">
        <f>VLOOKUP($A11348&amp;D$1,Data!$A$2:$BC$533,MATCH(Intermediate!$B11348,Data!$A$1:$BC$1,0),FALSE)</f>
        <v>54187.804748576396</v>
      </c>
    </row>
    <row r="11349" spans="1:4" x14ac:dyDescent="0.45">
      <c r="A11349" t="s">
        <v>313</v>
      </c>
      <c r="B11349">
        <f t="shared" si="176"/>
        <v>2022</v>
      </c>
      <c r="C11349">
        <f>VLOOKUP($A11349&amp;C$1,Data!$A$2:$BC$533,MATCH(Intermediate!$B11349,Data!$A$1:$BC$1,0),FALSE)</f>
        <v>85.313010535912028</v>
      </c>
      <c r="D11349">
        <f>VLOOKUP($A11349&amp;D$1,Data!$A$2:$BC$533,MATCH(Intermediate!$B11349,Data!$A$1:$BC$1,0),FALSE)</f>
        <v>59920.956035347066</v>
      </c>
    </row>
    <row r="11350" spans="1:4" x14ac:dyDescent="0.45">
      <c r="A11350" t="s">
        <v>313</v>
      </c>
      <c r="B11350">
        <f t="shared" si="176"/>
        <v>2023</v>
      </c>
      <c r="C11350">
        <f>VLOOKUP($A11350&amp;C$1,Data!$A$2:$BC$533,MATCH(Intermediate!$B11350,Data!$A$1:$BC$1,0),FALSE)</f>
        <v>80.152961936120917</v>
      </c>
      <c r="D11350">
        <f>VLOOKUP($A11350&amp;D$1,Data!$A$2:$BC$533,MATCH(Intermediate!$B11350,Data!$A$1:$BC$1,0),FALSE)</f>
        <v>61462.683132522507</v>
      </c>
    </row>
    <row r="11351" spans="1:4" x14ac:dyDescent="0.45">
      <c r="A11351" t="s">
        <v>313</v>
      </c>
      <c r="B11351">
        <f t="shared" si="176"/>
        <v>2024</v>
      </c>
      <c r="C11351">
        <f>VLOOKUP($A11351&amp;C$1,Data!$A$2:$BC$533,MATCH(Intermediate!$B11351,Data!$A$1:$BC$1,0),FALSE)</f>
        <v>77.797129172235998</v>
      </c>
      <c r="D11351">
        <f>VLOOKUP($A11351&amp;D$1,Data!$A$2:$BC$533,MATCH(Intermediate!$B11351,Data!$A$1:$BC$1,0),FALSE)</f>
        <v>64853.583847453243</v>
      </c>
    </row>
    <row r="11352" spans="1:4" x14ac:dyDescent="0.45">
      <c r="A11352" t="s">
        <v>458</v>
      </c>
      <c r="B11352">
        <f t="shared" si="176"/>
        <v>1975</v>
      </c>
      <c r="C11352" t="str">
        <f>VLOOKUP($A11352&amp;C$1,Data!$A$2:$BC$533,MATCH(Intermediate!$B11352,Data!$A$1:$BC$1,0),FALSE)</f>
        <v>..</v>
      </c>
      <c r="D11352" t="str">
        <f>VLOOKUP($A11352&amp;D$1,Data!$A$2:$BC$533,MATCH(Intermediate!$B11352,Data!$A$1:$BC$1,0),FALSE)</f>
        <v>..</v>
      </c>
    </row>
    <row r="11353" spans="1:4" x14ac:dyDescent="0.45">
      <c r="A11353" t="s">
        <v>458</v>
      </c>
      <c r="B11353">
        <f t="shared" si="176"/>
        <v>1976</v>
      </c>
      <c r="C11353" t="str">
        <f>VLOOKUP($A11353&amp;C$1,Data!$A$2:$BC$533,MATCH(Intermediate!$B11353,Data!$A$1:$BC$1,0),FALSE)</f>
        <v>..</v>
      </c>
      <c r="D11353" t="str">
        <f>VLOOKUP($A11353&amp;D$1,Data!$A$2:$BC$533,MATCH(Intermediate!$B11353,Data!$A$1:$BC$1,0),FALSE)</f>
        <v>..</v>
      </c>
    </row>
    <row r="11354" spans="1:4" x14ac:dyDescent="0.45">
      <c r="A11354" t="s">
        <v>458</v>
      </c>
      <c r="B11354">
        <f t="shared" si="176"/>
        <v>1977</v>
      </c>
      <c r="C11354" t="str">
        <f>VLOOKUP($A11354&amp;C$1,Data!$A$2:$BC$533,MATCH(Intermediate!$B11354,Data!$A$1:$BC$1,0),FALSE)</f>
        <v>..</v>
      </c>
      <c r="D11354" t="str">
        <f>VLOOKUP($A11354&amp;D$1,Data!$A$2:$BC$533,MATCH(Intermediate!$B11354,Data!$A$1:$BC$1,0),FALSE)</f>
        <v>..</v>
      </c>
    </row>
    <row r="11355" spans="1:4" x14ac:dyDescent="0.45">
      <c r="A11355" t="s">
        <v>458</v>
      </c>
      <c r="B11355">
        <f t="shared" si="176"/>
        <v>1978</v>
      </c>
      <c r="C11355" t="str">
        <f>VLOOKUP($A11355&amp;C$1,Data!$A$2:$BC$533,MATCH(Intermediate!$B11355,Data!$A$1:$BC$1,0),FALSE)</f>
        <v>..</v>
      </c>
      <c r="D11355" t="str">
        <f>VLOOKUP($A11355&amp;D$1,Data!$A$2:$BC$533,MATCH(Intermediate!$B11355,Data!$A$1:$BC$1,0),FALSE)</f>
        <v>..</v>
      </c>
    </row>
    <row r="11356" spans="1:4" x14ac:dyDescent="0.45">
      <c r="A11356" t="s">
        <v>458</v>
      </c>
      <c r="B11356">
        <f t="shared" si="176"/>
        <v>1979</v>
      </c>
      <c r="C11356" t="str">
        <f>VLOOKUP($A11356&amp;C$1,Data!$A$2:$BC$533,MATCH(Intermediate!$B11356,Data!$A$1:$BC$1,0),FALSE)</f>
        <v>..</v>
      </c>
      <c r="D11356" t="str">
        <f>VLOOKUP($A11356&amp;D$1,Data!$A$2:$BC$533,MATCH(Intermediate!$B11356,Data!$A$1:$BC$1,0),FALSE)</f>
        <v>..</v>
      </c>
    </row>
    <row r="11357" spans="1:4" x14ac:dyDescent="0.45">
      <c r="A11357" t="s">
        <v>458</v>
      </c>
      <c r="B11357">
        <f t="shared" si="176"/>
        <v>1980</v>
      </c>
      <c r="C11357" t="str">
        <f>VLOOKUP($A11357&amp;C$1,Data!$A$2:$BC$533,MATCH(Intermediate!$B11357,Data!$A$1:$BC$1,0),FALSE)</f>
        <v>..</v>
      </c>
      <c r="D11357" t="str">
        <f>VLOOKUP($A11357&amp;D$1,Data!$A$2:$BC$533,MATCH(Intermediate!$B11357,Data!$A$1:$BC$1,0),FALSE)</f>
        <v>..</v>
      </c>
    </row>
    <row r="11358" spans="1:4" x14ac:dyDescent="0.45">
      <c r="A11358" t="s">
        <v>458</v>
      </c>
      <c r="B11358">
        <f t="shared" si="176"/>
        <v>1981</v>
      </c>
      <c r="C11358" t="str">
        <f>VLOOKUP($A11358&amp;C$1,Data!$A$2:$BC$533,MATCH(Intermediate!$B11358,Data!$A$1:$BC$1,0),FALSE)</f>
        <v>..</v>
      </c>
      <c r="D11358" t="str">
        <f>VLOOKUP($A11358&amp;D$1,Data!$A$2:$BC$533,MATCH(Intermediate!$B11358,Data!$A$1:$BC$1,0),FALSE)</f>
        <v>..</v>
      </c>
    </row>
    <row r="11359" spans="1:4" x14ac:dyDescent="0.45">
      <c r="A11359" t="s">
        <v>458</v>
      </c>
      <c r="B11359">
        <f t="shared" si="176"/>
        <v>1982</v>
      </c>
      <c r="C11359" t="str">
        <f>VLOOKUP($A11359&amp;C$1,Data!$A$2:$BC$533,MATCH(Intermediate!$B11359,Data!$A$1:$BC$1,0),FALSE)</f>
        <v>..</v>
      </c>
      <c r="D11359" t="str">
        <f>VLOOKUP($A11359&amp;D$1,Data!$A$2:$BC$533,MATCH(Intermediate!$B11359,Data!$A$1:$BC$1,0),FALSE)</f>
        <v>..</v>
      </c>
    </row>
    <row r="11360" spans="1:4" x14ac:dyDescent="0.45">
      <c r="A11360" t="s">
        <v>458</v>
      </c>
      <c r="B11360">
        <f t="shared" si="176"/>
        <v>1983</v>
      </c>
      <c r="C11360" t="str">
        <f>VLOOKUP($A11360&amp;C$1,Data!$A$2:$BC$533,MATCH(Intermediate!$B11360,Data!$A$1:$BC$1,0),FALSE)</f>
        <v>..</v>
      </c>
      <c r="D11360" t="str">
        <f>VLOOKUP($A11360&amp;D$1,Data!$A$2:$BC$533,MATCH(Intermediate!$B11360,Data!$A$1:$BC$1,0),FALSE)</f>
        <v>..</v>
      </c>
    </row>
    <row r="11361" spans="1:4" x14ac:dyDescent="0.45">
      <c r="A11361" t="s">
        <v>458</v>
      </c>
      <c r="B11361">
        <f t="shared" si="176"/>
        <v>1984</v>
      </c>
      <c r="C11361" t="str">
        <f>VLOOKUP($A11361&amp;C$1,Data!$A$2:$BC$533,MATCH(Intermediate!$B11361,Data!$A$1:$BC$1,0),FALSE)</f>
        <v>..</v>
      </c>
      <c r="D11361" t="str">
        <f>VLOOKUP($A11361&amp;D$1,Data!$A$2:$BC$533,MATCH(Intermediate!$B11361,Data!$A$1:$BC$1,0),FALSE)</f>
        <v>..</v>
      </c>
    </row>
    <row r="11362" spans="1:4" x14ac:dyDescent="0.45">
      <c r="A11362" t="s">
        <v>458</v>
      </c>
      <c r="B11362">
        <f t="shared" si="176"/>
        <v>1985</v>
      </c>
      <c r="C11362" t="str">
        <f>VLOOKUP($A11362&amp;C$1,Data!$A$2:$BC$533,MATCH(Intermediate!$B11362,Data!$A$1:$BC$1,0),FALSE)</f>
        <v>..</v>
      </c>
      <c r="D11362" t="str">
        <f>VLOOKUP($A11362&amp;D$1,Data!$A$2:$BC$533,MATCH(Intermediate!$B11362,Data!$A$1:$BC$1,0),FALSE)</f>
        <v>..</v>
      </c>
    </row>
    <row r="11363" spans="1:4" x14ac:dyDescent="0.45">
      <c r="A11363" t="s">
        <v>458</v>
      </c>
      <c r="B11363">
        <f t="shared" si="176"/>
        <v>1986</v>
      </c>
      <c r="C11363" t="str">
        <f>VLOOKUP($A11363&amp;C$1,Data!$A$2:$BC$533,MATCH(Intermediate!$B11363,Data!$A$1:$BC$1,0),FALSE)</f>
        <v>..</v>
      </c>
      <c r="D11363" t="str">
        <f>VLOOKUP($A11363&amp;D$1,Data!$A$2:$BC$533,MATCH(Intermediate!$B11363,Data!$A$1:$BC$1,0),FALSE)</f>
        <v>..</v>
      </c>
    </row>
    <row r="11364" spans="1:4" x14ac:dyDescent="0.45">
      <c r="A11364" t="s">
        <v>458</v>
      </c>
      <c r="B11364">
        <f t="shared" si="176"/>
        <v>1987</v>
      </c>
      <c r="C11364" t="str">
        <f>VLOOKUP($A11364&amp;C$1,Data!$A$2:$BC$533,MATCH(Intermediate!$B11364,Data!$A$1:$BC$1,0),FALSE)</f>
        <v>..</v>
      </c>
      <c r="D11364" t="str">
        <f>VLOOKUP($A11364&amp;D$1,Data!$A$2:$BC$533,MATCH(Intermediate!$B11364,Data!$A$1:$BC$1,0),FALSE)</f>
        <v>..</v>
      </c>
    </row>
    <row r="11365" spans="1:4" x14ac:dyDescent="0.45">
      <c r="A11365" t="s">
        <v>458</v>
      </c>
      <c r="B11365">
        <f t="shared" si="176"/>
        <v>1988</v>
      </c>
      <c r="C11365" t="str">
        <f>VLOOKUP($A11365&amp;C$1,Data!$A$2:$BC$533,MATCH(Intermediate!$B11365,Data!$A$1:$BC$1,0),FALSE)</f>
        <v>..</v>
      </c>
      <c r="D11365" t="str">
        <f>VLOOKUP($A11365&amp;D$1,Data!$A$2:$BC$533,MATCH(Intermediate!$B11365,Data!$A$1:$BC$1,0),FALSE)</f>
        <v>..</v>
      </c>
    </row>
    <row r="11366" spans="1:4" x14ac:dyDescent="0.45">
      <c r="A11366" t="s">
        <v>458</v>
      </c>
      <c r="B11366">
        <f t="shared" si="176"/>
        <v>1989</v>
      </c>
      <c r="C11366" t="str">
        <f>VLOOKUP($A11366&amp;C$1,Data!$A$2:$BC$533,MATCH(Intermediate!$B11366,Data!$A$1:$BC$1,0),FALSE)</f>
        <v>..</v>
      </c>
      <c r="D11366" t="str">
        <f>VLOOKUP($A11366&amp;D$1,Data!$A$2:$BC$533,MATCH(Intermediate!$B11366,Data!$A$1:$BC$1,0),FALSE)</f>
        <v>..</v>
      </c>
    </row>
    <row r="11367" spans="1:4" x14ac:dyDescent="0.45">
      <c r="A11367" t="s">
        <v>458</v>
      </c>
      <c r="B11367">
        <f t="shared" si="176"/>
        <v>1990</v>
      </c>
      <c r="C11367" t="str">
        <f>VLOOKUP($A11367&amp;C$1,Data!$A$2:$BC$533,MATCH(Intermediate!$B11367,Data!$A$1:$BC$1,0),FALSE)</f>
        <v>..</v>
      </c>
      <c r="D11367">
        <f>VLOOKUP($A11367&amp;D$1,Data!$A$2:$BC$533,MATCH(Intermediate!$B11367,Data!$A$1:$BC$1,0),FALSE)</f>
        <v>11895.899973210813</v>
      </c>
    </row>
    <row r="11368" spans="1:4" x14ac:dyDescent="0.45">
      <c r="A11368" t="s">
        <v>458</v>
      </c>
      <c r="B11368">
        <f t="shared" si="176"/>
        <v>1991</v>
      </c>
      <c r="C11368" t="str">
        <f>VLOOKUP($A11368&amp;C$1,Data!$A$2:$BC$533,MATCH(Intermediate!$B11368,Data!$A$1:$BC$1,0),FALSE)</f>
        <v>..</v>
      </c>
      <c r="D11368">
        <f>VLOOKUP($A11368&amp;D$1,Data!$A$2:$BC$533,MATCH(Intermediate!$B11368,Data!$A$1:$BC$1,0),FALSE)</f>
        <v>12144.144488024553</v>
      </c>
    </row>
    <row r="11369" spans="1:4" x14ac:dyDescent="0.45">
      <c r="A11369" t="s">
        <v>458</v>
      </c>
      <c r="B11369">
        <f t="shared" si="176"/>
        <v>1992</v>
      </c>
      <c r="C11369" t="str">
        <f>VLOOKUP($A11369&amp;C$1,Data!$A$2:$BC$533,MATCH(Intermediate!$B11369,Data!$A$1:$BC$1,0),FALSE)</f>
        <v>..</v>
      </c>
      <c r="D11369">
        <f>VLOOKUP($A11369&amp;D$1,Data!$A$2:$BC$533,MATCH(Intermediate!$B11369,Data!$A$1:$BC$1,0),FALSE)</f>
        <v>12148.925237184629</v>
      </c>
    </row>
    <row r="11370" spans="1:4" x14ac:dyDescent="0.45">
      <c r="A11370" t="s">
        <v>458</v>
      </c>
      <c r="B11370">
        <f t="shared" si="176"/>
        <v>1993</v>
      </c>
      <c r="C11370" t="str">
        <f>VLOOKUP($A11370&amp;C$1,Data!$A$2:$BC$533,MATCH(Intermediate!$B11370,Data!$A$1:$BC$1,0),FALSE)</f>
        <v>..</v>
      </c>
      <c r="D11370">
        <f>VLOOKUP($A11370&amp;D$1,Data!$A$2:$BC$533,MATCH(Intermediate!$B11370,Data!$A$1:$BC$1,0),FALSE)</f>
        <v>12227.079978250798</v>
      </c>
    </row>
    <row r="11371" spans="1:4" x14ac:dyDescent="0.45">
      <c r="A11371" t="s">
        <v>458</v>
      </c>
      <c r="B11371">
        <f t="shared" si="176"/>
        <v>1994</v>
      </c>
      <c r="C11371" t="str">
        <f>VLOOKUP($A11371&amp;C$1,Data!$A$2:$BC$533,MATCH(Intermediate!$B11371,Data!$A$1:$BC$1,0),FALSE)</f>
        <v>..</v>
      </c>
      <c r="D11371">
        <f>VLOOKUP($A11371&amp;D$1,Data!$A$2:$BC$533,MATCH(Intermediate!$B11371,Data!$A$1:$BC$1,0),FALSE)</f>
        <v>12427.284356227574</v>
      </c>
    </row>
    <row r="11372" spans="1:4" x14ac:dyDescent="0.45">
      <c r="A11372" t="s">
        <v>458</v>
      </c>
      <c r="B11372">
        <f t="shared" si="176"/>
        <v>1995</v>
      </c>
      <c r="C11372" t="str">
        <f>VLOOKUP($A11372&amp;C$1,Data!$A$2:$BC$533,MATCH(Intermediate!$B11372,Data!$A$1:$BC$1,0),FALSE)</f>
        <v>..</v>
      </c>
      <c r="D11372">
        <f>VLOOKUP($A11372&amp;D$1,Data!$A$2:$BC$533,MATCH(Intermediate!$B11372,Data!$A$1:$BC$1,0),FALSE)</f>
        <v>12894.495142099013</v>
      </c>
    </row>
    <row r="11373" spans="1:4" x14ac:dyDescent="0.45">
      <c r="A11373" t="s">
        <v>458</v>
      </c>
      <c r="B11373">
        <f t="shared" si="176"/>
        <v>1996</v>
      </c>
      <c r="C11373" t="str">
        <f>VLOOKUP($A11373&amp;C$1,Data!$A$2:$BC$533,MATCH(Intermediate!$B11373,Data!$A$1:$BC$1,0),FALSE)</f>
        <v>..</v>
      </c>
      <c r="D11373">
        <f>VLOOKUP($A11373&amp;D$1,Data!$A$2:$BC$533,MATCH(Intermediate!$B11373,Data!$A$1:$BC$1,0),FALSE)</f>
        <v>13339.028310692471</v>
      </c>
    </row>
    <row r="11374" spans="1:4" x14ac:dyDescent="0.45">
      <c r="A11374" t="s">
        <v>458</v>
      </c>
      <c r="B11374">
        <f t="shared" si="176"/>
        <v>1997</v>
      </c>
      <c r="C11374" t="str">
        <f>VLOOKUP($A11374&amp;C$1,Data!$A$2:$BC$533,MATCH(Intermediate!$B11374,Data!$A$1:$BC$1,0),FALSE)</f>
        <v>..</v>
      </c>
      <c r="D11374">
        <f>VLOOKUP($A11374&amp;D$1,Data!$A$2:$BC$533,MATCH(Intermediate!$B11374,Data!$A$1:$BC$1,0),FALSE)</f>
        <v>13915.913978779683</v>
      </c>
    </row>
    <row r="11375" spans="1:4" x14ac:dyDescent="0.45">
      <c r="A11375" t="s">
        <v>458</v>
      </c>
      <c r="B11375">
        <f t="shared" si="176"/>
        <v>1998</v>
      </c>
      <c r="C11375" t="str">
        <f>VLOOKUP($A11375&amp;C$1,Data!$A$2:$BC$533,MATCH(Intermediate!$B11375,Data!$A$1:$BC$1,0),FALSE)</f>
        <v>..</v>
      </c>
      <c r="D11375">
        <f>VLOOKUP($A11375&amp;D$1,Data!$A$2:$BC$533,MATCH(Intermediate!$B11375,Data!$A$1:$BC$1,0),FALSE)</f>
        <v>14202.391294570858</v>
      </c>
    </row>
    <row r="11376" spans="1:4" x14ac:dyDescent="0.45">
      <c r="A11376" t="s">
        <v>458</v>
      </c>
      <c r="B11376">
        <f t="shared" si="176"/>
        <v>1999</v>
      </c>
      <c r="C11376" t="str">
        <f>VLOOKUP($A11376&amp;C$1,Data!$A$2:$BC$533,MATCH(Intermediate!$B11376,Data!$A$1:$BC$1,0),FALSE)</f>
        <v>..</v>
      </c>
      <c r="D11376">
        <f>VLOOKUP($A11376&amp;D$1,Data!$A$2:$BC$533,MATCH(Intermediate!$B11376,Data!$A$1:$BC$1,0),FALSE)</f>
        <v>14762.730984368161</v>
      </c>
    </row>
    <row r="11377" spans="1:4" x14ac:dyDescent="0.45">
      <c r="A11377" t="s">
        <v>458</v>
      </c>
      <c r="B11377">
        <f t="shared" si="176"/>
        <v>2000</v>
      </c>
      <c r="C11377" t="str">
        <f>VLOOKUP($A11377&amp;C$1,Data!$A$2:$BC$533,MATCH(Intermediate!$B11377,Data!$A$1:$BC$1,0),FALSE)</f>
        <v>..</v>
      </c>
      <c r="D11377">
        <f>VLOOKUP($A11377&amp;D$1,Data!$A$2:$BC$533,MATCH(Intermediate!$B11377,Data!$A$1:$BC$1,0),FALSE)</f>
        <v>15901.568363774453</v>
      </c>
    </row>
    <row r="11378" spans="1:4" x14ac:dyDescent="0.45">
      <c r="A11378" t="s">
        <v>458</v>
      </c>
      <c r="B11378">
        <f t="shared" si="176"/>
        <v>2001</v>
      </c>
      <c r="C11378">
        <f>VLOOKUP($A11378&amp;C$1,Data!$A$2:$BC$533,MATCH(Intermediate!$B11378,Data!$A$1:$BC$1,0),FALSE)</f>
        <v>91.188351926571229</v>
      </c>
      <c r="D11378">
        <f>VLOOKUP($A11378&amp;D$1,Data!$A$2:$BC$533,MATCH(Intermediate!$B11378,Data!$A$1:$BC$1,0),FALSE)</f>
        <v>16708.080902141392</v>
      </c>
    </row>
    <row r="11379" spans="1:4" x14ac:dyDescent="0.45">
      <c r="A11379" t="s">
        <v>458</v>
      </c>
      <c r="B11379">
        <f t="shared" si="176"/>
        <v>2002</v>
      </c>
      <c r="C11379">
        <f>VLOOKUP($A11379&amp;C$1,Data!$A$2:$BC$533,MATCH(Intermediate!$B11379,Data!$A$1:$BC$1,0),FALSE)</f>
        <v>91.830073583316903</v>
      </c>
      <c r="D11379">
        <f>VLOOKUP($A11379&amp;D$1,Data!$A$2:$BC$533,MATCH(Intermediate!$B11379,Data!$A$1:$BC$1,0),FALSE)</f>
        <v>17502.041031284691</v>
      </c>
    </row>
    <row r="11380" spans="1:4" x14ac:dyDescent="0.45">
      <c r="A11380" t="s">
        <v>458</v>
      </c>
      <c r="B11380">
        <f t="shared" si="176"/>
        <v>2003</v>
      </c>
      <c r="C11380">
        <f>VLOOKUP($A11380&amp;C$1,Data!$A$2:$BC$533,MATCH(Intermediate!$B11380,Data!$A$1:$BC$1,0),FALSE)</f>
        <v>93.194346752210848</v>
      </c>
      <c r="D11380">
        <f>VLOOKUP($A11380&amp;D$1,Data!$A$2:$BC$533,MATCH(Intermediate!$B11380,Data!$A$1:$BC$1,0),FALSE)</f>
        <v>18180.138372243087</v>
      </c>
    </row>
    <row r="11381" spans="1:4" x14ac:dyDescent="0.45">
      <c r="A11381" t="s">
        <v>458</v>
      </c>
      <c r="B11381">
        <f t="shared" ref="B11381:B11444" si="177">B11331</f>
        <v>2004</v>
      </c>
      <c r="C11381">
        <f>VLOOKUP($A11381&amp;C$1,Data!$A$2:$BC$533,MATCH(Intermediate!$B11381,Data!$A$1:$BC$1,0),FALSE)</f>
        <v>95.262013317140799</v>
      </c>
      <c r="D11381">
        <f>VLOOKUP($A11381&amp;D$1,Data!$A$2:$BC$533,MATCH(Intermediate!$B11381,Data!$A$1:$BC$1,0),FALSE)</f>
        <v>19305.552282805667</v>
      </c>
    </row>
    <row r="11382" spans="1:4" x14ac:dyDescent="0.45">
      <c r="A11382" t="s">
        <v>458</v>
      </c>
      <c r="B11382">
        <f t="shared" si="177"/>
        <v>2005</v>
      </c>
      <c r="C11382">
        <f>VLOOKUP($A11382&amp;C$1,Data!$A$2:$BC$533,MATCH(Intermediate!$B11382,Data!$A$1:$BC$1,0),FALSE)</f>
        <v>99.098518946909422</v>
      </c>
      <c r="D11382">
        <f>VLOOKUP($A11382&amp;D$1,Data!$A$2:$BC$533,MATCH(Intermediate!$B11382,Data!$A$1:$BC$1,0),FALSE)</f>
        <v>20349.325920058876</v>
      </c>
    </row>
    <row r="11383" spans="1:4" x14ac:dyDescent="0.45">
      <c r="A11383" t="s">
        <v>458</v>
      </c>
      <c r="B11383">
        <f t="shared" si="177"/>
        <v>2006</v>
      </c>
      <c r="C11383">
        <f>VLOOKUP($A11383&amp;C$1,Data!$A$2:$BC$533,MATCH(Intermediate!$B11383,Data!$A$1:$BC$1,0),FALSE)</f>
        <v>102.89013757290468</v>
      </c>
      <c r="D11383">
        <f>VLOOKUP($A11383&amp;D$1,Data!$A$2:$BC$533,MATCH(Intermediate!$B11383,Data!$A$1:$BC$1,0),FALSE)</f>
        <v>22541.470305200997</v>
      </c>
    </row>
    <row r="11384" spans="1:4" x14ac:dyDescent="0.45">
      <c r="A11384" t="s">
        <v>458</v>
      </c>
      <c r="B11384">
        <f t="shared" si="177"/>
        <v>2007</v>
      </c>
      <c r="C11384">
        <f>VLOOKUP($A11384&amp;C$1,Data!$A$2:$BC$533,MATCH(Intermediate!$B11384,Data!$A$1:$BC$1,0),FALSE)</f>
        <v>107.5547466889109</v>
      </c>
      <c r="D11384">
        <f>VLOOKUP($A11384&amp;D$1,Data!$A$2:$BC$533,MATCH(Intermediate!$B11384,Data!$A$1:$BC$1,0),FALSE)</f>
        <v>24174.92156385041</v>
      </c>
    </row>
    <row r="11385" spans="1:4" x14ac:dyDescent="0.45">
      <c r="A11385" t="s">
        <v>458</v>
      </c>
      <c r="B11385">
        <f t="shared" si="177"/>
        <v>2008</v>
      </c>
      <c r="C11385">
        <f>VLOOKUP($A11385&amp;C$1,Data!$A$2:$BC$533,MATCH(Intermediate!$B11385,Data!$A$1:$BC$1,0),FALSE)</f>
        <v>107.12349353237057</v>
      </c>
      <c r="D11385">
        <f>VLOOKUP($A11385&amp;D$1,Data!$A$2:$BC$533,MATCH(Intermediate!$B11385,Data!$A$1:$BC$1,0),FALSE)</f>
        <v>25823.950266047257</v>
      </c>
    </row>
    <row r="11386" spans="1:4" x14ac:dyDescent="0.45">
      <c r="A11386" t="s">
        <v>458</v>
      </c>
      <c r="B11386">
        <f t="shared" si="177"/>
        <v>2009</v>
      </c>
      <c r="C11386">
        <f>VLOOKUP($A11386&amp;C$1,Data!$A$2:$BC$533,MATCH(Intermediate!$B11386,Data!$A$1:$BC$1,0),FALSE)</f>
        <v>110.30953088678969</v>
      </c>
      <c r="D11386">
        <f>VLOOKUP($A11386&amp;D$1,Data!$A$2:$BC$533,MATCH(Intermediate!$B11386,Data!$A$1:$BC$1,0),FALSE)</f>
        <v>25113.054637187692</v>
      </c>
    </row>
    <row r="11387" spans="1:4" x14ac:dyDescent="0.45">
      <c r="A11387" t="s">
        <v>458</v>
      </c>
      <c r="B11387">
        <f t="shared" si="177"/>
        <v>2010</v>
      </c>
      <c r="C11387">
        <f>VLOOKUP($A11387&amp;C$1,Data!$A$2:$BC$533,MATCH(Intermediate!$B11387,Data!$A$1:$BC$1,0),FALSE)</f>
        <v>106.51318815844959</v>
      </c>
      <c r="D11387">
        <f>VLOOKUP($A11387&amp;D$1,Data!$A$2:$BC$533,MATCH(Intermediate!$B11387,Data!$A$1:$BC$1,0),FALSE)</f>
        <v>26191.442540313888</v>
      </c>
    </row>
    <row r="11388" spans="1:4" x14ac:dyDescent="0.45">
      <c r="A11388" t="s">
        <v>458</v>
      </c>
      <c r="B11388">
        <f t="shared" si="177"/>
        <v>2011</v>
      </c>
      <c r="C11388">
        <f>VLOOKUP($A11388&amp;C$1,Data!$A$2:$BC$533,MATCH(Intermediate!$B11388,Data!$A$1:$BC$1,0),FALSE)</f>
        <v>102.5893590381874</v>
      </c>
      <c r="D11388">
        <f>VLOOKUP($A11388&amp;D$1,Data!$A$2:$BC$533,MATCH(Intermediate!$B11388,Data!$A$1:$BC$1,0),FALSE)</f>
        <v>27777.380239066126</v>
      </c>
    </row>
    <row r="11389" spans="1:4" x14ac:dyDescent="0.45">
      <c r="A11389" t="s">
        <v>458</v>
      </c>
      <c r="B11389">
        <f t="shared" si="177"/>
        <v>2012</v>
      </c>
      <c r="C11389">
        <f>VLOOKUP($A11389&amp;C$1,Data!$A$2:$BC$533,MATCH(Intermediate!$B11389,Data!$A$1:$BC$1,0),FALSE)</f>
        <v>100.27788569975547</v>
      </c>
      <c r="D11389">
        <f>VLOOKUP($A11389&amp;D$1,Data!$A$2:$BC$533,MATCH(Intermediate!$B11389,Data!$A$1:$BC$1,0),FALSE)</f>
        <v>28527.66718450993</v>
      </c>
    </row>
    <row r="11390" spans="1:4" x14ac:dyDescent="0.45">
      <c r="A11390" t="s">
        <v>458</v>
      </c>
      <c r="B11390">
        <f t="shared" si="177"/>
        <v>2013</v>
      </c>
      <c r="C11390">
        <f>VLOOKUP($A11390&amp;C$1,Data!$A$2:$BC$533,MATCH(Intermediate!$B11390,Data!$A$1:$BC$1,0),FALSE)</f>
        <v>97.551678038603598</v>
      </c>
      <c r="D11390">
        <f>VLOOKUP($A11390&amp;D$1,Data!$A$2:$BC$533,MATCH(Intermediate!$B11390,Data!$A$1:$BC$1,0),FALSE)</f>
        <v>29835.988990116693</v>
      </c>
    </row>
    <row r="11391" spans="1:4" x14ac:dyDescent="0.45">
      <c r="A11391" t="s">
        <v>458</v>
      </c>
      <c r="B11391">
        <f t="shared" si="177"/>
        <v>2014</v>
      </c>
      <c r="C11391">
        <f>VLOOKUP($A11391&amp;C$1,Data!$A$2:$BC$533,MATCH(Intermediate!$B11391,Data!$A$1:$BC$1,0),FALSE)</f>
        <v>95.166758478984633</v>
      </c>
      <c r="D11391">
        <f>VLOOKUP($A11391&amp;D$1,Data!$A$2:$BC$533,MATCH(Intermediate!$B11391,Data!$A$1:$BC$1,0),FALSE)</f>
        <v>30596.811617891577</v>
      </c>
    </row>
    <row r="11392" spans="1:4" x14ac:dyDescent="0.45">
      <c r="A11392" t="s">
        <v>458</v>
      </c>
      <c r="B11392">
        <f t="shared" si="177"/>
        <v>2015</v>
      </c>
      <c r="C11392">
        <f>VLOOKUP($A11392&amp;C$1,Data!$A$2:$BC$533,MATCH(Intermediate!$B11392,Data!$A$1:$BC$1,0),FALSE)</f>
        <v>94.00463399690679</v>
      </c>
      <c r="D11392">
        <f>VLOOKUP($A11392&amp;D$1,Data!$A$2:$BC$533,MATCH(Intermediate!$B11392,Data!$A$1:$BC$1,0),FALSE)</f>
        <v>31045.053378960012</v>
      </c>
    </row>
    <row r="11393" spans="1:4" x14ac:dyDescent="0.45">
      <c r="A11393" t="s">
        <v>458</v>
      </c>
      <c r="B11393">
        <f t="shared" si="177"/>
        <v>2016</v>
      </c>
      <c r="C11393">
        <f>VLOOKUP($A11393&amp;C$1,Data!$A$2:$BC$533,MATCH(Intermediate!$B11393,Data!$A$1:$BC$1,0),FALSE)</f>
        <v>93.369833179872074</v>
      </c>
      <c r="D11393">
        <f>VLOOKUP($A11393&amp;D$1,Data!$A$2:$BC$533,MATCH(Intermediate!$B11393,Data!$A$1:$BC$1,0),FALSE)</f>
        <v>32454.573001878525</v>
      </c>
    </row>
    <row r="11394" spans="1:4" x14ac:dyDescent="0.45">
      <c r="A11394" t="s">
        <v>458</v>
      </c>
      <c r="B11394">
        <f t="shared" si="177"/>
        <v>2017</v>
      </c>
      <c r="C11394">
        <f>VLOOKUP($A11394&amp;C$1,Data!$A$2:$BC$533,MATCH(Intermediate!$B11394,Data!$A$1:$BC$1,0),FALSE)</f>
        <v>89.166575601645235</v>
      </c>
      <c r="D11394">
        <f>VLOOKUP($A11394&amp;D$1,Data!$A$2:$BC$533,MATCH(Intermediate!$B11394,Data!$A$1:$BC$1,0),FALSE)</f>
        <v>34188.760764622835</v>
      </c>
    </row>
    <row r="11395" spans="1:4" x14ac:dyDescent="0.45">
      <c r="A11395" t="s">
        <v>458</v>
      </c>
      <c r="B11395">
        <f t="shared" si="177"/>
        <v>2018</v>
      </c>
      <c r="C11395">
        <f>VLOOKUP($A11395&amp;C$1,Data!$A$2:$BC$533,MATCH(Intermediate!$B11395,Data!$A$1:$BC$1,0),FALSE)</f>
        <v>88.252781730870893</v>
      </c>
      <c r="D11395">
        <f>VLOOKUP($A11395&amp;D$1,Data!$A$2:$BC$533,MATCH(Intermediate!$B11395,Data!$A$1:$BC$1,0),FALSE)</f>
        <v>35885.564029200519</v>
      </c>
    </row>
    <row r="11396" spans="1:4" x14ac:dyDescent="0.45">
      <c r="A11396" t="s">
        <v>458</v>
      </c>
      <c r="B11396">
        <f t="shared" si="177"/>
        <v>2019</v>
      </c>
      <c r="C11396">
        <f>VLOOKUP($A11396&amp;C$1,Data!$A$2:$BC$533,MATCH(Intermediate!$B11396,Data!$A$1:$BC$1,0),FALSE)</f>
        <v>87.307539486925933</v>
      </c>
      <c r="D11396">
        <f>VLOOKUP($A11396&amp;D$1,Data!$A$2:$BC$533,MATCH(Intermediate!$B11396,Data!$A$1:$BC$1,0),FALSE)</f>
        <v>38489.210563997331</v>
      </c>
    </row>
    <row r="11397" spans="1:4" x14ac:dyDescent="0.45">
      <c r="A11397" t="s">
        <v>458</v>
      </c>
      <c r="B11397">
        <f t="shared" si="177"/>
        <v>2020</v>
      </c>
      <c r="C11397">
        <f>VLOOKUP($A11397&amp;C$1,Data!$A$2:$BC$533,MATCH(Intermediate!$B11397,Data!$A$1:$BC$1,0),FALSE)</f>
        <v>96.047305520323746</v>
      </c>
      <c r="D11397">
        <f>VLOOKUP($A11397&amp;D$1,Data!$A$2:$BC$533,MATCH(Intermediate!$B11397,Data!$A$1:$BC$1,0),FALSE)</f>
        <v>37975.141640754955</v>
      </c>
    </row>
    <row r="11398" spans="1:4" x14ac:dyDescent="0.45">
      <c r="A11398" t="s">
        <v>458</v>
      </c>
      <c r="B11398">
        <f t="shared" si="177"/>
        <v>2021</v>
      </c>
      <c r="C11398">
        <f>VLOOKUP($A11398&amp;C$1,Data!$A$2:$BC$533,MATCH(Intermediate!$B11398,Data!$A$1:$BC$1,0),FALSE)</f>
        <v>90.849106540068831</v>
      </c>
      <c r="D11398">
        <f>VLOOKUP($A11398&amp;D$1,Data!$A$2:$BC$533,MATCH(Intermediate!$B11398,Data!$A$1:$BC$1,0),FALSE)</f>
        <v>42234.93330768992</v>
      </c>
    </row>
    <row r="11399" spans="1:4" x14ac:dyDescent="0.45">
      <c r="A11399" t="s">
        <v>458</v>
      </c>
      <c r="B11399">
        <f t="shared" si="177"/>
        <v>2022</v>
      </c>
      <c r="C11399">
        <f>VLOOKUP($A11399&amp;C$1,Data!$A$2:$BC$533,MATCH(Intermediate!$B11399,Data!$A$1:$BC$1,0),FALSE)</f>
        <v>87.926160434519417</v>
      </c>
      <c r="D11399">
        <f>VLOOKUP($A11399&amp;D$1,Data!$A$2:$BC$533,MATCH(Intermediate!$B11399,Data!$A$1:$BC$1,0),FALSE)</f>
        <v>47041.231163658762</v>
      </c>
    </row>
    <row r="11400" spans="1:4" x14ac:dyDescent="0.45">
      <c r="A11400" t="s">
        <v>458</v>
      </c>
      <c r="B11400">
        <f t="shared" si="177"/>
        <v>2023</v>
      </c>
      <c r="C11400">
        <f>VLOOKUP($A11400&amp;C$1,Data!$A$2:$BC$533,MATCH(Intermediate!$B11400,Data!$A$1:$BC$1,0),FALSE)</f>
        <v>82.261164952028409</v>
      </c>
      <c r="D11400">
        <f>VLOOKUP($A11400&amp;D$1,Data!$A$2:$BC$533,MATCH(Intermediate!$B11400,Data!$A$1:$BC$1,0),FALSE)</f>
        <v>48825.135715765544</v>
      </c>
    </row>
    <row r="11401" spans="1:4" x14ac:dyDescent="0.45">
      <c r="A11401" t="s">
        <v>458</v>
      </c>
      <c r="B11401">
        <f t="shared" si="177"/>
        <v>2024</v>
      </c>
      <c r="C11401">
        <f>VLOOKUP($A11401&amp;C$1,Data!$A$2:$BC$533,MATCH(Intermediate!$B11401,Data!$A$1:$BC$1,0),FALSE)</f>
        <v>80.231082676867288</v>
      </c>
      <c r="D11401">
        <f>VLOOKUP($A11401&amp;D$1,Data!$A$2:$BC$533,MATCH(Intermediate!$B11401,Data!$A$1:$BC$1,0),FALSE)</f>
        <v>51571.749054115171</v>
      </c>
    </row>
    <row r="11402" spans="1:4" x14ac:dyDescent="0.45">
      <c r="A11402" t="s">
        <v>247</v>
      </c>
      <c r="B11402">
        <f t="shared" si="177"/>
        <v>1975</v>
      </c>
      <c r="C11402" t="str">
        <f>VLOOKUP($A11402&amp;C$1,Data!$A$2:$BC$533,MATCH(Intermediate!$B11402,Data!$A$1:$BC$1,0),FALSE)</f>
        <v>..</v>
      </c>
      <c r="D11402" t="str">
        <f>VLOOKUP($A11402&amp;D$1,Data!$A$2:$BC$533,MATCH(Intermediate!$B11402,Data!$A$1:$BC$1,0),FALSE)</f>
        <v>..</v>
      </c>
    </row>
    <row r="11403" spans="1:4" x14ac:dyDescent="0.45">
      <c r="A11403" t="s">
        <v>247</v>
      </c>
      <c r="B11403">
        <f t="shared" si="177"/>
        <v>1976</v>
      </c>
      <c r="C11403" t="str">
        <f>VLOOKUP($A11403&amp;C$1,Data!$A$2:$BC$533,MATCH(Intermediate!$B11403,Data!$A$1:$BC$1,0),FALSE)</f>
        <v>..</v>
      </c>
      <c r="D11403" t="str">
        <f>VLOOKUP($A11403&amp;D$1,Data!$A$2:$BC$533,MATCH(Intermediate!$B11403,Data!$A$1:$BC$1,0),FALSE)</f>
        <v>..</v>
      </c>
    </row>
    <row r="11404" spans="1:4" x14ac:dyDescent="0.45">
      <c r="A11404" t="s">
        <v>247</v>
      </c>
      <c r="B11404">
        <f t="shared" si="177"/>
        <v>1977</v>
      </c>
      <c r="C11404" t="str">
        <f>VLOOKUP($A11404&amp;C$1,Data!$A$2:$BC$533,MATCH(Intermediate!$B11404,Data!$A$1:$BC$1,0),FALSE)</f>
        <v>..</v>
      </c>
      <c r="D11404" t="str">
        <f>VLOOKUP($A11404&amp;D$1,Data!$A$2:$BC$533,MATCH(Intermediate!$B11404,Data!$A$1:$BC$1,0),FALSE)</f>
        <v>..</v>
      </c>
    </row>
    <row r="11405" spans="1:4" x14ac:dyDescent="0.45">
      <c r="A11405" t="s">
        <v>247</v>
      </c>
      <c r="B11405">
        <f t="shared" si="177"/>
        <v>1978</v>
      </c>
      <c r="C11405" t="str">
        <f>VLOOKUP($A11405&amp;C$1,Data!$A$2:$BC$533,MATCH(Intermediate!$B11405,Data!$A$1:$BC$1,0),FALSE)</f>
        <v>..</v>
      </c>
      <c r="D11405" t="str">
        <f>VLOOKUP($A11405&amp;D$1,Data!$A$2:$BC$533,MATCH(Intermediate!$B11405,Data!$A$1:$BC$1,0),FALSE)</f>
        <v>..</v>
      </c>
    </row>
    <row r="11406" spans="1:4" x14ac:dyDescent="0.45">
      <c r="A11406" t="s">
        <v>247</v>
      </c>
      <c r="B11406">
        <f t="shared" si="177"/>
        <v>1979</v>
      </c>
      <c r="C11406" t="str">
        <f>VLOOKUP($A11406&amp;C$1,Data!$A$2:$BC$533,MATCH(Intermediate!$B11406,Data!$A$1:$BC$1,0),FALSE)</f>
        <v>..</v>
      </c>
      <c r="D11406" t="str">
        <f>VLOOKUP($A11406&amp;D$1,Data!$A$2:$BC$533,MATCH(Intermediate!$B11406,Data!$A$1:$BC$1,0),FALSE)</f>
        <v>..</v>
      </c>
    </row>
    <row r="11407" spans="1:4" x14ac:dyDescent="0.45">
      <c r="A11407" t="s">
        <v>247</v>
      </c>
      <c r="B11407">
        <f t="shared" si="177"/>
        <v>1980</v>
      </c>
      <c r="C11407" t="str">
        <f>VLOOKUP($A11407&amp;C$1,Data!$A$2:$BC$533,MATCH(Intermediate!$B11407,Data!$A$1:$BC$1,0),FALSE)</f>
        <v>..</v>
      </c>
      <c r="D11407" t="str">
        <f>VLOOKUP($A11407&amp;D$1,Data!$A$2:$BC$533,MATCH(Intermediate!$B11407,Data!$A$1:$BC$1,0),FALSE)</f>
        <v>..</v>
      </c>
    </row>
    <row r="11408" spans="1:4" x14ac:dyDescent="0.45">
      <c r="A11408" t="s">
        <v>247</v>
      </c>
      <c r="B11408">
        <f t="shared" si="177"/>
        <v>1981</v>
      </c>
      <c r="C11408" t="str">
        <f>VLOOKUP($A11408&amp;C$1,Data!$A$2:$BC$533,MATCH(Intermediate!$B11408,Data!$A$1:$BC$1,0),FALSE)</f>
        <v>..</v>
      </c>
      <c r="D11408" t="str">
        <f>VLOOKUP($A11408&amp;D$1,Data!$A$2:$BC$533,MATCH(Intermediate!$B11408,Data!$A$1:$BC$1,0),FALSE)</f>
        <v>..</v>
      </c>
    </row>
    <row r="11409" spans="1:4" x14ac:dyDescent="0.45">
      <c r="A11409" t="s">
        <v>247</v>
      </c>
      <c r="B11409">
        <f t="shared" si="177"/>
        <v>1982</v>
      </c>
      <c r="C11409" t="str">
        <f>VLOOKUP($A11409&amp;C$1,Data!$A$2:$BC$533,MATCH(Intermediate!$B11409,Data!$A$1:$BC$1,0),FALSE)</f>
        <v>..</v>
      </c>
      <c r="D11409" t="str">
        <f>VLOOKUP($A11409&amp;D$1,Data!$A$2:$BC$533,MATCH(Intermediate!$B11409,Data!$A$1:$BC$1,0),FALSE)</f>
        <v>..</v>
      </c>
    </row>
    <row r="11410" spans="1:4" x14ac:dyDescent="0.45">
      <c r="A11410" t="s">
        <v>247</v>
      </c>
      <c r="B11410">
        <f t="shared" si="177"/>
        <v>1983</v>
      </c>
      <c r="C11410" t="str">
        <f>VLOOKUP($A11410&amp;C$1,Data!$A$2:$BC$533,MATCH(Intermediate!$B11410,Data!$A$1:$BC$1,0),FALSE)</f>
        <v>..</v>
      </c>
      <c r="D11410" t="str">
        <f>VLOOKUP($A11410&amp;D$1,Data!$A$2:$BC$533,MATCH(Intermediate!$B11410,Data!$A$1:$BC$1,0),FALSE)</f>
        <v>..</v>
      </c>
    </row>
    <row r="11411" spans="1:4" x14ac:dyDescent="0.45">
      <c r="A11411" t="s">
        <v>247</v>
      </c>
      <c r="B11411">
        <f t="shared" si="177"/>
        <v>1984</v>
      </c>
      <c r="C11411" t="str">
        <f>VLOOKUP($A11411&amp;C$1,Data!$A$2:$BC$533,MATCH(Intermediate!$B11411,Data!$A$1:$BC$1,0),FALSE)</f>
        <v>..</v>
      </c>
      <c r="D11411" t="str">
        <f>VLOOKUP($A11411&amp;D$1,Data!$A$2:$BC$533,MATCH(Intermediate!$B11411,Data!$A$1:$BC$1,0),FALSE)</f>
        <v>..</v>
      </c>
    </row>
    <row r="11412" spans="1:4" x14ac:dyDescent="0.45">
      <c r="A11412" t="s">
        <v>247</v>
      </c>
      <c r="B11412">
        <f t="shared" si="177"/>
        <v>1985</v>
      </c>
      <c r="C11412" t="str">
        <f>VLOOKUP($A11412&amp;C$1,Data!$A$2:$BC$533,MATCH(Intermediate!$B11412,Data!$A$1:$BC$1,0),FALSE)</f>
        <v>..</v>
      </c>
      <c r="D11412" t="str">
        <f>VLOOKUP($A11412&amp;D$1,Data!$A$2:$BC$533,MATCH(Intermediate!$B11412,Data!$A$1:$BC$1,0),FALSE)</f>
        <v>..</v>
      </c>
    </row>
    <row r="11413" spans="1:4" x14ac:dyDescent="0.45">
      <c r="A11413" t="s">
        <v>247</v>
      </c>
      <c r="B11413">
        <f t="shared" si="177"/>
        <v>1986</v>
      </c>
      <c r="C11413" t="str">
        <f>VLOOKUP($A11413&amp;C$1,Data!$A$2:$BC$533,MATCH(Intermediate!$B11413,Data!$A$1:$BC$1,0),FALSE)</f>
        <v>..</v>
      </c>
      <c r="D11413" t="str">
        <f>VLOOKUP($A11413&amp;D$1,Data!$A$2:$BC$533,MATCH(Intermediate!$B11413,Data!$A$1:$BC$1,0),FALSE)</f>
        <v>..</v>
      </c>
    </row>
    <row r="11414" spans="1:4" x14ac:dyDescent="0.45">
      <c r="A11414" t="s">
        <v>247</v>
      </c>
      <c r="B11414">
        <f t="shared" si="177"/>
        <v>1987</v>
      </c>
      <c r="C11414" t="str">
        <f>VLOOKUP($A11414&amp;C$1,Data!$A$2:$BC$533,MATCH(Intermediate!$B11414,Data!$A$1:$BC$1,0),FALSE)</f>
        <v>..</v>
      </c>
      <c r="D11414" t="str">
        <f>VLOOKUP($A11414&amp;D$1,Data!$A$2:$BC$533,MATCH(Intermediate!$B11414,Data!$A$1:$BC$1,0),FALSE)</f>
        <v>..</v>
      </c>
    </row>
    <row r="11415" spans="1:4" x14ac:dyDescent="0.45">
      <c r="A11415" t="s">
        <v>247</v>
      </c>
      <c r="B11415">
        <f t="shared" si="177"/>
        <v>1988</v>
      </c>
      <c r="C11415" t="str">
        <f>VLOOKUP($A11415&amp;C$1,Data!$A$2:$BC$533,MATCH(Intermediate!$B11415,Data!$A$1:$BC$1,0),FALSE)</f>
        <v>..</v>
      </c>
      <c r="D11415" t="str">
        <f>VLOOKUP($A11415&amp;D$1,Data!$A$2:$BC$533,MATCH(Intermediate!$B11415,Data!$A$1:$BC$1,0),FALSE)</f>
        <v>..</v>
      </c>
    </row>
    <row r="11416" spans="1:4" x14ac:dyDescent="0.45">
      <c r="A11416" t="s">
        <v>247</v>
      </c>
      <c r="B11416">
        <f t="shared" si="177"/>
        <v>1989</v>
      </c>
      <c r="C11416" t="str">
        <f>VLOOKUP($A11416&amp;C$1,Data!$A$2:$BC$533,MATCH(Intermediate!$B11416,Data!$A$1:$BC$1,0),FALSE)</f>
        <v>..</v>
      </c>
      <c r="D11416" t="str">
        <f>VLOOKUP($A11416&amp;D$1,Data!$A$2:$BC$533,MATCH(Intermediate!$B11416,Data!$A$1:$BC$1,0),FALSE)</f>
        <v>..</v>
      </c>
    </row>
    <row r="11417" spans="1:4" x14ac:dyDescent="0.45">
      <c r="A11417" t="s">
        <v>247</v>
      </c>
      <c r="B11417">
        <f t="shared" si="177"/>
        <v>1990</v>
      </c>
      <c r="C11417" t="str">
        <f>VLOOKUP($A11417&amp;C$1,Data!$A$2:$BC$533,MATCH(Intermediate!$B11417,Data!$A$1:$BC$1,0),FALSE)</f>
        <v>..</v>
      </c>
      <c r="D11417">
        <f>VLOOKUP($A11417&amp;D$1,Data!$A$2:$BC$533,MATCH(Intermediate!$B11417,Data!$A$1:$BC$1,0),FALSE)</f>
        <v>6327.057772395684</v>
      </c>
    </row>
    <row r="11418" spans="1:4" x14ac:dyDescent="0.45">
      <c r="A11418" t="s">
        <v>247</v>
      </c>
      <c r="B11418">
        <f t="shared" si="177"/>
        <v>1991</v>
      </c>
      <c r="C11418" t="str">
        <f>VLOOKUP($A11418&amp;C$1,Data!$A$2:$BC$533,MATCH(Intermediate!$B11418,Data!$A$1:$BC$1,0),FALSE)</f>
        <v>..</v>
      </c>
      <c r="D11418">
        <f>VLOOKUP($A11418&amp;D$1,Data!$A$2:$BC$533,MATCH(Intermediate!$B11418,Data!$A$1:$BC$1,0),FALSE)</f>
        <v>6158.12808867687</v>
      </c>
    </row>
    <row r="11419" spans="1:4" x14ac:dyDescent="0.45">
      <c r="A11419" t="s">
        <v>247</v>
      </c>
      <c r="B11419">
        <f t="shared" si="177"/>
        <v>1992</v>
      </c>
      <c r="C11419" t="str">
        <f>VLOOKUP($A11419&amp;C$1,Data!$A$2:$BC$533,MATCH(Intermediate!$B11419,Data!$A$1:$BC$1,0),FALSE)</f>
        <v>..</v>
      </c>
      <c r="D11419">
        <f>VLOOKUP($A11419&amp;D$1,Data!$A$2:$BC$533,MATCH(Intermediate!$B11419,Data!$A$1:$BC$1,0),FALSE)</f>
        <v>5921.0136942686258</v>
      </c>
    </row>
    <row r="11420" spans="1:4" x14ac:dyDescent="0.45">
      <c r="A11420" t="s">
        <v>247</v>
      </c>
      <c r="B11420">
        <f t="shared" si="177"/>
        <v>1993</v>
      </c>
      <c r="C11420" t="str">
        <f>VLOOKUP($A11420&amp;C$1,Data!$A$2:$BC$533,MATCH(Intermediate!$B11420,Data!$A$1:$BC$1,0),FALSE)</f>
        <v>..</v>
      </c>
      <c r="D11420">
        <f>VLOOKUP($A11420&amp;D$1,Data!$A$2:$BC$533,MATCH(Intermediate!$B11420,Data!$A$1:$BC$1,0),FALSE)</f>
        <v>5834.078040320057</v>
      </c>
    </row>
    <row r="11421" spans="1:4" x14ac:dyDescent="0.45">
      <c r="A11421" t="s">
        <v>247</v>
      </c>
      <c r="B11421">
        <f t="shared" si="177"/>
        <v>1994</v>
      </c>
      <c r="C11421" t="str">
        <f>VLOOKUP($A11421&amp;C$1,Data!$A$2:$BC$533,MATCH(Intermediate!$B11421,Data!$A$1:$BC$1,0),FALSE)</f>
        <v>..</v>
      </c>
      <c r="D11421">
        <f>VLOOKUP($A11421&amp;D$1,Data!$A$2:$BC$533,MATCH(Intermediate!$B11421,Data!$A$1:$BC$1,0),FALSE)</f>
        <v>5247.4804181368881</v>
      </c>
    </row>
    <row r="11422" spans="1:4" x14ac:dyDescent="0.45">
      <c r="A11422" t="s">
        <v>247</v>
      </c>
      <c r="B11422">
        <f t="shared" si="177"/>
        <v>1995</v>
      </c>
      <c r="C11422" t="str">
        <f>VLOOKUP($A11422&amp;C$1,Data!$A$2:$BC$533,MATCH(Intermediate!$B11422,Data!$A$1:$BC$1,0),FALSE)</f>
        <v>..</v>
      </c>
      <c r="D11422">
        <f>VLOOKUP($A11422&amp;D$1,Data!$A$2:$BC$533,MATCH(Intermediate!$B11422,Data!$A$1:$BC$1,0),FALSE)</f>
        <v>5314.7318562973624</v>
      </c>
    </row>
    <row r="11423" spans="1:4" x14ac:dyDescent="0.45">
      <c r="A11423" t="s">
        <v>247</v>
      </c>
      <c r="B11423">
        <f t="shared" si="177"/>
        <v>1996</v>
      </c>
      <c r="C11423" t="str">
        <f>VLOOKUP($A11423&amp;C$1,Data!$A$2:$BC$533,MATCH(Intermediate!$B11423,Data!$A$1:$BC$1,0),FALSE)</f>
        <v>..</v>
      </c>
      <c r="D11423">
        <f>VLOOKUP($A11423&amp;D$1,Data!$A$2:$BC$533,MATCH(Intermediate!$B11423,Data!$A$1:$BC$1,0),FALSE)</f>
        <v>5533.9595870202174</v>
      </c>
    </row>
    <row r="11424" spans="1:4" x14ac:dyDescent="0.45">
      <c r="A11424" t="s">
        <v>247</v>
      </c>
      <c r="B11424">
        <f t="shared" si="177"/>
        <v>1997</v>
      </c>
      <c r="C11424" t="str">
        <f>VLOOKUP($A11424&amp;C$1,Data!$A$2:$BC$533,MATCH(Intermediate!$B11424,Data!$A$1:$BC$1,0),FALSE)</f>
        <v>..</v>
      </c>
      <c r="D11424">
        <f>VLOOKUP($A11424&amp;D$1,Data!$A$2:$BC$533,MATCH(Intermediate!$B11424,Data!$A$1:$BC$1,0),FALSE)</f>
        <v>5891.6461510524659</v>
      </c>
    </row>
    <row r="11425" spans="1:4" x14ac:dyDescent="0.45">
      <c r="A11425" t="s">
        <v>247</v>
      </c>
      <c r="B11425">
        <f t="shared" si="177"/>
        <v>1998</v>
      </c>
      <c r="C11425" t="str">
        <f>VLOOKUP($A11425&amp;C$1,Data!$A$2:$BC$533,MATCH(Intermediate!$B11425,Data!$A$1:$BC$1,0),FALSE)</f>
        <v>..</v>
      </c>
      <c r="D11425">
        <f>VLOOKUP($A11425&amp;D$1,Data!$A$2:$BC$533,MATCH(Intermediate!$B11425,Data!$A$1:$BC$1,0),FALSE)</f>
        <v>5198.3629016319583</v>
      </c>
    </row>
    <row r="11426" spans="1:4" x14ac:dyDescent="0.45">
      <c r="A11426" t="s">
        <v>247</v>
      </c>
      <c r="B11426">
        <f t="shared" si="177"/>
        <v>1999</v>
      </c>
      <c r="C11426" t="str">
        <f>VLOOKUP($A11426&amp;C$1,Data!$A$2:$BC$533,MATCH(Intermediate!$B11426,Data!$A$1:$BC$1,0),FALSE)</f>
        <v>..</v>
      </c>
      <c r="D11426">
        <f>VLOOKUP($A11426&amp;D$1,Data!$A$2:$BC$533,MATCH(Intermediate!$B11426,Data!$A$1:$BC$1,0),FALSE)</f>
        <v>5212.3984897925775</v>
      </c>
    </row>
    <row r="11427" spans="1:4" x14ac:dyDescent="0.45">
      <c r="A11427" t="s">
        <v>247</v>
      </c>
      <c r="B11427">
        <f t="shared" si="177"/>
        <v>2000</v>
      </c>
      <c r="C11427" t="str">
        <f>VLOOKUP($A11427&amp;C$1,Data!$A$2:$BC$533,MATCH(Intermediate!$B11427,Data!$A$1:$BC$1,0),FALSE)</f>
        <v>..</v>
      </c>
      <c r="D11427">
        <f>VLOOKUP($A11427&amp;D$1,Data!$A$2:$BC$533,MATCH(Intermediate!$B11427,Data!$A$1:$BC$1,0),FALSE)</f>
        <v>5715.8775672350766</v>
      </c>
    </row>
    <row r="11428" spans="1:4" x14ac:dyDescent="0.45">
      <c r="A11428" t="s">
        <v>247</v>
      </c>
      <c r="B11428">
        <f t="shared" si="177"/>
        <v>2001</v>
      </c>
      <c r="C11428" t="str">
        <f>VLOOKUP($A11428&amp;C$1,Data!$A$2:$BC$533,MATCH(Intermediate!$B11428,Data!$A$1:$BC$1,0),FALSE)</f>
        <v>..</v>
      </c>
      <c r="D11428">
        <f>VLOOKUP($A11428&amp;D$1,Data!$A$2:$BC$533,MATCH(Intermediate!$B11428,Data!$A$1:$BC$1,0),FALSE)</f>
        <v>5926.4519770313746</v>
      </c>
    </row>
    <row r="11429" spans="1:4" x14ac:dyDescent="0.45">
      <c r="A11429" t="s">
        <v>247</v>
      </c>
      <c r="B11429">
        <f t="shared" si="177"/>
        <v>2002</v>
      </c>
      <c r="C11429" t="str">
        <f>VLOOKUP($A11429&amp;C$1,Data!$A$2:$BC$533,MATCH(Intermediate!$B11429,Data!$A$1:$BC$1,0),FALSE)</f>
        <v>..</v>
      </c>
      <c r="D11429">
        <f>VLOOKUP($A11429&amp;D$1,Data!$A$2:$BC$533,MATCH(Intermediate!$B11429,Data!$A$1:$BC$1,0),FALSE)</f>
        <v>6235.6884306713664</v>
      </c>
    </row>
    <row r="11430" spans="1:4" x14ac:dyDescent="0.45">
      <c r="A11430" t="s">
        <v>247</v>
      </c>
      <c r="B11430">
        <f t="shared" si="177"/>
        <v>2003</v>
      </c>
      <c r="C11430" t="str">
        <f>VLOOKUP($A11430&amp;C$1,Data!$A$2:$BC$533,MATCH(Intermediate!$B11430,Data!$A$1:$BC$1,0),FALSE)</f>
        <v>..</v>
      </c>
      <c r="D11430">
        <f>VLOOKUP($A11430&amp;D$1,Data!$A$2:$BC$533,MATCH(Intermediate!$B11430,Data!$A$1:$BC$1,0),FALSE)</f>
        <v>6676.4812435378681</v>
      </c>
    </row>
    <row r="11431" spans="1:4" x14ac:dyDescent="0.45">
      <c r="A11431" t="s">
        <v>247</v>
      </c>
      <c r="B11431">
        <f t="shared" si="177"/>
        <v>2004</v>
      </c>
      <c r="C11431" t="str">
        <f>VLOOKUP($A11431&amp;C$1,Data!$A$2:$BC$533,MATCH(Intermediate!$B11431,Data!$A$1:$BC$1,0),FALSE)</f>
        <v>..</v>
      </c>
      <c r="D11431">
        <f>VLOOKUP($A11431&amp;D$1,Data!$A$2:$BC$533,MATCH(Intermediate!$B11431,Data!$A$1:$BC$1,0),FALSE)</f>
        <v>7539.8423016913857</v>
      </c>
    </row>
    <row r="11432" spans="1:4" x14ac:dyDescent="0.45">
      <c r="A11432" t="s">
        <v>247</v>
      </c>
      <c r="B11432">
        <f t="shared" si="177"/>
        <v>2005</v>
      </c>
      <c r="C11432" t="str">
        <f>VLOOKUP($A11432&amp;C$1,Data!$A$2:$BC$533,MATCH(Intermediate!$B11432,Data!$A$1:$BC$1,0),FALSE)</f>
        <v>..</v>
      </c>
      <c r="D11432">
        <f>VLOOKUP($A11432&amp;D$1,Data!$A$2:$BC$533,MATCH(Intermediate!$B11432,Data!$A$1:$BC$1,0),FALSE)</f>
        <v>8311.5515735374629</v>
      </c>
    </row>
    <row r="11433" spans="1:4" x14ac:dyDescent="0.45">
      <c r="A11433" t="s">
        <v>247</v>
      </c>
      <c r="B11433">
        <f t="shared" si="177"/>
        <v>2006</v>
      </c>
      <c r="C11433" t="str">
        <f>VLOOKUP($A11433&amp;C$1,Data!$A$2:$BC$533,MATCH(Intermediate!$B11433,Data!$A$1:$BC$1,0),FALSE)</f>
        <v>..</v>
      </c>
      <c r="D11433">
        <f>VLOOKUP($A11433&amp;D$1,Data!$A$2:$BC$533,MATCH(Intermediate!$B11433,Data!$A$1:$BC$1,0),FALSE)</f>
        <v>9484.0791015120685</v>
      </c>
    </row>
    <row r="11434" spans="1:4" x14ac:dyDescent="0.45">
      <c r="A11434" t="s">
        <v>247</v>
      </c>
      <c r="B11434">
        <f t="shared" si="177"/>
        <v>2007</v>
      </c>
      <c r="C11434" t="str">
        <f>VLOOKUP($A11434&amp;C$1,Data!$A$2:$BC$533,MATCH(Intermediate!$B11434,Data!$A$1:$BC$1,0),FALSE)</f>
        <v>..</v>
      </c>
      <c r="D11434">
        <f>VLOOKUP($A11434&amp;D$1,Data!$A$2:$BC$533,MATCH(Intermediate!$B11434,Data!$A$1:$BC$1,0),FALSE)</f>
        <v>10566.870286105139</v>
      </c>
    </row>
    <row r="11435" spans="1:4" x14ac:dyDescent="0.45">
      <c r="A11435" t="s">
        <v>247</v>
      </c>
      <c r="B11435">
        <f t="shared" si="177"/>
        <v>2008</v>
      </c>
      <c r="C11435">
        <f>VLOOKUP($A11435&amp;C$1,Data!$A$2:$BC$533,MATCH(Intermediate!$B11435,Data!$A$1:$BC$1,0),FALSE)</f>
        <v>42.442578659403559</v>
      </c>
      <c r="D11435">
        <f>VLOOKUP($A11435&amp;D$1,Data!$A$2:$BC$533,MATCH(Intermediate!$B11435,Data!$A$1:$BC$1,0),FALSE)</f>
        <v>11392.330159311503</v>
      </c>
    </row>
    <row r="11436" spans="1:4" x14ac:dyDescent="0.45">
      <c r="A11436" t="s">
        <v>247</v>
      </c>
      <c r="B11436">
        <f t="shared" si="177"/>
        <v>2009</v>
      </c>
      <c r="C11436">
        <f>VLOOKUP($A11436&amp;C$1,Data!$A$2:$BC$533,MATCH(Intermediate!$B11436,Data!$A$1:$BC$1,0),FALSE)</f>
        <v>43.954451608115839</v>
      </c>
      <c r="D11436">
        <f>VLOOKUP($A11436&amp;D$1,Data!$A$2:$BC$533,MATCH(Intermediate!$B11436,Data!$A$1:$BC$1,0),FALSE)</f>
        <v>11038.890695496191</v>
      </c>
    </row>
    <row r="11437" spans="1:4" x14ac:dyDescent="0.45">
      <c r="A11437" t="s">
        <v>247</v>
      </c>
      <c r="B11437">
        <f t="shared" si="177"/>
        <v>2010</v>
      </c>
      <c r="C11437">
        <f>VLOOKUP($A11437&amp;C$1,Data!$A$2:$BC$533,MATCH(Intermediate!$B11437,Data!$A$1:$BC$1,0),FALSE)</f>
        <v>47.966414963268242</v>
      </c>
      <c r="D11437">
        <f>VLOOKUP($A11437&amp;D$1,Data!$A$2:$BC$533,MATCH(Intermediate!$B11437,Data!$A$1:$BC$1,0),FALSE)</f>
        <v>12038.052569804728</v>
      </c>
    </row>
    <row r="11438" spans="1:4" x14ac:dyDescent="0.45">
      <c r="A11438" t="s">
        <v>247</v>
      </c>
      <c r="B11438">
        <f t="shared" si="177"/>
        <v>2011</v>
      </c>
      <c r="C11438">
        <f>VLOOKUP($A11438&amp;C$1,Data!$A$2:$BC$533,MATCH(Intermediate!$B11438,Data!$A$1:$BC$1,0),FALSE)</f>
        <v>50.189470852970629</v>
      </c>
      <c r="D11438">
        <f>VLOOKUP($A11438&amp;D$1,Data!$A$2:$BC$533,MATCH(Intermediate!$B11438,Data!$A$1:$BC$1,0),FALSE)</f>
        <v>13243.14238185543</v>
      </c>
    </row>
    <row r="11439" spans="1:4" x14ac:dyDescent="0.45">
      <c r="A11439" t="s">
        <v>247</v>
      </c>
      <c r="B11439">
        <f t="shared" si="177"/>
        <v>2012</v>
      </c>
      <c r="C11439">
        <f>VLOOKUP($A11439&amp;C$1,Data!$A$2:$BC$533,MATCH(Intermediate!$B11439,Data!$A$1:$BC$1,0),FALSE)</f>
        <v>51.290595707442215</v>
      </c>
      <c r="D11439">
        <f>VLOOKUP($A11439&amp;D$1,Data!$A$2:$BC$533,MATCH(Intermediate!$B11439,Data!$A$1:$BC$1,0),FALSE)</f>
        <v>13991.14530179806</v>
      </c>
    </row>
    <row r="11440" spans="1:4" x14ac:dyDescent="0.45">
      <c r="A11440" t="s">
        <v>247</v>
      </c>
      <c r="B11440">
        <f t="shared" si="177"/>
        <v>2013</v>
      </c>
      <c r="C11440">
        <f>VLOOKUP($A11440&amp;C$1,Data!$A$2:$BC$533,MATCH(Intermediate!$B11440,Data!$A$1:$BC$1,0),FALSE)</f>
        <v>54.987216319334578</v>
      </c>
      <c r="D11440">
        <f>VLOOKUP($A11440&amp;D$1,Data!$A$2:$BC$533,MATCH(Intermediate!$B11440,Data!$A$1:$BC$1,0),FALSE)</f>
        <v>15232.347753550379</v>
      </c>
    </row>
    <row r="11441" spans="1:4" x14ac:dyDescent="0.45">
      <c r="A11441" t="s">
        <v>247</v>
      </c>
      <c r="B11441">
        <f t="shared" si="177"/>
        <v>2014</v>
      </c>
      <c r="C11441">
        <f>VLOOKUP($A11441&amp;C$1,Data!$A$2:$BC$533,MATCH(Intermediate!$B11441,Data!$A$1:$BC$1,0),FALSE)</f>
        <v>56.737221211919362</v>
      </c>
      <c r="D11441">
        <f>VLOOKUP($A11441&amp;D$1,Data!$A$2:$BC$533,MATCH(Intermediate!$B11441,Data!$A$1:$BC$1,0),FALSE)</f>
        <v>15756.98756629415</v>
      </c>
    </row>
    <row r="11442" spans="1:4" x14ac:dyDescent="0.45">
      <c r="A11442" t="s">
        <v>247</v>
      </c>
      <c r="B11442">
        <f t="shared" si="177"/>
        <v>2015</v>
      </c>
      <c r="C11442">
        <f>VLOOKUP($A11442&amp;C$1,Data!$A$2:$BC$533,MATCH(Intermediate!$B11442,Data!$A$1:$BC$1,0),FALSE)</f>
        <v>54.738414452996736</v>
      </c>
      <c r="D11442">
        <f>VLOOKUP($A11442&amp;D$1,Data!$A$2:$BC$533,MATCH(Intermediate!$B11442,Data!$A$1:$BC$1,0),FALSE)</f>
        <v>16060.302185689618</v>
      </c>
    </row>
    <row r="11443" spans="1:4" x14ac:dyDescent="0.45">
      <c r="A11443" t="s">
        <v>247</v>
      </c>
      <c r="B11443">
        <f t="shared" si="177"/>
        <v>2016</v>
      </c>
      <c r="C11443">
        <f>VLOOKUP($A11443&amp;C$1,Data!$A$2:$BC$533,MATCH(Intermediate!$B11443,Data!$A$1:$BC$1,0),FALSE)</f>
        <v>55.682139815870734</v>
      </c>
      <c r="D11443">
        <f>VLOOKUP($A11443&amp;D$1,Data!$A$2:$BC$533,MATCH(Intermediate!$B11443,Data!$A$1:$BC$1,0),FALSE)</f>
        <v>16653.539446998762</v>
      </c>
    </row>
    <row r="11444" spans="1:4" x14ac:dyDescent="0.45">
      <c r="A11444" t="s">
        <v>247</v>
      </c>
      <c r="B11444">
        <f t="shared" si="177"/>
        <v>2017</v>
      </c>
      <c r="C11444">
        <f>VLOOKUP($A11444&amp;C$1,Data!$A$2:$BC$533,MATCH(Intermediate!$B11444,Data!$A$1:$BC$1,0),FALSE)</f>
        <v>54.499756136637764</v>
      </c>
      <c r="D11444">
        <f>VLOOKUP($A11444&amp;D$1,Data!$A$2:$BC$533,MATCH(Intermediate!$B11444,Data!$A$1:$BC$1,0),FALSE)</f>
        <v>17593.384820238174</v>
      </c>
    </row>
    <row r="11445" spans="1:4" x14ac:dyDescent="0.45">
      <c r="A11445" t="s">
        <v>247</v>
      </c>
      <c r="B11445">
        <f t="shared" ref="B11445:B11508" si="178">B11395</f>
        <v>2018</v>
      </c>
      <c r="C11445">
        <f>VLOOKUP($A11445&amp;C$1,Data!$A$2:$BC$533,MATCH(Intermediate!$B11445,Data!$A$1:$BC$1,0),FALSE)</f>
        <v>51.079416209558971</v>
      </c>
      <c r="D11445">
        <f>VLOOKUP($A11445&amp;D$1,Data!$A$2:$BC$533,MATCH(Intermediate!$B11445,Data!$A$1:$BC$1,0),FALSE)</f>
        <v>18188.385158417008</v>
      </c>
    </row>
    <row r="11446" spans="1:4" x14ac:dyDescent="0.45">
      <c r="A11446" t="s">
        <v>247</v>
      </c>
      <c r="B11446">
        <f t="shared" si="178"/>
        <v>2019</v>
      </c>
      <c r="C11446">
        <f>VLOOKUP($A11446&amp;C$1,Data!$A$2:$BC$533,MATCH(Intermediate!$B11446,Data!$A$1:$BC$1,0),FALSE)</f>
        <v>49.073560438716399</v>
      </c>
      <c r="D11446">
        <f>VLOOKUP($A11446&amp;D$1,Data!$A$2:$BC$533,MATCH(Intermediate!$B11446,Data!$A$1:$BC$1,0),FALSE)</f>
        <v>19259.495188967787</v>
      </c>
    </row>
    <row r="11447" spans="1:4" x14ac:dyDescent="0.45">
      <c r="A11447" t="s">
        <v>247</v>
      </c>
      <c r="B11447">
        <f t="shared" si="178"/>
        <v>2020</v>
      </c>
      <c r="C11447">
        <f>VLOOKUP($A11447&amp;C$1,Data!$A$2:$BC$533,MATCH(Intermediate!$B11447,Data!$A$1:$BC$1,0),FALSE)</f>
        <v>55.929286701260004</v>
      </c>
      <c r="D11447">
        <f>VLOOKUP($A11447&amp;D$1,Data!$A$2:$BC$533,MATCH(Intermediate!$B11447,Data!$A$1:$BC$1,0),FALSE)</f>
        <v>19587.160661177993</v>
      </c>
    </row>
    <row r="11448" spans="1:4" x14ac:dyDescent="0.45">
      <c r="A11448" t="s">
        <v>247</v>
      </c>
      <c r="B11448">
        <f t="shared" si="178"/>
        <v>2021</v>
      </c>
      <c r="C11448">
        <f>VLOOKUP($A11448&amp;C$1,Data!$A$2:$BC$533,MATCH(Intermediate!$B11448,Data!$A$1:$BC$1,0),FALSE)</f>
        <v>52.206403784808749</v>
      </c>
      <c r="D11448">
        <f>VLOOKUP($A11448&amp;D$1,Data!$A$2:$BC$533,MATCH(Intermediate!$B11448,Data!$A$1:$BC$1,0),FALSE)</f>
        <v>21837.877524096981</v>
      </c>
    </row>
    <row r="11449" spans="1:4" x14ac:dyDescent="0.45">
      <c r="A11449" t="s">
        <v>247</v>
      </c>
      <c r="B11449">
        <f t="shared" si="178"/>
        <v>2022</v>
      </c>
      <c r="C11449">
        <f>VLOOKUP($A11449&amp;C$1,Data!$A$2:$BC$533,MATCH(Intermediate!$B11449,Data!$A$1:$BC$1,0),FALSE)</f>
        <v>43.15354601215023</v>
      </c>
      <c r="D11449">
        <f>VLOOKUP($A11449&amp;D$1,Data!$A$2:$BC$533,MATCH(Intermediate!$B11449,Data!$A$1:$BC$1,0),FALSE)</f>
        <v>24920.967788435246</v>
      </c>
    </row>
    <row r="11450" spans="1:4" x14ac:dyDescent="0.45">
      <c r="A11450" t="s">
        <v>247</v>
      </c>
      <c r="B11450">
        <f t="shared" si="178"/>
        <v>2023</v>
      </c>
      <c r="C11450">
        <f>VLOOKUP($A11450&amp;C$1,Data!$A$2:$BC$533,MATCH(Intermediate!$B11450,Data!$A$1:$BC$1,0),FALSE)</f>
        <v>40.930077869044069</v>
      </c>
      <c r="D11450">
        <f>VLOOKUP($A11450&amp;D$1,Data!$A$2:$BC$533,MATCH(Intermediate!$B11450,Data!$A$1:$BC$1,0),FALSE)</f>
        <v>27292.477385579066</v>
      </c>
    </row>
    <row r="11451" spans="1:4" x14ac:dyDescent="0.45">
      <c r="A11451" t="s">
        <v>247</v>
      </c>
      <c r="B11451">
        <f t="shared" si="178"/>
        <v>2024</v>
      </c>
      <c r="C11451">
        <f>VLOOKUP($A11451&amp;C$1,Data!$A$2:$BC$533,MATCH(Intermediate!$B11451,Data!$A$1:$BC$1,0),FALSE)</f>
        <v>40.640840103178434</v>
      </c>
      <c r="D11451">
        <f>VLOOKUP($A11451&amp;D$1,Data!$A$2:$BC$533,MATCH(Intermediate!$B11451,Data!$A$1:$BC$1,0),FALSE)</f>
        <v>28623.931890800526</v>
      </c>
    </row>
    <row r="11452" spans="1:4" x14ac:dyDescent="0.45">
      <c r="A11452" t="s">
        <v>396</v>
      </c>
      <c r="B11452">
        <f t="shared" si="178"/>
        <v>1975</v>
      </c>
      <c r="C11452" t="str">
        <f>VLOOKUP($A11452&amp;C$1,Data!$A$2:$BC$533,MATCH(Intermediate!$B11452,Data!$A$1:$BC$1,0),FALSE)</f>
        <v>..</v>
      </c>
      <c r="D11452" t="str">
        <f>VLOOKUP($A11452&amp;D$1,Data!$A$2:$BC$533,MATCH(Intermediate!$B11452,Data!$A$1:$BC$1,0),FALSE)</f>
        <v>..</v>
      </c>
    </row>
    <row r="11453" spans="1:4" x14ac:dyDescent="0.45">
      <c r="A11453" t="s">
        <v>396</v>
      </c>
      <c r="B11453">
        <f t="shared" si="178"/>
        <v>1976</v>
      </c>
      <c r="C11453" t="str">
        <f>VLOOKUP($A11453&amp;C$1,Data!$A$2:$BC$533,MATCH(Intermediate!$B11453,Data!$A$1:$BC$1,0),FALSE)</f>
        <v>..</v>
      </c>
      <c r="D11453" t="str">
        <f>VLOOKUP($A11453&amp;D$1,Data!$A$2:$BC$533,MATCH(Intermediate!$B11453,Data!$A$1:$BC$1,0),FALSE)</f>
        <v>..</v>
      </c>
    </row>
    <row r="11454" spans="1:4" x14ac:dyDescent="0.45">
      <c r="A11454" t="s">
        <v>396</v>
      </c>
      <c r="B11454">
        <f t="shared" si="178"/>
        <v>1977</v>
      </c>
      <c r="C11454" t="str">
        <f>VLOOKUP($A11454&amp;C$1,Data!$A$2:$BC$533,MATCH(Intermediate!$B11454,Data!$A$1:$BC$1,0),FALSE)</f>
        <v>..</v>
      </c>
      <c r="D11454" t="str">
        <f>VLOOKUP($A11454&amp;D$1,Data!$A$2:$BC$533,MATCH(Intermediate!$B11454,Data!$A$1:$BC$1,0),FALSE)</f>
        <v>..</v>
      </c>
    </row>
    <row r="11455" spans="1:4" x14ac:dyDescent="0.45">
      <c r="A11455" t="s">
        <v>396</v>
      </c>
      <c r="B11455">
        <f t="shared" si="178"/>
        <v>1978</v>
      </c>
      <c r="C11455" t="str">
        <f>VLOOKUP($A11455&amp;C$1,Data!$A$2:$BC$533,MATCH(Intermediate!$B11455,Data!$A$1:$BC$1,0),FALSE)</f>
        <v>..</v>
      </c>
      <c r="D11455" t="str">
        <f>VLOOKUP($A11455&amp;D$1,Data!$A$2:$BC$533,MATCH(Intermediate!$B11455,Data!$A$1:$BC$1,0),FALSE)</f>
        <v>..</v>
      </c>
    </row>
    <row r="11456" spans="1:4" x14ac:dyDescent="0.45">
      <c r="A11456" t="s">
        <v>396</v>
      </c>
      <c r="B11456">
        <f t="shared" si="178"/>
        <v>1979</v>
      </c>
      <c r="C11456" t="str">
        <f>VLOOKUP($A11456&amp;C$1,Data!$A$2:$BC$533,MATCH(Intermediate!$B11456,Data!$A$1:$BC$1,0),FALSE)</f>
        <v>..</v>
      </c>
      <c r="D11456" t="str">
        <f>VLOOKUP($A11456&amp;D$1,Data!$A$2:$BC$533,MATCH(Intermediate!$B11456,Data!$A$1:$BC$1,0),FALSE)</f>
        <v>..</v>
      </c>
    </row>
    <row r="11457" spans="1:4" x14ac:dyDescent="0.45">
      <c r="A11457" t="s">
        <v>396</v>
      </c>
      <c r="B11457">
        <f t="shared" si="178"/>
        <v>1980</v>
      </c>
      <c r="C11457" t="str">
        <f>VLOOKUP($A11457&amp;C$1,Data!$A$2:$BC$533,MATCH(Intermediate!$B11457,Data!$A$1:$BC$1,0),FALSE)</f>
        <v>..</v>
      </c>
      <c r="D11457" t="str">
        <f>VLOOKUP($A11457&amp;D$1,Data!$A$2:$BC$533,MATCH(Intermediate!$B11457,Data!$A$1:$BC$1,0),FALSE)</f>
        <v>..</v>
      </c>
    </row>
    <row r="11458" spans="1:4" x14ac:dyDescent="0.45">
      <c r="A11458" t="s">
        <v>396</v>
      </c>
      <c r="B11458">
        <f t="shared" si="178"/>
        <v>1981</v>
      </c>
      <c r="C11458" t="str">
        <f>VLOOKUP($A11458&amp;C$1,Data!$A$2:$BC$533,MATCH(Intermediate!$B11458,Data!$A$1:$BC$1,0),FALSE)</f>
        <v>..</v>
      </c>
      <c r="D11458" t="str">
        <f>VLOOKUP($A11458&amp;D$1,Data!$A$2:$BC$533,MATCH(Intermediate!$B11458,Data!$A$1:$BC$1,0),FALSE)</f>
        <v>..</v>
      </c>
    </row>
    <row r="11459" spans="1:4" x14ac:dyDescent="0.45">
      <c r="A11459" t="s">
        <v>396</v>
      </c>
      <c r="B11459">
        <f t="shared" si="178"/>
        <v>1982</v>
      </c>
      <c r="C11459" t="str">
        <f>VLOOKUP($A11459&amp;C$1,Data!$A$2:$BC$533,MATCH(Intermediate!$B11459,Data!$A$1:$BC$1,0),FALSE)</f>
        <v>..</v>
      </c>
      <c r="D11459" t="str">
        <f>VLOOKUP($A11459&amp;D$1,Data!$A$2:$BC$533,MATCH(Intermediate!$B11459,Data!$A$1:$BC$1,0),FALSE)</f>
        <v>..</v>
      </c>
    </row>
    <row r="11460" spans="1:4" x14ac:dyDescent="0.45">
      <c r="A11460" t="s">
        <v>396</v>
      </c>
      <c r="B11460">
        <f t="shared" si="178"/>
        <v>1983</v>
      </c>
      <c r="C11460" t="str">
        <f>VLOOKUP($A11460&amp;C$1,Data!$A$2:$BC$533,MATCH(Intermediate!$B11460,Data!$A$1:$BC$1,0),FALSE)</f>
        <v>..</v>
      </c>
      <c r="D11460" t="str">
        <f>VLOOKUP($A11460&amp;D$1,Data!$A$2:$BC$533,MATCH(Intermediate!$B11460,Data!$A$1:$BC$1,0),FALSE)</f>
        <v>..</v>
      </c>
    </row>
    <row r="11461" spans="1:4" x14ac:dyDescent="0.45">
      <c r="A11461" t="s">
        <v>396</v>
      </c>
      <c r="B11461">
        <f t="shared" si="178"/>
        <v>1984</v>
      </c>
      <c r="C11461" t="str">
        <f>VLOOKUP($A11461&amp;C$1,Data!$A$2:$BC$533,MATCH(Intermediate!$B11461,Data!$A$1:$BC$1,0),FALSE)</f>
        <v>..</v>
      </c>
      <c r="D11461" t="str">
        <f>VLOOKUP($A11461&amp;D$1,Data!$A$2:$BC$533,MATCH(Intermediate!$B11461,Data!$A$1:$BC$1,0),FALSE)</f>
        <v>..</v>
      </c>
    </row>
    <row r="11462" spans="1:4" x14ac:dyDescent="0.45">
      <c r="A11462" t="s">
        <v>396</v>
      </c>
      <c r="B11462">
        <f t="shared" si="178"/>
        <v>1985</v>
      </c>
      <c r="C11462" t="str">
        <f>VLOOKUP($A11462&amp;C$1,Data!$A$2:$BC$533,MATCH(Intermediate!$B11462,Data!$A$1:$BC$1,0),FALSE)</f>
        <v>..</v>
      </c>
      <c r="D11462" t="str">
        <f>VLOOKUP($A11462&amp;D$1,Data!$A$2:$BC$533,MATCH(Intermediate!$B11462,Data!$A$1:$BC$1,0),FALSE)</f>
        <v>..</v>
      </c>
    </row>
    <row r="11463" spans="1:4" x14ac:dyDescent="0.45">
      <c r="A11463" t="s">
        <v>396</v>
      </c>
      <c r="B11463">
        <f t="shared" si="178"/>
        <v>1986</v>
      </c>
      <c r="C11463" t="str">
        <f>VLOOKUP($A11463&amp;C$1,Data!$A$2:$BC$533,MATCH(Intermediate!$B11463,Data!$A$1:$BC$1,0),FALSE)</f>
        <v>..</v>
      </c>
      <c r="D11463" t="str">
        <f>VLOOKUP($A11463&amp;D$1,Data!$A$2:$BC$533,MATCH(Intermediate!$B11463,Data!$A$1:$BC$1,0),FALSE)</f>
        <v>..</v>
      </c>
    </row>
    <row r="11464" spans="1:4" x14ac:dyDescent="0.45">
      <c r="A11464" t="s">
        <v>396</v>
      </c>
      <c r="B11464">
        <f t="shared" si="178"/>
        <v>1987</v>
      </c>
      <c r="C11464" t="str">
        <f>VLOOKUP($A11464&amp;C$1,Data!$A$2:$BC$533,MATCH(Intermediate!$B11464,Data!$A$1:$BC$1,0),FALSE)</f>
        <v>..</v>
      </c>
      <c r="D11464" t="str">
        <f>VLOOKUP($A11464&amp;D$1,Data!$A$2:$BC$533,MATCH(Intermediate!$B11464,Data!$A$1:$BC$1,0),FALSE)</f>
        <v>..</v>
      </c>
    </row>
    <row r="11465" spans="1:4" x14ac:dyDescent="0.45">
      <c r="A11465" t="s">
        <v>396</v>
      </c>
      <c r="B11465">
        <f t="shared" si="178"/>
        <v>1988</v>
      </c>
      <c r="C11465" t="str">
        <f>VLOOKUP($A11465&amp;C$1,Data!$A$2:$BC$533,MATCH(Intermediate!$B11465,Data!$A$1:$BC$1,0),FALSE)</f>
        <v>..</v>
      </c>
      <c r="D11465" t="str">
        <f>VLOOKUP($A11465&amp;D$1,Data!$A$2:$BC$533,MATCH(Intermediate!$B11465,Data!$A$1:$BC$1,0),FALSE)</f>
        <v>..</v>
      </c>
    </row>
    <row r="11466" spans="1:4" x14ac:dyDescent="0.45">
      <c r="A11466" t="s">
        <v>396</v>
      </c>
      <c r="B11466">
        <f t="shared" si="178"/>
        <v>1989</v>
      </c>
      <c r="C11466" t="str">
        <f>VLOOKUP($A11466&amp;C$1,Data!$A$2:$BC$533,MATCH(Intermediate!$B11466,Data!$A$1:$BC$1,0),FALSE)</f>
        <v>..</v>
      </c>
      <c r="D11466" t="str">
        <f>VLOOKUP($A11466&amp;D$1,Data!$A$2:$BC$533,MATCH(Intermediate!$B11466,Data!$A$1:$BC$1,0),FALSE)</f>
        <v>..</v>
      </c>
    </row>
    <row r="11467" spans="1:4" x14ac:dyDescent="0.45">
      <c r="A11467" t="s">
        <v>396</v>
      </c>
      <c r="B11467">
        <f t="shared" si="178"/>
        <v>1990</v>
      </c>
      <c r="C11467" t="str">
        <f>VLOOKUP($A11467&amp;C$1,Data!$A$2:$BC$533,MATCH(Intermediate!$B11467,Data!$A$1:$BC$1,0),FALSE)</f>
        <v>..</v>
      </c>
      <c r="D11467">
        <f>VLOOKUP($A11467&amp;D$1,Data!$A$2:$BC$533,MATCH(Intermediate!$B11467,Data!$A$1:$BC$1,0),FALSE)</f>
        <v>6903.8440940060354</v>
      </c>
    </row>
    <row r="11468" spans="1:4" x14ac:dyDescent="0.45">
      <c r="A11468" t="s">
        <v>396</v>
      </c>
      <c r="B11468">
        <f t="shared" si="178"/>
        <v>1991</v>
      </c>
      <c r="C11468" t="str">
        <f>VLOOKUP($A11468&amp;C$1,Data!$A$2:$BC$533,MATCH(Intermediate!$B11468,Data!$A$1:$BC$1,0),FALSE)</f>
        <v>..</v>
      </c>
      <c r="D11468">
        <f>VLOOKUP($A11468&amp;D$1,Data!$A$2:$BC$533,MATCH(Intermediate!$B11468,Data!$A$1:$BC$1,0),FALSE)</f>
        <v>6688.1005193094907</v>
      </c>
    </row>
    <row r="11469" spans="1:4" x14ac:dyDescent="0.45">
      <c r="A11469" t="s">
        <v>396</v>
      </c>
      <c r="B11469">
        <f t="shared" si="178"/>
        <v>1992</v>
      </c>
      <c r="C11469" t="str">
        <f>VLOOKUP($A11469&amp;C$1,Data!$A$2:$BC$533,MATCH(Intermediate!$B11469,Data!$A$1:$BC$1,0),FALSE)</f>
        <v>..</v>
      </c>
      <c r="D11469">
        <f>VLOOKUP($A11469&amp;D$1,Data!$A$2:$BC$533,MATCH(Intermediate!$B11469,Data!$A$1:$BC$1,0),FALSE)</f>
        <v>6223.3308862844287</v>
      </c>
    </row>
    <row r="11470" spans="1:4" x14ac:dyDescent="0.45">
      <c r="A11470" t="s">
        <v>396</v>
      </c>
      <c r="B11470">
        <f t="shared" si="178"/>
        <v>1993</v>
      </c>
      <c r="C11470" t="str">
        <f>VLOOKUP($A11470&amp;C$1,Data!$A$2:$BC$533,MATCH(Intermediate!$B11470,Data!$A$1:$BC$1,0),FALSE)</f>
        <v>..</v>
      </c>
      <c r="D11470">
        <f>VLOOKUP($A11470&amp;D$1,Data!$A$2:$BC$533,MATCH(Intermediate!$B11470,Data!$A$1:$BC$1,0),FALSE)</f>
        <v>6066.7817443304866</v>
      </c>
    </row>
    <row r="11471" spans="1:4" x14ac:dyDescent="0.45">
      <c r="A11471" t="s">
        <v>396</v>
      </c>
      <c r="B11471">
        <f t="shared" si="178"/>
        <v>1994</v>
      </c>
      <c r="C11471" t="str">
        <f>VLOOKUP($A11471&amp;C$1,Data!$A$2:$BC$533,MATCH(Intermediate!$B11471,Data!$A$1:$BC$1,0),FALSE)</f>
        <v>..</v>
      </c>
      <c r="D11471">
        <f>VLOOKUP($A11471&amp;D$1,Data!$A$2:$BC$533,MATCH(Intermediate!$B11471,Data!$A$1:$BC$1,0),FALSE)</f>
        <v>5618.0713451616812</v>
      </c>
    </row>
    <row r="11472" spans="1:4" x14ac:dyDescent="0.45">
      <c r="A11472" t="s">
        <v>396</v>
      </c>
      <c r="B11472">
        <f t="shared" si="178"/>
        <v>1995</v>
      </c>
      <c r="C11472" t="str">
        <f>VLOOKUP($A11472&amp;C$1,Data!$A$2:$BC$533,MATCH(Intermediate!$B11472,Data!$A$1:$BC$1,0),FALSE)</f>
        <v>..</v>
      </c>
      <c r="D11472">
        <f>VLOOKUP($A11472&amp;D$1,Data!$A$2:$BC$533,MATCH(Intermediate!$B11472,Data!$A$1:$BC$1,0),FALSE)</f>
        <v>5706.573598474939</v>
      </c>
    </row>
    <row r="11473" spans="1:4" x14ac:dyDescent="0.45">
      <c r="A11473" t="s">
        <v>396</v>
      </c>
      <c r="B11473">
        <f t="shared" si="178"/>
        <v>1996</v>
      </c>
      <c r="C11473" t="str">
        <f>VLOOKUP($A11473&amp;C$1,Data!$A$2:$BC$533,MATCH(Intermediate!$B11473,Data!$A$1:$BC$1,0),FALSE)</f>
        <v>..</v>
      </c>
      <c r="D11473">
        <f>VLOOKUP($A11473&amp;D$1,Data!$A$2:$BC$533,MATCH(Intermediate!$B11473,Data!$A$1:$BC$1,0),FALSE)</f>
        <v>5840.754032594622</v>
      </c>
    </row>
    <row r="11474" spans="1:4" x14ac:dyDescent="0.45">
      <c r="A11474" t="s">
        <v>396</v>
      </c>
      <c r="B11474">
        <f t="shared" si="178"/>
        <v>1997</v>
      </c>
      <c r="C11474" t="str">
        <f>VLOOKUP($A11474&amp;C$1,Data!$A$2:$BC$533,MATCH(Intermediate!$B11474,Data!$A$1:$BC$1,0),FALSE)</f>
        <v>..</v>
      </c>
      <c r="D11474">
        <f>VLOOKUP($A11474&amp;D$1,Data!$A$2:$BC$533,MATCH(Intermediate!$B11474,Data!$A$1:$BC$1,0),FALSE)</f>
        <v>6113.4015627486515</v>
      </c>
    </row>
    <row r="11475" spans="1:4" x14ac:dyDescent="0.45">
      <c r="A11475" t="s">
        <v>396</v>
      </c>
      <c r="B11475">
        <f t="shared" si="178"/>
        <v>1998</v>
      </c>
      <c r="C11475" t="str">
        <f>VLOOKUP($A11475&amp;C$1,Data!$A$2:$BC$533,MATCH(Intermediate!$B11475,Data!$A$1:$BC$1,0),FALSE)</f>
        <v>..</v>
      </c>
      <c r="D11475">
        <f>VLOOKUP($A11475&amp;D$1,Data!$A$2:$BC$533,MATCH(Intermediate!$B11475,Data!$A$1:$BC$1,0),FALSE)</f>
        <v>5752.0218392559</v>
      </c>
    </row>
    <row r="11476" spans="1:4" x14ac:dyDescent="0.45">
      <c r="A11476" t="s">
        <v>396</v>
      </c>
      <c r="B11476">
        <f t="shared" si="178"/>
        <v>1999</v>
      </c>
      <c r="C11476" t="str">
        <f>VLOOKUP($A11476&amp;C$1,Data!$A$2:$BC$533,MATCH(Intermediate!$B11476,Data!$A$1:$BC$1,0),FALSE)</f>
        <v>..</v>
      </c>
      <c r="D11476">
        <f>VLOOKUP($A11476&amp;D$1,Data!$A$2:$BC$533,MATCH(Intermediate!$B11476,Data!$A$1:$BC$1,0),FALSE)</f>
        <v>5955.2229790449328</v>
      </c>
    </row>
    <row r="11477" spans="1:4" x14ac:dyDescent="0.45">
      <c r="A11477" t="s">
        <v>396</v>
      </c>
      <c r="B11477">
        <f t="shared" si="178"/>
        <v>2000</v>
      </c>
      <c r="C11477" t="str">
        <f>VLOOKUP($A11477&amp;C$1,Data!$A$2:$BC$533,MATCH(Intermediate!$B11477,Data!$A$1:$BC$1,0),FALSE)</f>
        <v>..</v>
      </c>
      <c r="D11477">
        <f>VLOOKUP($A11477&amp;D$1,Data!$A$2:$BC$533,MATCH(Intermediate!$B11477,Data!$A$1:$BC$1,0),FALSE)</f>
        <v>6592.5737087731632</v>
      </c>
    </row>
    <row r="11478" spans="1:4" x14ac:dyDescent="0.45">
      <c r="A11478" t="s">
        <v>396</v>
      </c>
      <c r="B11478">
        <f t="shared" si="178"/>
        <v>2001</v>
      </c>
      <c r="C11478" t="str">
        <f>VLOOKUP($A11478&amp;C$1,Data!$A$2:$BC$533,MATCH(Intermediate!$B11478,Data!$A$1:$BC$1,0),FALSE)</f>
        <v>..</v>
      </c>
      <c r="D11478">
        <f>VLOOKUP($A11478&amp;D$1,Data!$A$2:$BC$533,MATCH(Intermediate!$B11478,Data!$A$1:$BC$1,0),FALSE)</f>
        <v>6966.7946805789188</v>
      </c>
    </row>
    <row r="11479" spans="1:4" x14ac:dyDescent="0.45">
      <c r="A11479" t="s">
        <v>396</v>
      </c>
      <c r="B11479">
        <f t="shared" si="178"/>
        <v>2002</v>
      </c>
      <c r="C11479" t="str">
        <f>VLOOKUP($A11479&amp;C$1,Data!$A$2:$BC$533,MATCH(Intermediate!$B11479,Data!$A$1:$BC$1,0),FALSE)</f>
        <v>..</v>
      </c>
      <c r="D11479">
        <f>VLOOKUP($A11479&amp;D$1,Data!$A$2:$BC$533,MATCH(Intermediate!$B11479,Data!$A$1:$BC$1,0),FALSE)</f>
        <v>7460.0141649050493</v>
      </c>
    </row>
    <row r="11480" spans="1:4" x14ac:dyDescent="0.45">
      <c r="A11480" t="s">
        <v>396</v>
      </c>
      <c r="B11480">
        <f t="shared" si="178"/>
        <v>2003</v>
      </c>
      <c r="C11480" t="str">
        <f>VLOOKUP($A11480&amp;C$1,Data!$A$2:$BC$533,MATCH(Intermediate!$B11480,Data!$A$1:$BC$1,0),FALSE)</f>
        <v>..</v>
      </c>
      <c r="D11480">
        <f>VLOOKUP($A11480&amp;D$1,Data!$A$2:$BC$533,MATCH(Intermediate!$B11480,Data!$A$1:$BC$1,0),FALSE)</f>
        <v>8163.7235789345887</v>
      </c>
    </row>
    <row r="11481" spans="1:4" x14ac:dyDescent="0.45">
      <c r="A11481" t="s">
        <v>396</v>
      </c>
      <c r="B11481">
        <f t="shared" si="178"/>
        <v>2004</v>
      </c>
      <c r="C11481" t="str">
        <f>VLOOKUP($A11481&amp;C$1,Data!$A$2:$BC$533,MATCH(Intermediate!$B11481,Data!$A$1:$BC$1,0),FALSE)</f>
        <v>..</v>
      </c>
      <c r="D11481">
        <f>VLOOKUP($A11481&amp;D$1,Data!$A$2:$BC$533,MATCH(Intermediate!$B11481,Data!$A$1:$BC$1,0),FALSE)</f>
        <v>9104.4453475722948</v>
      </c>
    </row>
    <row r="11482" spans="1:4" x14ac:dyDescent="0.45">
      <c r="A11482" t="s">
        <v>396</v>
      </c>
      <c r="B11482">
        <f t="shared" si="178"/>
        <v>2005</v>
      </c>
      <c r="C11482" t="str">
        <f>VLOOKUP($A11482&amp;C$1,Data!$A$2:$BC$533,MATCH(Intermediate!$B11482,Data!$A$1:$BC$1,0),FALSE)</f>
        <v>..</v>
      </c>
      <c r="D11482">
        <f>VLOOKUP($A11482&amp;D$1,Data!$A$2:$BC$533,MATCH(Intermediate!$B11482,Data!$A$1:$BC$1,0),FALSE)</f>
        <v>10116.794344193497</v>
      </c>
    </row>
    <row r="11483" spans="1:4" x14ac:dyDescent="0.45">
      <c r="A11483" t="s">
        <v>396</v>
      </c>
      <c r="B11483">
        <f t="shared" si="178"/>
        <v>2006</v>
      </c>
      <c r="C11483" t="str">
        <f>VLOOKUP($A11483&amp;C$1,Data!$A$2:$BC$533,MATCH(Intermediate!$B11483,Data!$A$1:$BC$1,0),FALSE)</f>
        <v>..</v>
      </c>
      <c r="D11483">
        <f>VLOOKUP($A11483&amp;D$1,Data!$A$2:$BC$533,MATCH(Intermediate!$B11483,Data!$A$1:$BC$1,0),FALSE)</f>
        <v>11964.120072838879</v>
      </c>
    </row>
    <row r="11484" spans="1:4" x14ac:dyDescent="0.45">
      <c r="A11484" t="s">
        <v>396</v>
      </c>
      <c r="B11484">
        <f t="shared" si="178"/>
        <v>2007</v>
      </c>
      <c r="C11484" t="str">
        <f>VLOOKUP($A11484&amp;C$1,Data!$A$2:$BC$533,MATCH(Intermediate!$B11484,Data!$A$1:$BC$1,0),FALSE)</f>
        <v>..</v>
      </c>
      <c r="D11484">
        <f>VLOOKUP($A11484&amp;D$1,Data!$A$2:$BC$533,MATCH(Intermediate!$B11484,Data!$A$1:$BC$1,0),FALSE)</f>
        <v>13366.500914543123</v>
      </c>
    </row>
    <row r="11485" spans="1:4" x14ac:dyDescent="0.45">
      <c r="A11485" t="s">
        <v>396</v>
      </c>
      <c r="B11485">
        <f t="shared" si="178"/>
        <v>2008</v>
      </c>
      <c r="C11485">
        <f>VLOOKUP($A11485&amp;C$1,Data!$A$2:$BC$533,MATCH(Intermediate!$B11485,Data!$A$1:$BC$1,0),FALSE)</f>
        <v>42.708932737511653</v>
      </c>
      <c r="D11485">
        <f>VLOOKUP($A11485&amp;D$1,Data!$A$2:$BC$533,MATCH(Intermediate!$B11485,Data!$A$1:$BC$1,0),FALSE)</f>
        <v>15241.204625538705</v>
      </c>
    </row>
    <row r="11486" spans="1:4" x14ac:dyDescent="0.45">
      <c r="A11486" t="s">
        <v>396</v>
      </c>
      <c r="B11486">
        <f t="shared" si="178"/>
        <v>2009</v>
      </c>
      <c r="C11486">
        <f>VLOOKUP($A11486&amp;C$1,Data!$A$2:$BC$533,MATCH(Intermediate!$B11486,Data!$A$1:$BC$1,0),FALSE)</f>
        <v>45.013736854305606</v>
      </c>
      <c r="D11486">
        <f>VLOOKUP($A11486&amp;D$1,Data!$A$2:$BC$533,MATCH(Intermediate!$B11486,Data!$A$1:$BC$1,0),FALSE)</f>
        <v>14856.202960194538</v>
      </c>
    </row>
    <row r="11487" spans="1:4" x14ac:dyDescent="0.45">
      <c r="A11487" t="s">
        <v>396</v>
      </c>
      <c r="B11487">
        <f t="shared" si="178"/>
        <v>2010</v>
      </c>
      <c r="C11487">
        <f>VLOOKUP($A11487&amp;C$1,Data!$A$2:$BC$533,MATCH(Intermediate!$B11487,Data!$A$1:$BC$1,0),FALSE)</f>
        <v>45.555735506827091</v>
      </c>
      <c r="D11487">
        <f>VLOOKUP($A11487&amp;D$1,Data!$A$2:$BC$533,MATCH(Intermediate!$B11487,Data!$A$1:$BC$1,0),FALSE)</f>
        <v>15903.474675960651</v>
      </c>
    </row>
    <row r="11488" spans="1:4" x14ac:dyDescent="0.45">
      <c r="A11488" t="s">
        <v>396</v>
      </c>
      <c r="B11488">
        <f t="shared" si="178"/>
        <v>2011</v>
      </c>
      <c r="C11488">
        <f>VLOOKUP($A11488&amp;C$1,Data!$A$2:$BC$533,MATCH(Intermediate!$B11488,Data!$A$1:$BC$1,0),FALSE)</f>
        <v>45.659664725341933</v>
      </c>
      <c r="D11488">
        <f>VLOOKUP($A11488&amp;D$1,Data!$A$2:$BC$533,MATCH(Intermediate!$B11488,Data!$A$1:$BC$1,0),FALSE)</f>
        <v>17500.517764733704</v>
      </c>
    </row>
    <row r="11489" spans="1:4" x14ac:dyDescent="0.45">
      <c r="A11489" t="s">
        <v>396</v>
      </c>
      <c r="B11489">
        <f t="shared" si="178"/>
        <v>2012</v>
      </c>
      <c r="C11489">
        <f>VLOOKUP($A11489&amp;C$1,Data!$A$2:$BC$533,MATCH(Intermediate!$B11489,Data!$A$1:$BC$1,0),FALSE)</f>
        <v>47.147272439645036</v>
      </c>
      <c r="D11489">
        <f>VLOOKUP($A11489&amp;D$1,Data!$A$2:$BC$533,MATCH(Intermediate!$B11489,Data!$A$1:$BC$1,0),FALSE)</f>
        <v>18490.501058939219</v>
      </c>
    </row>
    <row r="11490" spans="1:4" x14ac:dyDescent="0.45">
      <c r="A11490" t="s">
        <v>396</v>
      </c>
      <c r="B11490">
        <f t="shared" si="178"/>
        <v>2013</v>
      </c>
      <c r="C11490">
        <f>VLOOKUP($A11490&amp;C$1,Data!$A$2:$BC$533,MATCH(Intermediate!$B11490,Data!$A$1:$BC$1,0),FALSE)</f>
        <v>50.559721275718509</v>
      </c>
      <c r="D11490">
        <f>VLOOKUP($A11490&amp;D$1,Data!$A$2:$BC$533,MATCH(Intermediate!$B11490,Data!$A$1:$BC$1,0),FALSE)</f>
        <v>19757.073264044273</v>
      </c>
    </row>
    <row r="11491" spans="1:4" x14ac:dyDescent="0.45">
      <c r="A11491" t="s">
        <v>396</v>
      </c>
      <c r="B11491">
        <f t="shared" si="178"/>
        <v>2014</v>
      </c>
      <c r="C11491">
        <f>VLOOKUP($A11491&amp;C$1,Data!$A$2:$BC$533,MATCH(Intermediate!$B11491,Data!$A$1:$BC$1,0),FALSE)</f>
        <v>54.291985937692885</v>
      </c>
      <c r="D11491">
        <f>VLOOKUP($A11491&amp;D$1,Data!$A$2:$BC$533,MATCH(Intermediate!$B11491,Data!$A$1:$BC$1,0),FALSE)</f>
        <v>20189.947998963649</v>
      </c>
    </row>
    <row r="11492" spans="1:4" x14ac:dyDescent="0.45">
      <c r="A11492" t="s">
        <v>396</v>
      </c>
      <c r="B11492">
        <f t="shared" si="178"/>
        <v>2015</v>
      </c>
      <c r="C11492">
        <f>VLOOKUP($A11492&amp;C$1,Data!$A$2:$BC$533,MATCH(Intermediate!$B11492,Data!$A$1:$BC$1,0),FALSE)</f>
        <v>53.888075478386646</v>
      </c>
      <c r="D11492">
        <f>VLOOKUP($A11492&amp;D$1,Data!$A$2:$BC$533,MATCH(Intermediate!$B11492,Data!$A$1:$BC$1,0),FALSE)</f>
        <v>19984.447920309012</v>
      </c>
    </row>
    <row r="11493" spans="1:4" x14ac:dyDescent="0.45">
      <c r="A11493" t="s">
        <v>396</v>
      </c>
      <c r="B11493">
        <f t="shared" si="178"/>
        <v>2016</v>
      </c>
      <c r="C11493">
        <f>VLOOKUP($A11493&amp;C$1,Data!$A$2:$BC$533,MATCH(Intermediate!$B11493,Data!$A$1:$BC$1,0),FALSE)</f>
        <v>53.084198326466392</v>
      </c>
      <c r="D11493">
        <f>VLOOKUP($A11493&amp;D$1,Data!$A$2:$BC$533,MATCH(Intermediate!$B11493,Data!$A$1:$BC$1,0),FALSE)</f>
        <v>20549.821486973797</v>
      </c>
    </row>
    <row r="11494" spans="1:4" x14ac:dyDescent="0.45">
      <c r="A11494" t="s">
        <v>396</v>
      </c>
      <c r="B11494">
        <f t="shared" si="178"/>
        <v>2017</v>
      </c>
      <c r="C11494">
        <f>VLOOKUP($A11494&amp;C$1,Data!$A$2:$BC$533,MATCH(Intermediate!$B11494,Data!$A$1:$BC$1,0),FALSE)</f>
        <v>51.659598070160619</v>
      </c>
      <c r="D11494">
        <f>VLOOKUP($A11494&amp;D$1,Data!$A$2:$BC$533,MATCH(Intermediate!$B11494,Data!$A$1:$BC$1,0),FALSE)</f>
        <v>21926.091548095286</v>
      </c>
    </row>
    <row r="11495" spans="1:4" x14ac:dyDescent="0.45">
      <c r="A11495" t="s">
        <v>396</v>
      </c>
      <c r="B11495">
        <f t="shared" si="178"/>
        <v>2018</v>
      </c>
      <c r="C11495">
        <f>VLOOKUP($A11495&amp;C$1,Data!$A$2:$BC$533,MATCH(Intermediate!$B11495,Data!$A$1:$BC$1,0),FALSE)</f>
        <v>49.76782000747707</v>
      </c>
      <c r="D11495">
        <f>VLOOKUP($A11495&amp;D$1,Data!$A$2:$BC$533,MATCH(Intermediate!$B11495,Data!$A$1:$BC$1,0),FALSE)</f>
        <v>23474.000739262567</v>
      </c>
    </row>
    <row r="11496" spans="1:4" x14ac:dyDescent="0.45">
      <c r="A11496" t="s">
        <v>396</v>
      </c>
      <c r="B11496">
        <f t="shared" si="178"/>
        <v>2019</v>
      </c>
      <c r="C11496">
        <f>VLOOKUP($A11496&amp;C$1,Data!$A$2:$BC$533,MATCH(Intermediate!$B11496,Data!$A$1:$BC$1,0),FALSE)</f>
        <v>49.2463335333956</v>
      </c>
      <c r="D11496">
        <f>VLOOKUP($A11496&amp;D$1,Data!$A$2:$BC$533,MATCH(Intermediate!$B11496,Data!$A$1:$BC$1,0),FALSE)</f>
        <v>25300.645309350653</v>
      </c>
    </row>
    <row r="11497" spans="1:4" x14ac:dyDescent="0.45">
      <c r="A11497" t="s">
        <v>396</v>
      </c>
      <c r="B11497">
        <f t="shared" si="178"/>
        <v>2020</v>
      </c>
      <c r="C11497">
        <f>VLOOKUP($A11497&amp;C$1,Data!$A$2:$BC$533,MATCH(Intermediate!$B11497,Data!$A$1:$BC$1,0),FALSE)</f>
        <v>54.291309690889427</v>
      </c>
      <c r="D11497">
        <f>VLOOKUP($A11497&amp;D$1,Data!$A$2:$BC$533,MATCH(Intermediate!$B11497,Data!$A$1:$BC$1,0),FALSE)</f>
        <v>25732.496819778258</v>
      </c>
    </row>
    <row r="11498" spans="1:4" x14ac:dyDescent="0.45">
      <c r="A11498" t="s">
        <v>396</v>
      </c>
      <c r="B11498">
        <f t="shared" si="178"/>
        <v>2021</v>
      </c>
      <c r="C11498">
        <f>VLOOKUP($A11498&amp;C$1,Data!$A$2:$BC$533,MATCH(Intermediate!$B11498,Data!$A$1:$BC$1,0),FALSE)</f>
        <v>50.520930198698331</v>
      </c>
      <c r="D11498">
        <f>VLOOKUP($A11498&amp;D$1,Data!$A$2:$BC$533,MATCH(Intermediate!$B11498,Data!$A$1:$BC$1,0),FALSE)</f>
        <v>29735.646822969233</v>
      </c>
    </row>
    <row r="11499" spans="1:4" x14ac:dyDescent="0.45">
      <c r="A11499" t="s">
        <v>396</v>
      </c>
      <c r="B11499">
        <f t="shared" si="178"/>
        <v>2022</v>
      </c>
      <c r="C11499" t="str">
        <f>VLOOKUP($A11499&amp;C$1,Data!$A$2:$BC$533,MATCH(Intermediate!$B11499,Data!$A$1:$BC$1,0),FALSE)</f>
        <v>..</v>
      </c>
      <c r="D11499">
        <f>VLOOKUP($A11499&amp;D$1,Data!$A$2:$BC$533,MATCH(Intermediate!$B11499,Data!$A$1:$BC$1,0),FALSE)</f>
        <v>32847.6500843291</v>
      </c>
    </row>
    <row r="11500" spans="1:4" x14ac:dyDescent="0.45">
      <c r="A11500" t="s">
        <v>396</v>
      </c>
      <c r="B11500">
        <f t="shared" si="178"/>
        <v>2023</v>
      </c>
      <c r="C11500" t="str">
        <f>VLOOKUP($A11500&amp;C$1,Data!$A$2:$BC$533,MATCH(Intermediate!$B11500,Data!$A$1:$BC$1,0),FALSE)</f>
        <v>..</v>
      </c>
      <c r="D11500">
        <f>VLOOKUP($A11500&amp;D$1,Data!$A$2:$BC$533,MATCH(Intermediate!$B11500,Data!$A$1:$BC$1,0),FALSE)</f>
        <v>35472.002359733327</v>
      </c>
    </row>
    <row r="11501" spans="1:4" x14ac:dyDescent="0.45">
      <c r="A11501" t="s">
        <v>396</v>
      </c>
      <c r="B11501">
        <f t="shared" si="178"/>
        <v>2024</v>
      </c>
      <c r="C11501" t="str">
        <f>VLOOKUP($A11501&amp;C$1,Data!$A$2:$BC$533,MATCH(Intermediate!$B11501,Data!$A$1:$BC$1,0),FALSE)</f>
        <v>..</v>
      </c>
      <c r="D11501">
        <f>VLOOKUP($A11501&amp;D$1,Data!$A$2:$BC$533,MATCH(Intermediate!$B11501,Data!$A$1:$BC$1,0),FALSE)</f>
        <v>37643.258837291214</v>
      </c>
    </row>
    <row r="11502" spans="1:4" x14ac:dyDescent="0.45">
      <c r="A11502" t="s">
        <v>549</v>
      </c>
      <c r="B11502">
        <f t="shared" si="178"/>
        <v>1975</v>
      </c>
      <c r="C11502" t="str">
        <f>VLOOKUP($A11502&amp;C$1,Data!$A$2:$BC$533,MATCH(Intermediate!$B11502,Data!$A$1:$BC$1,0),FALSE)</f>
        <v>..</v>
      </c>
      <c r="D11502" t="str">
        <f>VLOOKUP($A11502&amp;D$1,Data!$A$2:$BC$533,MATCH(Intermediate!$B11502,Data!$A$1:$BC$1,0),FALSE)</f>
        <v>..</v>
      </c>
    </row>
    <row r="11503" spans="1:4" x14ac:dyDescent="0.45">
      <c r="A11503" t="s">
        <v>549</v>
      </c>
      <c r="B11503">
        <f t="shared" si="178"/>
        <v>1976</v>
      </c>
      <c r="C11503" t="str">
        <f>VLOOKUP($A11503&amp;C$1,Data!$A$2:$BC$533,MATCH(Intermediate!$B11503,Data!$A$1:$BC$1,0),FALSE)</f>
        <v>..</v>
      </c>
      <c r="D11503" t="str">
        <f>VLOOKUP($A11503&amp;D$1,Data!$A$2:$BC$533,MATCH(Intermediate!$B11503,Data!$A$1:$BC$1,0),FALSE)</f>
        <v>..</v>
      </c>
    </row>
    <row r="11504" spans="1:4" x14ac:dyDescent="0.45">
      <c r="A11504" t="s">
        <v>549</v>
      </c>
      <c r="B11504">
        <f t="shared" si="178"/>
        <v>1977</v>
      </c>
      <c r="C11504" t="str">
        <f>VLOOKUP($A11504&amp;C$1,Data!$A$2:$BC$533,MATCH(Intermediate!$B11504,Data!$A$1:$BC$1,0),FALSE)</f>
        <v>..</v>
      </c>
      <c r="D11504" t="str">
        <f>VLOOKUP($A11504&amp;D$1,Data!$A$2:$BC$533,MATCH(Intermediate!$B11504,Data!$A$1:$BC$1,0),FALSE)</f>
        <v>..</v>
      </c>
    </row>
    <row r="11505" spans="1:4" x14ac:dyDescent="0.45">
      <c r="A11505" t="s">
        <v>549</v>
      </c>
      <c r="B11505">
        <f t="shared" si="178"/>
        <v>1978</v>
      </c>
      <c r="C11505" t="str">
        <f>VLOOKUP($A11505&amp;C$1,Data!$A$2:$BC$533,MATCH(Intermediate!$B11505,Data!$A$1:$BC$1,0),FALSE)</f>
        <v>..</v>
      </c>
      <c r="D11505" t="str">
        <f>VLOOKUP($A11505&amp;D$1,Data!$A$2:$BC$533,MATCH(Intermediate!$B11505,Data!$A$1:$BC$1,0),FALSE)</f>
        <v>..</v>
      </c>
    </row>
    <row r="11506" spans="1:4" x14ac:dyDescent="0.45">
      <c r="A11506" t="s">
        <v>549</v>
      </c>
      <c r="B11506">
        <f t="shared" si="178"/>
        <v>1979</v>
      </c>
      <c r="C11506" t="str">
        <f>VLOOKUP($A11506&amp;C$1,Data!$A$2:$BC$533,MATCH(Intermediate!$B11506,Data!$A$1:$BC$1,0),FALSE)</f>
        <v>..</v>
      </c>
      <c r="D11506" t="str">
        <f>VLOOKUP($A11506&amp;D$1,Data!$A$2:$BC$533,MATCH(Intermediate!$B11506,Data!$A$1:$BC$1,0),FALSE)</f>
        <v>..</v>
      </c>
    </row>
    <row r="11507" spans="1:4" x14ac:dyDescent="0.45">
      <c r="A11507" t="s">
        <v>549</v>
      </c>
      <c r="B11507">
        <f t="shared" si="178"/>
        <v>1980</v>
      </c>
      <c r="C11507" t="str">
        <f>VLOOKUP($A11507&amp;C$1,Data!$A$2:$BC$533,MATCH(Intermediate!$B11507,Data!$A$1:$BC$1,0),FALSE)</f>
        <v>..</v>
      </c>
      <c r="D11507" t="str">
        <f>VLOOKUP($A11507&amp;D$1,Data!$A$2:$BC$533,MATCH(Intermediate!$B11507,Data!$A$1:$BC$1,0),FALSE)</f>
        <v>..</v>
      </c>
    </row>
    <row r="11508" spans="1:4" x14ac:dyDescent="0.45">
      <c r="A11508" t="s">
        <v>549</v>
      </c>
      <c r="B11508">
        <f t="shared" si="178"/>
        <v>1981</v>
      </c>
      <c r="C11508" t="str">
        <f>VLOOKUP($A11508&amp;C$1,Data!$A$2:$BC$533,MATCH(Intermediate!$B11508,Data!$A$1:$BC$1,0),FALSE)</f>
        <v>..</v>
      </c>
      <c r="D11508" t="str">
        <f>VLOOKUP($A11508&amp;D$1,Data!$A$2:$BC$533,MATCH(Intermediate!$B11508,Data!$A$1:$BC$1,0),FALSE)</f>
        <v>..</v>
      </c>
    </row>
    <row r="11509" spans="1:4" x14ac:dyDescent="0.45">
      <c r="A11509" t="s">
        <v>549</v>
      </c>
      <c r="B11509">
        <f t="shared" ref="B11509:B11572" si="179">B11459</f>
        <v>1982</v>
      </c>
      <c r="C11509" t="str">
        <f>VLOOKUP($A11509&amp;C$1,Data!$A$2:$BC$533,MATCH(Intermediate!$B11509,Data!$A$1:$BC$1,0),FALSE)</f>
        <v>..</v>
      </c>
      <c r="D11509" t="str">
        <f>VLOOKUP($A11509&amp;D$1,Data!$A$2:$BC$533,MATCH(Intermediate!$B11509,Data!$A$1:$BC$1,0),FALSE)</f>
        <v>..</v>
      </c>
    </row>
    <row r="11510" spans="1:4" x14ac:dyDescent="0.45">
      <c r="A11510" t="s">
        <v>549</v>
      </c>
      <c r="B11510">
        <f t="shared" si="179"/>
        <v>1983</v>
      </c>
      <c r="C11510" t="str">
        <f>VLOOKUP($A11510&amp;C$1,Data!$A$2:$BC$533,MATCH(Intermediate!$B11510,Data!$A$1:$BC$1,0),FALSE)</f>
        <v>..</v>
      </c>
      <c r="D11510" t="str">
        <f>VLOOKUP($A11510&amp;D$1,Data!$A$2:$BC$533,MATCH(Intermediate!$B11510,Data!$A$1:$BC$1,0),FALSE)</f>
        <v>..</v>
      </c>
    </row>
    <row r="11511" spans="1:4" x14ac:dyDescent="0.45">
      <c r="A11511" t="s">
        <v>549</v>
      </c>
      <c r="B11511">
        <f t="shared" si="179"/>
        <v>1984</v>
      </c>
      <c r="C11511" t="str">
        <f>VLOOKUP($A11511&amp;C$1,Data!$A$2:$BC$533,MATCH(Intermediate!$B11511,Data!$A$1:$BC$1,0),FALSE)</f>
        <v>..</v>
      </c>
      <c r="D11511" t="str">
        <f>VLOOKUP($A11511&amp;D$1,Data!$A$2:$BC$533,MATCH(Intermediate!$B11511,Data!$A$1:$BC$1,0),FALSE)</f>
        <v>..</v>
      </c>
    </row>
    <row r="11512" spans="1:4" x14ac:dyDescent="0.45">
      <c r="A11512" t="s">
        <v>549</v>
      </c>
      <c r="B11512">
        <f t="shared" si="179"/>
        <v>1985</v>
      </c>
      <c r="C11512" t="str">
        <f>VLOOKUP($A11512&amp;C$1,Data!$A$2:$BC$533,MATCH(Intermediate!$B11512,Data!$A$1:$BC$1,0),FALSE)</f>
        <v>..</v>
      </c>
      <c r="D11512" t="str">
        <f>VLOOKUP($A11512&amp;D$1,Data!$A$2:$BC$533,MATCH(Intermediate!$B11512,Data!$A$1:$BC$1,0),FALSE)</f>
        <v>..</v>
      </c>
    </row>
    <row r="11513" spans="1:4" x14ac:dyDescent="0.45">
      <c r="A11513" t="s">
        <v>549</v>
      </c>
      <c r="B11513">
        <f t="shared" si="179"/>
        <v>1986</v>
      </c>
      <c r="C11513" t="str">
        <f>VLOOKUP($A11513&amp;C$1,Data!$A$2:$BC$533,MATCH(Intermediate!$B11513,Data!$A$1:$BC$1,0),FALSE)</f>
        <v>..</v>
      </c>
      <c r="D11513" t="str">
        <f>VLOOKUP($A11513&amp;D$1,Data!$A$2:$BC$533,MATCH(Intermediate!$B11513,Data!$A$1:$BC$1,0),FALSE)</f>
        <v>..</v>
      </c>
    </row>
    <row r="11514" spans="1:4" x14ac:dyDescent="0.45">
      <c r="A11514" t="s">
        <v>549</v>
      </c>
      <c r="B11514">
        <f t="shared" si="179"/>
        <v>1987</v>
      </c>
      <c r="C11514" t="str">
        <f>VLOOKUP($A11514&amp;C$1,Data!$A$2:$BC$533,MATCH(Intermediate!$B11514,Data!$A$1:$BC$1,0),FALSE)</f>
        <v>..</v>
      </c>
      <c r="D11514" t="str">
        <f>VLOOKUP($A11514&amp;D$1,Data!$A$2:$BC$533,MATCH(Intermediate!$B11514,Data!$A$1:$BC$1,0),FALSE)</f>
        <v>..</v>
      </c>
    </row>
    <row r="11515" spans="1:4" x14ac:dyDescent="0.45">
      <c r="A11515" t="s">
        <v>549</v>
      </c>
      <c r="B11515">
        <f t="shared" si="179"/>
        <v>1988</v>
      </c>
      <c r="C11515" t="str">
        <f>VLOOKUP($A11515&amp;C$1,Data!$A$2:$BC$533,MATCH(Intermediate!$B11515,Data!$A$1:$BC$1,0),FALSE)</f>
        <v>..</v>
      </c>
      <c r="D11515" t="str">
        <f>VLOOKUP($A11515&amp;D$1,Data!$A$2:$BC$533,MATCH(Intermediate!$B11515,Data!$A$1:$BC$1,0),FALSE)</f>
        <v>..</v>
      </c>
    </row>
    <row r="11516" spans="1:4" x14ac:dyDescent="0.45">
      <c r="A11516" t="s">
        <v>549</v>
      </c>
      <c r="B11516">
        <f t="shared" si="179"/>
        <v>1989</v>
      </c>
      <c r="C11516" t="str">
        <f>VLOOKUP($A11516&amp;C$1,Data!$A$2:$BC$533,MATCH(Intermediate!$B11516,Data!$A$1:$BC$1,0),FALSE)</f>
        <v>..</v>
      </c>
      <c r="D11516" t="str">
        <f>VLOOKUP($A11516&amp;D$1,Data!$A$2:$BC$533,MATCH(Intermediate!$B11516,Data!$A$1:$BC$1,0),FALSE)</f>
        <v>..</v>
      </c>
    </row>
    <row r="11517" spans="1:4" x14ac:dyDescent="0.45">
      <c r="A11517" t="s">
        <v>549</v>
      </c>
      <c r="B11517">
        <f t="shared" si="179"/>
        <v>1990</v>
      </c>
      <c r="C11517" t="str">
        <f>VLOOKUP($A11517&amp;C$1,Data!$A$2:$BC$533,MATCH(Intermediate!$B11517,Data!$A$1:$BC$1,0),FALSE)</f>
        <v>..</v>
      </c>
      <c r="D11517">
        <f>VLOOKUP($A11517&amp;D$1,Data!$A$2:$BC$533,MATCH(Intermediate!$B11517,Data!$A$1:$BC$1,0),FALSE)</f>
        <v>14969.983779626107</v>
      </c>
    </row>
    <row r="11518" spans="1:4" x14ac:dyDescent="0.45">
      <c r="A11518" t="s">
        <v>549</v>
      </c>
      <c r="B11518">
        <f t="shared" si="179"/>
        <v>1991</v>
      </c>
      <c r="C11518" t="str">
        <f>VLOOKUP($A11518&amp;C$1,Data!$A$2:$BC$533,MATCH(Intermediate!$B11518,Data!$A$1:$BC$1,0),FALSE)</f>
        <v>..</v>
      </c>
      <c r="D11518">
        <f>VLOOKUP($A11518&amp;D$1,Data!$A$2:$BC$533,MATCH(Intermediate!$B11518,Data!$A$1:$BC$1,0),FALSE)</f>
        <v>15561.864503931871</v>
      </c>
    </row>
    <row r="11519" spans="1:4" x14ac:dyDescent="0.45">
      <c r="A11519" t="s">
        <v>549</v>
      </c>
      <c r="B11519">
        <f t="shared" si="179"/>
        <v>1992</v>
      </c>
      <c r="C11519" t="str">
        <f>VLOOKUP($A11519&amp;C$1,Data!$A$2:$BC$533,MATCH(Intermediate!$B11519,Data!$A$1:$BC$1,0),FALSE)</f>
        <v>..</v>
      </c>
      <c r="D11519">
        <f>VLOOKUP($A11519&amp;D$1,Data!$A$2:$BC$533,MATCH(Intermediate!$B11519,Data!$A$1:$BC$1,0),FALSE)</f>
        <v>15976.239610597027</v>
      </c>
    </row>
    <row r="11520" spans="1:4" x14ac:dyDescent="0.45">
      <c r="A11520" t="s">
        <v>549</v>
      </c>
      <c r="B11520">
        <f t="shared" si="179"/>
        <v>1993</v>
      </c>
      <c r="C11520" t="str">
        <f>VLOOKUP($A11520&amp;C$1,Data!$A$2:$BC$533,MATCH(Intermediate!$B11520,Data!$A$1:$BC$1,0),FALSE)</f>
        <v>..</v>
      </c>
      <c r="D11520">
        <f>VLOOKUP($A11520&amp;D$1,Data!$A$2:$BC$533,MATCH(Intermediate!$B11520,Data!$A$1:$BC$1,0),FALSE)</f>
        <v>16203.093154291209</v>
      </c>
    </row>
    <row r="11521" spans="1:4" x14ac:dyDescent="0.45">
      <c r="A11521" t="s">
        <v>549</v>
      </c>
      <c r="B11521">
        <f t="shared" si="179"/>
        <v>1994</v>
      </c>
      <c r="C11521" t="str">
        <f>VLOOKUP($A11521&amp;C$1,Data!$A$2:$BC$533,MATCH(Intermediate!$B11521,Data!$A$1:$BC$1,0),FALSE)</f>
        <v>..</v>
      </c>
      <c r="D11521">
        <f>VLOOKUP($A11521&amp;D$1,Data!$A$2:$BC$533,MATCH(Intermediate!$B11521,Data!$A$1:$BC$1,0),FALSE)</f>
        <v>16950.971350950571</v>
      </c>
    </row>
    <row r="11522" spans="1:4" x14ac:dyDescent="0.45">
      <c r="A11522" t="s">
        <v>549</v>
      </c>
      <c r="B11522">
        <f t="shared" si="179"/>
        <v>1995</v>
      </c>
      <c r="C11522" t="str">
        <f>VLOOKUP($A11522&amp;C$1,Data!$A$2:$BC$533,MATCH(Intermediate!$B11522,Data!$A$1:$BC$1,0),FALSE)</f>
        <v>..</v>
      </c>
      <c r="D11522">
        <f>VLOOKUP($A11522&amp;D$1,Data!$A$2:$BC$533,MATCH(Intermediate!$B11522,Data!$A$1:$BC$1,0),FALSE)</f>
        <v>17755.325036939212</v>
      </c>
    </row>
    <row r="11523" spans="1:4" x14ac:dyDescent="0.45">
      <c r="A11523" t="s">
        <v>549</v>
      </c>
      <c r="B11523">
        <f t="shared" si="179"/>
        <v>1996</v>
      </c>
      <c r="C11523" t="str">
        <f>VLOOKUP($A11523&amp;C$1,Data!$A$2:$BC$533,MATCH(Intermediate!$B11523,Data!$A$1:$BC$1,0),FALSE)</f>
        <v>..</v>
      </c>
      <c r="D11523">
        <f>VLOOKUP($A11523&amp;D$1,Data!$A$2:$BC$533,MATCH(Intermediate!$B11523,Data!$A$1:$BC$1,0),FALSE)</f>
        <v>18350.655612026661</v>
      </c>
    </row>
    <row r="11524" spans="1:4" x14ac:dyDescent="0.45">
      <c r="A11524" t="s">
        <v>549</v>
      </c>
      <c r="B11524">
        <f t="shared" si="179"/>
        <v>1997</v>
      </c>
      <c r="C11524" t="str">
        <f>VLOOKUP($A11524&amp;C$1,Data!$A$2:$BC$533,MATCH(Intermediate!$B11524,Data!$A$1:$BC$1,0),FALSE)</f>
        <v>..</v>
      </c>
      <c r="D11524">
        <f>VLOOKUP($A11524&amp;D$1,Data!$A$2:$BC$533,MATCH(Intermediate!$B11524,Data!$A$1:$BC$1,0),FALSE)</f>
        <v>19070.604704117308</v>
      </c>
    </row>
    <row r="11525" spans="1:4" x14ac:dyDescent="0.45">
      <c r="A11525" t="s">
        <v>549</v>
      </c>
      <c r="B11525">
        <f t="shared" si="179"/>
        <v>1998</v>
      </c>
      <c r="C11525" t="str">
        <f>VLOOKUP($A11525&amp;C$1,Data!$A$2:$BC$533,MATCH(Intermediate!$B11525,Data!$A$1:$BC$1,0),FALSE)</f>
        <v>..</v>
      </c>
      <c r="D11525">
        <f>VLOOKUP($A11525&amp;D$1,Data!$A$2:$BC$533,MATCH(Intermediate!$B11525,Data!$A$1:$BC$1,0),FALSE)</f>
        <v>19968.4328096018</v>
      </c>
    </row>
    <row r="11526" spans="1:4" x14ac:dyDescent="0.45">
      <c r="A11526" t="s">
        <v>549</v>
      </c>
      <c r="B11526">
        <f t="shared" si="179"/>
        <v>1999</v>
      </c>
      <c r="C11526" t="str">
        <f>VLOOKUP($A11526&amp;C$1,Data!$A$2:$BC$533,MATCH(Intermediate!$B11526,Data!$A$1:$BC$1,0),FALSE)</f>
        <v>..</v>
      </c>
      <c r="D11526">
        <f>VLOOKUP($A11526&amp;D$1,Data!$A$2:$BC$533,MATCH(Intermediate!$B11526,Data!$A$1:$BC$1,0),FALSE)</f>
        <v>20768.234315985483</v>
      </c>
    </row>
    <row r="11527" spans="1:4" x14ac:dyDescent="0.45">
      <c r="A11527" t="s">
        <v>549</v>
      </c>
      <c r="B11527">
        <f t="shared" si="179"/>
        <v>2000</v>
      </c>
      <c r="C11527" t="str">
        <f>VLOOKUP($A11527&amp;C$1,Data!$A$2:$BC$533,MATCH(Intermediate!$B11527,Data!$A$1:$BC$1,0),FALSE)</f>
        <v>..</v>
      </c>
      <c r="D11527">
        <f>VLOOKUP($A11527&amp;D$1,Data!$A$2:$BC$533,MATCH(Intermediate!$B11527,Data!$A$1:$BC$1,0),FALSE)</f>
        <v>22106.725574664018</v>
      </c>
    </row>
    <row r="11528" spans="1:4" x14ac:dyDescent="0.45">
      <c r="A11528" t="s">
        <v>549</v>
      </c>
      <c r="B11528">
        <f t="shared" si="179"/>
        <v>2001</v>
      </c>
      <c r="C11528">
        <f>VLOOKUP($A11528&amp;C$1,Data!$A$2:$BC$533,MATCH(Intermediate!$B11528,Data!$A$1:$BC$1,0),FALSE)</f>
        <v>86.074546294219545</v>
      </c>
      <c r="D11528">
        <f>VLOOKUP($A11528&amp;D$1,Data!$A$2:$BC$533,MATCH(Intermediate!$B11528,Data!$A$1:$BC$1,0),FALSE)</f>
        <v>23211.905667952815</v>
      </c>
    </row>
    <row r="11529" spans="1:4" x14ac:dyDescent="0.45">
      <c r="A11529" t="s">
        <v>549</v>
      </c>
      <c r="B11529">
        <f t="shared" si="179"/>
        <v>2002</v>
      </c>
      <c r="C11529">
        <f>VLOOKUP($A11529&amp;C$1,Data!$A$2:$BC$533,MATCH(Intermediate!$B11529,Data!$A$1:$BC$1,0),FALSE)</f>
        <v>85.800619010343155</v>
      </c>
      <c r="D11529">
        <f>VLOOKUP($A11529&amp;D$1,Data!$A$2:$BC$533,MATCH(Intermediate!$B11529,Data!$A$1:$BC$1,0),FALSE)</f>
        <v>24228.050677413547</v>
      </c>
    </row>
    <row r="11530" spans="1:4" x14ac:dyDescent="0.45">
      <c r="A11530" t="s">
        <v>549</v>
      </c>
      <c r="B11530">
        <f t="shared" si="179"/>
        <v>2003</v>
      </c>
      <c r="C11530">
        <f>VLOOKUP($A11530&amp;C$1,Data!$A$2:$BC$533,MATCH(Intermediate!$B11530,Data!$A$1:$BC$1,0),FALSE)</f>
        <v>86.817598433595364</v>
      </c>
      <c r="D11530">
        <f>VLOOKUP($A11530&amp;D$1,Data!$A$2:$BC$533,MATCH(Intermediate!$B11530,Data!$A$1:$BC$1,0),FALSE)</f>
        <v>24757.579744478488</v>
      </c>
    </row>
    <row r="11531" spans="1:4" x14ac:dyDescent="0.45">
      <c r="A11531" t="s">
        <v>549</v>
      </c>
      <c r="B11531">
        <f t="shared" si="179"/>
        <v>2004</v>
      </c>
      <c r="C11531">
        <f>VLOOKUP($A11531&amp;C$1,Data!$A$2:$BC$533,MATCH(Intermediate!$B11531,Data!$A$1:$BC$1,0),FALSE)</f>
        <v>88.213570836825568</v>
      </c>
      <c r="D11531">
        <f>VLOOKUP($A11531&amp;D$1,Data!$A$2:$BC$533,MATCH(Intermediate!$B11531,Data!$A$1:$BC$1,0),FALSE)</f>
        <v>25920.159116747032</v>
      </c>
    </row>
    <row r="11532" spans="1:4" x14ac:dyDescent="0.45">
      <c r="A11532" t="s">
        <v>549</v>
      </c>
      <c r="B11532">
        <f t="shared" si="179"/>
        <v>2005</v>
      </c>
      <c r="C11532">
        <f>VLOOKUP($A11532&amp;C$1,Data!$A$2:$BC$533,MATCH(Intermediate!$B11532,Data!$A$1:$BC$1,0),FALSE)</f>
        <v>92.487326987306787</v>
      </c>
      <c r="D11532">
        <f>VLOOKUP($A11532&amp;D$1,Data!$A$2:$BC$533,MATCH(Intermediate!$B11532,Data!$A$1:$BC$1,0),FALSE)</f>
        <v>26893.742510245109</v>
      </c>
    </row>
    <row r="11533" spans="1:4" x14ac:dyDescent="0.45">
      <c r="A11533" t="s">
        <v>549</v>
      </c>
      <c r="B11533">
        <f t="shared" si="179"/>
        <v>2006</v>
      </c>
      <c r="C11533">
        <f>VLOOKUP($A11533&amp;C$1,Data!$A$2:$BC$533,MATCH(Intermediate!$B11533,Data!$A$1:$BC$1,0),FALSE)</f>
        <v>96.090100680458718</v>
      </c>
      <c r="D11533">
        <f>VLOOKUP($A11533&amp;D$1,Data!$A$2:$BC$533,MATCH(Intermediate!$B11533,Data!$A$1:$BC$1,0),FALSE)</f>
        <v>29226.887057381347</v>
      </c>
    </row>
    <row r="11534" spans="1:4" x14ac:dyDescent="0.45">
      <c r="A11534" t="s">
        <v>549</v>
      </c>
      <c r="B11534">
        <f t="shared" si="179"/>
        <v>2007</v>
      </c>
      <c r="C11534">
        <f>VLOOKUP($A11534&amp;C$1,Data!$A$2:$BC$533,MATCH(Intermediate!$B11534,Data!$A$1:$BC$1,0),FALSE)</f>
        <v>99.342985454843799</v>
      </c>
      <c r="D11534">
        <f>VLOOKUP($A11534&amp;D$1,Data!$A$2:$BC$533,MATCH(Intermediate!$B11534,Data!$A$1:$BC$1,0),FALSE)</f>
        <v>31140.131033268492</v>
      </c>
    </row>
    <row r="11535" spans="1:4" x14ac:dyDescent="0.45">
      <c r="A11535" t="s">
        <v>549</v>
      </c>
      <c r="B11535">
        <f t="shared" si="179"/>
        <v>2008</v>
      </c>
      <c r="C11535">
        <f>VLOOKUP($A11535&amp;C$1,Data!$A$2:$BC$533,MATCH(Intermediate!$B11535,Data!$A$1:$BC$1,0),FALSE)</f>
        <v>101.34967228090001</v>
      </c>
      <c r="D11535">
        <f>VLOOKUP($A11535&amp;D$1,Data!$A$2:$BC$533,MATCH(Intermediate!$B11535,Data!$A$1:$BC$1,0),FALSE)</f>
        <v>32596.638511793633</v>
      </c>
    </row>
    <row r="11536" spans="1:4" x14ac:dyDescent="0.45">
      <c r="A11536" t="s">
        <v>549</v>
      </c>
      <c r="B11536">
        <f t="shared" si="179"/>
        <v>2009</v>
      </c>
      <c r="C11536">
        <f>VLOOKUP($A11536&amp;C$1,Data!$A$2:$BC$533,MATCH(Intermediate!$B11536,Data!$A$1:$BC$1,0),FALSE)</f>
        <v>104.28106542740608</v>
      </c>
      <c r="D11536">
        <f>VLOOKUP($A11536&amp;D$1,Data!$A$2:$BC$533,MATCH(Intermediate!$B11536,Data!$A$1:$BC$1,0),FALSE)</f>
        <v>31949.662160657066</v>
      </c>
    </row>
    <row r="11537" spans="1:4" x14ac:dyDescent="0.45">
      <c r="A11537" t="s">
        <v>549</v>
      </c>
      <c r="B11537">
        <f t="shared" si="179"/>
        <v>2010</v>
      </c>
      <c r="C11537">
        <f>VLOOKUP($A11537&amp;C$1,Data!$A$2:$BC$533,MATCH(Intermediate!$B11537,Data!$A$1:$BC$1,0),FALSE)</f>
        <v>101.65037733948139</v>
      </c>
      <c r="D11537">
        <f>VLOOKUP($A11537&amp;D$1,Data!$A$2:$BC$533,MATCH(Intermediate!$B11537,Data!$A$1:$BC$1,0),FALSE)</f>
        <v>33014.128208061797</v>
      </c>
    </row>
    <row r="11538" spans="1:4" x14ac:dyDescent="0.45">
      <c r="A11538" t="s">
        <v>549</v>
      </c>
      <c r="B11538">
        <f t="shared" si="179"/>
        <v>2011</v>
      </c>
      <c r="C11538">
        <f>VLOOKUP($A11538&amp;C$1,Data!$A$2:$BC$533,MATCH(Intermediate!$B11538,Data!$A$1:$BC$1,0),FALSE)</f>
        <v>99.89501267176766</v>
      </c>
      <c r="D11538">
        <f>VLOOKUP($A11538&amp;D$1,Data!$A$2:$BC$533,MATCH(Intermediate!$B11538,Data!$A$1:$BC$1,0),FALSE)</f>
        <v>34682.179112997961</v>
      </c>
    </row>
    <row r="11539" spans="1:4" x14ac:dyDescent="0.45">
      <c r="A11539" t="s">
        <v>549</v>
      </c>
      <c r="B11539">
        <f t="shared" si="179"/>
        <v>2012</v>
      </c>
      <c r="C11539">
        <f>VLOOKUP($A11539&amp;C$1,Data!$A$2:$BC$533,MATCH(Intermediate!$B11539,Data!$A$1:$BC$1,0),FALSE)</f>
        <v>98.170829507408754</v>
      </c>
      <c r="D11539">
        <f>VLOOKUP($A11539&amp;D$1,Data!$A$2:$BC$533,MATCH(Intermediate!$B11539,Data!$A$1:$BC$1,0),FALSE)</f>
        <v>35128.278313547569</v>
      </c>
    </row>
    <row r="11540" spans="1:4" x14ac:dyDescent="0.45">
      <c r="A11540" t="s">
        <v>549</v>
      </c>
      <c r="B11540">
        <f t="shared" si="179"/>
        <v>2013</v>
      </c>
      <c r="C11540">
        <f>VLOOKUP($A11540&amp;C$1,Data!$A$2:$BC$533,MATCH(Intermediate!$B11540,Data!$A$1:$BC$1,0),FALSE)</f>
        <v>95.571779985932281</v>
      </c>
      <c r="D11540">
        <f>VLOOKUP($A11540&amp;D$1,Data!$A$2:$BC$533,MATCH(Intermediate!$B11540,Data!$A$1:$BC$1,0),FALSE)</f>
        <v>36309.564949706299</v>
      </c>
    </row>
    <row r="11541" spans="1:4" x14ac:dyDescent="0.45">
      <c r="A11541" t="s">
        <v>549</v>
      </c>
      <c r="B11541">
        <f t="shared" si="179"/>
        <v>2014</v>
      </c>
      <c r="C11541">
        <f>VLOOKUP($A11541&amp;C$1,Data!$A$2:$BC$533,MATCH(Intermediate!$B11541,Data!$A$1:$BC$1,0),FALSE)</f>
        <v>91.708273564980303</v>
      </c>
      <c r="D11541">
        <f>VLOOKUP($A11541&amp;D$1,Data!$A$2:$BC$533,MATCH(Intermediate!$B11541,Data!$A$1:$BC$1,0),FALSE)</f>
        <v>37383.925096301653</v>
      </c>
    </row>
    <row r="11542" spans="1:4" x14ac:dyDescent="0.45">
      <c r="A11542" t="s">
        <v>549</v>
      </c>
      <c r="B11542">
        <f t="shared" si="179"/>
        <v>2015</v>
      </c>
      <c r="C11542">
        <f>VLOOKUP($A11542&amp;C$1,Data!$A$2:$BC$533,MATCH(Intermediate!$B11542,Data!$A$1:$BC$1,0),FALSE)</f>
        <v>89.039606575161756</v>
      </c>
      <c r="D11542">
        <f>VLOOKUP($A11542&amp;D$1,Data!$A$2:$BC$533,MATCH(Intermediate!$B11542,Data!$A$1:$BC$1,0),FALSE)</f>
        <v>38578.818460895454</v>
      </c>
    </row>
    <row r="11543" spans="1:4" x14ac:dyDescent="0.45">
      <c r="A11543" t="s">
        <v>549</v>
      </c>
      <c r="B11543">
        <f t="shared" si="179"/>
        <v>2016</v>
      </c>
      <c r="C11543">
        <f>VLOOKUP($A11543&amp;C$1,Data!$A$2:$BC$533,MATCH(Intermediate!$B11543,Data!$A$1:$BC$1,0),FALSE)</f>
        <v>88.205832564228587</v>
      </c>
      <c r="D11543">
        <f>VLOOKUP($A11543&amp;D$1,Data!$A$2:$BC$533,MATCH(Intermediate!$B11543,Data!$A$1:$BC$1,0),FALSE)</f>
        <v>40920.627199209048</v>
      </c>
    </row>
    <row r="11544" spans="1:4" x14ac:dyDescent="0.45">
      <c r="A11544" t="s">
        <v>549</v>
      </c>
      <c r="B11544">
        <f t="shared" si="179"/>
        <v>2017</v>
      </c>
      <c r="C11544">
        <f>VLOOKUP($A11544&amp;C$1,Data!$A$2:$BC$533,MATCH(Intermediate!$B11544,Data!$A$1:$BC$1,0),FALSE)</f>
        <v>87.01119677192996</v>
      </c>
      <c r="D11544">
        <f>VLOOKUP($A11544&amp;D$1,Data!$A$2:$BC$533,MATCH(Intermediate!$B11544,Data!$A$1:$BC$1,0),FALSE)</f>
        <v>43050.311729850488</v>
      </c>
    </row>
    <row r="11545" spans="1:4" x14ac:dyDescent="0.45">
      <c r="A11545" t="s">
        <v>549</v>
      </c>
      <c r="B11545">
        <f t="shared" si="179"/>
        <v>2018</v>
      </c>
      <c r="C11545">
        <f>VLOOKUP($A11545&amp;C$1,Data!$A$2:$BC$533,MATCH(Intermediate!$B11545,Data!$A$1:$BC$1,0),FALSE)</f>
        <v>85.698255089665466</v>
      </c>
      <c r="D11545">
        <f>VLOOKUP($A11545&amp;D$1,Data!$A$2:$BC$533,MATCH(Intermediate!$B11545,Data!$A$1:$BC$1,0),FALSE)</f>
        <v>45031.544127052992</v>
      </c>
    </row>
    <row r="11546" spans="1:4" x14ac:dyDescent="0.45">
      <c r="A11546" t="s">
        <v>549</v>
      </c>
      <c r="B11546">
        <f t="shared" si="179"/>
        <v>2019</v>
      </c>
      <c r="C11546">
        <f>VLOOKUP($A11546&amp;C$1,Data!$A$2:$BC$533,MATCH(Intermediate!$B11546,Data!$A$1:$BC$1,0),FALSE)</f>
        <v>84.754694635514284</v>
      </c>
      <c r="D11546">
        <f>VLOOKUP($A11546&amp;D$1,Data!$A$2:$BC$533,MATCH(Intermediate!$B11546,Data!$A$1:$BC$1,0),FALSE)</f>
        <v>48593.521581607274</v>
      </c>
    </row>
    <row r="11547" spans="1:4" x14ac:dyDescent="0.45">
      <c r="A11547" t="s">
        <v>549</v>
      </c>
      <c r="B11547">
        <f t="shared" si="179"/>
        <v>2020</v>
      </c>
      <c r="C11547">
        <f>VLOOKUP($A11547&amp;C$1,Data!$A$2:$BC$533,MATCH(Intermediate!$B11547,Data!$A$1:$BC$1,0),FALSE)</f>
        <v>92.661085580789702</v>
      </c>
      <c r="D11547">
        <f>VLOOKUP($A11547&amp;D$1,Data!$A$2:$BC$533,MATCH(Intermediate!$B11547,Data!$A$1:$BC$1,0),FALSE)</f>
        <v>47575.154723421561</v>
      </c>
    </row>
    <row r="11548" spans="1:4" x14ac:dyDescent="0.45">
      <c r="A11548" t="s">
        <v>549</v>
      </c>
      <c r="B11548">
        <f t="shared" si="179"/>
        <v>2021</v>
      </c>
      <c r="C11548">
        <f>VLOOKUP($A11548&amp;C$1,Data!$A$2:$BC$533,MATCH(Intermediate!$B11548,Data!$A$1:$BC$1,0),FALSE)</f>
        <v>88.289372848423127</v>
      </c>
      <c r="D11548">
        <f>VLOOKUP($A11548&amp;D$1,Data!$A$2:$BC$533,MATCH(Intermediate!$B11548,Data!$A$1:$BC$1,0),FALSE)</f>
        <v>51978.497769422866</v>
      </c>
    </row>
    <row r="11549" spans="1:4" x14ac:dyDescent="0.45">
      <c r="A11549" t="s">
        <v>549</v>
      </c>
      <c r="B11549">
        <f t="shared" si="179"/>
        <v>2022</v>
      </c>
      <c r="C11549">
        <f>VLOOKUP($A11549&amp;C$1,Data!$A$2:$BC$533,MATCH(Intermediate!$B11549,Data!$A$1:$BC$1,0),FALSE)</f>
        <v>84.049683557052845</v>
      </c>
      <c r="D11549">
        <f>VLOOKUP($A11549&amp;D$1,Data!$A$2:$BC$533,MATCH(Intermediate!$B11549,Data!$A$1:$BC$1,0),FALSE)</f>
        <v>57525.525394451797</v>
      </c>
    </row>
    <row r="11550" spans="1:4" x14ac:dyDescent="0.45">
      <c r="A11550" t="s">
        <v>549</v>
      </c>
      <c r="B11550">
        <f t="shared" si="179"/>
        <v>2023</v>
      </c>
      <c r="C11550">
        <f>VLOOKUP($A11550&amp;C$1,Data!$A$2:$BC$533,MATCH(Intermediate!$B11550,Data!$A$1:$BC$1,0),FALSE)</f>
        <v>78.710925733158348</v>
      </c>
      <c r="D11550">
        <f>VLOOKUP($A11550&amp;D$1,Data!$A$2:$BC$533,MATCH(Intermediate!$B11550,Data!$A$1:$BC$1,0),FALSE)</f>
        <v>59008.535378536078</v>
      </c>
    </row>
    <row r="11551" spans="1:4" x14ac:dyDescent="0.45">
      <c r="A11551" t="s">
        <v>549</v>
      </c>
      <c r="B11551">
        <f t="shared" si="179"/>
        <v>2024</v>
      </c>
      <c r="C11551">
        <f>VLOOKUP($A11551&amp;C$1,Data!$A$2:$BC$533,MATCH(Intermediate!$B11551,Data!$A$1:$BC$1,0),FALSE)</f>
        <v>75.8306206925824</v>
      </c>
      <c r="D11551">
        <f>VLOOKUP($A11551&amp;D$1,Data!$A$2:$BC$533,MATCH(Intermediate!$B11551,Data!$A$1:$BC$1,0),FALSE)</f>
        <v>62433.634396681744</v>
      </c>
    </row>
    <row r="11552" spans="1:4" x14ac:dyDescent="0.45">
      <c r="A11552" t="s">
        <v>273</v>
      </c>
      <c r="B11552">
        <f t="shared" si="179"/>
        <v>1975</v>
      </c>
      <c r="C11552">
        <f>VLOOKUP($A11552&amp;C$1,Data!$A$2:$BC$533,MATCH(Intermediate!$B11552,Data!$A$1:$BC$1,0),FALSE)</f>
        <v>12.208510838666252</v>
      </c>
      <c r="D11552" t="str">
        <f>VLOOKUP($A11552&amp;D$1,Data!$A$2:$BC$533,MATCH(Intermediate!$B11552,Data!$A$1:$BC$1,0),FALSE)</f>
        <v>..</v>
      </c>
    </row>
    <row r="11553" spans="1:4" x14ac:dyDescent="0.45">
      <c r="A11553" t="s">
        <v>273</v>
      </c>
      <c r="B11553">
        <f t="shared" si="179"/>
        <v>1976</v>
      </c>
      <c r="C11553">
        <f>VLOOKUP($A11553&amp;C$1,Data!$A$2:$BC$533,MATCH(Intermediate!$B11553,Data!$A$1:$BC$1,0),FALSE)</f>
        <v>13.049540096827901</v>
      </c>
      <c r="D11553" t="str">
        <f>VLOOKUP($A11553&amp;D$1,Data!$A$2:$BC$533,MATCH(Intermediate!$B11553,Data!$A$1:$BC$1,0),FALSE)</f>
        <v>..</v>
      </c>
    </row>
    <row r="11554" spans="1:4" x14ac:dyDescent="0.45">
      <c r="A11554" t="s">
        <v>273</v>
      </c>
      <c r="B11554">
        <f t="shared" si="179"/>
        <v>1977</v>
      </c>
      <c r="C11554">
        <f>VLOOKUP($A11554&amp;C$1,Data!$A$2:$BC$533,MATCH(Intermediate!$B11554,Data!$A$1:$BC$1,0),FALSE)</f>
        <v>14.908048657487447</v>
      </c>
      <c r="D11554" t="str">
        <f>VLOOKUP($A11554&amp;D$1,Data!$A$2:$BC$533,MATCH(Intermediate!$B11554,Data!$A$1:$BC$1,0),FALSE)</f>
        <v>..</v>
      </c>
    </row>
    <row r="11555" spans="1:4" x14ac:dyDescent="0.45">
      <c r="A11555" t="s">
        <v>273</v>
      </c>
      <c r="B11555">
        <f t="shared" si="179"/>
        <v>1978</v>
      </c>
      <c r="C11555">
        <f>VLOOKUP($A11555&amp;C$1,Data!$A$2:$BC$533,MATCH(Intermediate!$B11555,Data!$A$1:$BC$1,0),FALSE)</f>
        <v>16.706523185090582</v>
      </c>
      <c r="D11555" t="str">
        <f>VLOOKUP($A11555&amp;D$1,Data!$A$2:$BC$533,MATCH(Intermediate!$B11555,Data!$A$1:$BC$1,0),FALSE)</f>
        <v>..</v>
      </c>
    </row>
    <row r="11556" spans="1:4" x14ac:dyDescent="0.45">
      <c r="A11556" t="s">
        <v>273</v>
      </c>
      <c r="B11556">
        <f t="shared" si="179"/>
        <v>1979</v>
      </c>
      <c r="C11556">
        <f>VLOOKUP($A11556&amp;C$1,Data!$A$2:$BC$533,MATCH(Intermediate!$B11556,Data!$A$1:$BC$1,0),FALSE)</f>
        <v>14.696752350605093</v>
      </c>
      <c r="D11556" t="str">
        <f>VLOOKUP($A11556&amp;D$1,Data!$A$2:$BC$533,MATCH(Intermediate!$B11556,Data!$A$1:$BC$1,0),FALSE)</f>
        <v>..</v>
      </c>
    </row>
    <row r="11557" spans="1:4" x14ac:dyDescent="0.45">
      <c r="A11557" t="s">
        <v>273</v>
      </c>
      <c r="B11557">
        <f t="shared" si="179"/>
        <v>1980</v>
      </c>
      <c r="C11557">
        <f>VLOOKUP($A11557&amp;C$1,Data!$A$2:$BC$533,MATCH(Intermediate!$B11557,Data!$A$1:$BC$1,0),FALSE)</f>
        <v>15.013715375406546</v>
      </c>
      <c r="D11557" t="str">
        <f>VLOOKUP($A11557&amp;D$1,Data!$A$2:$BC$533,MATCH(Intermediate!$B11557,Data!$A$1:$BC$1,0),FALSE)</f>
        <v>..</v>
      </c>
    </row>
    <row r="11558" spans="1:4" x14ac:dyDescent="0.45">
      <c r="A11558" t="s">
        <v>273</v>
      </c>
      <c r="B11558">
        <f t="shared" si="179"/>
        <v>1981</v>
      </c>
      <c r="C11558">
        <f>VLOOKUP($A11558&amp;C$1,Data!$A$2:$BC$533,MATCH(Intermediate!$B11558,Data!$A$1:$BC$1,0),FALSE)</f>
        <v>12.014430562715317</v>
      </c>
      <c r="D11558" t="str">
        <f>VLOOKUP($A11558&amp;D$1,Data!$A$2:$BC$533,MATCH(Intermediate!$B11558,Data!$A$1:$BC$1,0),FALSE)</f>
        <v>..</v>
      </c>
    </row>
    <row r="11559" spans="1:4" x14ac:dyDescent="0.45">
      <c r="A11559" t="s">
        <v>273</v>
      </c>
      <c r="B11559">
        <f t="shared" si="179"/>
        <v>1982</v>
      </c>
      <c r="C11559">
        <f>VLOOKUP($A11559&amp;C$1,Data!$A$2:$BC$533,MATCH(Intermediate!$B11559,Data!$A$1:$BC$1,0),FALSE)</f>
        <v>12.692366471595525</v>
      </c>
      <c r="D11559" t="str">
        <f>VLOOKUP($A11559&amp;D$1,Data!$A$2:$BC$533,MATCH(Intermediate!$B11559,Data!$A$1:$BC$1,0),FALSE)</f>
        <v>..</v>
      </c>
    </row>
    <row r="11560" spans="1:4" x14ac:dyDescent="0.45">
      <c r="A11560" t="s">
        <v>273</v>
      </c>
      <c r="B11560">
        <f t="shared" si="179"/>
        <v>1983</v>
      </c>
      <c r="C11560">
        <f>VLOOKUP($A11560&amp;C$1,Data!$A$2:$BC$533,MATCH(Intermediate!$B11560,Data!$A$1:$BC$1,0),FALSE)</f>
        <v>15.153589595819643</v>
      </c>
      <c r="D11560" t="str">
        <f>VLOOKUP($A11560&amp;D$1,Data!$A$2:$BC$533,MATCH(Intermediate!$B11560,Data!$A$1:$BC$1,0),FALSE)</f>
        <v>..</v>
      </c>
    </row>
    <row r="11561" spans="1:4" x14ac:dyDescent="0.45">
      <c r="A11561" t="s">
        <v>273</v>
      </c>
      <c r="B11561">
        <f t="shared" si="179"/>
        <v>1984</v>
      </c>
      <c r="C11561">
        <f>VLOOKUP($A11561&amp;C$1,Data!$A$2:$BC$533,MATCH(Intermediate!$B11561,Data!$A$1:$BC$1,0),FALSE)</f>
        <v>14.347165684731651</v>
      </c>
      <c r="D11561" t="str">
        <f>VLOOKUP($A11561&amp;D$1,Data!$A$2:$BC$533,MATCH(Intermediate!$B11561,Data!$A$1:$BC$1,0),FALSE)</f>
        <v>..</v>
      </c>
    </row>
    <row r="11562" spans="1:4" x14ac:dyDescent="0.45">
      <c r="A11562" t="s">
        <v>273</v>
      </c>
      <c r="B11562">
        <f t="shared" si="179"/>
        <v>1985</v>
      </c>
      <c r="C11562">
        <f>VLOOKUP($A11562&amp;C$1,Data!$A$2:$BC$533,MATCH(Intermediate!$B11562,Data!$A$1:$BC$1,0),FALSE)</f>
        <v>14.047331696286525</v>
      </c>
      <c r="D11562" t="str">
        <f>VLOOKUP($A11562&amp;D$1,Data!$A$2:$BC$533,MATCH(Intermediate!$B11562,Data!$A$1:$BC$1,0),FALSE)</f>
        <v>..</v>
      </c>
    </row>
    <row r="11563" spans="1:4" x14ac:dyDescent="0.45">
      <c r="A11563" t="s">
        <v>273</v>
      </c>
      <c r="B11563">
        <f t="shared" si="179"/>
        <v>1986</v>
      </c>
      <c r="C11563">
        <f>VLOOKUP($A11563&amp;C$1,Data!$A$2:$BC$533,MATCH(Intermediate!$B11563,Data!$A$1:$BC$1,0),FALSE)</f>
        <v>17.167793958638722</v>
      </c>
      <c r="D11563" t="str">
        <f>VLOOKUP($A11563&amp;D$1,Data!$A$2:$BC$533,MATCH(Intermediate!$B11563,Data!$A$1:$BC$1,0),FALSE)</f>
        <v>..</v>
      </c>
    </row>
    <row r="11564" spans="1:4" x14ac:dyDescent="0.45">
      <c r="A11564" t="s">
        <v>273</v>
      </c>
      <c r="B11564">
        <f t="shared" si="179"/>
        <v>1987</v>
      </c>
      <c r="C11564" t="str">
        <f>VLOOKUP($A11564&amp;C$1,Data!$A$2:$BC$533,MATCH(Intermediate!$B11564,Data!$A$1:$BC$1,0),FALSE)</f>
        <v>..</v>
      </c>
      <c r="D11564" t="str">
        <f>VLOOKUP($A11564&amp;D$1,Data!$A$2:$BC$533,MATCH(Intermediate!$B11564,Data!$A$1:$BC$1,0),FALSE)</f>
        <v>..</v>
      </c>
    </row>
    <row r="11565" spans="1:4" x14ac:dyDescent="0.45">
      <c r="A11565" t="s">
        <v>273</v>
      </c>
      <c r="B11565">
        <f t="shared" si="179"/>
        <v>1988</v>
      </c>
      <c r="C11565" t="str">
        <f>VLOOKUP($A11565&amp;C$1,Data!$A$2:$BC$533,MATCH(Intermediate!$B11565,Data!$A$1:$BC$1,0),FALSE)</f>
        <v>..</v>
      </c>
      <c r="D11565" t="str">
        <f>VLOOKUP($A11565&amp;D$1,Data!$A$2:$BC$533,MATCH(Intermediate!$B11565,Data!$A$1:$BC$1,0),FALSE)</f>
        <v>..</v>
      </c>
    </row>
    <row r="11566" spans="1:4" x14ac:dyDescent="0.45">
      <c r="A11566" t="s">
        <v>273</v>
      </c>
      <c r="B11566">
        <f t="shared" si="179"/>
        <v>1989</v>
      </c>
      <c r="C11566" t="str">
        <f>VLOOKUP($A11566&amp;C$1,Data!$A$2:$BC$533,MATCH(Intermediate!$B11566,Data!$A$1:$BC$1,0),FALSE)</f>
        <v>..</v>
      </c>
      <c r="D11566" t="str">
        <f>VLOOKUP($A11566&amp;D$1,Data!$A$2:$BC$533,MATCH(Intermediate!$B11566,Data!$A$1:$BC$1,0),FALSE)</f>
        <v>..</v>
      </c>
    </row>
    <row r="11567" spans="1:4" x14ac:dyDescent="0.45">
      <c r="A11567" t="s">
        <v>273</v>
      </c>
      <c r="B11567">
        <f t="shared" si="179"/>
        <v>1990</v>
      </c>
      <c r="C11567" t="str">
        <f>VLOOKUP($A11567&amp;C$1,Data!$A$2:$BC$533,MATCH(Intermediate!$B11567,Data!$A$1:$BC$1,0),FALSE)</f>
        <v>..</v>
      </c>
      <c r="D11567">
        <f>VLOOKUP($A11567&amp;D$1,Data!$A$2:$BC$533,MATCH(Intermediate!$B11567,Data!$A$1:$BC$1,0),FALSE)</f>
        <v>2448.9444385351853</v>
      </c>
    </row>
    <row r="11568" spans="1:4" x14ac:dyDescent="0.45">
      <c r="A11568" t="s">
        <v>273</v>
      </c>
      <c r="B11568">
        <f t="shared" si="179"/>
        <v>1991</v>
      </c>
      <c r="C11568">
        <f>VLOOKUP($A11568&amp;C$1,Data!$A$2:$BC$533,MATCH(Intermediate!$B11568,Data!$A$1:$BC$1,0),FALSE)</f>
        <v>12.148080612973201</v>
      </c>
      <c r="D11568">
        <f>VLOOKUP($A11568&amp;D$1,Data!$A$2:$BC$533,MATCH(Intermediate!$B11568,Data!$A$1:$BC$1,0),FALSE)</f>
        <v>2487.6446147003871</v>
      </c>
    </row>
    <row r="11569" spans="1:4" x14ac:dyDescent="0.45">
      <c r="A11569" t="s">
        <v>273</v>
      </c>
      <c r="B11569">
        <f t="shared" si="179"/>
        <v>1992</v>
      </c>
      <c r="C11569">
        <f>VLOOKUP($A11569&amp;C$1,Data!$A$2:$BC$533,MATCH(Intermediate!$B11569,Data!$A$1:$BC$1,0),FALSE)</f>
        <v>14.249714364834723</v>
      </c>
      <c r="D11569">
        <f>VLOOKUP($A11569&amp;D$1,Data!$A$2:$BC$533,MATCH(Intermediate!$B11569,Data!$A$1:$BC$1,0),FALSE)</f>
        <v>2483.5980575663693</v>
      </c>
    </row>
    <row r="11570" spans="1:4" x14ac:dyDescent="0.45">
      <c r="A11570" t="s">
        <v>273</v>
      </c>
      <c r="B11570">
        <f t="shared" si="179"/>
        <v>1993</v>
      </c>
      <c r="C11570">
        <f>VLOOKUP($A11570&amp;C$1,Data!$A$2:$BC$533,MATCH(Intermediate!$B11570,Data!$A$1:$BC$1,0),FALSE)</f>
        <v>13.061728525520799</v>
      </c>
      <c r="D11570">
        <f>VLOOKUP($A11570&amp;D$1,Data!$A$2:$BC$533,MATCH(Intermediate!$B11570,Data!$A$1:$BC$1,0),FALSE)</f>
        <v>2411.4498865715918</v>
      </c>
    </row>
    <row r="11571" spans="1:4" x14ac:dyDescent="0.45">
      <c r="A11571" t="s">
        <v>273</v>
      </c>
      <c r="B11571">
        <f t="shared" si="179"/>
        <v>1994</v>
      </c>
      <c r="C11571">
        <f>VLOOKUP($A11571&amp;C$1,Data!$A$2:$BC$533,MATCH(Intermediate!$B11571,Data!$A$1:$BC$1,0),FALSE)</f>
        <v>11.672909266914084</v>
      </c>
      <c r="D11571">
        <f>VLOOKUP($A11571&amp;D$1,Data!$A$2:$BC$533,MATCH(Intermediate!$B11571,Data!$A$1:$BC$1,0),FALSE)</f>
        <v>2266.4191357711184</v>
      </c>
    </row>
    <row r="11572" spans="1:4" x14ac:dyDescent="0.45">
      <c r="A11572" t="s">
        <v>273</v>
      </c>
      <c r="B11572">
        <f t="shared" si="179"/>
        <v>1995</v>
      </c>
      <c r="C11572">
        <f>VLOOKUP($A11572&amp;C$1,Data!$A$2:$BC$533,MATCH(Intermediate!$B11572,Data!$A$1:$BC$1,0),FALSE)</f>
        <v>10.821511549762286</v>
      </c>
      <c r="D11572">
        <f>VLOOKUP($A11572&amp;D$1,Data!$A$2:$BC$533,MATCH(Intermediate!$B11572,Data!$A$1:$BC$1,0),FALSE)</f>
        <v>2240.8506848154675</v>
      </c>
    </row>
    <row r="11573" spans="1:4" x14ac:dyDescent="0.45">
      <c r="A11573" t="s">
        <v>273</v>
      </c>
      <c r="B11573">
        <f t="shared" ref="B11573:B11636" si="180">B11523</f>
        <v>1996</v>
      </c>
      <c r="C11573">
        <f>VLOOKUP($A11573&amp;C$1,Data!$A$2:$BC$533,MATCH(Intermediate!$B11573,Data!$A$1:$BC$1,0),FALSE)</f>
        <v>10.43677108909811</v>
      </c>
      <c r="D11573">
        <f>VLOOKUP($A11573&amp;D$1,Data!$A$2:$BC$533,MATCH(Intermediate!$B11573,Data!$A$1:$BC$1,0),FALSE)</f>
        <v>2268.0741401068444</v>
      </c>
    </row>
    <row r="11574" spans="1:4" x14ac:dyDescent="0.45">
      <c r="A11574" t="s">
        <v>273</v>
      </c>
      <c r="B11574">
        <f t="shared" si="180"/>
        <v>1997</v>
      </c>
      <c r="C11574">
        <f>VLOOKUP($A11574&amp;C$1,Data!$A$2:$BC$533,MATCH(Intermediate!$B11574,Data!$A$1:$BC$1,0),FALSE)</f>
        <v>12.082800620455624</v>
      </c>
      <c r="D11574">
        <f>VLOOKUP($A11574&amp;D$1,Data!$A$2:$BC$533,MATCH(Intermediate!$B11574,Data!$A$1:$BC$1,0),FALSE)</f>
        <v>2375.1224996166884</v>
      </c>
    </row>
    <row r="11575" spans="1:4" x14ac:dyDescent="0.45">
      <c r="A11575" t="s">
        <v>273</v>
      </c>
      <c r="B11575">
        <f t="shared" si="180"/>
        <v>1998</v>
      </c>
      <c r="C11575">
        <f>VLOOKUP($A11575&amp;C$1,Data!$A$2:$BC$533,MATCH(Intermediate!$B11575,Data!$A$1:$BC$1,0),FALSE)</f>
        <v>12.65502993866345</v>
      </c>
      <c r="D11575">
        <f>VLOOKUP($A11575&amp;D$1,Data!$A$2:$BC$533,MATCH(Intermediate!$B11575,Data!$A$1:$BC$1,0),FALSE)</f>
        <v>2454.3629963628141</v>
      </c>
    </row>
    <row r="11576" spans="1:4" x14ac:dyDescent="0.45">
      <c r="A11576" t="s">
        <v>273</v>
      </c>
      <c r="B11576">
        <f t="shared" si="180"/>
        <v>1999</v>
      </c>
      <c r="C11576">
        <f>VLOOKUP($A11576&amp;C$1,Data!$A$2:$BC$533,MATCH(Intermediate!$B11576,Data!$A$1:$BC$1,0),FALSE)</f>
        <v>15.650931088299835</v>
      </c>
      <c r="D11576">
        <f>VLOOKUP($A11576&amp;D$1,Data!$A$2:$BC$533,MATCH(Intermediate!$B11576,Data!$A$1:$BC$1,0),FALSE)</f>
        <v>2482.7553881726326</v>
      </c>
    </row>
    <row r="11577" spans="1:4" x14ac:dyDescent="0.45">
      <c r="A11577" t="s">
        <v>273</v>
      </c>
      <c r="B11577">
        <f t="shared" si="180"/>
        <v>2000</v>
      </c>
      <c r="C11577">
        <f>VLOOKUP($A11577&amp;C$1,Data!$A$2:$BC$533,MATCH(Intermediate!$B11577,Data!$A$1:$BC$1,0),FALSE)</f>
        <v>14.009564685630114</v>
      </c>
      <c r="D11577">
        <f>VLOOKUP($A11577&amp;D$1,Data!$A$2:$BC$533,MATCH(Intermediate!$B11577,Data!$A$1:$BC$1,0),FALSE)</f>
        <v>2633.3673336404913</v>
      </c>
    </row>
    <row r="11578" spans="1:4" x14ac:dyDescent="0.45">
      <c r="A11578" t="s">
        <v>273</v>
      </c>
      <c r="B11578">
        <f t="shared" si="180"/>
        <v>2001</v>
      </c>
      <c r="C11578">
        <f>VLOOKUP($A11578&amp;C$1,Data!$A$2:$BC$533,MATCH(Intermediate!$B11578,Data!$A$1:$BC$1,0),FALSE)</f>
        <v>15.100384017638724</v>
      </c>
      <c r="D11578">
        <f>VLOOKUP($A11578&amp;D$1,Data!$A$2:$BC$533,MATCH(Intermediate!$B11578,Data!$A$1:$BC$1,0),FALSE)</f>
        <v>2746.1846840564958</v>
      </c>
    </row>
    <row r="11579" spans="1:4" x14ac:dyDescent="0.45">
      <c r="A11579" t="s">
        <v>273</v>
      </c>
      <c r="B11579">
        <f t="shared" si="180"/>
        <v>2002</v>
      </c>
      <c r="C11579">
        <f>VLOOKUP($A11579&amp;C$1,Data!$A$2:$BC$533,MATCH(Intermediate!$B11579,Data!$A$1:$BC$1,0),FALSE)</f>
        <v>14.583617017846207</v>
      </c>
      <c r="D11579">
        <f>VLOOKUP($A11579&amp;D$1,Data!$A$2:$BC$533,MATCH(Intermediate!$B11579,Data!$A$1:$BC$1,0),FALSE)</f>
        <v>2773.6448053457834</v>
      </c>
    </row>
    <row r="11580" spans="1:4" x14ac:dyDescent="0.45">
      <c r="A11580" t="s">
        <v>273</v>
      </c>
      <c r="B11580">
        <f t="shared" si="180"/>
        <v>2003</v>
      </c>
      <c r="C11580">
        <f>VLOOKUP($A11580&amp;C$1,Data!$A$2:$BC$533,MATCH(Intermediate!$B11580,Data!$A$1:$BC$1,0),FALSE)</f>
        <v>13.318127347558285</v>
      </c>
      <c r="D11580">
        <f>VLOOKUP($A11580&amp;D$1,Data!$A$2:$BC$533,MATCH(Intermediate!$B11580,Data!$A$1:$BC$1,0),FALSE)</f>
        <v>2720.5604862910091</v>
      </c>
    </row>
    <row r="11581" spans="1:4" x14ac:dyDescent="0.45">
      <c r="A11581" t="s">
        <v>273</v>
      </c>
      <c r="B11581">
        <f t="shared" si="180"/>
        <v>2004</v>
      </c>
      <c r="C11581">
        <f>VLOOKUP($A11581&amp;C$1,Data!$A$2:$BC$533,MATCH(Intermediate!$B11581,Data!$A$1:$BC$1,0),FALSE)</f>
        <v>11.691907104213445</v>
      </c>
      <c r="D11581">
        <f>VLOOKUP($A11581&amp;D$1,Data!$A$2:$BC$533,MATCH(Intermediate!$B11581,Data!$A$1:$BC$1,0),FALSE)</f>
        <v>3103.8843411631551</v>
      </c>
    </row>
    <row r="11582" spans="1:4" x14ac:dyDescent="0.45">
      <c r="A11582" t="s">
        <v>273</v>
      </c>
      <c r="B11582">
        <f t="shared" si="180"/>
        <v>2005</v>
      </c>
      <c r="C11582">
        <f>VLOOKUP($A11582&amp;C$1,Data!$A$2:$BC$533,MATCH(Intermediate!$B11582,Data!$A$1:$BC$1,0),FALSE)</f>
        <v>11.323083178923403</v>
      </c>
      <c r="D11582">
        <f>VLOOKUP($A11582&amp;D$1,Data!$A$2:$BC$533,MATCH(Intermediate!$B11582,Data!$A$1:$BC$1,0),FALSE)</f>
        <v>3325.5827259865264</v>
      </c>
    </row>
    <row r="11583" spans="1:4" x14ac:dyDescent="0.45">
      <c r="A11583" t="s">
        <v>273</v>
      </c>
      <c r="B11583">
        <f t="shared" si="180"/>
        <v>2006</v>
      </c>
      <c r="C11583">
        <f>VLOOKUP($A11583&amp;C$1,Data!$A$2:$BC$533,MATCH(Intermediate!$B11583,Data!$A$1:$BC$1,0),FALSE)</f>
        <v>11.819940868140124</v>
      </c>
      <c r="D11583">
        <f>VLOOKUP($A11583&amp;D$1,Data!$A$2:$BC$533,MATCH(Intermediate!$B11583,Data!$A$1:$BC$1,0),FALSE)</f>
        <v>3574.4696713805483</v>
      </c>
    </row>
    <row r="11584" spans="1:4" x14ac:dyDescent="0.45">
      <c r="A11584" t="s">
        <v>273</v>
      </c>
      <c r="B11584">
        <f t="shared" si="180"/>
        <v>2007</v>
      </c>
      <c r="C11584">
        <f>VLOOKUP($A11584&amp;C$1,Data!$A$2:$BC$533,MATCH(Intermediate!$B11584,Data!$A$1:$BC$1,0),FALSE)</f>
        <v>14.883296995003397</v>
      </c>
      <c r="D11584">
        <f>VLOOKUP($A11584&amp;D$1,Data!$A$2:$BC$533,MATCH(Intermediate!$B11584,Data!$A$1:$BC$1,0),FALSE)</f>
        <v>3822.2588844745401</v>
      </c>
    </row>
    <row r="11585" spans="1:4" x14ac:dyDescent="0.45">
      <c r="A11585" t="s">
        <v>273</v>
      </c>
      <c r="B11585">
        <f t="shared" si="180"/>
        <v>2008</v>
      </c>
      <c r="C11585">
        <f>VLOOKUP($A11585&amp;C$1,Data!$A$2:$BC$533,MATCH(Intermediate!$B11585,Data!$A$1:$BC$1,0),FALSE)</f>
        <v>24.876154829997642</v>
      </c>
      <c r="D11585">
        <f>VLOOKUP($A11585&amp;D$1,Data!$A$2:$BC$533,MATCH(Intermediate!$B11585,Data!$A$1:$BC$1,0),FALSE)</f>
        <v>3997.4067484353409</v>
      </c>
    </row>
    <row r="11586" spans="1:4" x14ac:dyDescent="0.45">
      <c r="A11586" t="s">
        <v>273</v>
      </c>
      <c r="B11586">
        <f t="shared" si="180"/>
        <v>2009</v>
      </c>
      <c r="C11586">
        <f>VLOOKUP($A11586&amp;C$1,Data!$A$2:$BC$533,MATCH(Intermediate!$B11586,Data!$A$1:$BC$1,0),FALSE)</f>
        <v>24.560443754879103</v>
      </c>
      <c r="D11586">
        <f>VLOOKUP($A11586&amp;D$1,Data!$A$2:$BC$533,MATCH(Intermediate!$B11586,Data!$A$1:$BC$1,0),FALSE)</f>
        <v>3952.0089624881221</v>
      </c>
    </row>
    <row r="11587" spans="1:4" x14ac:dyDescent="0.45">
      <c r="A11587" t="s">
        <v>273</v>
      </c>
      <c r="B11587">
        <f t="shared" si="180"/>
        <v>2010</v>
      </c>
      <c r="C11587">
        <f>VLOOKUP($A11587&amp;C$1,Data!$A$2:$BC$533,MATCH(Intermediate!$B11587,Data!$A$1:$BC$1,0),FALSE)</f>
        <v>20.965883296110334</v>
      </c>
      <c r="D11587">
        <f>VLOOKUP($A11587&amp;D$1,Data!$A$2:$BC$533,MATCH(Intermediate!$B11587,Data!$A$1:$BC$1,0),FALSE)</f>
        <v>4119.215581496509</v>
      </c>
    </row>
    <row r="11588" spans="1:4" x14ac:dyDescent="0.45">
      <c r="A11588" t="s">
        <v>273</v>
      </c>
      <c r="B11588">
        <f t="shared" si="180"/>
        <v>2011</v>
      </c>
      <c r="C11588">
        <f>VLOOKUP($A11588&amp;C$1,Data!$A$2:$BC$533,MATCH(Intermediate!$B11588,Data!$A$1:$BC$1,0),FALSE)</f>
        <v>20.424663799167064</v>
      </c>
      <c r="D11588">
        <f>VLOOKUP($A11588&amp;D$1,Data!$A$2:$BC$533,MATCH(Intermediate!$B11588,Data!$A$1:$BC$1,0),FALSE)</f>
        <v>4143.4550063025481</v>
      </c>
    </row>
    <row r="11589" spans="1:4" x14ac:dyDescent="0.45">
      <c r="A11589" t="s">
        <v>273</v>
      </c>
      <c r="B11589">
        <f t="shared" si="180"/>
        <v>2012</v>
      </c>
      <c r="C11589">
        <f>VLOOKUP($A11589&amp;C$1,Data!$A$2:$BC$533,MATCH(Intermediate!$B11589,Data!$A$1:$BC$1,0),FALSE)</f>
        <v>21.097462891093556</v>
      </c>
      <c r="D11589">
        <f>VLOOKUP($A11589&amp;D$1,Data!$A$2:$BC$533,MATCH(Intermediate!$B11589,Data!$A$1:$BC$1,0),FALSE)</f>
        <v>4348.7929249182826</v>
      </c>
    </row>
    <row r="11590" spans="1:4" x14ac:dyDescent="0.45">
      <c r="A11590" t="s">
        <v>273</v>
      </c>
      <c r="B11590">
        <f t="shared" si="180"/>
        <v>2013</v>
      </c>
      <c r="C11590">
        <f>VLOOKUP($A11590&amp;C$1,Data!$A$2:$BC$533,MATCH(Intermediate!$B11590,Data!$A$1:$BC$1,0),FALSE)</f>
        <v>22.954249598565209</v>
      </c>
      <c r="D11590">
        <f>VLOOKUP($A11590&amp;D$1,Data!$A$2:$BC$533,MATCH(Intermediate!$B11590,Data!$A$1:$BC$1,0),FALSE)</f>
        <v>4540.3890456631807</v>
      </c>
    </row>
    <row r="11591" spans="1:4" x14ac:dyDescent="0.45">
      <c r="A11591" t="s">
        <v>273</v>
      </c>
      <c r="B11591">
        <f t="shared" si="180"/>
        <v>2014</v>
      </c>
      <c r="C11591">
        <f>VLOOKUP($A11591&amp;C$1,Data!$A$2:$BC$533,MATCH(Intermediate!$B11591,Data!$A$1:$BC$1,0),FALSE)</f>
        <v>21.331858761933407</v>
      </c>
      <c r="D11591">
        <f>VLOOKUP($A11591&amp;D$1,Data!$A$2:$BC$533,MATCH(Intermediate!$B11591,Data!$A$1:$BC$1,0),FALSE)</f>
        <v>4554.3165576471183</v>
      </c>
    </row>
    <row r="11592" spans="1:4" x14ac:dyDescent="0.45">
      <c r="A11592" t="s">
        <v>273</v>
      </c>
      <c r="B11592">
        <f t="shared" si="180"/>
        <v>2015</v>
      </c>
      <c r="C11592">
        <f>VLOOKUP($A11592&amp;C$1,Data!$A$2:$BC$533,MATCH(Intermediate!$B11592,Data!$A$1:$BC$1,0),FALSE)</f>
        <v>20.362291352267942</v>
      </c>
      <c r="D11592">
        <f>VLOOKUP($A11592&amp;D$1,Data!$A$2:$BC$533,MATCH(Intermediate!$B11592,Data!$A$1:$BC$1,0),FALSE)</f>
        <v>4363.1542721185697</v>
      </c>
    </row>
    <row r="11593" spans="1:4" x14ac:dyDescent="0.45">
      <c r="A11593" t="s">
        <v>273</v>
      </c>
      <c r="B11593">
        <f t="shared" si="180"/>
        <v>2016</v>
      </c>
      <c r="C11593">
        <f>VLOOKUP($A11593&amp;C$1,Data!$A$2:$BC$533,MATCH(Intermediate!$B11593,Data!$A$1:$BC$1,0),FALSE)</f>
        <v>21.569668273879511</v>
      </c>
      <c r="D11593">
        <f>VLOOKUP($A11593&amp;D$1,Data!$A$2:$BC$533,MATCH(Intermediate!$B11593,Data!$A$1:$BC$1,0),FALSE)</f>
        <v>4422.1680542172589</v>
      </c>
    </row>
    <row r="11594" spans="1:4" x14ac:dyDescent="0.45">
      <c r="A11594" t="s">
        <v>273</v>
      </c>
      <c r="B11594">
        <f t="shared" si="180"/>
        <v>2017</v>
      </c>
      <c r="C11594">
        <f>VLOOKUP($A11594&amp;C$1,Data!$A$2:$BC$533,MATCH(Intermediate!$B11594,Data!$A$1:$BC$1,0),FALSE)</f>
        <v>19.855265260518731</v>
      </c>
      <c r="D11594">
        <f>VLOOKUP($A11594&amp;D$1,Data!$A$2:$BC$533,MATCH(Intermediate!$B11594,Data!$A$1:$BC$1,0),FALSE)</f>
        <v>4661.4040539798461</v>
      </c>
    </row>
    <row r="11595" spans="1:4" x14ac:dyDescent="0.45">
      <c r="A11595" t="s">
        <v>273</v>
      </c>
      <c r="B11595">
        <f t="shared" si="180"/>
        <v>2018</v>
      </c>
      <c r="C11595">
        <f>VLOOKUP($A11595&amp;C$1,Data!$A$2:$BC$533,MATCH(Intermediate!$B11595,Data!$A$1:$BC$1,0),FALSE)</f>
        <v>14.517815724411356</v>
      </c>
      <c r="D11595">
        <f>VLOOKUP($A11595&amp;D$1,Data!$A$2:$BC$533,MATCH(Intermediate!$B11595,Data!$A$1:$BC$1,0),FALSE)</f>
        <v>4851.5247528742402</v>
      </c>
    </row>
    <row r="11596" spans="1:4" x14ac:dyDescent="0.45">
      <c r="A11596" t="s">
        <v>273</v>
      </c>
      <c r="B11596">
        <f t="shared" si="180"/>
        <v>2019</v>
      </c>
      <c r="C11596">
        <f>VLOOKUP($A11596&amp;C$1,Data!$A$2:$BC$533,MATCH(Intermediate!$B11596,Data!$A$1:$BC$1,0),FALSE)</f>
        <v>14.685613001896968</v>
      </c>
      <c r="D11596">
        <f>VLOOKUP($A11596&amp;D$1,Data!$A$2:$BC$533,MATCH(Intermediate!$B11596,Data!$A$1:$BC$1,0),FALSE)</f>
        <v>5075.8730095970723</v>
      </c>
    </row>
    <row r="11597" spans="1:4" x14ac:dyDescent="0.45">
      <c r="A11597" t="s">
        <v>273</v>
      </c>
      <c r="B11597">
        <f t="shared" si="180"/>
        <v>2020</v>
      </c>
      <c r="C11597">
        <f>VLOOKUP($A11597&amp;C$1,Data!$A$2:$BC$533,MATCH(Intermediate!$B11597,Data!$A$1:$BC$1,0),FALSE)</f>
        <v>16.630513472669595</v>
      </c>
      <c r="D11597">
        <f>VLOOKUP($A11597&amp;D$1,Data!$A$2:$BC$533,MATCH(Intermediate!$B11597,Data!$A$1:$BC$1,0),FALSE)</f>
        <v>4913.3959158854432</v>
      </c>
    </row>
    <row r="11598" spans="1:4" x14ac:dyDescent="0.45">
      <c r="A11598" t="s">
        <v>273</v>
      </c>
      <c r="B11598">
        <f t="shared" si="180"/>
        <v>2021</v>
      </c>
      <c r="C11598">
        <f>VLOOKUP($A11598&amp;C$1,Data!$A$2:$BC$533,MATCH(Intermediate!$B11598,Data!$A$1:$BC$1,0),FALSE)</f>
        <v>15.253600700067601</v>
      </c>
      <c r="D11598">
        <f>VLOOKUP($A11598&amp;D$1,Data!$A$2:$BC$533,MATCH(Intermediate!$B11598,Data!$A$1:$BC$1,0),FALSE)</f>
        <v>5175.2075739297297</v>
      </c>
    </row>
    <row r="11599" spans="1:4" x14ac:dyDescent="0.45">
      <c r="A11599" t="s">
        <v>273</v>
      </c>
      <c r="B11599">
        <f t="shared" si="180"/>
        <v>2022</v>
      </c>
      <c r="C11599">
        <f>VLOOKUP($A11599&amp;C$1,Data!$A$2:$BC$533,MATCH(Intermediate!$B11599,Data!$A$1:$BC$1,0),FALSE)</f>
        <v>14.123657556770439</v>
      </c>
      <c r="D11599">
        <f>VLOOKUP($A11599&amp;D$1,Data!$A$2:$BC$533,MATCH(Intermediate!$B11599,Data!$A$1:$BC$1,0),FALSE)</f>
        <v>5341.1392359662541</v>
      </c>
    </row>
    <row r="11600" spans="1:4" x14ac:dyDescent="0.45">
      <c r="A11600" t="s">
        <v>273</v>
      </c>
      <c r="B11600">
        <f t="shared" si="180"/>
        <v>2023</v>
      </c>
      <c r="C11600" t="str">
        <f>VLOOKUP($A11600&amp;C$1,Data!$A$2:$BC$533,MATCH(Intermediate!$B11600,Data!$A$1:$BC$1,0),FALSE)</f>
        <v>..</v>
      </c>
      <c r="D11600">
        <f>VLOOKUP($A11600&amp;D$1,Data!$A$2:$BC$533,MATCH(Intermediate!$B11600,Data!$A$1:$BC$1,0),FALSE)</f>
        <v>5535.8360443146848</v>
      </c>
    </row>
    <row r="11601" spans="1:4" x14ac:dyDescent="0.45">
      <c r="A11601" t="s">
        <v>273</v>
      </c>
      <c r="B11601">
        <f t="shared" si="180"/>
        <v>2024</v>
      </c>
      <c r="C11601" t="str">
        <f>VLOOKUP($A11601&amp;C$1,Data!$A$2:$BC$533,MATCH(Intermediate!$B11601,Data!$A$1:$BC$1,0),FALSE)</f>
        <v>..</v>
      </c>
      <c r="D11601">
        <f>VLOOKUP($A11601&amp;D$1,Data!$A$2:$BC$533,MATCH(Intermediate!$B11601,Data!$A$1:$BC$1,0),FALSE)</f>
        <v>5655.0178987152676</v>
      </c>
    </row>
    <row r="11602" spans="1:4" x14ac:dyDescent="0.45">
      <c r="A11602" t="s">
        <v>122</v>
      </c>
      <c r="B11602">
        <f t="shared" si="180"/>
        <v>1975</v>
      </c>
      <c r="C11602">
        <f>VLOOKUP($A11602&amp;C$1,Data!$A$2:$BC$533,MATCH(Intermediate!$B11602,Data!$A$1:$BC$1,0),FALSE)</f>
        <v>11.272324880026312</v>
      </c>
      <c r="D11602" t="str">
        <f>VLOOKUP($A11602&amp;D$1,Data!$A$2:$BC$533,MATCH(Intermediate!$B11602,Data!$A$1:$BC$1,0),FALSE)</f>
        <v>..</v>
      </c>
    </row>
    <row r="11603" spans="1:4" x14ac:dyDescent="0.45">
      <c r="A11603" t="s">
        <v>122</v>
      </c>
      <c r="B11603">
        <f t="shared" si="180"/>
        <v>1976</v>
      </c>
      <c r="C11603">
        <f>VLOOKUP($A11603&amp;C$1,Data!$A$2:$BC$533,MATCH(Intermediate!$B11603,Data!$A$1:$BC$1,0),FALSE)</f>
        <v>11.381341823277012</v>
      </c>
      <c r="D11603" t="str">
        <f>VLOOKUP($A11603&amp;D$1,Data!$A$2:$BC$533,MATCH(Intermediate!$B11603,Data!$A$1:$BC$1,0),FALSE)</f>
        <v>..</v>
      </c>
    </row>
    <row r="11604" spans="1:4" x14ac:dyDescent="0.45">
      <c r="A11604" t="s">
        <v>122</v>
      </c>
      <c r="B11604">
        <f t="shared" si="180"/>
        <v>1977</v>
      </c>
      <c r="C11604">
        <f>VLOOKUP($A11604&amp;C$1,Data!$A$2:$BC$533,MATCH(Intermediate!$B11604,Data!$A$1:$BC$1,0),FALSE)</f>
        <v>12.307793634621717</v>
      </c>
      <c r="D11604" t="str">
        <f>VLOOKUP($A11604&amp;D$1,Data!$A$2:$BC$533,MATCH(Intermediate!$B11604,Data!$A$1:$BC$1,0),FALSE)</f>
        <v>..</v>
      </c>
    </row>
    <row r="11605" spans="1:4" x14ac:dyDescent="0.45">
      <c r="A11605" t="s">
        <v>122</v>
      </c>
      <c r="B11605">
        <f t="shared" si="180"/>
        <v>1978</v>
      </c>
      <c r="C11605">
        <f>VLOOKUP($A11605&amp;C$1,Data!$A$2:$BC$533,MATCH(Intermediate!$B11605,Data!$A$1:$BC$1,0),FALSE)</f>
        <v>13.384424838749995</v>
      </c>
      <c r="D11605" t="str">
        <f>VLOOKUP($A11605&amp;D$1,Data!$A$2:$BC$533,MATCH(Intermediate!$B11605,Data!$A$1:$BC$1,0),FALSE)</f>
        <v>..</v>
      </c>
    </row>
    <row r="11606" spans="1:4" x14ac:dyDescent="0.45">
      <c r="A11606" t="s">
        <v>122</v>
      </c>
      <c r="B11606">
        <f t="shared" si="180"/>
        <v>1979</v>
      </c>
      <c r="C11606">
        <f>VLOOKUP($A11606&amp;C$1,Data!$A$2:$BC$533,MATCH(Intermediate!$B11606,Data!$A$1:$BC$1,0),FALSE)</f>
        <v>13.961393792412833</v>
      </c>
      <c r="D11606" t="str">
        <f>VLOOKUP($A11606&amp;D$1,Data!$A$2:$BC$533,MATCH(Intermediate!$B11606,Data!$A$1:$BC$1,0),FALSE)</f>
        <v>..</v>
      </c>
    </row>
    <row r="11607" spans="1:4" x14ac:dyDescent="0.45">
      <c r="A11607" t="s">
        <v>122</v>
      </c>
      <c r="B11607">
        <f t="shared" si="180"/>
        <v>1980</v>
      </c>
      <c r="C11607">
        <f>VLOOKUP($A11607&amp;C$1,Data!$A$2:$BC$533,MATCH(Intermediate!$B11607,Data!$A$1:$BC$1,0),FALSE)</f>
        <v>14.328133159143766</v>
      </c>
      <c r="D11607" t="str">
        <f>VLOOKUP($A11607&amp;D$1,Data!$A$2:$BC$533,MATCH(Intermediate!$B11607,Data!$A$1:$BC$1,0),FALSE)</f>
        <v>..</v>
      </c>
    </row>
    <row r="11608" spans="1:4" x14ac:dyDescent="0.45">
      <c r="A11608" t="s">
        <v>122</v>
      </c>
      <c r="B11608">
        <f t="shared" si="180"/>
        <v>1981</v>
      </c>
      <c r="C11608">
        <f>VLOOKUP($A11608&amp;C$1,Data!$A$2:$BC$533,MATCH(Intermediate!$B11608,Data!$A$1:$BC$1,0),FALSE)</f>
        <v>13.714170840004016</v>
      </c>
      <c r="D11608" t="str">
        <f>VLOOKUP($A11608&amp;D$1,Data!$A$2:$BC$533,MATCH(Intermediate!$B11608,Data!$A$1:$BC$1,0),FALSE)</f>
        <v>..</v>
      </c>
    </row>
    <row r="11609" spans="1:4" x14ac:dyDescent="0.45">
      <c r="A11609" t="s">
        <v>122</v>
      </c>
      <c r="B11609">
        <f t="shared" si="180"/>
        <v>1982</v>
      </c>
      <c r="C11609">
        <f>VLOOKUP($A11609&amp;C$1,Data!$A$2:$BC$533,MATCH(Intermediate!$B11609,Data!$A$1:$BC$1,0),FALSE)</f>
        <v>13.796964342233844</v>
      </c>
      <c r="D11609" t="str">
        <f>VLOOKUP($A11609&amp;D$1,Data!$A$2:$BC$533,MATCH(Intermediate!$B11609,Data!$A$1:$BC$1,0),FALSE)</f>
        <v>..</v>
      </c>
    </row>
    <row r="11610" spans="1:4" x14ac:dyDescent="0.45">
      <c r="A11610" t="s">
        <v>122</v>
      </c>
      <c r="B11610">
        <f t="shared" si="180"/>
        <v>1983</v>
      </c>
      <c r="C11610">
        <f>VLOOKUP($A11610&amp;C$1,Data!$A$2:$BC$533,MATCH(Intermediate!$B11610,Data!$A$1:$BC$1,0),FALSE)</f>
        <v>12.981600886559688</v>
      </c>
      <c r="D11610" t="str">
        <f>VLOOKUP($A11610&amp;D$1,Data!$A$2:$BC$533,MATCH(Intermediate!$B11610,Data!$A$1:$BC$1,0),FALSE)</f>
        <v>..</v>
      </c>
    </row>
    <row r="11611" spans="1:4" x14ac:dyDescent="0.45">
      <c r="A11611" t="s">
        <v>122</v>
      </c>
      <c r="B11611">
        <f t="shared" si="180"/>
        <v>1984</v>
      </c>
      <c r="C11611">
        <f>VLOOKUP($A11611&amp;C$1,Data!$A$2:$BC$533,MATCH(Intermediate!$B11611,Data!$A$1:$BC$1,0),FALSE)</f>
        <v>11.946279448155867</v>
      </c>
      <c r="D11611" t="str">
        <f>VLOOKUP($A11611&amp;D$1,Data!$A$2:$BC$533,MATCH(Intermediate!$B11611,Data!$A$1:$BC$1,0),FALSE)</f>
        <v>..</v>
      </c>
    </row>
    <row r="11612" spans="1:4" x14ac:dyDescent="0.45">
      <c r="A11612" t="s">
        <v>122</v>
      </c>
      <c r="B11612">
        <f t="shared" si="180"/>
        <v>1985</v>
      </c>
      <c r="C11612">
        <f>VLOOKUP($A11612&amp;C$1,Data!$A$2:$BC$533,MATCH(Intermediate!$B11612,Data!$A$1:$BC$1,0),FALSE)</f>
        <v>11.606418023144638</v>
      </c>
      <c r="D11612" t="str">
        <f>VLOOKUP($A11612&amp;D$1,Data!$A$2:$BC$533,MATCH(Intermediate!$B11612,Data!$A$1:$BC$1,0),FALSE)</f>
        <v>..</v>
      </c>
    </row>
    <row r="11613" spans="1:4" x14ac:dyDescent="0.45">
      <c r="A11613" t="s">
        <v>122</v>
      </c>
      <c r="B11613">
        <f t="shared" si="180"/>
        <v>1986</v>
      </c>
      <c r="C11613">
        <f>VLOOKUP($A11613&amp;C$1,Data!$A$2:$BC$533,MATCH(Intermediate!$B11613,Data!$A$1:$BC$1,0),FALSE)</f>
        <v>12.986895597239958</v>
      </c>
      <c r="D11613" t="str">
        <f>VLOOKUP($A11613&amp;D$1,Data!$A$2:$BC$533,MATCH(Intermediate!$B11613,Data!$A$1:$BC$1,0),FALSE)</f>
        <v>..</v>
      </c>
    </row>
    <row r="11614" spans="1:4" x14ac:dyDescent="0.45">
      <c r="A11614" t="s">
        <v>122</v>
      </c>
      <c r="B11614">
        <f t="shared" si="180"/>
        <v>1987</v>
      </c>
      <c r="C11614">
        <f>VLOOKUP($A11614&amp;C$1,Data!$A$2:$BC$533,MATCH(Intermediate!$B11614,Data!$A$1:$BC$1,0),FALSE)</f>
        <v>14.429640819983677</v>
      </c>
      <c r="D11614" t="str">
        <f>VLOOKUP($A11614&amp;D$1,Data!$A$2:$BC$533,MATCH(Intermediate!$B11614,Data!$A$1:$BC$1,0),FALSE)</f>
        <v>..</v>
      </c>
    </row>
    <row r="11615" spans="1:4" x14ac:dyDescent="0.45">
      <c r="A11615" t="s">
        <v>122</v>
      </c>
      <c r="B11615">
        <f t="shared" si="180"/>
        <v>1988</v>
      </c>
      <c r="C11615">
        <f>VLOOKUP($A11615&amp;C$1,Data!$A$2:$BC$533,MATCH(Intermediate!$B11615,Data!$A$1:$BC$1,0),FALSE)</f>
        <v>13.070440632764491</v>
      </c>
      <c r="D11615" t="str">
        <f>VLOOKUP($A11615&amp;D$1,Data!$A$2:$BC$533,MATCH(Intermediate!$B11615,Data!$A$1:$BC$1,0),FALSE)</f>
        <v>..</v>
      </c>
    </row>
    <row r="11616" spans="1:4" x14ac:dyDescent="0.45">
      <c r="A11616" t="s">
        <v>122</v>
      </c>
      <c r="B11616">
        <f t="shared" si="180"/>
        <v>1989</v>
      </c>
      <c r="C11616">
        <f>VLOOKUP($A11616&amp;C$1,Data!$A$2:$BC$533,MATCH(Intermediate!$B11616,Data!$A$1:$BC$1,0),FALSE)</f>
        <v>12.623801039184713</v>
      </c>
      <c r="D11616" t="str">
        <f>VLOOKUP($A11616&amp;D$1,Data!$A$2:$BC$533,MATCH(Intermediate!$B11616,Data!$A$1:$BC$1,0),FALSE)</f>
        <v>..</v>
      </c>
    </row>
    <row r="11617" spans="1:4" x14ac:dyDescent="0.45">
      <c r="A11617" t="s">
        <v>122</v>
      </c>
      <c r="B11617">
        <f t="shared" si="180"/>
        <v>1990</v>
      </c>
      <c r="C11617">
        <f>VLOOKUP($A11617&amp;C$1,Data!$A$2:$BC$533,MATCH(Intermediate!$B11617,Data!$A$1:$BC$1,0),FALSE)</f>
        <v>12.386815924578725</v>
      </c>
      <c r="D11617">
        <f>VLOOKUP($A11617&amp;D$1,Data!$A$2:$BC$533,MATCH(Intermediate!$B11617,Data!$A$1:$BC$1,0),FALSE)</f>
        <v>1085.3129626097998</v>
      </c>
    </row>
    <row r="11618" spans="1:4" x14ac:dyDescent="0.45">
      <c r="A11618" t="s">
        <v>122</v>
      </c>
      <c r="B11618">
        <f t="shared" si="180"/>
        <v>1991</v>
      </c>
      <c r="C11618">
        <f>VLOOKUP($A11618&amp;C$1,Data!$A$2:$BC$533,MATCH(Intermediate!$B11618,Data!$A$1:$BC$1,0),FALSE)</f>
        <v>10.942611564650292</v>
      </c>
      <c r="D11618">
        <f>VLOOKUP($A11618&amp;D$1,Data!$A$2:$BC$533,MATCH(Intermediate!$B11618,Data!$A$1:$BC$1,0),FALSE)</f>
        <v>1104.3697775090134</v>
      </c>
    </row>
    <row r="11619" spans="1:4" x14ac:dyDescent="0.45">
      <c r="A11619" t="s">
        <v>122</v>
      </c>
      <c r="B11619">
        <f t="shared" si="180"/>
        <v>1992</v>
      </c>
      <c r="C11619">
        <f>VLOOKUP($A11619&amp;C$1,Data!$A$2:$BC$533,MATCH(Intermediate!$B11619,Data!$A$1:$BC$1,0),FALSE)</f>
        <v>12.005515714715111</v>
      </c>
      <c r="D11619">
        <f>VLOOKUP($A11619&amp;D$1,Data!$A$2:$BC$533,MATCH(Intermediate!$B11619,Data!$A$1:$BC$1,0),FALSE)</f>
        <v>1090.5507563056415</v>
      </c>
    </row>
    <row r="11620" spans="1:4" x14ac:dyDescent="0.45">
      <c r="A11620" t="s">
        <v>122</v>
      </c>
      <c r="B11620">
        <f t="shared" si="180"/>
        <v>1993</v>
      </c>
      <c r="C11620">
        <f>VLOOKUP($A11620&amp;C$1,Data!$A$2:$BC$533,MATCH(Intermediate!$B11620,Data!$A$1:$BC$1,0),FALSE)</f>
        <v>11.201896802882885</v>
      </c>
      <c r="D11620">
        <f>VLOOKUP($A11620&amp;D$1,Data!$A$2:$BC$533,MATCH(Intermediate!$B11620,Data!$A$1:$BC$1,0),FALSE)</f>
        <v>1093.0727862812198</v>
      </c>
    </row>
    <row r="11621" spans="1:4" x14ac:dyDescent="0.45">
      <c r="A11621" t="s">
        <v>122</v>
      </c>
      <c r="B11621">
        <f t="shared" si="180"/>
        <v>1994</v>
      </c>
      <c r="C11621">
        <f>VLOOKUP($A11621&amp;C$1,Data!$A$2:$BC$533,MATCH(Intermediate!$B11621,Data!$A$1:$BC$1,0),FALSE)</f>
        <v>9.975784240913935</v>
      </c>
      <c r="D11621">
        <f>VLOOKUP($A11621&amp;D$1,Data!$A$2:$BC$533,MATCH(Intermediate!$B11621,Data!$A$1:$BC$1,0),FALSE)</f>
        <v>1084.2549346634839</v>
      </c>
    </row>
    <row r="11622" spans="1:4" x14ac:dyDescent="0.45">
      <c r="A11622" t="s">
        <v>122</v>
      </c>
      <c r="B11622">
        <f t="shared" si="180"/>
        <v>1995</v>
      </c>
      <c r="C11622">
        <f>VLOOKUP($A11622&amp;C$1,Data!$A$2:$BC$533,MATCH(Intermediate!$B11622,Data!$A$1:$BC$1,0),FALSE)</f>
        <v>9.7933912361466113</v>
      </c>
      <c r="D11622">
        <f>VLOOKUP($A11622&amp;D$1,Data!$A$2:$BC$533,MATCH(Intermediate!$B11622,Data!$A$1:$BC$1,0),FALSE)</f>
        <v>1129.6327400009179</v>
      </c>
    </row>
    <row r="11623" spans="1:4" x14ac:dyDescent="0.45">
      <c r="A11623" t="s">
        <v>122</v>
      </c>
      <c r="B11623">
        <f t="shared" si="180"/>
        <v>1996</v>
      </c>
      <c r="C11623">
        <f>VLOOKUP($A11623&amp;C$1,Data!$A$2:$BC$533,MATCH(Intermediate!$B11623,Data!$A$1:$BC$1,0),FALSE)</f>
        <v>10.600288795714679</v>
      </c>
      <c r="D11623">
        <f>VLOOKUP($A11623&amp;D$1,Data!$A$2:$BC$533,MATCH(Intermediate!$B11623,Data!$A$1:$BC$1,0),FALSE)</f>
        <v>1176.9819880592293</v>
      </c>
    </row>
    <row r="11624" spans="1:4" x14ac:dyDescent="0.45">
      <c r="A11624" t="s">
        <v>122</v>
      </c>
      <c r="B11624">
        <f t="shared" si="180"/>
        <v>1997</v>
      </c>
      <c r="C11624">
        <f>VLOOKUP($A11624&amp;C$1,Data!$A$2:$BC$533,MATCH(Intermediate!$B11624,Data!$A$1:$BC$1,0),FALSE)</f>
        <v>11.166008335221015</v>
      </c>
      <c r="D11624">
        <f>VLOOKUP($A11624&amp;D$1,Data!$A$2:$BC$533,MATCH(Intermediate!$B11624,Data!$A$1:$BC$1,0),FALSE)</f>
        <v>1234.2734831818077</v>
      </c>
    </row>
    <row r="11625" spans="1:4" x14ac:dyDescent="0.45">
      <c r="A11625" t="s">
        <v>122</v>
      </c>
      <c r="B11625">
        <f t="shared" si="180"/>
        <v>1998</v>
      </c>
      <c r="C11625">
        <f>VLOOKUP($A11625&amp;C$1,Data!$A$2:$BC$533,MATCH(Intermediate!$B11625,Data!$A$1:$BC$1,0),FALSE)</f>
        <v>12.088433206031377</v>
      </c>
      <c r="D11625">
        <f>VLOOKUP($A11625&amp;D$1,Data!$A$2:$BC$533,MATCH(Intermediate!$B11625,Data!$A$1:$BC$1,0),FALSE)</f>
        <v>1257.5502042794744</v>
      </c>
    </row>
    <row r="11626" spans="1:4" x14ac:dyDescent="0.45">
      <c r="A11626" t="s">
        <v>122</v>
      </c>
      <c r="B11626">
        <f t="shared" si="180"/>
        <v>1999</v>
      </c>
      <c r="C11626">
        <f>VLOOKUP($A11626&amp;C$1,Data!$A$2:$BC$533,MATCH(Intermediate!$B11626,Data!$A$1:$BC$1,0),FALSE)</f>
        <v>12.53572182819468</v>
      </c>
      <c r="D11626">
        <f>VLOOKUP($A11626&amp;D$1,Data!$A$2:$BC$533,MATCH(Intermediate!$B11626,Data!$A$1:$BC$1,0),FALSE)</f>
        <v>1281.1909448905515</v>
      </c>
    </row>
    <row r="11627" spans="1:4" x14ac:dyDescent="0.45">
      <c r="A11627" t="s">
        <v>122</v>
      </c>
      <c r="B11627">
        <f t="shared" si="180"/>
        <v>2000</v>
      </c>
      <c r="C11627">
        <f>VLOOKUP($A11627&amp;C$1,Data!$A$2:$BC$533,MATCH(Intermediate!$B11627,Data!$A$1:$BC$1,0),FALSE)</f>
        <v>10.401921751742918</v>
      </c>
      <c r="D11627">
        <f>VLOOKUP($A11627&amp;D$1,Data!$A$2:$BC$533,MATCH(Intermediate!$B11627,Data!$A$1:$BC$1,0),FALSE)</f>
        <v>1315.0931092094368</v>
      </c>
    </row>
    <row r="11628" spans="1:4" x14ac:dyDescent="0.45">
      <c r="A11628" t="s">
        <v>122</v>
      </c>
      <c r="B11628">
        <f t="shared" si="180"/>
        <v>2001</v>
      </c>
      <c r="C11628">
        <f>VLOOKUP($A11628&amp;C$1,Data!$A$2:$BC$533,MATCH(Intermediate!$B11628,Data!$A$1:$BC$1,0),FALSE)</f>
        <v>11.637087799659422</v>
      </c>
      <c r="D11628">
        <f>VLOOKUP($A11628&amp;D$1,Data!$A$2:$BC$533,MATCH(Intermediate!$B11628,Data!$A$1:$BC$1,0),FALSE)</f>
        <v>1358.8681940479896</v>
      </c>
    </row>
    <row r="11629" spans="1:4" x14ac:dyDescent="0.45">
      <c r="A11629" t="s">
        <v>122</v>
      </c>
      <c r="B11629">
        <f t="shared" si="180"/>
        <v>2002</v>
      </c>
      <c r="C11629">
        <f>VLOOKUP($A11629&amp;C$1,Data!$A$2:$BC$533,MATCH(Intermediate!$B11629,Data!$A$1:$BC$1,0),FALSE)</f>
        <v>11.26127925845822</v>
      </c>
      <c r="D11629">
        <f>VLOOKUP($A11629&amp;D$1,Data!$A$2:$BC$533,MATCH(Intermediate!$B11629,Data!$A$1:$BC$1,0),FALSE)</f>
        <v>1395.2913313677293</v>
      </c>
    </row>
    <row r="11630" spans="1:4" x14ac:dyDescent="0.45">
      <c r="A11630" t="s">
        <v>122</v>
      </c>
      <c r="B11630">
        <f t="shared" si="180"/>
        <v>2003</v>
      </c>
      <c r="C11630">
        <f>VLOOKUP($A11630&amp;C$1,Data!$A$2:$BC$533,MATCH(Intermediate!$B11630,Data!$A$1:$BC$1,0),FALSE)</f>
        <v>11.376472394998643</v>
      </c>
      <c r="D11630">
        <f>VLOOKUP($A11630&amp;D$1,Data!$A$2:$BC$533,MATCH(Intermediate!$B11630,Data!$A$1:$BC$1,0),FALSE)</f>
        <v>1441.5831513664684</v>
      </c>
    </row>
    <row r="11631" spans="1:4" x14ac:dyDescent="0.45">
      <c r="A11631" t="s">
        <v>122</v>
      </c>
      <c r="B11631">
        <f t="shared" si="180"/>
        <v>2004</v>
      </c>
      <c r="C11631">
        <f>VLOOKUP($A11631&amp;C$1,Data!$A$2:$BC$533,MATCH(Intermediate!$B11631,Data!$A$1:$BC$1,0),FALSE)</f>
        <v>11.192421483072989</v>
      </c>
      <c r="D11631">
        <f>VLOOKUP($A11631&amp;D$1,Data!$A$2:$BC$533,MATCH(Intermediate!$B11631,Data!$A$1:$BC$1,0),FALSE)</f>
        <v>1522.4049573447903</v>
      </c>
    </row>
    <row r="11632" spans="1:4" x14ac:dyDescent="0.45">
      <c r="A11632" t="s">
        <v>122</v>
      </c>
      <c r="B11632">
        <f t="shared" si="180"/>
        <v>2005</v>
      </c>
      <c r="C11632">
        <f>VLOOKUP($A11632&amp;C$1,Data!$A$2:$BC$533,MATCH(Intermediate!$B11632,Data!$A$1:$BC$1,0),FALSE)</f>
        <v>11.656490535425895</v>
      </c>
      <c r="D11632">
        <f>VLOOKUP($A11632&amp;D$1,Data!$A$2:$BC$533,MATCH(Intermediate!$B11632,Data!$A$1:$BC$1,0),FALSE)</f>
        <v>1614.0167749638447</v>
      </c>
    </row>
    <row r="11633" spans="1:4" x14ac:dyDescent="0.45">
      <c r="A11633" t="s">
        <v>122</v>
      </c>
      <c r="B11633">
        <f t="shared" si="180"/>
        <v>2006</v>
      </c>
      <c r="C11633">
        <f>VLOOKUP($A11633&amp;C$1,Data!$A$2:$BC$533,MATCH(Intermediate!$B11633,Data!$A$1:$BC$1,0),FALSE)</f>
        <v>12.30548496834632</v>
      </c>
      <c r="D11633">
        <f>VLOOKUP($A11633&amp;D$1,Data!$A$2:$BC$533,MATCH(Intermediate!$B11633,Data!$A$1:$BC$1,0),FALSE)</f>
        <v>1712.1962429416292</v>
      </c>
    </row>
    <row r="11634" spans="1:4" x14ac:dyDescent="0.45">
      <c r="A11634" t="s">
        <v>122</v>
      </c>
      <c r="B11634">
        <f t="shared" si="180"/>
        <v>2007</v>
      </c>
      <c r="C11634">
        <f>VLOOKUP($A11634&amp;C$1,Data!$A$2:$BC$533,MATCH(Intermediate!$B11634,Data!$A$1:$BC$1,0),FALSE)</f>
        <v>13.005499312780396</v>
      </c>
      <c r="D11634">
        <f>VLOOKUP($A11634&amp;D$1,Data!$A$2:$BC$533,MATCH(Intermediate!$B11634,Data!$A$1:$BC$1,0),FALSE)</f>
        <v>1805.7967269105188</v>
      </c>
    </row>
    <row r="11635" spans="1:4" x14ac:dyDescent="0.45">
      <c r="A11635" t="s">
        <v>122</v>
      </c>
      <c r="B11635">
        <f t="shared" si="180"/>
        <v>2008</v>
      </c>
      <c r="C11635">
        <f>VLOOKUP($A11635&amp;C$1,Data!$A$2:$BC$533,MATCH(Intermediate!$B11635,Data!$A$1:$BC$1,0),FALSE)</f>
        <v>13.2402462894166</v>
      </c>
      <c r="D11635">
        <f>VLOOKUP($A11635&amp;D$1,Data!$A$2:$BC$533,MATCH(Intermediate!$B11635,Data!$A$1:$BC$1,0),FALSE)</f>
        <v>1891.723530145302</v>
      </c>
    </row>
    <row r="11636" spans="1:4" x14ac:dyDescent="0.45">
      <c r="A11636" t="s">
        <v>122</v>
      </c>
      <c r="B11636">
        <f t="shared" si="180"/>
        <v>2009</v>
      </c>
      <c r="C11636">
        <f>VLOOKUP($A11636&amp;C$1,Data!$A$2:$BC$533,MATCH(Intermediate!$B11636,Data!$A$1:$BC$1,0),FALSE)</f>
        <v>14.416970046267846</v>
      </c>
      <c r="D11636">
        <f>VLOOKUP($A11636&amp;D$1,Data!$A$2:$BC$533,MATCH(Intermediate!$B11636,Data!$A$1:$BC$1,0),FALSE)</f>
        <v>1917.1914525611769</v>
      </c>
    </row>
    <row r="11637" spans="1:4" x14ac:dyDescent="0.45">
      <c r="A11637" t="s">
        <v>122</v>
      </c>
      <c r="B11637">
        <f t="shared" ref="B11637:B11700" si="181">B11587</f>
        <v>2010</v>
      </c>
      <c r="C11637">
        <f>VLOOKUP($A11637&amp;C$1,Data!$A$2:$BC$533,MATCH(Intermediate!$B11637,Data!$A$1:$BC$1,0),FALSE)</f>
        <v>14.53129508083429</v>
      </c>
      <c r="D11637">
        <f>VLOOKUP($A11637&amp;D$1,Data!$A$2:$BC$533,MATCH(Intermediate!$B11637,Data!$A$1:$BC$1,0),FALSE)</f>
        <v>2005.4621343455281</v>
      </c>
    </row>
    <row r="11638" spans="1:4" x14ac:dyDescent="0.45">
      <c r="A11638" t="s">
        <v>122</v>
      </c>
      <c r="B11638">
        <f t="shared" si="181"/>
        <v>2011</v>
      </c>
      <c r="C11638">
        <f>VLOOKUP($A11638&amp;C$1,Data!$A$2:$BC$533,MATCH(Intermediate!$B11638,Data!$A$1:$BC$1,0),FALSE)</f>
        <v>14.635837194217673</v>
      </c>
      <c r="D11638">
        <f>VLOOKUP($A11638&amp;D$1,Data!$A$2:$BC$533,MATCH(Intermediate!$B11638,Data!$A$1:$BC$1,0),FALSE)</f>
        <v>2079.5030427105994</v>
      </c>
    </row>
    <row r="11639" spans="1:4" x14ac:dyDescent="0.45">
      <c r="A11639" t="s">
        <v>122</v>
      </c>
      <c r="B11639">
        <f t="shared" si="181"/>
        <v>2012</v>
      </c>
      <c r="C11639">
        <f>VLOOKUP($A11639&amp;C$1,Data!$A$2:$BC$533,MATCH(Intermediate!$B11639,Data!$A$1:$BC$1,0),FALSE)</f>
        <v>15.83835289812095</v>
      </c>
      <c r="D11639">
        <f>VLOOKUP($A11639&amp;D$1,Data!$A$2:$BC$533,MATCH(Intermediate!$B11639,Data!$A$1:$BC$1,0),FALSE)</f>
        <v>2085.6446209919773</v>
      </c>
    </row>
    <row r="11640" spans="1:4" x14ac:dyDescent="0.45">
      <c r="A11640" t="s">
        <v>122</v>
      </c>
      <c r="B11640">
        <f t="shared" si="181"/>
        <v>2013</v>
      </c>
      <c r="C11640">
        <f>VLOOKUP($A11640&amp;C$1,Data!$A$2:$BC$533,MATCH(Intermediate!$B11640,Data!$A$1:$BC$1,0),FALSE)</f>
        <v>16.382304650266626</v>
      </c>
      <c r="D11640">
        <f>VLOOKUP($A11640&amp;D$1,Data!$A$2:$BC$533,MATCH(Intermediate!$B11640,Data!$A$1:$BC$1,0),FALSE)</f>
        <v>2173.307183433521</v>
      </c>
    </row>
    <row r="11641" spans="1:4" x14ac:dyDescent="0.45">
      <c r="A11641" t="s">
        <v>122</v>
      </c>
      <c r="B11641">
        <f t="shared" si="181"/>
        <v>2014</v>
      </c>
      <c r="C11641">
        <f>VLOOKUP($A11641&amp;C$1,Data!$A$2:$BC$533,MATCH(Intermediate!$B11641,Data!$A$1:$BC$1,0),FALSE)</f>
        <v>17.231942248206355</v>
      </c>
      <c r="D11641">
        <f>VLOOKUP($A11641&amp;D$1,Data!$A$2:$BC$533,MATCH(Intermediate!$B11641,Data!$A$1:$BC$1,0),FALSE)</f>
        <v>2319.458630626209</v>
      </c>
    </row>
    <row r="11642" spans="1:4" x14ac:dyDescent="0.45">
      <c r="A11642" t="s">
        <v>122</v>
      </c>
      <c r="B11642">
        <f t="shared" si="181"/>
        <v>2015</v>
      </c>
      <c r="C11642">
        <f>VLOOKUP($A11642&amp;C$1,Data!$A$2:$BC$533,MATCH(Intermediate!$B11642,Data!$A$1:$BC$1,0),FALSE)</f>
        <v>18.704913840858449</v>
      </c>
      <c r="D11642">
        <f>VLOOKUP($A11642&amp;D$1,Data!$A$2:$BC$533,MATCH(Intermediate!$B11642,Data!$A$1:$BC$1,0),FALSE)</f>
        <v>2379.180624040715</v>
      </c>
    </row>
    <row r="11643" spans="1:4" x14ac:dyDescent="0.45">
      <c r="A11643" t="s">
        <v>122</v>
      </c>
      <c r="B11643">
        <f t="shared" si="181"/>
        <v>2016</v>
      </c>
      <c r="C11643">
        <f>VLOOKUP($A11643&amp;C$1,Data!$A$2:$BC$533,MATCH(Intermediate!$B11643,Data!$A$1:$BC$1,0),FALSE)</f>
        <v>19.531760589258777</v>
      </c>
      <c r="D11643">
        <f>VLOOKUP($A11643&amp;D$1,Data!$A$2:$BC$533,MATCH(Intermediate!$B11643,Data!$A$1:$BC$1,0),FALSE)</f>
        <v>2473.7770296728431</v>
      </c>
    </row>
    <row r="11644" spans="1:4" x14ac:dyDescent="0.45">
      <c r="A11644" t="s">
        <v>122</v>
      </c>
      <c r="B11644">
        <f t="shared" si="181"/>
        <v>2017</v>
      </c>
      <c r="C11644">
        <f>VLOOKUP($A11644&amp;C$1,Data!$A$2:$BC$533,MATCH(Intermediate!$B11644,Data!$A$1:$BC$1,0),FALSE)</f>
        <v>19.486245748791671</v>
      </c>
      <c r="D11644">
        <f>VLOOKUP($A11644&amp;D$1,Data!$A$2:$BC$533,MATCH(Intermediate!$B11644,Data!$A$1:$BC$1,0),FALSE)</f>
        <v>2562.6928169466232</v>
      </c>
    </row>
    <row r="11645" spans="1:4" x14ac:dyDescent="0.45">
      <c r="A11645" t="s">
        <v>122</v>
      </c>
      <c r="B11645">
        <f t="shared" si="181"/>
        <v>2018</v>
      </c>
      <c r="C11645">
        <f>VLOOKUP($A11645&amp;C$1,Data!$A$2:$BC$533,MATCH(Intermediate!$B11645,Data!$A$1:$BC$1,0),FALSE)</f>
        <v>19.331647725934136</v>
      </c>
      <c r="D11645">
        <f>VLOOKUP($A11645&amp;D$1,Data!$A$2:$BC$533,MATCH(Intermediate!$B11645,Data!$A$1:$BC$1,0),FALSE)</f>
        <v>2669.3843348620712</v>
      </c>
    </row>
    <row r="11646" spans="1:4" x14ac:dyDescent="0.45">
      <c r="A11646" t="s">
        <v>122</v>
      </c>
      <c r="B11646">
        <f t="shared" si="181"/>
        <v>2019</v>
      </c>
      <c r="C11646">
        <f>VLOOKUP($A11646&amp;C$1,Data!$A$2:$BC$533,MATCH(Intermediate!$B11646,Data!$A$1:$BC$1,0),FALSE)</f>
        <v>19.374304383942288</v>
      </c>
      <c r="D11646">
        <f>VLOOKUP($A11646&amp;D$1,Data!$A$2:$BC$533,MATCH(Intermediate!$B11646,Data!$A$1:$BC$1,0),FALSE)</f>
        <v>2804.7575387555203</v>
      </c>
    </row>
    <row r="11647" spans="1:4" x14ac:dyDescent="0.45">
      <c r="A11647" t="s">
        <v>122</v>
      </c>
      <c r="B11647">
        <f t="shared" si="181"/>
        <v>2020</v>
      </c>
      <c r="C11647">
        <f>VLOOKUP($A11647&amp;C$1,Data!$A$2:$BC$533,MATCH(Intermediate!$B11647,Data!$A$1:$BC$1,0),FALSE)</f>
        <v>20.617801141837539</v>
      </c>
      <c r="D11647">
        <f>VLOOKUP($A11647&amp;D$1,Data!$A$2:$BC$533,MATCH(Intermediate!$B11647,Data!$A$1:$BC$1,0),FALSE)</f>
        <v>2800.5262728371549</v>
      </c>
    </row>
    <row r="11648" spans="1:4" x14ac:dyDescent="0.45">
      <c r="A11648" t="s">
        <v>122</v>
      </c>
      <c r="B11648">
        <f t="shared" si="181"/>
        <v>2021</v>
      </c>
      <c r="C11648">
        <f>VLOOKUP($A11648&amp;C$1,Data!$A$2:$BC$533,MATCH(Intermediate!$B11648,Data!$A$1:$BC$1,0),FALSE)</f>
        <v>20.668822974991304</v>
      </c>
      <c r="D11648">
        <f>VLOOKUP($A11648&amp;D$1,Data!$A$2:$BC$533,MATCH(Intermediate!$B11648,Data!$A$1:$BC$1,0),FALSE)</f>
        <v>2997.1624149312793</v>
      </c>
    </row>
    <row r="11649" spans="1:4" x14ac:dyDescent="0.45">
      <c r="A11649" t="s">
        <v>122</v>
      </c>
      <c r="B11649">
        <f t="shared" si="181"/>
        <v>2022</v>
      </c>
      <c r="C11649">
        <f>VLOOKUP($A11649&amp;C$1,Data!$A$2:$BC$533,MATCH(Intermediate!$B11649,Data!$A$1:$BC$1,0),FALSE)</f>
        <v>21.506580071444887</v>
      </c>
      <c r="D11649">
        <f>VLOOKUP($A11649&amp;D$1,Data!$A$2:$BC$533,MATCH(Intermediate!$B11649,Data!$A$1:$BC$1,0),FALSE)</f>
        <v>3272.3366621704135</v>
      </c>
    </row>
    <row r="11650" spans="1:4" x14ac:dyDescent="0.45">
      <c r="A11650" t="s">
        <v>122</v>
      </c>
      <c r="B11650">
        <f t="shared" si="181"/>
        <v>2023</v>
      </c>
      <c r="C11650" t="str">
        <f>VLOOKUP($A11650&amp;C$1,Data!$A$2:$BC$533,MATCH(Intermediate!$B11650,Data!$A$1:$BC$1,0),FALSE)</f>
        <v>..</v>
      </c>
      <c r="D11650">
        <f>VLOOKUP($A11650&amp;D$1,Data!$A$2:$BC$533,MATCH(Intermediate!$B11650,Data!$A$1:$BC$1,0),FALSE)</f>
        <v>3409.5247681590313</v>
      </c>
    </row>
    <row r="11651" spans="1:4" x14ac:dyDescent="0.45">
      <c r="A11651" t="s">
        <v>122</v>
      </c>
      <c r="B11651">
        <f t="shared" si="181"/>
        <v>2024</v>
      </c>
      <c r="C11651" t="str">
        <f>VLOOKUP($A11651&amp;C$1,Data!$A$2:$BC$533,MATCH(Intermediate!$B11651,Data!$A$1:$BC$1,0),FALSE)</f>
        <v>..</v>
      </c>
      <c r="D11651">
        <f>VLOOKUP($A11651&amp;D$1,Data!$A$2:$BC$533,MATCH(Intermediate!$B11651,Data!$A$1:$BC$1,0),FALSE)</f>
        <v>3574.5392432846011</v>
      </c>
    </row>
    <row r="11652" spans="1:4" x14ac:dyDescent="0.45">
      <c r="A11652" t="s">
        <v>415</v>
      </c>
      <c r="B11652">
        <f t="shared" si="181"/>
        <v>1975</v>
      </c>
      <c r="C11652" t="str">
        <f>VLOOKUP($A11652&amp;C$1,Data!$A$2:$BC$533,MATCH(Intermediate!$B11652,Data!$A$1:$BC$1,0),FALSE)</f>
        <v>..</v>
      </c>
      <c r="D11652" t="str">
        <f>VLOOKUP($A11652&amp;D$1,Data!$A$2:$BC$533,MATCH(Intermediate!$B11652,Data!$A$1:$BC$1,0),FALSE)</f>
        <v>..</v>
      </c>
    </row>
    <row r="11653" spans="1:4" x14ac:dyDescent="0.45">
      <c r="A11653" t="s">
        <v>415</v>
      </c>
      <c r="B11653">
        <f t="shared" si="181"/>
        <v>1976</v>
      </c>
      <c r="C11653" t="str">
        <f>VLOOKUP($A11653&amp;C$1,Data!$A$2:$BC$533,MATCH(Intermediate!$B11653,Data!$A$1:$BC$1,0),FALSE)</f>
        <v>..</v>
      </c>
      <c r="D11653" t="str">
        <f>VLOOKUP($A11653&amp;D$1,Data!$A$2:$BC$533,MATCH(Intermediate!$B11653,Data!$A$1:$BC$1,0),FALSE)</f>
        <v>..</v>
      </c>
    </row>
    <row r="11654" spans="1:4" x14ac:dyDescent="0.45">
      <c r="A11654" t="s">
        <v>415</v>
      </c>
      <c r="B11654">
        <f t="shared" si="181"/>
        <v>1977</v>
      </c>
      <c r="C11654" t="str">
        <f>VLOOKUP($A11654&amp;C$1,Data!$A$2:$BC$533,MATCH(Intermediate!$B11654,Data!$A$1:$BC$1,0),FALSE)</f>
        <v>..</v>
      </c>
      <c r="D11654" t="str">
        <f>VLOOKUP($A11654&amp;D$1,Data!$A$2:$BC$533,MATCH(Intermediate!$B11654,Data!$A$1:$BC$1,0),FALSE)</f>
        <v>..</v>
      </c>
    </row>
    <row r="11655" spans="1:4" x14ac:dyDescent="0.45">
      <c r="A11655" t="s">
        <v>415</v>
      </c>
      <c r="B11655">
        <f t="shared" si="181"/>
        <v>1978</v>
      </c>
      <c r="C11655" t="str">
        <f>VLOOKUP($A11655&amp;C$1,Data!$A$2:$BC$533,MATCH(Intermediate!$B11655,Data!$A$1:$BC$1,0),FALSE)</f>
        <v>..</v>
      </c>
      <c r="D11655" t="str">
        <f>VLOOKUP($A11655&amp;D$1,Data!$A$2:$BC$533,MATCH(Intermediate!$B11655,Data!$A$1:$BC$1,0),FALSE)</f>
        <v>..</v>
      </c>
    </row>
    <row r="11656" spans="1:4" x14ac:dyDescent="0.45">
      <c r="A11656" t="s">
        <v>415</v>
      </c>
      <c r="B11656">
        <f t="shared" si="181"/>
        <v>1979</v>
      </c>
      <c r="C11656" t="str">
        <f>VLOOKUP($A11656&amp;C$1,Data!$A$2:$BC$533,MATCH(Intermediate!$B11656,Data!$A$1:$BC$1,0),FALSE)</f>
        <v>..</v>
      </c>
      <c r="D11656" t="str">
        <f>VLOOKUP($A11656&amp;D$1,Data!$A$2:$BC$533,MATCH(Intermediate!$B11656,Data!$A$1:$BC$1,0),FALSE)</f>
        <v>..</v>
      </c>
    </row>
    <row r="11657" spans="1:4" x14ac:dyDescent="0.45">
      <c r="A11657" t="s">
        <v>415</v>
      </c>
      <c r="B11657">
        <f t="shared" si="181"/>
        <v>1980</v>
      </c>
      <c r="C11657" t="str">
        <f>VLOOKUP($A11657&amp;C$1,Data!$A$2:$BC$533,MATCH(Intermediate!$B11657,Data!$A$1:$BC$1,0),FALSE)</f>
        <v>..</v>
      </c>
      <c r="D11657" t="str">
        <f>VLOOKUP($A11657&amp;D$1,Data!$A$2:$BC$533,MATCH(Intermediate!$B11657,Data!$A$1:$BC$1,0),FALSE)</f>
        <v>..</v>
      </c>
    </row>
    <row r="11658" spans="1:4" x14ac:dyDescent="0.45">
      <c r="A11658" t="s">
        <v>415</v>
      </c>
      <c r="B11658">
        <f t="shared" si="181"/>
        <v>1981</v>
      </c>
      <c r="C11658">
        <f>VLOOKUP($A11658&amp;C$1,Data!$A$2:$BC$533,MATCH(Intermediate!$B11658,Data!$A$1:$BC$1,0),FALSE)</f>
        <v>83.801192264678448</v>
      </c>
      <c r="D11658" t="str">
        <f>VLOOKUP($A11658&amp;D$1,Data!$A$2:$BC$533,MATCH(Intermediate!$B11658,Data!$A$1:$BC$1,0),FALSE)</f>
        <v>..</v>
      </c>
    </row>
    <row r="11659" spans="1:4" x14ac:dyDescent="0.45">
      <c r="A11659" t="s">
        <v>415</v>
      </c>
      <c r="B11659">
        <f t="shared" si="181"/>
        <v>1982</v>
      </c>
      <c r="C11659">
        <f>VLOOKUP($A11659&amp;C$1,Data!$A$2:$BC$533,MATCH(Intermediate!$B11659,Data!$A$1:$BC$1,0),FALSE)</f>
        <v>87.196392409489775</v>
      </c>
      <c r="D11659" t="str">
        <f>VLOOKUP($A11659&amp;D$1,Data!$A$2:$BC$533,MATCH(Intermediate!$B11659,Data!$A$1:$BC$1,0),FALSE)</f>
        <v>..</v>
      </c>
    </row>
    <row r="11660" spans="1:4" x14ac:dyDescent="0.45">
      <c r="A11660" t="s">
        <v>415</v>
      </c>
      <c r="B11660">
        <f t="shared" si="181"/>
        <v>1983</v>
      </c>
      <c r="C11660">
        <f>VLOOKUP($A11660&amp;C$1,Data!$A$2:$BC$533,MATCH(Intermediate!$B11660,Data!$A$1:$BC$1,0),FALSE)</f>
        <v>91.772712674205806</v>
      </c>
      <c r="D11660" t="str">
        <f>VLOOKUP($A11660&amp;D$1,Data!$A$2:$BC$533,MATCH(Intermediate!$B11660,Data!$A$1:$BC$1,0),FALSE)</f>
        <v>..</v>
      </c>
    </row>
    <row r="11661" spans="1:4" x14ac:dyDescent="0.45">
      <c r="A11661" t="s">
        <v>415</v>
      </c>
      <c r="B11661">
        <f t="shared" si="181"/>
        <v>1984</v>
      </c>
      <c r="C11661">
        <f>VLOOKUP($A11661&amp;C$1,Data!$A$2:$BC$533,MATCH(Intermediate!$B11661,Data!$A$1:$BC$1,0),FALSE)</f>
        <v>93.891148875087822</v>
      </c>
      <c r="D11661" t="str">
        <f>VLOOKUP($A11661&amp;D$1,Data!$A$2:$BC$533,MATCH(Intermediate!$B11661,Data!$A$1:$BC$1,0),FALSE)</f>
        <v>..</v>
      </c>
    </row>
    <row r="11662" spans="1:4" x14ac:dyDescent="0.45">
      <c r="A11662" t="s">
        <v>415</v>
      </c>
      <c r="B11662">
        <f t="shared" si="181"/>
        <v>1985</v>
      </c>
      <c r="C11662">
        <f>VLOOKUP($A11662&amp;C$1,Data!$A$2:$BC$533,MATCH(Intermediate!$B11662,Data!$A$1:$BC$1,0),FALSE)</f>
        <v>99.562824996402441</v>
      </c>
      <c r="D11662" t="str">
        <f>VLOOKUP($A11662&amp;D$1,Data!$A$2:$BC$533,MATCH(Intermediate!$B11662,Data!$A$1:$BC$1,0),FALSE)</f>
        <v>..</v>
      </c>
    </row>
    <row r="11663" spans="1:4" x14ac:dyDescent="0.45">
      <c r="A11663" t="s">
        <v>415</v>
      </c>
      <c r="B11663">
        <f t="shared" si="181"/>
        <v>1986</v>
      </c>
      <c r="C11663">
        <f>VLOOKUP($A11663&amp;C$1,Data!$A$2:$BC$533,MATCH(Intermediate!$B11663,Data!$A$1:$BC$1,0),FALSE)</f>
        <v>109.66525962757065</v>
      </c>
      <c r="D11663" t="str">
        <f>VLOOKUP($A11663&amp;D$1,Data!$A$2:$BC$533,MATCH(Intermediate!$B11663,Data!$A$1:$BC$1,0),FALSE)</f>
        <v>..</v>
      </c>
    </row>
    <row r="11664" spans="1:4" x14ac:dyDescent="0.45">
      <c r="A11664" t="s">
        <v>415</v>
      </c>
      <c r="B11664">
        <f t="shared" si="181"/>
        <v>1987</v>
      </c>
      <c r="C11664">
        <f>VLOOKUP($A11664&amp;C$1,Data!$A$2:$BC$533,MATCH(Intermediate!$B11664,Data!$A$1:$BC$1,0),FALSE)</f>
        <v>116.11211968873019</v>
      </c>
      <c r="D11664" t="str">
        <f>VLOOKUP($A11664&amp;D$1,Data!$A$2:$BC$533,MATCH(Intermediate!$B11664,Data!$A$1:$BC$1,0),FALSE)</f>
        <v>..</v>
      </c>
    </row>
    <row r="11665" spans="1:4" x14ac:dyDescent="0.45">
      <c r="A11665" t="s">
        <v>415</v>
      </c>
      <c r="B11665">
        <f t="shared" si="181"/>
        <v>1988</v>
      </c>
      <c r="C11665" t="str">
        <f>VLOOKUP($A11665&amp;C$1,Data!$A$2:$BC$533,MATCH(Intermediate!$B11665,Data!$A$1:$BC$1,0),FALSE)</f>
        <v>..</v>
      </c>
      <c r="D11665" t="str">
        <f>VLOOKUP($A11665&amp;D$1,Data!$A$2:$BC$533,MATCH(Intermediate!$B11665,Data!$A$1:$BC$1,0),FALSE)</f>
        <v>..</v>
      </c>
    </row>
    <row r="11666" spans="1:4" x14ac:dyDescent="0.45">
      <c r="A11666" t="s">
        <v>415</v>
      </c>
      <c r="B11666">
        <f t="shared" si="181"/>
        <v>1989</v>
      </c>
      <c r="C11666">
        <f>VLOOKUP($A11666&amp;C$1,Data!$A$2:$BC$533,MATCH(Intermediate!$B11666,Data!$A$1:$BC$1,0),FALSE)</f>
        <v>125.05140050510056</v>
      </c>
      <c r="D11666" t="str">
        <f>VLOOKUP($A11666&amp;D$1,Data!$A$2:$BC$533,MATCH(Intermediate!$B11666,Data!$A$1:$BC$1,0),FALSE)</f>
        <v>..</v>
      </c>
    </row>
    <row r="11667" spans="1:4" x14ac:dyDescent="0.45">
      <c r="A11667" t="s">
        <v>415</v>
      </c>
      <c r="B11667">
        <f t="shared" si="181"/>
        <v>1990</v>
      </c>
      <c r="C11667" t="str">
        <f>VLOOKUP($A11667&amp;C$1,Data!$A$2:$BC$533,MATCH(Intermediate!$B11667,Data!$A$1:$BC$1,0),FALSE)</f>
        <v>..</v>
      </c>
      <c r="D11667">
        <f>VLOOKUP($A11667&amp;D$1,Data!$A$2:$BC$533,MATCH(Intermediate!$B11667,Data!$A$1:$BC$1,0),FALSE)</f>
        <v>16840.156816857947</v>
      </c>
    </row>
    <row r="11668" spans="1:4" x14ac:dyDescent="0.45">
      <c r="A11668" t="s">
        <v>415</v>
      </c>
      <c r="B11668">
        <f t="shared" si="181"/>
        <v>1991</v>
      </c>
      <c r="C11668" t="str">
        <f>VLOOKUP($A11668&amp;C$1,Data!$A$2:$BC$533,MATCH(Intermediate!$B11668,Data!$A$1:$BC$1,0),FALSE)</f>
        <v>..</v>
      </c>
      <c r="D11668">
        <f>VLOOKUP($A11668&amp;D$1,Data!$A$2:$BC$533,MATCH(Intermediate!$B11668,Data!$A$1:$BC$1,0),FALSE)</f>
        <v>17424.468498966049</v>
      </c>
    </row>
    <row r="11669" spans="1:4" x14ac:dyDescent="0.45">
      <c r="A11669" t="s">
        <v>415</v>
      </c>
      <c r="B11669">
        <f t="shared" si="181"/>
        <v>1992</v>
      </c>
      <c r="C11669" t="str">
        <f>VLOOKUP($A11669&amp;C$1,Data!$A$2:$BC$533,MATCH(Intermediate!$B11669,Data!$A$1:$BC$1,0),FALSE)</f>
        <v>..</v>
      </c>
      <c r="D11669">
        <f>VLOOKUP($A11669&amp;D$1,Data!$A$2:$BC$533,MATCH(Intermediate!$B11669,Data!$A$1:$BC$1,0),FALSE)</f>
        <v>17929.497228311142</v>
      </c>
    </row>
    <row r="11670" spans="1:4" x14ac:dyDescent="0.45">
      <c r="A11670" t="s">
        <v>415</v>
      </c>
      <c r="B11670">
        <f t="shared" si="181"/>
        <v>1993</v>
      </c>
      <c r="C11670">
        <f>VLOOKUP($A11670&amp;C$1,Data!$A$2:$BC$533,MATCH(Intermediate!$B11670,Data!$A$1:$BC$1,0),FALSE)</f>
        <v>132.08770078645512</v>
      </c>
      <c r="D11670">
        <f>VLOOKUP($A11670&amp;D$1,Data!$A$2:$BC$533,MATCH(Intermediate!$B11670,Data!$A$1:$BC$1,0),FALSE)</f>
        <v>18408.339769939426</v>
      </c>
    </row>
    <row r="11671" spans="1:4" x14ac:dyDescent="0.45">
      <c r="A11671" t="s">
        <v>415</v>
      </c>
      <c r="B11671">
        <f t="shared" si="181"/>
        <v>1994</v>
      </c>
      <c r="C11671">
        <f>VLOOKUP($A11671&amp;C$1,Data!$A$2:$BC$533,MATCH(Intermediate!$B11671,Data!$A$1:$BC$1,0),FALSE)</f>
        <v>132.81288110234695</v>
      </c>
      <c r="D11671">
        <f>VLOOKUP($A11671&amp;D$1,Data!$A$2:$BC$533,MATCH(Intermediate!$B11671,Data!$A$1:$BC$1,0),FALSE)</f>
        <v>19187.725544425826</v>
      </c>
    </row>
    <row r="11672" spans="1:4" x14ac:dyDescent="0.45">
      <c r="A11672" t="s">
        <v>415</v>
      </c>
      <c r="B11672">
        <f t="shared" si="181"/>
        <v>1995</v>
      </c>
      <c r="C11672">
        <f>VLOOKUP($A11672&amp;C$1,Data!$A$2:$BC$533,MATCH(Intermediate!$B11672,Data!$A$1:$BC$1,0),FALSE)</f>
        <v>136.06939891861126</v>
      </c>
      <c r="D11672">
        <f>VLOOKUP($A11672&amp;D$1,Data!$A$2:$BC$533,MATCH(Intermediate!$B11672,Data!$A$1:$BC$1,0),FALSE)</f>
        <v>20004.962394457758</v>
      </c>
    </row>
    <row r="11673" spans="1:4" x14ac:dyDescent="0.45">
      <c r="A11673" t="s">
        <v>415</v>
      </c>
      <c r="B11673">
        <f t="shared" si="181"/>
        <v>1996</v>
      </c>
      <c r="C11673">
        <f>VLOOKUP($A11673&amp;C$1,Data!$A$2:$BC$533,MATCH(Intermediate!$B11673,Data!$A$1:$BC$1,0),FALSE)</f>
        <v>136.61401017973822</v>
      </c>
      <c r="D11673">
        <f>VLOOKUP($A11673&amp;D$1,Data!$A$2:$BC$533,MATCH(Intermediate!$B11673,Data!$A$1:$BC$1,0),FALSE)</f>
        <v>20851.879901281663</v>
      </c>
    </row>
    <row r="11674" spans="1:4" x14ac:dyDescent="0.45">
      <c r="A11674" t="s">
        <v>415</v>
      </c>
      <c r="B11674">
        <f t="shared" si="181"/>
        <v>1997</v>
      </c>
      <c r="C11674">
        <f>VLOOKUP($A11674&amp;C$1,Data!$A$2:$BC$533,MATCH(Intermediate!$B11674,Data!$A$1:$BC$1,0),FALSE)</f>
        <v>143.39155045137326</v>
      </c>
      <c r="D11674">
        <f>VLOOKUP($A11674&amp;D$1,Data!$A$2:$BC$533,MATCH(Intermediate!$B11674,Data!$A$1:$BC$1,0),FALSE)</f>
        <v>21794.072056029221</v>
      </c>
    </row>
    <row r="11675" spans="1:4" x14ac:dyDescent="0.45">
      <c r="A11675" t="s">
        <v>415</v>
      </c>
      <c r="B11675">
        <f t="shared" si="181"/>
        <v>1998</v>
      </c>
      <c r="C11675">
        <f>VLOOKUP($A11675&amp;C$1,Data!$A$2:$BC$533,MATCH(Intermediate!$B11675,Data!$A$1:$BC$1,0),FALSE)</f>
        <v>150.76568163218371</v>
      </c>
      <c r="D11675">
        <f>VLOOKUP($A11675&amp;D$1,Data!$A$2:$BC$533,MATCH(Intermediate!$B11675,Data!$A$1:$BC$1,0),FALSE)</f>
        <v>22485.887199502438</v>
      </c>
    </row>
    <row r="11676" spans="1:4" x14ac:dyDescent="0.45">
      <c r="A11676" t="s">
        <v>415</v>
      </c>
      <c r="B11676">
        <f t="shared" si="181"/>
        <v>1999</v>
      </c>
      <c r="C11676">
        <f>VLOOKUP($A11676&amp;C$1,Data!$A$2:$BC$533,MATCH(Intermediate!$B11676,Data!$A$1:$BC$1,0),FALSE)</f>
        <v>159.97094082456155</v>
      </c>
      <c r="D11676">
        <f>VLOOKUP($A11676&amp;D$1,Data!$A$2:$BC$533,MATCH(Intermediate!$B11676,Data!$A$1:$BC$1,0),FALSE)</f>
        <v>23461.635447980403</v>
      </c>
    </row>
    <row r="11677" spans="1:4" x14ac:dyDescent="0.45">
      <c r="A11677" t="s">
        <v>415</v>
      </c>
      <c r="B11677">
        <f t="shared" si="181"/>
        <v>2000</v>
      </c>
      <c r="C11677">
        <f>VLOOKUP($A11677&amp;C$1,Data!$A$2:$BC$533,MATCH(Intermediate!$B11677,Data!$A$1:$BC$1,0),FALSE)</f>
        <v>155.12815366345092</v>
      </c>
      <c r="D11677">
        <f>VLOOKUP($A11677&amp;D$1,Data!$A$2:$BC$533,MATCH(Intermediate!$B11677,Data!$A$1:$BC$1,0),FALSE)</f>
        <v>25024.708783091195</v>
      </c>
    </row>
    <row r="11678" spans="1:4" x14ac:dyDescent="0.45">
      <c r="A11678" t="s">
        <v>415</v>
      </c>
      <c r="B11678">
        <f t="shared" si="181"/>
        <v>2001</v>
      </c>
      <c r="C11678">
        <f>VLOOKUP($A11678&amp;C$1,Data!$A$2:$BC$533,MATCH(Intermediate!$B11678,Data!$A$1:$BC$1,0),FALSE)</f>
        <v>137.31829293108945</v>
      </c>
      <c r="D11678">
        <f>VLOOKUP($A11678&amp;D$1,Data!$A$2:$BC$533,MATCH(Intermediate!$B11678,Data!$A$1:$BC$1,0),FALSE)</f>
        <v>25931.698104175372</v>
      </c>
    </row>
    <row r="11679" spans="1:4" x14ac:dyDescent="0.45">
      <c r="A11679" t="s">
        <v>415</v>
      </c>
      <c r="B11679">
        <f t="shared" si="181"/>
        <v>2002</v>
      </c>
      <c r="C11679">
        <f>VLOOKUP($A11679&amp;C$1,Data!$A$2:$BC$533,MATCH(Intermediate!$B11679,Data!$A$1:$BC$1,0),FALSE)</f>
        <v>132.62510417500647</v>
      </c>
      <c r="D11679">
        <f>VLOOKUP($A11679&amp;D$1,Data!$A$2:$BC$533,MATCH(Intermediate!$B11679,Data!$A$1:$BC$1,0),FALSE)</f>
        <v>26861.650195712737</v>
      </c>
    </row>
    <row r="11680" spans="1:4" x14ac:dyDescent="0.45">
      <c r="A11680" t="s">
        <v>415</v>
      </c>
      <c r="B11680">
        <f t="shared" si="181"/>
        <v>2003</v>
      </c>
      <c r="C11680">
        <f>VLOOKUP($A11680&amp;C$1,Data!$A$2:$BC$533,MATCH(Intermediate!$B11680,Data!$A$1:$BC$1,0),FALSE)</f>
        <v>136.18223455816667</v>
      </c>
      <c r="D11680">
        <f>VLOOKUP($A11680&amp;D$1,Data!$A$2:$BC$533,MATCH(Intermediate!$B11680,Data!$A$1:$BC$1,0),FALSE)</f>
        <v>27911.678008093393</v>
      </c>
    </row>
    <row r="11681" spans="1:4" x14ac:dyDescent="0.45">
      <c r="A11681" t="s">
        <v>415</v>
      </c>
      <c r="B11681">
        <f t="shared" si="181"/>
        <v>2004</v>
      </c>
      <c r="C11681">
        <f>VLOOKUP($A11681&amp;C$1,Data!$A$2:$BC$533,MATCH(Intermediate!$B11681,Data!$A$1:$BC$1,0),FALSE)</f>
        <v>136.83195997298552</v>
      </c>
      <c r="D11681">
        <f>VLOOKUP($A11681&amp;D$1,Data!$A$2:$BC$533,MATCH(Intermediate!$B11681,Data!$A$1:$BC$1,0),FALSE)</f>
        <v>29574.952313377984</v>
      </c>
    </row>
    <row r="11682" spans="1:4" x14ac:dyDescent="0.45">
      <c r="A11682" t="s">
        <v>415</v>
      </c>
      <c r="B11682">
        <f t="shared" si="181"/>
        <v>2005</v>
      </c>
      <c r="C11682">
        <f>VLOOKUP($A11682&amp;C$1,Data!$A$2:$BC$533,MATCH(Intermediate!$B11682,Data!$A$1:$BC$1,0),FALSE)</f>
        <v>139.55422836894664</v>
      </c>
      <c r="D11682">
        <f>VLOOKUP($A11682&amp;D$1,Data!$A$2:$BC$533,MATCH(Intermediate!$B11682,Data!$A$1:$BC$1,0),FALSE)</f>
        <v>31187.212636900804</v>
      </c>
    </row>
    <row r="11683" spans="1:4" x14ac:dyDescent="0.45">
      <c r="A11683" t="s">
        <v>415</v>
      </c>
      <c r="B11683">
        <f t="shared" si="181"/>
        <v>2006</v>
      </c>
      <c r="C11683">
        <f>VLOOKUP($A11683&amp;C$1,Data!$A$2:$BC$533,MATCH(Intermediate!$B11683,Data!$A$1:$BC$1,0),FALSE)</f>
        <v>143.93344804878978</v>
      </c>
      <c r="D11683">
        <f>VLOOKUP($A11683&amp;D$1,Data!$A$2:$BC$533,MATCH(Intermediate!$B11683,Data!$A$1:$BC$1,0),FALSE)</f>
        <v>33536.028190931735</v>
      </c>
    </row>
    <row r="11684" spans="1:4" x14ac:dyDescent="0.45">
      <c r="A11684" t="s">
        <v>415</v>
      </c>
      <c r="B11684">
        <f t="shared" si="181"/>
        <v>2007</v>
      </c>
      <c r="C11684">
        <f>VLOOKUP($A11684&amp;C$1,Data!$A$2:$BC$533,MATCH(Intermediate!$B11684,Data!$A$1:$BC$1,0),FALSE)</f>
        <v>145.86784408485323</v>
      </c>
      <c r="D11684">
        <f>VLOOKUP($A11684&amp;D$1,Data!$A$2:$BC$533,MATCH(Intermediate!$B11684,Data!$A$1:$BC$1,0),FALSE)</f>
        <v>35354.879442499703</v>
      </c>
    </row>
    <row r="11685" spans="1:4" x14ac:dyDescent="0.45">
      <c r="A11685" t="s">
        <v>415</v>
      </c>
      <c r="B11685">
        <f t="shared" si="181"/>
        <v>2008</v>
      </c>
      <c r="C11685">
        <f>VLOOKUP($A11685&amp;C$1,Data!$A$2:$BC$533,MATCH(Intermediate!$B11685,Data!$A$1:$BC$1,0),FALSE)</f>
        <v>139.01155609889071</v>
      </c>
      <c r="D11685">
        <f>VLOOKUP($A11685&amp;D$1,Data!$A$2:$BC$533,MATCH(Intermediate!$B11685,Data!$A$1:$BC$1,0),FALSE)</f>
        <v>36676.300404803464</v>
      </c>
    </row>
    <row r="11686" spans="1:4" x14ac:dyDescent="0.45">
      <c r="A11686" t="s">
        <v>415</v>
      </c>
      <c r="B11686">
        <f t="shared" si="181"/>
        <v>2009</v>
      </c>
      <c r="C11686">
        <f>VLOOKUP($A11686&amp;C$1,Data!$A$2:$BC$533,MATCH(Intermediate!$B11686,Data!$A$1:$BC$1,0),FALSE)</f>
        <v>144.75855895566247</v>
      </c>
      <c r="D11686">
        <f>VLOOKUP($A11686&amp;D$1,Data!$A$2:$BC$533,MATCH(Intermediate!$B11686,Data!$A$1:$BC$1,0),FALSE)</f>
        <v>35705.252567911499</v>
      </c>
    </row>
    <row r="11687" spans="1:4" x14ac:dyDescent="0.45">
      <c r="A11687" t="s">
        <v>415</v>
      </c>
      <c r="B11687">
        <f t="shared" si="181"/>
        <v>2010</v>
      </c>
      <c r="C11687">
        <f>VLOOKUP($A11687&amp;C$1,Data!$A$2:$BC$533,MATCH(Intermediate!$B11687,Data!$A$1:$BC$1,0),FALSE)</f>
        <v>139.9421902897104</v>
      </c>
      <c r="D11687">
        <f>VLOOKUP($A11687&amp;D$1,Data!$A$2:$BC$533,MATCH(Intermediate!$B11687,Data!$A$1:$BC$1,0),FALSE)</f>
        <v>37175.004958102531</v>
      </c>
    </row>
    <row r="11688" spans="1:4" x14ac:dyDescent="0.45">
      <c r="A11688" t="s">
        <v>415</v>
      </c>
      <c r="B11688">
        <f t="shared" si="181"/>
        <v>2011</v>
      </c>
      <c r="C11688">
        <f>VLOOKUP($A11688&amp;C$1,Data!$A$2:$BC$533,MATCH(Intermediate!$B11688,Data!$A$1:$BC$1,0),FALSE)</f>
        <v>134.13914347496114</v>
      </c>
      <c r="D11688">
        <f>VLOOKUP($A11688&amp;D$1,Data!$A$2:$BC$533,MATCH(Intermediate!$B11688,Data!$A$1:$BC$1,0),FALSE)</f>
        <v>38918.176667178239</v>
      </c>
    </row>
    <row r="11689" spans="1:4" x14ac:dyDescent="0.45">
      <c r="A11689" t="s">
        <v>415</v>
      </c>
      <c r="B11689">
        <f t="shared" si="181"/>
        <v>2012</v>
      </c>
      <c r="C11689">
        <f>VLOOKUP($A11689&amp;C$1,Data!$A$2:$BC$533,MATCH(Intermediate!$B11689,Data!$A$1:$BC$1,0),FALSE)</f>
        <v>134.31706759192451</v>
      </c>
      <c r="D11689">
        <f>VLOOKUP($A11689&amp;D$1,Data!$A$2:$BC$533,MATCH(Intermediate!$B11689,Data!$A$1:$BC$1,0),FALSE)</f>
        <v>40065.410291904584</v>
      </c>
    </row>
    <row r="11690" spans="1:4" x14ac:dyDescent="0.45">
      <c r="A11690" t="s">
        <v>415</v>
      </c>
      <c r="B11690">
        <f t="shared" si="181"/>
        <v>2013</v>
      </c>
      <c r="C11690">
        <f>VLOOKUP($A11690&amp;C$1,Data!$A$2:$BC$533,MATCH(Intermediate!$B11690,Data!$A$1:$BC$1,0),FALSE)</f>
        <v>135.9744459032776</v>
      </c>
      <c r="D11690">
        <f>VLOOKUP($A11690&amp;D$1,Data!$A$2:$BC$533,MATCH(Intermediate!$B11690,Data!$A$1:$BC$1,0),FALSE)</f>
        <v>41479.337334699041</v>
      </c>
    </row>
    <row r="11691" spans="1:4" x14ac:dyDescent="0.45">
      <c r="A11691" t="s">
        <v>415</v>
      </c>
      <c r="B11691">
        <f t="shared" si="181"/>
        <v>2014</v>
      </c>
      <c r="C11691">
        <f>VLOOKUP($A11691&amp;C$1,Data!$A$2:$BC$533,MATCH(Intermediate!$B11691,Data!$A$1:$BC$1,0),FALSE)</f>
        <v>135.75947277499722</v>
      </c>
      <c r="D11691">
        <f>VLOOKUP($A11691&amp;D$1,Data!$A$2:$BC$533,MATCH(Intermediate!$B11691,Data!$A$1:$BC$1,0),FALSE)</f>
        <v>42532.058588063381</v>
      </c>
    </row>
    <row r="11692" spans="1:4" x14ac:dyDescent="0.45">
      <c r="A11692" t="s">
        <v>415</v>
      </c>
      <c r="B11692">
        <f t="shared" si="181"/>
        <v>2015</v>
      </c>
      <c r="C11692">
        <f>VLOOKUP($A11692&amp;C$1,Data!$A$2:$BC$533,MATCH(Intermediate!$B11692,Data!$A$1:$BC$1,0),FALSE)</f>
        <v>138.8209514634693</v>
      </c>
      <c r="D11692">
        <f>VLOOKUP($A11692&amp;D$1,Data!$A$2:$BC$533,MATCH(Intermediate!$B11692,Data!$A$1:$BC$1,0),FALSE)</f>
        <v>43035.060653020169</v>
      </c>
    </row>
    <row r="11693" spans="1:4" x14ac:dyDescent="0.45">
      <c r="A11693" t="s">
        <v>415</v>
      </c>
      <c r="B11693">
        <f t="shared" si="181"/>
        <v>2016</v>
      </c>
      <c r="C11693">
        <f>VLOOKUP($A11693&amp;C$1,Data!$A$2:$BC$533,MATCH(Intermediate!$B11693,Data!$A$1:$BC$1,0),FALSE)</f>
        <v>140.45303657779806</v>
      </c>
      <c r="D11693">
        <f>VLOOKUP($A11693&amp;D$1,Data!$A$2:$BC$533,MATCH(Intermediate!$B11693,Data!$A$1:$BC$1,0),FALSE)</f>
        <v>44195.606061388185</v>
      </c>
    </row>
    <row r="11694" spans="1:4" x14ac:dyDescent="0.45">
      <c r="A11694" t="s">
        <v>415</v>
      </c>
      <c r="B11694">
        <f t="shared" si="181"/>
        <v>2017</v>
      </c>
      <c r="C11694">
        <f>VLOOKUP($A11694&amp;C$1,Data!$A$2:$BC$533,MATCH(Intermediate!$B11694,Data!$A$1:$BC$1,0),FALSE)</f>
        <v>142.25511246235982</v>
      </c>
      <c r="D11694">
        <f>VLOOKUP($A11694&amp;D$1,Data!$A$2:$BC$533,MATCH(Intermediate!$B11694,Data!$A$1:$BC$1,0),FALSE)</f>
        <v>46130.151461531183</v>
      </c>
    </row>
    <row r="11695" spans="1:4" x14ac:dyDescent="0.45">
      <c r="A11695" t="s">
        <v>415</v>
      </c>
      <c r="B11695">
        <f t="shared" si="181"/>
        <v>2018</v>
      </c>
      <c r="C11695">
        <f>VLOOKUP($A11695&amp;C$1,Data!$A$2:$BC$533,MATCH(Intermediate!$B11695,Data!$A$1:$BC$1,0),FALSE)</f>
        <v>138.32827393751151</v>
      </c>
      <c r="D11695">
        <f>VLOOKUP($A11695&amp;D$1,Data!$A$2:$BC$533,MATCH(Intermediate!$B11695,Data!$A$1:$BC$1,0),FALSE)</f>
        <v>48395.862491088024</v>
      </c>
    </row>
    <row r="11696" spans="1:4" x14ac:dyDescent="0.45">
      <c r="A11696" t="s">
        <v>415</v>
      </c>
      <c r="B11696">
        <f t="shared" si="181"/>
        <v>2019</v>
      </c>
      <c r="C11696">
        <f>VLOOKUP($A11696&amp;C$1,Data!$A$2:$BC$533,MATCH(Intermediate!$B11696,Data!$A$1:$BC$1,0),FALSE)</f>
        <v>145.08430497806592</v>
      </c>
      <c r="D11696">
        <f>VLOOKUP($A11696&amp;D$1,Data!$A$2:$BC$533,MATCH(Intermediate!$B11696,Data!$A$1:$BC$1,0),FALSE)</f>
        <v>50770.837074619638</v>
      </c>
    </row>
    <row r="11697" spans="1:4" x14ac:dyDescent="0.45">
      <c r="A11697" t="s">
        <v>415</v>
      </c>
      <c r="B11697">
        <f t="shared" si="181"/>
        <v>2020</v>
      </c>
      <c r="C11697">
        <f>VLOOKUP($A11697&amp;C$1,Data!$A$2:$BC$533,MATCH(Intermediate!$B11697,Data!$A$1:$BC$1,0),FALSE)</f>
        <v>161.65193568610479</v>
      </c>
      <c r="D11697">
        <f>VLOOKUP($A11697&amp;D$1,Data!$A$2:$BC$533,MATCH(Intermediate!$B11697,Data!$A$1:$BC$1,0),FALSE)</f>
        <v>49769.890843472036</v>
      </c>
    </row>
    <row r="11698" spans="1:4" x14ac:dyDescent="0.45">
      <c r="A11698" t="s">
        <v>415</v>
      </c>
      <c r="B11698">
        <f t="shared" si="181"/>
        <v>2021</v>
      </c>
      <c r="C11698">
        <f>VLOOKUP($A11698&amp;C$1,Data!$A$2:$BC$533,MATCH(Intermediate!$B11698,Data!$A$1:$BC$1,0),FALSE)</f>
        <v>159.12772119135059</v>
      </c>
      <c r="D11698">
        <f>VLOOKUP($A11698&amp;D$1,Data!$A$2:$BC$533,MATCH(Intermediate!$B11698,Data!$A$1:$BC$1,0),FALSE)</f>
        <v>55348.597710925023</v>
      </c>
    </row>
    <row r="11699" spans="1:4" x14ac:dyDescent="0.45">
      <c r="A11699" t="s">
        <v>415</v>
      </c>
      <c r="B11699">
        <f t="shared" si="181"/>
        <v>2022</v>
      </c>
      <c r="C11699">
        <f>VLOOKUP($A11699&amp;C$1,Data!$A$2:$BC$533,MATCH(Intermediate!$B11699,Data!$A$1:$BC$1,0),FALSE)</f>
        <v>147.45124871162992</v>
      </c>
      <c r="D11699">
        <f>VLOOKUP($A11699&amp;D$1,Data!$A$2:$BC$533,MATCH(Intermediate!$B11699,Data!$A$1:$BC$1,0),FALSE)</f>
        <v>60893.682135581243</v>
      </c>
    </row>
    <row r="11700" spans="1:4" x14ac:dyDescent="0.45">
      <c r="A11700" t="s">
        <v>415</v>
      </c>
      <c r="B11700">
        <f t="shared" si="181"/>
        <v>2023</v>
      </c>
      <c r="C11700">
        <f>VLOOKUP($A11700&amp;C$1,Data!$A$2:$BC$533,MATCH(Intermediate!$B11700,Data!$A$1:$BC$1,0),FALSE)</f>
        <v>147.47770694044306</v>
      </c>
      <c r="D11700">
        <f>VLOOKUP($A11700&amp;D$1,Data!$A$2:$BC$533,MATCH(Intermediate!$B11700,Data!$A$1:$BC$1,0),FALSE)</f>
        <v>63267.72582378376</v>
      </c>
    </row>
    <row r="11701" spans="1:4" x14ac:dyDescent="0.45">
      <c r="A11701" t="s">
        <v>415</v>
      </c>
      <c r="B11701">
        <f t="shared" ref="B11701:B11764" si="182">B11651</f>
        <v>2024</v>
      </c>
      <c r="C11701">
        <f>VLOOKUP($A11701&amp;C$1,Data!$A$2:$BC$533,MATCH(Intermediate!$B11701,Data!$A$1:$BC$1,0),FALSE)</f>
        <v>154.91538357774294</v>
      </c>
      <c r="D11701">
        <f>VLOOKUP($A11701&amp;D$1,Data!$A$2:$BC$533,MATCH(Intermediate!$B11701,Data!$A$1:$BC$1,0),FALSE)</f>
        <v>66283.724531648812</v>
      </c>
    </row>
    <row r="11702" spans="1:4" x14ac:dyDescent="0.45">
      <c r="A11702" t="s">
        <v>110</v>
      </c>
      <c r="B11702">
        <f t="shared" si="182"/>
        <v>1975</v>
      </c>
      <c r="C11702" t="str">
        <f>VLOOKUP($A11702&amp;C$1,Data!$A$2:$BC$533,MATCH(Intermediate!$B11702,Data!$A$1:$BC$1,0),FALSE)</f>
        <v>..</v>
      </c>
      <c r="D11702" t="str">
        <f>VLOOKUP($A11702&amp;D$1,Data!$A$2:$BC$533,MATCH(Intermediate!$B11702,Data!$A$1:$BC$1,0),FALSE)</f>
        <v>..</v>
      </c>
    </row>
    <row r="11703" spans="1:4" x14ac:dyDescent="0.45">
      <c r="A11703" t="s">
        <v>110</v>
      </c>
      <c r="B11703">
        <f t="shared" si="182"/>
        <v>1976</v>
      </c>
      <c r="C11703" t="str">
        <f>VLOOKUP($A11703&amp;C$1,Data!$A$2:$BC$533,MATCH(Intermediate!$B11703,Data!$A$1:$BC$1,0),FALSE)</f>
        <v>..</v>
      </c>
      <c r="D11703" t="str">
        <f>VLOOKUP($A11703&amp;D$1,Data!$A$2:$BC$533,MATCH(Intermediate!$B11703,Data!$A$1:$BC$1,0),FALSE)</f>
        <v>..</v>
      </c>
    </row>
    <row r="11704" spans="1:4" x14ac:dyDescent="0.45">
      <c r="A11704" t="s">
        <v>110</v>
      </c>
      <c r="B11704">
        <f t="shared" si="182"/>
        <v>1977</v>
      </c>
      <c r="C11704">
        <f>VLOOKUP($A11704&amp;C$1,Data!$A$2:$BC$533,MATCH(Intermediate!$B11704,Data!$A$1:$BC$1,0),FALSE)</f>
        <v>36.56333857010074</v>
      </c>
      <c r="D11704" t="str">
        <f>VLOOKUP($A11704&amp;D$1,Data!$A$2:$BC$533,MATCH(Intermediate!$B11704,Data!$A$1:$BC$1,0),FALSE)</f>
        <v>..</v>
      </c>
    </row>
    <row r="11705" spans="1:4" x14ac:dyDescent="0.45">
      <c r="A11705" t="s">
        <v>110</v>
      </c>
      <c r="B11705">
        <f t="shared" si="182"/>
        <v>1978</v>
      </c>
      <c r="C11705">
        <f>VLOOKUP($A11705&amp;C$1,Data!$A$2:$BC$533,MATCH(Intermediate!$B11705,Data!$A$1:$BC$1,0),FALSE)</f>
        <v>37.078266168577223</v>
      </c>
      <c r="D11705" t="str">
        <f>VLOOKUP($A11705&amp;D$1,Data!$A$2:$BC$533,MATCH(Intermediate!$B11705,Data!$A$1:$BC$1,0),FALSE)</f>
        <v>..</v>
      </c>
    </row>
    <row r="11706" spans="1:4" x14ac:dyDescent="0.45">
      <c r="A11706" t="s">
        <v>110</v>
      </c>
      <c r="B11706">
        <f t="shared" si="182"/>
        <v>1979</v>
      </c>
      <c r="C11706">
        <f>VLOOKUP($A11706&amp;C$1,Data!$A$2:$BC$533,MATCH(Intermediate!$B11706,Data!$A$1:$BC$1,0),FALSE)</f>
        <v>36.634637193681499</v>
      </c>
      <c r="D11706" t="str">
        <f>VLOOKUP($A11706&amp;D$1,Data!$A$2:$BC$533,MATCH(Intermediate!$B11706,Data!$A$1:$BC$1,0),FALSE)</f>
        <v>..</v>
      </c>
    </row>
    <row r="11707" spans="1:4" x14ac:dyDescent="0.45">
      <c r="A11707" t="s">
        <v>110</v>
      </c>
      <c r="B11707">
        <f t="shared" si="182"/>
        <v>1980</v>
      </c>
      <c r="C11707">
        <f>VLOOKUP($A11707&amp;C$1,Data!$A$2:$BC$533,MATCH(Intermediate!$B11707,Data!$A$1:$BC$1,0),FALSE)</f>
        <v>35.183679475653328</v>
      </c>
      <c r="D11707" t="str">
        <f>VLOOKUP($A11707&amp;D$1,Data!$A$2:$BC$533,MATCH(Intermediate!$B11707,Data!$A$1:$BC$1,0),FALSE)</f>
        <v>..</v>
      </c>
    </row>
    <row r="11708" spans="1:4" x14ac:dyDescent="0.45">
      <c r="A11708" t="s">
        <v>110</v>
      </c>
      <c r="B11708">
        <f t="shared" si="182"/>
        <v>1981</v>
      </c>
      <c r="C11708">
        <f>VLOOKUP($A11708&amp;C$1,Data!$A$2:$BC$533,MATCH(Intermediate!$B11708,Data!$A$1:$BC$1,0),FALSE)</f>
        <v>37.878336378634003</v>
      </c>
      <c r="D11708" t="str">
        <f>VLOOKUP($A11708&amp;D$1,Data!$A$2:$BC$533,MATCH(Intermediate!$B11708,Data!$A$1:$BC$1,0),FALSE)</f>
        <v>..</v>
      </c>
    </row>
    <row r="11709" spans="1:4" x14ac:dyDescent="0.45">
      <c r="A11709" t="s">
        <v>110</v>
      </c>
      <c r="B11709">
        <f t="shared" si="182"/>
        <v>1982</v>
      </c>
      <c r="C11709">
        <f>VLOOKUP($A11709&amp;C$1,Data!$A$2:$BC$533,MATCH(Intermediate!$B11709,Data!$A$1:$BC$1,0),FALSE)</f>
        <v>38.540697650389255</v>
      </c>
      <c r="D11709" t="str">
        <f>VLOOKUP($A11709&amp;D$1,Data!$A$2:$BC$533,MATCH(Intermediate!$B11709,Data!$A$1:$BC$1,0),FALSE)</f>
        <v>..</v>
      </c>
    </row>
    <row r="11710" spans="1:4" x14ac:dyDescent="0.45">
      <c r="A11710" t="s">
        <v>110</v>
      </c>
      <c r="B11710">
        <f t="shared" si="182"/>
        <v>1983</v>
      </c>
      <c r="C11710">
        <f>VLOOKUP($A11710&amp;C$1,Data!$A$2:$BC$533,MATCH(Intermediate!$B11710,Data!$A$1:$BC$1,0),FALSE)</f>
        <v>39.194240825839742</v>
      </c>
      <c r="D11710" t="str">
        <f>VLOOKUP($A11710&amp;D$1,Data!$A$2:$BC$533,MATCH(Intermediate!$B11710,Data!$A$1:$BC$1,0),FALSE)</f>
        <v>..</v>
      </c>
    </row>
    <row r="11711" spans="1:4" x14ac:dyDescent="0.45">
      <c r="A11711" t="s">
        <v>110</v>
      </c>
      <c r="B11711">
        <f t="shared" si="182"/>
        <v>1984</v>
      </c>
      <c r="C11711">
        <f>VLOOKUP($A11711&amp;C$1,Data!$A$2:$BC$533,MATCH(Intermediate!$B11711,Data!$A$1:$BC$1,0),FALSE)</f>
        <v>39.833752637350038</v>
      </c>
      <c r="D11711" t="str">
        <f>VLOOKUP($A11711&amp;D$1,Data!$A$2:$BC$533,MATCH(Intermediate!$B11711,Data!$A$1:$BC$1,0),FALSE)</f>
        <v>..</v>
      </c>
    </row>
    <row r="11712" spans="1:4" x14ac:dyDescent="0.45">
      <c r="A11712" t="s">
        <v>110</v>
      </c>
      <c r="B11712">
        <f t="shared" si="182"/>
        <v>1985</v>
      </c>
      <c r="C11712">
        <f>VLOOKUP($A11712&amp;C$1,Data!$A$2:$BC$533,MATCH(Intermediate!$B11712,Data!$A$1:$BC$1,0),FALSE)</f>
        <v>40.605522753903955</v>
      </c>
      <c r="D11712" t="str">
        <f>VLOOKUP($A11712&amp;D$1,Data!$A$2:$BC$533,MATCH(Intermediate!$B11712,Data!$A$1:$BC$1,0),FALSE)</f>
        <v>..</v>
      </c>
    </row>
    <row r="11713" spans="1:4" x14ac:dyDescent="0.45">
      <c r="A11713" t="s">
        <v>110</v>
      </c>
      <c r="B11713">
        <f t="shared" si="182"/>
        <v>1986</v>
      </c>
      <c r="C11713" t="str">
        <f>VLOOKUP($A11713&amp;C$1,Data!$A$2:$BC$533,MATCH(Intermediate!$B11713,Data!$A$1:$BC$1,0),FALSE)</f>
        <v>..</v>
      </c>
      <c r="D11713" t="str">
        <f>VLOOKUP($A11713&amp;D$1,Data!$A$2:$BC$533,MATCH(Intermediate!$B11713,Data!$A$1:$BC$1,0),FALSE)</f>
        <v>..</v>
      </c>
    </row>
    <row r="11714" spans="1:4" x14ac:dyDescent="0.45">
      <c r="A11714" t="s">
        <v>110</v>
      </c>
      <c r="B11714">
        <f t="shared" si="182"/>
        <v>1987</v>
      </c>
      <c r="C11714" t="str">
        <f>VLOOKUP($A11714&amp;C$1,Data!$A$2:$BC$533,MATCH(Intermediate!$B11714,Data!$A$1:$BC$1,0),FALSE)</f>
        <v>..</v>
      </c>
      <c r="D11714" t="str">
        <f>VLOOKUP($A11714&amp;D$1,Data!$A$2:$BC$533,MATCH(Intermediate!$B11714,Data!$A$1:$BC$1,0),FALSE)</f>
        <v>..</v>
      </c>
    </row>
    <row r="11715" spans="1:4" x14ac:dyDescent="0.45">
      <c r="A11715" t="s">
        <v>110</v>
      </c>
      <c r="B11715">
        <f t="shared" si="182"/>
        <v>1988</v>
      </c>
      <c r="C11715" t="str">
        <f>VLOOKUP($A11715&amp;C$1,Data!$A$2:$BC$533,MATCH(Intermediate!$B11715,Data!$A$1:$BC$1,0),FALSE)</f>
        <v>..</v>
      </c>
      <c r="D11715" t="str">
        <f>VLOOKUP($A11715&amp;D$1,Data!$A$2:$BC$533,MATCH(Intermediate!$B11715,Data!$A$1:$BC$1,0),FALSE)</f>
        <v>..</v>
      </c>
    </row>
    <row r="11716" spans="1:4" x14ac:dyDescent="0.45">
      <c r="A11716" t="s">
        <v>110</v>
      </c>
      <c r="B11716">
        <f t="shared" si="182"/>
        <v>1989</v>
      </c>
      <c r="C11716" t="str">
        <f>VLOOKUP($A11716&amp;C$1,Data!$A$2:$BC$533,MATCH(Intermediate!$B11716,Data!$A$1:$BC$1,0),FALSE)</f>
        <v>..</v>
      </c>
      <c r="D11716" t="str">
        <f>VLOOKUP($A11716&amp;D$1,Data!$A$2:$BC$533,MATCH(Intermediate!$B11716,Data!$A$1:$BC$1,0),FALSE)</f>
        <v>..</v>
      </c>
    </row>
    <row r="11717" spans="1:4" x14ac:dyDescent="0.45">
      <c r="A11717" t="s">
        <v>110</v>
      </c>
      <c r="B11717">
        <f t="shared" si="182"/>
        <v>1990</v>
      </c>
      <c r="C11717" t="str">
        <f>VLOOKUP($A11717&amp;C$1,Data!$A$2:$BC$533,MATCH(Intermediate!$B11717,Data!$A$1:$BC$1,0),FALSE)</f>
        <v>..</v>
      </c>
      <c r="D11717">
        <f>VLOOKUP($A11717&amp;D$1,Data!$A$2:$BC$533,MATCH(Intermediate!$B11717,Data!$A$1:$BC$1,0),FALSE)</f>
        <v>2973.7526036519489</v>
      </c>
    </row>
    <row r="11718" spans="1:4" x14ac:dyDescent="0.45">
      <c r="A11718" t="s">
        <v>110</v>
      </c>
      <c r="B11718">
        <f t="shared" si="182"/>
        <v>1991</v>
      </c>
      <c r="C11718" t="str">
        <f>VLOOKUP($A11718&amp;C$1,Data!$A$2:$BC$533,MATCH(Intermediate!$B11718,Data!$A$1:$BC$1,0),FALSE)</f>
        <v>..</v>
      </c>
      <c r="D11718">
        <f>VLOOKUP($A11718&amp;D$1,Data!$A$2:$BC$533,MATCH(Intermediate!$B11718,Data!$A$1:$BC$1,0),FALSE)</f>
        <v>3082.7070970209825</v>
      </c>
    </row>
    <row r="11719" spans="1:4" x14ac:dyDescent="0.45">
      <c r="A11719" t="s">
        <v>110</v>
      </c>
      <c r="B11719">
        <f t="shared" si="182"/>
        <v>1992</v>
      </c>
      <c r="C11719" t="str">
        <f>VLOOKUP($A11719&amp;C$1,Data!$A$2:$BC$533,MATCH(Intermediate!$B11719,Data!$A$1:$BC$1,0),FALSE)</f>
        <v>..</v>
      </c>
      <c r="D11719">
        <f>VLOOKUP($A11719&amp;D$1,Data!$A$2:$BC$533,MATCH(Intermediate!$B11719,Data!$A$1:$BC$1,0),FALSE)</f>
        <v>3166.459610262611</v>
      </c>
    </row>
    <row r="11720" spans="1:4" x14ac:dyDescent="0.45">
      <c r="A11720" t="s">
        <v>110</v>
      </c>
      <c r="B11720">
        <f t="shared" si="182"/>
        <v>1993</v>
      </c>
      <c r="C11720" t="str">
        <f>VLOOKUP($A11720&amp;C$1,Data!$A$2:$BC$533,MATCH(Intermediate!$B11720,Data!$A$1:$BC$1,0),FALSE)</f>
        <v>..</v>
      </c>
      <c r="D11720">
        <f>VLOOKUP($A11720&amp;D$1,Data!$A$2:$BC$533,MATCH(Intermediate!$B11720,Data!$A$1:$BC$1,0),FALSE)</f>
        <v>3284.0707803963246</v>
      </c>
    </row>
    <row r="11721" spans="1:4" x14ac:dyDescent="0.45">
      <c r="A11721" t="s">
        <v>110</v>
      </c>
      <c r="B11721">
        <f t="shared" si="182"/>
        <v>1994</v>
      </c>
      <c r="C11721" t="str">
        <f>VLOOKUP($A11721&amp;C$1,Data!$A$2:$BC$533,MATCH(Intermediate!$B11721,Data!$A$1:$BC$1,0),FALSE)</f>
        <v>..</v>
      </c>
      <c r="D11721">
        <f>VLOOKUP($A11721&amp;D$1,Data!$A$2:$BC$533,MATCH(Intermediate!$B11721,Data!$A$1:$BC$1,0),FALSE)</f>
        <v>3410.7143490502281</v>
      </c>
    </row>
    <row r="11722" spans="1:4" x14ac:dyDescent="0.45">
      <c r="A11722" t="s">
        <v>110</v>
      </c>
      <c r="B11722">
        <f t="shared" si="182"/>
        <v>1995</v>
      </c>
      <c r="C11722" t="str">
        <f>VLOOKUP($A11722&amp;C$1,Data!$A$2:$BC$533,MATCH(Intermediate!$B11722,Data!$A$1:$BC$1,0),FALSE)</f>
        <v>..</v>
      </c>
      <c r="D11722">
        <f>VLOOKUP($A11722&amp;D$1,Data!$A$2:$BC$533,MATCH(Intermediate!$B11722,Data!$A$1:$BC$1,0),FALSE)</f>
        <v>3582.3513014709765</v>
      </c>
    </row>
    <row r="11723" spans="1:4" x14ac:dyDescent="0.45">
      <c r="A11723" t="s">
        <v>110</v>
      </c>
      <c r="B11723">
        <f t="shared" si="182"/>
        <v>1996</v>
      </c>
      <c r="C11723" t="str">
        <f>VLOOKUP($A11723&amp;C$1,Data!$A$2:$BC$533,MATCH(Intermediate!$B11723,Data!$A$1:$BC$1,0),FALSE)</f>
        <v>..</v>
      </c>
      <c r="D11723">
        <f>VLOOKUP($A11723&amp;D$1,Data!$A$2:$BC$533,MATCH(Intermediate!$B11723,Data!$A$1:$BC$1,0),FALSE)</f>
        <v>3793.175822591958</v>
      </c>
    </row>
    <row r="11724" spans="1:4" x14ac:dyDescent="0.45">
      <c r="A11724" t="s">
        <v>110</v>
      </c>
      <c r="B11724">
        <f t="shared" si="182"/>
        <v>1997</v>
      </c>
      <c r="C11724">
        <f>VLOOKUP($A11724&amp;C$1,Data!$A$2:$BC$533,MATCH(Intermediate!$B11724,Data!$A$1:$BC$1,0),FALSE)</f>
        <v>49.542616277751847</v>
      </c>
      <c r="D11724">
        <f>VLOOKUP($A11724&amp;D$1,Data!$A$2:$BC$533,MATCH(Intermediate!$B11724,Data!$A$1:$BC$1,0),FALSE)</f>
        <v>3997.9372571451081</v>
      </c>
    </row>
    <row r="11725" spans="1:4" x14ac:dyDescent="0.45">
      <c r="A11725" t="s">
        <v>110</v>
      </c>
      <c r="B11725">
        <f t="shared" si="182"/>
        <v>1998</v>
      </c>
      <c r="C11725">
        <f>VLOOKUP($A11725&amp;C$1,Data!$A$2:$BC$533,MATCH(Intermediate!$B11725,Data!$A$1:$BC$1,0),FALSE)</f>
        <v>48.982026064124661</v>
      </c>
      <c r="D11725">
        <f>VLOOKUP($A11725&amp;D$1,Data!$A$2:$BC$533,MATCH(Intermediate!$B11725,Data!$A$1:$BC$1,0),FALSE)</f>
        <v>4032.9804704629746</v>
      </c>
    </row>
    <row r="11726" spans="1:4" x14ac:dyDescent="0.45">
      <c r="A11726" t="s">
        <v>110</v>
      </c>
      <c r="B11726">
        <f t="shared" si="182"/>
        <v>1999</v>
      </c>
      <c r="C11726">
        <f>VLOOKUP($A11726&amp;C$1,Data!$A$2:$BC$533,MATCH(Intermediate!$B11726,Data!$A$1:$BC$1,0),FALSE)</f>
        <v>52.217550029380803</v>
      </c>
      <c r="D11726">
        <f>VLOOKUP($A11726&amp;D$1,Data!$A$2:$BC$533,MATCH(Intermediate!$B11726,Data!$A$1:$BC$1,0),FALSE)</f>
        <v>4192.5812091842163</v>
      </c>
    </row>
    <row r="11727" spans="1:4" x14ac:dyDescent="0.45">
      <c r="A11727" t="s">
        <v>110</v>
      </c>
      <c r="B11727">
        <f t="shared" si="182"/>
        <v>2000</v>
      </c>
      <c r="C11727">
        <f>VLOOKUP($A11727&amp;C$1,Data!$A$2:$BC$533,MATCH(Intermediate!$B11727,Data!$A$1:$BC$1,0),FALSE)</f>
        <v>52.643576590010014</v>
      </c>
      <c r="D11727">
        <f>VLOOKUP($A11727&amp;D$1,Data!$A$2:$BC$533,MATCH(Intermediate!$B11727,Data!$A$1:$BC$1,0),FALSE)</f>
        <v>4487.6654685937374</v>
      </c>
    </row>
    <row r="11728" spans="1:4" x14ac:dyDescent="0.45">
      <c r="A11728" t="s">
        <v>110</v>
      </c>
      <c r="B11728">
        <f t="shared" si="182"/>
        <v>2001</v>
      </c>
      <c r="C11728">
        <f>VLOOKUP($A11728&amp;C$1,Data!$A$2:$BC$533,MATCH(Intermediate!$B11728,Data!$A$1:$BC$1,0),FALSE)</f>
        <v>50.782132174807408</v>
      </c>
      <c r="D11728">
        <f>VLOOKUP($A11728&amp;D$1,Data!$A$2:$BC$533,MATCH(Intermediate!$B11728,Data!$A$1:$BC$1,0),FALSE)</f>
        <v>4706.8072705376326</v>
      </c>
    </row>
    <row r="11729" spans="1:4" x14ac:dyDescent="0.45">
      <c r="A11729" t="s">
        <v>110</v>
      </c>
      <c r="B11729">
        <f t="shared" si="182"/>
        <v>2002</v>
      </c>
      <c r="C11729">
        <f>VLOOKUP($A11729&amp;C$1,Data!$A$2:$BC$533,MATCH(Intermediate!$B11729,Data!$A$1:$BC$1,0),FALSE)</f>
        <v>54.539584711799812</v>
      </c>
      <c r="D11729">
        <f>VLOOKUP($A11729&amp;D$1,Data!$A$2:$BC$533,MATCH(Intermediate!$B11729,Data!$A$1:$BC$1,0),FALSE)</f>
        <v>4939.6827884915956</v>
      </c>
    </row>
    <row r="11730" spans="1:4" x14ac:dyDescent="0.45">
      <c r="A11730" t="s">
        <v>110</v>
      </c>
      <c r="B11730">
        <f t="shared" si="182"/>
        <v>2003</v>
      </c>
      <c r="C11730">
        <f>VLOOKUP($A11730&amp;C$1,Data!$A$2:$BC$533,MATCH(Intermediate!$B11730,Data!$A$1:$BC$1,0),FALSE)</f>
        <v>58.138824618783268</v>
      </c>
      <c r="D11730">
        <f>VLOOKUP($A11730&amp;D$1,Data!$A$2:$BC$533,MATCH(Intermediate!$B11730,Data!$A$1:$BC$1,0),FALSE)</f>
        <v>5276.1059786522374</v>
      </c>
    </row>
    <row r="11731" spans="1:4" x14ac:dyDescent="0.45">
      <c r="A11731" t="s">
        <v>110</v>
      </c>
      <c r="B11731">
        <f t="shared" si="182"/>
        <v>2004</v>
      </c>
      <c r="C11731">
        <f>VLOOKUP($A11731&amp;C$1,Data!$A$2:$BC$533,MATCH(Intermediate!$B11731,Data!$A$1:$BC$1,0),FALSE)</f>
        <v>57.333967148973066</v>
      </c>
      <c r="D11731">
        <f>VLOOKUP($A11731&amp;D$1,Data!$A$2:$BC$533,MATCH(Intermediate!$B11731,Data!$A$1:$BC$1,0),FALSE)</f>
        <v>5779.3252453624727</v>
      </c>
    </row>
    <row r="11732" spans="1:4" x14ac:dyDescent="0.45">
      <c r="A11732" t="s">
        <v>110</v>
      </c>
      <c r="B11732">
        <f t="shared" si="182"/>
        <v>2005</v>
      </c>
      <c r="C11732">
        <f>VLOOKUP($A11732&amp;C$1,Data!$A$2:$BC$533,MATCH(Intermediate!$B11732,Data!$A$1:$BC$1,0),FALSE)</f>
        <v>55.959341633867403</v>
      </c>
      <c r="D11732">
        <f>VLOOKUP($A11732&amp;D$1,Data!$A$2:$BC$533,MATCH(Intermediate!$B11732,Data!$A$1:$BC$1,0),FALSE)</f>
        <v>6326.7709974169848</v>
      </c>
    </row>
    <row r="11733" spans="1:4" x14ac:dyDescent="0.45">
      <c r="A11733" t="s">
        <v>110</v>
      </c>
      <c r="B11733">
        <f t="shared" si="182"/>
        <v>2006</v>
      </c>
      <c r="C11733">
        <f>VLOOKUP($A11733&amp;C$1,Data!$A$2:$BC$533,MATCH(Intermediate!$B11733,Data!$A$1:$BC$1,0),FALSE)</f>
        <v>57.808677046429196</v>
      </c>
      <c r="D11733">
        <f>VLOOKUP($A11733&amp;D$1,Data!$A$2:$BC$533,MATCH(Intermediate!$B11733,Data!$A$1:$BC$1,0),FALSE)</f>
        <v>7063.9077201864129</v>
      </c>
    </row>
    <row r="11734" spans="1:4" x14ac:dyDescent="0.45">
      <c r="A11734" t="s">
        <v>110</v>
      </c>
      <c r="B11734">
        <f t="shared" si="182"/>
        <v>2007</v>
      </c>
      <c r="C11734">
        <f>VLOOKUP($A11734&amp;C$1,Data!$A$2:$BC$533,MATCH(Intermediate!$B11734,Data!$A$1:$BC$1,0),FALSE)</f>
        <v>60.853295062858137</v>
      </c>
      <c r="D11734">
        <f>VLOOKUP($A11734&amp;D$1,Data!$A$2:$BC$533,MATCH(Intermediate!$B11734,Data!$A$1:$BC$1,0),FALSE)</f>
        <v>7812.2737397176661</v>
      </c>
    </row>
    <row r="11735" spans="1:4" x14ac:dyDescent="0.45">
      <c r="A11735" t="s">
        <v>110</v>
      </c>
      <c r="B11735">
        <f t="shared" si="182"/>
        <v>2008</v>
      </c>
      <c r="C11735">
        <f>VLOOKUP($A11735&amp;C$1,Data!$A$2:$BC$533,MATCH(Intermediate!$B11735,Data!$A$1:$BC$1,0),FALSE)</f>
        <v>60.563065313005552</v>
      </c>
      <c r="D11735">
        <f>VLOOKUP($A11735&amp;D$1,Data!$A$2:$BC$533,MATCH(Intermediate!$B11735,Data!$A$1:$BC$1,0),FALSE)</f>
        <v>8429.1425150200739</v>
      </c>
    </row>
    <row r="11736" spans="1:4" x14ac:dyDescent="0.45">
      <c r="A11736" t="s">
        <v>110</v>
      </c>
      <c r="B11736">
        <f t="shared" si="182"/>
        <v>2009</v>
      </c>
      <c r="C11736">
        <f>VLOOKUP($A11736&amp;C$1,Data!$A$2:$BC$533,MATCH(Intermediate!$B11736,Data!$A$1:$BC$1,0),FALSE)</f>
        <v>70.382290748929861</v>
      </c>
      <c r="D11736">
        <f>VLOOKUP($A11736&amp;D$1,Data!$A$2:$BC$533,MATCH(Intermediate!$B11736,Data!$A$1:$BC$1,0),FALSE)</f>
        <v>8662.7608819324141</v>
      </c>
    </row>
    <row r="11737" spans="1:4" x14ac:dyDescent="0.45">
      <c r="A11737" t="s">
        <v>110</v>
      </c>
      <c r="B11737">
        <f t="shared" si="182"/>
        <v>2010</v>
      </c>
      <c r="C11737">
        <f>VLOOKUP($A11737&amp;C$1,Data!$A$2:$BC$533,MATCH(Intermediate!$B11737,Data!$A$1:$BC$1,0),FALSE)</f>
        <v>71.650985467148004</v>
      </c>
      <c r="D11737">
        <f>VLOOKUP($A11737&amp;D$1,Data!$A$2:$BC$533,MATCH(Intermediate!$B11737,Data!$A$1:$BC$1,0),FALSE)</f>
        <v>9347.4658901680123</v>
      </c>
    </row>
    <row r="11738" spans="1:4" x14ac:dyDescent="0.45">
      <c r="A11738" t="s">
        <v>110</v>
      </c>
      <c r="B11738">
        <f t="shared" si="182"/>
        <v>2011</v>
      </c>
      <c r="C11738">
        <f>VLOOKUP($A11738&amp;C$1,Data!$A$2:$BC$533,MATCH(Intermediate!$B11738,Data!$A$1:$BC$1,0),FALSE)</f>
        <v>72.748512394000315</v>
      </c>
      <c r="D11738">
        <f>VLOOKUP($A11738&amp;D$1,Data!$A$2:$BC$533,MATCH(Intermediate!$B11738,Data!$A$1:$BC$1,0),FALSE)</f>
        <v>10063.83171291703</v>
      </c>
    </row>
    <row r="11739" spans="1:4" x14ac:dyDescent="0.45">
      <c r="A11739" t="s">
        <v>110</v>
      </c>
      <c r="B11739">
        <f t="shared" si="182"/>
        <v>2012</v>
      </c>
      <c r="C11739">
        <f>VLOOKUP($A11739&amp;C$1,Data!$A$2:$BC$533,MATCH(Intermediate!$B11739,Data!$A$1:$BC$1,0),FALSE)</f>
        <v>77.153509685942183</v>
      </c>
      <c r="D11739">
        <f>VLOOKUP($A11739&amp;D$1,Data!$A$2:$BC$533,MATCH(Intermediate!$B11739,Data!$A$1:$BC$1,0),FALSE)</f>
        <v>10688.750446677535</v>
      </c>
    </row>
    <row r="11740" spans="1:4" x14ac:dyDescent="0.45">
      <c r="A11740" t="s">
        <v>110</v>
      </c>
      <c r="B11740">
        <f t="shared" si="182"/>
        <v>2013</v>
      </c>
      <c r="C11740">
        <f>VLOOKUP($A11740&amp;C$1,Data!$A$2:$BC$533,MATCH(Intermediate!$B11740,Data!$A$1:$BC$1,0),FALSE)</f>
        <v>82.094559348359638</v>
      </c>
      <c r="D11740">
        <f>VLOOKUP($A11740&amp;D$1,Data!$A$2:$BC$533,MATCH(Intermediate!$B11740,Data!$A$1:$BC$1,0),FALSE)</f>
        <v>11198.79870369289</v>
      </c>
    </row>
    <row r="11741" spans="1:4" x14ac:dyDescent="0.45">
      <c r="A11741" t="s">
        <v>110</v>
      </c>
      <c r="B11741">
        <f t="shared" si="182"/>
        <v>2014</v>
      </c>
      <c r="C11741">
        <f>VLOOKUP($A11741&amp;C$1,Data!$A$2:$BC$533,MATCH(Intermediate!$B11741,Data!$A$1:$BC$1,0),FALSE)</f>
        <v>88.004911258743675</v>
      </c>
      <c r="D11741">
        <f>VLOOKUP($A11741&amp;D$1,Data!$A$2:$BC$533,MATCH(Intermediate!$B11741,Data!$A$1:$BC$1,0),FALSE)</f>
        <v>11551.189947433479</v>
      </c>
    </row>
    <row r="11742" spans="1:4" x14ac:dyDescent="0.45">
      <c r="A11742" t="s">
        <v>110</v>
      </c>
      <c r="B11742">
        <f t="shared" si="182"/>
        <v>2015</v>
      </c>
      <c r="C11742">
        <f>VLOOKUP($A11742&amp;C$1,Data!$A$2:$BC$533,MATCH(Intermediate!$B11742,Data!$A$1:$BC$1,0),FALSE)</f>
        <v>97.083927565315534</v>
      </c>
      <c r="D11742">
        <f>VLOOKUP($A11742&amp;D$1,Data!$A$2:$BC$533,MATCH(Intermediate!$B11742,Data!$A$1:$BC$1,0),FALSE)</f>
        <v>11675.609654981707</v>
      </c>
    </row>
    <row r="11743" spans="1:4" x14ac:dyDescent="0.45">
      <c r="A11743" t="s">
        <v>110</v>
      </c>
      <c r="B11743">
        <f t="shared" si="182"/>
        <v>2016</v>
      </c>
      <c r="C11743">
        <f>VLOOKUP($A11743&amp;C$1,Data!$A$2:$BC$533,MATCH(Intermediate!$B11743,Data!$A$1:$BC$1,0),FALSE)</f>
        <v>98.700766234700765</v>
      </c>
      <c r="D11743">
        <f>VLOOKUP($A11743&amp;D$1,Data!$A$2:$BC$533,MATCH(Intermediate!$B11743,Data!$A$1:$BC$1,0),FALSE)</f>
        <v>12128.016352941533</v>
      </c>
    </row>
    <row r="11744" spans="1:4" x14ac:dyDescent="0.45">
      <c r="A11744" t="s">
        <v>110</v>
      </c>
      <c r="B11744">
        <f t="shared" si="182"/>
        <v>2017</v>
      </c>
      <c r="C11744">
        <f>VLOOKUP($A11744&amp;C$1,Data!$A$2:$BC$533,MATCH(Intermediate!$B11744,Data!$A$1:$BC$1,0),FALSE)</f>
        <v>98.241552421812656</v>
      </c>
      <c r="D11744">
        <f>VLOOKUP($A11744&amp;D$1,Data!$A$2:$BC$533,MATCH(Intermediate!$B11744,Data!$A$1:$BC$1,0),FALSE)</f>
        <v>12790.065533850495</v>
      </c>
    </row>
    <row r="11745" spans="1:4" x14ac:dyDescent="0.45">
      <c r="A11745" t="s">
        <v>110</v>
      </c>
      <c r="B11745">
        <f t="shared" si="182"/>
        <v>2018</v>
      </c>
      <c r="C11745">
        <f>VLOOKUP($A11745&amp;C$1,Data!$A$2:$BC$533,MATCH(Intermediate!$B11745,Data!$A$1:$BC$1,0),FALSE)</f>
        <v>103.56601677953343</v>
      </c>
      <c r="D11745">
        <f>VLOOKUP($A11745&amp;D$1,Data!$A$2:$BC$533,MATCH(Intermediate!$B11745,Data!$A$1:$BC$1,0),FALSE)</f>
        <v>13691.573000559771</v>
      </c>
    </row>
    <row r="11746" spans="1:4" x14ac:dyDescent="0.45">
      <c r="A11746" t="s">
        <v>110</v>
      </c>
      <c r="B11746">
        <f t="shared" si="182"/>
        <v>2019</v>
      </c>
      <c r="C11746">
        <f>VLOOKUP($A11746&amp;C$1,Data!$A$2:$BC$533,MATCH(Intermediate!$B11746,Data!$A$1:$BC$1,0),FALSE)</f>
        <v>105.97094775305412</v>
      </c>
      <c r="D11746">
        <f>VLOOKUP($A11746&amp;D$1,Data!$A$2:$BC$533,MATCH(Intermediate!$B11746,Data!$A$1:$BC$1,0),FALSE)</f>
        <v>14502.875755932799</v>
      </c>
    </row>
    <row r="11747" spans="1:4" x14ac:dyDescent="0.45">
      <c r="A11747" t="s">
        <v>110</v>
      </c>
      <c r="B11747">
        <f t="shared" si="182"/>
        <v>2020</v>
      </c>
      <c r="C11747">
        <f>VLOOKUP($A11747&amp;C$1,Data!$A$2:$BC$533,MATCH(Intermediate!$B11747,Data!$A$1:$BC$1,0),FALSE)</f>
        <v>120.12853018439007</v>
      </c>
      <c r="D11747">
        <f>VLOOKUP($A11747&amp;D$1,Data!$A$2:$BC$533,MATCH(Intermediate!$B11747,Data!$A$1:$BC$1,0),FALSE)</f>
        <v>14541.522022381745</v>
      </c>
    </row>
    <row r="11748" spans="1:4" x14ac:dyDescent="0.45">
      <c r="A11748" t="s">
        <v>110</v>
      </c>
      <c r="B11748">
        <f t="shared" si="182"/>
        <v>2021</v>
      </c>
      <c r="C11748">
        <f>VLOOKUP($A11748&amp;C$1,Data!$A$2:$BC$533,MATCH(Intermediate!$B11748,Data!$A$1:$BC$1,0),FALSE)</f>
        <v>116.97533005891952</v>
      </c>
      <c r="D11748">
        <f>VLOOKUP($A11748&amp;D$1,Data!$A$2:$BC$533,MATCH(Intermediate!$B11748,Data!$A$1:$BC$1,0),FALSE)</f>
        <v>16411.874355105287</v>
      </c>
    </row>
    <row r="11749" spans="1:4" x14ac:dyDescent="0.45">
      <c r="A11749" t="s">
        <v>110</v>
      </c>
      <c r="B11749">
        <f t="shared" si="182"/>
        <v>2022</v>
      </c>
      <c r="C11749">
        <f>VLOOKUP($A11749&amp;C$1,Data!$A$2:$BC$533,MATCH(Intermediate!$B11749,Data!$A$1:$BC$1,0),FALSE)</f>
        <v>128.5492523537944</v>
      </c>
      <c r="D11749">
        <f>VLOOKUP($A11749&amp;D$1,Data!$A$2:$BC$533,MATCH(Intermediate!$B11749,Data!$A$1:$BC$1,0),FALSE)</f>
        <v>18247.896864305232</v>
      </c>
    </row>
    <row r="11750" spans="1:4" x14ac:dyDescent="0.45">
      <c r="A11750" t="s">
        <v>110</v>
      </c>
      <c r="B11750">
        <f t="shared" si="182"/>
        <v>2023</v>
      </c>
      <c r="C11750">
        <f>VLOOKUP($A11750&amp;C$1,Data!$A$2:$BC$533,MATCH(Intermediate!$B11750,Data!$A$1:$BC$1,0),FALSE)</f>
        <v>130.43450302378284</v>
      </c>
      <c r="D11750">
        <f>VLOOKUP($A11750&amp;D$1,Data!$A$2:$BC$533,MATCH(Intermediate!$B11750,Data!$A$1:$BC$1,0),FALSE)</f>
        <v>19744.183000871712</v>
      </c>
    </row>
    <row r="11751" spans="1:4" x14ac:dyDescent="0.45">
      <c r="A11751" t="s">
        <v>110</v>
      </c>
      <c r="B11751">
        <f t="shared" si="182"/>
        <v>2024</v>
      </c>
      <c r="C11751">
        <f>VLOOKUP($A11751&amp;C$1,Data!$A$2:$BC$533,MATCH(Intermediate!$B11751,Data!$A$1:$BC$1,0),FALSE)</f>
        <v>133.73187592033977</v>
      </c>
      <c r="D11751">
        <f>VLOOKUP($A11751&amp;D$1,Data!$A$2:$BC$533,MATCH(Intermediate!$B11751,Data!$A$1:$BC$1,0),FALSE)</f>
        <v>20999.020324087021</v>
      </c>
    </row>
    <row r="11752" spans="1:4" x14ac:dyDescent="0.45">
      <c r="A11752" t="s">
        <v>208</v>
      </c>
      <c r="B11752">
        <f t="shared" si="182"/>
        <v>1975</v>
      </c>
      <c r="C11752" t="str">
        <f>VLOOKUP($A11752&amp;C$1,Data!$A$2:$BC$533,MATCH(Intermediate!$B11752,Data!$A$1:$BC$1,0),FALSE)</f>
        <v>..</v>
      </c>
      <c r="D11752" t="str">
        <f>VLOOKUP($A11752&amp;D$1,Data!$A$2:$BC$533,MATCH(Intermediate!$B11752,Data!$A$1:$BC$1,0),FALSE)</f>
        <v>..</v>
      </c>
    </row>
    <row r="11753" spans="1:4" x14ac:dyDescent="0.45">
      <c r="A11753" t="s">
        <v>208</v>
      </c>
      <c r="B11753">
        <f t="shared" si="182"/>
        <v>1976</v>
      </c>
      <c r="C11753" t="str">
        <f>VLOOKUP($A11753&amp;C$1,Data!$A$2:$BC$533,MATCH(Intermediate!$B11753,Data!$A$1:$BC$1,0),FALSE)</f>
        <v>..</v>
      </c>
      <c r="D11753" t="str">
        <f>VLOOKUP($A11753&amp;D$1,Data!$A$2:$BC$533,MATCH(Intermediate!$B11753,Data!$A$1:$BC$1,0),FALSE)</f>
        <v>..</v>
      </c>
    </row>
    <row r="11754" spans="1:4" x14ac:dyDescent="0.45">
      <c r="A11754" t="s">
        <v>208</v>
      </c>
      <c r="B11754">
        <f t="shared" si="182"/>
        <v>1977</v>
      </c>
      <c r="C11754">
        <f>VLOOKUP($A11754&amp;C$1,Data!$A$2:$BC$533,MATCH(Intermediate!$B11754,Data!$A$1:$BC$1,0),FALSE)</f>
        <v>32.973038469342491</v>
      </c>
      <c r="D11754" t="str">
        <f>VLOOKUP($A11754&amp;D$1,Data!$A$2:$BC$533,MATCH(Intermediate!$B11754,Data!$A$1:$BC$1,0),FALSE)</f>
        <v>..</v>
      </c>
    </row>
    <row r="11755" spans="1:4" x14ac:dyDescent="0.45">
      <c r="A11755" t="s">
        <v>208</v>
      </c>
      <c r="B11755">
        <f t="shared" si="182"/>
        <v>1978</v>
      </c>
      <c r="C11755">
        <f>VLOOKUP($A11755&amp;C$1,Data!$A$2:$BC$533,MATCH(Intermediate!$B11755,Data!$A$1:$BC$1,0),FALSE)</f>
        <v>33.103791986411238</v>
      </c>
      <c r="D11755" t="str">
        <f>VLOOKUP($A11755&amp;D$1,Data!$A$2:$BC$533,MATCH(Intermediate!$B11755,Data!$A$1:$BC$1,0),FALSE)</f>
        <v>..</v>
      </c>
    </row>
    <row r="11756" spans="1:4" x14ac:dyDescent="0.45">
      <c r="A11756" t="s">
        <v>208</v>
      </c>
      <c r="B11756">
        <f t="shared" si="182"/>
        <v>1979</v>
      </c>
      <c r="C11756">
        <f>VLOOKUP($A11756&amp;C$1,Data!$A$2:$BC$533,MATCH(Intermediate!$B11756,Data!$A$1:$BC$1,0),FALSE)</f>
        <v>32.889319823388369</v>
      </c>
      <c r="D11756" t="str">
        <f>VLOOKUP($A11756&amp;D$1,Data!$A$2:$BC$533,MATCH(Intermediate!$B11756,Data!$A$1:$BC$1,0),FALSE)</f>
        <v>..</v>
      </c>
    </row>
    <row r="11757" spans="1:4" x14ac:dyDescent="0.45">
      <c r="A11757" t="s">
        <v>208</v>
      </c>
      <c r="B11757">
        <f t="shared" si="182"/>
        <v>1980</v>
      </c>
      <c r="C11757">
        <f>VLOOKUP($A11757&amp;C$1,Data!$A$2:$BC$533,MATCH(Intermediate!$B11757,Data!$A$1:$BC$1,0),FALSE)</f>
        <v>31.721829849201331</v>
      </c>
      <c r="D11757" t="str">
        <f>VLOOKUP($A11757&amp;D$1,Data!$A$2:$BC$533,MATCH(Intermediate!$B11757,Data!$A$1:$BC$1,0),FALSE)</f>
        <v>..</v>
      </c>
    </row>
    <row r="11758" spans="1:4" x14ac:dyDescent="0.45">
      <c r="A11758" t="s">
        <v>208</v>
      </c>
      <c r="B11758">
        <f t="shared" si="182"/>
        <v>1981</v>
      </c>
      <c r="C11758">
        <f>VLOOKUP($A11758&amp;C$1,Data!$A$2:$BC$533,MATCH(Intermediate!$B11758,Data!$A$1:$BC$1,0),FALSE)</f>
        <v>31.852660524343847</v>
      </c>
      <c r="D11758" t="str">
        <f>VLOOKUP($A11758&amp;D$1,Data!$A$2:$BC$533,MATCH(Intermediate!$B11758,Data!$A$1:$BC$1,0),FALSE)</f>
        <v>..</v>
      </c>
    </row>
    <row r="11759" spans="1:4" x14ac:dyDescent="0.45">
      <c r="A11759" t="s">
        <v>208</v>
      </c>
      <c r="B11759">
        <f t="shared" si="182"/>
        <v>1982</v>
      </c>
      <c r="C11759">
        <f>VLOOKUP($A11759&amp;C$1,Data!$A$2:$BC$533,MATCH(Intermediate!$B11759,Data!$A$1:$BC$1,0),FALSE)</f>
        <v>33.005175810903886</v>
      </c>
      <c r="D11759" t="str">
        <f>VLOOKUP($A11759&amp;D$1,Data!$A$2:$BC$533,MATCH(Intermediate!$B11759,Data!$A$1:$BC$1,0),FALSE)</f>
        <v>..</v>
      </c>
    </row>
    <row r="11760" spans="1:4" x14ac:dyDescent="0.45">
      <c r="A11760" t="s">
        <v>208</v>
      </c>
      <c r="B11760">
        <f t="shared" si="182"/>
        <v>1983</v>
      </c>
      <c r="C11760">
        <f>VLOOKUP($A11760&amp;C$1,Data!$A$2:$BC$533,MATCH(Intermediate!$B11760,Data!$A$1:$BC$1,0),FALSE)</f>
        <v>34.477848616280582</v>
      </c>
      <c r="D11760" t="str">
        <f>VLOOKUP($A11760&amp;D$1,Data!$A$2:$BC$533,MATCH(Intermediate!$B11760,Data!$A$1:$BC$1,0),FALSE)</f>
        <v>..</v>
      </c>
    </row>
    <row r="11761" spans="1:4" x14ac:dyDescent="0.45">
      <c r="A11761" t="s">
        <v>208</v>
      </c>
      <c r="B11761">
        <f t="shared" si="182"/>
        <v>1984</v>
      </c>
      <c r="C11761">
        <f>VLOOKUP($A11761&amp;C$1,Data!$A$2:$BC$533,MATCH(Intermediate!$B11761,Data!$A$1:$BC$1,0),FALSE)</f>
        <v>35.502908125680293</v>
      </c>
      <c r="D11761" t="str">
        <f>VLOOKUP($A11761&amp;D$1,Data!$A$2:$BC$533,MATCH(Intermediate!$B11761,Data!$A$1:$BC$1,0),FALSE)</f>
        <v>..</v>
      </c>
    </row>
    <row r="11762" spans="1:4" x14ac:dyDescent="0.45">
      <c r="A11762" t="s">
        <v>208</v>
      </c>
      <c r="B11762">
        <f t="shared" si="182"/>
        <v>1985</v>
      </c>
      <c r="C11762">
        <f>VLOOKUP($A11762&amp;C$1,Data!$A$2:$BC$533,MATCH(Intermediate!$B11762,Data!$A$1:$BC$1,0),FALSE)</f>
        <v>36.292183926067075</v>
      </c>
      <c r="D11762" t="str">
        <f>VLOOKUP($A11762&amp;D$1,Data!$A$2:$BC$533,MATCH(Intermediate!$B11762,Data!$A$1:$BC$1,0),FALSE)</f>
        <v>..</v>
      </c>
    </row>
    <row r="11763" spans="1:4" x14ac:dyDescent="0.45">
      <c r="A11763" t="s">
        <v>208</v>
      </c>
      <c r="B11763">
        <f t="shared" si="182"/>
        <v>1986</v>
      </c>
      <c r="C11763" t="str">
        <f>VLOOKUP($A11763&amp;C$1,Data!$A$2:$BC$533,MATCH(Intermediate!$B11763,Data!$A$1:$BC$1,0),FALSE)</f>
        <v>..</v>
      </c>
      <c r="D11763" t="str">
        <f>VLOOKUP($A11763&amp;D$1,Data!$A$2:$BC$533,MATCH(Intermediate!$B11763,Data!$A$1:$BC$1,0),FALSE)</f>
        <v>..</v>
      </c>
    </row>
    <row r="11764" spans="1:4" x14ac:dyDescent="0.45">
      <c r="A11764" t="s">
        <v>208</v>
      </c>
      <c r="B11764">
        <f t="shared" si="182"/>
        <v>1987</v>
      </c>
      <c r="C11764" t="str">
        <f>VLOOKUP($A11764&amp;C$1,Data!$A$2:$BC$533,MATCH(Intermediate!$B11764,Data!$A$1:$BC$1,0),FALSE)</f>
        <v>..</v>
      </c>
      <c r="D11764" t="str">
        <f>VLOOKUP($A11764&amp;D$1,Data!$A$2:$BC$533,MATCH(Intermediate!$B11764,Data!$A$1:$BC$1,0),FALSE)</f>
        <v>..</v>
      </c>
    </row>
    <row r="11765" spans="1:4" x14ac:dyDescent="0.45">
      <c r="A11765" t="s">
        <v>208</v>
      </c>
      <c r="B11765">
        <f t="shared" ref="B11765:B11828" si="183">B11715</f>
        <v>1988</v>
      </c>
      <c r="C11765" t="str">
        <f>VLOOKUP($A11765&amp;C$1,Data!$A$2:$BC$533,MATCH(Intermediate!$B11765,Data!$A$1:$BC$1,0),FALSE)</f>
        <v>..</v>
      </c>
      <c r="D11765" t="str">
        <f>VLOOKUP($A11765&amp;D$1,Data!$A$2:$BC$533,MATCH(Intermediate!$B11765,Data!$A$1:$BC$1,0),FALSE)</f>
        <v>..</v>
      </c>
    </row>
    <row r="11766" spans="1:4" x14ac:dyDescent="0.45">
      <c r="A11766" t="s">
        <v>208</v>
      </c>
      <c r="B11766">
        <f t="shared" si="183"/>
        <v>1989</v>
      </c>
      <c r="C11766" t="str">
        <f>VLOOKUP($A11766&amp;C$1,Data!$A$2:$BC$533,MATCH(Intermediate!$B11766,Data!$A$1:$BC$1,0),FALSE)</f>
        <v>..</v>
      </c>
      <c r="D11766" t="str">
        <f>VLOOKUP($A11766&amp;D$1,Data!$A$2:$BC$533,MATCH(Intermediate!$B11766,Data!$A$1:$BC$1,0),FALSE)</f>
        <v>..</v>
      </c>
    </row>
    <row r="11767" spans="1:4" x14ac:dyDescent="0.45">
      <c r="A11767" t="s">
        <v>208</v>
      </c>
      <c r="B11767">
        <f t="shared" si="183"/>
        <v>1990</v>
      </c>
      <c r="C11767" t="str">
        <f>VLOOKUP($A11767&amp;C$1,Data!$A$2:$BC$533,MATCH(Intermediate!$B11767,Data!$A$1:$BC$1,0),FALSE)</f>
        <v>..</v>
      </c>
      <c r="D11767">
        <f>VLOOKUP($A11767&amp;D$1,Data!$A$2:$BC$533,MATCH(Intermediate!$B11767,Data!$A$1:$BC$1,0),FALSE)</f>
        <v>2645.4631806918974</v>
      </c>
    </row>
    <row r="11768" spans="1:4" x14ac:dyDescent="0.45">
      <c r="A11768" t="s">
        <v>208</v>
      </c>
      <c r="B11768">
        <f t="shared" si="183"/>
        <v>1991</v>
      </c>
      <c r="C11768" t="str">
        <f>VLOOKUP($A11768&amp;C$1,Data!$A$2:$BC$533,MATCH(Intermediate!$B11768,Data!$A$1:$BC$1,0),FALSE)</f>
        <v>..</v>
      </c>
      <c r="D11768">
        <f>VLOOKUP($A11768&amp;D$1,Data!$A$2:$BC$533,MATCH(Intermediate!$B11768,Data!$A$1:$BC$1,0),FALSE)</f>
        <v>2737.6206838750409</v>
      </c>
    </row>
    <row r="11769" spans="1:4" x14ac:dyDescent="0.45">
      <c r="A11769" t="s">
        <v>208</v>
      </c>
      <c r="B11769">
        <f t="shared" si="183"/>
        <v>1992</v>
      </c>
      <c r="C11769" t="str">
        <f>VLOOKUP($A11769&amp;C$1,Data!$A$2:$BC$533,MATCH(Intermediate!$B11769,Data!$A$1:$BC$1,0),FALSE)</f>
        <v>..</v>
      </c>
      <c r="D11769">
        <f>VLOOKUP($A11769&amp;D$1,Data!$A$2:$BC$533,MATCH(Intermediate!$B11769,Data!$A$1:$BC$1,0),FALSE)</f>
        <v>2806.3070160688185</v>
      </c>
    </row>
    <row r="11770" spans="1:4" x14ac:dyDescent="0.45">
      <c r="A11770" t="s">
        <v>208</v>
      </c>
      <c r="B11770">
        <f t="shared" si="183"/>
        <v>1993</v>
      </c>
      <c r="C11770" t="str">
        <f>VLOOKUP($A11770&amp;C$1,Data!$A$2:$BC$533,MATCH(Intermediate!$B11770,Data!$A$1:$BC$1,0),FALSE)</f>
        <v>..</v>
      </c>
      <c r="D11770">
        <f>VLOOKUP($A11770&amp;D$1,Data!$A$2:$BC$533,MATCH(Intermediate!$B11770,Data!$A$1:$BC$1,0),FALSE)</f>
        <v>2898.3695914264949</v>
      </c>
    </row>
    <row r="11771" spans="1:4" x14ac:dyDescent="0.45">
      <c r="A11771" t="s">
        <v>208</v>
      </c>
      <c r="B11771">
        <f t="shared" si="183"/>
        <v>1994</v>
      </c>
      <c r="C11771" t="str">
        <f>VLOOKUP($A11771&amp;C$1,Data!$A$2:$BC$533,MATCH(Intermediate!$B11771,Data!$A$1:$BC$1,0),FALSE)</f>
        <v>..</v>
      </c>
      <c r="D11771">
        <f>VLOOKUP($A11771&amp;D$1,Data!$A$2:$BC$533,MATCH(Intermediate!$B11771,Data!$A$1:$BC$1,0),FALSE)</f>
        <v>2996.2178655222715</v>
      </c>
    </row>
    <row r="11772" spans="1:4" x14ac:dyDescent="0.45">
      <c r="A11772" t="s">
        <v>208</v>
      </c>
      <c r="B11772">
        <f t="shared" si="183"/>
        <v>1995</v>
      </c>
      <c r="C11772">
        <f>VLOOKUP($A11772&amp;C$1,Data!$A$2:$BC$533,MATCH(Intermediate!$B11772,Data!$A$1:$BC$1,0),FALSE)</f>
        <v>44.679364455162265</v>
      </c>
      <c r="D11772">
        <f>VLOOKUP($A11772&amp;D$1,Data!$A$2:$BC$533,MATCH(Intermediate!$B11772,Data!$A$1:$BC$1,0),FALSE)</f>
        <v>3137.3038005221847</v>
      </c>
    </row>
    <row r="11773" spans="1:4" x14ac:dyDescent="0.45">
      <c r="A11773" t="s">
        <v>208</v>
      </c>
      <c r="B11773">
        <f t="shared" si="183"/>
        <v>1996</v>
      </c>
      <c r="C11773">
        <f>VLOOKUP($A11773&amp;C$1,Data!$A$2:$BC$533,MATCH(Intermediate!$B11773,Data!$A$1:$BC$1,0),FALSE)</f>
        <v>46.049391578318513</v>
      </c>
      <c r="D11773">
        <f>VLOOKUP($A11773&amp;D$1,Data!$A$2:$BC$533,MATCH(Intermediate!$B11773,Data!$A$1:$BC$1,0),FALSE)</f>
        <v>3311.1844445526472</v>
      </c>
    </row>
    <row r="11774" spans="1:4" x14ac:dyDescent="0.45">
      <c r="A11774" t="s">
        <v>208</v>
      </c>
      <c r="B11774">
        <f t="shared" si="183"/>
        <v>1997</v>
      </c>
      <c r="C11774">
        <f>VLOOKUP($A11774&amp;C$1,Data!$A$2:$BC$533,MATCH(Intermediate!$B11774,Data!$A$1:$BC$1,0),FALSE)</f>
        <v>45.640285412826849</v>
      </c>
      <c r="D11774">
        <f>VLOOKUP($A11774&amp;D$1,Data!$A$2:$BC$533,MATCH(Intermediate!$B11774,Data!$A$1:$BC$1,0),FALSE)</f>
        <v>3477.3515860201155</v>
      </c>
    </row>
    <row r="11775" spans="1:4" x14ac:dyDescent="0.45">
      <c r="A11775" t="s">
        <v>208</v>
      </c>
      <c r="B11775">
        <f t="shared" si="183"/>
        <v>1998</v>
      </c>
      <c r="C11775">
        <f>VLOOKUP($A11775&amp;C$1,Data!$A$2:$BC$533,MATCH(Intermediate!$B11775,Data!$A$1:$BC$1,0),FALSE)</f>
        <v>45.050683751620717</v>
      </c>
      <c r="D11775">
        <f>VLOOKUP($A11775&amp;D$1,Data!$A$2:$BC$533,MATCH(Intermediate!$B11775,Data!$A$1:$BC$1,0),FALSE)</f>
        <v>3506.8296143525781</v>
      </c>
    </row>
    <row r="11776" spans="1:4" x14ac:dyDescent="0.45">
      <c r="A11776" t="s">
        <v>208</v>
      </c>
      <c r="B11776">
        <f t="shared" si="183"/>
        <v>1999</v>
      </c>
      <c r="C11776">
        <f>VLOOKUP($A11776&amp;C$1,Data!$A$2:$BC$533,MATCH(Intermediate!$B11776,Data!$A$1:$BC$1,0),FALSE)</f>
        <v>49.218476510139411</v>
      </c>
      <c r="D11776">
        <f>VLOOKUP($A11776&amp;D$1,Data!$A$2:$BC$533,MATCH(Intermediate!$B11776,Data!$A$1:$BC$1,0),FALSE)</f>
        <v>3634.7390387343107</v>
      </c>
    </row>
    <row r="11777" spans="1:4" x14ac:dyDescent="0.45">
      <c r="A11777" t="s">
        <v>208</v>
      </c>
      <c r="B11777">
        <f t="shared" si="183"/>
        <v>2000</v>
      </c>
      <c r="C11777">
        <f>VLOOKUP($A11777&amp;C$1,Data!$A$2:$BC$533,MATCH(Intermediate!$B11777,Data!$A$1:$BC$1,0),FALSE)</f>
        <v>49.129314188051886</v>
      </c>
      <c r="D11777">
        <f>VLOOKUP($A11777&amp;D$1,Data!$A$2:$BC$533,MATCH(Intermediate!$B11777,Data!$A$1:$BC$1,0),FALSE)</f>
        <v>3874.1694282615376</v>
      </c>
    </row>
    <row r="11778" spans="1:4" x14ac:dyDescent="0.45">
      <c r="A11778" t="s">
        <v>208</v>
      </c>
      <c r="B11778">
        <f t="shared" si="183"/>
        <v>2001</v>
      </c>
      <c r="C11778">
        <f>VLOOKUP($A11778&amp;C$1,Data!$A$2:$BC$533,MATCH(Intermediate!$B11778,Data!$A$1:$BC$1,0),FALSE)</f>
        <v>47.763770052179908</v>
      </c>
      <c r="D11778">
        <f>VLOOKUP($A11778&amp;D$1,Data!$A$2:$BC$533,MATCH(Intermediate!$B11778,Data!$A$1:$BC$1,0),FALSE)</f>
        <v>4053.6779147818584</v>
      </c>
    </row>
    <row r="11779" spans="1:4" x14ac:dyDescent="0.45">
      <c r="A11779" t="s">
        <v>208</v>
      </c>
      <c r="B11779">
        <f t="shared" si="183"/>
        <v>2002</v>
      </c>
      <c r="C11779">
        <f>VLOOKUP($A11779&amp;C$1,Data!$A$2:$BC$533,MATCH(Intermediate!$B11779,Data!$A$1:$BC$1,0),FALSE)</f>
        <v>50.974687825431587</v>
      </c>
      <c r="D11779">
        <f>VLOOKUP($A11779&amp;D$1,Data!$A$2:$BC$533,MATCH(Intermediate!$B11779,Data!$A$1:$BC$1,0),FALSE)</f>
        <v>4244.7558627080316</v>
      </c>
    </row>
    <row r="11780" spans="1:4" x14ac:dyDescent="0.45">
      <c r="A11780" t="s">
        <v>208</v>
      </c>
      <c r="B11780">
        <f t="shared" si="183"/>
        <v>2003</v>
      </c>
      <c r="C11780">
        <f>VLOOKUP($A11780&amp;C$1,Data!$A$2:$BC$533,MATCH(Intermediate!$B11780,Data!$A$1:$BC$1,0),FALSE)</f>
        <v>54.216620488971003</v>
      </c>
      <c r="D11780">
        <f>VLOOKUP($A11780&amp;D$1,Data!$A$2:$BC$533,MATCH(Intermediate!$B11780,Data!$A$1:$BC$1,0),FALSE)</f>
        <v>4517.3355564345011</v>
      </c>
    </row>
    <row r="11781" spans="1:4" x14ac:dyDescent="0.45">
      <c r="A11781" t="s">
        <v>208</v>
      </c>
      <c r="B11781">
        <f t="shared" si="183"/>
        <v>2004</v>
      </c>
      <c r="C11781">
        <f>VLOOKUP($A11781&amp;C$1,Data!$A$2:$BC$533,MATCH(Intermediate!$B11781,Data!$A$1:$BC$1,0),FALSE)</f>
        <v>53.598655957945688</v>
      </c>
      <c r="D11781">
        <f>VLOOKUP($A11781&amp;D$1,Data!$A$2:$BC$533,MATCH(Intermediate!$B11781,Data!$A$1:$BC$1,0),FALSE)</f>
        <v>4929.1266197836949</v>
      </c>
    </row>
    <row r="11782" spans="1:4" x14ac:dyDescent="0.45">
      <c r="A11782" t="s">
        <v>208</v>
      </c>
      <c r="B11782">
        <f t="shared" si="183"/>
        <v>2005</v>
      </c>
      <c r="C11782">
        <f>VLOOKUP($A11782&amp;C$1,Data!$A$2:$BC$533,MATCH(Intermediate!$B11782,Data!$A$1:$BC$1,0),FALSE)</f>
        <v>52.463613175661912</v>
      </c>
      <c r="D11782">
        <f>VLOOKUP($A11782&amp;D$1,Data!$A$2:$BC$533,MATCH(Intermediate!$B11782,Data!$A$1:$BC$1,0),FALSE)</f>
        <v>5375.8163889129128</v>
      </c>
    </row>
    <row r="11783" spans="1:4" x14ac:dyDescent="0.45">
      <c r="A11783" t="s">
        <v>208</v>
      </c>
      <c r="B11783">
        <f t="shared" si="183"/>
        <v>2006</v>
      </c>
      <c r="C11783">
        <f>VLOOKUP($A11783&amp;C$1,Data!$A$2:$BC$533,MATCH(Intermediate!$B11783,Data!$A$1:$BC$1,0),FALSE)</f>
        <v>54.151645796112327</v>
      </c>
      <c r="D11783">
        <f>VLOOKUP($A11783&amp;D$1,Data!$A$2:$BC$533,MATCH(Intermediate!$B11783,Data!$A$1:$BC$1,0),FALSE)</f>
        <v>5966.65301064297</v>
      </c>
    </row>
    <row r="11784" spans="1:4" x14ac:dyDescent="0.45">
      <c r="A11784" t="s">
        <v>208</v>
      </c>
      <c r="B11784">
        <f t="shared" si="183"/>
        <v>2007</v>
      </c>
      <c r="C11784">
        <f>VLOOKUP($A11784&amp;C$1,Data!$A$2:$BC$533,MATCH(Intermediate!$B11784,Data!$A$1:$BC$1,0),FALSE)</f>
        <v>57.370710655644366</v>
      </c>
      <c r="D11784">
        <f>VLOOKUP($A11784&amp;D$1,Data!$A$2:$BC$533,MATCH(Intermediate!$B11784,Data!$A$1:$BC$1,0),FALSE)</f>
        <v>6561.4373689389304</v>
      </c>
    </row>
    <row r="11785" spans="1:4" x14ac:dyDescent="0.45">
      <c r="A11785" t="s">
        <v>208</v>
      </c>
      <c r="B11785">
        <f t="shared" si="183"/>
        <v>2008</v>
      </c>
      <c r="C11785">
        <f>VLOOKUP($A11785&amp;C$1,Data!$A$2:$BC$533,MATCH(Intermediate!$B11785,Data!$A$1:$BC$1,0),FALSE)</f>
        <v>57.441524544727912</v>
      </c>
      <c r="D11785">
        <f>VLOOKUP($A11785&amp;D$1,Data!$A$2:$BC$533,MATCH(Intermediate!$B11785,Data!$A$1:$BC$1,0),FALSE)</f>
        <v>7045.5211655700177</v>
      </c>
    </row>
    <row r="11786" spans="1:4" x14ac:dyDescent="0.45">
      <c r="A11786" t="s">
        <v>208</v>
      </c>
      <c r="B11786">
        <f t="shared" si="183"/>
        <v>2009</v>
      </c>
      <c r="C11786">
        <f>VLOOKUP($A11786&amp;C$1,Data!$A$2:$BC$533,MATCH(Intermediate!$B11786,Data!$A$1:$BC$1,0),FALSE)</f>
        <v>66.713638147233809</v>
      </c>
      <c r="D11786">
        <f>VLOOKUP($A11786&amp;D$1,Data!$A$2:$BC$533,MATCH(Intermediate!$B11786,Data!$A$1:$BC$1,0),FALSE)</f>
        <v>7228.9067564265624</v>
      </c>
    </row>
    <row r="11787" spans="1:4" x14ac:dyDescent="0.45">
      <c r="A11787" t="s">
        <v>208</v>
      </c>
      <c r="B11787">
        <f t="shared" si="183"/>
        <v>2010</v>
      </c>
      <c r="C11787">
        <f>VLOOKUP($A11787&amp;C$1,Data!$A$2:$BC$533,MATCH(Intermediate!$B11787,Data!$A$1:$BC$1,0),FALSE)</f>
        <v>68.025135362953037</v>
      </c>
      <c r="D11787">
        <f>VLOOKUP($A11787&amp;D$1,Data!$A$2:$BC$533,MATCH(Intermediate!$B11787,Data!$A$1:$BC$1,0),FALSE)</f>
        <v>7763.6014780138121</v>
      </c>
    </row>
    <row r="11788" spans="1:4" x14ac:dyDescent="0.45">
      <c r="A11788" t="s">
        <v>208</v>
      </c>
      <c r="B11788">
        <f t="shared" si="183"/>
        <v>2011</v>
      </c>
      <c r="C11788">
        <f>VLOOKUP($A11788&amp;C$1,Data!$A$2:$BC$533,MATCH(Intermediate!$B11788,Data!$A$1:$BC$1,0),FALSE)</f>
        <v>69.034871435352471</v>
      </c>
      <c r="D11788">
        <f>VLOOKUP($A11788&amp;D$1,Data!$A$2:$BC$533,MATCH(Intermediate!$B11788,Data!$A$1:$BC$1,0),FALSE)</f>
        <v>8317.4440544124827</v>
      </c>
    </row>
    <row r="11789" spans="1:4" x14ac:dyDescent="0.45">
      <c r="A11789" t="s">
        <v>208</v>
      </c>
      <c r="B11789">
        <f t="shared" si="183"/>
        <v>2012</v>
      </c>
      <c r="C11789">
        <f>VLOOKUP($A11789&amp;C$1,Data!$A$2:$BC$533,MATCH(Intermediate!$B11789,Data!$A$1:$BC$1,0),FALSE)</f>
        <v>73.306522155423878</v>
      </c>
      <c r="D11789">
        <f>VLOOKUP($A11789&amp;D$1,Data!$A$2:$BC$533,MATCH(Intermediate!$B11789,Data!$A$1:$BC$1,0),FALSE)</f>
        <v>8797.4132290241341</v>
      </c>
    </row>
    <row r="11790" spans="1:4" x14ac:dyDescent="0.45">
      <c r="A11790" t="s">
        <v>208</v>
      </c>
      <c r="B11790">
        <f t="shared" si="183"/>
        <v>2013</v>
      </c>
      <c r="C11790">
        <f>VLOOKUP($A11790&amp;C$1,Data!$A$2:$BC$533,MATCH(Intermediate!$B11790,Data!$A$1:$BC$1,0),FALSE)</f>
        <v>77.612127065391633</v>
      </c>
      <c r="D11790">
        <f>VLOOKUP($A11790&amp;D$1,Data!$A$2:$BC$533,MATCH(Intermediate!$B11790,Data!$A$1:$BC$1,0),FALSE)</f>
        <v>9205.1552695377832</v>
      </c>
    </row>
    <row r="11791" spans="1:4" x14ac:dyDescent="0.45">
      <c r="A11791" t="s">
        <v>208</v>
      </c>
      <c r="B11791">
        <f t="shared" si="183"/>
        <v>2014</v>
      </c>
      <c r="C11791">
        <f>VLOOKUP($A11791&amp;C$1,Data!$A$2:$BC$533,MATCH(Intermediate!$B11791,Data!$A$1:$BC$1,0),FALSE)</f>
        <v>83.070402774411249</v>
      </c>
      <c r="D11791">
        <f>VLOOKUP($A11791&amp;D$1,Data!$A$2:$BC$533,MATCH(Intermediate!$B11791,Data!$A$1:$BC$1,0),FALSE)</f>
        <v>9498.6738411403567</v>
      </c>
    </row>
    <row r="11792" spans="1:4" x14ac:dyDescent="0.45">
      <c r="A11792" t="s">
        <v>208</v>
      </c>
      <c r="B11792">
        <f t="shared" si="183"/>
        <v>2015</v>
      </c>
      <c r="C11792">
        <f>VLOOKUP($A11792&amp;C$1,Data!$A$2:$BC$533,MATCH(Intermediate!$B11792,Data!$A$1:$BC$1,0),FALSE)</f>
        <v>91.550863776834746</v>
      </c>
      <c r="D11792">
        <f>VLOOKUP($A11792&amp;D$1,Data!$A$2:$BC$533,MATCH(Intermediate!$B11792,Data!$A$1:$BC$1,0),FALSE)</f>
        <v>9597.965457891878</v>
      </c>
    </row>
    <row r="11793" spans="1:4" x14ac:dyDescent="0.45">
      <c r="A11793" t="s">
        <v>208</v>
      </c>
      <c r="B11793">
        <f t="shared" si="183"/>
        <v>2016</v>
      </c>
      <c r="C11793">
        <f>VLOOKUP($A11793&amp;C$1,Data!$A$2:$BC$533,MATCH(Intermediate!$B11793,Data!$A$1:$BC$1,0),FALSE)</f>
        <v>93.220735918667714</v>
      </c>
      <c r="D11793">
        <f>VLOOKUP($A11793&amp;D$1,Data!$A$2:$BC$533,MATCH(Intermediate!$B11793,Data!$A$1:$BC$1,0),FALSE)</f>
        <v>9942.8027297602566</v>
      </c>
    </row>
    <row r="11794" spans="1:4" x14ac:dyDescent="0.45">
      <c r="A11794" t="s">
        <v>208</v>
      </c>
      <c r="B11794">
        <f t="shared" si="183"/>
        <v>2017</v>
      </c>
      <c r="C11794">
        <f>VLOOKUP($A11794&amp;C$1,Data!$A$2:$BC$533,MATCH(Intermediate!$B11794,Data!$A$1:$BC$1,0),FALSE)</f>
        <v>92.961946441138878</v>
      </c>
      <c r="D11794">
        <f>VLOOKUP($A11794&amp;D$1,Data!$A$2:$BC$533,MATCH(Intermediate!$B11794,Data!$A$1:$BC$1,0),FALSE)</f>
        <v>10458.734946434013</v>
      </c>
    </row>
    <row r="11795" spans="1:4" x14ac:dyDescent="0.45">
      <c r="A11795" t="s">
        <v>208</v>
      </c>
      <c r="B11795">
        <f t="shared" si="183"/>
        <v>2018</v>
      </c>
      <c r="C11795">
        <f>VLOOKUP($A11795&amp;C$1,Data!$A$2:$BC$533,MATCH(Intermediate!$B11795,Data!$A$1:$BC$1,0),FALSE)</f>
        <v>97.847802890349627</v>
      </c>
      <c r="D11795">
        <f>VLOOKUP($A11795&amp;D$1,Data!$A$2:$BC$533,MATCH(Intermediate!$B11795,Data!$A$1:$BC$1,0),FALSE)</f>
        <v>11142.293525752775</v>
      </c>
    </row>
    <row r="11796" spans="1:4" x14ac:dyDescent="0.45">
      <c r="A11796" t="s">
        <v>208</v>
      </c>
      <c r="B11796">
        <f t="shared" si="183"/>
        <v>2019</v>
      </c>
      <c r="C11796">
        <f>VLOOKUP($A11796&amp;C$1,Data!$A$2:$BC$533,MATCH(Intermediate!$B11796,Data!$A$1:$BC$1,0),FALSE)</f>
        <v>100.13845118144958</v>
      </c>
      <c r="D11796">
        <f>VLOOKUP($A11796&amp;D$1,Data!$A$2:$BC$533,MATCH(Intermediate!$B11796,Data!$A$1:$BC$1,0),FALSE)</f>
        <v>11765.875016416856</v>
      </c>
    </row>
    <row r="11797" spans="1:4" x14ac:dyDescent="0.45">
      <c r="A11797" t="s">
        <v>208</v>
      </c>
      <c r="B11797">
        <f t="shared" si="183"/>
        <v>2020</v>
      </c>
      <c r="C11797">
        <f>VLOOKUP($A11797&amp;C$1,Data!$A$2:$BC$533,MATCH(Intermediate!$B11797,Data!$A$1:$BC$1,0),FALSE)</f>
        <v>113.63786591528213</v>
      </c>
      <c r="D11797">
        <f>VLOOKUP($A11797&amp;D$1,Data!$A$2:$BC$533,MATCH(Intermediate!$B11797,Data!$A$1:$BC$1,0),FALSE)</f>
        <v>11769.598313395489</v>
      </c>
    </row>
    <row r="11798" spans="1:4" x14ac:dyDescent="0.45">
      <c r="A11798" t="s">
        <v>208</v>
      </c>
      <c r="B11798">
        <f t="shared" si="183"/>
        <v>2021</v>
      </c>
      <c r="C11798">
        <f>VLOOKUP($A11798&amp;C$1,Data!$A$2:$BC$533,MATCH(Intermediate!$B11798,Data!$A$1:$BC$1,0),FALSE)</f>
        <v>111.37217071030361</v>
      </c>
      <c r="D11798">
        <f>VLOOKUP($A11798&amp;D$1,Data!$A$2:$BC$533,MATCH(Intermediate!$B11798,Data!$A$1:$BC$1,0),FALSE)</f>
        <v>13171.913608523211</v>
      </c>
    </row>
    <row r="11799" spans="1:4" x14ac:dyDescent="0.45">
      <c r="A11799" t="s">
        <v>208</v>
      </c>
      <c r="B11799">
        <f t="shared" si="183"/>
        <v>2022</v>
      </c>
      <c r="C11799">
        <f>VLOOKUP($A11799&amp;C$1,Data!$A$2:$BC$533,MATCH(Intermediate!$B11799,Data!$A$1:$BC$1,0),FALSE)</f>
        <v>121.07068260327132</v>
      </c>
      <c r="D11799">
        <f>VLOOKUP($A11799&amp;D$1,Data!$A$2:$BC$533,MATCH(Intermediate!$B11799,Data!$A$1:$BC$1,0),FALSE)</f>
        <v>14581.633949982594</v>
      </c>
    </row>
    <row r="11800" spans="1:4" x14ac:dyDescent="0.45">
      <c r="A11800" t="s">
        <v>208</v>
      </c>
      <c r="B11800">
        <f t="shared" si="183"/>
        <v>2023</v>
      </c>
      <c r="C11800">
        <f>VLOOKUP($A11800&amp;C$1,Data!$A$2:$BC$533,MATCH(Intermediate!$B11800,Data!$A$1:$BC$1,0),FALSE)</f>
        <v>124.73278610601301</v>
      </c>
      <c r="D11800">
        <f>VLOOKUP($A11800&amp;D$1,Data!$A$2:$BC$533,MATCH(Intermediate!$B11800,Data!$A$1:$BC$1,0),FALSE)</f>
        <v>15679.807609869868</v>
      </c>
    </row>
    <row r="11801" spans="1:4" x14ac:dyDescent="0.45">
      <c r="A11801" t="s">
        <v>208</v>
      </c>
      <c r="B11801">
        <f t="shared" si="183"/>
        <v>2024</v>
      </c>
      <c r="C11801">
        <f>VLOOKUP($A11801&amp;C$1,Data!$A$2:$BC$533,MATCH(Intermediate!$B11801,Data!$A$1:$BC$1,0),FALSE)</f>
        <v>128.73057277573147</v>
      </c>
      <c r="D11801">
        <f>VLOOKUP($A11801&amp;D$1,Data!$A$2:$BC$533,MATCH(Intermediate!$B11801,Data!$A$1:$BC$1,0),FALSE)</f>
        <v>16601.923890647919</v>
      </c>
    </row>
    <row r="11802" spans="1:4" x14ac:dyDescent="0.45">
      <c r="A11802" t="s">
        <v>1</v>
      </c>
      <c r="B11802">
        <f t="shared" si="183"/>
        <v>1975</v>
      </c>
      <c r="C11802">
        <f>VLOOKUP($A11802&amp;C$1,Data!$A$2:$BC$533,MATCH(Intermediate!$B11802,Data!$A$1:$BC$1,0),FALSE)</f>
        <v>13.469680960630004</v>
      </c>
      <c r="D11802" t="str">
        <f>VLOOKUP($A11802&amp;D$1,Data!$A$2:$BC$533,MATCH(Intermediate!$B11802,Data!$A$1:$BC$1,0),FALSE)</f>
        <v>..</v>
      </c>
    </row>
    <row r="11803" spans="1:4" x14ac:dyDescent="0.45">
      <c r="A11803" t="s">
        <v>1</v>
      </c>
      <c r="B11803">
        <f t="shared" si="183"/>
        <v>1976</v>
      </c>
      <c r="C11803">
        <f>VLOOKUP($A11803&amp;C$1,Data!$A$2:$BC$533,MATCH(Intermediate!$B11803,Data!$A$1:$BC$1,0),FALSE)</f>
        <v>14.253664953543247</v>
      </c>
      <c r="D11803" t="str">
        <f>VLOOKUP($A11803&amp;D$1,Data!$A$2:$BC$533,MATCH(Intermediate!$B11803,Data!$A$1:$BC$1,0),FALSE)</f>
        <v>..</v>
      </c>
    </row>
    <row r="11804" spans="1:4" x14ac:dyDescent="0.45">
      <c r="A11804" t="s">
        <v>1</v>
      </c>
      <c r="B11804">
        <f t="shared" si="183"/>
        <v>1977</v>
      </c>
      <c r="C11804">
        <f>VLOOKUP($A11804&amp;C$1,Data!$A$2:$BC$533,MATCH(Intermediate!$B11804,Data!$A$1:$BC$1,0),FALSE)</f>
        <v>16.881892661043167</v>
      </c>
      <c r="D11804" t="str">
        <f>VLOOKUP($A11804&amp;D$1,Data!$A$2:$BC$533,MATCH(Intermediate!$B11804,Data!$A$1:$BC$1,0),FALSE)</f>
        <v>..</v>
      </c>
    </row>
    <row r="11805" spans="1:4" x14ac:dyDescent="0.45">
      <c r="A11805" t="s">
        <v>1</v>
      </c>
      <c r="B11805">
        <f t="shared" si="183"/>
        <v>1978</v>
      </c>
      <c r="C11805">
        <f>VLOOKUP($A11805&amp;C$1,Data!$A$2:$BC$533,MATCH(Intermediate!$B11805,Data!$A$1:$BC$1,0),FALSE)</f>
        <v>18.655185578786895</v>
      </c>
      <c r="D11805" t="str">
        <f>VLOOKUP($A11805&amp;D$1,Data!$A$2:$BC$533,MATCH(Intermediate!$B11805,Data!$A$1:$BC$1,0),FALSE)</f>
        <v>..</v>
      </c>
    </row>
    <row r="11806" spans="1:4" x14ac:dyDescent="0.45">
      <c r="A11806" t="s">
        <v>1</v>
      </c>
      <c r="B11806">
        <f t="shared" si="183"/>
        <v>1979</v>
      </c>
      <c r="C11806">
        <f>VLOOKUP($A11806&amp;C$1,Data!$A$2:$BC$533,MATCH(Intermediate!$B11806,Data!$A$1:$BC$1,0),FALSE)</f>
        <v>17.61436914438405</v>
      </c>
      <c r="D11806" t="str">
        <f>VLOOKUP($A11806&amp;D$1,Data!$A$2:$BC$533,MATCH(Intermediate!$B11806,Data!$A$1:$BC$1,0),FALSE)</f>
        <v>..</v>
      </c>
    </row>
    <row r="11807" spans="1:4" x14ac:dyDescent="0.45">
      <c r="A11807" t="s">
        <v>1</v>
      </c>
      <c r="B11807">
        <f t="shared" si="183"/>
        <v>1980</v>
      </c>
      <c r="C11807">
        <f>VLOOKUP($A11807&amp;C$1,Data!$A$2:$BC$533,MATCH(Intermediate!$B11807,Data!$A$1:$BC$1,0),FALSE)</f>
        <v>18.910320157964758</v>
      </c>
      <c r="D11807" t="str">
        <f>VLOOKUP($A11807&amp;D$1,Data!$A$2:$BC$533,MATCH(Intermediate!$B11807,Data!$A$1:$BC$1,0),FALSE)</f>
        <v>..</v>
      </c>
    </row>
    <row r="11808" spans="1:4" x14ac:dyDescent="0.45">
      <c r="A11808" t="s">
        <v>1</v>
      </c>
      <c r="B11808">
        <f t="shared" si="183"/>
        <v>1981</v>
      </c>
      <c r="C11808">
        <f>VLOOKUP($A11808&amp;C$1,Data!$A$2:$BC$533,MATCH(Intermediate!$B11808,Data!$A$1:$BC$1,0),FALSE)</f>
        <v>10.772972413197813</v>
      </c>
      <c r="D11808" t="str">
        <f>VLOOKUP($A11808&amp;D$1,Data!$A$2:$BC$533,MATCH(Intermediate!$B11808,Data!$A$1:$BC$1,0),FALSE)</f>
        <v>..</v>
      </c>
    </row>
    <row r="11809" spans="1:4" x14ac:dyDescent="0.45">
      <c r="A11809" t="s">
        <v>1</v>
      </c>
      <c r="B11809">
        <f t="shared" si="183"/>
        <v>1982</v>
      </c>
      <c r="C11809">
        <f>VLOOKUP($A11809&amp;C$1,Data!$A$2:$BC$533,MATCH(Intermediate!$B11809,Data!$A$1:$BC$1,0),FALSE)</f>
        <v>11.785853869888417</v>
      </c>
      <c r="D11809" t="str">
        <f>VLOOKUP($A11809&amp;D$1,Data!$A$2:$BC$533,MATCH(Intermediate!$B11809,Data!$A$1:$BC$1,0),FALSE)</f>
        <v>..</v>
      </c>
    </row>
    <row r="11810" spans="1:4" x14ac:dyDescent="0.45">
      <c r="A11810" t="s">
        <v>1</v>
      </c>
      <c r="B11810">
        <f t="shared" si="183"/>
        <v>1983</v>
      </c>
      <c r="C11810">
        <f>VLOOKUP($A11810&amp;C$1,Data!$A$2:$BC$533,MATCH(Intermediate!$B11810,Data!$A$1:$BC$1,0),FALSE)</f>
        <v>13.41840909284862</v>
      </c>
      <c r="D11810" t="str">
        <f>VLOOKUP($A11810&amp;D$1,Data!$A$2:$BC$533,MATCH(Intermediate!$B11810,Data!$A$1:$BC$1,0),FALSE)</f>
        <v>..</v>
      </c>
    </row>
    <row r="11811" spans="1:4" x14ac:dyDescent="0.45">
      <c r="A11811" t="s">
        <v>1</v>
      </c>
      <c r="B11811">
        <f t="shared" si="183"/>
        <v>1984</v>
      </c>
      <c r="C11811">
        <f>VLOOKUP($A11811&amp;C$1,Data!$A$2:$BC$533,MATCH(Intermediate!$B11811,Data!$A$1:$BC$1,0),FALSE)</f>
        <v>14.284291862259314</v>
      </c>
      <c r="D11811" t="str">
        <f>VLOOKUP($A11811&amp;D$1,Data!$A$2:$BC$533,MATCH(Intermediate!$B11811,Data!$A$1:$BC$1,0),FALSE)</f>
        <v>..</v>
      </c>
    </row>
    <row r="11812" spans="1:4" x14ac:dyDescent="0.45">
      <c r="A11812" t="s">
        <v>1</v>
      </c>
      <c r="B11812">
        <f t="shared" si="183"/>
        <v>1985</v>
      </c>
      <c r="C11812">
        <f>VLOOKUP($A11812&amp;C$1,Data!$A$2:$BC$533,MATCH(Intermediate!$B11812,Data!$A$1:$BC$1,0),FALSE)</f>
        <v>14.962699654515626</v>
      </c>
      <c r="D11812" t="str">
        <f>VLOOKUP($A11812&amp;D$1,Data!$A$2:$BC$533,MATCH(Intermediate!$B11812,Data!$A$1:$BC$1,0),FALSE)</f>
        <v>..</v>
      </c>
    </row>
    <row r="11813" spans="1:4" x14ac:dyDescent="0.45">
      <c r="A11813" t="s">
        <v>1</v>
      </c>
      <c r="B11813">
        <f t="shared" si="183"/>
        <v>1986</v>
      </c>
      <c r="C11813">
        <f>VLOOKUP($A11813&amp;C$1,Data!$A$2:$BC$533,MATCH(Intermediate!$B11813,Data!$A$1:$BC$1,0),FALSE)</f>
        <v>18.380202291944567</v>
      </c>
      <c r="D11813" t="str">
        <f>VLOOKUP($A11813&amp;D$1,Data!$A$2:$BC$533,MATCH(Intermediate!$B11813,Data!$A$1:$BC$1,0),FALSE)</f>
        <v>..</v>
      </c>
    </row>
    <row r="11814" spans="1:4" x14ac:dyDescent="0.45">
      <c r="A11814" t="s">
        <v>1</v>
      </c>
      <c r="B11814">
        <f t="shared" si="183"/>
        <v>1987</v>
      </c>
      <c r="C11814">
        <f>VLOOKUP($A11814&amp;C$1,Data!$A$2:$BC$533,MATCH(Intermediate!$B11814,Data!$A$1:$BC$1,0),FALSE)</f>
        <v>18.511948389604051</v>
      </c>
      <c r="D11814" t="str">
        <f>VLOOKUP($A11814&amp;D$1,Data!$A$2:$BC$533,MATCH(Intermediate!$B11814,Data!$A$1:$BC$1,0),FALSE)</f>
        <v>..</v>
      </c>
    </row>
    <row r="11815" spans="1:4" x14ac:dyDescent="0.45">
      <c r="A11815" t="s">
        <v>1</v>
      </c>
      <c r="B11815">
        <f t="shared" si="183"/>
        <v>1988</v>
      </c>
      <c r="C11815">
        <f>VLOOKUP($A11815&amp;C$1,Data!$A$2:$BC$533,MATCH(Intermediate!$B11815,Data!$A$1:$BC$1,0),FALSE)</f>
        <v>18.495334594984588</v>
      </c>
      <c r="D11815" t="str">
        <f>VLOOKUP($A11815&amp;D$1,Data!$A$2:$BC$533,MATCH(Intermediate!$B11815,Data!$A$1:$BC$1,0),FALSE)</f>
        <v>..</v>
      </c>
    </row>
    <row r="11816" spans="1:4" x14ac:dyDescent="0.45">
      <c r="A11816" t="s">
        <v>1</v>
      </c>
      <c r="B11816">
        <f t="shared" si="183"/>
        <v>1989</v>
      </c>
      <c r="C11816">
        <f>VLOOKUP($A11816&amp;C$1,Data!$A$2:$BC$533,MATCH(Intermediate!$B11816,Data!$A$1:$BC$1,0),FALSE)</f>
        <v>18.457224023731861</v>
      </c>
      <c r="D11816" t="str">
        <f>VLOOKUP($A11816&amp;D$1,Data!$A$2:$BC$533,MATCH(Intermediate!$B11816,Data!$A$1:$BC$1,0),FALSE)</f>
        <v>..</v>
      </c>
    </row>
    <row r="11817" spans="1:4" x14ac:dyDescent="0.45">
      <c r="A11817" t="s">
        <v>1</v>
      </c>
      <c r="B11817">
        <f t="shared" si="183"/>
        <v>1990</v>
      </c>
      <c r="C11817">
        <f>VLOOKUP($A11817&amp;C$1,Data!$A$2:$BC$533,MATCH(Intermediate!$B11817,Data!$A$1:$BC$1,0),FALSE)</f>
        <v>16.779794026451221</v>
      </c>
      <c r="D11817">
        <f>VLOOKUP($A11817&amp;D$1,Data!$A$2:$BC$533,MATCH(Intermediate!$B11817,Data!$A$1:$BC$1,0),FALSE)</f>
        <v>2035.9631616680924</v>
      </c>
    </row>
    <row r="11818" spans="1:4" x14ac:dyDescent="0.45">
      <c r="A11818" t="s">
        <v>1</v>
      </c>
      <c r="B11818">
        <f t="shared" si="183"/>
        <v>1991</v>
      </c>
      <c r="C11818">
        <f>VLOOKUP($A11818&amp;C$1,Data!$A$2:$BC$533,MATCH(Intermediate!$B11818,Data!$A$1:$BC$1,0),FALSE)</f>
        <v>16.384224911378965</v>
      </c>
      <c r="D11818">
        <f>VLOOKUP($A11818&amp;D$1,Data!$A$2:$BC$533,MATCH(Intermediate!$B11818,Data!$A$1:$BC$1,0),FALSE)</f>
        <v>2087.315218402272</v>
      </c>
    </row>
    <row r="11819" spans="1:4" x14ac:dyDescent="0.45">
      <c r="A11819" t="s">
        <v>1</v>
      </c>
      <c r="B11819">
        <f t="shared" si="183"/>
        <v>1992</v>
      </c>
      <c r="C11819">
        <f>VLOOKUP($A11819&amp;C$1,Data!$A$2:$BC$533,MATCH(Intermediate!$B11819,Data!$A$1:$BC$1,0),FALSE)</f>
        <v>17.526686855964684</v>
      </c>
      <c r="D11819">
        <f>VLOOKUP($A11819&amp;D$1,Data!$A$2:$BC$533,MATCH(Intermediate!$B11819,Data!$A$1:$BC$1,0),FALSE)</f>
        <v>2141.5203278565523</v>
      </c>
    </row>
    <row r="11820" spans="1:4" x14ac:dyDescent="0.45">
      <c r="A11820" t="s">
        <v>1</v>
      </c>
      <c r="B11820">
        <f t="shared" si="183"/>
        <v>1993</v>
      </c>
      <c r="C11820">
        <f>VLOOKUP($A11820&amp;C$1,Data!$A$2:$BC$533,MATCH(Intermediate!$B11820,Data!$A$1:$BC$1,0),FALSE)</f>
        <v>16.14463139392798</v>
      </c>
      <c r="D11820">
        <f>VLOOKUP($A11820&amp;D$1,Data!$A$2:$BC$533,MATCH(Intermediate!$B11820,Data!$A$1:$BC$1,0),FALSE)</f>
        <v>2130.752976017347</v>
      </c>
    </row>
    <row r="11821" spans="1:4" x14ac:dyDescent="0.45">
      <c r="A11821" t="s">
        <v>1</v>
      </c>
      <c r="B11821">
        <f t="shared" si="183"/>
        <v>1994</v>
      </c>
      <c r="C11821">
        <f>VLOOKUP($A11821&amp;C$1,Data!$A$2:$BC$533,MATCH(Intermediate!$B11821,Data!$A$1:$BC$1,0),FALSE)</f>
        <v>14.917869777352944</v>
      </c>
      <c r="D11821">
        <f>VLOOKUP($A11821&amp;D$1,Data!$A$2:$BC$533,MATCH(Intermediate!$B11821,Data!$A$1:$BC$1,0),FALSE)</f>
        <v>2142.2527036985157</v>
      </c>
    </row>
    <row r="11822" spans="1:4" x14ac:dyDescent="0.45">
      <c r="A11822" t="s">
        <v>1</v>
      </c>
      <c r="B11822">
        <f t="shared" si="183"/>
        <v>1995</v>
      </c>
      <c r="C11822">
        <f>VLOOKUP($A11822&amp;C$1,Data!$A$2:$BC$533,MATCH(Intermediate!$B11822,Data!$A$1:$BC$1,0),FALSE)</f>
        <v>13.08140561705544</v>
      </c>
      <c r="D11822">
        <f>VLOOKUP($A11822&amp;D$1,Data!$A$2:$BC$533,MATCH(Intermediate!$B11822,Data!$A$1:$BC$1,0),FALSE)</f>
        <v>2186.5688734118039</v>
      </c>
    </row>
    <row r="11823" spans="1:4" x14ac:dyDescent="0.45">
      <c r="A11823" t="s">
        <v>1</v>
      </c>
      <c r="B11823">
        <f t="shared" si="183"/>
        <v>1996</v>
      </c>
      <c r="C11823">
        <f>VLOOKUP($A11823&amp;C$1,Data!$A$2:$BC$533,MATCH(Intermediate!$B11823,Data!$A$1:$BC$1,0),FALSE)</f>
        <v>11.764986600366742</v>
      </c>
      <c r="D11823">
        <f>VLOOKUP($A11823&amp;D$1,Data!$A$2:$BC$533,MATCH(Intermediate!$B11823,Data!$A$1:$BC$1,0),FALSE)</f>
        <v>2268.7583006161385</v>
      </c>
    </row>
    <row r="11824" spans="1:4" x14ac:dyDescent="0.45">
      <c r="A11824" t="s">
        <v>1</v>
      </c>
      <c r="B11824">
        <f t="shared" si="183"/>
        <v>1997</v>
      </c>
      <c r="C11824">
        <f>VLOOKUP($A11824&amp;C$1,Data!$A$2:$BC$533,MATCH(Intermediate!$B11824,Data!$A$1:$BC$1,0),FALSE)</f>
        <v>12.281803666534335</v>
      </c>
      <c r="D11824">
        <f>VLOOKUP($A11824&amp;D$1,Data!$A$2:$BC$533,MATCH(Intermediate!$B11824,Data!$A$1:$BC$1,0),FALSE)</f>
        <v>2300.3831967059496</v>
      </c>
    </row>
    <row r="11825" spans="1:4" x14ac:dyDescent="0.45">
      <c r="A11825" t="s">
        <v>1</v>
      </c>
      <c r="B11825">
        <f t="shared" si="183"/>
        <v>1998</v>
      </c>
      <c r="C11825">
        <f>VLOOKUP($A11825&amp;C$1,Data!$A$2:$BC$533,MATCH(Intermediate!$B11825,Data!$A$1:$BC$1,0),FALSE)</f>
        <v>12.375846919229096</v>
      </c>
      <c r="D11825">
        <f>VLOOKUP($A11825&amp;D$1,Data!$A$2:$BC$533,MATCH(Intermediate!$B11825,Data!$A$1:$BC$1,0),FALSE)</f>
        <v>2329.7709436914547</v>
      </c>
    </row>
    <row r="11826" spans="1:4" x14ac:dyDescent="0.45">
      <c r="A11826" t="s">
        <v>1</v>
      </c>
      <c r="B11826">
        <f t="shared" si="183"/>
        <v>1999</v>
      </c>
      <c r="C11826">
        <f>VLOOKUP($A11826&amp;C$1,Data!$A$2:$BC$533,MATCH(Intermediate!$B11826,Data!$A$1:$BC$1,0),FALSE)</f>
        <v>16.75170635310829</v>
      </c>
      <c r="D11826">
        <f>VLOOKUP($A11826&amp;D$1,Data!$A$2:$BC$533,MATCH(Intermediate!$B11826,Data!$A$1:$BC$1,0),FALSE)</f>
        <v>2356.2582553066422</v>
      </c>
    </row>
    <row r="11827" spans="1:4" x14ac:dyDescent="0.45">
      <c r="A11827" t="s">
        <v>1</v>
      </c>
      <c r="B11827">
        <f t="shared" si="183"/>
        <v>2000</v>
      </c>
      <c r="C11827">
        <f>VLOOKUP($A11827&amp;C$1,Data!$A$2:$BC$533,MATCH(Intermediate!$B11827,Data!$A$1:$BC$1,0),FALSE)</f>
        <v>14.027201801658649</v>
      </c>
      <c r="D11827">
        <f>VLOOKUP($A11827&amp;D$1,Data!$A$2:$BC$533,MATCH(Intermediate!$B11827,Data!$A$1:$BC$1,0),FALSE)</f>
        <v>2434.20456713882</v>
      </c>
    </row>
    <row r="11828" spans="1:4" x14ac:dyDescent="0.45">
      <c r="A11828" t="s">
        <v>1</v>
      </c>
      <c r="B11828">
        <f t="shared" si="183"/>
        <v>2001</v>
      </c>
      <c r="C11828">
        <f>VLOOKUP($A11828&amp;C$1,Data!$A$2:$BC$533,MATCH(Intermediate!$B11828,Data!$A$1:$BC$1,0),FALSE)</f>
        <v>14.579299840360562</v>
      </c>
      <c r="D11828">
        <f>VLOOKUP($A11828&amp;D$1,Data!$A$2:$BC$533,MATCH(Intermediate!$B11828,Data!$A$1:$BC$1,0),FALSE)</f>
        <v>2519.4137065543496</v>
      </c>
    </row>
    <row r="11829" spans="1:4" x14ac:dyDescent="0.45">
      <c r="A11829" t="s">
        <v>1</v>
      </c>
      <c r="B11829">
        <f t="shared" ref="B11829:B11892" si="184">B11779</f>
        <v>2002</v>
      </c>
      <c r="C11829">
        <f>VLOOKUP($A11829&amp;C$1,Data!$A$2:$BC$533,MATCH(Intermediate!$B11829,Data!$A$1:$BC$1,0),FALSE)</f>
        <v>15.005626441850989</v>
      </c>
      <c r="D11829">
        <f>VLOOKUP($A11829&amp;D$1,Data!$A$2:$BC$533,MATCH(Intermediate!$B11829,Data!$A$1:$BC$1,0),FALSE)</f>
        <v>2640.9667669107566</v>
      </c>
    </row>
    <row r="11830" spans="1:4" x14ac:dyDescent="0.45">
      <c r="A11830" t="s">
        <v>1</v>
      </c>
      <c r="B11830">
        <f t="shared" si="184"/>
        <v>2003</v>
      </c>
      <c r="C11830">
        <f>VLOOKUP($A11830&amp;C$1,Data!$A$2:$BC$533,MATCH(Intermediate!$B11830,Data!$A$1:$BC$1,0),FALSE)</f>
        <v>15.151815337771454</v>
      </c>
      <c r="D11830">
        <f>VLOOKUP($A11830&amp;D$1,Data!$A$2:$BC$533,MATCH(Intermediate!$B11830,Data!$A$1:$BC$1,0),FALSE)</f>
        <v>2750.5177880796055</v>
      </c>
    </row>
    <row r="11831" spans="1:4" x14ac:dyDescent="0.45">
      <c r="A11831" t="s">
        <v>1</v>
      </c>
      <c r="B11831">
        <f t="shared" si="184"/>
        <v>2004</v>
      </c>
      <c r="C11831">
        <f>VLOOKUP($A11831&amp;C$1,Data!$A$2:$BC$533,MATCH(Intermediate!$B11831,Data!$A$1:$BC$1,0),FALSE)</f>
        <v>15.349521632727434</v>
      </c>
      <c r="D11831">
        <f>VLOOKUP($A11831&amp;D$1,Data!$A$2:$BC$533,MATCH(Intermediate!$B11831,Data!$A$1:$BC$1,0),FALSE)</f>
        <v>2960.4361338765407</v>
      </c>
    </row>
    <row r="11832" spans="1:4" x14ac:dyDescent="0.45">
      <c r="A11832" t="s">
        <v>1</v>
      </c>
      <c r="B11832">
        <f t="shared" si="184"/>
        <v>2005</v>
      </c>
      <c r="C11832">
        <f>VLOOKUP($A11832&amp;C$1,Data!$A$2:$BC$533,MATCH(Intermediate!$B11832,Data!$A$1:$BC$1,0),FALSE)</f>
        <v>15.017670117176031</v>
      </c>
      <c r="D11832">
        <f>VLOOKUP($A11832&amp;D$1,Data!$A$2:$BC$533,MATCH(Intermediate!$B11832,Data!$A$1:$BC$1,0),FALSE)</f>
        <v>3162.1552491510115</v>
      </c>
    </row>
    <row r="11833" spans="1:4" x14ac:dyDescent="0.45">
      <c r="A11833" t="s">
        <v>1</v>
      </c>
      <c r="B11833">
        <f t="shared" si="184"/>
        <v>2006</v>
      </c>
      <c r="C11833">
        <f>VLOOKUP($A11833&amp;C$1,Data!$A$2:$BC$533,MATCH(Intermediate!$B11833,Data!$A$1:$BC$1,0),FALSE)</f>
        <v>14.765623399336166</v>
      </c>
      <c r="D11833">
        <f>VLOOKUP($A11833&amp;D$1,Data!$A$2:$BC$533,MATCH(Intermediate!$B11833,Data!$A$1:$BC$1,0),FALSE)</f>
        <v>3364.3988205604828</v>
      </c>
    </row>
    <row r="11834" spans="1:4" x14ac:dyDescent="0.45">
      <c r="A11834" t="s">
        <v>1</v>
      </c>
      <c r="B11834">
        <f t="shared" si="184"/>
        <v>2007</v>
      </c>
      <c r="C11834">
        <f>VLOOKUP($A11834&amp;C$1,Data!$A$2:$BC$533,MATCH(Intermediate!$B11834,Data!$A$1:$BC$1,0),FALSE)</f>
        <v>17.746903879058319</v>
      </c>
      <c r="D11834">
        <f>VLOOKUP($A11834&amp;D$1,Data!$A$2:$BC$533,MATCH(Intermediate!$B11834,Data!$A$1:$BC$1,0),FALSE)</f>
        <v>3546.0027042968868</v>
      </c>
    </row>
    <row r="11835" spans="1:4" x14ac:dyDescent="0.45">
      <c r="A11835" t="s">
        <v>1</v>
      </c>
      <c r="B11835">
        <f t="shared" si="184"/>
        <v>2008</v>
      </c>
      <c r="C11835">
        <f>VLOOKUP($A11835&amp;C$1,Data!$A$2:$BC$533,MATCH(Intermediate!$B11835,Data!$A$1:$BC$1,0),FALSE)</f>
        <v>20.491367879338249</v>
      </c>
      <c r="D11835">
        <f>VLOOKUP($A11835&amp;D$1,Data!$A$2:$BC$533,MATCH(Intermediate!$B11835,Data!$A$1:$BC$1,0),FALSE)</f>
        <v>3662.3731721443696</v>
      </c>
    </row>
    <row r="11836" spans="1:4" x14ac:dyDescent="0.45">
      <c r="A11836" t="s">
        <v>1</v>
      </c>
      <c r="B11836">
        <f t="shared" si="184"/>
        <v>2009</v>
      </c>
      <c r="C11836">
        <f>VLOOKUP($A11836&amp;C$1,Data!$A$2:$BC$533,MATCH(Intermediate!$B11836,Data!$A$1:$BC$1,0),FALSE)</f>
        <v>19.638876994735789</v>
      </c>
      <c r="D11836">
        <f>VLOOKUP($A11836&amp;D$1,Data!$A$2:$BC$533,MATCH(Intermediate!$B11836,Data!$A$1:$BC$1,0),FALSE)</f>
        <v>3790.6307601578405</v>
      </c>
    </row>
    <row r="11837" spans="1:4" x14ac:dyDescent="0.45">
      <c r="A11837" t="s">
        <v>1</v>
      </c>
      <c r="B11837">
        <f t="shared" si="184"/>
        <v>2010</v>
      </c>
      <c r="C11837">
        <f>VLOOKUP($A11837&amp;C$1,Data!$A$2:$BC$533,MATCH(Intermediate!$B11837,Data!$A$1:$BC$1,0),FALSE)</f>
        <v>16.478418345423655</v>
      </c>
      <c r="D11837">
        <f>VLOOKUP($A11837&amp;D$1,Data!$A$2:$BC$533,MATCH(Intermediate!$B11837,Data!$A$1:$BC$1,0),FALSE)</f>
        <v>3938.8393963753433</v>
      </c>
    </row>
    <row r="11838" spans="1:4" x14ac:dyDescent="0.45">
      <c r="A11838" t="s">
        <v>1</v>
      </c>
      <c r="B11838">
        <f t="shared" si="184"/>
        <v>2011</v>
      </c>
      <c r="C11838">
        <f>VLOOKUP($A11838&amp;C$1,Data!$A$2:$BC$533,MATCH(Intermediate!$B11838,Data!$A$1:$BC$1,0),FALSE)</f>
        <v>14.890659364429789</v>
      </c>
      <c r="D11838">
        <f>VLOOKUP($A11838&amp;D$1,Data!$A$2:$BC$533,MATCH(Intermediate!$B11838,Data!$A$1:$BC$1,0),FALSE)</f>
        <v>4080.3146012473098</v>
      </c>
    </row>
    <row r="11839" spans="1:4" x14ac:dyDescent="0.45">
      <c r="A11839" t="s">
        <v>1</v>
      </c>
      <c r="B11839">
        <f t="shared" si="184"/>
        <v>2012</v>
      </c>
      <c r="C11839">
        <f>VLOOKUP($A11839&amp;C$1,Data!$A$2:$BC$533,MATCH(Intermediate!$B11839,Data!$A$1:$BC$1,0),FALSE)</f>
        <v>14.266842279028344</v>
      </c>
      <c r="D11839">
        <f>VLOOKUP($A11839&amp;D$1,Data!$A$2:$BC$533,MATCH(Intermediate!$B11839,Data!$A$1:$BC$1,0),FALSE)</f>
        <v>4212.8074004650534</v>
      </c>
    </row>
    <row r="11840" spans="1:4" x14ac:dyDescent="0.45">
      <c r="A11840" t="s">
        <v>1</v>
      </c>
      <c r="B11840">
        <f t="shared" si="184"/>
        <v>2013</v>
      </c>
      <c r="C11840">
        <f>VLOOKUP($A11840&amp;C$1,Data!$A$2:$BC$533,MATCH(Intermediate!$B11840,Data!$A$1:$BC$1,0),FALSE)</f>
        <v>14.291783394247949</v>
      </c>
      <c r="D11840">
        <f>VLOOKUP($A11840&amp;D$1,Data!$A$2:$BC$533,MATCH(Intermediate!$B11840,Data!$A$1:$BC$1,0),FALSE)</f>
        <v>4405.718108987201</v>
      </c>
    </row>
    <row r="11841" spans="1:4" x14ac:dyDescent="0.45">
      <c r="A11841" t="s">
        <v>1</v>
      </c>
      <c r="B11841">
        <f t="shared" si="184"/>
        <v>2014</v>
      </c>
      <c r="C11841">
        <f>VLOOKUP($A11841&amp;C$1,Data!$A$2:$BC$533,MATCH(Intermediate!$B11841,Data!$A$1:$BC$1,0),FALSE)</f>
        <v>15.480150949902288</v>
      </c>
      <c r="D11841">
        <f>VLOOKUP($A11841&amp;D$1,Data!$A$2:$BC$533,MATCH(Intermediate!$B11841,Data!$A$1:$BC$1,0),FALSE)</f>
        <v>4623.286593861003</v>
      </c>
    </row>
    <row r="11842" spans="1:4" x14ac:dyDescent="0.45">
      <c r="A11842" t="s">
        <v>1</v>
      </c>
      <c r="B11842">
        <f t="shared" si="184"/>
        <v>2015</v>
      </c>
      <c r="C11842">
        <f>VLOOKUP($A11842&amp;C$1,Data!$A$2:$BC$533,MATCH(Intermediate!$B11842,Data!$A$1:$BC$1,0),FALSE)</f>
        <v>15.783914727681033</v>
      </c>
      <c r="D11842">
        <f>VLOOKUP($A11842&amp;D$1,Data!$A$2:$BC$533,MATCH(Intermediate!$B11842,Data!$A$1:$BC$1,0),FALSE)</f>
        <v>4719.6142268159429</v>
      </c>
    </row>
    <row r="11843" spans="1:4" x14ac:dyDescent="0.45">
      <c r="A11843" t="s">
        <v>1</v>
      </c>
      <c r="B11843">
        <f t="shared" si="184"/>
        <v>2016</v>
      </c>
      <c r="C11843">
        <f>VLOOKUP($A11843&amp;C$1,Data!$A$2:$BC$533,MATCH(Intermediate!$B11843,Data!$A$1:$BC$1,0),FALSE)</f>
        <v>17.01218208018603</v>
      </c>
      <c r="D11843">
        <f>VLOOKUP($A11843&amp;D$1,Data!$A$2:$BC$533,MATCH(Intermediate!$B11843,Data!$A$1:$BC$1,0),FALSE)</f>
        <v>4757.552271983569</v>
      </c>
    </row>
    <row r="11844" spans="1:4" x14ac:dyDescent="0.45">
      <c r="A11844" t="s">
        <v>1</v>
      </c>
      <c r="B11844">
        <f t="shared" si="184"/>
        <v>2017</v>
      </c>
      <c r="C11844">
        <f>VLOOKUP($A11844&amp;C$1,Data!$A$2:$BC$533,MATCH(Intermediate!$B11844,Data!$A$1:$BC$1,0),FALSE)</f>
        <v>16.247343481847324</v>
      </c>
      <c r="D11844">
        <f>VLOOKUP($A11844&amp;D$1,Data!$A$2:$BC$533,MATCH(Intermediate!$B11844,Data!$A$1:$BC$1,0),FALSE)</f>
        <v>5009.2709461355444</v>
      </c>
    </row>
    <row r="11845" spans="1:4" x14ac:dyDescent="0.45">
      <c r="A11845" t="s">
        <v>1</v>
      </c>
      <c r="B11845">
        <f t="shared" si="184"/>
        <v>2018</v>
      </c>
      <c r="C11845">
        <f>VLOOKUP($A11845&amp;C$1,Data!$A$2:$BC$533,MATCH(Intermediate!$B11845,Data!$A$1:$BC$1,0),FALSE)</f>
        <v>16.064192687655229</v>
      </c>
      <c r="D11845">
        <f>VLOOKUP($A11845&amp;D$1,Data!$A$2:$BC$533,MATCH(Intermediate!$B11845,Data!$A$1:$BC$1,0),FALSE)</f>
        <v>5068.3865713294554</v>
      </c>
    </row>
    <row r="11846" spans="1:4" x14ac:dyDescent="0.45">
      <c r="A11846" t="s">
        <v>1</v>
      </c>
      <c r="B11846">
        <f t="shared" si="184"/>
        <v>2019</v>
      </c>
      <c r="C11846">
        <f>VLOOKUP($A11846&amp;C$1,Data!$A$2:$BC$533,MATCH(Intermediate!$B11846,Data!$A$1:$BC$1,0),FALSE)</f>
        <v>16.357418100969692</v>
      </c>
      <c r="D11846">
        <f>VLOOKUP($A11846&amp;D$1,Data!$A$2:$BC$533,MATCH(Intermediate!$B11846,Data!$A$1:$BC$1,0),FALSE)</f>
        <v>5291.1949107067185</v>
      </c>
    </row>
    <row r="11847" spans="1:4" x14ac:dyDescent="0.45">
      <c r="A11847" t="s">
        <v>1</v>
      </c>
      <c r="B11847">
        <f t="shared" si="184"/>
        <v>2020</v>
      </c>
      <c r="C11847">
        <f>VLOOKUP($A11847&amp;C$1,Data!$A$2:$BC$533,MATCH(Intermediate!$B11847,Data!$A$1:$BC$1,0),FALSE)</f>
        <v>17.607777814571364</v>
      </c>
      <c r="D11847">
        <f>VLOOKUP($A11847&amp;D$1,Data!$A$2:$BC$533,MATCH(Intermediate!$B11847,Data!$A$1:$BC$1,0),FALSE)</f>
        <v>5291.9396468560144</v>
      </c>
    </row>
    <row r="11848" spans="1:4" x14ac:dyDescent="0.45">
      <c r="A11848" t="s">
        <v>1</v>
      </c>
      <c r="B11848">
        <f t="shared" si="184"/>
        <v>2021</v>
      </c>
      <c r="C11848">
        <f>VLOOKUP($A11848&amp;C$1,Data!$A$2:$BC$533,MATCH(Intermediate!$B11848,Data!$A$1:$BC$1,0),FALSE)</f>
        <v>18.227098936398811</v>
      </c>
      <c r="D11848">
        <f>VLOOKUP($A11848&amp;D$1,Data!$A$2:$BC$533,MATCH(Intermediate!$B11848,Data!$A$1:$BC$1,0),FALSE)</f>
        <v>5601.4170653621213</v>
      </c>
    </row>
    <row r="11849" spans="1:4" x14ac:dyDescent="0.45">
      <c r="A11849" t="s">
        <v>1</v>
      </c>
      <c r="B11849">
        <f t="shared" si="184"/>
        <v>2022</v>
      </c>
      <c r="C11849">
        <f>VLOOKUP($A11849&amp;C$1,Data!$A$2:$BC$533,MATCH(Intermediate!$B11849,Data!$A$1:$BC$1,0),FALSE)</f>
        <v>17.833424139820714</v>
      </c>
      <c r="D11849">
        <f>VLOOKUP($A11849&amp;D$1,Data!$A$2:$BC$533,MATCH(Intermediate!$B11849,Data!$A$1:$BC$1,0),FALSE)</f>
        <v>6143.4580811745518</v>
      </c>
    </row>
    <row r="11850" spans="1:4" x14ac:dyDescent="0.45">
      <c r="A11850" t="s">
        <v>1</v>
      </c>
      <c r="B11850">
        <f t="shared" si="184"/>
        <v>2023</v>
      </c>
      <c r="C11850" t="str">
        <f>VLOOKUP($A11850&amp;C$1,Data!$A$2:$BC$533,MATCH(Intermediate!$B11850,Data!$A$1:$BC$1,0),FALSE)</f>
        <v>..</v>
      </c>
      <c r="D11850">
        <f>VLOOKUP($A11850&amp;D$1,Data!$A$2:$BC$533,MATCH(Intermediate!$B11850,Data!$A$1:$BC$1,0),FALSE)</f>
        <v>6403.9448837832233</v>
      </c>
    </row>
    <row r="11851" spans="1:4" x14ac:dyDescent="0.45">
      <c r="A11851" t="s">
        <v>1</v>
      </c>
      <c r="B11851">
        <f t="shared" si="184"/>
        <v>2024</v>
      </c>
      <c r="C11851" t="str">
        <f>VLOOKUP($A11851&amp;C$1,Data!$A$2:$BC$533,MATCH(Intermediate!$B11851,Data!$A$1:$BC$1,0),FALSE)</f>
        <v>..</v>
      </c>
      <c r="D11851">
        <f>VLOOKUP($A11851&amp;D$1,Data!$A$2:$BC$533,MATCH(Intermediate!$B11851,Data!$A$1:$BC$1,0),FALSE)</f>
        <v>6685.1707613035269</v>
      </c>
    </row>
    <row r="11852" spans="1:4" x14ac:dyDescent="0.45">
      <c r="A11852" t="s">
        <v>525</v>
      </c>
      <c r="B11852">
        <f t="shared" si="184"/>
        <v>1975</v>
      </c>
      <c r="C11852">
        <f>VLOOKUP($A11852&amp;C$1,Data!$A$2:$BC$533,MATCH(Intermediate!$B11852,Data!$A$1:$BC$1,0),FALSE)</f>
        <v>6.493659679638311</v>
      </c>
      <c r="D11852" t="str">
        <f>VLOOKUP($A11852&amp;D$1,Data!$A$2:$BC$533,MATCH(Intermediate!$B11852,Data!$A$1:$BC$1,0),FALSE)</f>
        <v>..</v>
      </c>
    </row>
    <row r="11853" spans="1:4" x14ac:dyDescent="0.45">
      <c r="A11853" t="s">
        <v>525</v>
      </c>
      <c r="B11853">
        <f t="shared" si="184"/>
        <v>1976</v>
      </c>
      <c r="C11853">
        <f>VLOOKUP($A11853&amp;C$1,Data!$A$2:$BC$533,MATCH(Intermediate!$B11853,Data!$A$1:$BC$1,0),FALSE)</f>
        <v>7.0846361417270094</v>
      </c>
      <c r="D11853" t="str">
        <f>VLOOKUP($A11853&amp;D$1,Data!$A$2:$BC$533,MATCH(Intermediate!$B11853,Data!$A$1:$BC$1,0),FALSE)</f>
        <v>..</v>
      </c>
    </row>
    <row r="11854" spans="1:4" x14ac:dyDescent="0.45">
      <c r="A11854" t="s">
        <v>525</v>
      </c>
      <c r="B11854">
        <f t="shared" si="184"/>
        <v>1977</v>
      </c>
      <c r="C11854">
        <f>VLOOKUP($A11854&amp;C$1,Data!$A$2:$BC$533,MATCH(Intermediate!$B11854,Data!$A$1:$BC$1,0),FALSE)</f>
        <v>7.6961545947188572</v>
      </c>
      <c r="D11854" t="str">
        <f>VLOOKUP($A11854&amp;D$1,Data!$A$2:$BC$533,MATCH(Intermediate!$B11854,Data!$A$1:$BC$1,0),FALSE)</f>
        <v>..</v>
      </c>
    </row>
    <row r="11855" spans="1:4" x14ac:dyDescent="0.45">
      <c r="A11855" t="s">
        <v>525</v>
      </c>
      <c r="B11855">
        <f t="shared" si="184"/>
        <v>1978</v>
      </c>
      <c r="C11855">
        <f>VLOOKUP($A11855&amp;C$1,Data!$A$2:$BC$533,MATCH(Intermediate!$B11855,Data!$A$1:$BC$1,0),FALSE)</f>
        <v>8.1784966254040619</v>
      </c>
      <c r="D11855" t="str">
        <f>VLOOKUP($A11855&amp;D$1,Data!$A$2:$BC$533,MATCH(Intermediate!$B11855,Data!$A$1:$BC$1,0),FALSE)</f>
        <v>..</v>
      </c>
    </row>
    <row r="11856" spans="1:4" x14ac:dyDescent="0.45">
      <c r="A11856" t="s">
        <v>525</v>
      </c>
      <c r="B11856">
        <f t="shared" si="184"/>
        <v>1979</v>
      </c>
      <c r="C11856">
        <f>VLOOKUP($A11856&amp;C$1,Data!$A$2:$BC$533,MATCH(Intermediate!$B11856,Data!$A$1:$BC$1,0),FALSE)</f>
        <v>8.5978722993392118</v>
      </c>
      <c r="D11856" t="str">
        <f>VLOOKUP($A11856&amp;D$1,Data!$A$2:$BC$533,MATCH(Intermediate!$B11856,Data!$A$1:$BC$1,0),FALSE)</f>
        <v>..</v>
      </c>
    </row>
    <row r="11857" spans="1:4" x14ac:dyDescent="0.45">
      <c r="A11857" t="s">
        <v>525</v>
      </c>
      <c r="B11857">
        <f t="shared" si="184"/>
        <v>1980</v>
      </c>
      <c r="C11857">
        <f>VLOOKUP($A11857&amp;C$1,Data!$A$2:$BC$533,MATCH(Intermediate!$B11857,Data!$A$1:$BC$1,0),FALSE)</f>
        <v>8.6172243143409002</v>
      </c>
      <c r="D11857" t="str">
        <f>VLOOKUP($A11857&amp;D$1,Data!$A$2:$BC$533,MATCH(Intermediate!$B11857,Data!$A$1:$BC$1,0),FALSE)</f>
        <v>..</v>
      </c>
    </row>
    <row r="11858" spans="1:4" x14ac:dyDescent="0.45">
      <c r="A11858" t="s">
        <v>525</v>
      </c>
      <c r="B11858">
        <f t="shared" si="184"/>
        <v>1981</v>
      </c>
      <c r="C11858">
        <f>VLOOKUP($A11858&amp;C$1,Data!$A$2:$BC$533,MATCH(Intermediate!$B11858,Data!$A$1:$BC$1,0),FALSE)</f>
        <v>8.408307391096578</v>
      </c>
      <c r="D11858" t="str">
        <f>VLOOKUP($A11858&amp;D$1,Data!$A$2:$BC$533,MATCH(Intermediate!$B11858,Data!$A$1:$BC$1,0),FALSE)</f>
        <v>..</v>
      </c>
    </row>
    <row r="11859" spans="1:4" x14ac:dyDescent="0.45">
      <c r="A11859" t="s">
        <v>525</v>
      </c>
      <c r="B11859">
        <f t="shared" si="184"/>
        <v>1982</v>
      </c>
      <c r="C11859">
        <f>VLOOKUP($A11859&amp;C$1,Data!$A$2:$BC$533,MATCH(Intermediate!$B11859,Data!$A$1:$BC$1,0),FALSE)</f>
        <v>8.4867337979721462</v>
      </c>
      <c r="D11859" t="str">
        <f>VLOOKUP($A11859&amp;D$1,Data!$A$2:$BC$533,MATCH(Intermediate!$B11859,Data!$A$1:$BC$1,0),FALSE)</f>
        <v>..</v>
      </c>
    </row>
    <row r="11860" spans="1:4" x14ac:dyDescent="0.45">
      <c r="A11860" t="s">
        <v>525</v>
      </c>
      <c r="B11860">
        <f t="shared" si="184"/>
        <v>1983</v>
      </c>
      <c r="C11860">
        <f>VLOOKUP($A11860&amp;C$1,Data!$A$2:$BC$533,MATCH(Intermediate!$B11860,Data!$A$1:$BC$1,0),FALSE)</f>
        <v>8.8221706440310381</v>
      </c>
      <c r="D11860" t="str">
        <f>VLOOKUP($A11860&amp;D$1,Data!$A$2:$BC$533,MATCH(Intermediate!$B11860,Data!$A$1:$BC$1,0),FALSE)</f>
        <v>..</v>
      </c>
    </row>
    <row r="11861" spans="1:4" x14ac:dyDescent="0.45">
      <c r="A11861" t="s">
        <v>525</v>
      </c>
      <c r="B11861">
        <f t="shared" si="184"/>
        <v>1984</v>
      </c>
      <c r="C11861">
        <f>VLOOKUP($A11861&amp;C$1,Data!$A$2:$BC$533,MATCH(Intermediate!$B11861,Data!$A$1:$BC$1,0),FALSE)</f>
        <v>9.3112148314884031</v>
      </c>
      <c r="D11861" t="str">
        <f>VLOOKUP($A11861&amp;D$1,Data!$A$2:$BC$533,MATCH(Intermediate!$B11861,Data!$A$1:$BC$1,0),FALSE)</f>
        <v>..</v>
      </c>
    </row>
    <row r="11862" spans="1:4" x14ac:dyDescent="0.45">
      <c r="A11862" t="s">
        <v>525</v>
      </c>
      <c r="B11862">
        <f t="shared" si="184"/>
        <v>1985</v>
      </c>
      <c r="C11862">
        <f>VLOOKUP($A11862&amp;C$1,Data!$A$2:$BC$533,MATCH(Intermediate!$B11862,Data!$A$1:$BC$1,0),FALSE)</f>
        <v>9.3406196560620796</v>
      </c>
      <c r="D11862" t="str">
        <f>VLOOKUP($A11862&amp;D$1,Data!$A$2:$BC$533,MATCH(Intermediate!$B11862,Data!$A$1:$BC$1,0),FALSE)</f>
        <v>..</v>
      </c>
    </row>
    <row r="11863" spans="1:4" x14ac:dyDescent="0.45">
      <c r="A11863" t="s">
        <v>525</v>
      </c>
      <c r="B11863">
        <f t="shared" si="184"/>
        <v>1986</v>
      </c>
      <c r="C11863">
        <f>VLOOKUP($A11863&amp;C$1,Data!$A$2:$BC$533,MATCH(Intermediate!$B11863,Data!$A$1:$BC$1,0),FALSE)</f>
        <v>9.7556256837708215</v>
      </c>
      <c r="D11863" t="str">
        <f>VLOOKUP($A11863&amp;D$1,Data!$A$2:$BC$533,MATCH(Intermediate!$B11863,Data!$A$1:$BC$1,0),FALSE)</f>
        <v>..</v>
      </c>
    </row>
    <row r="11864" spans="1:4" x14ac:dyDescent="0.45">
      <c r="A11864" t="s">
        <v>525</v>
      </c>
      <c r="B11864">
        <f t="shared" si="184"/>
        <v>1987</v>
      </c>
      <c r="C11864">
        <f>VLOOKUP($A11864&amp;C$1,Data!$A$2:$BC$533,MATCH(Intermediate!$B11864,Data!$A$1:$BC$1,0),FALSE)</f>
        <v>10.436145804377796</v>
      </c>
      <c r="D11864" t="str">
        <f>VLOOKUP($A11864&amp;D$1,Data!$A$2:$BC$533,MATCH(Intermediate!$B11864,Data!$A$1:$BC$1,0),FALSE)</f>
        <v>..</v>
      </c>
    </row>
    <row r="11865" spans="1:4" x14ac:dyDescent="0.45">
      <c r="A11865" t="s">
        <v>525</v>
      </c>
      <c r="B11865">
        <f t="shared" si="184"/>
        <v>1988</v>
      </c>
      <c r="C11865">
        <f>VLOOKUP($A11865&amp;C$1,Data!$A$2:$BC$533,MATCH(Intermediate!$B11865,Data!$A$1:$BC$1,0),FALSE)</f>
        <v>10.212773161752013</v>
      </c>
      <c r="D11865" t="str">
        <f>VLOOKUP($A11865&amp;D$1,Data!$A$2:$BC$533,MATCH(Intermediate!$B11865,Data!$A$1:$BC$1,0),FALSE)</f>
        <v>..</v>
      </c>
    </row>
    <row r="11866" spans="1:4" x14ac:dyDescent="0.45">
      <c r="A11866" t="s">
        <v>525</v>
      </c>
      <c r="B11866">
        <f t="shared" si="184"/>
        <v>1989</v>
      </c>
      <c r="C11866">
        <f>VLOOKUP($A11866&amp;C$1,Data!$A$2:$BC$533,MATCH(Intermediate!$B11866,Data!$A$1:$BC$1,0),FALSE)</f>
        <v>10.514738229459271</v>
      </c>
      <c r="D11866" t="str">
        <f>VLOOKUP($A11866&amp;D$1,Data!$A$2:$BC$533,MATCH(Intermediate!$B11866,Data!$A$1:$BC$1,0),FALSE)</f>
        <v>..</v>
      </c>
    </row>
    <row r="11867" spans="1:4" x14ac:dyDescent="0.45">
      <c r="A11867" t="s">
        <v>525</v>
      </c>
      <c r="B11867">
        <f t="shared" si="184"/>
        <v>1990</v>
      </c>
      <c r="C11867">
        <f>VLOOKUP($A11867&amp;C$1,Data!$A$2:$BC$533,MATCH(Intermediate!$B11867,Data!$A$1:$BC$1,0),FALSE)</f>
        <v>9.7659112409774949</v>
      </c>
      <c r="D11867">
        <f>VLOOKUP($A11867&amp;D$1,Data!$A$2:$BC$533,MATCH(Intermediate!$B11867,Data!$A$1:$BC$1,0),FALSE)</f>
        <v>996.39428725753601</v>
      </c>
    </row>
    <row r="11868" spans="1:4" x14ac:dyDescent="0.45">
      <c r="A11868" t="s">
        <v>525</v>
      </c>
      <c r="B11868">
        <f t="shared" si="184"/>
        <v>1991</v>
      </c>
      <c r="C11868">
        <f>VLOOKUP($A11868&amp;C$1,Data!$A$2:$BC$533,MATCH(Intermediate!$B11868,Data!$A$1:$BC$1,0),FALSE)</f>
        <v>8.4474166734929028</v>
      </c>
      <c r="D11868">
        <f>VLOOKUP($A11868&amp;D$1,Data!$A$2:$BC$533,MATCH(Intermediate!$B11868,Data!$A$1:$BC$1,0),FALSE)</f>
        <v>1026.2575357280739</v>
      </c>
    </row>
    <row r="11869" spans="1:4" x14ac:dyDescent="0.45">
      <c r="A11869" t="s">
        <v>525</v>
      </c>
      <c r="B11869">
        <f t="shared" si="184"/>
        <v>1992</v>
      </c>
      <c r="C11869">
        <f>VLOOKUP($A11869&amp;C$1,Data!$A$2:$BC$533,MATCH(Intermediate!$B11869,Data!$A$1:$BC$1,0),FALSE)</f>
        <v>9.1486895417411791</v>
      </c>
      <c r="D11869">
        <f>VLOOKUP($A11869&amp;D$1,Data!$A$2:$BC$533,MATCH(Intermediate!$B11869,Data!$A$1:$BC$1,0),FALSE)</f>
        <v>1034.8904373005025</v>
      </c>
    </row>
    <row r="11870" spans="1:4" x14ac:dyDescent="0.45">
      <c r="A11870" t="s">
        <v>525</v>
      </c>
      <c r="B11870">
        <f t="shared" si="184"/>
        <v>1993</v>
      </c>
      <c r="C11870">
        <f>VLOOKUP($A11870&amp;C$1,Data!$A$2:$BC$533,MATCH(Intermediate!$B11870,Data!$A$1:$BC$1,0),FALSE)</f>
        <v>9.1966975683495544</v>
      </c>
      <c r="D11870">
        <f>VLOOKUP($A11870&amp;D$1,Data!$A$2:$BC$533,MATCH(Intermediate!$B11870,Data!$A$1:$BC$1,0),FALSE)</f>
        <v>1057.8571309240208</v>
      </c>
    </row>
    <row r="11871" spans="1:4" x14ac:dyDescent="0.45">
      <c r="A11871" t="s">
        <v>525</v>
      </c>
      <c r="B11871">
        <f t="shared" si="184"/>
        <v>1994</v>
      </c>
      <c r="C11871">
        <f>VLOOKUP($A11871&amp;C$1,Data!$A$2:$BC$533,MATCH(Intermediate!$B11871,Data!$A$1:$BC$1,0),FALSE)</f>
        <v>8.9035675821201146</v>
      </c>
      <c r="D11871">
        <f>VLOOKUP($A11871&amp;D$1,Data!$A$2:$BC$533,MATCH(Intermediate!$B11871,Data!$A$1:$BC$1,0),FALSE)</f>
        <v>1061.2958924723071</v>
      </c>
    </row>
    <row r="11872" spans="1:4" x14ac:dyDescent="0.45">
      <c r="A11872" t="s">
        <v>525</v>
      </c>
      <c r="B11872">
        <f t="shared" si="184"/>
        <v>1995</v>
      </c>
      <c r="C11872">
        <f>VLOOKUP($A11872&amp;C$1,Data!$A$2:$BC$533,MATCH(Intermediate!$B11872,Data!$A$1:$BC$1,0),FALSE)</f>
        <v>12.002017649094306</v>
      </c>
      <c r="D11872">
        <f>VLOOKUP($A11872&amp;D$1,Data!$A$2:$BC$533,MATCH(Intermediate!$B11872,Data!$A$1:$BC$1,0),FALSE)</f>
        <v>1108.1048042698776</v>
      </c>
    </row>
    <row r="11873" spans="1:4" x14ac:dyDescent="0.45">
      <c r="A11873" t="s">
        <v>525</v>
      </c>
      <c r="B11873">
        <f t="shared" si="184"/>
        <v>1996</v>
      </c>
      <c r="C11873">
        <f>VLOOKUP($A11873&amp;C$1,Data!$A$2:$BC$533,MATCH(Intermediate!$B11873,Data!$A$1:$BC$1,0),FALSE)</f>
        <v>12.659112504342389</v>
      </c>
      <c r="D11873">
        <f>VLOOKUP($A11873&amp;D$1,Data!$A$2:$BC$533,MATCH(Intermediate!$B11873,Data!$A$1:$BC$1,0),FALSE)</f>
        <v>1152.648147817695</v>
      </c>
    </row>
    <row r="11874" spans="1:4" x14ac:dyDescent="0.45">
      <c r="A11874" t="s">
        <v>525</v>
      </c>
      <c r="B11874">
        <f t="shared" si="184"/>
        <v>1997</v>
      </c>
      <c r="C11874">
        <f>VLOOKUP($A11874&amp;C$1,Data!$A$2:$BC$533,MATCH(Intermediate!$B11874,Data!$A$1:$BC$1,0),FALSE)</f>
        <v>13.261085540864649</v>
      </c>
      <c r="D11874">
        <f>VLOOKUP($A11874&amp;D$1,Data!$A$2:$BC$533,MATCH(Intermediate!$B11874,Data!$A$1:$BC$1,0),FALSE)</f>
        <v>1207.1383155797021</v>
      </c>
    </row>
    <row r="11875" spans="1:4" x14ac:dyDescent="0.45">
      <c r="A11875" t="s">
        <v>525</v>
      </c>
      <c r="B11875">
        <f t="shared" si="184"/>
        <v>1998</v>
      </c>
      <c r="C11875">
        <f>VLOOKUP($A11875&amp;C$1,Data!$A$2:$BC$533,MATCH(Intermediate!$B11875,Data!$A$1:$BC$1,0),FALSE)</f>
        <v>13.76167595716197</v>
      </c>
      <c r="D11875">
        <f>VLOOKUP($A11875&amp;D$1,Data!$A$2:$BC$533,MATCH(Intermediate!$B11875,Data!$A$1:$BC$1,0),FALSE)</f>
        <v>1240.5515443893141</v>
      </c>
    </row>
    <row r="11876" spans="1:4" x14ac:dyDescent="0.45">
      <c r="A11876" t="s">
        <v>525</v>
      </c>
      <c r="B11876">
        <f t="shared" si="184"/>
        <v>1999</v>
      </c>
      <c r="C11876">
        <f>VLOOKUP($A11876&amp;C$1,Data!$A$2:$BC$533,MATCH(Intermediate!$B11876,Data!$A$1:$BC$1,0),FALSE)</f>
        <v>14.106468586353044</v>
      </c>
      <c r="D11876">
        <f>VLOOKUP($A11876&amp;D$1,Data!$A$2:$BC$533,MATCH(Intermediate!$B11876,Data!$A$1:$BC$1,0),FALSE)</f>
        <v>1283.5498246647303</v>
      </c>
    </row>
    <row r="11877" spans="1:4" x14ac:dyDescent="0.45">
      <c r="A11877" t="s">
        <v>525</v>
      </c>
      <c r="B11877">
        <f t="shared" si="184"/>
        <v>2000</v>
      </c>
      <c r="C11877">
        <f>VLOOKUP($A11877&amp;C$1,Data!$A$2:$BC$533,MATCH(Intermediate!$B11877,Data!$A$1:$BC$1,0),FALSE)</f>
        <v>12.897528338115823</v>
      </c>
      <c r="D11877">
        <f>VLOOKUP($A11877&amp;D$1,Data!$A$2:$BC$533,MATCH(Intermediate!$B11877,Data!$A$1:$BC$1,0),FALSE)</f>
        <v>1344.6234401497436</v>
      </c>
    </row>
    <row r="11878" spans="1:4" x14ac:dyDescent="0.45">
      <c r="A11878" t="s">
        <v>525</v>
      </c>
      <c r="B11878">
        <f t="shared" si="184"/>
        <v>2001</v>
      </c>
      <c r="C11878">
        <f>VLOOKUP($A11878&amp;C$1,Data!$A$2:$BC$533,MATCH(Intermediate!$B11878,Data!$A$1:$BC$1,0),FALSE)</f>
        <v>14.493613154804299</v>
      </c>
      <c r="D11878">
        <f>VLOOKUP($A11878&amp;D$1,Data!$A$2:$BC$533,MATCH(Intermediate!$B11878,Data!$A$1:$BC$1,0),FALSE)</f>
        <v>1403.3965486950353</v>
      </c>
    </row>
    <row r="11879" spans="1:4" x14ac:dyDescent="0.45">
      <c r="A11879" t="s">
        <v>525</v>
      </c>
      <c r="B11879">
        <f t="shared" si="184"/>
        <v>2002</v>
      </c>
      <c r="C11879">
        <f>VLOOKUP($A11879&amp;C$1,Data!$A$2:$BC$533,MATCH(Intermediate!$B11879,Data!$A$1:$BC$1,0),FALSE)</f>
        <v>14.586612400532481</v>
      </c>
      <c r="D11879">
        <f>VLOOKUP($A11879&amp;D$1,Data!$A$2:$BC$533,MATCH(Intermediate!$B11879,Data!$A$1:$BC$1,0),FALSE)</f>
        <v>1456.6732579858219</v>
      </c>
    </row>
    <row r="11880" spans="1:4" x14ac:dyDescent="0.45">
      <c r="A11880" t="s">
        <v>525</v>
      </c>
      <c r="B11880">
        <f t="shared" si="184"/>
        <v>2003</v>
      </c>
      <c r="C11880">
        <f>VLOOKUP($A11880&amp;C$1,Data!$A$2:$BC$533,MATCH(Intermediate!$B11880,Data!$A$1:$BC$1,0),FALSE)</f>
        <v>14.791490610424455</v>
      </c>
      <c r="D11880">
        <f>VLOOKUP($A11880&amp;D$1,Data!$A$2:$BC$533,MATCH(Intermediate!$B11880,Data!$A$1:$BC$1,0),FALSE)</f>
        <v>1532.6766716197637</v>
      </c>
    </row>
    <row r="11881" spans="1:4" x14ac:dyDescent="0.45">
      <c r="A11881" t="s">
        <v>525</v>
      </c>
      <c r="B11881">
        <f t="shared" si="184"/>
        <v>2004</v>
      </c>
      <c r="C11881">
        <f>VLOOKUP($A11881&amp;C$1,Data!$A$2:$BC$533,MATCH(Intermediate!$B11881,Data!$A$1:$BC$1,0),FALSE)</f>
        <v>15.452889919482667</v>
      </c>
      <c r="D11881">
        <f>VLOOKUP($A11881&amp;D$1,Data!$A$2:$BC$533,MATCH(Intermediate!$B11881,Data!$A$1:$BC$1,0),FALSE)</f>
        <v>1632.9955753218112</v>
      </c>
    </row>
    <row r="11882" spans="1:4" x14ac:dyDescent="0.45">
      <c r="A11882" t="s">
        <v>525</v>
      </c>
      <c r="B11882">
        <f t="shared" si="184"/>
        <v>2005</v>
      </c>
      <c r="C11882">
        <f>VLOOKUP($A11882&amp;C$1,Data!$A$2:$BC$533,MATCH(Intermediate!$B11882,Data!$A$1:$BC$1,0),FALSE)</f>
        <v>16.306270848222699</v>
      </c>
      <c r="D11882">
        <f>VLOOKUP($A11882&amp;D$1,Data!$A$2:$BC$533,MATCH(Intermediate!$B11882,Data!$A$1:$BC$1,0),FALSE)</f>
        <v>1756.2728503918956</v>
      </c>
    </row>
    <row r="11883" spans="1:4" x14ac:dyDescent="0.45">
      <c r="A11883" t="s">
        <v>525</v>
      </c>
      <c r="B11883">
        <f t="shared" si="184"/>
        <v>2006</v>
      </c>
      <c r="C11883">
        <f>VLOOKUP($A11883&amp;C$1,Data!$A$2:$BC$533,MATCH(Intermediate!$B11883,Data!$A$1:$BC$1,0),FALSE)</f>
        <v>16.896798979901234</v>
      </c>
      <c r="D11883">
        <f>VLOOKUP($A11883&amp;D$1,Data!$A$2:$BC$533,MATCH(Intermediate!$B11883,Data!$A$1:$BC$1,0),FALSE)</f>
        <v>1887.8820212367166</v>
      </c>
    </row>
    <row r="11884" spans="1:4" x14ac:dyDescent="0.45">
      <c r="A11884" t="s">
        <v>525</v>
      </c>
      <c r="B11884">
        <f t="shared" si="184"/>
        <v>2007</v>
      </c>
      <c r="C11884">
        <f>VLOOKUP($A11884&amp;C$1,Data!$A$2:$BC$533,MATCH(Intermediate!$B11884,Data!$A$1:$BC$1,0),FALSE)</f>
        <v>17.402209373671411</v>
      </c>
      <c r="D11884">
        <f>VLOOKUP($A11884&amp;D$1,Data!$A$2:$BC$533,MATCH(Intermediate!$B11884,Data!$A$1:$BC$1,0),FALSE)</f>
        <v>2022.6973351856145</v>
      </c>
    </row>
    <row r="11885" spans="1:4" x14ac:dyDescent="0.45">
      <c r="A11885" t="s">
        <v>525</v>
      </c>
      <c r="B11885">
        <f t="shared" si="184"/>
        <v>2008</v>
      </c>
      <c r="C11885">
        <f>VLOOKUP($A11885&amp;C$1,Data!$A$2:$BC$533,MATCH(Intermediate!$B11885,Data!$A$1:$BC$1,0),FALSE)</f>
        <v>18.210695287648903</v>
      </c>
      <c r="D11885">
        <f>VLOOKUP($A11885&amp;D$1,Data!$A$2:$BC$533,MATCH(Intermediate!$B11885,Data!$A$1:$BC$1,0),FALSE)</f>
        <v>2140.5944311482153</v>
      </c>
    </row>
    <row r="11886" spans="1:4" x14ac:dyDescent="0.45">
      <c r="A11886" t="s">
        <v>525</v>
      </c>
      <c r="B11886">
        <f t="shared" si="184"/>
        <v>2009</v>
      </c>
      <c r="C11886">
        <f>VLOOKUP($A11886&amp;C$1,Data!$A$2:$BC$533,MATCH(Intermediate!$B11886,Data!$A$1:$BC$1,0),FALSE)</f>
        <v>19.833077993094992</v>
      </c>
      <c r="D11886">
        <f>VLOOKUP($A11886&amp;D$1,Data!$A$2:$BC$533,MATCH(Intermediate!$B11886,Data!$A$1:$BC$1,0),FALSE)</f>
        <v>2199.1293201227941</v>
      </c>
    </row>
    <row r="11887" spans="1:4" x14ac:dyDescent="0.45">
      <c r="A11887" t="s">
        <v>525</v>
      </c>
      <c r="B11887">
        <f t="shared" si="184"/>
        <v>2010</v>
      </c>
      <c r="C11887">
        <f>VLOOKUP($A11887&amp;C$1,Data!$A$2:$BC$533,MATCH(Intermediate!$B11887,Data!$A$1:$BC$1,0),FALSE)</f>
        <v>20.565523923288062</v>
      </c>
      <c r="D11887">
        <f>VLOOKUP($A11887&amp;D$1,Data!$A$2:$BC$533,MATCH(Intermediate!$B11887,Data!$A$1:$BC$1,0),FALSE)</f>
        <v>2319.4647643712142</v>
      </c>
    </row>
    <row r="11888" spans="1:4" x14ac:dyDescent="0.45">
      <c r="A11888" t="s">
        <v>525</v>
      </c>
      <c r="B11888">
        <f t="shared" si="184"/>
        <v>2011</v>
      </c>
      <c r="C11888">
        <f>VLOOKUP($A11888&amp;C$1,Data!$A$2:$BC$533,MATCH(Intermediate!$B11888,Data!$A$1:$BC$1,0),FALSE)</f>
        <v>20.604444113962195</v>
      </c>
      <c r="D11888">
        <f>VLOOKUP($A11888&amp;D$1,Data!$A$2:$BC$533,MATCH(Intermediate!$B11888,Data!$A$1:$BC$1,0),FALSE)</f>
        <v>2428.5029189573252</v>
      </c>
    </row>
    <row r="11889" spans="1:4" x14ac:dyDescent="0.45">
      <c r="A11889" t="s">
        <v>525</v>
      </c>
      <c r="B11889">
        <f t="shared" si="184"/>
        <v>2012</v>
      </c>
      <c r="C11889">
        <f>VLOOKUP($A11889&amp;C$1,Data!$A$2:$BC$533,MATCH(Intermediate!$B11889,Data!$A$1:$BC$1,0),FALSE)</f>
        <v>21.891580727461317</v>
      </c>
      <c r="D11889">
        <f>VLOOKUP($A11889&amp;D$1,Data!$A$2:$BC$533,MATCH(Intermediate!$B11889,Data!$A$1:$BC$1,0),FALSE)</f>
        <v>2518.6569547960016</v>
      </c>
    </row>
    <row r="11890" spans="1:4" x14ac:dyDescent="0.45">
      <c r="A11890" t="s">
        <v>525</v>
      </c>
      <c r="B11890">
        <f t="shared" si="184"/>
        <v>2013</v>
      </c>
      <c r="C11890">
        <f>VLOOKUP($A11890&amp;C$1,Data!$A$2:$BC$533,MATCH(Intermediate!$B11890,Data!$A$1:$BC$1,0),FALSE)</f>
        <v>22.297419504759741</v>
      </c>
      <c r="D11890">
        <f>VLOOKUP($A11890&amp;D$1,Data!$A$2:$BC$533,MATCH(Intermediate!$B11890,Data!$A$1:$BC$1,0),FALSE)</f>
        <v>2658.2326782631517</v>
      </c>
    </row>
    <row r="11891" spans="1:4" x14ac:dyDescent="0.45">
      <c r="A11891" t="s">
        <v>525</v>
      </c>
      <c r="B11891">
        <f t="shared" si="184"/>
        <v>2014</v>
      </c>
      <c r="C11891">
        <f>VLOOKUP($A11891&amp;C$1,Data!$A$2:$BC$533,MATCH(Intermediate!$B11891,Data!$A$1:$BC$1,0),FALSE)</f>
        <v>24.93567124768677</v>
      </c>
      <c r="D11891">
        <f>VLOOKUP($A11891&amp;D$1,Data!$A$2:$BC$533,MATCH(Intermediate!$B11891,Data!$A$1:$BC$1,0),FALSE)</f>
        <v>2821.8450941550859</v>
      </c>
    </row>
    <row r="11892" spans="1:4" x14ac:dyDescent="0.45">
      <c r="A11892" t="s">
        <v>525</v>
      </c>
      <c r="B11892">
        <f t="shared" si="184"/>
        <v>2015</v>
      </c>
      <c r="C11892">
        <f>VLOOKUP($A11892&amp;C$1,Data!$A$2:$BC$533,MATCH(Intermediate!$B11892,Data!$A$1:$BC$1,0),FALSE)</f>
        <v>27.407184246433324</v>
      </c>
      <c r="D11892">
        <f>VLOOKUP($A11892&amp;D$1,Data!$A$2:$BC$533,MATCH(Intermediate!$B11892,Data!$A$1:$BC$1,0),FALSE)</f>
        <v>2914.2218739974692</v>
      </c>
    </row>
    <row r="11893" spans="1:4" x14ac:dyDescent="0.45">
      <c r="A11893" t="s">
        <v>525</v>
      </c>
      <c r="B11893">
        <f t="shared" ref="B11893:B11956" si="185">B11843</f>
        <v>2016</v>
      </c>
      <c r="C11893">
        <f>VLOOKUP($A11893&amp;C$1,Data!$A$2:$BC$533,MATCH(Intermediate!$B11893,Data!$A$1:$BC$1,0),FALSE)</f>
        <v>28.404107515315133</v>
      </c>
      <c r="D11893">
        <f>VLOOKUP($A11893&amp;D$1,Data!$A$2:$BC$533,MATCH(Intermediate!$B11893,Data!$A$1:$BC$1,0),FALSE)</f>
        <v>3060.9603877392569</v>
      </c>
    </row>
    <row r="11894" spans="1:4" x14ac:dyDescent="0.45">
      <c r="A11894" t="s">
        <v>525</v>
      </c>
      <c r="B11894">
        <f t="shared" si="185"/>
        <v>2017</v>
      </c>
      <c r="C11894">
        <f>VLOOKUP($A11894&amp;C$1,Data!$A$2:$BC$533,MATCH(Intermediate!$B11894,Data!$A$1:$BC$1,0),FALSE)</f>
        <v>29.597328117992756</v>
      </c>
      <c r="D11894">
        <f>VLOOKUP($A11894&amp;D$1,Data!$A$2:$BC$533,MATCH(Intermediate!$B11894,Data!$A$1:$BC$1,0),FALSE)</f>
        <v>3198.9012958359758</v>
      </c>
    </row>
    <row r="11895" spans="1:4" x14ac:dyDescent="0.45">
      <c r="A11895" t="s">
        <v>525</v>
      </c>
      <c r="B11895">
        <f t="shared" si="185"/>
        <v>2018</v>
      </c>
      <c r="C11895">
        <f>VLOOKUP($A11895&amp;C$1,Data!$A$2:$BC$533,MATCH(Intermediate!$B11895,Data!$A$1:$BC$1,0),FALSE)</f>
        <v>30.160567915759021</v>
      </c>
      <c r="D11895">
        <f>VLOOKUP($A11895&amp;D$1,Data!$A$2:$BC$533,MATCH(Intermediate!$B11895,Data!$A$1:$BC$1,0),FALSE)</f>
        <v>3415.2533926236738</v>
      </c>
    </row>
    <row r="11896" spans="1:4" x14ac:dyDescent="0.45">
      <c r="A11896" t="s">
        <v>525</v>
      </c>
      <c r="B11896">
        <f t="shared" si="185"/>
        <v>2019</v>
      </c>
      <c r="C11896">
        <f>VLOOKUP($A11896&amp;C$1,Data!$A$2:$BC$533,MATCH(Intermediate!$B11896,Data!$A$1:$BC$1,0),FALSE)</f>
        <v>30.416706888986635</v>
      </c>
      <c r="D11896">
        <f>VLOOKUP($A11896&amp;D$1,Data!$A$2:$BC$533,MATCH(Intermediate!$B11896,Data!$A$1:$BC$1,0),FALSE)</f>
        <v>3612.7017249832775</v>
      </c>
    </row>
    <row r="11897" spans="1:4" x14ac:dyDescent="0.45">
      <c r="A11897" t="s">
        <v>525</v>
      </c>
      <c r="B11897">
        <f t="shared" si="185"/>
        <v>2020</v>
      </c>
      <c r="C11897">
        <f>VLOOKUP($A11897&amp;C$1,Data!$A$2:$BC$533,MATCH(Intermediate!$B11897,Data!$A$1:$BC$1,0),FALSE)</f>
        <v>30.595258946836406</v>
      </c>
      <c r="D11897">
        <f>VLOOKUP($A11897&amp;D$1,Data!$A$2:$BC$533,MATCH(Intermediate!$B11897,Data!$A$1:$BC$1,0),FALSE)</f>
        <v>3650.1498448083294</v>
      </c>
    </row>
    <row r="11898" spans="1:4" x14ac:dyDescent="0.45">
      <c r="A11898" t="s">
        <v>525</v>
      </c>
      <c r="B11898">
        <f t="shared" si="185"/>
        <v>2021</v>
      </c>
      <c r="C11898">
        <f>VLOOKUP($A11898&amp;C$1,Data!$A$2:$BC$533,MATCH(Intermediate!$B11898,Data!$A$1:$BC$1,0),FALSE)</f>
        <v>31.884310082438162</v>
      </c>
      <c r="D11898">
        <f>VLOOKUP($A11898&amp;D$1,Data!$A$2:$BC$533,MATCH(Intermediate!$B11898,Data!$A$1:$BC$1,0),FALSE)</f>
        <v>3899.1797208466414</v>
      </c>
    </row>
    <row r="11899" spans="1:4" x14ac:dyDescent="0.45">
      <c r="A11899" t="s">
        <v>525</v>
      </c>
      <c r="B11899">
        <f t="shared" si="185"/>
        <v>2022</v>
      </c>
      <c r="C11899">
        <f>VLOOKUP($A11899&amp;C$1,Data!$A$2:$BC$533,MATCH(Intermediate!$B11899,Data!$A$1:$BC$1,0),FALSE)</f>
        <v>32.792223487082538</v>
      </c>
      <c r="D11899">
        <f>VLOOKUP($A11899&amp;D$1,Data!$A$2:$BC$533,MATCH(Intermediate!$B11899,Data!$A$1:$BC$1,0),FALSE)</f>
        <v>4267.6700285013458</v>
      </c>
    </row>
    <row r="11900" spans="1:4" x14ac:dyDescent="0.45">
      <c r="A11900" t="s">
        <v>525</v>
      </c>
      <c r="B11900">
        <f t="shared" si="185"/>
        <v>2023</v>
      </c>
      <c r="C11900">
        <f>VLOOKUP($A11900&amp;C$1,Data!$A$2:$BC$533,MATCH(Intermediate!$B11900,Data!$A$1:$BC$1,0),FALSE)</f>
        <v>33.676980718873921</v>
      </c>
      <c r="D11900">
        <f>VLOOKUP($A11900&amp;D$1,Data!$A$2:$BC$533,MATCH(Intermediate!$B11900,Data!$A$1:$BC$1,0),FALSE)</f>
        <v>4469.6859857771287</v>
      </c>
    </row>
    <row r="11901" spans="1:4" x14ac:dyDescent="0.45">
      <c r="A11901" t="s">
        <v>525</v>
      </c>
      <c r="B11901">
        <f t="shared" si="185"/>
        <v>2024</v>
      </c>
      <c r="C11901" t="str">
        <f>VLOOKUP($A11901&amp;C$1,Data!$A$2:$BC$533,MATCH(Intermediate!$B11901,Data!$A$1:$BC$1,0),FALSE)</f>
        <v>..</v>
      </c>
      <c r="D11901">
        <f>VLOOKUP($A11901&amp;D$1,Data!$A$2:$BC$533,MATCH(Intermediate!$B11901,Data!$A$1:$BC$1,0),FALSE)</f>
        <v>4682.4990813235509</v>
      </c>
    </row>
    <row r="11902" spans="1:4" x14ac:dyDescent="0.45">
      <c r="A11902" t="s">
        <v>424</v>
      </c>
      <c r="B11902">
        <f t="shared" si="185"/>
        <v>1975</v>
      </c>
      <c r="C11902">
        <f>VLOOKUP($A11902&amp;C$1,Data!$A$2:$BC$533,MATCH(Intermediate!$B11902,Data!$A$1:$BC$1,0),FALSE)</f>
        <v>9.274529331783242</v>
      </c>
      <c r="D11902" t="str">
        <f>VLOOKUP($A11902&amp;D$1,Data!$A$2:$BC$533,MATCH(Intermediate!$B11902,Data!$A$1:$BC$1,0),FALSE)</f>
        <v>..</v>
      </c>
    </row>
    <row r="11903" spans="1:4" x14ac:dyDescent="0.45">
      <c r="A11903" t="s">
        <v>424</v>
      </c>
      <c r="B11903">
        <f t="shared" si="185"/>
        <v>1976</v>
      </c>
      <c r="C11903">
        <f>VLOOKUP($A11903&amp;C$1,Data!$A$2:$BC$533,MATCH(Intermediate!$B11903,Data!$A$1:$BC$1,0),FALSE)</f>
        <v>10.460544168498787</v>
      </c>
      <c r="D11903" t="str">
        <f>VLOOKUP($A11903&amp;D$1,Data!$A$2:$BC$533,MATCH(Intermediate!$B11903,Data!$A$1:$BC$1,0),FALSE)</f>
        <v>..</v>
      </c>
    </row>
    <row r="11904" spans="1:4" x14ac:dyDescent="0.45">
      <c r="A11904" t="s">
        <v>424</v>
      </c>
      <c r="B11904">
        <f t="shared" si="185"/>
        <v>1977</v>
      </c>
      <c r="C11904">
        <f>VLOOKUP($A11904&amp;C$1,Data!$A$2:$BC$533,MATCH(Intermediate!$B11904,Data!$A$1:$BC$1,0),FALSE)</f>
        <v>11.967200563590579</v>
      </c>
      <c r="D11904" t="str">
        <f>VLOOKUP($A11904&amp;D$1,Data!$A$2:$BC$533,MATCH(Intermediate!$B11904,Data!$A$1:$BC$1,0),FALSE)</f>
        <v>..</v>
      </c>
    </row>
    <row r="11905" spans="1:4" x14ac:dyDescent="0.45">
      <c r="A11905" t="s">
        <v>424</v>
      </c>
      <c r="B11905">
        <f t="shared" si="185"/>
        <v>1978</v>
      </c>
      <c r="C11905">
        <f>VLOOKUP($A11905&amp;C$1,Data!$A$2:$BC$533,MATCH(Intermediate!$B11905,Data!$A$1:$BC$1,0),FALSE)</f>
        <v>12.905048191334426</v>
      </c>
      <c r="D11905" t="str">
        <f>VLOOKUP($A11905&amp;D$1,Data!$A$2:$BC$533,MATCH(Intermediate!$B11905,Data!$A$1:$BC$1,0),FALSE)</f>
        <v>..</v>
      </c>
    </row>
    <row r="11906" spans="1:4" x14ac:dyDescent="0.45">
      <c r="A11906" t="s">
        <v>424</v>
      </c>
      <c r="B11906">
        <f t="shared" si="185"/>
        <v>1979</v>
      </c>
      <c r="C11906">
        <f>VLOOKUP($A11906&amp;C$1,Data!$A$2:$BC$533,MATCH(Intermediate!$B11906,Data!$A$1:$BC$1,0),FALSE)</f>
        <v>13.019533052926498</v>
      </c>
      <c r="D11906" t="str">
        <f>VLOOKUP($A11906&amp;D$1,Data!$A$2:$BC$533,MATCH(Intermediate!$B11906,Data!$A$1:$BC$1,0),FALSE)</f>
        <v>..</v>
      </c>
    </row>
    <row r="11907" spans="1:4" x14ac:dyDescent="0.45">
      <c r="A11907" t="s">
        <v>424</v>
      </c>
      <c r="B11907">
        <f t="shared" si="185"/>
        <v>1980</v>
      </c>
      <c r="C11907">
        <f>VLOOKUP($A11907&amp;C$1,Data!$A$2:$BC$533,MATCH(Intermediate!$B11907,Data!$A$1:$BC$1,0),FALSE)</f>
        <v>13.76555795632294</v>
      </c>
      <c r="D11907" t="str">
        <f>VLOOKUP($A11907&amp;D$1,Data!$A$2:$BC$533,MATCH(Intermediate!$B11907,Data!$A$1:$BC$1,0),FALSE)</f>
        <v>..</v>
      </c>
    </row>
    <row r="11908" spans="1:4" x14ac:dyDescent="0.45">
      <c r="A11908" t="s">
        <v>424</v>
      </c>
      <c r="B11908">
        <f t="shared" si="185"/>
        <v>1981</v>
      </c>
      <c r="C11908">
        <f>VLOOKUP($A11908&amp;C$1,Data!$A$2:$BC$533,MATCH(Intermediate!$B11908,Data!$A$1:$BC$1,0),FALSE)</f>
        <v>9.9489081089664015</v>
      </c>
      <c r="D11908" t="str">
        <f>VLOOKUP($A11908&amp;D$1,Data!$A$2:$BC$533,MATCH(Intermediate!$B11908,Data!$A$1:$BC$1,0),FALSE)</f>
        <v>..</v>
      </c>
    </row>
    <row r="11909" spans="1:4" x14ac:dyDescent="0.45">
      <c r="A11909" t="s">
        <v>424</v>
      </c>
      <c r="B11909">
        <f t="shared" si="185"/>
        <v>1982</v>
      </c>
      <c r="C11909">
        <f>VLOOKUP($A11909&amp;C$1,Data!$A$2:$BC$533,MATCH(Intermediate!$B11909,Data!$A$1:$BC$1,0),FALSE)</f>
        <v>10.570106530273192</v>
      </c>
      <c r="D11909" t="str">
        <f>VLOOKUP($A11909&amp;D$1,Data!$A$2:$BC$533,MATCH(Intermediate!$B11909,Data!$A$1:$BC$1,0),FALSE)</f>
        <v>..</v>
      </c>
    </row>
    <row r="11910" spans="1:4" x14ac:dyDescent="0.45">
      <c r="A11910" t="s">
        <v>424</v>
      </c>
      <c r="B11910">
        <f t="shared" si="185"/>
        <v>1983</v>
      </c>
      <c r="C11910">
        <f>VLOOKUP($A11910&amp;C$1,Data!$A$2:$BC$533,MATCH(Intermediate!$B11910,Data!$A$1:$BC$1,0),FALSE)</f>
        <v>11.447312194055357</v>
      </c>
      <c r="D11910" t="str">
        <f>VLOOKUP($A11910&amp;D$1,Data!$A$2:$BC$533,MATCH(Intermediate!$B11910,Data!$A$1:$BC$1,0),FALSE)</f>
        <v>..</v>
      </c>
    </row>
    <row r="11911" spans="1:4" x14ac:dyDescent="0.45">
      <c r="A11911" t="s">
        <v>424</v>
      </c>
      <c r="B11911">
        <f t="shared" si="185"/>
        <v>1984</v>
      </c>
      <c r="C11911">
        <f>VLOOKUP($A11911&amp;C$1,Data!$A$2:$BC$533,MATCH(Intermediate!$B11911,Data!$A$1:$BC$1,0),FALSE)</f>
        <v>11.983257373732336</v>
      </c>
      <c r="D11911" t="str">
        <f>VLOOKUP($A11911&amp;D$1,Data!$A$2:$BC$533,MATCH(Intermediate!$B11911,Data!$A$1:$BC$1,0),FALSE)</f>
        <v>..</v>
      </c>
    </row>
    <row r="11912" spans="1:4" x14ac:dyDescent="0.45">
      <c r="A11912" t="s">
        <v>424</v>
      </c>
      <c r="B11912">
        <f t="shared" si="185"/>
        <v>1985</v>
      </c>
      <c r="C11912">
        <f>VLOOKUP($A11912&amp;C$1,Data!$A$2:$BC$533,MATCH(Intermediate!$B11912,Data!$A$1:$BC$1,0),FALSE)</f>
        <v>12.314741299821366</v>
      </c>
      <c r="D11912" t="str">
        <f>VLOOKUP($A11912&amp;D$1,Data!$A$2:$BC$533,MATCH(Intermediate!$B11912,Data!$A$1:$BC$1,0),FALSE)</f>
        <v>..</v>
      </c>
    </row>
    <row r="11913" spans="1:4" x14ac:dyDescent="0.45">
      <c r="A11913" t="s">
        <v>424</v>
      </c>
      <c r="B11913">
        <f t="shared" si="185"/>
        <v>1986</v>
      </c>
      <c r="C11913">
        <f>VLOOKUP($A11913&amp;C$1,Data!$A$2:$BC$533,MATCH(Intermediate!$B11913,Data!$A$1:$BC$1,0),FALSE)</f>
        <v>14.095339898795379</v>
      </c>
      <c r="D11913" t="str">
        <f>VLOOKUP($A11913&amp;D$1,Data!$A$2:$BC$533,MATCH(Intermediate!$B11913,Data!$A$1:$BC$1,0),FALSE)</f>
        <v>..</v>
      </c>
    </row>
    <row r="11914" spans="1:4" x14ac:dyDescent="0.45">
      <c r="A11914" t="s">
        <v>424</v>
      </c>
      <c r="B11914">
        <f t="shared" si="185"/>
        <v>1987</v>
      </c>
      <c r="C11914">
        <f>VLOOKUP($A11914&amp;C$1,Data!$A$2:$BC$533,MATCH(Intermediate!$B11914,Data!$A$1:$BC$1,0),FALSE)</f>
        <v>14.522483815466277</v>
      </c>
      <c r="D11914" t="str">
        <f>VLOOKUP($A11914&amp;D$1,Data!$A$2:$BC$533,MATCH(Intermediate!$B11914,Data!$A$1:$BC$1,0),FALSE)</f>
        <v>..</v>
      </c>
    </row>
    <row r="11915" spans="1:4" x14ac:dyDescent="0.45">
      <c r="A11915" t="s">
        <v>424</v>
      </c>
      <c r="B11915">
        <f t="shared" si="185"/>
        <v>1988</v>
      </c>
      <c r="C11915">
        <f>VLOOKUP($A11915&amp;C$1,Data!$A$2:$BC$533,MATCH(Intermediate!$B11915,Data!$A$1:$BC$1,0),FALSE)</f>
        <v>14.318395919823434</v>
      </c>
      <c r="D11915" t="str">
        <f>VLOOKUP($A11915&amp;D$1,Data!$A$2:$BC$533,MATCH(Intermediate!$B11915,Data!$A$1:$BC$1,0),FALSE)</f>
        <v>..</v>
      </c>
    </row>
    <row r="11916" spans="1:4" x14ac:dyDescent="0.45">
      <c r="A11916" t="s">
        <v>424</v>
      </c>
      <c r="B11916">
        <f t="shared" si="185"/>
        <v>1989</v>
      </c>
      <c r="C11916">
        <f>VLOOKUP($A11916&amp;C$1,Data!$A$2:$BC$533,MATCH(Intermediate!$B11916,Data!$A$1:$BC$1,0),FALSE)</f>
        <v>14.231951960371831</v>
      </c>
      <c r="D11916" t="str">
        <f>VLOOKUP($A11916&amp;D$1,Data!$A$2:$BC$533,MATCH(Intermediate!$B11916,Data!$A$1:$BC$1,0),FALSE)</f>
        <v>..</v>
      </c>
    </row>
    <row r="11917" spans="1:4" x14ac:dyDescent="0.45">
      <c r="A11917" t="s">
        <v>424</v>
      </c>
      <c r="B11917">
        <f t="shared" si="185"/>
        <v>1990</v>
      </c>
      <c r="C11917">
        <f>VLOOKUP($A11917&amp;C$1,Data!$A$2:$BC$533,MATCH(Intermediate!$B11917,Data!$A$1:$BC$1,0),FALSE)</f>
        <v>12.826594464528503</v>
      </c>
      <c r="D11917">
        <f>VLOOKUP($A11917&amp;D$1,Data!$A$2:$BC$533,MATCH(Intermediate!$B11917,Data!$A$1:$BC$1,0),FALSE)</f>
        <v>1353.1045996846035</v>
      </c>
    </row>
    <row r="11918" spans="1:4" x14ac:dyDescent="0.45">
      <c r="A11918" t="s">
        <v>424</v>
      </c>
      <c r="B11918">
        <f t="shared" si="185"/>
        <v>1991</v>
      </c>
      <c r="C11918">
        <f>VLOOKUP($A11918&amp;C$1,Data!$A$2:$BC$533,MATCH(Intermediate!$B11918,Data!$A$1:$BC$1,0),FALSE)</f>
        <v>11.779499900866032</v>
      </c>
      <c r="D11918">
        <f>VLOOKUP($A11918&amp;D$1,Data!$A$2:$BC$533,MATCH(Intermediate!$B11918,Data!$A$1:$BC$1,0),FALSE)</f>
        <v>1391.8007418054913</v>
      </c>
    </row>
    <row r="11919" spans="1:4" x14ac:dyDescent="0.45">
      <c r="A11919" t="s">
        <v>424</v>
      </c>
      <c r="B11919">
        <f t="shared" si="185"/>
        <v>1992</v>
      </c>
      <c r="C11919">
        <f>VLOOKUP($A11919&amp;C$1,Data!$A$2:$BC$533,MATCH(Intermediate!$B11919,Data!$A$1:$BC$1,0),FALSE)</f>
        <v>13.049801176160017</v>
      </c>
      <c r="D11919">
        <f>VLOOKUP($A11919&amp;D$1,Data!$A$2:$BC$533,MATCH(Intermediate!$B11919,Data!$A$1:$BC$1,0),FALSE)</f>
        <v>1417.012277055132</v>
      </c>
    </row>
    <row r="11920" spans="1:4" x14ac:dyDescent="0.45">
      <c r="A11920" t="s">
        <v>424</v>
      </c>
      <c r="B11920">
        <f t="shared" si="185"/>
        <v>1993</v>
      </c>
      <c r="C11920">
        <f>VLOOKUP($A11920&amp;C$1,Data!$A$2:$BC$533,MATCH(Intermediate!$B11920,Data!$A$1:$BC$1,0),FALSE)</f>
        <v>12.429242528651343</v>
      </c>
      <c r="D11920">
        <f>VLOOKUP($A11920&amp;D$1,Data!$A$2:$BC$533,MATCH(Intermediate!$B11920,Data!$A$1:$BC$1,0),FALSE)</f>
        <v>1428.0120359147838</v>
      </c>
    </row>
    <row r="11921" spans="1:4" x14ac:dyDescent="0.45">
      <c r="A11921" t="s">
        <v>424</v>
      </c>
      <c r="B11921">
        <f t="shared" si="185"/>
        <v>1994</v>
      </c>
      <c r="C11921">
        <f>VLOOKUP($A11921&amp;C$1,Data!$A$2:$BC$533,MATCH(Intermediate!$B11921,Data!$A$1:$BC$1,0),FALSE)</f>
        <v>11.890308615752602</v>
      </c>
      <c r="D11921">
        <f>VLOOKUP($A11921&amp;D$1,Data!$A$2:$BC$533,MATCH(Intermediate!$B11921,Data!$A$1:$BC$1,0),FALSE)</f>
        <v>1434.4358601720294</v>
      </c>
    </row>
    <row r="11922" spans="1:4" x14ac:dyDescent="0.45">
      <c r="A11922" t="s">
        <v>424</v>
      </c>
      <c r="B11922">
        <f t="shared" si="185"/>
        <v>1995</v>
      </c>
      <c r="C11922">
        <f>VLOOKUP($A11922&amp;C$1,Data!$A$2:$BC$533,MATCH(Intermediate!$B11922,Data!$A$1:$BC$1,0),FALSE)</f>
        <v>12.626548695788317</v>
      </c>
      <c r="D11922">
        <f>VLOOKUP($A11922&amp;D$1,Data!$A$2:$BC$533,MATCH(Intermediate!$B11922,Data!$A$1:$BC$1,0),FALSE)</f>
        <v>1480.3898546232326</v>
      </c>
    </row>
    <row r="11923" spans="1:4" x14ac:dyDescent="0.45">
      <c r="A11923" t="s">
        <v>424</v>
      </c>
      <c r="B11923">
        <f t="shared" si="185"/>
        <v>1996</v>
      </c>
      <c r="C11923">
        <f>VLOOKUP($A11923&amp;C$1,Data!$A$2:$BC$533,MATCH(Intermediate!$B11923,Data!$A$1:$BC$1,0),FALSE)</f>
        <v>12.100793927133278</v>
      </c>
      <c r="D11923">
        <f>VLOOKUP($A11923&amp;D$1,Data!$A$2:$BC$533,MATCH(Intermediate!$B11923,Data!$A$1:$BC$1,0),FALSE)</f>
        <v>1538.3334168966558</v>
      </c>
    </row>
    <row r="11924" spans="1:4" x14ac:dyDescent="0.45">
      <c r="A11924" t="s">
        <v>424</v>
      </c>
      <c r="B11924">
        <f t="shared" si="185"/>
        <v>1997</v>
      </c>
      <c r="C11924">
        <f>VLOOKUP($A11924&amp;C$1,Data!$A$2:$BC$533,MATCH(Intermediate!$B11924,Data!$A$1:$BC$1,0),FALSE)</f>
        <v>12.648198001983655</v>
      </c>
      <c r="D11924">
        <f>VLOOKUP($A11924&amp;D$1,Data!$A$2:$BC$533,MATCH(Intermediate!$B11924,Data!$A$1:$BC$1,0),FALSE)</f>
        <v>1584.8897834548916</v>
      </c>
    </row>
    <row r="11925" spans="1:4" x14ac:dyDescent="0.45">
      <c r="A11925" t="s">
        <v>424</v>
      </c>
      <c r="B11925">
        <f t="shared" si="185"/>
        <v>1998</v>
      </c>
      <c r="C11925">
        <f>VLOOKUP($A11925&amp;C$1,Data!$A$2:$BC$533,MATCH(Intermediate!$B11925,Data!$A$1:$BC$1,0),FALSE)</f>
        <v>12.884953905207068</v>
      </c>
      <c r="D11925">
        <f>VLOOKUP($A11925&amp;D$1,Data!$A$2:$BC$533,MATCH(Intermediate!$B11925,Data!$A$1:$BC$1,0),FALSE)</f>
        <v>1617.1798996358475</v>
      </c>
    </row>
    <row r="11926" spans="1:4" x14ac:dyDescent="0.45">
      <c r="A11926" t="s">
        <v>424</v>
      </c>
      <c r="B11926">
        <f t="shared" si="185"/>
        <v>1999</v>
      </c>
      <c r="C11926">
        <f>VLOOKUP($A11926&amp;C$1,Data!$A$2:$BC$533,MATCH(Intermediate!$B11926,Data!$A$1:$BC$1,0),FALSE)</f>
        <v>15.358465875069644</v>
      </c>
      <c r="D11926">
        <f>VLOOKUP($A11926&amp;D$1,Data!$A$2:$BC$533,MATCH(Intermediate!$B11926,Data!$A$1:$BC$1,0),FALSE)</f>
        <v>1654.4929233535063</v>
      </c>
    </row>
    <row r="11927" spans="1:4" x14ac:dyDescent="0.45">
      <c r="A11927" t="s">
        <v>424</v>
      </c>
      <c r="B11927">
        <f t="shared" si="185"/>
        <v>2000</v>
      </c>
      <c r="C11927">
        <f>VLOOKUP($A11927&amp;C$1,Data!$A$2:$BC$533,MATCH(Intermediate!$B11927,Data!$A$1:$BC$1,0),FALSE)</f>
        <v>13.450872382194637</v>
      </c>
      <c r="D11927">
        <f>VLOOKUP($A11927&amp;D$1,Data!$A$2:$BC$533,MATCH(Intermediate!$B11927,Data!$A$1:$BC$1,0),FALSE)</f>
        <v>1721.7971146806572</v>
      </c>
    </row>
    <row r="11928" spans="1:4" x14ac:dyDescent="0.45">
      <c r="A11928" t="s">
        <v>424</v>
      </c>
      <c r="B11928">
        <f t="shared" si="185"/>
        <v>2001</v>
      </c>
      <c r="C11928">
        <f>VLOOKUP($A11928&amp;C$1,Data!$A$2:$BC$533,MATCH(Intermediate!$B11928,Data!$A$1:$BC$1,0),FALSE)</f>
        <v>14.535232352937735</v>
      </c>
      <c r="D11928">
        <f>VLOOKUP($A11928&amp;D$1,Data!$A$2:$BC$533,MATCH(Intermediate!$B11928,Data!$A$1:$BC$1,0),FALSE)</f>
        <v>1790.4533086665717</v>
      </c>
    </row>
    <row r="11929" spans="1:4" x14ac:dyDescent="0.45">
      <c r="A11929" t="s">
        <v>424</v>
      </c>
      <c r="B11929">
        <f t="shared" si="185"/>
        <v>2002</v>
      </c>
      <c r="C11929">
        <f>VLOOKUP($A11929&amp;C$1,Data!$A$2:$BC$533,MATCH(Intermediate!$B11929,Data!$A$1:$BC$1,0),FALSE)</f>
        <v>14.795350273110897</v>
      </c>
      <c r="D11929">
        <f>VLOOKUP($A11929&amp;D$1,Data!$A$2:$BC$533,MATCH(Intermediate!$B11929,Data!$A$1:$BC$1,0),FALSE)</f>
        <v>1867.8371317654619</v>
      </c>
    </row>
    <row r="11930" spans="1:4" x14ac:dyDescent="0.45">
      <c r="A11930" t="s">
        <v>424</v>
      </c>
      <c r="B11930">
        <f t="shared" si="185"/>
        <v>2003</v>
      </c>
      <c r="C11930">
        <f>VLOOKUP($A11930&amp;C$1,Data!$A$2:$BC$533,MATCH(Intermediate!$B11930,Data!$A$1:$BC$1,0),FALSE)</f>
        <v>14.972051491189054</v>
      </c>
      <c r="D11930">
        <f>VLOOKUP($A11930&amp;D$1,Data!$A$2:$BC$533,MATCH(Intermediate!$B11930,Data!$A$1:$BC$1,0),FALSE)</f>
        <v>1955.5697461756979</v>
      </c>
    </row>
    <row r="11931" spans="1:4" x14ac:dyDescent="0.45">
      <c r="A11931" t="s">
        <v>424</v>
      </c>
      <c r="B11931">
        <f t="shared" si="185"/>
        <v>2004</v>
      </c>
      <c r="C11931">
        <f>VLOOKUP($A11931&amp;C$1,Data!$A$2:$BC$533,MATCH(Intermediate!$B11931,Data!$A$1:$BC$1,0),FALSE)</f>
        <v>15.399531891733504</v>
      </c>
      <c r="D11931">
        <f>VLOOKUP($A11931&amp;D$1,Data!$A$2:$BC$533,MATCH(Intermediate!$B11931,Data!$A$1:$BC$1,0),FALSE)</f>
        <v>2094.7377415011288</v>
      </c>
    </row>
    <row r="11932" spans="1:4" x14ac:dyDescent="0.45">
      <c r="A11932" t="s">
        <v>424</v>
      </c>
      <c r="B11932">
        <f t="shared" si="185"/>
        <v>2005</v>
      </c>
      <c r="C11932">
        <f>VLOOKUP($A11932&amp;C$1,Data!$A$2:$BC$533,MATCH(Intermediate!$B11932,Data!$A$1:$BC$1,0),FALSE)</f>
        <v>15.636449140578382</v>
      </c>
      <c r="D11932">
        <f>VLOOKUP($A11932&amp;D$1,Data!$A$2:$BC$533,MATCH(Intermediate!$B11932,Data!$A$1:$BC$1,0),FALSE)</f>
        <v>2245.7908600313358</v>
      </c>
    </row>
    <row r="11933" spans="1:4" x14ac:dyDescent="0.45">
      <c r="A11933" t="s">
        <v>424</v>
      </c>
      <c r="B11933">
        <f t="shared" si="185"/>
        <v>2006</v>
      </c>
      <c r="C11933">
        <f>VLOOKUP($A11933&amp;C$1,Data!$A$2:$BC$533,MATCH(Intermediate!$B11933,Data!$A$1:$BC$1,0),FALSE)</f>
        <v>15.771393418005895</v>
      </c>
      <c r="D11933">
        <f>VLOOKUP($A11933&amp;D$1,Data!$A$2:$BC$533,MATCH(Intermediate!$B11933,Data!$A$1:$BC$1,0),FALSE)</f>
        <v>2402.3088994029608</v>
      </c>
    </row>
    <row r="11934" spans="1:4" x14ac:dyDescent="0.45">
      <c r="A11934" t="s">
        <v>424</v>
      </c>
      <c r="B11934">
        <f t="shared" si="185"/>
        <v>2007</v>
      </c>
      <c r="C11934">
        <f>VLOOKUP($A11934&amp;C$1,Data!$A$2:$BC$533,MATCH(Intermediate!$B11934,Data!$A$1:$BC$1,0),FALSE)</f>
        <v>17.581553290366376</v>
      </c>
      <c r="D11934">
        <f>VLOOKUP($A11934&amp;D$1,Data!$A$2:$BC$533,MATCH(Intermediate!$B11934,Data!$A$1:$BC$1,0),FALSE)</f>
        <v>2554.154882161592</v>
      </c>
    </row>
    <row r="11935" spans="1:4" x14ac:dyDescent="0.45">
      <c r="A11935" t="s">
        <v>424</v>
      </c>
      <c r="B11935">
        <f t="shared" si="185"/>
        <v>2008</v>
      </c>
      <c r="C11935">
        <f>VLOOKUP($A11935&amp;C$1,Data!$A$2:$BC$533,MATCH(Intermediate!$B11935,Data!$A$1:$BC$1,0),FALSE)</f>
        <v>19.368140351947712</v>
      </c>
      <c r="D11935">
        <f>VLOOKUP($A11935&amp;D$1,Data!$A$2:$BC$533,MATCH(Intermediate!$B11935,Data!$A$1:$BC$1,0),FALSE)</f>
        <v>2672.3592580450363</v>
      </c>
    </row>
    <row r="11936" spans="1:4" x14ac:dyDescent="0.45">
      <c r="A11936" t="s">
        <v>424</v>
      </c>
      <c r="B11936">
        <f t="shared" si="185"/>
        <v>2009</v>
      </c>
      <c r="C11936">
        <f>VLOOKUP($A11936&amp;C$1,Data!$A$2:$BC$533,MATCH(Intermediate!$B11936,Data!$A$1:$BC$1,0),FALSE)</f>
        <v>19.735293408473822</v>
      </c>
      <c r="D11936">
        <f>VLOOKUP($A11936&amp;D$1,Data!$A$2:$BC$533,MATCH(Intermediate!$B11936,Data!$A$1:$BC$1,0),FALSE)</f>
        <v>2756.5727732103019</v>
      </c>
    </row>
    <row r="11937" spans="1:4" x14ac:dyDescent="0.45">
      <c r="A11937" t="s">
        <v>424</v>
      </c>
      <c r="B11937">
        <f t="shared" si="185"/>
        <v>2010</v>
      </c>
      <c r="C11937">
        <f>VLOOKUP($A11937&amp;C$1,Data!$A$2:$BC$533,MATCH(Intermediate!$B11937,Data!$A$1:$BC$1,0),FALSE)</f>
        <v>18.507901829594612</v>
      </c>
      <c r="D11937">
        <f>VLOOKUP($A11937&amp;D$1,Data!$A$2:$BC$533,MATCH(Intermediate!$B11937,Data!$A$1:$BC$1,0),FALSE)</f>
        <v>2887.7640808634178</v>
      </c>
    </row>
    <row r="11938" spans="1:4" x14ac:dyDescent="0.45">
      <c r="A11938" t="s">
        <v>424</v>
      </c>
      <c r="B11938">
        <f t="shared" si="185"/>
        <v>2011</v>
      </c>
      <c r="C11938">
        <f>VLOOKUP($A11938&amp;C$1,Data!$A$2:$BC$533,MATCH(Intermediate!$B11938,Data!$A$1:$BC$1,0),FALSE)</f>
        <v>17.819403465304088</v>
      </c>
      <c r="D11938">
        <f>VLOOKUP($A11938&amp;D$1,Data!$A$2:$BC$533,MATCH(Intermediate!$B11938,Data!$A$1:$BC$1,0),FALSE)</f>
        <v>3008.8697572432502</v>
      </c>
    </row>
    <row r="11939" spans="1:4" x14ac:dyDescent="0.45">
      <c r="A11939" t="s">
        <v>424</v>
      </c>
      <c r="B11939">
        <f t="shared" si="185"/>
        <v>2012</v>
      </c>
      <c r="C11939">
        <f>VLOOKUP($A11939&amp;C$1,Data!$A$2:$BC$533,MATCH(Intermediate!$B11939,Data!$A$1:$BC$1,0),FALSE)</f>
        <v>17.866595663912996</v>
      </c>
      <c r="D11939">
        <f>VLOOKUP($A11939&amp;D$1,Data!$A$2:$BC$533,MATCH(Intermediate!$B11939,Data!$A$1:$BC$1,0),FALSE)</f>
        <v>3114.1085158158189</v>
      </c>
    </row>
    <row r="11940" spans="1:4" x14ac:dyDescent="0.45">
      <c r="A11940" t="s">
        <v>424</v>
      </c>
      <c r="B11940">
        <f t="shared" si="185"/>
        <v>2013</v>
      </c>
      <c r="C11940">
        <f>VLOOKUP($A11940&amp;C$1,Data!$A$2:$BC$533,MATCH(Intermediate!$B11940,Data!$A$1:$BC$1,0),FALSE)</f>
        <v>17.97091048418913</v>
      </c>
      <c r="D11940">
        <f>VLOOKUP($A11940&amp;D$1,Data!$A$2:$BC$533,MATCH(Intermediate!$B11940,Data!$A$1:$BC$1,0),FALSE)</f>
        <v>3272.6408028597007</v>
      </c>
    </row>
    <row r="11941" spans="1:4" x14ac:dyDescent="0.45">
      <c r="A11941" t="s">
        <v>424</v>
      </c>
      <c r="B11941">
        <f t="shared" si="185"/>
        <v>2014</v>
      </c>
      <c r="C11941">
        <f>VLOOKUP($A11941&amp;C$1,Data!$A$2:$BC$533,MATCH(Intermediate!$B11941,Data!$A$1:$BC$1,0),FALSE)</f>
        <v>19.660429935275541</v>
      </c>
      <c r="D11941">
        <f>VLOOKUP($A11941&amp;D$1,Data!$A$2:$BC$533,MATCH(Intermediate!$B11941,Data!$A$1:$BC$1,0),FALSE)</f>
        <v>3454.6542646189218</v>
      </c>
    </row>
    <row r="11942" spans="1:4" x14ac:dyDescent="0.45">
      <c r="A11942" t="s">
        <v>424</v>
      </c>
      <c r="B11942">
        <f t="shared" si="185"/>
        <v>2015</v>
      </c>
      <c r="C11942">
        <f>VLOOKUP($A11942&amp;C$1,Data!$A$2:$BC$533,MATCH(Intermediate!$B11942,Data!$A$1:$BC$1,0),FALSE)</f>
        <v>21.04144314211408</v>
      </c>
      <c r="D11942">
        <f>VLOOKUP($A11942&amp;D$1,Data!$A$2:$BC$533,MATCH(Intermediate!$B11942,Data!$A$1:$BC$1,0),FALSE)</f>
        <v>3547.4566717488683</v>
      </c>
    </row>
    <row r="11943" spans="1:4" x14ac:dyDescent="0.45">
      <c r="A11943" t="s">
        <v>424</v>
      </c>
      <c r="B11943">
        <f t="shared" si="185"/>
        <v>2016</v>
      </c>
      <c r="C11943">
        <f>VLOOKUP($A11943&amp;C$1,Data!$A$2:$BC$533,MATCH(Intermediate!$B11943,Data!$A$1:$BC$1,0),FALSE)</f>
        <v>22.540610520081447</v>
      </c>
      <c r="D11943">
        <f>VLOOKUP($A11943&amp;D$1,Data!$A$2:$BC$533,MATCH(Intermediate!$B11943,Data!$A$1:$BC$1,0),FALSE)</f>
        <v>3652.9220009894702</v>
      </c>
    </row>
    <row r="11944" spans="1:4" x14ac:dyDescent="0.45">
      <c r="A11944" t="s">
        <v>424</v>
      </c>
      <c r="B11944">
        <f t="shared" si="185"/>
        <v>2017</v>
      </c>
      <c r="C11944">
        <f>VLOOKUP($A11944&amp;C$1,Data!$A$2:$BC$533,MATCH(Intermediate!$B11944,Data!$A$1:$BC$1,0),FALSE)</f>
        <v>22.898076133281595</v>
      </c>
      <c r="D11944">
        <f>VLOOKUP($A11944&amp;D$1,Data!$A$2:$BC$533,MATCH(Intermediate!$B11944,Data!$A$1:$BC$1,0),FALSE)</f>
        <v>3829.7762729995102</v>
      </c>
    </row>
    <row r="11945" spans="1:4" x14ac:dyDescent="0.45">
      <c r="A11945" t="s">
        <v>424</v>
      </c>
      <c r="B11945">
        <f t="shared" si="185"/>
        <v>2018</v>
      </c>
      <c r="C11945">
        <f>VLOOKUP($A11945&amp;C$1,Data!$A$2:$BC$533,MATCH(Intermediate!$B11945,Data!$A$1:$BC$1,0),FALSE)</f>
        <v>23.153951806243018</v>
      </c>
      <c r="D11945">
        <f>VLOOKUP($A11945&amp;D$1,Data!$A$2:$BC$533,MATCH(Intermediate!$B11945,Data!$A$1:$BC$1,0),FALSE)</f>
        <v>3988.0820031151106</v>
      </c>
    </row>
    <row r="11946" spans="1:4" x14ac:dyDescent="0.45">
      <c r="A11946" t="s">
        <v>424</v>
      </c>
      <c r="B11946">
        <f t="shared" si="185"/>
        <v>2019</v>
      </c>
      <c r="C11946">
        <f>VLOOKUP($A11946&amp;C$1,Data!$A$2:$BC$533,MATCH(Intermediate!$B11946,Data!$A$1:$BC$1,0),FALSE)</f>
        <v>23.506839854065657</v>
      </c>
      <c r="D11946">
        <f>VLOOKUP($A11946&amp;D$1,Data!$A$2:$BC$533,MATCH(Intermediate!$B11946,Data!$A$1:$BC$1,0),FALSE)</f>
        <v>4192.327165713662</v>
      </c>
    </row>
    <row r="11947" spans="1:4" x14ac:dyDescent="0.45">
      <c r="A11947" t="s">
        <v>424</v>
      </c>
      <c r="B11947">
        <f t="shared" si="185"/>
        <v>2020</v>
      </c>
      <c r="C11947">
        <f>VLOOKUP($A11947&amp;C$1,Data!$A$2:$BC$533,MATCH(Intermediate!$B11947,Data!$A$1:$BC$1,0),FALSE)</f>
        <v>24.310912974634025</v>
      </c>
      <c r="D11947">
        <f>VLOOKUP($A11947&amp;D$1,Data!$A$2:$BC$533,MATCH(Intermediate!$B11947,Data!$A$1:$BC$1,0),FALSE)</f>
        <v>4215.3362572144224</v>
      </c>
    </row>
    <row r="11948" spans="1:4" x14ac:dyDescent="0.45">
      <c r="A11948" t="s">
        <v>424</v>
      </c>
      <c r="B11948">
        <f t="shared" si="185"/>
        <v>2021</v>
      </c>
      <c r="C11948">
        <f>VLOOKUP($A11948&amp;C$1,Data!$A$2:$BC$533,MATCH(Intermediate!$B11948,Data!$A$1:$BC$1,0),FALSE)</f>
        <v>25.06297721610791</v>
      </c>
      <c r="D11948">
        <f>VLOOKUP($A11948&amp;D$1,Data!$A$2:$BC$533,MATCH(Intermediate!$B11948,Data!$A$1:$BC$1,0),FALSE)</f>
        <v>4483.6739777585799</v>
      </c>
    </row>
    <row r="11949" spans="1:4" x14ac:dyDescent="0.45">
      <c r="A11949" t="s">
        <v>424</v>
      </c>
      <c r="B11949">
        <f t="shared" si="185"/>
        <v>2022</v>
      </c>
      <c r="C11949">
        <f>VLOOKUP($A11949&amp;C$1,Data!$A$2:$BC$533,MATCH(Intermediate!$B11949,Data!$A$1:$BC$1,0),FALSE)</f>
        <v>25.280347573728893</v>
      </c>
      <c r="D11949">
        <f>VLOOKUP($A11949&amp;D$1,Data!$A$2:$BC$533,MATCH(Intermediate!$B11949,Data!$A$1:$BC$1,0),FALSE)</f>
        <v>4910.8446297336714</v>
      </c>
    </row>
    <row r="11950" spans="1:4" x14ac:dyDescent="0.45">
      <c r="A11950" t="s">
        <v>424</v>
      </c>
      <c r="B11950">
        <f t="shared" si="185"/>
        <v>2023</v>
      </c>
      <c r="C11950">
        <f>VLOOKUP($A11950&amp;C$1,Data!$A$2:$BC$533,MATCH(Intermediate!$B11950,Data!$A$1:$BC$1,0),FALSE)</f>
        <v>28.576084331056624</v>
      </c>
      <c r="D11950">
        <f>VLOOKUP($A11950&amp;D$1,Data!$A$2:$BC$533,MATCH(Intermediate!$B11950,Data!$A$1:$BC$1,0),FALSE)</f>
        <v>5131.093855477111</v>
      </c>
    </row>
    <row r="11951" spans="1:4" x14ac:dyDescent="0.45">
      <c r="A11951" t="s">
        <v>424</v>
      </c>
      <c r="B11951">
        <f t="shared" si="185"/>
        <v>2024</v>
      </c>
      <c r="C11951" t="str">
        <f>VLOOKUP($A11951&amp;C$1,Data!$A$2:$BC$533,MATCH(Intermediate!$B11951,Data!$A$1:$BC$1,0),FALSE)</f>
        <v>..</v>
      </c>
      <c r="D11951">
        <f>VLOOKUP($A11951&amp;D$1,Data!$A$2:$BC$533,MATCH(Intermediate!$B11951,Data!$A$1:$BC$1,0),FALSE)</f>
        <v>5365.00455819544</v>
      </c>
    </row>
    <row r="11952" spans="1:4" x14ac:dyDescent="0.45">
      <c r="A11952" t="s">
        <v>560</v>
      </c>
      <c r="B11952">
        <f t="shared" si="185"/>
        <v>1975</v>
      </c>
      <c r="C11952" t="str">
        <f>VLOOKUP($A11952&amp;C$1,Data!$A$2:$BC$533,MATCH(Intermediate!$B11952,Data!$A$1:$BC$1,0),FALSE)</f>
        <v>..</v>
      </c>
      <c r="D11952" t="str">
        <f>VLOOKUP($A11952&amp;D$1,Data!$A$2:$BC$533,MATCH(Intermediate!$B11952,Data!$A$1:$BC$1,0),FALSE)</f>
        <v>..</v>
      </c>
    </row>
    <row r="11953" spans="1:4" x14ac:dyDescent="0.45">
      <c r="A11953" t="s">
        <v>560</v>
      </c>
      <c r="B11953">
        <f t="shared" si="185"/>
        <v>1976</v>
      </c>
      <c r="C11953" t="str">
        <f>VLOOKUP($A11953&amp;C$1,Data!$A$2:$BC$533,MATCH(Intermediate!$B11953,Data!$A$1:$BC$1,0),FALSE)</f>
        <v>..</v>
      </c>
      <c r="D11953" t="str">
        <f>VLOOKUP($A11953&amp;D$1,Data!$A$2:$BC$533,MATCH(Intermediate!$B11953,Data!$A$1:$BC$1,0),FALSE)</f>
        <v>..</v>
      </c>
    </row>
    <row r="11954" spans="1:4" x14ac:dyDescent="0.45">
      <c r="A11954" t="s">
        <v>560</v>
      </c>
      <c r="B11954">
        <f t="shared" si="185"/>
        <v>1977</v>
      </c>
      <c r="C11954">
        <f>VLOOKUP($A11954&amp;C$1,Data!$A$2:$BC$533,MATCH(Intermediate!$B11954,Data!$A$1:$BC$1,0),FALSE)</f>
        <v>48.389251323266478</v>
      </c>
      <c r="D11954" t="str">
        <f>VLOOKUP($A11954&amp;D$1,Data!$A$2:$BC$533,MATCH(Intermediate!$B11954,Data!$A$1:$BC$1,0),FALSE)</f>
        <v>..</v>
      </c>
    </row>
    <row r="11955" spans="1:4" x14ac:dyDescent="0.45">
      <c r="A11955" t="s">
        <v>560</v>
      </c>
      <c r="B11955">
        <f t="shared" si="185"/>
        <v>1978</v>
      </c>
      <c r="C11955">
        <f>VLOOKUP($A11955&amp;C$1,Data!$A$2:$BC$533,MATCH(Intermediate!$B11955,Data!$A$1:$BC$1,0),FALSE)</f>
        <v>46.577290982953038</v>
      </c>
      <c r="D11955" t="str">
        <f>VLOOKUP($A11955&amp;D$1,Data!$A$2:$BC$533,MATCH(Intermediate!$B11955,Data!$A$1:$BC$1,0),FALSE)</f>
        <v>..</v>
      </c>
    </row>
    <row r="11956" spans="1:4" x14ac:dyDescent="0.45">
      <c r="A11956" t="s">
        <v>560</v>
      </c>
      <c r="B11956">
        <f t="shared" si="185"/>
        <v>1979</v>
      </c>
      <c r="C11956">
        <f>VLOOKUP($A11956&amp;C$1,Data!$A$2:$BC$533,MATCH(Intermediate!$B11956,Data!$A$1:$BC$1,0),FALSE)</f>
        <v>45.99838580742621</v>
      </c>
      <c r="D11956" t="str">
        <f>VLOOKUP($A11956&amp;D$1,Data!$A$2:$BC$533,MATCH(Intermediate!$B11956,Data!$A$1:$BC$1,0),FALSE)</f>
        <v>..</v>
      </c>
    </row>
    <row r="11957" spans="1:4" x14ac:dyDescent="0.45">
      <c r="A11957" t="s">
        <v>560</v>
      </c>
      <c r="B11957">
        <f t="shared" ref="B11957:B12020" si="186">B11907</f>
        <v>1980</v>
      </c>
      <c r="C11957">
        <f>VLOOKUP($A11957&amp;C$1,Data!$A$2:$BC$533,MATCH(Intermediate!$B11957,Data!$A$1:$BC$1,0),FALSE)</f>
        <v>43.32328772009599</v>
      </c>
      <c r="D11957" t="str">
        <f>VLOOKUP($A11957&amp;D$1,Data!$A$2:$BC$533,MATCH(Intermediate!$B11957,Data!$A$1:$BC$1,0),FALSE)</f>
        <v>..</v>
      </c>
    </row>
    <row r="11958" spans="1:4" x14ac:dyDescent="0.45">
      <c r="A11958" t="s">
        <v>560</v>
      </c>
      <c r="B11958">
        <f t="shared" si="186"/>
        <v>1981</v>
      </c>
      <c r="C11958">
        <f>VLOOKUP($A11958&amp;C$1,Data!$A$2:$BC$533,MATCH(Intermediate!$B11958,Data!$A$1:$BC$1,0),FALSE)</f>
        <v>46.886471905096883</v>
      </c>
      <c r="D11958" t="str">
        <f>VLOOKUP($A11958&amp;D$1,Data!$A$2:$BC$533,MATCH(Intermediate!$B11958,Data!$A$1:$BC$1,0),FALSE)</f>
        <v>..</v>
      </c>
    </row>
    <row r="11959" spans="1:4" x14ac:dyDescent="0.45">
      <c r="A11959" t="s">
        <v>560</v>
      </c>
      <c r="B11959">
        <f t="shared" si="186"/>
        <v>1982</v>
      </c>
      <c r="C11959">
        <f>VLOOKUP($A11959&amp;C$1,Data!$A$2:$BC$533,MATCH(Intermediate!$B11959,Data!$A$1:$BC$1,0),FALSE)</f>
        <v>49.296179080021957</v>
      </c>
      <c r="D11959" t="str">
        <f>VLOOKUP($A11959&amp;D$1,Data!$A$2:$BC$533,MATCH(Intermediate!$B11959,Data!$A$1:$BC$1,0),FALSE)</f>
        <v>..</v>
      </c>
    </row>
    <row r="11960" spans="1:4" x14ac:dyDescent="0.45">
      <c r="A11960" t="s">
        <v>560</v>
      </c>
      <c r="B11960">
        <f t="shared" si="186"/>
        <v>1983</v>
      </c>
      <c r="C11960">
        <f>VLOOKUP($A11960&amp;C$1,Data!$A$2:$BC$533,MATCH(Intermediate!$B11960,Data!$A$1:$BC$1,0),FALSE)</f>
        <v>52.445974493106313</v>
      </c>
      <c r="D11960" t="str">
        <f>VLOOKUP($A11960&amp;D$1,Data!$A$2:$BC$533,MATCH(Intermediate!$B11960,Data!$A$1:$BC$1,0),FALSE)</f>
        <v>..</v>
      </c>
    </row>
    <row r="11961" spans="1:4" x14ac:dyDescent="0.45">
      <c r="A11961" t="s">
        <v>560</v>
      </c>
      <c r="B11961">
        <f t="shared" si="186"/>
        <v>1984</v>
      </c>
      <c r="C11961">
        <f>VLOOKUP($A11961&amp;C$1,Data!$A$2:$BC$533,MATCH(Intermediate!$B11961,Data!$A$1:$BC$1,0),FALSE)</f>
        <v>54.624596742736635</v>
      </c>
      <c r="D11961" t="str">
        <f>VLOOKUP($A11961&amp;D$1,Data!$A$2:$BC$533,MATCH(Intermediate!$B11961,Data!$A$1:$BC$1,0),FALSE)</f>
        <v>..</v>
      </c>
    </row>
    <row r="11962" spans="1:4" x14ac:dyDescent="0.45">
      <c r="A11962" t="s">
        <v>560</v>
      </c>
      <c r="B11962">
        <f t="shared" si="186"/>
        <v>1985</v>
      </c>
      <c r="C11962">
        <f>VLOOKUP($A11962&amp;C$1,Data!$A$2:$BC$533,MATCH(Intermediate!$B11962,Data!$A$1:$BC$1,0),FALSE)</f>
        <v>56.192043394953259</v>
      </c>
      <c r="D11962" t="str">
        <f>VLOOKUP($A11962&amp;D$1,Data!$A$2:$BC$533,MATCH(Intermediate!$B11962,Data!$A$1:$BC$1,0),FALSE)</f>
        <v>..</v>
      </c>
    </row>
    <row r="11963" spans="1:4" x14ac:dyDescent="0.45">
      <c r="A11963" t="s">
        <v>560</v>
      </c>
      <c r="B11963">
        <f t="shared" si="186"/>
        <v>1986</v>
      </c>
      <c r="C11963" t="str">
        <f>VLOOKUP($A11963&amp;C$1,Data!$A$2:$BC$533,MATCH(Intermediate!$B11963,Data!$A$1:$BC$1,0),FALSE)</f>
        <v>..</v>
      </c>
      <c r="D11963" t="str">
        <f>VLOOKUP($A11963&amp;D$1,Data!$A$2:$BC$533,MATCH(Intermediate!$B11963,Data!$A$1:$BC$1,0),FALSE)</f>
        <v>..</v>
      </c>
    </row>
    <row r="11964" spans="1:4" x14ac:dyDescent="0.45">
      <c r="A11964" t="s">
        <v>560</v>
      </c>
      <c r="B11964">
        <f t="shared" si="186"/>
        <v>1987</v>
      </c>
      <c r="C11964" t="str">
        <f>VLOOKUP($A11964&amp;C$1,Data!$A$2:$BC$533,MATCH(Intermediate!$B11964,Data!$A$1:$BC$1,0),FALSE)</f>
        <v>..</v>
      </c>
      <c r="D11964" t="str">
        <f>VLOOKUP($A11964&amp;D$1,Data!$A$2:$BC$533,MATCH(Intermediate!$B11964,Data!$A$1:$BC$1,0),FALSE)</f>
        <v>..</v>
      </c>
    </row>
    <row r="11965" spans="1:4" x14ac:dyDescent="0.45">
      <c r="A11965" t="s">
        <v>560</v>
      </c>
      <c r="B11965">
        <f t="shared" si="186"/>
        <v>1988</v>
      </c>
      <c r="C11965" t="str">
        <f>VLOOKUP($A11965&amp;C$1,Data!$A$2:$BC$533,MATCH(Intermediate!$B11965,Data!$A$1:$BC$1,0),FALSE)</f>
        <v>..</v>
      </c>
      <c r="D11965" t="str">
        <f>VLOOKUP($A11965&amp;D$1,Data!$A$2:$BC$533,MATCH(Intermediate!$B11965,Data!$A$1:$BC$1,0),FALSE)</f>
        <v>..</v>
      </c>
    </row>
    <row r="11966" spans="1:4" x14ac:dyDescent="0.45">
      <c r="A11966" t="s">
        <v>560</v>
      </c>
      <c r="B11966">
        <f t="shared" si="186"/>
        <v>1989</v>
      </c>
      <c r="C11966" t="str">
        <f>VLOOKUP($A11966&amp;C$1,Data!$A$2:$BC$533,MATCH(Intermediate!$B11966,Data!$A$1:$BC$1,0),FALSE)</f>
        <v>..</v>
      </c>
      <c r="D11966" t="str">
        <f>VLOOKUP($A11966&amp;D$1,Data!$A$2:$BC$533,MATCH(Intermediate!$B11966,Data!$A$1:$BC$1,0),FALSE)</f>
        <v>..</v>
      </c>
    </row>
    <row r="11967" spans="1:4" x14ac:dyDescent="0.45">
      <c r="A11967" t="s">
        <v>560</v>
      </c>
      <c r="B11967">
        <f t="shared" si="186"/>
        <v>1990</v>
      </c>
      <c r="C11967" t="str">
        <f>VLOOKUP($A11967&amp;C$1,Data!$A$2:$BC$533,MATCH(Intermediate!$B11967,Data!$A$1:$BC$1,0),FALSE)</f>
        <v>..</v>
      </c>
      <c r="D11967">
        <f>VLOOKUP($A11967&amp;D$1,Data!$A$2:$BC$533,MATCH(Intermediate!$B11967,Data!$A$1:$BC$1,0),FALSE)</f>
        <v>2912.682784523156</v>
      </c>
    </row>
    <row r="11968" spans="1:4" x14ac:dyDescent="0.45">
      <c r="A11968" t="s">
        <v>560</v>
      </c>
      <c r="B11968">
        <f t="shared" si="186"/>
        <v>1991</v>
      </c>
      <c r="C11968" t="str">
        <f>VLOOKUP($A11968&amp;C$1,Data!$A$2:$BC$533,MATCH(Intermediate!$B11968,Data!$A$1:$BC$1,0),FALSE)</f>
        <v>..</v>
      </c>
      <c r="D11968">
        <f>VLOOKUP($A11968&amp;D$1,Data!$A$2:$BC$533,MATCH(Intermediate!$B11968,Data!$A$1:$BC$1,0),FALSE)</f>
        <v>2989.5306055060464</v>
      </c>
    </row>
    <row r="11969" spans="1:4" x14ac:dyDescent="0.45">
      <c r="A11969" t="s">
        <v>560</v>
      </c>
      <c r="B11969">
        <f t="shared" si="186"/>
        <v>1992</v>
      </c>
      <c r="C11969" t="str">
        <f>VLOOKUP($A11969&amp;C$1,Data!$A$2:$BC$533,MATCH(Intermediate!$B11969,Data!$A$1:$BC$1,0),FALSE)</f>
        <v>..</v>
      </c>
      <c r="D11969">
        <f>VLOOKUP($A11969&amp;D$1,Data!$A$2:$BC$533,MATCH(Intermediate!$B11969,Data!$A$1:$BC$1,0),FALSE)</f>
        <v>3057.1109239537259</v>
      </c>
    </row>
    <row r="11970" spans="1:4" x14ac:dyDescent="0.45">
      <c r="A11970" t="s">
        <v>560</v>
      </c>
      <c r="B11970">
        <f t="shared" si="186"/>
        <v>1993</v>
      </c>
      <c r="C11970" t="str">
        <f>VLOOKUP($A11970&amp;C$1,Data!$A$2:$BC$533,MATCH(Intermediate!$B11970,Data!$A$1:$BC$1,0),FALSE)</f>
        <v>..</v>
      </c>
      <c r="D11970">
        <f>VLOOKUP($A11970&amp;D$1,Data!$A$2:$BC$533,MATCH(Intermediate!$B11970,Data!$A$1:$BC$1,0),FALSE)</f>
        <v>3235.1768872514031</v>
      </c>
    </row>
    <row r="11971" spans="1:4" x14ac:dyDescent="0.45">
      <c r="A11971" t="s">
        <v>560</v>
      </c>
      <c r="B11971">
        <f t="shared" si="186"/>
        <v>1994</v>
      </c>
      <c r="C11971" t="str">
        <f>VLOOKUP($A11971&amp;C$1,Data!$A$2:$BC$533,MATCH(Intermediate!$B11971,Data!$A$1:$BC$1,0),FALSE)</f>
        <v>..</v>
      </c>
      <c r="D11971">
        <f>VLOOKUP($A11971&amp;D$1,Data!$A$2:$BC$533,MATCH(Intermediate!$B11971,Data!$A$1:$BC$1,0),FALSE)</f>
        <v>3421.2938706583391</v>
      </c>
    </row>
    <row r="11972" spans="1:4" x14ac:dyDescent="0.45">
      <c r="A11972" t="s">
        <v>560</v>
      </c>
      <c r="B11972">
        <f t="shared" si="186"/>
        <v>1995</v>
      </c>
      <c r="C11972" t="str">
        <f>VLOOKUP($A11972&amp;C$1,Data!$A$2:$BC$533,MATCH(Intermediate!$B11972,Data!$A$1:$BC$1,0),FALSE)</f>
        <v>..</v>
      </c>
      <c r="D11972">
        <f>VLOOKUP($A11972&amp;D$1,Data!$A$2:$BC$533,MATCH(Intermediate!$B11972,Data!$A$1:$BC$1,0),FALSE)</f>
        <v>3655.4324689000564</v>
      </c>
    </row>
    <row r="11973" spans="1:4" x14ac:dyDescent="0.45">
      <c r="A11973" t="s">
        <v>560</v>
      </c>
      <c r="B11973">
        <f t="shared" si="186"/>
        <v>1996</v>
      </c>
      <c r="C11973">
        <f>VLOOKUP($A11973&amp;C$1,Data!$A$2:$BC$533,MATCH(Intermediate!$B11973,Data!$A$1:$BC$1,0),FALSE)</f>
        <v>60.555376648151238</v>
      </c>
      <c r="D11973">
        <f>VLOOKUP($A11973&amp;D$1,Data!$A$2:$BC$533,MATCH(Intermediate!$B11973,Data!$A$1:$BC$1,0),FALSE)</f>
        <v>3878.975053747452</v>
      </c>
    </row>
    <row r="11974" spans="1:4" x14ac:dyDescent="0.45">
      <c r="A11974" t="s">
        <v>560</v>
      </c>
      <c r="B11974">
        <f t="shared" si="186"/>
        <v>1997</v>
      </c>
      <c r="C11974">
        <f>VLOOKUP($A11974&amp;C$1,Data!$A$2:$BC$533,MATCH(Intermediate!$B11974,Data!$A$1:$BC$1,0),FALSE)</f>
        <v>64.608306314953836</v>
      </c>
      <c r="D11974">
        <f>VLOOKUP($A11974&amp;D$1,Data!$A$2:$BC$533,MATCH(Intermediate!$B11974,Data!$A$1:$BC$1,0),FALSE)</f>
        <v>4120.2365396493024</v>
      </c>
    </row>
    <row r="11975" spans="1:4" x14ac:dyDescent="0.45">
      <c r="A11975" t="s">
        <v>560</v>
      </c>
      <c r="B11975">
        <f t="shared" si="186"/>
        <v>1998</v>
      </c>
      <c r="C11975">
        <f>VLOOKUP($A11975&amp;C$1,Data!$A$2:$BC$533,MATCH(Intermediate!$B11975,Data!$A$1:$BC$1,0),FALSE)</f>
        <v>64.577050061520026</v>
      </c>
      <c r="D11975">
        <f>VLOOKUP($A11975&amp;D$1,Data!$A$2:$BC$533,MATCH(Intermediate!$B11975,Data!$A$1:$BC$1,0),FALSE)</f>
        <v>4234.6325322410721</v>
      </c>
    </row>
    <row r="11976" spans="1:4" x14ac:dyDescent="0.45">
      <c r="A11976" t="s">
        <v>560</v>
      </c>
      <c r="B11976">
        <f t="shared" si="186"/>
        <v>1999</v>
      </c>
      <c r="C11976">
        <f>VLOOKUP($A11976&amp;C$1,Data!$A$2:$BC$533,MATCH(Intermediate!$B11976,Data!$A$1:$BC$1,0),FALSE)</f>
        <v>72.642769347731814</v>
      </c>
      <c r="D11976">
        <f>VLOOKUP($A11976&amp;D$1,Data!$A$2:$BC$533,MATCH(Intermediate!$B11976,Data!$A$1:$BC$1,0),FALSE)</f>
        <v>4446.4989838275869</v>
      </c>
    </row>
    <row r="11977" spans="1:4" x14ac:dyDescent="0.45">
      <c r="A11977" t="s">
        <v>560</v>
      </c>
      <c r="B11977">
        <f t="shared" si="186"/>
        <v>2000</v>
      </c>
      <c r="C11977">
        <f>VLOOKUP($A11977&amp;C$1,Data!$A$2:$BC$533,MATCH(Intermediate!$B11977,Data!$A$1:$BC$1,0),FALSE)</f>
        <v>73.41891274409619</v>
      </c>
      <c r="D11977">
        <f>VLOOKUP($A11977&amp;D$1,Data!$A$2:$BC$533,MATCH(Intermediate!$B11977,Data!$A$1:$BC$1,0),FALSE)</f>
        <v>4833.7241677261336</v>
      </c>
    </row>
    <row r="11978" spans="1:4" x14ac:dyDescent="0.45">
      <c r="A11978" t="s">
        <v>560</v>
      </c>
      <c r="B11978">
        <f t="shared" si="186"/>
        <v>2001</v>
      </c>
      <c r="C11978">
        <f>VLOOKUP($A11978&amp;C$1,Data!$A$2:$BC$533,MATCH(Intermediate!$B11978,Data!$A$1:$BC$1,0),FALSE)</f>
        <v>69.404687453924041</v>
      </c>
      <c r="D11978">
        <f>VLOOKUP($A11978&amp;D$1,Data!$A$2:$BC$533,MATCH(Intermediate!$B11978,Data!$A$1:$BC$1,0),FALSE)</f>
        <v>5160.0474429244896</v>
      </c>
    </row>
    <row r="11979" spans="1:4" x14ac:dyDescent="0.45">
      <c r="A11979" t="s">
        <v>560</v>
      </c>
      <c r="B11979">
        <f t="shared" si="186"/>
        <v>2002</v>
      </c>
      <c r="C11979">
        <f>VLOOKUP($A11979&amp;C$1,Data!$A$2:$BC$533,MATCH(Intermediate!$B11979,Data!$A$1:$BC$1,0),FALSE)</f>
        <v>73.738997743049921</v>
      </c>
      <c r="D11979">
        <f>VLOOKUP($A11979&amp;D$1,Data!$A$2:$BC$533,MATCH(Intermediate!$B11979,Data!$A$1:$BC$1,0),FALSE)</f>
        <v>5538.4637529414995</v>
      </c>
    </row>
    <row r="11980" spans="1:4" x14ac:dyDescent="0.45">
      <c r="A11980" t="s">
        <v>560</v>
      </c>
      <c r="B11980">
        <f t="shared" si="186"/>
        <v>2003</v>
      </c>
      <c r="C11980">
        <f>VLOOKUP($A11980&amp;C$1,Data!$A$2:$BC$533,MATCH(Intermediate!$B11980,Data!$A$1:$BC$1,0),FALSE)</f>
        <v>77.731309648828173</v>
      </c>
      <c r="D11980">
        <f>VLOOKUP($A11980&amp;D$1,Data!$A$2:$BC$533,MATCH(Intermediate!$B11980,Data!$A$1:$BC$1,0),FALSE)</f>
        <v>6026.0129074718234</v>
      </c>
    </row>
    <row r="11981" spans="1:4" x14ac:dyDescent="0.45">
      <c r="A11981" t="s">
        <v>560</v>
      </c>
      <c r="B11981">
        <f t="shared" si="186"/>
        <v>2004</v>
      </c>
      <c r="C11981">
        <f>VLOOKUP($A11981&amp;C$1,Data!$A$2:$BC$533,MATCH(Intermediate!$B11981,Data!$A$1:$BC$1,0),FALSE)</f>
        <v>75.411117904325465</v>
      </c>
      <c r="D11981">
        <f>VLOOKUP($A11981&amp;D$1,Data!$A$2:$BC$533,MATCH(Intermediate!$B11981,Data!$A$1:$BC$1,0),FALSE)</f>
        <v>6653.1215635172466</v>
      </c>
    </row>
    <row r="11982" spans="1:4" x14ac:dyDescent="0.45">
      <c r="A11982" t="s">
        <v>560</v>
      </c>
      <c r="B11982">
        <f t="shared" si="186"/>
        <v>2005</v>
      </c>
      <c r="C11982">
        <f>VLOOKUP($A11982&amp;C$1,Data!$A$2:$BC$533,MATCH(Intermediate!$B11982,Data!$A$1:$BC$1,0),FALSE)</f>
        <v>72.084539427634454</v>
      </c>
      <c r="D11982">
        <f>VLOOKUP($A11982&amp;D$1,Data!$A$2:$BC$533,MATCH(Intermediate!$B11982,Data!$A$1:$BC$1,0),FALSE)</f>
        <v>7372.0346047969479</v>
      </c>
    </row>
    <row r="11983" spans="1:4" x14ac:dyDescent="0.45">
      <c r="A11983" t="s">
        <v>560</v>
      </c>
      <c r="B11983">
        <f t="shared" si="186"/>
        <v>2006</v>
      </c>
      <c r="C11983">
        <f>VLOOKUP($A11983&amp;C$1,Data!$A$2:$BC$533,MATCH(Intermediate!$B11983,Data!$A$1:$BC$1,0),FALSE)</f>
        <v>72.436879518329789</v>
      </c>
      <c r="D11983">
        <f>VLOOKUP($A11983&amp;D$1,Data!$A$2:$BC$533,MATCH(Intermediate!$B11983,Data!$A$1:$BC$1,0),FALSE)</f>
        <v>8391.9819701459364</v>
      </c>
    </row>
    <row r="11984" spans="1:4" x14ac:dyDescent="0.45">
      <c r="A11984" t="s">
        <v>560</v>
      </c>
      <c r="B11984">
        <f t="shared" si="186"/>
        <v>2007</v>
      </c>
      <c r="C11984">
        <f>VLOOKUP($A11984&amp;C$1,Data!$A$2:$BC$533,MATCH(Intermediate!$B11984,Data!$A$1:$BC$1,0),FALSE)</f>
        <v>75.206301872606645</v>
      </c>
      <c r="D11984">
        <f>VLOOKUP($A11984&amp;D$1,Data!$A$2:$BC$533,MATCH(Intermediate!$B11984,Data!$A$1:$BC$1,0),FALSE)</f>
        <v>9435.0500921550865</v>
      </c>
    </row>
    <row r="11985" spans="1:4" x14ac:dyDescent="0.45">
      <c r="A11985" t="s">
        <v>560</v>
      </c>
      <c r="B11985">
        <f t="shared" si="186"/>
        <v>2008</v>
      </c>
      <c r="C11985">
        <f>VLOOKUP($A11985&amp;C$1,Data!$A$2:$BC$533,MATCH(Intermediate!$B11985,Data!$A$1:$BC$1,0),FALSE)</f>
        <v>75.536203758881712</v>
      </c>
      <c r="D11985">
        <f>VLOOKUP($A11985&amp;D$1,Data!$A$2:$BC$533,MATCH(Intermediate!$B11985,Data!$A$1:$BC$1,0),FALSE)</f>
        <v>10385.26326221305</v>
      </c>
    </row>
    <row r="11986" spans="1:4" x14ac:dyDescent="0.45">
      <c r="A11986" t="s">
        <v>560</v>
      </c>
      <c r="B11986">
        <f t="shared" si="186"/>
        <v>2009</v>
      </c>
      <c r="C11986">
        <f>VLOOKUP($A11986&amp;C$1,Data!$A$2:$BC$533,MATCH(Intermediate!$B11986,Data!$A$1:$BC$1,0),FALSE)</f>
        <v>90.797487143583297</v>
      </c>
      <c r="D11986">
        <f>VLOOKUP($A11986&amp;D$1,Data!$A$2:$BC$533,MATCH(Intermediate!$B11986,Data!$A$1:$BC$1,0),FALSE)</f>
        <v>10778.232783013289</v>
      </c>
    </row>
    <row r="11987" spans="1:4" x14ac:dyDescent="0.45">
      <c r="A11987" t="s">
        <v>560</v>
      </c>
      <c r="B11987">
        <f t="shared" si="186"/>
        <v>2010</v>
      </c>
      <c r="C11987">
        <f>VLOOKUP($A11987&amp;C$1,Data!$A$2:$BC$533,MATCH(Intermediate!$B11987,Data!$A$1:$BC$1,0),FALSE)</f>
        <v>90.687765771980651</v>
      </c>
      <c r="D11987">
        <f>VLOOKUP($A11987&amp;D$1,Data!$A$2:$BC$533,MATCH(Intermediate!$B11987,Data!$A$1:$BC$1,0),FALSE)</f>
        <v>11728.017756219193</v>
      </c>
    </row>
    <row r="11988" spans="1:4" x14ac:dyDescent="0.45">
      <c r="A11988" t="s">
        <v>560</v>
      </c>
      <c r="B11988">
        <f t="shared" si="186"/>
        <v>2011</v>
      </c>
      <c r="C11988">
        <f>VLOOKUP($A11988&amp;C$1,Data!$A$2:$BC$533,MATCH(Intermediate!$B11988,Data!$A$1:$BC$1,0),FALSE)</f>
        <v>89.817330407430362</v>
      </c>
      <c r="D11988">
        <f>VLOOKUP($A11988&amp;D$1,Data!$A$2:$BC$533,MATCH(Intermediate!$B11988,Data!$A$1:$BC$1,0),FALSE)</f>
        <v>12806.66582428207</v>
      </c>
    </row>
    <row r="11989" spans="1:4" x14ac:dyDescent="0.45">
      <c r="A11989" t="s">
        <v>560</v>
      </c>
      <c r="B11989">
        <f t="shared" si="186"/>
        <v>2012</v>
      </c>
      <c r="C11989">
        <f>VLOOKUP($A11989&amp;C$1,Data!$A$2:$BC$533,MATCH(Intermediate!$B11989,Data!$A$1:$BC$1,0),FALSE)</f>
        <v>95.24416822248412</v>
      </c>
      <c r="D11989">
        <f>VLOOKUP($A11989&amp;D$1,Data!$A$2:$BC$533,MATCH(Intermediate!$B11989,Data!$A$1:$BC$1,0),FALSE)</f>
        <v>13699.041119893782</v>
      </c>
    </row>
    <row r="11990" spans="1:4" x14ac:dyDescent="0.45">
      <c r="A11990" t="s">
        <v>560</v>
      </c>
      <c r="B11990">
        <f t="shared" si="186"/>
        <v>2013</v>
      </c>
      <c r="C11990">
        <f>VLOOKUP($A11990&amp;C$1,Data!$A$2:$BC$533,MATCH(Intermediate!$B11990,Data!$A$1:$BC$1,0),FALSE)</f>
        <v>100.36938998940131</v>
      </c>
      <c r="D11990">
        <f>VLOOKUP($A11990&amp;D$1,Data!$A$2:$BC$533,MATCH(Intermediate!$B11990,Data!$A$1:$BC$1,0),FALSE)</f>
        <v>14484.993237334613</v>
      </c>
    </row>
    <row r="11991" spans="1:4" x14ac:dyDescent="0.45">
      <c r="A11991" t="s">
        <v>560</v>
      </c>
      <c r="B11991">
        <f t="shared" si="186"/>
        <v>2014</v>
      </c>
      <c r="C11991">
        <f>VLOOKUP($A11991&amp;C$1,Data!$A$2:$BC$533,MATCH(Intermediate!$B11991,Data!$A$1:$BC$1,0),FALSE)</f>
        <v>106.55449870502362</v>
      </c>
      <c r="D11991">
        <f>VLOOKUP($A11991&amp;D$1,Data!$A$2:$BC$533,MATCH(Intermediate!$B11991,Data!$A$1:$BC$1,0),FALSE)</f>
        <v>15033.628290068742</v>
      </c>
    </row>
    <row r="11992" spans="1:4" x14ac:dyDescent="0.45">
      <c r="A11992" t="s">
        <v>560</v>
      </c>
      <c r="B11992">
        <f t="shared" si="186"/>
        <v>2015</v>
      </c>
      <c r="C11992">
        <f>VLOOKUP($A11992&amp;C$1,Data!$A$2:$BC$533,MATCH(Intermediate!$B11992,Data!$A$1:$BC$1,0),FALSE)</f>
        <v>119.24751395873854</v>
      </c>
      <c r="D11992">
        <f>VLOOKUP($A11992&amp;D$1,Data!$A$2:$BC$533,MATCH(Intermediate!$B11992,Data!$A$1:$BC$1,0),FALSE)</f>
        <v>15128.246391526305</v>
      </c>
    </row>
    <row r="11993" spans="1:4" x14ac:dyDescent="0.45">
      <c r="A11993" t="s">
        <v>560</v>
      </c>
      <c r="B11993">
        <f t="shared" si="186"/>
        <v>2016</v>
      </c>
      <c r="C11993">
        <f>VLOOKUP($A11993&amp;C$1,Data!$A$2:$BC$533,MATCH(Intermediate!$B11993,Data!$A$1:$BC$1,0),FALSE)</f>
        <v>120.91251078801504</v>
      </c>
      <c r="D11993">
        <f>VLOOKUP($A11993&amp;D$1,Data!$A$2:$BC$533,MATCH(Intermediate!$B11993,Data!$A$1:$BC$1,0),FALSE)</f>
        <v>15650.476225980088</v>
      </c>
    </row>
    <row r="11994" spans="1:4" x14ac:dyDescent="0.45">
      <c r="A11994" t="s">
        <v>560</v>
      </c>
      <c r="B11994">
        <f t="shared" si="186"/>
        <v>2017</v>
      </c>
      <c r="C11994">
        <f>VLOOKUP($A11994&amp;C$1,Data!$A$2:$BC$533,MATCH(Intermediate!$B11994,Data!$A$1:$BC$1,0),FALSE)</f>
        <v>118.70474817415148</v>
      </c>
      <c r="D11994">
        <f>VLOOKUP($A11994&amp;D$1,Data!$A$2:$BC$533,MATCH(Intermediate!$B11994,Data!$A$1:$BC$1,0),FALSE)</f>
        <v>16552.883727416898</v>
      </c>
    </row>
    <row r="11995" spans="1:4" x14ac:dyDescent="0.45">
      <c r="A11995" t="s">
        <v>560</v>
      </c>
      <c r="B11995">
        <f t="shared" si="186"/>
        <v>2018</v>
      </c>
      <c r="C11995">
        <f>VLOOKUP($A11995&amp;C$1,Data!$A$2:$BC$533,MATCH(Intermediate!$B11995,Data!$A$1:$BC$1,0),FALSE)</f>
        <v>121.92708576875476</v>
      </c>
      <c r="D11995">
        <f>VLOOKUP($A11995&amp;D$1,Data!$A$2:$BC$533,MATCH(Intermediate!$B11995,Data!$A$1:$BC$1,0),FALSE)</f>
        <v>17894.0809006995</v>
      </c>
    </row>
    <row r="11996" spans="1:4" x14ac:dyDescent="0.45">
      <c r="A11996" t="s">
        <v>560</v>
      </c>
      <c r="B11996">
        <f t="shared" si="186"/>
        <v>2019</v>
      </c>
      <c r="C11996">
        <f>VLOOKUP($A11996&amp;C$1,Data!$A$2:$BC$533,MATCH(Intermediate!$B11996,Data!$A$1:$BC$1,0),FALSE)</f>
        <v>127.53349524133051</v>
      </c>
      <c r="D11996">
        <f>VLOOKUP($A11996&amp;D$1,Data!$A$2:$BC$533,MATCH(Intermediate!$B11996,Data!$A$1:$BC$1,0),FALSE)</f>
        <v>19204.354834745558</v>
      </c>
    </row>
    <row r="11997" spans="1:4" x14ac:dyDescent="0.45">
      <c r="A11997" t="s">
        <v>560</v>
      </c>
      <c r="B11997">
        <f t="shared" si="186"/>
        <v>2020</v>
      </c>
      <c r="C11997">
        <f>VLOOKUP($A11997&amp;C$1,Data!$A$2:$BC$533,MATCH(Intermediate!$B11997,Data!$A$1:$BC$1,0),FALSE)</f>
        <v>143.77510231971809</v>
      </c>
      <c r="D11997">
        <f>VLOOKUP($A11997&amp;D$1,Data!$A$2:$BC$533,MATCH(Intermediate!$B11997,Data!$A$1:$BC$1,0),FALSE)</f>
        <v>19498.100773918944</v>
      </c>
    </row>
    <row r="11998" spans="1:4" x14ac:dyDescent="0.45">
      <c r="A11998" t="s">
        <v>560</v>
      </c>
      <c r="B11998">
        <f t="shared" si="186"/>
        <v>2021</v>
      </c>
      <c r="C11998">
        <f>VLOOKUP($A11998&amp;C$1,Data!$A$2:$BC$533,MATCH(Intermediate!$B11998,Data!$A$1:$BC$1,0),FALSE)</f>
        <v>139.6492203244571</v>
      </c>
      <c r="D11998">
        <f>VLOOKUP($A11998&amp;D$1,Data!$A$2:$BC$533,MATCH(Intermediate!$B11998,Data!$A$1:$BC$1,0),FALSE)</f>
        <v>22182.238047291881</v>
      </c>
    </row>
    <row r="11999" spans="1:4" x14ac:dyDescent="0.45">
      <c r="A11999" t="s">
        <v>560</v>
      </c>
      <c r="B11999">
        <f t="shared" si="186"/>
        <v>2022</v>
      </c>
      <c r="C11999">
        <f>VLOOKUP($A11999&amp;C$1,Data!$A$2:$BC$533,MATCH(Intermediate!$B11999,Data!$A$1:$BC$1,0),FALSE)</f>
        <v>148.65112616069763</v>
      </c>
      <c r="D11999">
        <f>VLOOKUP($A11999&amp;D$1,Data!$A$2:$BC$533,MATCH(Intermediate!$B11999,Data!$A$1:$BC$1,0),FALSE)</f>
        <v>24475.582942286732</v>
      </c>
    </row>
    <row r="12000" spans="1:4" x14ac:dyDescent="0.45">
      <c r="A12000" t="s">
        <v>560</v>
      </c>
      <c r="B12000">
        <f t="shared" si="186"/>
        <v>2023</v>
      </c>
      <c r="C12000">
        <f>VLOOKUP($A12000&amp;C$1,Data!$A$2:$BC$533,MATCH(Intermediate!$B12000,Data!$A$1:$BC$1,0),FALSE)</f>
        <v>154.04763585701181</v>
      </c>
      <c r="D12000">
        <f>VLOOKUP($A12000&amp;D$1,Data!$A$2:$BC$533,MATCH(Intermediate!$B12000,Data!$A$1:$BC$1,0),FALSE)</f>
        <v>26380.224902028058</v>
      </c>
    </row>
    <row r="12001" spans="1:4" x14ac:dyDescent="0.45">
      <c r="A12001" t="s">
        <v>560</v>
      </c>
      <c r="B12001">
        <f t="shared" si="186"/>
        <v>2024</v>
      </c>
      <c r="C12001">
        <f>VLOOKUP($A12001&amp;C$1,Data!$A$2:$BC$533,MATCH(Intermediate!$B12001,Data!$A$1:$BC$1,0),FALSE)</f>
        <v>157.6465195276287</v>
      </c>
      <c r="D12001">
        <f>VLOOKUP($A12001&amp;D$1,Data!$A$2:$BC$533,MATCH(Intermediate!$B12001,Data!$A$1:$BC$1,0),FALSE)</f>
        <v>28233.01134512616</v>
      </c>
    </row>
    <row r="12002" spans="1:4" x14ac:dyDescent="0.45">
      <c r="A12002" t="s">
        <v>136</v>
      </c>
      <c r="B12002">
        <f t="shared" si="186"/>
        <v>1975</v>
      </c>
      <c r="C12002" t="str">
        <f>VLOOKUP($A12002&amp;C$1,Data!$A$2:$BC$533,MATCH(Intermediate!$B12002,Data!$A$1:$BC$1,0),FALSE)</f>
        <v>..</v>
      </c>
      <c r="D12002" t="str">
        <f>VLOOKUP($A12002&amp;D$1,Data!$A$2:$BC$533,MATCH(Intermediate!$B12002,Data!$A$1:$BC$1,0),FALSE)</f>
        <v>..</v>
      </c>
    </row>
    <row r="12003" spans="1:4" x14ac:dyDescent="0.45">
      <c r="A12003" t="s">
        <v>136</v>
      </c>
      <c r="B12003">
        <f t="shared" si="186"/>
        <v>1976</v>
      </c>
      <c r="C12003" t="str">
        <f>VLOOKUP($A12003&amp;C$1,Data!$A$2:$BC$533,MATCH(Intermediate!$B12003,Data!$A$1:$BC$1,0),FALSE)</f>
        <v>..</v>
      </c>
      <c r="D12003" t="str">
        <f>VLOOKUP($A12003&amp;D$1,Data!$A$2:$BC$533,MATCH(Intermediate!$B12003,Data!$A$1:$BC$1,0),FALSE)</f>
        <v>..</v>
      </c>
    </row>
    <row r="12004" spans="1:4" x14ac:dyDescent="0.45">
      <c r="A12004" t="s">
        <v>136</v>
      </c>
      <c r="B12004">
        <f t="shared" si="186"/>
        <v>1977</v>
      </c>
      <c r="C12004">
        <f>VLOOKUP($A12004&amp;C$1,Data!$A$2:$BC$533,MATCH(Intermediate!$B12004,Data!$A$1:$BC$1,0),FALSE)</f>
        <v>39.688674223904506</v>
      </c>
      <c r="D12004" t="str">
        <f>VLOOKUP($A12004&amp;D$1,Data!$A$2:$BC$533,MATCH(Intermediate!$B12004,Data!$A$1:$BC$1,0),FALSE)</f>
        <v>..</v>
      </c>
    </row>
    <row r="12005" spans="1:4" x14ac:dyDescent="0.45">
      <c r="A12005" t="s">
        <v>136</v>
      </c>
      <c r="B12005">
        <f t="shared" si="186"/>
        <v>1978</v>
      </c>
      <c r="C12005">
        <f>VLOOKUP($A12005&amp;C$1,Data!$A$2:$BC$533,MATCH(Intermediate!$B12005,Data!$A$1:$BC$1,0),FALSE)</f>
        <v>37.593349660923664</v>
      </c>
      <c r="D12005" t="str">
        <f>VLOOKUP($A12005&amp;D$1,Data!$A$2:$BC$533,MATCH(Intermediate!$B12005,Data!$A$1:$BC$1,0),FALSE)</f>
        <v>..</v>
      </c>
    </row>
    <row r="12006" spans="1:4" x14ac:dyDescent="0.45">
      <c r="A12006" t="s">
        <v>136</v>
      </c>
      <c r="B12006">
        <f t="shared" si="186"/>
        <v>1979</v>
      </c>
      <c r="C12006" t="str">
        <f>VLOOKUP($A12006&amp;C$1,Data!$A$2:$BC$533,MATCH(Intermediate!$B12006,Data!$A$1:$BC$1,0),FALSE)</f>
        <v>..</v>
      </c>
      <c r="D12006" t="str">
        <f>VLOOKUP($A12006&amp;D$1,Data!$A$2:$BC$533,MATCH(Intermediate!$B12006,Data!$A$1:$BC$1,0),FALSE)</f>
        <v>..</v>
      </c>
    </row>
    <row r="12007" spans="1:4" x14ac:dyDescent="0.45">
      <c r="A12007" t="s">
        <v>136</v>
      </c>
      <c r="B12007">
        <f t="shared" si="186"/>
        <v>1980</v>
      </c>
      <c r="C12007" t="str">
        <f>VLOOKUP($A12007&amp;C$1,Data!$A$2:$BC$533,MATCH(Intermediate!$B12007,Data!$A$1:$BC$1,0),FALSE)</f>
        <v>..</v>
      </c>
      <c r="D12007" t="str">
        <f>VLOOKUP($A12007&amp;D$1,Data!$A$2:$BC$533,MATCH(Intermediate!$B12007,Data!$A$1:$BC$1,0),FALSE)</f>
        <v>..</v>
      </c>
    </row>
    <row r="12008" spans="1:4" x14ac:dyDescent="0.45">
      <c r="A12008" t="s">
        <v>136</v>
      </c>
      <c r="B12008">
        <f t="shared" si="186"/>
        <v>1981</v>
      </c>
      <c r="C12008" t="str">
        <f>VLOOKUP($A12008&amp;C$1,Data!$A$2:$BC$533,MATCH(Intermediate!$B12008,Data!$A$1:$BC$1,0),FALSE)</f>
        <v>..</v>
      </c>
      <c r="D12008" t="str">
        <f>VLOOKUP($A12008&amp;D$1,Data!$A$2:$BC$533,MATCH(Intermediate!$B12008,Data!$A$1:$BC$1,0),FALSE)</f>
        <v>..</v>
      </c>
    </row>
    <row r="12009" spans="1:4" x14ac:dyDescent="0.45">
      <c r="A12009" t="s">
        <v>136</v>
      </c>
      <c r="B12009">
        <f t="shared" si="186"/>
        <v>1982</v>
      </c>
      <c r="C12009" t="str">
        <f>VLOOKUP($A12009&amp;C$1,Data!$A$2:$BC$533,MATCH(Intermediate!$B12009,Data!$A$1:$BC$1,0),FALSE)</f>
        <v>..</v>
      </c>
      <c r="D12009" t="str">
        <f>VLOOKUP($A12009&amp;D$1,Data!$A$2:$BC$533,MATCH(Intermediate!$B12009,Data!$A$1:$BC$1,0),FALSE)</f>
        <v>..</v>
      </c>
    </row>
    <row r="12010" spans="1:4" x14ac:dyDescent="0.45">
      <c r="A12010" t="s">
        <v>136</v>
      </c>
      <c r="B12010">
        <f t="shared" si="186"/>
        <v>1983</v>
      </c>
      <c r="C12010" t="str">
        <f>VLOOKUP($A12010&amp;C$1,Data!$A$2:$BC$533,MATCH(Intermediate!$B12010,Data!$A$1:$BC$1,0),FALSE)</f>
        <v>..</v>
      </c>
      <c r="D12010" t="str">
        <f>VLOOKUP($A12010&amp;D$1,Data!$A$2:$BC$533,MATCH(Intermediate!$B12010,Data!$A$1:$BC$1,0),FALSE)</f>
        <v>..</v>
      </c>
    </row>
    <row r="12011" spans="1:4" x14ac:dyDescent="0.45">
      <c r="A12011" t="s">
        <v>136</v>
      </c>
      <c r="B12011">
        <f t="shared" si="186"/>
        <v>1984</v>
      </c>
      <c r="C12011" t="str">
        <f>VLOOKUP($A12011&amp;C$1,Data!$A$2:$BC$533,MATCH(Intermediate!$B12011,Data!$A$1:$BC$1,0),FALSE)</f>
        <v>..</v>
      </c>
      <c r="D12011" t="str">
        <f>VLOOKUP($A12011&amp;D$1,Data!$A$2:$BC$533,MATCH(Intermediate!$B12011,Data!$A$1:$BC$1,0),FALSE)</f>
        <v>..</v>
      </c>
    </row>
    <row r="12012" spans="1:4" x14ac:dyDescent="0.45">
      <c r="A12012" t="s">
        <v>136</v>
      </c>
      <c r="B12012">
        <f t="shared" si="186"/>
        <v>1985</v>
      </c>
      <c r="C12012" t="str">
        <f>VLOOKUP($A12012&amp;C$1,Data!$A$2:$BC$533,MATCH(Intermediate!$B12012,Data!$A$1:$BC$1,0),FALSE)</f>
        <v>..</v>
      </c>
      <c r="D12012" t="str">
        <f>VLOOKUP($A12012&amp;D$1,Data!$A$2:$BC$533,MATCH(Intermediate!$B12012,Data!$A$1:$BC$1,0),FALSE)</f>
        <v>..</v>
      </c>
    </row>
    <row r="12013" spans="1:4" x14ac:dyDescent="0.45">
      <c r="A12013" t="s">
        <v>136</v>
      </c>
      <c r="B12013">
        <f t="shared" si="186"/>
        <v>1986</v>
      </c>
      <c r="C12013" t="str">
        <f>VLOOKUP($A12013&amp;C$1,Data!$A$2:$BC$533,MATCH(Intermediate!$B12013,Data!$A$1:$BC$1,0),FALSE)</f>
        <v>..</v>
      </c>
      <c r="D12013" t="str">
        <f>VLOOKUP($A12013&amp;D$1,Data!$A$2:$BC$533,MATCH(Intermediate!$B12013,Data!$A$1:$BC$1,0),FALSE)</f>
        <v>..</v>
      </c>
    </row>
    <row r="12014" spans="1:4" x14ac:dyDescent="0.45">
      <c r="A12014" t="s">
        <v>136</v>
      </c>
      <c r="B12014">
        <f t="shared" si="186"/>
        <v>1987</v>
      </c>
      <c r="C12014" t="str">
        <f>VLOOKUP($A12014&amp;C$1,Data!$A$2:$BC$533,MATCH(Intermediate!$B12014,Data!$A$1:$BC$1,0),FALSE)</f>
        <v>..</v>
      </c>
      <c r="D12014" t="str">
        <f>VLOOKUP($A12014&amp;D$1,Data!$A$2:$BC$533,MATCH(Intermediate!$B12014,Data!$A$1:$BC$1,0),FALSE)</f>
        <v>..</v>
      </c>
    </row>
    <row r="12015" spans="1:4" x14ac:dyDescent="0.45">
      <c r="A12015" t="s">
        <v>136</v>
      </c>
      <c r="B12015">
        <f t="shared" si="186"/>
        <v>1988</v>
      </c>
      <c r="C12015" t="str">
        <f>VLOOKUP($A12015&amp;C$1,Data!$A$2:$BC$533,MATCH(Intermediate!$B12015,Data!$A$1:$BC$1,0),FALSE)</f>
        <v>..</v>
      </c>
      <c r="D12015" t="str">
        <f>VLOOKUP($A12015&amp;D$1,Data!$A$2:$BC$533,MATCH(Intermediate!$B12015,Data!$A$1:$BC$1,0),FALSE)</f>
        <v>..</v>
      </c>
    </row>
    <row r="12016" spans="1:4" x14ac:dyDescent="0.45">
      <c r="A12016" t="s">
        <v>136</v>
      </c>
      <c r="B12016">
        <f t="shared" si="186"/>
        <v>1989</v>
      </c>
      <c r="C12016" t="str">
        <f>VLOOKUP($A12016&amp;C$1,Data!$A$2:$BC$533,MATCH(Intermediate!$B12016,Data!$A$1:$BC$1,0),FALSE)</f>
        <v>..</v>
      </c>
      <c r="D12016" t="str">
        <f>VLOOKUP($A12016&amp;D$1,Data!$A$2:$BC$533,MATCH(Intermediate!$B12016,Data!$A$1:$BC$1,0),FALSE)</f>
        <v>..</v>
      </c>
    </row>
    <row r="12017" spans="1:4" x14ac:dyDescent="0.45">
      <c r="A12017" t="s">
        <v>136</v>
      </c>
      <c r="B12017">
        <f t="shared" si="186"/>
        <v>1990</v>
      </c>
      <c r="C12017" t="str">
        <f>VLOOKUP($A12017&amp;C$1,Data!$A$2:$BC$533,MATCH(Intermediate!$B12017,Data!$A$1:$BC$1,0),FALSE)</f>
        <v>..</v>
      </c>
      <c r="D12017">
        <f>VLOOKUP($A12017&amp;D$1,Data!$A$2:$BC$533,MATCH(Intermediate!$B12017,Data!$A$1:$BC$1,0),FALSE)</f>
        <v>6286.9212796276806</v>
      </c>
    </row>
    <row r="12018" spans="1:4" x14ac:dyDescent="0.45">
      <c r="A12018" t="s">
        <v>136</v>
      </c>
      <c r="B12018">
        <f t="shared" si="186"/>
        <v>1991</v>
      </c>
      <c r="C12018" t="str">
        <f>VLOOKUP($A12018&amp;C$1,Data!$A$2:$BC$533,MATCH(Intermediate!$B12018,Data!$A$1:$BC$1,0),FALSE)</f>
        <v>..</v>
      </c>
      <c r="D12018">
        <f>VLOOKUP($A12018&amp;D$1,Data!$A$2:$BC$533,MATCH(Intermediate!$B12018,Data!$A$1:$BC$1,0),FALSE)</f>
        <v>6613.5660362874096</v>
      </c>
    </row>
    <row r="12019" spans="1:4" x14ac:dyDescent="0.45">
      <c r="A12019" t="s">
        <v>136</v>
      </c>
      <c r="B12019">
        <f t="shared" si="186"/>
        <v>1992</v>
      </c>
      <c r="C12019" t="str">
        <f>VLOOKUP($A12019&amp;C$1,Data!$A$2:$BC$533,MATCH(Intermediate!$B12019,Data!$A$1:$BC$1,0),FALSE)</f>
        <v>..</v>
      </c>
      <c r="D12019">
        <f>VLOOKUP($A12019&amp;D$1,Data!$A$2:$BC$533,MATCH(Intermediate!$B12019,Data!$A$1:$BC$1,0),FALSE)</f>
        <v>6844.9976064108514</v>
      </c>
    </row>
    <row r="12020" spans="1:4" x14ac:dyDescent="0.45">
      <c r="A12020" t="s">
        <v>136</v>
      </c>
      <c r="B12020">
        <f t="shared" si="186"/>
        <v>1993</v>
      </c>
      <c r="C12020" t="str">
        <f>VLOOKUP($A12020&amp;C$1,Data!$A$2:$BC$533,MATCH(Intermediate!$B12020,Data!$A$1:$BC$1,0),FALSE)</f>
        <v>..</v>
      </c>
      <c r="D12020">
        <f>VLOOKUP($A12020&amp;D$1,Data!$A$2:$BC$533,MATCH(Intermediate!$B12020,Data!$A$1:$BC$1,0),FALSE)</f>
        <v>7042.4776841844741</v>
      </c>
    </row>
    <row r="12021" spans="1:4" x14ac:dyDescent="0.45">
      <c r="A12021" t="s">
        <v>136</v>
      </c>
      <c r="B12021">
        <f t="shared" ref="B12021:B12084" si="187">B11971</f>
        <v>1994</v>
      </c>
      <c r="C12021" t="str">
        <f>VLOOKUP($A12021&amp;C$1,Data!$A$2:$BC$533,MATCH(Intermediate!$B12021,Data!$A$1:$BC$1,0),FALSE)</f>
        <v>..</v>
      </c>
      <c r="D12021">
        <f>VLOOKUP($A12021&amp;D$1,Data!$A$2:$BC$533,MATCH(Intermediate!$B12021,Data!$A$1:$BC$1,0),FALSE)</f>
        <v>7409.492175463919</v>
      </c>
    </row>
    <row r="12022" spans="1:4" x14ac:dyDescent="0.45">
      <c r="A12022" t="s">
        <v>136</v>
      </c>
      <c r="B12022">
        <f t="shared" si="187"/>
        <v>1995</v>
      </c>
      <c r="C12022">
        <f>VLOOKUP($A12022&amp;C$1,Data!$A$2:$BC$533,MATCH(Intermediate!$B12022,Data!$A$1:$BC$1,0),FALSE)</f>
        <v>34.400097168601164</v>
      </c>
      <c r="D12022">
        <f>VLOOKUP($A12022&amp;D$1,Data!$A$2:$BC$533,MATCH(Intermediate!$B12022,Data!$A$1:$BC$1,0),FALSE)</f>
        <v>7539.9088274193191</v>
      </c>
    </row>
    <row r="12023" spans="1:4" x14ac:dyDescent="0.45">
      <c r="A12023" t="s">
        <v>136</v>
      </c>
      <c r="B12023">
        <f t="shared" si="187"/>
        <v>1996</v>
      </c>
      <c r="C12023">
        <f>VLOOKUP($A12023&amp;C$1,Data!$A$2:$BC$533,MATCH(Intermediate!$B12023,Data!$A$1:$BC$1,0),FALSE)</f>
        <v>33.61933749054846</v>
      </c>
      <c r="D12023">
        <f>VLOOKUP($A12023&amp;D$1,Data!$A$2:$BC$533,MATCH(Intermediate!$B12023,Data!$A$1:$BC$1,0),FALSE)</f>
        <v>7819.1107147131461</v>
      </c>
    </row>
    <row r="12024" spans="1:4" x14ac:dyDescent="0.45">
      <c r="A12024" t="s">
        <v>136</v>
      </c>
      <c r="B12024">
        <f t="shared" si="187"/>
        <v>1997</v>
      </c>
      <c r="C12024">
        <f>VLOOKUP($A12024&amp;C$1,Data!$A$2:$BC$533,MATCH(Intermediate!$B12024,Data!$A$1:$BC$1,0),FALSE)</f>
        <v>30.611912728183761</v>
      </c>
      <c r="D12024">
        <f>VLOOKUP($A12024&amp;D$1,Data!$A$2:$BC$533,MATCH(Intermediate!$B12024,Data!$A$1:$BC$1,0),FALSE)</f>
        <v>8247.4772266623495</v>
      </c>
    </row>
    <row r="12025" spans="1:4" x14ac:dyDescent="0.45">
      <c r="A12025" t="s">
        <v>136</v>
      </c>
      <c r="B12025">
        <f t="shared" si="187"/>
        <v>1998</v>
      </c>
      <c r="C12025">
        <f>VLOOKUP($A12025&amp;C$1,Data!$A$2:$BC$533,MATCH(Intermediate!$B12025,Data!$A$1:$BC$1,0),FALSE)</f>
        <v>25.370780809367357</v>
      </c>
      <c r="D12025">
        <f>VLOOKUP($A12025&amp;D$1,Data!$A$2:$BC$533,MATCH(Intermediate!$B12025,Data!$A$1:$BC$1,0),FALSE)</f>
        <v>8428.7426895790122</v>
      </c>
    </row>
    <row r="12026" spans="1:4" x14ac:dyDescent="0.45">
      <c r="A12026" t="s">
        <v>136</v>
      </c>
      <c r="B12026">
        <f t="shared" si="187"/>
        <v>1999</v>
      </c>
      <c r="C12026">
        <f>VLOOKUP($A12026&amp;C$1,Data!$A$2:$BC$533,MATCH(Intermediate!$B12026,Data!$A$1:$BC$1,0),FALSE)</f>
        <v>23.59830456457907</v>
      </c>
      <c r="D12026">
        <f>VLOOKUP($A12026&amp;D$1,Data!$A$2:$BC$533,MATCH(Intermediate!$B12026,Data!$A$1:$BC$1,0),FALSE)</f>
        <v>8428.9400632729594</v>
      </c>
    </row>
    <row r="12027" spans="1:4" x14ac:dyDescent="0.45">
      <c r="A12027" t="s">
        <v>136</v>
      </c>
      <c r="B12027">
        <f t="shared" si="187"/>
        <v>2000</v>
      </c>
      <c r="C12027">
        <f>VLOOKUP($A12027&amp;C$1,Data!$A$2:$BC$533,MATCH(Intermediate!$B12027,Data!$A$1:$BC$1,0),FALSE)</f>
        <v>22.465241448923713</v>
      </c>
      <c r="D12027">
        <f>VLOOKUP($A12027&amp;D$1,Data!$A$2:$BC$533,MATCH(Intermediate!$B12027,Data!$A$1:$BC$1,0),FALSE)</f>
        <v>8811.5231982103123</v>
      </c>
    </row>
    <row r="12028" spans="1:4" x14ac:dyDescent="0.45">
      <c r="A12028" t="s">
        <v>136</v>
      </c>
      <c r="B12028">
        <f t="shared" si="187"/>
        <v>2001</v>
      </c>
      <c r="C12028">
        <f>VLOOKUP($A12028&amp;C$1,Data!$A$2:$BC$533,MATCH(Intermediate!$B12028,Data!$A$1:$BC$1,0),FALSE)</f>
        <v>22.129728231101101</v>
      </c>
      <c r="D12028">
        <f>VLOOKUP($A12028&amp;D$1,Data!$A$2:$BC$533,MATCH(Intermediate!$B12028,Data!$A$1:$BC$1,0),FALSE)</f>
        <v>8946.2802618502446</v>
      </c>
    </row>
    <row r="12029" spans="1:4" x14ac:dyDescent="0.45">
      <c r="A12029" t="s">
        <v>136</v>
      </c>
      <c r="B12029">
        <f t="shared" si="187"/>
        <v>2002</v>
      </c>
      <c r="C12029">
        <f>VLOOKUP($A12029&amp;C$1,Data!$A$2:$BC$533,MATCH(Intermediate!$B12029,Data!$A$1:$BC$1,0),FALSE)</f>
        <v>22.661658645449617</v>
      </c>
      <c r="D12029">
        <f>VLOOKUP($A12029&amp;D$1,Data!$A$2:$BC$533,MATCH(Intermediate!$B12029,Data!$A$1:$BC$1,0),FALSE)</f>
        <v>8986.439577593379</v>
      </c>
    </row>
    <row r="12030" spans="1:4" x14ac:dyDescent="0.45">
      <c r="A12030" t="s">
        <v>136</v>
      </c>
      <c r="B12030">
        <f t="shared" si="187"/>
        <v>2003</v>
      </c>
      <c r="C12030">
        <f>VLOOKUP($A12030&amp;C$1,Data!$A$2:$BC$533,MATCH(Intermediate!$B12030,Data!$A$1:$BC$1,0),FALSE)</f>
        <v>22.21412093222585</v>
      </c>
      <c r="D12030">
        <f>VLOOKUP($A12030&amp;D$1,Data!$A$2:$BC$533,MATCH(Intermediate!$B12030,Data!$A$1:$BC$1,0),FALSE)</f>
        <v>9227.6379186248923</v>
      </c>
    </row>
    <row r="12031" spans="1:4" x14ac:dyDescent="0.45">
      <c r="A12031" t="s">
        <v>136</v>
      </c>
      <c r="B12031">
        <f t="shared" si="187"/>
        <v>2004</v>
      </c>
      <c r="C12031">
        <f>VLOOKUP($A12031&amp;C$1,Data!$A$2:$BC$533,MATCH(Intermediate!$B12031,Data!$A$1:$BC$1,0),FALSE)</f>
        <v>22.813367477852765</v>
      </c>
      <c r="D12031">
        <f>VLOOKUP($A12031&amp;D$1,Data!$A$2:$BC$533,MATCH(Intermediate!$B12031,Data!$A$1:$BC$1,0),FALSE)</f>
        <v>9921.4795396947593</v>
      </c>
    </row>
    <row r="12032" spans="1:4" x14ac:dyDescent="0.45">
      <c r="A12032" t="s">
        <v>136</v>
      </c>
      <c r="B12032">
        <f t="shared" si="187"/>
        <v>2005</v>
      </c>
      <c r="C12032">
        <f>VLOOKUP($A12032&amp;C$1,Data!$A$2:$BC$533,MATCH(Intermediate!$B12032,Data!$A$1:$BC$1,0),FALSE)</f>
        <v>24.754257493958743</v>
      </c>
      <c r="D12032">
        <f>VLOOKUP($A12032&amp;D$1,Data!$A$2:$BC$533,MATCH(Intermediate!$B12032,Data!$A$1:$BC$1,0),FALSE)</f>
        <v>10556.708236905242</v>
      </c>
    </row>
    <row r="12033" spans="1:4" x14ac:dyDescent="0.45">
      <c r="A12033" t="s">
        <v>136</v>
      </c>
      <c r="B12033">
        <f t="shared" si="187"/>
        <v>2006</v>
      </c>
      <c r="C12033">
        <f>VLOOKUP($A12033&amp;C$1,Data!$A$2:$BC$533,MATCH(Intermediate!$B12033,Data!$A$1:$BC$1,0),FALSE)</f>
        <v>28.030684786247789</v>
      </c>
      <c r="D12033">
        <f>VLOOKUP($A12033&amp;D$1,Data!$A$2:$BC$533,MATCH(Intermediate!$B12033,Data!$A$1:$BC$1,0),FALSE)</f>
        <v>11465.687044989028</v>
      </c>
    </row>
    <row r="12034" spans="1:4" x14ac:dyDescent="0.45">
      <c r="A12034" t="s">
        <v>136</v>
      </c>
      <c r="B12034">
        <f t="shared" si="187"/>
        <v>2007</v>
      </c>
      <c r="C12034">
        <f>VLOOKUP($A12034&amp;C$1,Data!$A$2:$BC$533,MATCH(Intermediate!$B12034,Data!$A$1:$BC$1,0),FALSE)</f>
        <v>31.912131596708633</v>
      </c>
      <c r="D12034">
        <f>VLOOKUP($A12034&amp;D$1,Data!$A$2:$BC$533,MATCH(Intermediate!$B12034,Data!$A$1:$BC$1,0),FALSE)</f>
        <v>12273.326540532371</v>
      </c>
    </row>
    <row r="12035" spans="1:4" x14ac:dyDescent="0.45">
      <c r="A12035" t="s">
        <v>136</v>
      </c>
      <c r="B12035">
        <f t="shared" si="187"/>
        <v>2008</v>
      </c>
      <c r="C12035">
        <f>VLOOKUP($A12035&amp;C$1,Data!$A$2:$BC$533,MATCH(Intermediate!$B12035,Data!$A$1:$BC$1,0),FALSE)</f>
        <v>34.318229939308338</v>
      </c>
      <c r="D12035">
        <f>VLOOKUP($A12035&amp;D$1,Data!$A$2:$BC$533,MATCH(Intermediate!$B12035,Data!$A$1:$BC$1,0),FALSE)</f>
        <v>12892.546536360654</v>
      </c>
    </row>
    <row r="12036" spans="1:4" x14ac:dyDescent="0.45">
      <c r="A12036" t="s">
        <v>136</v>
      </c>
      <c r="B12036">
        <f t="shared" si="187"/>
        <v>2009</v>
      </c>
      <c r="C12036">
        <f>VLOOKUP($A12036&amp;C$1,Data!$A$2:$BC$533,MATCH(Intermediate!$B12036,Data!$A$1:$BC$1,0),FALSE)</f>
        <v>36.355903765121219</v>
      </c>
      <c r="D12036">
        <f>VLOOKUP($A12036&amp;D$1,Data!$A$2:$BC$533,MATCH(Intermediate!$B12036,Data!$A$1:$BC$1,0),FALSE)</f>
        <v>12655.530225696486</v>
      </c>
    </row>
    <row r="12037" spans="1:4" x14ac:dyDescent="0.45">
      <c r="A12037" t="s">
        <v>136</v>
      </c>
      <c r="B12037">
        <f t="shared" si="187"/>
        <v>2010</v>
      </c>
      <c r="C12037">
        <f>VLOOKUP($A12037&amp;C$1,Data!$A$2:$BC$533,MATCH(Intermediate!$B12037,Data!$A$1:$BC$1,0),FALSE)</f>
        <v>39.160198291161066</v>
      </c>
      <c r="D12037">
        <f>VLOOKUP($A12037&amp;D$1,Data!$A$2:$BC$533,MATCH(Intermediate!$B12037,Data!$A$1:$BC$1,0),FALSE)</f>
        <v>13447.357213645226</v>
      </c>
    </row>
    <row r="12038" spans="1:4" x14ac:dyDescent="0.45">
      <c r="A12038" t="s">
        <v>136</v>
      </c>
      <c r="B12038">
        <f t="shared" si="187"/>
        <v>2011</v>
      </c>
      <c r="C12038">
        <f>VLOOKUP($A12038&amp;C$1,Data!$A$2:$BC$533,MATCH(Intermediate!$B12038,Data!$A$1:$BC$1,0),FALSE)</f>
        <v>42.855737739038176</v>
      </c>
      <c r="D12038">
        <f>VLOOKUP($A12038&amp;D$1,Data!$A$2:$BC$533,MATCH(Intermediate!$B12038,Data!$A$1:$BC$1,0),FALSE)</f>
        <v>14346.927877335767</v>
      </c>
    </row>
    <row r="12039" spans="1:4" x14ac:dyDescent="0.45">
      <c r="A12039" t="s">
        <v>136</v>
      </c>
      <c r="B12039">
        <f t="shared" si="187"/>
        <v>2012</v>
      </c>
      <c r="C12039">
        <f>VLOOKUP($A12039&amp;C$1,Data!$A$2:$BC$533,MATCH(Intermediate!$B12039,Data!$A$1:$BC$1,0),FALSE)</f>
        <v>45.117004448665902</v>
      </c>
      <c r="D12039">
        <f>VLOOKUP($A12039&amp;D$1,Data!$A$2:$BC$533,MATCH(Intermediate!$B12039,Data!$A$1:$BC$1,0),FALSE)</f>
        <v>14661.831639583952</v>
      </c>
    </row>
    <row r="12040" spans="1:4" x14ac:dyDescent="0.45">
      <c r="A12040" t="s">
        <v>136</v>
      </c>
      <c r="B12040">
        <f t="shared" si="187"/>
        <v>2013</v>
      </c>
      <c r="C12040">
        <f>VLOOKUP($A12040&amp;C$1,Data!$A$2:$BC$533,MATCH(Intermediate!$B12040,Data!$A$1:$BC$1,0),FALSE)</f>
        <v>46.867462701492421</v>
      </c>
      <c r="D12040">
        <f>VLOOKUP($A12040&amp;D$1,Data!$A$2:$BC$533,MATCH(Intermediate!$B12040,Data!$A$1:$BC$1,0),FALSE)</f>
        <v>15145.696573606119</v>
      </c>
    </row>
    <row r="12041" spans="1:4" x14ac:dyDescent="0.45">
      <c r="A12041" t="s">
        <v>136</v>
      </c>
      <c r="B12041">
        <f t="shared" si="187"/>
        <v>2014</v>
      </c>
      <c r="C12041">
        <f>VLOOKUP($A12041&amp;C$1,Data!$A$2:$BC$533,MATCH(Intermediate!$B12041,Data!$A$1:$BC$1,0),FALSE)</f>
        <v>49.058574925536789</v>
      </c>
      <c r="D12041">
        <f>VLOOKUP($A12041&amp;D$1,Data!$A$2:$BC$533,MATCH(Intermediate!$B12041,Data!$A$1:$BC$1,0),FALSE)</f>
        <v>15463.030050229923</v>
      </c>
    </row>
    <row r="12042" spans="1:4" x14ac:dyDescent="0.45">
      <c r="A12042" t="s">
        <v>136</v>
      </c>
      <c r="B12042">
        <f t="shared" si="187"/>
        <v>2015</v>
      </c>
      <c r="C12042">
        <f>VLOOKUP($A12042&amp;C$1,Data!$A$2:$BC$533,MATCH(Intermediate!$B12042,Data!$A$1:$BC$1,0),FALSE)</f>
        <v>48.643985750426808</v>
      </c>
      <c r="D12042">
        <f>VLOOKUP($A12042&amp;D$1,Data!$A$2:$BC$533,MATCH(Intermediate!$B12042,Data!$A$1:$BC$1,0),FALSE)</f>
        <v>15252.539049140805</v>
      </c>
    </row>
    <row r="12043" spans="1:4" x14ac:dyDescent="0.45">
      <c r="A12043" t="s">
        <v>136</v>
      </c>
      <c r="B12043">
        <f t="shared" si="187"/>
        <v>2016</v>
      </c>
      <c r="C12043">
        <f>VLOOKUP($A12043&amp;C$1,Data!$A$2:$BC$533,MATCH(Intermediate!$B12043,Data!$A$1:$BC$1,0),FALSE)</f>
        <v>48.224936685955242</v>
      </c>
      <c r="D12043">
        <f>VLOOKUP($A12043&amp;D$1,Data!$A$2:$BC$533,MATCH(Intermediate!$B12043,Data!$A$1:$BC$1,0),FALSE)</f>
        <v>15513.341430355151</v>
      </c>
    </row>
    <row r="12044" spans="1:4" x14ac:dyDescent="0.45">
      <c r="A12044" t="s">
        <v>136</v>
      </c>
      <c r="B12044">
        <f t="shared" si="187"/>
        <v>2017</v>
      </c>
      <c r="C12044">
        <f>VLOOKUP($A12044&amp;C$1,Data!$A$2:$BC$533,MATCH(Intermediate!$B12044,Data!$A$1:$BC$1,0),FALSE)</f>
        <v>48.265239545159652</v>
      </c>
      <c r="D12044">
        <f>VLOOKUP($A12044&amp;D$1,Data!$A$2:$BC$533,MATCH(Intermediate!$B12044,Data!$A$1:$BC$1,0),FALSE)</f>
        <v>16158.871931549405</v>
      </c>
    </row>
    <row r="12045" spans="1:4" x14ac:dyDescent="0.45">
      <c r="A12045" t="s">
        <v>136</v>
      </c>
      <c r="B12045">
        <f t="shared" si="187"/>
        <v>2018</v>
      </c>
      <c r="C12045">
        <f>VLOOKUP($A12045&amp;C$1,Data!$A$2:$BC$533,MATCH(Intermediate!$B12045,Data!$A$1:$BC$1,0),FALSE)</f>
        <v>52.772713147509194</v>
      </c>
      <c r="D12045">
        <f>VLOOKUP($A12045&amp;D$1,Data!$A$2:$BC$533,MATCH(Intermediate!$B12045,Data!$A$1:$BC$1,0),FALSE)</f>
        <v>16859.648859101642</v>
      </c>
    </row>
    <row r="12046" spans="1:4" x14ac:dyDescent="0.45">
      <c r="A12046" t="s">
        <v>136</v>
      </c>
      <c r="B12046">
        <f t="shared" si="187"/>
        <v>2019</v>
      </c>
      <c r="C12046">
        <f>VLOOKUP($A12046&amp;C$1,Data!$A$2:$BC$533,MATCH(Intermediate!$B12046,Data!$A$1:$BC$1,0),FALSE)</f>
        <v>50.949503257557808</v>
      </c>
      <c r="D12046">
        <f>VLOOKUP($A12046&amp;D$1,Data!$A$2:$BC$533,MATCH(Intermediate!$B12046,Data!$A$1:$BC$1,0),FALSE)</f>
        <v>17283.835577298676</v>
      </c>
    </row>
    <row r="12047" spans="1:4" x14ac:dyDescent="0.45">
      <c r="A12047" t="s">
        <v>136</v>
      </c>
      <c r="B12047">
        <f t="shared" si="187"/>
        <v>2020</v>
      </c>
      <c r="C12047">
        <f>VLOOKUP($A12047&amp;C$1,Data!$A$2:$BC$533,MATCH(Intermediate!$B12047,Data!$A$1:$BC$1,0),FALSE)</f>
        <v>54.865083182936338</v>
      </c>
      <c r="D12047">
        <f>VLOOKUP($A12047&amp;D$1,Data!$A$2:$BC$533,MATCH(Intermediate!$B12047,Data!$A$1:$BC$1,0),FALSE)</f>
        <v>16631.701537956284</v>
      </c>
    </row>
    <row r="12048" spans="1:4" x14ac:dyDescent="0.45">
      <c r="A12048" t="s">
        <v>136</v>
      </c>
      <c r="B12048">
        <f t="shared" si="187"/>
        <v>2021</v>
      </c>
      <c r="C12048">
        <f>VLOOKUP($A12048&amp;C$1,Data!$A$2:$BC$533,MATCH(Intermediate!$B12048,Data!$A$1:$BC$1,0),FALSE)</f>
        <v>51.468539303162395</v>
      </c>
      <c r="D12048">
        <f>VLOOKUP($A12048&amp;D$1,Data!$A$2:$BC$533,MATCH(Intermediate!$B12048,Data!$A$1:$BC$1,0),FALSE)</f>
        <v>18654.765118085405</v>
      </c>
    </row>
    <row r="12049" spans="1:4" x14ac:dyDescent="0.45">
      <c r="A12049" t="s">
        <v>136</v>
      </c>
      <c r="B12049">
        <f t="shared" si="187"/>
        <v>2022</v>
      </c>
      <c r="C12049">
        <f>VLOOKUP($A12049&amp;C$1,Data!$A$2:$BC$533,MATCH(Intermediate!$B12049,Data!$A$1:$BC$1,0),FALSE)</f>
        <v>50.810612354757907</v>
      </c>
      <c r="D12049">
        <f>VLOOKUP($A12049&amp;D$1,Data!$A$2:$BC$533,MATCH(Intermediate!$B12049,Data!$A$1:$BC$1,0),FALSE)</f>
        <v>20813.053780124301</v>
      </c>
    </row>
    <row r="12050" spans="1:4" x14ac:dyDescent="0.45">
      <c r="A12050" t="s">
        <v>136</v>
      </c>
      <c r="B12050">
        <f t="shared" si="187"/>
        <v>2023</v>
      </c>
      <c r="C12050">
        <f>VLOOKUP($A12050&amp;C$1,Data!$A$2:$BC$533,MATCH(Intermediate!$B12050,Data!$A$1:$BC$1,0),FALSE)</f>
        <v>51.036084138841943</v>
      </c>
      <c r="D12050">
        <f>VLOOKUP($A12050&amp;D$1,Data!$A$2:$BC$533,MATCH(Intermediate!$B12050,Data!$A$1:$BC$1,0),FALSE)</f>
        <v>21909.53950833702</v>
      </c>
    </row>
    <row r="12051" spans="1:4" x14ac:dyDescent="0.45">
      <c r="A12051" t="s">
        <v>136</v>
      </c>
      <c r="B12051">
        <f t="shared" si="187"/>
        <v>2024</v>
      </c>
      <c r="C12051">
        <f>VLOOKUP($A12051&amp;C$1,Data!$A$2:$BC$533,MATCH(Intermediate!$B12051,Data!$A$1:$BC$1,0),FALSE)</f>
        <v>52.344910277039965</v>
      </c>
      <c r="D12051">
        <f>VLOOKUP($A12051&amp;D$1,Data!$A$2:$BC$533,MATCH(Intermediate!$B12051,Data!$A$1:$BC$1,0),FALSE)</f>
        <v>22806.456562526568</v>
      </c>
    </row>
    <row r="12052" spans="1:4" x14ac:dyDescent="0.45">
      <c r="A12052" t="s">
        <v>405</v>
      </c>
      <c r="B12052">
        <f t="shared" si="187"/>
        <v>1975</v>
      </c>
      <c r="C12052" t="str">
        <f>VLOOKUP($A12052&amp;C$1,Data!$A$2:$BC$533,MATCH(Intermediate!$B12052,Data!$A$1:$BC$1,0),FALSE)</f>
        <v>..</v>
      </c>
      <c r="D12052" t="str">
        <f>VLOOKUP($A12052&amp;D$1,Data!$A$2:$BC$533,MATCH(Intermediate!$B12052,Data!$A$1:$BC$1,0),FALSE)</f>
        <v>..</v>
      </c>
    </row>
    <row r="12053" spans="1:4" x14ac:dyDescent="0.45">
      <c r="A12053" t="s">
        <v>405</v>
      </c>
      <c r="B12053">
        <f t="shared" si="187"/>
        <v>1976</v>
      </c>
      <c r="C12053" t="str">
        <f>VLOOKUP($A12053&amp;C$1,Data!$A$2:$BC$533,MATCH(Intermediate!$B12053,Data!$A$1:$BC$1,0),FALSE)</f>
        <v>..</v>
      </c>
      <c r="D12053" t="str">
        <f>VLOOKUP($A12053&amp;D$1,Data!$A$2:$BC$533,MATCH(Intermediate!$B12053,Data!$A$1:$BC$1,0),FALSE)</f>
        <v>..</v>
      </c>
    </row>
    <row r="12054" spans="1:4" x14ac:dyDescent="0.45">
      <c r="A12054" t="s">
        <v>405</v>
      </c>
      <c r="B12054">
        <f t="shared" si="187"/>
        <v>1977</v>
      </c>
      <c r="C12054">
        <f>VLOOKUP($A12054&amp;C$1,Data!$A$2:$BC$533,MATCH(Intermediate!$B12054,Data!$A$1:$BC$1,0),FALSE)</f>
        <v>41.326393109591955</v>
      </c>
      <c r="D12054" t="str">
        <f>VLOOKUP($A12054&amp;D$1,Data!$A$2:$BC$533,MATCH(Intermediate!$B12054,Data!$A$1:$BC$1,0),FALSE)</f>
        <v>..</v>
      </c>
    </row>
    <row r="12055" spans="1:4" x14ac:dyDescent="0.45">
      <c r="A12055" t="s">
        <v>405</v>
      </c>
      <c r="B12055">
        <f t="shared" si="187"/>
        <v>1978</v>
      </c>
      <c r="C12055">
        <f>VLOOKUP($A12055&amp;C$1,Data!$A$2:$BC$533,MATCH(Intermediate!$B12055,Data!$A$1:$BC$1,0),FALSE)</f>
        <v>38.287302841256398</v>
      </c>
      <c r="D12055" t="str">
        <f>VLOOKUP($A12055&amp;D$1,Data!$A$2:$BC$533,MATCH(Intermediate!$B12055,Data!$A$1:$BC$1,0),FALSE)</f>
        <v>..</v>
      </c>
    </row>
    <row r="12056" spans="1:4" x14ac:dyDescent="0.45">
      <c r="A12056" t="s">
        <v>405</v>
      </c>
      <c r="B12056">
        <f t="shared" si="187"/>
        <v>1979</v>
      </c>
      <c r="C12056" t="str">
        <f>VLOOKUP($A12056&amp;C$1,Data!$A$2:$BC$533,MATCH(Intermediate!$B12056,Data!$A$1:$BC$1,0),FALSE)</f>
        <v>..</v>
      </c>
      <c r="D12056" t="str">
        <f>VLOOKUP($A12056&amp;D$1,Data!$A$2:$BC$533,MATCH(Intermediate!$B12056,Data!$A$1:$BC$1,0),FALSE)</f>
        <v>..</v>
      </c>
    </row>
    <row r="12057" spans="1:4" x14ac:dyDescent="0.45">
      <c r="A12057" t="s">
        <v>405</v>
      </c>
      <c r="B12057">
        <f t="shared" si="187"/>
        <v>1980</v>
      </c>
      <c r="C12057" t="str">
        <f>VLOOKUP($A12057&amp;C$1,Data!$A$2:$BC$533,MATCH(Intermediate!$B12057,Data!$A$1:$BC$1,0),FALSE)</f>
        <v>..</v>
      </c>
      <c r="D12057" t="str">
        <f>VLOOKUP($A12057&amp;D$1,Data!$A$2:$BC$533,MATCH(Intermediate!$B12057,Data!$A$1:$BC$1,0),FALSE)</f>
        <v>..</v>
      </c>
    </row>
    <row r="12058" spans="1:4" x14ac:dyDescent="0.45">
      <c r="A12058" t="s">
        <v>405</v>
      </c>
      <c r="B12058">
        <f t="shared" si="187"/>
        <v>1981</v>
      </c>
      <c r="C12058" t="str">
        <f>VLOOKUP($A12058&amp;C$1,Data!$A$2:$BC$533,MATCH(Intermediate!$B12058,Data!$A$1:$BC$1,0),FALSE)</f>
        <v>..</v>
      </c>
      <c r="D12058" t="str">
        <f>VLOOKUP($A12058&amp;D$1,Data!$A$2:$BC$533,MATCH(Intermediate!$B12058,Data!$A$1:$BC$1,0),FALSE)</f>
        <v>..</v>
      </c>
    </row>
    <row r="12059" spans="1:4" x14ac:dyDescent="0.45">
      <c r="A12059" t="s">
        <v>405</v>
      </c>
      <c r="B12059">
        <f t="shared" si="187"/>
        <v>1982</v>
      </c>
      <c r="C12059" t="str">
        <f>VLOOKUP($A12059&amp;C$1,Data!$A$2:$BC$533,MATCH(Intermediate!$B12059,Data!$A$1:$BC$1,0),FALSE)</f>
        <v>..</v>
      </c>
      <c r="D12059" t="str">
        <f>VLOOKUP($A12059&amp;D$1,Data!$A$2:$BC$533,MATCH(Intermediate!$B12059,Data!$A$1:$BC$1,0),FALSE)</f>
        <v>..</v>
      </c>
    </row>
    <row r="12060" spans="1:4" x14ac:dyDescent="0.45">
      <c r="A12060" t="s">
        <v>405</v>
      </c>
      <c r="B12060">
        <f t="shared" si="187"/>
        <v>1983</v>
      </c>
      <c r="C12060" t="str">
        <f>VLOOKUP($A12060&amp;C$1,Data!$A$2:$BC$533,MATCH(Intermediate!$B12060,Data!$A$1:$BC$1,0),FALSE)</f>
        <v>..</v>
      </c>
      <c r="D12060" t="str">
        <f>VLOOKUP($A12060&amp;D$1,Data!$A$2:$BC$533,MATCH(Intermediate!$B12060,Data!$A$1:$BC$1,0),FALSE)</f>
        <v>..</v>
      </c>
    </row>
    <row r="12061" spans="1:4" x14ac:dyDescent="0.45">
      <c r="A12061" t="s">
        <v>405</v>
      </c>
      <c r="B12061">
        <f t="shared" si="187"/>
        <v>1984</v>
      </c>
      <c r="C12061" t="str">
        <f>VLOOKUP($A12061&amp;C$1,Data!$A$2:$BC$533,MATCH(Intermediate!$B12061,Data!$A$1:$BC$1,0),FALSE)</f>
        <v>..</v>
      </c>
      <c r="D12061" t="str">
        <f>VLOOKUP($A12061&amp;D$1,Data!$A$2:$BC$533,MATCH(Intermediate!$B12061,Data!$A$1:$BC$1,0),FALSE)</f>
        <v>..</v>
      </c>
    </row>
    <row r="12062" spans="1:4" x14ac:dyDescent="0.45">
      <c r="A12062" t="s">
        <v>405</v>
      </c>
      <c r="B12062">
        <f t="shared" si="187"/>
        <v>1985</v>
      </c>
      <c r="C12062" t="str">
        <f>VLOOKUP($A12062&amp;C$1,Data!$A$2:$BC$533,MATCH(Intermediate!$B12062,Data!$A$1:$BC$1,0),FALSE)</f>
        <v>..</v>
      </c>
      <c r="D12062" t="str">
        <f>VLOOKUP($A12062&amp;D$1,Data!$A$2:$BC$533,MATCH(Intermediate!$B12062,Data!$A$1:$BC$1,0),FALSE)</f>
        <v>..</v>
      </c>
    </row>
    <row r="12063" spans="1:4" x14ac:dyDescent="0.45">
      <c r="A12063" t="s">
        <v>405</v>
      </c>
      <c r="B12063">
        <f t="shared" si="187"/>
        <v>1986</v>
      </c>
      <c r="C12063" t="str">
        <f>VLOOKUP($A12063&amp;C$1,Data!$A$2:$BC$533,MATCH(Intermediate!$B12063,Data!$A$1:$BC$1,0),FALSE)</f>
        <v>..</v>
      </c>
      <c r="D12063" t="str">
        <f>VLOOKUP($A12063&amp;D$1,Data!$A$2:$BC$533,MATCH(Intermediate!$B12063,Data!$A$1:$BC$1,0),FALSE)</f>
        <v>..</v>
      </c>
    </row>
    <row r="12064" spans="1:4" x14ac:dyDescent="0.45">
      <c r="A12064" t="s">
        <v>405</v>
      </c>
      <c r="B12064">
        <f t="shared" si="187"/>
        <v>1987</v>
      </c>
      <c r="C12064" t="str">
        <f>VLOOKUP($A12064&amp;C$1,Data!$A$2:$BC$533,MATCH(Intermediate!$B12064,Data!$A$1:$BC$1,0),FALSE)</f>
        <v>..</v>
      </c>
      <c r="D12064" t="str">
        <f>VLOOKUP($A12064&amp;D$1,Data!$A$2:$BC$533,MATCH(Intermediate!$B12064,Data!$A$1:$BC$1,0),FALSE)</f>
        <v>..</v>
      </c>
    </row>
    <row r="12065" spans="1:4" x14ac:dyDescent="0.45">
      <c r="A12065" t="s">
        <v>405</v>
      </c>
      <c r="B12065">
        <f t="shared" si="187"/>
        <v>1988</v>
      </c>
      <c r="C12065">
        <f>VLOOKUP($A12065&amp;C$1,Data!$A$2:$BC$533,MATCH(Intermediate!$B12065,Data!$A$1:$BC$1,0),FALSE)</f>
        <v>71.855157635639628</v>
      </c>
      <c r="D12065" t="str">
        <f>VLOOKUP($A12065&amp;D$1,Data!$A$2:$BC$533,MATCH(Intermediate!$B12065,Data!$A$1:$BC$1,0),FALSE)</f>
        <v>..</v>
      </c>
    </row>
    <row r="12066" spans="1:4" x14ac:dyDescent="0.45">
      <c r="A12066" t="s">
        <v>405</v>
      </c>
      <c r="B12066">
        <f t="shared" si="187"/>
        <v>1989</v>
      </c>
      <c r="C12066" t="str">
        <f>VLOOKUP($A12066&amp;C$1,Data!$A$2:$BC$533,MATCH(Intermediate!$B12066,Data!$A$1:$BC$1,0),FALSE)</f>
        <v>..</v>
      </c>
      <c r="D12066" t="str">
        <f>VLOOKUP($A12066&amp;D$1,Data!$A$2:$BC$533,MATCH(Intermediate!$B12066,Data!$A$1:$BC$1,0),FALSE)</f>
        <v>..</v>
      </c>
    </row>
    <row r="12067" spans="1:4" x14ac:dyDescent="0.45">
      <c r="A12067" t="s">
        <v>405</v>
      </c>
      <c r="B12067">
        <f t="shared" si="187"/>
        <v>1990</v>
      </c>
      <c r="C12067" t="str">
        <f>VLOOKUP($A12067&amp;C$1,Data!$A$2:$BC$533,MATCH(Intermediate!$B12067,Data!$A$1:$BC$1,0),FALSE)</f>
        <v>..</v>
      </c>
      <c r="D12067">
        <f>VLOOKUP($A12067&amp;D$1,Data!$A$2:$BC$533,MATCH(Intermediate!$B12067,Data!$A$1:$BC$1,0),FALSE)</f>
        <v>6199.8403194574512</v>
      </c>
    </row>
    <row r="12068" spans="1:4" x14ac:dyDescent="0.45">
      <c r="A12068" t="s">
        <v>405</v>
      </c>
      <c r="B12068">
        <f t="shared" si="187"/>
        <v>1991</v>
      </c>
      <c r="C12068" t="str">
        <f>VLOOKUP($A12068&amp;C$1,Data!$A$2:$BC$533,MATCH(Intermediate!$B12068,Data!$A$1:$BC$1,0),FALSE)</f>
        <v>..</v>
      </c>
      <c r="D12068">
        <f>VLOOKUP($A12068&amp;D$1,Data!$A$2:$BC$533,MATCH(Intermediate!$B12068,Data!$A$1:$BC$1,0),FALSE)</f>
        <v>6486.7618095743328</v>
      </c>
    </row>
    <row r="12069" spans="1:4" x14ac:dyDescent="0.45">
      <c r="A12069" t="s">
        <v>405</v>
      </c>
      <c r="B12069">
        <f t="shared" si="187"/>
        <v>1992</v>
      </c>
      <c r="C12069" t="str">
        <f>VLOOKUP($A12069&amp;C$1,Data!$A$2:$BC$533,MATCH(Intermediate!$B12069,Data!$A$1:$BC$1,0),FALSE)</f>
        <v>..</v>
      </c>
      <c r="D12069">
        <f>VLOOKUP($A12069&amp;D$1,Data!$A$2:$BC$533,MATCH(Intermediate!$B12069,Data!$A$1:$BC$1,0),FALSE)</f>
        <v>6670.2705712189372</v>
      </c>
    </row>
    <row r="12070" spans="1:4" x14ac:dyDescent="0.45">
      <c r="A12070" t="s">
        <v>405</v>
      </c>
      <c r="B12070">
        <f t="shared" si="187"/>
        <v>1993</v>
      </c>
      <c r="C12070" t="str">
        <f>VLOOKUP($A12070&amp;C$1,Data!$A$2:$BC$533,MATCH(Intermediate!$B12070,Data!$A$1:$BC$1,0),FALSE)</f>
        <v>..</v>
      </c>
      <c r="D12070">
        <f>VLOOKUP($A12070&amp;D$1,Data!$A$2:$BC$533,MATCH(Intermediate!$B12070,Data!$A$1:$BC$1,0),FALSE)</f>
        <v>6856.8073292365088</v>
      </c>
    </row>
    <row r="12071" spans="1:4" x14ac:dyDescent="0.45">
      <c r="A12071" t="s">
        <v>405</v>
      </c>
      <c r="B12071">
        <f t="shared" si="187"/>
        <v>1994</v>
      </c>
      <c r="C12071" t="str">
        <f>VLOOKUP($A12071&amp;C$1,Data!$A$2:$BC$533,MATCH(Intermediate!$B12071,Data!$A$1:$BC$1,0),FALSE)</f>
        <v>..</v>
      </c>
      <c r="D12071">
        <f>VLOOKUP($A12071&amp;D$1,Data!$A$2:$BC$533,MATCH(Intermediate!$B12071,Data!$A$1:$BC$1,0),FALSE)</f>
        <v>7253.7636930161507</v>
      </c>
    </row>
    <row r="12072" spans="1:4" x14ac:dyDescent="0.45">
      <c r="A12072" t="s">
        <v>405</v>
      </c>
      <c r="B12072">
        <f t="shared" si="187"/>
        <v>1995</v>
      </c>
      <c r="C12072">
        <f>VLOOKUP($A12072&amp;C$1,Data!$A$2:$BC$533,MATCH(Intermediate!$B12072,Data!$A$1:$BC$1,0),FALSE)</f>
        <v>36.113179927984845</v>
      </c>
      <c r="D12072">
        <f>VLOOKUP($A12072&amp;D$1,Data!$A$2:$BC$533,MATCH(Intermediate!$B12072,Data!$A$1:$BC$1,0),FALSE)</f>
        <v>7339.1472747944072</v>
      </c>
    </row>
    <row r="12073" spans="1:4" x14ac:dyDescent="0.45">
      <c r="A12073" t="s">
        <v>405</v>
      </c>
      <c r="B12073">
        <f t="shared" si="187"/>
        <v>1996</v>
      </c>
      <c r="C12073">
        <f>VLOOKUP($A12073&amp;C$1,Data!$A$2:$BC$533,MATCH(Intermediate!$B12073,Data!$A$1:$BC$1,0),FALSE)</f>
        <v>35.004619992984274</v>
      </c>
      <c r="D12073">
        <f>VLOOKUP($A12073&amp;D$1,Data!$A$2:$BC$533,MATCH(Intermediate!$B12073,Data!$A$1:$BC$1,0),FALSE)</f>
        <v>7624.7256516411317</v>
      </c>
    </row>
    <row r="12074" spans="1:4" x14ac:dyDescent="0.45">
      <c r="A12074" t="s">
        <v>405</v>
      </c>
      <c r="B12074">
        <f t="shared" si="187"/>
        <v>1997</v>
      </c>
      <c r="C12074">
        <f>VLOOKUP($A12074&amp;C$1,Data!$A$2:$BC$533,MATCH(Intermediate!$B12074,Data!$A$1:$BC$1,0),FALSE)</f>
        <v>31.398557033129812</v>
      </c>
      <c r="D12074">
        <f>VLOOKUP($A12074&amp;D$1,Data!$A$2:$BC$533,MATCH(Intermediate!$B12074,Data!$A$1:$BC$1,0),FALSE)</f>
        <v>8028.3145623919181</v>
      </c>
    </row>
    <row r="12075" spans="1:4" x14ac:dyDescent="0.45">
      <c r="A12075" t="s">
        <v>405</v>
      </c>
      <c r="B12075">
        <f t="shared" si="187"/>
        <v>1998</v>
      </c>
      <c r="C12075">
        <f>VLOOKUP($A12075&amp;C$1,Data!$A$2:$BC$533,MATCH(Intermediate!$B12075,Data!$A$1:$BC$1,0),FALSE)</f>
        <v>25.645389838464482</v>
      </c>
      <c r="D12075">
        <f>VLOOKUP($A12075&amp;D$1,Data!$A$2:$BC$533,MATCH(Intermediate!$B12075,Data!$A$1:$BC$1,0),FALSE)</f>
        <v>8202.0089731779281</v>
      </c>
    </row>
    <row r="12076" spans="1:4" x14ac:dyDescent="0.45">
      <c r="A12076" t="s">
        <v>405</v>
      </c>
      <c r="B12076">
        <f t="shared" si="187"/>
        <v>1999</v>
      </c>
      <c r="C12076">
        <f>VLOOKUP($A12076&amp;C$1,Data!$A$2:$BC$533,MATCH(Intermediate!$B12076,Data!$A$1:$BC$1,0),FALSE)</f>
        <v>23.812634514292615</v>
      </c>
      <c r="D12076">
        <f>VLOOKUP($A12076&amp;D$1,Data!$A$2:$BC$533,MATCH(Intermediate!$B12076,Data!$A$1:$BC$1,0),FALSE)</f>
        <v>8224.5055866448984</v>
      </c>
    </row>
    <row r="12077" spans="1:4" x14ac:dyDescent="0.45">
      <c r="A12077" t="s">
        <v>405</v>
      </c>
      <c r="B12077">
        <f t="shared" si="187"/>
        <v>2000</v>
      </c>
      <c r="C12077">
        <f>VLOOKUP($A12077&amp;C$1,Data!$A$2:$BC$533,MATCH(Intermediate!$B12077,Data!$A$1:$BC$1,0),FALSE)</f>
        <v>22.701179115294437</v>
      </c>
      <c r="D12077">
        <f>VLOOKUP($A12077&amp;D$1,Data!$A$2:$BC$533,MATCH(Intermediate!$B12077,Data!$A$1:$BC$1,0),FALSE)</f>
        <v>8597.7113942345968</v>
      </c>
    </row>
    <row r="12078" spans="1:4" x14ac:dyDescent="0.45">
      <c r="A12078" t="s">
        <v>405</v>
      </c>
      <c r="B12078">
        <f t="shared" si="187"/>
        <v>2001</v>
      </c>
      <c r="C12078">
        <f>VLOOKUP($A12078&amp;C$1,Data!$A$2:$BC$533,MATCH(Intermediate!$B12078,Data!$A$1:$BC$1,0),FALSE)</f>
        <v>20.096269909855184</v>
      </c>
      <c r="D12078">
        <f>VLOOKUP($A12078&amp;D$1,Data!$A$2:$BC$533,MATCH(Intermediate!$B12078,Data!$A$1:$BC$1,0),FALSE)</f>
        <v>8692.9015358144425</v>
      </c>
    </row>
    <row r="12079" spans="1:4" x14ac:dyDescent="0.45">
      <c r="A12079" t="s">
        <v>405</v>
      </c>
      <c r="B12079">
        <f t="shared" si="187"/>
        <v>2002</v>
      </c>
      <c r="C12079">
        <f>VLOOKUP($A12079&amp;C$1,Data!$A$2:$BC$533,MATCH(Intermediate!$B12079,Data!$A$1:$BC$1,0),FALSE)</f>
        <v>20.403713427734218</v>
      </c>
      <c r="D12079">
        <f>VLOOKUP($A12079&amp;D$1,Data!$A$2:$BC$533,MATCH(Intermediate!$B12079,Data!$A$1:$BC$1,0),FALSE)</f>
        <v>8778.7224848625119</v>
      </c>
    </row>
    <row r="12080" spans="1:4" x14ac:dyDescent="0.45">
      <c r="A12080" t="s">
        <v>405</v>
      </c>
      <c r="B12080">
        <f t="shared" si="187"/>
        <v>2003</v>
      </c>
      <c r="C12080">
        <f>VLOOKUP($A12080&amp;C$1,Data!$A$2:$BC$533,MATCH(Intermediate!$B12080,Data!$A$1:$BC$1,0),FALSE)</f>
        <v>19.935016792897237</v>
      </c>
      <c r="D12080">
        <f>VLOOKUP($A12080&amp;D$1,Data!$A$2:$BC$533,MATCH(Intermediate!$B12080,Data!$A$1:$BC$1,0),FALSE)</f>
        <v>9060.3877157340085</v>
      </c>
    </row>
    <row r="12081" spans="1:4" x14ac:dyDescent="0.45">
      <c r="A12081" t="s">
        <v>405</v>
      </c>
      <c r="B12081">
        <f t="shared" si="187"/>
        <v>2004</v>
      </c>
      <c r="C12081">
        <f>VLOOKUP($A12081&amp;C$1,Data!$A$2:$BC$533,MATCH(Intermediate!$B12081,Data!$A$1:$BC$1,0),FALSE)</f>
        <v>20.416176799156126</v>
      </c>
      <c r="D12081">
        <f>VLOOKUP($A12081&amp;D$1,Data!$A$2:$BC$533,MATCH(Intermediate!$B12081,Data!$A$1:$BC$1,0),FALSE)</f>
        <v>9667.081535580568</v>
      </c>
    </row>
    <row r="12082" spans="1:4" x14ac:dyDescent="0.45">
      <c r="A12082" t="s">
        <v>405</v>
      </c>
      <c r="B12082">
        <f t="shared" si="187"/>
        <v>2005</v>
      </c>
      <c r="C12082">
        <f>VLOOKUP($A12082&amp;C$1,Data!$A$2:$BC$533,MATCH(Intermediate!$B12082,Data!$A$1:$BC$1,0),FALSE)</f>
        <v>22.3906425617519</v>
      </c>
      <c r="D12082">
        <f>VLOOKUP($A12082&amp;D$1,Data!$A$2:$BC$533,MATCH(Intermediate!$B12082,Data!$A$1:$BC$1,0),FALSE)</f>
        <v>10250.671577261977</v>
      </c>
    </row>
    <row r="12083" spans="1:4" x14ac:dyDescent="0.45">
      <c r="A12083" t="s">
        <v>405</v>
      </c>
      <c r="B12083">
        <f t="shared" si="187"/>
        <v>2006</v>
      </c>
      <c r="C12083">
        <f>VLOOKUP($A12083&amp;C$1,Data!$A$2:$BC$533,MATCH(Intermediate!$B12083,Data!$A$1:$BC$1,0),FALSE)</f>
        <v>25.717334645174962</v>
      </c>
      <c r="D12083">
        <f>VLOOKUP($A12083&amp;D$1,Data!$A$2:$BC$533,MATCH(Intermediate!$B12083,Data!$A$1:$BC$1,0),FALSE)</f>
        <v>11062.15758192992</v>
      </c>
    </row>
    <row r="12084" spans="1:4" x14ac:dyDescent="0.45">
      <c r="A12084" t="s">
        <v>405</v>
      </c>
      <c r="B12084">
        <f t="shared" si="187"/>
        <v>2007</v>
      </c>
      <c r="C12084">
        <f>VLOOKUP($A12084&amp;C$1,Data!$A$2:$BC$533,MATCH(Intermediate!$B12084,Data!$A$1:$BC$1,0),FALSE)</f>
        <v>29.589306012647352</v>
      </c>
      <c r="D12084">
        <f>VLOOKUP($A12084&amp;D$1,Data!$A$2:$BC$533,MATCH(Intermediate!$B12084,Data!$A$1:$BC$1,0),FALSE)</f>
        <v>11818.698331457386</v>
      </c>
    </row>
    <row r="12085" spans="1:4" x14ac:dyDescent="0.45">
      <c r="A12085" t="s">
        <v>405</v>
      </c>
      <c r="B12085">
        <f t="shared" ref="B12085:B12148" si="188">B12035</f>
        <v>2008</v>
      </c>
      <c r="C12085">
        <f>VLOOKUP($A12085&amp;C$1,Data!$A$2:$BC$533,MATCH(Intermediate!$B12085,Data!$A$1:$BC$1,0),FALSE)</f>
        <v>32.141167826062805</v>
      </c>
      <c r="D12085">
        <f>VLOOKUP($A12085&amp;D$1,Data!$A$2:$BC$533,MATCH(Intermediate!$B12085,Data!$A$1:$BC$1,0),FALSE)</f>
        <v>12453.95924309751</v>
      </c>
    </row>
    <row r="12086" spans="1:4" x14ac:dyDescent="0.45">
      <c r="A12086" t="s">
        <v>405</v>
      </c>
      <c r="B12086">
        <f t="shared" si="188"/>
        <v>2009</v>
      </c>
      <c r="C12086">
        <f>VLOOKUP($A12086&amp;C$1,Data!$A$2:$BC$533,MATCH(Intermediate!$B12086,Data!$A$1:$BC$1,0),FALSE)</f>
        <v>34.228433444167457</v>
      </c>
      <c r="D12086">
        <f>VLOOKUP($A12086&amp;D$1,Data!$A$2:$BC$533,MATCH(Intermediate!$B12086,Data!$A$1:$BC$1,0),FALSE)</f>
        <v>12244.517968644104</v>
      </c>
    </row>
    <row r="12087" spans="1:4" x14ac:dyDescent="0.45">
      <c r="A12087" t="s">
        <v>405</v>
      </c>
      <c r="B12087">
        <f t="shared" si="188"/>
        <v>2010</v>
      </c>
      <c r="C12087">
        <f>VLOOKUP($A12087&amp;C$1,Data!$A$2:$BC$533,MATCH(Intermediate!$B12087,Data!$A$1:$BC$1,0),FALSE)</f>
        <v>37.817740381210534</v>
      </c>
      <c r="D12087">
        <f>VLOOKUP($A12087&amp;D$1,Data!$A$2:$BC$533,MATCH(Intermediate!$B12087,Data!$A$1:$BC$1,0),FALSE)</f>
        <v>13070.879600476854</v>
      </c>
    </row>
    <row r="12088" spans="1:4" x14ac:dyDescent="0.45">
      <c r="A12088" t="s">
        <v>405</v>
      </c>
      <c r="B12088">
        <f t="shared" si="188"/>
        <v>2011</v>
      </c>
      <c r="C12088">
        <f>VLOOKUP($A12088&amp;C$1,Data!$A$2:$BC$533,MATCH(Intermediate!$B12088,Data!$A$1:$BC$1,0),FALSE)</f>
        <v>41.310326795201675</v>
      </c>
      <c r="D12088">
        <f>VLOOKUP($A12088&amp;D$1,Data!$A$2:$BC$533,MATCH(Intermediate!$B12088,Data!$A$1:$BC$1,0),FALSE)</f>
        <v>13942.908990524031</v>
      </c>
    </row>
    <row r="12089" spans="1:4" x14ac:dyDescent="0.45">
      <c r="A12089" t="s">
        <v>405</v>
      </c>
      <c r="B12089">
        <f t="shared" si="188"/>
        <v>2012</v>
      </c>
      <c r="C12089">
        <f>VLOOKUP($A12089&amp;C$1,Data!$A$2:$BC$533,MATCH(Intermediate!$B12089,Data!$A$1:$BC$1,0),FALSE)</f>
        <v>43.497144225710962</v>
      </c>
      <c r="D12089">
        <f>VLOOKUP($A12089&amp;D$1,Data!$A$2:$BC$533,MATCH(Intermediate!$B12089,Data!$A$1:$BC$1,0),FALSE)</f>
        <v>14216.062333012567</v>
      </c>
    </row>
    <row r="12090" spans="1:4" x14ac:dyDescent="0.45">
      <c r="A12090" t="s">
        <v>405</v>
      </c>
      <c r="B12090">
        <f t="shared" si="188"/>
        <v>2013</v>
      </c>
      <c r="C12090">
        <f>VLOOKUP($A12090&amp;C$1,Data!$A$2:$BC$533,MATCH(Intermediate!$B12090,Data!$A$1:$BC$1,0),FALSE)</f>
        <v>45.082599415829876</v>
      </c>
      <c r="D12090">
        <f>VLOOKUP($A12090&amp;D$1,Data!$A$2:$BC$533,MATCH(Intermediate!$B12090,Data!$A$1:$BC$1,0),FALSE)</f>
        <v>14677.693560456653</v>
      </c>
    </row>
    <row r="12091" spans="1:4" x14ac:dyDescent="0.45">
      <c r="A12091" t="s">
        <v>405</v>
      </c>
      <c r="B12091">
        <f t="shared" si="188"/>
        <v>2014</v>
      </c>
      <c r="C12091">
        <f>VLOOKUP($A12091&amp;C$1,Data!$A$2:$BC$533,MATCH(Intermediate!$B12091,Data!$A$1:$BC$1,0),FALSE)</f>
        <v>46.140764127447149</v>
      </c>
      <c r="D12091">
        <f>VLOOKUP($A12091&amp;D$1,Data!$A$2:$BC$533,MATCH(Intermediate!$B12091,Data!$A$1:$BC$1,0),FALSE)</f>
        <v>14971.31097998987</v>
      </c>
    </row>
    <row r="12092" spans="1:4" x14ac:dyDescent="0.45">
      <c r="A12092" t="s">
        <v>405</v>
      </c>
      <c r="B12092">
        <f t="shared" si="188"/>
        <v>2015</v>
      </c>
      <c r="C12092">
        <f>VLOOKUP($A12092&amp;C$1,Data!$A$2:$BC$533,MATCH(Intermediate!$B12092,Data!$A$1:$BC$1,0),FALSE)</f>
        <v>45.142295365862871</v>
      </c>
      <c r="D12092">
        <f>VLOOKUP($A12092&amp;D$1,Data!$A$2:$BC$533,MATCH(Intermediate!$B12092,Data!$A$1:$BC$1,0),FALSE)</f>
        <v>14724.49240182038</v>
      </c>
    </row>
    <row r="12093" spans="1:4" x14ac:dyDescent="0.45">
      <c r="A12093" t="s">
        <v>405</v>
      </c>
      <c r="B12093">
        <f t="shared" si="188"/>
        <v>2016</v>
      </c>
      <c r="C12093">
        <f>VLOOKUP($A12093&amp;C$1,Data!$A$2:$BC$533,MATCH(Intermediate!$B12093,Data!$A$1:$BC$1,0),FALSE)</f>
        <v>44.296258618759069</v>
      </c>
      <c r="D12093">
        <f>VLOOKUP($A12093&amp;D$1,Data!$A$2:$BC$533,MATCH(Intermediate!$B12093,Data!$A$1:$BC$1,0),FALSE)</f>
        <v>14938.478493750199</v>
      </c>
    </row>
    <row r="12094" spans="1:4" x14ac:dyDescent="0.45">
      <c r="A12094" t="s">
        <v>405</v>
      </c>
      <c r="B12094">
        <f t="shared" si="188"/>
        <v>2017</v>
      </c>
      <c r="C12094">
        <f>VLOOKUP($A12094&amp;C$1,Data!$A$2:$BC$533,MATCH(Intermediate!$B12094,Data!$A$1:$BC$1,0),FALSE)</f>
        <v>44.286469218841376</v>
      </c>
      <c r="D12094">
        <f>VLOOKUP($A12094&amp;D$1,Data!$A$2:$BC$533,MATCH(Intermediate!$B12094,Data!$A$1:$BC$1,0),FALSE)</f>
        <v>15540.320852028986</v>
      </c>
    </row>
    <row r="12095" spans="1:4" x14ac:dyDescent="0.45">
      <c r="A12095" t="s">
        <v>405</v>
      </c>
      <c r="B12095">
        <f t="shared" si="188"/>
        <v>2018</v>
      </c>
      <c r="C12095">
        <f>VLOOKUP($A12095&amp;C$1,Data!$A$2:$BC$533,MATCH(Intermediate!$B12095,Data!$A$1:$BC$1,0),FALSE)</f>
        <v>48.038801254279079</v>
      </c>
      <c r="D12095">
        <f>VLOOKUP($A12095&amp;D$1,Data!$A$2:$BC$533,MATCH(Intermediate!$B12095,Data!$A$1:$BC$1,0),FALSE)</f>
        <v>16207.509465880239</v>
      </c>
    </row>
    <row r="12096" spans="1:4" x14ac:dyDescent="0.45">
      <c r="A12096" t="s">
        <v>405</v>
      </c>
      <c r="B12096">
        <f t="shared" si="188"/>
        <v>2019</v>
      </c>
      <c r="C12096">
        <f>VLOOKUP($A12096&amp;C$1,Data!$A$2:$BC$533,MATCH(Intermediate!$B12096,Data!$A$1:$BC$1,0),FALSE)</f>
        <v>46.332987529473037</v>
      </c>
      <c r="D12096">
        <f>VLOOKUP($A12096&amp;D$1,Data!$A$2:$BC$533,MATCH(Intermediate!$B12096,Data!$A$1:$BC$1,0),FALSE)</f>
        <v>16564.825063075379</v>
      </c>
    </row>
    <row r="12097" spans="1:4" x14ac:dyDescent="0.45">
      <c r="A12097" t="s">
        <v>405</v>
      </c>
      <c r="B12097">
        <f t="shared" si="188"/>
        <v>2020</v>
      </c>
      <c r="C12097">
        <f>VLOOKUP($A12097&amp;C$1,Data!$A$2:$BC$533,MATCH(Intermediate!$B12097,Data!$A$1:$BC$1,0),FALSE)</f>
        <v>49.965304335588542</v>
      </c>
      <c r="D12097">
        <f>VLOOKUP($A12097&amp;D$1,Data!$A$2:$BC$533,MATCH(Intermediate!$B12097,Data!$A$1:$BC$1,0),FALSE)</f>
        <v>15929.164557816403</v>
      </c>
    </row>
    <row r="12098" spans="1:4" x14ac:dyDescent="0.45">
      <c r="A12098" t="s">
        <v>405</v>
      </c>
      <c r="B12098">
        <f t="shared" si="188"/>
        <v>2021</v>
      </c>
      <c r="C12098">
        <f>VLOOKUP($A12098&amp;C$1,Data!$A$2:$BC$533,MATCH(Intermediate!$B12098,Data!$A$1:$BC$1,0),FALSE)</f>
        <v>47.7306606713219</v>
      </c>
      <c r="D12098">
        <f>VLOOKUP($A12098&amp;D$1,Data!$A$2:$BC$533,MATCH(Intermediate!$B12098,Data!$A$1:$BC$1,0),FALSE)</f>
        <v>17833.337484896878</v>
      </c>
    </row>
    <row r="12099" spans="1:4" x14ac:dyDescent="0.45">
      <c r="A12099" t="s">
        <v>405</v>
      </c>
      <c r="B12099">
        <f t="shared" si="188"/>
        <v>2022</v>
      </c>
      <c r="C12099">
        <f>VLOOKUP($A12099&amp;C$1,Data!$A$2:$BC$533,MATCH(Intermediate!$B12099,Data!$A$1:$BC$1,0),FALSE)</f>
        <v>47.661652239511191</v>
      </c>
      <c r="D12099">
        <f>VLOOKUP($A12099&amp;D$1,Data!$A$2:$BC$533,MATCH(Intermediate!$B12099,Data!$A$1:$BC$1,0),FALSE)</f>
        <v>19918.976268086597</v>
      </c>
    </row>
    <row r="12100" spans="1:4" x14ac:dyDescent="0.45">
      <c r="A12100" t="s">
        <v>405</v>
      </c>
      <c r="B12100">
        <f t="shared" si="188"/>
        <v>2023</v>
      </c>
      <c r="C12100">
        <f>VLOOKUP($A12100&amp;C$1,Data!$A$2:$BC$533,MATCH(Intermediate!$B12100,Data!$A$1:$BC$1,0),FALSE)</f>
        <v>47.931804146039191</v>
      </c>
      <c r="D12100">
        <f>VLOOKUP($A12100&amp;D$1,Data!$A$2:$BC$533,MATCH(Intermediate!$B12100,Data!$A$1:$BC$1,0),FALSE)</f>
        <v>20919.089789734073</v>
      </c>
    </row>
    <row r="12101" spans="1:4" x14ac:dyDescent="0.45">
      <c r="A12101" t="s">
        <v>405</v>
      </c>
      <c r="B12101">
        <f t="shared" si="188"/>
        <v>2024</v>
      </c>
      <c r="C12101">
        <f>VLOOKUP($A12101&amp;C$1,Data!$A$2:$BC$533,MATCH(Intermediate!$B12101,Data!$A$1:$BC$1,0),FALSE)</f>
        <v>49.883429103303278</v>
      </c>
      <c r="D12101">
        <f>VLOOKUP($A12101&amp;D$1,Data!$A$2:$BC$533,MATCH(Intermediate!$B12101,Data!$A$1:$BC$1,0),FALSE)</f>
        <v>21709.340758381291</v>
      </c>
    </row>
    <row r="12102" spans="1:4" x14ac:dyDescent="0.45">
      <c r="A12102" t="s">
        <v>480</v>
      </c>
      <c r="B12102">
        <f t="shared" si="188"/>
        <v>1975</v>
      </c>
      <c r="C12102">
        <f>VLOOKUP($A12102&amp;C$1,Data!$A$2:$BC$533,MATCH(Intermediate!$B12102,Data!$A$1:$BC$1,0),FALSE)</f>
        <v>36.125286851774895</v>
      </c>
      <c r="D12102" t="str">
        <f>VLOOKUP($A12102&amp;D$1,Data!$A$2:$BC$533,MATCH(Intermediate!$B12102,Data!$A$1:$BC$1,0),FALSE)</f>
        <v>..</v>
      </c>
    </row>
    <row r="12103" spans="1:4" x14ac:dyDescent="0.45">
      <c r="A12103" t="s">
        <v>480</v>
      </c>
      <c r="B12103">
        <f t="shared" si="188"/>
        <v>1976</v>
      </c>
      <c r="C12103">
        <f>VLOOKUP($A12103&amp;C$1,Data!$A$2:$BC$533,MATCH(Intermediate!$B12103,Data!$A$1:$BC$1,0),FALSE)</f>
        <v>38.397928374543326</v>
      </c>
      <c r="D12103" t="str">
        <f>VLOOKUP($A12103&amp;D$1,Data!$A$2:$BC$533,MATCH(Intermediate!$B12103,Data!$A$1:$BC$1,0),FALSE)</f>
        <v>..</v>
      </c>
    </row>
    <row r="12104" spans="1:4" x14ac:dyDescent="0.45">
      <c r="A12104" t="s">
        <v>480</v>
      </c>
      <c r="B12104">
        <f t="shared" si="188"/>
        <v>1977</v>
      </c>
      <c r="C12104">
        <f>VLOOKUP($A12104&amp;C$1,Data!$A$2:$BC$533,MATCH(Intermediate!$B12104,Data!$A$1:$BC$1,0),FALSE)</f>
        <v>39.666841178381738</v>
      </c>
      <c r="D12104" t="str">
        <f>VLOOKUP($A12104&amp;D$1,Data!$A$2:$BC$533,MATCH(Intermediate!$B12104,Data!$A$1:$BC$1,0),FALSE)</f>
        <v>..</v>
      </c>
    </row>
    <row r="12105" spans="1:4" x14ac:dyDescent="0.45">
      <c r="A12105" t="s">
        <v>480</v>
      </c>
      <c r="B12105">
        <f t="shared" si="188"/>
        <v>1978</v>
      </c>
      <c r="C12105">
        <f>VLOOKUP($A12105&amp;C$1,Data!$A$2:$BC$533,MATCH(Intermediate!$B12105,Data!$A$1:$BC$1,0),FALSE)</f>
        <v>37.574736562876438</v>
      </c>
      <c r="D12105" t="str">
        <f>VLOOKUP($A12105&amp;D$1,Data!$A$2:$BC$533,MATCH(Intermediate!$B12105,Data!$A$1:$BC$1,0),FALSE)</f>
        <v>..</v>
      </c>
    </row>
    <row r="12106" spans="1:4" x14ac:dyDescent="0.45">
      <c r="A12106" t="s">
        <v>480</v>
      </c>
      <c r="B12106">
        <f t="shared" si="188"/>
        <v>1979</v>
      </c>
      <c r="C12106">
        <f>VLOOKUP($A12106&amp;C$1,Data!$A$2:$BC$533,MATCH(Intermediate!$B12106,Data!$A$1:$BC$1,0),FALSE)</f>
        <v>38.784484937281974</v>
      </c>
      <c r="D12106" t="str">
        <f>VLOOKUP($A12106&amp;D$1,Data!$A$2:$BC$533,MATCH(Intermediate!$B12106,Data!$A$1:$BC$1,0),FALSE)</f>
        <v>..</v>
      </c>
    </row>
    <row r="12107" spans="1:4" x14ac:dyDescent="0.45">
      <c r="A12107" t="s">
        <v>480</v>
      </c>
      <c r="B12107">
        <f t="shared" si="188"/>
        <v>1980</v>
      </c>
      <c r="C12107" t="str">
        <f>VLOOKUP($A12107&amp;C$1,Data!$A$2:$BC$533,MATCH(Intermediate!$B12107,Data!$A$1:$BC$1,0),FALSE)</f>
        <v>..</v>
      </c>
      <c r="D12107" t="str">
        <f>VLOOKUP($A12107&amp;D$1,Data!$A$2:$BC$533,MATCH(Intermediate!$B12107,Data!$A$1:$BC$1,0),FALSE)</f>
        <v>..</v>
      </c>
    </row>
    <row r="12108" spans="1:4" x14ac:dyDescent="0.45">
      <c r="A12108" t="s">
        <v>480</v>
      </c>
      <c r="B12108">
        <f t="shared" si="188"/>
        <v>1981</v>
      </c>
      <c r="C12108" t="str">
        <f>VLOOKUP($A12108&amp;C$1,Data!$A$2:$BC$533,MATCH(Intermediate!$B12108,Data!$A$1:$BC$1,0),FALSE)</f>
        <v>..</v>
      </c>
      <c r="D12108" t="str">
        <f>VLOOKUP($A12108&amp;D$1,Data!$A$2:$BC$533,MATCH(Intermediate!$B12108,Data!$A$1:$BC$1,0),FALSE)</f>
        <v>..</v>
      </c>
    </row>
    <row r="12109" spans="1:4" x14ac:dyDescent="0.45">
      <c r="A12109" t="s">
        <v>480</v>
      </c>
      <c r="B12109">
        <f t="shared" si="188"/>
        <v>1982</v>
      </c>
      <c r="C12109">
        <f>VLOOKUP($A12109&amp;C$1,Data!$A$2:$BC$533,MATCH(Intermediate!$B12109,Data!$A$1:$BC$1,0),FALSE)</f>
        <v>38.733208030688246</v>
      </c>
      <c r="D12109" t="str">
        <f>VLOOKUP($A12109&amp;D$1,Data!$A$2:$BC$533,MATCH(Intermediate!$B12109,Data!$A$1:$BC$1,0),FALSE)</f>
        <v>..</v>
      </c>
    </row>
    <row r="12110" spans="1:4" x14ac:dyDescent="0.45">
      <c r="A12110" t="s">
        <v>480</v>
      </c>
      <c r="B12110">
        <f t="shared" si="188"/>
        <v>1983</v>
      </c>
      <c r="C12110" t="str">
        <f>VLOOKUP($A12110&amp;C$1,Data!$A$2:$BC$533,MATCH(Intermediate!$B12110,Data!$A$1:$BC$1,0),FALSE)</f>
        <v>..</v>
      </c>
      <c r="D12110" t="str">
        <f>VLOOKUP($A12110&amp;D$1,Data!$A$2:$BC$533,MATCH(Intermediate!$B12110,Data!$A$1:$BC$1,0),FALSE)</f>
        <v>..</v>
      </c>
    </row>
    <row r="12111" spans="1:4" x14ac:dyDescent="0.45">
      <c r="A12111" t="s">
        <v>480</v>
      </c>
      <c r="B12111">
        <f t="shared" si="188"/>
        <v>1984</v>
      </c>
      <c r="C12111" t="str">
        <f>VLOOKUP($A12111&amp;C$1,Data!$A$2:$BC$533,MATCH(Intermediate!$B12111,Data!$A$1:$BC$1,0),FALSE)</f>
        <v>..</v>
      </c>
      <c r="D12111" t="str">
        <f>VLOOKUP($A12111&amp;D$1,Data!$A$2:$BC$533,MATCH(Intermediate!$B12111,Data!$A$1:$BC$1,0),FALSE)</f>
        <v>..</v>
      </c>
    </row>
    <row r="12112" spans="1:4" x14ac:dyDescent="0.45">
      <c r="A12112" t="s">
        <v>480</v>
      </c>
      <c r="B12112">
        <f t="shared" si="188"/>
        <v>1985</v>
      </c>
      <c r="C12112" t="str">
        <f>VLOOKUP($A12112&amp;C$1,Data!$A$2:$BC$533,MATCH(Intermediate!$B12112,Data!$A$1:$BC$1,0),FALSE)</f>
        <v>..</v>
      </c>
      <c r="D12112" t="str">
        <f>VLOOKUP($A12112&amp;D$1,Data!$A$2:$BC$533,MATCH(Intermediate!$B12112,Data!$A$1:$BC$1,0),FALSE)</f>
        <v>..</v>
      </c>
    </row>
    <row r="12113" spans="1:4" x14ac:dyDescent="0.45">
      <c r="A12113" t="s">
        <v>480</v>
      </c>
      <c r="B12113">
        <f t="shared" si="188"/>
        <v>1986</v>
      </c>
      <c r="C12113" t="str">
        <f>VLOOKUP($A12113&amp;C$1,Data!$A$2:$BC$533,MATCH(Intermediate!$B12113,Data!$A$1:$BC$1,0),FALSE)</f>
        <v>..</v>
      </c>
      <c r="D12113" t="str">
        <f>VLOOKUP($A12113&amp;D$1,Data!$A$2:$BC$533,MATCH(Intermediate!$B12113,Data!$A$1:$BC$1,0),FALSE)</f>
        <v>..</v>
      </c>
    </row>
    <row r="12114" spans="1:4" x14ac:dyDescent="0.45">
      <c r="A12114" t="s">
        <v>480</v>
      </c>
      <c r="B12114">
        <f t="shared" si="188"/>
        <v>1987</v>
      </c>
      <c r="C12114" t="str">
        <f>VLOOKUP($A12114&amp;C$1,Data!$A$2:$BC$533,MATCH(Intermediate!$B12114,Data!$A$1:$BC$1,0),FALSE)</f>
        <v>..</v>
      </c>
      <c r="D12114" t="str">
        <f>VLOOKUP($A12114&amp;D$1,Data!$A$2:$BC$533,MATCH(Intermediate!$B12114,Data!$A$1:$BC$1,0),FALSE)</f>
        <v>..</v>
      </c>
    </row>
    <row r="12115" spans="1:4" x14ac:dyDescent="0.45">
      <c r="A12115" t="s">
        <v>480</v>
      </c>
      <c r="B12115">
        <f t="shared" si="188"/>
        <v>1988</v>
      </c>
      <c r="C12115">
        <f>VLOOKUP($A12115&amp;C$1,Data!$A$2:$BC$533,MATCH(Intermediate!$B12115,Data!$A$1:$BC$1,0),FALSE)</f>
        <v>66.597130404739659</v>
      </c>
      <c r="D12115" t="str">
        <f>VLOOKUP($A12115&amp;D$1,Data!$A$2:$BC$533,MATCH(Intermediate!$B12115,Data!$A$1:$BC$1,0),FALSE)</f>
        <v>..</v>
      </c>
    </row>
    <row r="12116" spans="1:4" x14ac:dyDescent="0.45">
      <c r="A12116" t="s">
        <v>480</v>
      </c>
      <c r="B12116">
        <f t="shared" si="188"/>
        <v>1989</v>
      </c>
      <c r="C12116" t="str">
        <f>VLOOKUP($A12116&amp;C$1,Data!$A$2:$BC$533,MATCH(Intermediate!$B12116,Data!$A$1:$BC$1,0),FALSE)</f>
        <v>..</v>
      </c>
      <c r="D12116" t="str">
        <f>VLOOKUP($A12116&amp;D$1,Data!$A$2:$BC$533,MATCH(Intermediate!$B12116,Data!$A$1:$BC$1,0),FALSE)</f>
        <v>..</v>
      </c>
    </row>
    <row r="12117" spans="1:4" x14ac:dyDescent="0.45">
      <c r="A12117" t="s">
        <v>480</v>
      </c>
      <c r="B12117">
        <f t="shared" si="188"/>
        <v>1990</v>
      </c>
      <c r="C12117" t="str">
        <f>VLOOKUP($A12117&amp;C$1,Data!$A$2:$BC$533,MATCH(Intermediate!$B12117,Data!$A$1:$BC$1,0),FALSE)</f>
        <v>..</v>
      </c>
      <c r="D12117">
        <f>VLOOKUP($A12117&amp;D$1,Data!$A$2:$BC$533,MATCH(Intermediate!$B12117,Data!$A$1:$BC$1,0),FALSE)</f>
        <v>6268.7084375147069</v>
      </c>
    </row>
    <row r="12118" spans="1:4" x14ac:dyDescent="0.45">
      <c r="A12118" t="s">
        <v>480</v>
      </c>
      <c r="B12118">
        <f t="shared" si="188"/>
        <v>1991</v>
      </c>
      <c r="C12118" t="str">
        <f>VLOOKUP($A12118&amp;C$1,Data!$A$2:$BC$533,MATCH(Intermediate!$B12118,Data!$A$1:$BC$1,0),FALSE)</f>
        <v>..</v>
      </c>
      <c r="D12118">
        <f>VLOOKUP($A12118&amp;D$1,Data!$A$2:$BC$533,MATCH(Intermediate!$B12118,Data!$A$1:$BC$1,0),FALSE)</f>
        <v>6594.4588905926994</v>
      </c>
    </row>
    <row r="12119" spans="1:4" x14ac:dyDescent="0.45">
      <c r="A12119" t="s">
        <v>480</v>
      </c>
      <c r="B12119">
        <f t="shared" si="188"/>
        <v>1992</v>
      </c>
      <c r="C12119" t="str">
        <f>VLOOKUP($A12119&amp;C$1,Data!$A$2:$BC$533,MATCH(Intermediate!$B12119,Data!$A$1:$BC$1,0),FALSE)</f>
        <v>..</v>
      </c>
      <c r="D12119">
        <f>VLOOKUP($A12119&amp;D$1,Data!$A$2:$BC$533,MATCH(Intermediate!$B12119,Data!$A$1:$BC$1,0),FALSE)</f>
        <v>6821.6283469986092</v>
      </c>
    </row>
    <row r="12120" spans="1:4" x14ac:dyDescent="0.45">
      <c r="A12120" t="s">
        <v>480</v>
      </c>
      <c r="B12120">
        <f t="shared" si="188"/>
        <v>1993</v>
      </c>
      <c r="C12120" t="str">
        <f>VLOOKUP($A12120&amp;C$1,Data!$A$2:$BC$533,MATCH(Intermediate!$B12120,Data!$A$1:$BC$1,0),FALSE)</f>
        <v>..</v>
      </c>
      <c r="D12120">
        <f>VLOOKUP($A12120&amp;D$1,Data!$A$2:$BC$533,MATCH(Intermediate!$B12120,Data!$A$1:$BC$1,0),FALSE)</f>
        <v>7013.032521564538</v>
      </c>
    </row>
    <row r="12121" spans="1:4" x14ac:dyDescent="0.45">
      <c r="A12121" t="s">
        <v>480</v>
      </c>
      <c r="B12121">
        <f t="shared" si="188"/>
        <v>1994</v>
      </c>
      <c r="C12121" t="str">
        <f>VLOOKUP($A12121&amp;C$1,Data!$A$2:$BC$533,MATCH(Intermediate!$B12121,Data!$A$1:$BC$1,0),FALSE)</f>
        <v>..</v>
      </c>
      <c r="D12121">
        <f>VLOOKUP($A12121&amp;D$1,Data!$A$2:$BC$533,MATCH(Intermediate!$B12121,Data!$A$1:$BC$1,0),FALSE)</f>
        <v>7376.5922964807432</v>
      </c>
    </row>
    <row r="12122" spans="1:4" x14ac:dyDescent="0.45">
      <c r="A12122" t="s">
        <v>480</v>
      </c>
      <c r="B12122">
        <f t="shared" si="188"/>
        <v>1995</v>
      </c>
      <c r="C12122">
        <f>VLOOKUP($A12122&amp;C$1,Data!$A$2:$BC$533,MATCH(Intermediate!$B12122,Data!$A$1:$BC$1,0),FALSE)</f>
        <v>34.323994586065496</v>
      </c>
      <c r="D12122">
        <f>VLOOKUP($A12122&amp;D$1,Data!$A$2:$BC$533,MATCH(Intermediate!$B12122,Data!$A$1:$BC$1,0),FALSE)</f>
        <v>7498.9651270147906</v>
      </c>
    </row>
    <row r="12123" spans="1:4" x14ac:dyDescent="0.45">
      <c r="A12123" t="s">
        <v>480</v>
      </c>
      <c r="B12123">
        <f t="shared" si="188"/>
        <v>1996</v>
      </c>
      <c r="C12123">
        <f>VLOOKUP($A12123&amp;C$1,Data!$A$2:$BC$533,MATCH(Intermediate!$B12123,Data!$A$1:$BC$1,0),FALSE)</f>
        <v>33.534065348310335</v>
      </c>
      <c r="D12123">
        <f>VLOOKUP($A12123&amp;D$1,Data!$A$2:$BC$533,MATCH(Intermediate!$B12123,Data!$A$1:$BC$1,0),FALSE)</f>
        <v>7775.6512630573834</v>
      </c>
    </row>
    <row r="12124" spans="1:4" x14ac:dyDescent="0.45">
      <c r="A12124" t="s">
        <v>480</v>
      </c>
      <c r="B12124">
        <f t="shared" si="188"/>
        <v>1997</v>
      </c>
      <c r="C12124">
        <f>VLOOKUP($A12124&amp;C$1,Data!$A$2:$BC$533,MATCH(Intermediate!$B12124,Data!$A$1:$BC$1,0),FALSE)</f>
        <v>30.571969434671896</v>
      </c>
      <c r="D12124">
        <f>VLOOKUP($A12124&amp;D$1,Data!$A$2:$BC$533,MATCH(Intermediate!$B12124,Data!$A$1:$BC$1,0),FALSE)</f>
        <v>8199.9525899153596</v>
      </c>
    </row>
    <row r="12125" spans="1:4" x14ac:dyDescent="0.45">
      <c r="A12125" t="s">
        <v>480</v>
      </c>
      <c r="B12125">
        <f t="shared" si="188"/>
        <v>1998</v>
      </c>
      <c r="C12125">
        <f>VLOOKUP($A12125&amp;C$1,Data!$A$2:$BC$533,MATCH(Intermediate!$B12125,Data!$A$1:$BC$1,0),FALSE)</f>
        <v>25.303099427918951</v>
      </c>
      <c r="D12125">
        <f>VLOOKUP($A12125&amp;D$1,Data!$A$2:$BC$533,MATCH(Intermediate!$B12125,Data!$A$1:$BC$1,0),FALSE)</f>
        <v>8372.5757289398098</v>
      </c>
    </row>
    <row r="12126" spans="1:4" x14ac:dyDescent="0.45">
      <c r="A12126" t="s">
        <v>480</v>
      </c>
      <c r="B12126">
        <f t="shared" si="188"/>
        <v>1999</v>
      </c>
      <c r="C12126">
        <f>VLOOKUP($A12126&amp;C$1,Data!$A$2:$BC$533,MATCH(Intermediate!$B12126,Data!$A$1:$BC$1,0),FALSE)</f>
        <v>23.504412247019019</v>
      </c>
      <c r="D12126">
        <f>VLOOKUP($A12126&amp;D$1,Data!$A$2:$BC$533,MATCH(Intermediate!$B12126,Data!$A$1:$BC$1,0),FALSE)</f>
        <v>8360.449652626985</v>
      </c>
    </row>
    <row r="12127" spans="1:4" x14ac:dyDescent="0.45">
      <c r="A12127" t="s">
        <v>480</v>
      </c>
      <c r="B12127">
        <f t="shared" si="188"/>
        <v>2000</v>
      </c>
      <c r="C12127">
        <f>VLOOKUP($A12127&amp;C$1,Data!$A$2:$BC$533,MATCH(Intermediate!$B12127,Data!$A$1:$BC$1,0),FALSE)</f>
        <v>22.355413905324497</v>
      </c>
      <c r="D12127">
        <f>VLOOKUP($A12127&amp;D$1,Data!$A$2:$BC$533,MATCH(Intermediate!$B12127,Data!$A$1:$BC$1,0),FALSE)</f>
        <v>8737.2969327249775</v>
      </c>
    </row>
    <row r="12128" spans="1:4" x14ac:dyDescent="0.45">
      <c r="A12128" t="s">
        <v>480</v>
      </c>
      <c r="B12128">
        <f t="shared" si="188"/>
        <v>2001</v>
      </c>
      <c r="C12128">
        <f>VLOOKUP($A12128&amp;C$1,Data!$A$2:$BC$533,MATCH(Intermediate!$B12128,Data!$A$1:$BC$1,0),FALSE)</f>
        <v>22.008570280571384</v>
      </c>
      <c r="D12128">
        <f>VLOOKUP($A12128&amp;D$1,Data!$A$2:$BC$533,MATCH(Intermediate!$B12128,Data!$A$1:$BC$1,0),FALSE)</f>
        <v>8857.7761256685644</v>
      </c>
    </row>
    <row r="12129" spans="1:4" x14ac:dyDescent="0.45">
      <c r="A12129" t="s">
        <v>480</v>
      </c>
      <c r="B12129">
        <f t="shared" si="188"/>
        <v>2002</v>
      </c>
      <c r="C12129">
        <f>VLOOKUP($A12129&amp;C$1,Data!$A$2:$BC$533,MATCH(Intermediate!$B12129,Data!$A$1:$BC$1,0),FALSE)</f>
        <v>22.522203240862066</v>
      </c>
      <c r="D12129">
        <f>VLOOKUP($A12129&amp;D$1,Data!$A$2:$BC$533,MATCH(Intermediate!$B12129,Data!$A$1:$BC$1,0),FALSE)</f>
        <v>8893.1116331228586</v>
      </c>
    </row>
    <row r="12130" spans="1:4" x14ac:dyDescent="0.45">
      <c r="A12130" t="s">
        <v>480</v>
      </c>
      <c r="B12130">
        <f t="shared" si="188"/>
        <v>2003</v>
      </c>
      <c r="C12130">
        <f>VLOOKUP($A12130&amp;C$1,Data!$A$2:$BC$533,MATCH(Intermediate!$B12130,Data!$A$1:$BC$1,0),FALSE)</f>
        <v>22.067675824795607</v>
      </c>
      <c r="D12130">
        <f>VLOOKUP($A12130&amp;D$1,Data!$A$2:$BC$533,MATCH(Intermediate!$B12130,Data!$A$1:$BC$1,0),FALSE)</f>
        <v>9133.5591690828551</v>
      </c>
    </row>
    <row r="12131" spans="1:4" x14ac:dyDescent="0.45">
      <c r="A12131" t="s">
        <v>480</v>
      </c>
      <c r="B12131">
        <f t="shared" si="188"/>
        <v>2004</v>
      </c>
      <c r="C12131">
        <f>VLOOKUP($A12131&amp;C$1,Data!$A$2:$BC$533,MATCH(Intermediate!$B12131,Data!$A$1:$BC$1,0),FALSE)</f>
        <v>22.682187206002162</v>
      </c>
      <c r="D12131">
        <f>VLOOKUP($A12131&amp;D$1,Data!$A$2:$BC$533,MATCH(Intermediate!$B12131,Data!$A$1:$BC$1,0),FALSE)</f>
        <v>9813.6219515699104</v>
      </c>
    </row>
    <row r="12132" spans="1:4" x14ac:dyDescent="0.45">
      <c r="A12132" t="s">
        <v>480</v>
      </c>
      <c r="B12132">
        <f t="shared" si="188"/>
        <v>2005</v>
      </c>
      <c r="C12132">
        <f>VLOOKUP($A12132&amp;C$1,Data!$A$2:$BC$533,MATCH(Intermediate!$B12132,Data!$A$1:$BC$1,0),FALSE)</f>
        <v>24.636882278080684</v>
      </c>
      <c r="D12132">
        <f>VLOOKUP($A12132&amp;D$1,Data!$A$2:$BC$533,MATCH(Intermediate!$B12132,Data!$A$1:$BC$1,0),FALSE)</f>
        <v>10453.051067115699</v>
      </c>
    </row>
    <row r="12133" spans="1:4" x14ac:dyDescent="0.45">
      <c r="A12133" t="s">
        <v>480</v>
      </c>
      <c r="B12133">
        <f t="shared" si="188"/>
        <v>2006</v>
      </c>
      <c r="C12133">
        <f>VLOOKUP($A12133&amp;C$1,Data!$A$2:$BC$533,MATCH(Intermediate!$B12133,Data!$A$1:$BC$1,0),FALSE)</f>
        <v>27.920486462282351</v>
      </c>
      <c r="D12133">
        <f>VLOOKUP($A12133&amp;D$1,Data!$A$2:$BC$533,MATCH(Intermediate!$B12133,Data!$A$1:$BC$1,0),FALSE)</f>
        <v>11367.899803500391</v>
      </c>
    </row>
    <row r="12134" spans="1:4" x14ac:dyDescent="0.45">
      <c r="A12134" t="s">
        <v>480</v>
      </c>
      <c r="B12134">
        <f t="shared" si="188"/>
        <v>2007</v>
      </c>
      <c r="C12134">
        <f>VLOOKUP($A12134&amp;C$1,Data!$A$2:$BC$533,MATCH(Intermediate!$B12134,Data!$A$1:$BC$1,0),FALSE)</f>
        <v>31.823820841944492</v>
      </c>
      <c r="D12134">
        <f>VLOOKUP($A12134&amp;D$1,Data!$A$2:$BC$533,MATCH(Intermediate!$B12134,Data!$A$1:$BC$1,0),FALSE)</f>
        <v>12179.734859110249</v>
      </c>
    </row>
    <row r="12135" spans="1:4" x14ac:dyDescent="0.45">
      <c r="A12135" t="s">
        <v>480</v>
      </c>
      <c r="B12135">
        <f t="shared" si="188"/>
        <v>2008</v>
      </c>
      <c r="C12135">
        <f>VLOOKUP($A12135&amp;C$1,Data!$A$2:$BC$533,MATCH(Intermediate!$B12135,Data!$A$1:$BC$1,0),FALSE)</f>
        <v>34.241902271977338</v>
      </c>
      <c r="D12135">
        <f>VLOOKUP($A12135&amp;D$1,Data!$A$2:$BC$533,MATCH(Intermediate!$B12135,Data!$A$1:$BC$1,0),FALSE)</f>
        <v>12804.712035742117</v>
      </c>
    </row>
    <row r="12136" spans="1:4" x14ac:dyDescent="0.45">
      <c r="A12136" t="s">
        <v>480</v>
      </c>
      <c r="B12136">
        <f t="shared" si="188"/>
        <v>2009</v>
      </c>
      <c r="C12136">
        <f>VLOOKUP($A12136&amp;C$1,Data!$A$2:$BC$533,MATCH(Intermediate!$B12136,Data!$A$1:$BC$1,0),FALSE)</f>
        <v>36.272367799066956</v>
      </c>
      <c r="D12136">
        <f>VLOOKUP($A12136&amp;D$1,Data!$A$2:$BC$533,MATCH(Intermediate!$B12136,Data!$A$1:$BC$1,0),FALSE)</f>
        <v>12568.713432286897</v>
      </c>
    </row>
    <row r="12137" spans="1:4" x14ac:dyDescent="0.45">
      <c r="A12137" t="s">
        <v>480</v>
      </c>
      <c r="B12137">
        <f t="shared" si="188"/>
        <v>2010</v>
      </c>
      <c r="C12137">
        <f>VLOOKUP($A12137&amp;C$1,Data!$A$2:$BC$533,MATCH(Intermediate!$B12137,Data!$A$1:$BC$1,0),FALSE)</f>
        <v>39.100555236733349</v>
      </c>
      <c r="D12137">
        <f>VLOOKUP($A12137&amp;D$1,Data!$A$2:$BC$533,MATCH(Intermediate!$B12137,Data!$A$1:$BC$1,0),FALSE)</f>
        <v>13366.943703256866</v>
      </c>
    </row>
    <row r="12138" spans="1:4" x14ac:dyDescent="0.45">
      <c r="A12138" t="s">
        <v>480</v>
      </c>
      <c r="B12138">
        <f t="shared" si="188"/>
        <v>2011</v>
      </c>
      <c r="C12138">
        <f>VLOOKUP($A12138&amp;C$1,Data!$A$2:$BC$533,MATCH(Intermediate!$B12138,Data!$A$1:$BC$1,0),FALSE)</f>
        <v>42.810501616268681</v>
      </c>
      <c r="D12138">
        <f>VLOOKUP($A12138&amp;D$1,Data!$A$2:$BC$533,MATCH(Intermediate!$B12138,Data!$A$1:$BC$1,0),FALSE)</f>
        <v>14271.448486516616</v>
      </c>
    </row>
    <row r="12139" spans="1:4" x14ac:dyDescent="0.45">
      <c r="A12139" t="s">
        <v>480</v>
      </c>
      <c r="B12139">
        <f t="shared" si="188"/>
        <v>2012</v>
      </c>
      <c r="C12139">
        <f>VLOOKUP($A12139&amp;C$1,Data!$A$2:$BC$533,MATCH(Intermediate!$B12139,Data!$A$1:$BC$1,0),FALSE)</f>
        <v>45.081251652618022</v>
      </c>
      <c r="D12139">
        <f>VLOOKUP($A12139&amp;D$1,Data!$A$2:$BC$533,MATCH(Intermediate!$B12139,Data!$A$1:$BC$1,0),FALSE)</f>
        <v>14588.795732161438</v>
      </c>
    </row>
    <row r="12140" spans="1:4" x14ac:dyDescent="0.45">
      <c r="A12140" t="s">
        <v>480</v>
      </c>
      <c r="B12140">
        <f t="shared" si="188"/>
        <v>2013</v>
      </c>
      <c r="C12140">
        <f>VLOOKUP($A12140&amp;C$1,Data!$A$2:$BC$533,MATCH(Intermediate!$B12140,Data!$A$1:$BC$1,0),FALSE)</f>
        <v>46.835940749216917</v>
      </c>
      <c r="D12140">
        <f>VLOOKUP($A12140&amp;D$1,Data!$A$2:$BC$533,MATCH(Intermediate!$B12140,Data!$A$1:$BC$1,0),FALSE)</f>
        <v>15077.134177006597</v>
      </c>
    </row>
    <row r="12141" spans="1:4" x14ac:dyDescent="0.45">
      <c r="A12141" t="s">
        <v>480</v>
      </c>
      <c r="B12141">
        <f t="shared" si="188"/>
        <v>2014</v>
      </c>
      <c r="C12141">
        <f>VLOOKUP($A12141&amp;C$1,Data!$A$2:$BC$533,MATCH(Intermediate!$B12141,Data!$A$1:$BC$1,0),FALSE)</f>
        <v>49.035854433757407</v>
      </c>
      <c r="D12141">
        <f>VLOOKUP($A12141&amp;D$1,Data!$A$2:$BC$533,MATCH(Intermediate!$B12141,Data!$A$1:$BC$1,0),FALSE)</f>
        <v>15395.655226591951</v>
      </c>
    </row>
    <row r="12142" spans="1:4" x14ac:dyDescent="0.45">
      <c r="A12142" t="s">
        <v>480</v>
      </c>
      <c r="B12142">
        <f t="shared" si="188"/>
        <v>2015</v>
      </c>
      <c r="C12142">
        <f>VLOOKUP($A12142&amp;C$1,Data!$A$2:$BC$533,MATCH(Intermediate!$B12142,Data!$A$1:$BC$1,0),FALSE)</f>
        <v>48.626170104486889</v>
      </c>
      <c r="D12142">
        <f>VLOOKUP($A12142&amp;D$1,Data!$A$2:$BC$533,MATCH(Intermediate!$B12142,Data!$A$1:$BC$1,0),FALSE)</f>
        <v>15182.055853704824</v>
      </c>
    </row>
    <row r="12143" spans="1:4" x14ac:dyDescent="0.45">
      <c r="A12143" t="s">
        <v>480</v>
      </c>
      <c r="B12143">
        <f t="shared" si="188"/>
        <v>2016</v>
      </c>
      <c r="C12143">
        <f>VLOOKUP($A12143&amp;C$1,Data!$A$2:$BC$533,MATCH(Intermediate!$B12143,Data!$A$1:$BC$1,0),FALSE)</f>
        <v>48.210167950766838</v>
      </c>
      <c r="D12143">
        <f>VLOOKUP($A12143&amp;D$1,Data!$A$2:$BC$533,MATCH(Intermediate!$B12143,Data!$A$1:$BC$1,0),FALSE)</f>
        <v>15445.585252013843</v>
      </c>
    </row>
    <row r="12144" spans="1:4" x14ac:dyDescent="0.45">
      <c r="A12144" t="s">
        <v>480</v>
      </c>
      <c r="B12144">
        <f t="shared" si="188"/>
        <v>2017</v>
      </c>
      <c r="C12144">
        <f>VLOOKUP($A12144&amp;C$1,Data!$A$2:$BC$533,MATCH(Intermediate!$B12144,Data!$A$1:$BC$1,0),FALSE)</f>
        <v>48.260055264027422</v>
      </c>
      <c r="D12144">
        <f>VLOOKUP($A12144&amp;D$1,Data!$A$2:$BC$533,MATCH(Intermediate!$B12144,Data!$A$1:$BC$1,0),FALSE)</f>
        <v>16098.40839377673</v>
      </c>
    </row>
    <row r="12145" spans="1:4" x14ac:dyDescent="0.45">
      <c r="A12145" t="s">
        <v>480</v>
      </c>
      <c r="B12145">
        <f t="shared" si="188"/>
        <v>2018</v>
      </c>
      <c r="C12145">
        <f>VLOOKUP($A12145&amp;C$1,Data!$A$2:$BC$533,MATCH(Intermediate!$B12145,Data!$A$1:$BC$1,0),FALSE)</f>
        <v>52.770492829784509</v>
      </c>
      <c r="D12145">
        <f>VLOOKUP($A12145&amp;D$1,Data!$A$2:$BC$533,MATCH(Intermediate!$B12145,Data!$A$1:$BC$1,0),FALSE)</f>
        <v>16795.463475721521</v>
      </c>
    </row>
    <row r="12146" spans="1:4" x14ac:dyDescent="0.45">
      <c r="A12146" t="s">
        <v>480</v>
      </c>
      <c r="B12146">
        <f t="shared" si="188"/>
        <v>2019</v>
      </c>
      <c r="C12146">
        <f>VLOOKUP($A12146&amp;C$1,Data!$A$2:$BC$533,MATCH(Intermediate!$B12146,Data!$A$1:$BC$1,0),FALSE)</f>
        <v>50.944334255992132</v>
      </c>
      <c r="D12146">
        <f>VLOOKUP($A12146&amp;D$1,Data!$A$2:$BC$533,MATCH(Intermediate!$B12146,Data!$A$1:$BC$1,0),FALSE)</f>
        <v>17205.780509548058</v>
      </c>
    </row>
    <row r="12147" spans="1:4" x14ac:dyDescent="0.45">
      <c r="A12147" t="s">
        <v>480</v>
      </c>
      <c r="B12147">
        <f t="shared" si="188"/>
        <v>2020</v>
      </c>
      <c r="C12147">
        <f>VLOOKUP($A12147&amp;C$1,Data!$A$2:$BC$533,MATCH(Intermediate!$B12147,Data!$A$1:$BC$1,0),FALSE)</f>
        <v>54.849702731462919</v>
      </c>
      <c r="D12147">
        <f>VLOOKUP($A12147&amp;D$1,Data!$A$2:$BC$533,MATCH(Intermediate!$B12147,Data!$A$1:$BC$1,0),FALSE)</f>
        <v>16552.485572729965</v>
      </c>
    </row>
    <row r="12148" spans="1:4" x14ac:dyDescent="0.45">
      <c r="A12148" t="s">
        <v>480</v>
      </c>
      <c r="B12148">
        <f t="shared" si="188"/>
        <v>2021</v>
      </c>
      <c r="C12148">
        <f>VLOOKUP($A12148&amp;C$1,Data!$A$2:$BC$533,MATCH(Intermediate!$B12148,Data!$A$1:$BC$1,0),FALSE)</f>
        <v>51.459114078419631</v>
      </c>
      <c r="D12148">
        <f>VLOOKUP($A12148&amp;D$1,Data!$A$2:$BC$533,MATCH(Intermediate!$B12148,Data!$A$1:$BC$1,0),FALSE)</f>
        <v>18567.014902082698</v>
      </c>
    </row>
    <row r="12149" spans="1:4" x14ac:dyDescent="0.45">
      <c r="A12149" t="s">
        <v>480</v>
      </c>
      <c r="B12149">
        <f t="shared" ref="B12149:B12212" si="189">B12099</f>
        <v>2022</v>
      </c>
      <c r="C12149">
        <f>VLOOKUP($A12149&amp;C$1,Data!$A$2:$BC$533,MATCH(Intermediate!$B12149,Data!$A$1:$BC$1,0),FALSE)</f>
        <v>50.804518938194548</v>
      </c>
      <c r="D12149">
        <f>VLOOKUP($A12149&amp;D$1,Data!$A$2:$BC$533,MATCH(Intermediate!$B12149,Data!$A$1:$BC$1,0),FALSE)</f>
        <v>20711.357622408395</v>
      </c>
    </row>
    <row r="12150" spans="1:4" x14ac:dyDescent="0.45">
      <c r="A12150" t="s">
        <v>480</v>
      </c>
      <c r="B12150">
        <f t="shared" si="189"/>
        <v>2023</v>
      </c>
      <c r="C12150">
        <f>VLOOKUP($A12150&amp;C$1,Data!$A$2:$BC$533,MATCH(Intermediate!$B12150,Data!$A$1:$BC$1,0),FALSE)</f>
        <v>51.030976160746924</v>
      </c>
      <c r="D12150">
        <f>VLOOKUP($A12150&amp;D$1,Data!$A$2:$BC$533,MATCH(Intermediate!$B12150,Data!$A$1:$BC$1,0),FALSE)</f>
        <v>21800.803059779078</v>
      </c>
    </row>
    <row r="12151" spans="1:4" x14ac:dyDescent="0.45">
      <c r="A12151" t="s">
        <v>480</v>
      </c>
      <c r="B12151">
        <f t="shared" si="189"/>
        <v>2024</v>
      </c>
      <c r="C12151">
        <f>VLOOKUP($A12151&amp;C$1,Data!$A$2:$BC$533,MATCH(Intermediate!$B12151,Data!$A$1:$BC$1,0),FALSE)</f>
        <v>52.344910277039972</v>
      </c>
      <c r="D12151">
        <f>VLOOKUP($A12151&amp;D$1,Data!$A$2:$BC$533,MATCH(Intermediate!$B12151,Data!$A$1:$BC$1,0),FALSE)</f>
        <v>22685.606779993203</v>
      </c>
    </row>
    <row r="12152" spans="1:4" x14ac:dyDescent="0.45">
      <c r="A12152" t="s">
        <v>464</v>
      </c>
      <c r="B12152">
        <f t="shared" si="189"/>
        <v>1975</v>
      </c>
      <c r="C12152">
        <f>VLOOKUP($A12152&amp;C$1,Data!$A$2:$BC$533,MATCH(Intermediate!$B12152,Data!$A$1:$BC$1,0),FALSE)</f>
        <v>6.4068310657511365</v>
      </c>
      <c r="D12152" t="str">
        <f>VLOOKUP($A12152&amp;D$1,Data!$A$2:$BC$533,MATCH(Intermediate!$B12152,Data!$A$1:$BC$1,0),FALSE)</f>
        <v>..</v>
      </c>
    </row>
    <row r="12153" spans="1:4" x14ac:dyDescent="0.45">
      <c r="A12153" t="s">
        <v>464</v>
      </c>
      <c r="B12153">
        <f t="shared" si="189"/>
        <v>1976</v>
      </c>
      <c r="C12153">
        <f>VLOOKUP($A12153&amp;C$1,Data!$A$2:$BC$533,MATCH(Intermediate!$B12153,Data!$A$1:$BC$1,0),FALSE)</f>
        <v>7.0984577156966138</v>
      </c>
      <c r="D12153" t="str">
        <f>VLOOKUP($A12153&amp;D$1,Data!$A$2:$BC$533,MATCH(Intermediate!$B12153,Data!$A$1:$BC$1,0),FALSE)</f>
        <v>..</v>
      </c>
    </row>
    <row r="12154" spans="1:4" x14ac:dyDescent="0.45">
      <c r="A12154" t="s">
        <v>464</v>
      </c>
      <c r="B12154">
        <f t="shared" si="189"/>
        <v>1977</v>
      </c>
      <c r="C12154">
        <f>VLOOKUP($A12154&amp;C$1,Data!$A$2:$BC$533,MATCH(Intermediate!$B12154,Data!$A$1:$BC$1,0),FALSE)</f>
        <v>7.6431649647074957</v>
      </c>
      <c r="D12154" t="str">
        <f>VLOOKUP($A12154&amp;D$1,Data!$A$2:$BC$533,MATCH(Intermediate!$B12154,Data!$A$1:$BC$1,0),FALSE)</f>
        <v>..</v>
      </c>
    </row>
    <row r="12155" spans="1:4" x14ac:dyDescent="0.45">
      <c r="A12155" t="s">
        <v>464</v>
      </c>
      <c r="B12155">
        <f t="shared" si="189"/>
        <v>1978</v>
      </c>
      <c r="C12155">
        <f>VLOOKUP($A12155&amp;C$1,Data!$A$2:$BC$533,MATCH(Intermediate!$B12155,Data!$A$1:$BC$1,0),FALSE)</f>
        <v>8.3435609655544862</v>
      </c>
      <c r="D12155" t="str">
        <f>VLOOKUP($A12155&amp;D$1,Data!$A$2:$BC$533,MATCH(Intermediate!$B12155,Data!$A$1:$BC$1,0),FALSE)</f>
        <v>..</v>
      </c>
    </row>
    <row r="12156" spans="1:4" x14ac:dyDescent="0.45">
      <c r="A12156" t="s">
        <v>464</v>
      </c>
      <c r="B12156">
        <f t="shared" si="189"/>
        <v>1979</v>
      </c>
      <c r="C12156">
        <f>VLOOKUP($A12156&amp;C$1,Data!$A$2:$BC$533,MATCH(Intermediate!$B12156,Data!$A$1:$BC$1,0),FALSE)</f>
        <v>8.5554792961263768</v>
      </c>
      <c r="D12156" t="str">
        <f>VLOOKUP($A12156&amp;D$1,Data!$A$2:$BC$533,MATCH(Intermediate!$B12156,Data!$A$1:$BC$1,0),FALSE)</f>
        <v>..</v>
      </c>
    </row>
    <row r="12157" spans="1:4" x14ac:dyDescent="0.45">
      <c r="A12157" t="s">
        <v>464</v>
      </c>
      <c r="B12157">
        <f t="shared" si="189"/>
        <v>1980</v>
      </c>
      <c r="C12157">
        <f>VLOOKUP($A12157&amp;C$1,Data!$A$2:$BC$533,MATCH(Intermediate!$B12157,Data!$A$1:$BC$1,0),FALSE)</f>
        <v>8.8622165142205649</v>
      </c>
      <c r="D12157" t="str">
        <f>VLOOKUP($A12157&amp;D$1,Data!$A$2:$BC$533,MATCH(Intermediate!$B12157,Data!$A$1:$BC$1,0),FALSE)</f>
        <v>..</v>
      </c>
    </row>
    <row r="12158" spans="1:4" x14ac:dyDescent="0.45">
      <c r="A12158" t="s">
        <v>464</v>
      </c>
      <c r="B12158">
        <f t="shared" si="189"/>
        <v>1981</v>
      </c>
      <c r="C12158">
        <f>VLOOKUP($A12158&amp;C$1,Data!$A$2:$BC$533,MATCH(Intermediate!$B12158,Data!$A$1:$BC$1,0),FALSE)</f>
        <v>8.6366771165635328</v>
      </c>
      <c r="D12158" t="str">
        <f>VLOOKUP($A12158&amp;D$1,Data!$A$2:$BC$533,MATCH(Intermediate!$B12158,Data!$A$1:$BC$1,0),FALSE)</f>
        <v>..</v>
      </c>
    </row>
    <row r="12159" spans="1:4" x14ac:dyDescent="0.45">
      <c r="A12159" t="s">
        <v>464</v>
      </c>
      <c r="B12159">
        <f t="shared" si="189"/>
        <v>1982</v>
      </c>
      <c r="C12159">
        <f>VLOOKUP($A12159&amp;C$1,Data!$A$2:$BC$533,MATCH(Intermediate!$B12159,Data!$A$1:$BC$1,0),FALSE)</f>
        <v>8.4119935630140645</v>
      </c>
      <c r="D12159" t="str">
        <f>VLOOKUP($A12159&amp;D$1,Data!$A$2:$BC$533,MATCH(Intermediate!$B12159,Data!$A$1:$BC$1,0),FALSE)</f>
        <v>..</v>
      </c>
    </row>
    <row r="12160" spans="1:4" x14ac:dyDescent="0.45">
      <c r="A12160" t="s">
        <v>464</v>
      </c>
      <c r="B12160">
        <f t="shared" si="189"/>
        <v>1983</v>
      </c>
      <c r="C12160">
        <f>VLOOKUP($A12160&amp;C$1,Data!$A$2:$BC$533,MATCH(Intermediate!$B12160,Data!$A$1:$BC$1,0),FALSE)</f>
        <v>8.430807196836799</v>
      </c>
      <c r="D12160" t="str">
        <f>VLOOKUP($A12160&amp;D$1,Data!$A$2:$BC$533,MATCH(Intermediate!$B12160,Data!$A$1:$BC$1,0),FALSE)</f>
        <v>..</v>
      </c>
    </row>
    <row r="12161" spans="1:4" x14ac:dyDescent="0.45">
      <c r="A12161" t="s">
        <v>464</v>
      </c>
      <c r="B12161">
        <f t="shared" si="189"/>
        <v>1984</v>
      </c>
      <c r="C12161">
        <f>VLOOKUP($A12161&amp;C$1,Data!$A$2:$BC$533,MATCH(Intermediate!$B12161,Data!$A$1:$BC$1,0),FALSE)</f>
        <v>8.9422259775790796</v>
      </c>
      <c r="D12161" t="str">
        <f>VLOOKUP($A12161&amp;D$1,Data!$A$2:$BC$533,MATCH(Intermediate!$B12161,Data!$A$1:$BC$1,0),FALSE)</f>
        <v>..</v>
      </c>
    </row>
    <row r="12162" spans="1:4" x14ac:dyDescent="0.45">
      <c r="A12162" t="s">
        <v>464</v>
      </c>
      <c r="B12162">
        <f t="shared" si="189"/>
        <v>1985</v>
      </c>
      <c r="C12162">
        <f>VLOOKUP($A12162&amp;C$1,Data!$A$2:$BC$533,MATCH(Intermediate!$B12162,Data!$A$1:$BC$1,0),FALSE)</f>
        <v>8.9759009487170083</v>
      </c>
      <c r="D12162" t="str">
        <f>VLOOKUP($A12162&amp;D$1,Data!$A$2:$BC$533,MATCH(Intermediate!$B12162,Data!$A$1:$BC$1,0),FALSE)</f>
        <v>..</v>
      </c>
    </row>
    <row r="12163" spans="1:4" x14ac:dyDescent="0.45">
      <c r="A12163" t="s">
        <v>464</v>
      </c>
      <c r="B12163">
        <f t="shared" si="189"/>
        <v>1986</v>
      </c>
      <c r="C12163">
        <f>VLOOKUP($A12163&amp;C$1,Data!$A$2:$BC$533,MATCH(Intermediate!$B12163,Data!$A$1:$BC$1,0),FALSE)</f>
        <v>9.5445571262712097</v>
      </c>
      <c r="D12163" t="str">
        <f>VLOOKUP($A12163&amp;D$1,Data!$A$2:$BC$533,MATCH(Intermediate!$B12163,Data!$A$1:$BC$1,0),FALSE)</f>
        <v>..</v>
      </c>
    </row>
    <row r="12164" spans="1:4" x14ac:dyDescent="0.45">
      <c r="A12164" t="s">
        <v>464</v>
      </c>
      <c r="B12164">
        <f t="shared" si="189"/>
        <v>1987</v>
      </c>
      <c r="C12164">
        <f>VLOOKUP($A12164&amp;C$1,Data!$A$2:$BC$533,MATCH(Intermediate!$B12164,Data!$A$1:$BC$1,0),FALSE)</f>
        <v>10.432835897382395</v>
      </c>
      <c r="D12164" t="str">
        <f>VLOOKUP($A12164&amp;D$1,Data!$A$2:$BC$533,MATCH(Intermediate!$B12164,Data!$A$1:$BC$1,0),FALSE)</f>
        <v>..</v>
      </c>
    </row>
    <row r="12165" spans="1:4" x14ac:dyDescent="0.45">
      <c r="A12165" t="s">
        <v>464</v>
      </c>
      <c r="B12165">
        <f t="shared" si="189"/>
        <v>1988</v>
      </c>
      <c r="C12165">
        <f>VLOOKUP($A12165&amp;C$1,Data!$A$2:$BC$533,MATCH(Intermediate!$B12165,Data!$A$1:$BC$1,0),FALSE)</f>
        <v>10.00289771598073</v>
      </c>
      <c r="D12165" t="str">
        <f>VLOOKUP($A12165&amp;D$1,Data!$A$2:$BC$533,MATCH(Intermediate!$B12165,Data!$A$1:$BC$1,0),FALSE)</f>
        <v>..</v>
      </c>
    </row>
    <row r="12166" spans="1:4" x14ac:dyDescent="0.45">
      <c r="A12166" t="s">
        <v>464</v>
      </c>
      <c r="B12166">
        <f t="shared" si="189"/>
        <v>1989</v>
      </c>
      <c r="C12166">
        <f>VLOOKUP($A12166&amp;C$1,Data!$A$2:$BC$533,MATCH(Intermediate!$B12166,Data!$A$1:$BC$1,0),FALSE)</f>
        <v>10.295574994162399</v>
      </c>
      <c r="D12166" t="str">
        <f>VLOOKUP($A12166&amp;D$1,Data!$A$2:$BC$533,MATCH(Intermediate!$B12166,Data!$A$1:$BC$1,0),FALSE)</f>
        <v>..</v>
      </c>
    </row>
    <row r="12167" spans="1:4" x14ac:dyDescent="0.45">
      <c r="A12167" t="s">
        <v>464</v>
      </c>
      <c r="B12167">
        <f t="shared" si="189"/>
        <v>1990</v>
      </c>
      <c r="C12167">
        <f>VLOOKUP($A12167&amp;C$1,Data!$A$2:$BC$533,MATCH(Intermediate!$B12167,Data!$A$1:$BC$1,0),FALSE)</f>
        <v>9.5349543027446195</v>
      </c>
      <c r="D12167">
        <f>VLOOKUP($A12167&amp;D$1,Data!$A$2:$BC$533,MATCH(Intermediate!$B12167,Data!$A$1:$BC$1,0),FALSE)</f>
        <v>943.19321678545998</v>
      </c>
    </row>
    <row r="12168" spans="1:4" x14ac:dyDescent="0.45">
      <c r="A12168" t="s">
        <v>464</v>
      </c>
      <c r="B12168">
        <f t="shared" si="189"/>
        <v>1991</v>
      </c>
      <c r="C12168">
        <f>VLOOKUP($A12168&amp;C$1,Data!$A$2:$BC$533,MATCH(Intermediate!$B12168,Data!$A$1:$BC$1,0),FALSE)</f>
        <v>8.5360763543291203</v>
      </c>
      <c r="D12168">
        <f>VLOOKUP($A12168&amp;D$1,Data!$A$2:$BC$533,MATCH(Intermediate!$B12168,Data!$A$1:$BC$1,0),FALSE)</f>
        <v>972.58260708079422</v>
      </c>
    </row>
    <row r="12169" spans="1:4" x14ac:dyDescent="0.45">
      <c r="A12169" t="s">
        <v>464</v>
      </c>
      <c r="B12169">
        <f t="shared" si="189"/>
        <v>1992</v>
      </c>
      <c r="C12169">
        <f>VLOOKUP($A12169&amp;C$1,Data!$A$2:$BC$533,MATCH(Intermediate!$B12169,Data!$A$1:$BC$1,0),FALSE)</f>
        <v>9.2200626645351011</v>
      </c>
      <c r="D12169">
        <f>VLOOKUP($A12169&amp;D$1,Data!$A$2:$BC$533,MATCH(Intermediate!$B12169,Data!$A$1:$BC$1,0),FALSE)</f>
        <v>980.06305370801897</v>
      </c>
    </row>
    <row r="12170" spans="1:4" x14ac:dyDescent="0.45">
      <c r="A12170" t="s">
        <v>464</v>
      </c>
      <c r="B12170">
        <f t="shared" si="189"/>
        <v>1993</v>
      </c>
      <c r="C12170">
        <f>VLOOKUP($A12170&amp;C$1,Data!$A$2:$BC$533,MATCH(Intermediate!$B12170,Data!$A$1:$BC$1,0),FALSE)</f>
        <v>9.0952105400328982</v>
      </c>
      <c r="D12170">
        <f>VLOOKUP($A12170&amp;D$1,Data!$A$2:$BC$533,MATCH(Intermediate!$B12170,Data!$A$1:$BC$1,0),FALSE)</f>
        <v>982.40950668524079</v>
      </c>
    </row>
    <row r="12171" spans="1:4" x14ac:dyDescent="0.45">
      <c r="A12171" t="s">
        <v>464</v>
      </c>
      <c r="B12171">
        <f t="shared" si="189"/>
        <v>1994</v>
      </c>
      <c r="C12171">
        <f>VLOOKUP($A12171&amp;C$1,Data!$A$2:$BC$533,MATCH(Intermediate!$B12171,Data!$A$1:$BC$1,0),FALSE)</f>
        <v>8.655704913011558</v>
      </c>
      <c r="D12171">
        <f>VLOOKUP($A12171&amp;D$1,Data!$A$2:$BC$533,MATCH(Intermediate!$B12171,Data!$A$1:$BC$1,0),FALSE)</f>
        <v>984.65734136327069</v>
      </c>
    </row>
    <row r="12172" spans="1:4" x14ac:dyDescent="0.45">
      <c r="A12172" t="s">
        <v>464</v>
      </c>
      <c r="B12172">
        <f t="shared" si="189"/>
        <v>1995</v>
      </c>
      <c r="C12172">
        <f>VLOOKUP($A12172&amp;C$1,Data!$A$2:$BC$533,MATCH(Intermediate!$B12172,Data!$A$1:$BC$1,0),FALSE)</f>
        <v>10.513891503766576</v>
      </c>
      <c r="D12172">
        <f>VLOOKUP($A12172&amp;D$1,Data!$A$2:$BC$533,MATCH(Intermediate!$B12172,Data!$A$1:$BC$1,0),FALSE)</f>
        <v>1035.4258361467325</v>
      </c>
    </row>
    <row r="12173" spans="1:4" x14ac:dyDescent="0.45">
      <c r="A12173" t="s">
        <v>464</v>
      </c>
      <c r="B12173">
        <f t="shared" si="189"/>
        <v>1996</v>
      </c>
      <c r="C12173">
        <f>VLOOKUP($A12173&amp;C$1,Data!$A$2:$BC$533,MATCH(Intermediate!$B12173,Data!$A$1:$BC$1,0),FALSE)</f>
        <v>11.454937787207321</v>
      </c>
      <c r="D12173">
        <f>VLOOKUP($A12173&amp;D$1,Data!$A$2:$BC$533,MATCH(Intermediate!$B12173,Data!$A$1:$BC$1,0),FALSE)</f>
        <v>1085.2355602213845</v>
      </c>
    </row>
    <row r="12174" spans="1:4" x14ac:dyDescent="0.45">
      <c r="A12174" t="s">
        <v>464</v>
      </c>
      <c r="B12174">
        <f t="shared" si="189"/>
        <v>1997</v>
      </c>
      <c r="C12174">
        <f>VLOOKUP($A12174&amp;C$1,Data!$A$2:$BC$533,MATCH(Intermediate!$B12174,Data!$A$1:$BC$1,0),FALSE)</f>
        <v>12.074710236057069</v>
      </c>
      <c r="D12174">
        <f>VLOOKUP($A12174&amp;D$1,Data!$A$2:$BC$533,MATCH(Intermediate!$B12174,Data!$A$1:$BC$1,0),FALSE)</f>
        <v>1137.2045983676778</v>
      </c>
    </row>
    <row r="12175" spans="1:4" x14ac:dyDescent="0.45">
      <c r="A12175" t="s">
        <v>464</v>
      </c>
      <c r="B12175">
        <f t="shared" si="189"/>
        <v>1998</v>
      </c>
      <c r="C12175">
        <f>VLOOKUP($A12175&amp;C$1,Data!$A$2:$BC$533,MATCH(Intermediate!$B12175,Data!$A$1:$BC$1,0),FALSE)</f>
        <v>12.719343770132493</v>
      </c>
      <c r="D12175">
        <f>VLOOKUP($A12175&amp;D$1,Data!$A$2:$BC$533,MATCH(Intermediate!$B12175,Data!$A$1:$BC$1,0),FALSE)</f>
        <v>1167.5793733715468</v>
      </c>
    </row>
    <row r="12176" spans="1:4" x14ac:dyDescent="0.45">
      <c r="A12176" t="s">
        <v>464</v>
      </c>
      <c r="B12176">
        <f t="shared" si="189"/>
        <v>1999</v>
      </c>
      <c r="C12176">
        <f>VLOOKUP($A12176&amp;C$1,Data!$A$2:$BC$533,MATCH(Intermediate!$B12176,Data!$A$1:$BC$1,0),FALSE)</f>
        <v>12.988267562476228</v>
      </c>
      <c r="D12176">
        <f>VLOOKUP($A12176&amp;D$1,Data!$A$2:$BC$533,MATCH(Intermediate!$B12176,Data!$A$1:$BC$1,0),FALSE)</f>
        <v>1205.8509974798581</v>
      </c>
    </row>
    <row r="12177" spans="1:4" x14ac:dyDescent="0.45">
      <c r="A12177" t="s">
        <v>464</v>
      </c>
      <c r="B12177">
        <f t="shared" si="189"/>
        <v>2000</v>
      </c>
      <c r="C12177">
        <f>VLOOKUP($A12177&amp;C$1,Data!$A$2:$BC$533,MATCH(Intermediate!$B12177,Data!$A$1:$BC$1,0),FALSE)</f>
        <v>11.778479483244823</v>
      </c>
      <c r="D12177">
        <f>VLOOKUP($A12177&amp;D$1,Data!$A$2:$BC$533,MATCH(Intermediate!$B12177,Data!$A$1:$BC$1,0),FALSE)</f>
        <v>1260.7470915964293</v>
      </c>
    </row>
    <row r="12178" spans="1:4" x14ac:dyDescent="0.45">
      <c r="A12178" t="s">
        <v>464</v>
      </c>
      <c r="B12178">
        <f t="shared" si="189"/>
        <v>2001</v>
      </c>
      <c r="C12178">
        <f>VLOOKUP($A12178&amp;C$1,Data!$A$2:$BC$533,MATCH(Intermediate!$B12178,Data!$A$1:$BC$1,0),FALSE)</f>
        <v>12.847269623934697</v>
      </c>
      <c r="D12178">
        <f>VLOOKUP($A12178&amp;D$1,Data!$A$2:$BC$533,MATCH(Intermediate!$B12178,Data!$A$1:$BC$1,0),FALSE)</f>
        <v>1323.452212678769</v>
      </c>
    </row>
    <row r="12179" spans="1:4" x14ac:dyDescent="0.45">
      <c r="A12179" t="s">
        <v>464</v>
      </c>
      <c r="B12179">
        <f t="shared" si="189"/>
        <v>2002</v>
      </c>
      <c r="C12179">
        <f>VLOOKUP($A12179&amp;C$1,Data!$A$2:$BC$533,MATCH(Intermediate!$B12179,Data!$A$1:$BC$1,0),FALSE)</f>
        <v>12.910367823010448</v>
      </c>
      <c r="D12179">
        <f>VLOOKUP($A12179&amp;D$1,Data!$A$2:$BC$533,MATCH(Intermediate!$B12179,Data!$A$1:$BC$1,0),FALSE)</f>
        <v>1381.9141159495293</v>
      </c>
    </row>
    <row r="12180" spans="1:4" x14ac:dyDescent="0.45">
      <c r="A12180" t="s">
        <v>464</v>
      </c>
      <c r="B12180">
        <f t="shared" si="189"/>
        <v>2003</v>
      </c>
      <c r="C12180">
        <f>VLOOKUP($A12180&amp;C$1,Data!$A$2:$BC$533,MATCH(Intermediate!$B12180,Data!$A$1:$BC$1,0),FALSE)</f>
        <v>12.947873902059122</v>
      </c>
      <c r="D12180">
        <f>VLOOKUP($A12180&amp;D$1,Data!$A$2:$BC$533,MATCH(Intermediate!$B12180,Data!$A$1:$BC$1,0),FALSE)</f>
        <v>1450.2419371933154</v>
      </c>
    </row>
    <row r="12181" spans="1:4" x14ac:dyDescent="0.45">
      <c r="A12181" t="s">
        <v>464</v>
      </c>
      <c r="B12181">
        <f t="shared" si="189"/>
        <v>2004</v>
      </c>
      <c r="C12181">
        <f>VLOOKUP($A12181&amp;C$1,Data!$A$2:$BC$533,MATCH(Intermediate!$B12181,Data!$A$1:$BC$1,0),FALSE)</f>
        <v>13.510571067670957</v>
      </c>
      <c r="D12181">
        <f>VLOOKUP($A12181&amp;D$1,Data!$A$2:$BC$533,MATCH(Intermediate!$B12181,Data!$A$1:$BC$1,0),FALSE)</f>
        <v>1549.7974131714925</v>
      </c>
    </row>
    <row r="12182" spans="1:4" x14ac:dyDescent="0.45">
      <c r="A12182" t="s">
        <v>464</v>
      </c>
      <c r="B12182">
        <f t="shared" si="189"/>
        <v>2005</v>
      </c>
      <c r="C12182">
        <f>VLOOKUP($A12182&amp;C$1,Data!$A$2:$BC$533,MATCH(Intermediate!$B12182,Data!$A$1:$BC$1,0),FALSE)</f>
        <v>13.993680518565721</v>
      </c>
      <c r="D12182">
        <f>VLOOKUP($A12182&amp;D$1,Data!$A$2:$BC$533,MATCH(Intermediate!$B12182,Data!$A$1:$BC$1,0),FALSE)</f>
        <v>1678.9645484018695</v>
      </c>
    </row>
    <row r="12183" spans="1:4" x14ac:dyDescent="0.45">
      <c r="A12183" t="s">
        <v>464</v>
      </c>
      <c r="B12183">
        <f t="shared" si="189"/>
        <v>2006</v>
      </c>
      <c r="C12183">
        <f>VLOOKUP($A12183&amp;C$1,Data!$A$2:$BC$533,MATCH(Intermediate!$B12183,Data!$A$1:$BC$1,0),FALSE)</f>
        <v>14.711661127217409</v>
      </c>
      <c r="D12183">
        <f>VLOOKUP($A12183&amp;D$1,Data!$A$2:$BC$533,MATCH(Intermediate!$B12183,Data!$A$1:$BC$1,0),FALSE)</f>
        <v>1809.4306559432023</v>
      </c>
    </row>
    <row r="12184" spans="1:4" x14ac:dyDescent="0.45">
      <c r="A12184" t="s">
        <v>464</v>
      </c>
      <c r="B12184">
        <f t="shared" si="189"/>
        <v>2007</v>
      </c>
      <c r="C12184">
        <f>VLOOKUP($A12184&amp;C$1,Data!$A$2:$BC$533,MATCH(Intermediate!$B12184,Data!$A$1:$BC$1,0),FALSE)</f>
        <v>14.841559262213261</v>
      </c>
      <c r="D12184">
        <f>VLOOKUP($A12184&amp;D$1,Data!$A$2:$BC$533,MATCH(Intermediate!$B12184,Data!$A$1:$BC$1,0),FALSE)</f>
        <v>1950.9497098843858</v>
      </c>
    </row>
    <row r="12185" spans="1:4" x14ac:dyDescent="0.45">
      <c r="A12185" t="s">
        <v>464</v>
      </c>
      <c r="B12185">
        <f t="shared" si="189"/>
        <v>2008</v>
      </c>
      <c r="C12185">
        <f>VLOOKUP($A12185&amp;C$1,Data!$A$2:$BC$533,MATCH(Intermediate!$B12185,Data!$A$1:$BC$1,0),FALSE)</f>
        <v>15.869087485244044</v>
      </c>
      <c r="D12185">
        <f>VLOOKUP($A12185&amp;D$1,Data!$A$2:$BC$533,MATCH(Intermediate!$B12185,Data!$A$1:$BC$1,0),FALSE)</f>
        <v>2070.0715322917322</v>
      </c>
    </row>
    <row r="12186" spans="1:4" x14ac:dyDescent="0.45">
      <c r="A12186" t="s">
        <v>464</v>
      </c>
      <c r="B12186">
        <f t="shared" si="189"/>
        <v>2009</v>
      </c>
      <c r="C12186">
        <f>VLOOKUP($A12186&amp;C$1,Data!$A$2:$BC$533,MATCH(Intermediate!$B12186,Data!$A$1:$BC$1,0),FALSE)</f>
        <v>17.757379644538666</v>
      </c>
      <c r="D12186">
        <f>VLOOKUP($A12186&amp;D$1,Data!$A$2:$BC$533,MATCH(Intermediate!$B12186,Data!$A$1:$BC$1,0),FALSE)</f>
        <v>2125.0045272618163</v>
      </c>
    </row>
    <row r="12187" spans="1:4" x14ac:dyDescent="0.45">
      <c r="A12187" t="s">
        <v>464</v>
      </c>
      <c r="B12187">
        <f t="shared" si="189"/>
        <v>2010</v>
      </c>
      <c r="C12187">
        <f>VLOOKUP($A12187&amp;C$1,Data!$A$2:$BC$533,MATCH(Intermediate!$B12187,Data!$A$1:$BC$1,0),FALSE)</f>
        <v>18.832317914145683</v>
      </c>
      <c r="D12187">
        <f>VLOOKUP($A12187&amp;D$1,Data!$A$2:$BC$533,MATCH(Intermediate!$B12187,Data!$A$1:$BC$1,0),FALSE)</f>
        <v>2234.4952528083313</v>
      </c>
    </row>
    <row r="12188" spans="1:4" x14ac:dyDescent="0.45">
      <c r="A12188" t="s">
        <v>464</v>
      </c>
      <c r="B12188">
        <f t="shared" si="189"/>
        <v>2011</v>
      </c>
      <c r="C12188">
        <f>VLOOKUP($A12188&amp;C$1,Data!$A$2:$BC$533,MATCH(Intermediate!$B12188,Data!$A$1:$BC$1,0),FALSE)</f>
        <v>18.209681825534151</v>
      </c>
      <c r="D12188">
        <f>VLOOKUP($A12188&amp;D$1,Data!$A$2:$BC$533,MATCH(Intermediate!$B12188,Data!$A$1:$BC$1,0),FALSE)</f>
        <v>2315.16222646394</v>
      </c>
    </row>
    <row r="12189" spans="1:4" x14ac:dyDescent="0.45">
      <c r="A12189" t="s">
        <v>464</v>
      </c>
      <c r="B12189">
        <f t="shared" si="189"/>
        <v>2012</v>
      </c>
      <c r="C12189">
        <f>VLOOKUP($A12189&amp;C$1,Data!$A$2:$BC$533,MATCH(Intermediate!$B12189,Data!$A$1:$BC$1,0),FALSE)</f>
        <v>19.580973834357891</v>
      </c>
      <c r="D12189">
        <f>VLOOKUP($A12189&amp;D$1,Data!$A$2:$BC$533,MATCH(Intermediate!$B12189,Data!$A$1:$BC$1,0),FALSE)</f>
        <v>2382.3310936544731</v>
      </c>
    </row>
    <row r="12190" spans="1:4" x14ac:dyDescent="0.45">
      <c r="A12190" t="s">
        <v>464</v>
      </c>
      <c r="B12190">
        <f t="shared" si="189"/>
        <v>2013</v>
      </c>
      <c r="C12190">
        <f>VLOOKUP($A12190&amp;C$1,Data!$A$2:$BC$533,MATCH(Intermediate!$B12190,Data!$A$1:$BC$1,0),FALSE)</f>
        <v>20.393228387467108</v>
      </c>
      <c r="D12190">
        <f>VLOOKUP($A12190&amp;D$1,Data!$A$2:$BC$533,MATCH(Intermediate!$B12190,Data!$A$1:$BC$1,0),FALSE)</f>
        <v>2506.232087530399</v>
      </c>
    </row>
    <row r="12191" spans="1:4" x14ac:dyDescent="0.45">
      <c r="A12191" t="s">
        <v>464</v>
      </c>
      <c r="B12191">
        <f t="shared" si="189"/>
        <v>2014</v>
      </c>
      <c r="C12191">
        <f>VLOOKUP($A12191&amp;C$1,Data!$A$2:$BC$533,MATCH(Intermediate!$B12191,Data!$A$1:$BC$1,0),FALSE)</f>
        <v>23.20480825967303</v>
      </c>
      <c r="D12191">
        <f>VLOOKUP($A12191&amp;D$1,Data!$A$2:$BC$533,MATCH(Intermediate!$B12191,Data!$A$1:$BC$1,0),FALSE)</f>
        <v>2665.1786037446973</v>
      </c>
    </row>
    <row r="12192" spans="1:4" x14ac:dyDescent="0.45">
      <c r="A12192" t="s">
        <v>464</v>
      </c>
      <c r="B12192">
        <f t="shared" si="189"/>
        <v>2015</v>
      </c>
      <c r="C12192">
        <f>VLOOKUP($A12192&amp;C$1,Data!$A$2:$BC$533,MATCH(Intermediate!$B12192,Data!$A$1:$BC$1,0),FALSE)</f>
        <v>25.419089306930452</v>
      </c>
      <c r="D12192">
        <f>VLOOKUP($A12192&amp;D$1,Data!$A$2:$BC$533,MATCH(Intermediate!$B12192,Data!$A$1:$BC$1,0),FALSE)</f>
        <v>2732.1148691170542</v>
      </c>
    </row>
    <row r="12193" spans="1:4" x14ac:dyDescent="0.45">
      <c r="A12193" t="s">
        <v>464</v>
      </c>
      <c r="B12193">
        <f t="shared" si="189"/>
        <v>2016</v>
      </c>
      <c r="C12193">
        <f>VLOOKUP($A12193&amp;C$1,Data!$A$2:$BC$533,MATCH(Intermediate!$B12193,Data!$A$1:$BC$1,0),FALSE)</f>
        <v>26.068088239328478</v>
      </c>
      <c r="D12193">
        <f>VLOOKUP($A12193&amp;D$1,Data!$A$2:$BC$533,MATCH(Intermediate!$B12193,Data!$A$1:$BC$1,0),FALSE)</f>
        <v>2860.1552869616971</v>
      </c>
    </row>
    <row r="12194" spans="1:4" x14ac:dyDescent="0.45">
      <c r="A12194" t="s">
        <v>464</v>
      </c>
      <c r="B12194">
        <f t="shared" si="189"/>
        <v>2017</v>
      </c>
      <c r="C12194">
        <f>VLOOKUP($A12194&amp;C$1,Data!$A$2:$BC$533,MATCH(Intermediate!$B12194,Data!$A$1:$BC$1,0),FALSE)</f>
        <v>26.97752560591093</v>
      </c>
      <c r="D12194">
        <f>VLOOKUP($A12194&amp;D$1,Data!$A$2:$BC$533,MATCH(Intermediate!$B12194,Data!$A$1:$BC$1,0),FALSE)</f>
        <v>2988.2138904047633</v>
      </c>
    </row>
    <row r="12195" spans="1:4" x14ac:dyDescent="0.45">
      <c r="A12195" t="s">
        <v>464</v>
      </c>
      <c r="B12195">
        <f t="shared" si="189"/>
        <v>2018</v>
      </c>
      <c r="C12195">
        <f>VLOOKUP($A12195&amp;C$1,Data!$A$2:$BC$533,MATCH(Intermediate!$B12195,Data!$A$1:$BC$1,0),FALSE)</f>
        <v>27.422408111112148</v>
      </c>
      <c r="D12195">
        <f>VLOOKUP($A12195&amp;D$1,Data!$A$2:$BC$533,MATCH(Intermediate!$B12195,Data!$A$1:$BC$1,0),FALSE)</f>
        <v>3213.417570560493</v>
      </c>
    </row>
    <row r="12196" spans="1:4" x14ac:dyDescent="0.45">
      <c r="A12196" t="s">
        <v>464</v>
      </c>
      <c r="B12196">
        <f t="shared" si="189"/>
        <v>2019</v>
      </c>
      <c r="C12196">
        <f>VLOOKUP($A12196&amp;C$1,Data!$A$2:$BC$533,MATCH(Intermediate!$B12196,Data!$A$1:$BC$1,0),FALSE)</f>
        <v>28.061343119995442</v>
      </c>
      <c r="D12196">
        <f>VLOOKUP($A12196&amp;D$1,Data!$A$2:$BC$533,MATCH(Intermediate!$B12196,Data!$A$1:$BC$1,0),FALSE)</f>
        <v>3416.0480216683331</v>
      </c>
    </row>
    <row r="12197" spans="1:4" x14ac:dyDescent="0.45">
      <c r="A12197" t="s">
        <v>464</v>
      </c>
      <c r="B12197">
        <f t="shared" si="189"/>
        <v>2020</v>
      </c>
      <c r="C12197">
        <f>VLOOKUP($A12197&amp;C$1,Data!$A$2:$BC$533,MATCH(Intermediate!$B12197,Data!$A$1:$BC$1,0),FALSE)</f>
        <v>29.765692324724547</v>
      </c>
      <c r="D12197">
        <f>VLOOKUP($A12197&amp;D$1,Data!$A$2:$BC$533,MATCH(Intermediate!$B12197,Data!$A$1:$BC$1,0),FALSE)</f>
        <v>3453.1525884080515</v>
      </c>
    </row>
    <row r="12198" spans="1:4" x14ac:dyDescent="0.45">
      <c r="A12198" t="s">
        <v>464</v>
      </c>
      <c r="B12198">
        <f t="shared" si="189"/>
        <v>2021</v>
      </c>
      <c r="C12198">
        <f>VLOOKUP($A12198&amp;C$1,Data!$A$2:$BC$533,MATCH(Intermediate!$B12198,Data!$A$1:$BC$1,0),FALSE)</f>
        <v>30.852617594489598</v>
      </c>
      <c r="D12198">
        <f>VLOOKUP($A12198&amp;D$1,Data!$A$2:$BC$533,MATCH(Intermediate!$B12198,Data!$A$1:$BC$1,0),FALSE)</f>
        <v>3666.7283624157826</v>
      </c>
    </row>
    <row r="12199" spans="1:4" x14ac:dyDescent="0.45">
      <c r="A12199" t="s">
        <v>464</v>
      </c>
      <c r="B12199">
        <f t="shared" si="189"/>
        <v>2022</v>
      </c>
      <c r="C12199">
        <f>VLOOKUP($A12199&amp;C$1,Data!$A$2:$BC$533,MATCH(Intermediate!$B12199,Data!$A$1:$BC$1,0),FALSE)</f>
        <v>30.995141726751086</v>
      </c>
      <c r="D12199">
        <f>VLOOKUP($A12199&amp;D$1,Data!$A$2:$BC$533,MATCH(Intermediate!$B12199,Data!$A$1:$BC$1,0),FALSE)</f>
        <v>4032.4322477079722</v>
      </c>
    </row>
    <row r="12200" spans="1:4" x14ac:dyDescent="0.45">
      <c r="A12200" t="s">
        <v>464</v>
      </c>
      <c r="B12200">
        <f t="shared" si="189"/>
        <v>2023</v>
      </c>
      <c r="C12200">
        <f>VLOOKUP($A12200&amp;C$1,Data!$A$2:$BC$533,MATCH(Intermediate!$B12200,Data!$A$1:$BC$1,0),FALSE)</f>
        <v>32.531074886192847</v>
      </c>
      <c r="D12200">
        <f>VLOOKUP($A12200&amp;D$1,Data!$A$2:$BC$533,MATCH(Intermediate!$B12200,Data!$A$1:$BC$1,0),FALSE)</f>
        <v>4219.8902376215983</v>
      </c>
    </row>
    <row r="12201" spans="1:4" x14ac:dyDescent="0.45">
      <c r="A12201" t="s">
        <v>464</v>
      </c>
      <c r="B12201">
        <f t="shared" si="189"/>
        <v>2024</v>
      </c>
      <c r="C12201" t="str">
        <f>VLOOKUP($A12201&amp;C$1,Data!$A$2:$BC$533,MATCH(Intermediate!$B12201,Data!$A$1:$BC$1,0),FALSE)</f>
        <v>..</v>
      </c>
      <c r="D12201">
        <f>VLOOKUP($A12201&amp;D$1,Data!$A$2:$BC$533,MATCH(Intermediate!$B12201,Data!$A$1:$BC$1,0),FALSE)</f>
        <v>4393.9933479693109</v>
      </c>
    </row>
    <row r="12202" spans="1:4" x14ac:dyDescent="0.45">
      <c r="A12202" t="s">
        <v>231</v>
      </c>
      <c r="B12202">
        <f t="shared" si="189"/>
        <v>1975</v>
      </c>
      <c r="C12202" t="str">
        <f>VLOOKUP($A12202&amp;C$1,Data!$A$2:$BC$533,MATCH(Intermediate!$B12202,Data!$A$1:$BC$1,0),FALSE)</f>
        <v>..</v>
      </c>
      <c r="D12202" t="str">
        <f>VLOOKUP($A12202&amp;D$1,Data!$A$2:$BC$533,MATCH(Intermediate!$B12202,Data!$A$1:$BC$1,0),FALSE)</f>
        <v>..</v>
      </c>
    </row>
    <row r="12203" spans="1:4" x14ac:dyDescent="0.45">
      <c r="A12203" t="s">
        <v>231</v>
      </c>
      <c r="B12203">
        <f t="shared" si="189"/>
        <v>1976</v>
      </c>
      <c r="C12203" t="str">
        <f>VLOOKUP($A12203&amp;C$1,Data!$A$2:$BC$533,MATCH(Intermediate!$B12203,Data!$A$1:$BC$1,0),FALSE)</f>
        <v>..</v>
      </c>
      <c r="D12203" t="str">
        <f>VLOOKUP($A12203&amp;D$1,Data!$A$2:$BC$533,MATCH(Intermediate!$B12203,Data!$A$1:$BC$1,0),FALSE)</f>
        <v>..</v>
      </c>
    </row>
    <row r="12204" spans="1:4" x14ac:dyDescent="0.45">
      <c r="A12204" t="s">
        <v>231</v>
      </c>
      <c r="B12204">
        <f t="shared" si="189"/>
        <v>1977</v>
      </c>
      <c r="C12204">
        <f>VLOOKUP($A12204&amp;C$1,Data!$A$2:$BC$533,MATCH(Intermediate!$B12204,Data!$A$1:$BC$1,0),FALSE)</f>
        <v>33.318478218412473</v>
      </c>
      <c r="D12204" t="str">
        <f>VLOOKUP($A12204&amp;D$1,Data!$A$2:$BC$533,MATCH(Intermediate!$B12204,Data!$A$1:$BC$1,0),FALSE)</f>
        <v>..</v>
      </c>
    </row>
    <row r="12205" spans="1:4" x14ac:dyDescent="0.45">
      <c r="A12205" t="s">
        <v>231</v>
      </c>
      <c r="B12205">
        <f t="shared" si="189"/>
        <v>1978</v>
      </c>
      <c r="C12205">
        <f>VLOOKUP($A12205&amp;C$1,Data!$A$2:$BC$533,MATCH(Intermediate!$B12205,Data!$A$1:$BC$1,0),FALSE)</f>
        <v>33.301295934953636</v>
      </c>
      <c r="D12205" t="str">
        <f>VLOOKUP($A12205&amp;D$1,Data!$A$2:$BC$533,MATCH(Intermediate!$B12205,Data!$A$1:$BC$1,0),FALSE)</f>
        <v>..</v>
      </c>
    </row>
    <row r="12206" spans="1:4" x14ac:dyDescent="0.45">
      <c r="A12206" t="s">
        <v>231</v>
      </c>
      <c r="B12206">
        <f t="shared" si="189"/>
        <v>1979</v>
      </c>
      <c r="C12206">
        <f>VLOOKUP($A12206&amp;C$1,Data!$A$2:$BC$533,MATCH(Intermediate!$B12206,Data!$A$1:$BC$1,0),FALSE)</f>
        <v>33.264916276754548</v>
      </c>
      <c r="D12206" t="str">
        <f>VLOOKUP($A12206&amp;D$1,Data!$A$2:$BC$533,MATCH(Intermediate!$B12206,Data!$A$1:$BC$1,0),FALSE)</f>
        <v>..</v>
      </c>
    </row>
    <row r="12207" spans="1:4" x14ac:dyDescent="0.45">
      <c r="A12207" t="s">
        <v>231</v>
      </c>
      <c r="B12207">
        <f t="shared" si="189"/>
        <v>1980</v>
      </c>
      <c r="C12207">
        <f>VLOOKUP($A12207&amp;C$1,Data!$A$2:$BC$533,MATCH(Intermediate!$B12207,Data!$A$1:$BC$1,0),FALSE)</f>
        <v>32.07627875532885</v>
      </c>
      <c r="D12207" t="str">
        <f>VLOOKUP($A12207&amp;D$1,Data!$A$2:$BC$533,MATCH(Intermediate!$B12207,Data!$A$1:$BC$1,0),FALSE)</f>
        <v>..</v>
      </c>
    </row>
    <row r="12208" spans="1:4" x14ac:dyDescent="0.45">
      <c r="A12208" t="s">
        <v>231</v>
      </c>
      <c r="B12208">
        <f t="shared" si="189"/>
        <v>1981</v>
      </c>
      <c r="C12208">
        <f>VLOOKUP($A12208&amp;C$1,Data!$A$2:$BC$533,MATCH(Intermediate!$B12208,Data!$A$1:$BC$1,0),FALSE)</f>
        <v>32.201522779607821</v>
      </c>
      <c r="D12208" t="str">
        <f>VLOOKUP($A12208&amp;D$1,Data!$A$2:$BC$533,MATCH(Intermediate!$B12208,Data!$A$1:$BC$1,0),FALSE)</f>
        <v>..</v>
      </c>
    </row>
    <row r="12209" spans="1:4" x14ac:dyDescent="0.45">
      <c r="A12209" t="s">
        <v>231</v>
      </c>
      <c r="B12209">
        <f t="shared" si="189"/>
        <v>1982</v>
      </c>
      <c r="C12209">
        <f>VLOOKUP($A12209&amp;C$1,Data!$A$2:$BC$533,MATCH(Intermediate!$B12209,Data!$A$1:$BC$1,0),FALSE)</f>
        <v>33.136655177132141</v>
      </c>
      <c r="D12209" t="str">
        <f>VLOOKUP($A12209&amp;D$1,Data!$A$2:$BC$533,MATCH(Intermediate!$B12209,Data!$A$1:$BC$1,0),FALSE)</f>
        <v>..</v>
      </c>
    </row>
    <row r="12210" spans="1:4" x14ac:dyDescent="0.45">
      <c r="A12210" t="s">
        <v>231</v>
      </c>
      <c r="B12210">
        <f t="shared" si="189"/>
        <v>1983</v>
      </c>
      <c r="C12210">
        <f>VLOOKUP($A12210&amp;C$1,Data!$A$2:$BC$533,MATCH(Intermediate!$B12210,Data!$A$1:$BC$1,0),FALSE)</f>
        <v>34.775628386046776</v>
      </c>
      <c r="D12210" t="str">
        <f>VLOOKUP($A12210&amp;D$1,Data!$A$2:$BC$533,MATCH(Intermediate!$B12210,Data!$A$1:$BC$1,0),FALSE)</f>
        <v>..</v>
      </c>
    </row>
    <row r="12211" spans="1:4" x14ac:dyDescent="0.45">
      <c r="A12211" t="s">
        <v>231</v>
      </c>
      <c r="B12211">
        <f t="shared" si="189"/>
        <v>1984</v>
      </c>
      <c r="C12211">
        <f>VLOOKUP($A12211&amp;C$1,Data!$A$2:$BC$533,MATCH(Intermediate!$B12211,Data!$A$1:$BC$1,0),FALSE)</f>
        <v>36.068412688291524</v>
      </c>
      <c r="D12211" t="str">
        <f>VLOOKUP($A12211&amp;D$1,Data!$A$2:$BC$533,MATCH(Intermediate!$B12211,Data!$A$1:$BC$1,0),FALSE)</f>
        <v>..</v>
      </c>
    </row>
    <row r="12212" spans="1:4" x14ac:dyDescent="0.45">
      <c r="A12212" t="s">
        <v>231</v>
      </c>
      <c r="B12212">
        <f t="shared" si="189"/>
        <v>1985</v>
      </c>
      <c r="C12212">
        <f>VLOOKUP($A12212&amp;C$1,Data!$A$2:$BC$533,MATCH(Intermediate!$B12212,Data!$A$1:$BC$1,0),FALSE)</f>
        <v>36.910025577569172</v>
      </c>
      <c r="D12212" t="str">
        <f>VLOOKUP($A12212&amp;D$1,Data!$A$2:$BC$533,MATCH(Intermediate!$B12212,Data!$A$1:$BC$1,0),FALSE)</f>
        <v>..</v>
      </c>
    </row>
    <row r="12213" spans="1:4" x14ac:dyDescent="0.45">
      <c r="A12213" t="s">
        <v>231</v>
      </c>
      <c r="B12213">
        <f t="shared" ref="B12213:B12276" si="190">B12163</f>
        <v>1986</v>
      </c>
      <c r="C12213" t="str">
        <f>VLOOKUP($A12213&amp;C$1,Data!$A$2:$BC$533,MATCH(Intermediate!$B12213,Data!$A$1:$BC$1,0),FALSE)</f>
        <v>..</v>
      </c>
      <c r="D12213" t="str">
        <f>VLOOKUP($A12213&amp;D$1,Data!$A$2:$BC$533,MATCH(Intermediate!$B12213,Data!$A$1:$BC$1,0),FALSE)</f>
        <v>..</v>
      </c>
    </row>
    <row r="12214" spans="1:4" x14ac:dyDescent="0.45">
      <c r="A12214" t="s">
        <v>231</v>
      </c>
      <c r="B12214">
        <f t="shared" si="190"/>
        <v>1987</v>
      </c>
      <c r="C12214" t="str">
        <f>VLOOKUP($A12214&amp;C$1,Data!$A$2:$BC$533,MATCH(Intermediate!$B12214,Data!$A$1:$BC$1,0),FALSE)</f>
        <v>..</v>
      </c>
      <c r="D12214" t="str">
        <f>VLOOKUP($A12214&amp;D$1,Data!$A$2:$BC$533,MATCH(Intermediate!$B12214,Data!$A$1:$BC$1,0),FALSE)</f>
        <v>..</v>
      </c>
    </row>
    <row r="12215" spans="1:4" x14ac:dyDescent="0.45">
      <c r="A12215" t="s">
        <v>231</v>
      </c>
      <c r="B12215">
        <f t="shared" si="190"/>
        <v>1988</v>
      </c>
      <c r="C12215">
        <f>VLOOKUP($A12215&amp;C$1,Data!$A$2:$BC$533,MATCH(Intermediate!$B12215,Data!$A$1:$BC$1,0),FALSE)</f>
        <v>50.008793366961989</v>
      </c>
      <c r="D12215" t="str">
        <f>VLOOKUP($A12215&amp;D$1,Data!$A$2:$BC$533,MATCH(Intermediate!$B12215,Data!$A$1:$BC$1,0),FALSE)</f>
        <v>..</v>
      </c>
    </row>
    <row r="12216" spans="1:4" x14ac:dyDescent="0.45">
      <c r="A12216" t="s">
        <v>231</v>
      </c>
      <c r="B12216">
        <f t="shared" si="190"/>
        <v>1989</v>
      </c>
      <c r="C12216">
        <f>VLOOKUP($A12216&amp;C$1,Data!$A$2:$BC$533,MATCH(Intermediate!$B12216,Data!$A$1:$BC$1,0),FALSE)</f>
        <v>61.324654306820541</v>
      </c>
      <c r="D12216" t="str">
        <f>VLOOKUP($A12216&amp;D$1,Data!$A$2:$BC$533,MATCH(Intermediate!$B12216,Data!$A$1:$BC$1,0),FALSE)</f>
        <v>..</v>
      </c>
    </row>
    <row r="12217" spans="1:4" x14ac:dyDescent="0.45">
      <c r="A12217" t="s">
        <v>231</v>
      </c>
      <c r="B12217">
        <f t="shared" si="190"/>
        <v>1990</v>
      </c>
      <c r="C12217" t="str">
        <f>VLOOKUP($A12217&amp;C$1,Data!$A$2:$BC$533,MATCH(Intermediate!$B12217,Data!$A$1:$BC$1,0),FALSE)</f>
        <v>..</v>
      </c>
      <c r="D12217">
        <f>VLOOKUP($A12217&amp;D$1,Data!$A$2:$BC$533,MATCH(Intermediate!$B12217,Data!$A$1:$BC$1,0),FALSE)</f>
        <v>2349.1898153221287</v>
      </c>
    </row>
    <row r="12218" spans="1:4" x14ac:dyDescent="0.45">
      <c r="A12218" t="s">
        <v>231</v>
      </c>
      <c r="B12218">
        <f t="shared" si="190"/>
        <v>1991</v>
      </c>
      <c r="C12218" t="str">
        <f>VLOOKUP($A12218&amp;C$1,Data!$A$2:$BC$533,MATCH(Intermediate!$B12218,Data!$A$1:$BC$1,0),FALSE)</f>
        <v>..</v>
      </c>
      <c r="D12218">
        <f>VLOOKUP($A12218&amp;D$1,Data!$A$2:$BC$533,MATCH(Intermediate!$B12218,Data!$A$1:$BC$1,0),FALSE)</f>
        <v>2460.5703712668251</v>
      </c>
    </row>
    <row r="12219" spans="1:4" x14ac:dyDescent="0.45">
      <c r="A12219" t="s">
        <v>231</v>
      </c>
      <c r="B12219">
        <f t="shared" si="190"/>
        <v>1992</v>
      </c>
      <c r="C12219">
        <f>VLOOKUP($A12219&amp;C$1,Data!$A$2:$BC$533,MATCH(Intermediate!$B12219,Data!$A$1:$BC$1,0),FALSE)</f>
        <v>48.603271157129903</v>
      </c>
      <c r="D12219">
        <f>VLOOKUP($A12219&amp;D$1,Data!$A$2:$BC$533,MATCH(Intermediate!$B12219,Data!$A$1:$BC$1,0),FALSE)</f>
        <v>2568.9839854661996</v>
      </c>
    </row>
    <row r="12220" spans="1:4" x14ac:dyDescent="0.45">
      <c r="A12220" t="s">
        <v>231</v>
      </c>
      <c r="B12220">
        <f t="shared" si="190"/>
        <v>1993</v>
      </c>
      <c r="C12220" t="str">
        <f>VLOOKUP($A12220&amp;C$1,Data!$A$2:$BC$533,MATCH(Intermediate!$B12220,Data!$A$1:$BC$1,0),FALSE)</f>
        <v>..</v>
      </c>
      <c r="D12220">
        <f>VLOOKUP($A12220&amp;D$1,Data!$A$2:$BC$533,MATCH(Intermediate!$B12220,Data!$A$1:$BC$1,0),FALSE)</f>
        <v>2680.1297489363719</v>
      </c>
    </row>
    <row r="12221" spans="1:4" x14ac:dyDescent="0.45">
      <c r="A12221" t="s">
        <v>231</v>
      </c>
      <c r="B12221">
        <f t="shared" si="190"/>
        <v>1994</v>
      </c>
      <c r="C12221">
        <f>VLOOKUP($A12221&amp;C$1,Data!$A$2:$BC$533,MATCH(Intermediate!$B12221,Data!$A$1:$BC$1,0),FALSE)</f>
        <v>50.863265699378715</v>
      </c>
      <c r="D12221">
        <f>VLOOKUP($A12221&amp;D$1,Data!$A$2:$BC$533,MATCH(Intermediate!$B12221,Data!$A$1:$BC$1,0),FALSE)</f>
        <v>2804.141104544236</v>
      </c>
    </row>
    <row r="12222" spans="1:4" x14ac:dyDescent="0.45">
      <c r="A12222" t="s">
        <v>231</v>
      </c>
      <c r="B12222">
        <f t="shared" si="190"/>
        <v>1995</v>
      </c>
      <c r="C12222">
        <f>VLOOKUP($A12222&amp;C$1,Data!$A$2:$BC$533,MATCH(Intermediate!$B12222,Data!$A$1:$BC$1,0),FALSE)</f>
        <v>47.038712910159781</v>
      </c>
      <c r="D12222">
        <f>VLOOKUP($A12222&amp;D$1,Data!$A$2:$BC$533,MATCH(Intermediate!$B12222,Data!$A$1:$BC$1,0),FALSE)</f>
        <v>2947.7984558814592</v>
      </c>
    </row>
    <row r="12223" spans="1:4" x14ac:dyDescent="0.45">
      <c r="A12223" t="s">
        <v>231</v>
      </c>
      <c r="B12223">
        <f t="shared" si="190"/>
        <v>1996</v>
      </c>
      <c r="C12223">
        <f>VLOOKUP($A12223&amp;C$1,Data!$A$2:$BC$533,MATCH(Intermediate!$B12223,Data!$A$1:$BC$1,0),FALSE)</f>
        <v>48.487172137439721</v>
      </c>
      <c r="D12223">
        <f>VLOOKUP($A12223&amp;D$1,Data!$A$2:$BC$533,MATCH(Intermediate!$B12223,Data!$A$1:$BC$1,0),FALSE)</f>
        <v>3131.6043567156707</v>
      </c>
    </row>
    <row r="12224" spans="1:4" x14ac:dyDescent="0.45">
      <c r="A12224" t="s">
        <v>231</v>
      </c>
      <c r="B12224">
        <f t="shared" si="190"/>
        <v>1997</v>
      </c>
      <c r="C12224">
        <f>VLOOKUP($A12224&amp;C$1,Data!$A$2:$BC$533,MATCH(Intermediate!$B12224,Data!$A$1:$BC$1,0),FALSE)</f>
        <v>47.726620306670512</v>
      </c>
      <c r="D12224">
        <f>VLOOKUP($A12224&amp;D$1,Data!$A$2:$BC$533,MATCH(Intermediate!$B12224,Data!$A$1:$BC$1,0),FALSE)</f>
        <v>3296.353569163452</v>
      </c>
    </row>
    <row r="12225" spans="1:4" x14ac:dyDescent="0.45">
      <c r="A12225" t="s">
        <v>231</v>
      </c>
      <c r="B12225">
        <f t="shared" si="190"/>
        <v>1998</v>
      </c>
      <c r="C12225">
        <f>VLOOKUP($A12225&amp;C$1,Data!$A$2:$BC$533,MATCH(Intermediate!$B12225,Data!$A$1:$BC$1,0),FALSE)</f>
        <v>47.072884956523346</v>
      </c>
      <c r="D12225">
        <f>VLOOKUP($A12225&amp;D$1,Data!$A$2:$BC$533,MATCH(Intermediate!$B12225,Data!$A$1:$BC$1,0),FALSE)</f>
        <v>3331.4037610974465</v>
      </c>
    </row>
    <row r="12226" spans="1:4" x14ac:dyDescent="0.45">
      <c r="A12226" t="s">
        <v>231</v>
      </c>
      <c r="B12226">
        <f t="shared" si="190"/>
        <v>1999</v>
      </c>
      <c r="C12226">
        <f>VLOOKUP($A12226&amp;C$1,Data!$A$2:$BC$533,MATCH(Intermediate!$B12226,Data!$A$1:$BC$1,0),FALSE)</f>
        <v>51.573955579071963</v>
      </c>
      <c r="D12226">
        <f>VLOOKUP($A12226&amp;D$1,Data!$A$2:$BC$533,MATCH(Intermediate!$B12226,Data!$A$1:$BC$1,0),FALSE)</f>
        <v>3456.2247671277532</v>
      </c>
    </row>
    <row r="12227" spans="1:4" x14ac:dyDescent="0.45">
      <c r="A12227" t="s">
        <v>231</v>
      </c>
      <c r="B12227">
        <f t="shared" si="190"/>
        <v>2000</v>
      </c>
      <c r="C12227">
        <f>VLOOKUP($A12227&amp;C$1,Data!$A$2:$BC$533,MATCH(Intermediate!$B12227,Data!$A$1:$BC$1,0),FALSE)</f>
        <v>51.431044757327122</v>
      </c>
      <c r="D12227">
        <f>VLOOKUP($A12227&amp;D$1,Data!$A$2:$BC$533,MATCH(Intermediate!$B12227,Data!$A$1:$BC$1,0),FALSE)</f>
        <v>3674.687668324777</v>
      </c>
    </row>
    <row r="12228" spans="1:4" x14ac:dyDescent="0.45">
      <c r="A12228" t="s">
        <v>231</v>
      </c>
      <c r="B12228">
        <f t="shared" si="190"/>
        <v>2001</v>
      </c>
      <c r="C12228">
        <f>VLOOKUP($A12228&amp;C$1,Data!$A$2:$BC$533,MATCH(Intermediate!$B12228,Data!$A$1:$BC$1,0),FALSE)</f>
        <v>51.603323408590015</v>
      </c>
      <c r="D12228">
        <f>VLOOKUP($A12228&amp;D$1,Data!$A$2:$BC$533,MATCH(Intermediate!$B12228,Data!$A$1:$BC$1,0),FALSE)</f>
        <v>3841.491809948594</v>
      </c>
    </row>
    <row r="12229" spans="1:4" x14ac:dyDescent="0.45">
      <c r="A12229" t="s">
        <v>231</v>
      </c>
      <c r="B12229">
        <f t="shared" si="190"/>
        <v>2002</v>
      </c>
      <c r="C12229">
        <f>VLOOKUP($A12229&amp;C$1,Data!$A$2:$BC$533,MATCH(Intermediate!$B12229,Data!$A$1:$BC$1,0),FALSE)</f>
        <v>55.766741996302208</v>
      </c>
      <c r="D12229">
        <f>VLOOKUP($A12229&amp;D$1,Data!$A$2:$BC$533,MATCH(Intermediate!$B12229,Data!$A$1:$BC$1,0),FALSE)</f>
        <v>4023.6387179382309</v>
      </c>
    </row>
    <row r="12230" spans="1:4" x14ac:dyDescent="0.45">
      <c r="A12230" t="s">
        <v>231</v>
      </c>
      <c r="B12230">
        <f t="shared" si="190"/>
        <v>2003</v>
      </c>
      <c r="C12230">
        <f>VLOOKUP($A12230&amp;C$1,Data!$A$2:$BC$533,MATCH(Intermediate!$B12230,Data!$A$1:$BC$1,0),FALSE)</f>
        <v>59.493555105898956</v>
      </c>
      <c r="D12230">
        <f>VLOOKUP($A12230&amp;D$1,Data!$A$2:$BC$533,MATCH(Intermediate!$B12230,Data!$A$1:$BC$1,0),FALSE)</f>
        <v>4277.9112106488674</v>
      </c>
    </row>
    <row r="12231" spans="1:4" x14ac:dyDescent="0.45">
      <c r="A12231" t="s">
        <v>231</v>
      </c>
      <c r="B12231">
        <f t="shared" si="190"/>
        <v>2004</v>
      </c>
      <c r="C12231">
        <f>VLOOKUP($A12231&amp;C$1,Data!$A$2:$BC$533,MATCH(Intermediate!$B12231,Data!$A$1:$BC$1,0),FALSE)</f>
        <v>58.448578298825588</v>
      </c>
      <c r="D12231">
        <f>VLOOKUP($A12231&amp;D$1,Data!$A$2:$BC$533,MATCH(Intermediate!$B12231,Data!$A$1:$BC$1,0),FALSE)</f>
        <v>4662.4294977719346</v>
      </c>
    </row>
    <row r="12232" spans="1:4" x14ac:dyDescent="0.45">
      <c r="A12232" t="s">
        <v>231</v>
      </c>
      <c r="B12232">
        <f t="shared" si="190"/>
        <v>2005</v>
      </c>
      <c r="C12232">
        <f>VLOOKUP($A12232&amp;C$1,Data!$A$2:$BC$533,MATCH(Intermediate!$B12232,Data!$A$1:$BC$1,0),FALSE)</f>
        <v>57.193269315183159</v>
      </c>
      <c r="D12232">
        <f>VLOOKUP($A12232&amp;D$1,Data!$A$2:$BC$533,MATCH(Intermediate!$B12232,Data!$A$1:$BC$1,0),FALSE)</f>
        <v>5077.1062865516205</v>
      </c>
    </row>
    <row r="12233" spans="1:4" x14ac:dyDescent="0.45">
      <c r="A12233" t="s">
        <v>231</v>
      </c>
      <c r="B12233">
        <f t="shared" si="190"/>
        <v>2006</v>
      </c>
      <c r="C12233">
        <f>VLOOKUP($A12233&amp;C$1,Data!$A$2:$BC$533,MATCH(Intermediate!$B12233,Data!$A$1:$BC$1,0),FALSE)</f>
        <v>58.619519934529499</v>
      </c>
      <c r="D12233">
        <f>VLOOKUP($A12233&amp;D$1,Data!$A$2:$BC$533,MATCH(Intermediate!$B12233,Data!$A$1:$BC$1,0),FALSE)</f>
        <v>5585.5335283954055</v>
      </c>
    </row>
    <row r="12234" spans="1:4" x14ac:dyDescent="0.45">
      <c r="A12234" t="s">
        <v>231</v>
      </c>
      <c r="B12234">
        <f t="shared" si="190"/>
        <v>2007</v>
      </c>
      <c r="C12234">
        <f>VLOOKUP($A12234&amp;C$1,Data!$A$2:$BC$533,MATCH(Intermediate!$B12234,Data!$A$1:$BC$1,0),FALSE)</f>
        <v>61.269544104724623</v>
      </c>
      <c r="D12234">
        <f>VLOOKUP($A12234&amp;D$1,Data!$A$2:$BC$533,MATCH(Intermediate!$B12234,Data!$A$1:$BC$1,0),FALSE)</f>
        <v>6139.4560520053401</v>
      </c>
    </row>
    <row r="12235" spans="1:4" x14ac:dyDescent="0.45">
      <c r="A12235" t="s">
        <v>231</v>
      </c>
      <c r="B12235">
        <f t="shared" si="190"/>
        <v>2008</v>
      </c>
      <c r="C12235">
        <f>VLOOKUP($A12235&amp;C$1,Data!$A$2:$BC$533,MATCH(Intermediate!$B12235,Data!$A$1:$BC$1,0),FALSE)</f>
        <v>60.414993682424438</v>
      </c>
      <c r="D12235">
        <f>VLOOKUP($A12235&amp;D$1,Data!$A$2:$BC$533,MATCH(Intermediate!$B12235,Data!$A$1:$BC$1,0),FALSE)</f>
        <v>6535.5848794424246</v>
      </c>
    </row>
    <row r="12236" spans="1:4" x14ac:dyDescent="0.45">
      <c r="A12236" t="s">
        <v>231</v>
      </c>
      <c r="B12236">
        <f t="shared" si="190"/>
        <v>2009</v>
      </c>
      <c r="C12236">
        <f>VLOOKUP($A12236&amp;C$1,Data!$A$2:$BC$533,MATCH(Intermediate!$B12236,Data!$A$1:$BC$1,0),FALSE)</f>
        <v>70.091159860570684</v>
      </c>
      <c r="D12236">
        <f>VLOOKUP($A12236&amp;D$1,Data!$A$2:$BC$533,MATCH(Intermediate!$B12236,Data!$A$1:$BC$1,0),FALSE)</f>
        <v>6759.0253810538061</v>
      </c>
    </row>
    <row r="12237" spans="1:4" x14ac:dyDescent="0.45">
      <c r="A12237" t="s">
        <v>231</v>
      </c>
      <c r="B12237">
        <f t="shared" si="190"/>
        <v>2010</v>
      </c>
      <c r="C12237">
        <f>VLOOKUP($A12237&amp;C$1,Data!$A$2:$BC$533,MATCH(Intermediate!$B12237,Data!$A$1:$BC$1,0),FALSE)</f>
        <v>71.743888288202612</v>
      </c>
      <c r="D12237">
        <f>VLOOKUP($A12237&amp;D$1,Data!$A$2:$BC$533,MATCH(Intermediate!$B12237,Data!$A$1:$BC$1,0),FALSE)</f>
        <v>7284.2625430964135</v>
      </c>
    </row>
    <row r="12238" spans="1:4" x14ac:dyDescent="0.45">
      <c r="A12238" t="s">
        <v>231</v>
      </c>
      <c r="B12238">
        <f t="shared" si="190"/>
        <v>2011</v>
      </c>
      <c r="C12238">
        <f>VLOOKUP($A12238&amp;C$1,Data!$A$2:$BC$533,MATCH(Intermediate!$B12238,Data!$A$1:$BC$1,0),FALSE)</f>
        <v>72.84528181841587</v>
      </c>
      <c r="D12238">
        <f>VLOOKUP($A12238&amp;D$1,Data!$A$2:$BC$533,MATCH(Intermediate!$B12238,Data!$A$1:$BC$1,0),FALSE)</f>
        <v>7788.3763818146363</v>
      </c>
    </row>
    <row r="12239" spans="1:4" x14ac:dyDescent="0.45">
      <c r="A12239" t="s">
        <v>231</v>
      </c>
      <c r="B12239">
        <f t="shared" si="190"/>
        <v>2012</v>
      </c>
      <c r="C12239">
        <f>VLOOKUP($A12239&amp;C$1,Data!$A$2:$BC$533,MATCH(Intermediate!$B12239,Data!$A$1:$BC$1,0),FALSE)</f>
        <v>77.600062953487964</v>
      </c>
      <c r="D12239">
        <f>VLOOKUP($A12239&amp;D$1,Data!$A$2:$BC$533,MATCH(Intermediate!$B12239,Data!$A$1:$BC$1,0),FALSE)</f>
        <v>8247.0466297855346</v>
      </c>
    </row>
    <row r="12240" spans="1:4" x14ac:dyDescent="0.45">
      <c r="A12240" t="s">
        <v>231</v>
      </c>
      <c r="B12240">
        <f t="shared" si="190"/>
        <v>2013</v>
      </c>
      <c r="C12240">
        <f>VLOOKUP($A12240&amp;C$1,Data!$A$2:$BC$533,MATCH(Intermediate!$B12240,Data!$A$1:$BC$1,0),FALSE)</f>
        <v>81.990366276544563</v>
      </c>
      <c r="D12240">
        <f>VLOOKUP($A12240&amp;D$1,Data!$A$2:$BC$533,MATCH(Intermediate!$B12240,Data!$A$1:$BC$1,0),FALSE)</f>
        <v>8629.2952533971911</v>
      </c>
    </row>
    <row r="12241" spans="1:4" x14ac:dyDescent="0.45">
      <c r="A12241" t="s">
        <v>231</v>
      </c>
      <c r="B12241">
        <f t="shared" si="190"/>
        <v>2014</v>
      </c>
      <c r="C12241">
        <f>VLOOKUP($A12241&amp;C$1,Data!$A$2:$BC$533,MATCH(Intermediate!$B12241,Data!$A$1:$BC$1,0),FALSE)</f>
        <v>86.481152640484012</v>
      </c>
      <c r="D12241">
        <f>VLOOKUP($A12241&amp;D$1,Data!$A$2:$BC$533,MATCH(Intermediate!$B12241,Data!$A$1:$BC$1,0),FALSE)</f>
        <v>8925.6662683459417</v>
      </c>
    </row>
    <row r="12242" spans="1:4" x14ac:dyDescent="0.45">
      <c r="A12242" t="s">
        <v>231</v>
      </c>
      <c r="B12242">
        <f t="shared" si="190"/>
        <v>2015</v>
      </c>
      <c r="C12242">
        <f>VLOOKUP($A12242&amp;C$1,Data!$A$2:$BC$533,MATCH(Intermediate!$B12242,Data!$A$1:$BC$1,0),FALSE)</f>
        <v>94.895539768755228</v>
      </c>
      <c r="D12242">
        <f>VLOOKUP($A12242&amp;D$1,Data!$A$2:$BC$533,MATCH(Intermediate!$B12242,Data!$A$1:$BC$1,0),FALSE)</f>
        <v>9061.6757699185164</v>
      </c>
    </row>
    <row r="12243" spans="1:4" x14ac:dyDescent="0.45">
      <c r="A12243" t="s">
        <v>231</v>
      </c>
      <c r="B12243">
        <f t="shared" si="190"/>
        <v>2016</v>
      </c>
      <c r="C12243">
        <f>VLOOKUP($A12243&amp;C$1,Data!$A$2:$BC$533,MATCH(Intermediate!$B12243,Data!$A$1:$BC$1,0),FALSE)</f>
        <v>96.698922161941042</v>
      </c>
      <c r="D12243">
        <f>VLOOKUP($A12243&amp;D$1,Data!$A$2:$BC$533,MATCH(Intermediate!$B12243,Data!$A$1:$BC$1,0),FALSE)</f>
        <v>9402.9029301401242</v>
      </c>
    </row>
    <row r="12244" spans="1:4" x14ac:dyDescent="0.45">
      <c r="A12244" t="s">
        <v>231</v>
      </c>
      <c r="B12244">
        <f t="shared" si="190"/>
        <v>2017</v>
      </c>
      <c r="C12244">
        <f>VLOOKUP($A12244&amp;C$1,Data!$A$2:$BC$533,MATCH(Intermediate!$B12244,Data!$A$1:$BC$1,0),FALSE)</f>
        <v>96.864006912741587</v>
      </c>
      <c r="D12244">
        <f>VLOOKUP($A12244&amp;D$1,Data!$A$2:$BC$533,MATCH(Intermediate!$B12244,Data!$A$1:$BC$1,0),FALSE)</f>
        <v>9876.4655671166565</v>
      </c>
    </row>
    <row r="12245" spans="1:4" x14ac:dyDescent="0.45">
      <c r="A12245" t="s">
        <v>231</v>
      </c>
      <c r="B12245">
        <f t="shared" si="190"/>
        <v>2018</v>
      </c>
      <c r="C12245">
        <f>VLOOKUP($A12245&amp;C$1,Data!$A$2:$BC$533,MATCH(Intermediate!$B12245,Data!$A$1:$BC$1,0),FALSE)</f>
        <v>102.41716461922967</v>
      </c>
      <c r="D12245">
        <f>VLOOKUP($A12245&amp;D$1,Data!$A$2:$BC$533,MATCH(Intermediate!$B12245,Data!$A$1:$BC$1,0),FALSE)</f>
        <v>10503.866158300018</v>
      </c>
    </row>
    <row r="12246" spans="1:4" x14ac:dyDescent="0.45">
      <c r="A12246" t="s">
        <v>231</v>
      </c>
      <c r="B12246">
        <f t="shared" si="190"/>
        <v>2019</v>
      </c>
      <c r="C12246">
        <f>VLOOKUP($A12246&amp;C$1,Data!$A$2:$BC$533,MATCH(Intermediate!$B12246,Data!$A$1:$BC$1,0),FALSE)</f>
        <v>104.76756105214933</v>
      </c>
      <c r="D12246">
        <f>VLOOKUP($A12246&amp;D$1,Data!$A$2:$BC$533,MATCH(Intermediate!$B12246,Data!$A$1:$BC$1,0),FALSE)</f>
        <v>11066.246133067121</v>
      </c>
    </row>
    <row r="12247" spans="1:4" x14ac:dyDescent="0.45">
      <c r="A12247" t="s">
        <v>231</v>
      </c>
      <c r="B12247">
        <f t="shared" si="190"/>
        <v>2020</v>
      </c>
      <c r="C12247">
        <f>VLOOKUP($A12247&amp;C$1,Data!$A$2:$BC$533,MATCH(Intermediate!$B12247,Data!$A$1:$BC$1,0),FALSE)</f>
        <v>119.03961856113126</v>
      </c>
      <c r="D12247">
        <f>VLOOKUP($A12247&amp;D$1,Data!$A$2:$BC$533,MATCH(Intermediate!$B12247,Data!$A$1:$BC$1,0),FALSE)</f>
        <v>11064.51130703524</v>
      </c>
    </row>
    <row r="12248" spans="1:4" x14ac:dyDescent="0.45">
      <c r="A12248" t="s">
        <v>231</v>
      </c>
      <c r="B12248">
        <f t="shared" si="190"/>
        <v>2021</v>
      </c>
      <c r="C12248">
        <f>VLOOKUP($A12248&amp;C$1,Data!$A$2:$BC$533,MATCH(Intermediate!$B12248,Data!$A$1:$BC$1,0),FALSE)</f>
        <v>117.0519801743208</v>
      </c>
      <c r="D12248">
        <f>VLOOKUP($A12248&amp;D$1,Data!$A$2:$BC$533,MATCH(Intermediate!$B12248,Data!$A$1:$BC$1,0),FALSE)</f>
        <v>12322.549181380951</v>
      </c>
    </row>
    <row r="12249" spans="1:4" x14ac:dyDescent="0.45">
      <c r="A12249" t="s">
        <v>231</v>
      </c>
      <c r="B12249">
        <f t="shared" si="190"/>
        <v>2022</v>
      </c>
      <c r="C12249">
        <f>VLOOKUP($A12249&amp;C$1,Data!$A$2:$BC$533,MATCH(Intermediate!$B12249,Data!$A$1:$BC$1,0),FALSE)</f>
        <v>124.60299756459969</v>
      </c>
      <c r="D12249">
        <f>VLOOKUP($A12249&amp;D$1,Data!$A$2:$BC$533,MATCH(Intermediate!$B12249,Data!$A$1:$BC$1,0),FALSE)</f>
        <v>13694.356196172517</v>
      </c>
    </row>
    <row r="12250" spans="1:4" x14ac:dyDescent="0.45">
      <c r="A12250" t="s">
        <v>231</v>
      </c>
      <c r="B12250">
        <f t="shared" si="190"/>
        <v>2023</v>
      </c>
      <c r="C12250">
        <f>VLOOKUP($A12250&amp;C$1,Data!$A$2:$BC$533,MATCH(Intermediate!$B12250,Data!$A$1:$BC$1,0),FALSE)</f>
        <v>129.29017137312448</v>
      </c>
      <c r="D12250">
        <f>VLOOKUP($A12250&amp;D$1,Data!$A$2:$BC$533,MATCH(Intermediate!$B12250,Data!$A$1:$BC$1,0),FALSE)</f>
        <v>14750.901032533409</v>
      </c>
    </row>
    <row r="12251" spans="1:4" x14ac:dyDescent="0.45">
      <c r="A12251" t="s">
        <v>231</v>
      </c>
      <c r="B12251">
        <f t="shared" si="190"/>
        <v>2024</v>
      </c>
      <c r="C12251">
        <f>VLOOKUP($A12251&amp;C$1,Data!$A$2:$BC$533,MATCH(Intermediate!$B12251,Data!$A$1:$BC$1,0),FALSE)</f>
        <v>134.12744858978607</v>
      </c>
      <c r="D12251">
        <f>VLOOKUP($A12251&amp;D$1,Data!$A$2:$BC$533,MATCH(Intermediate!$B12251,Data!$A$1:$BC$1,0),FALSE)</f>
        <v>15611.851150839151</v>
      </c>
    </row>
    <row r="12252" spans="1:4" x14ac:dyDescent="0.45">
      <c r="A12252" t="s">
        <v>52</v>
      </c>
      <c r="B12252">
        <f t="shared" si="190"/>
        <v>1975</v>
      </c>
      <c r="C12252">
        <f>VLOOKUP($A12252&amp;C$1,Data!$A$2:$BC$533,MATCH(Intermediate!$B12252,Data!$A$1:$BC$1,0),FALSE)</f>
        <v>8.1413039886193168</v>
      </c>
      <c r="D12252" t="str">
        <f>VLOOKUP($A12252&amp;D$1,Data!$A$2:$BC$533,MATCH(Intermediate!$B12252,Data!$A$1:$BC$1,0),FALSE)</f>
        <v>..</v>
      </c>
    </row>
    <row r="12253" spans="1:4" x14ac:dyDescent="0.45">
      <c r="A12253" t="s">
        <v>52</v>
      </c>
      <c r="B12253">
        <f t="shared" si="190"/>
        <v>1976</v>
      </c>
      <c r="C12253">
        <f>VLOOKUP($A12253&amp;C$1,Data!$A$2:$BC$533,MATCH(Intermediate!$B12253,Data!$A$1:$BC$1,0),FALSE)</f>
        <v>7.9176003246859192</v>
      </c>
      <c r="D12253" t="str">
        <f>VLOOKUP($A12253&amp;D$1,Data!$A$2:$BC$533,MATCH(Intermediate!$B12253,Data!$A$1:$BC$1,0),FALSE)</f>
        <v>..</v>
      </c>
    </row>
    <row r="12254" spans="1:4" x14ac:dyDescent="0.45">
      <c r="A12254" t="s">
        <v>52</v>
      </c>
      <c r="B12254">
        <f t="shared" si="190"/>
        <v>1977</v>
      </c>
      <c r="C12254">
        <f>VLOOKUP($A12254&amp;C$1,Data!$A$2:$BC$533,MATCH(Intermediate!$B12254,Data!$A$1:$BC$1,0),FALSE)</f>
        <v>7.9344124882334919</v>
      </c>
      <c r="D12254" t="str">
        <f>VLOOKUP($A12254&amp;D$1,Data!$A$2:$BC$533,MATCH(Intermediate!$B12254,Data!$A$1:$BC$1,0),FALSE)</f>
        <v>..</v>
      </c>
    </row>
    <row r="12255" spans="1:4" x14ac:dyDescent="0.45">
      <c r="A12255" t="s">
        <v>52</v>
      </c>
      <c r="B12255">
        <f t="shared" si="190"/>
        <v>1978</v>
      </c>
      <c r="C12255">
        <f>VLOOKUP($A12255&amp;C$1,Data!$A$2:$BC$533,MATCH(Intermediate!$B12255,Data!$A$1:$BC$1,0),FALSE)</f>
        <v>8.5249770309428783</v>
      </c>
      <c r="D12255" t="str">
        <f>VLOOKUP($A12255&amp;D$1,Data!$A$2:$BC$533,MATCH(Intermediate!$B12255,Data!$A$1:$BC$1,0),FALSE)</f>
        <v>..</v>
      </c>
    </row>
    <row r="12256" spans="1:4" x14ac:dyDescent="0.45">
      <c r="A12256" t="s">
        <v>52</v>
      </c>
      <c r="B12256">
        <f t="shared" si="190"/>
        <v>1979</v>
      </c>
      <c r="C12256">
        <f>VLOOKUP($A12256&amp;C$1,Data!$A$2:$BC$533,MATCH(Intermediate!$B12256,Data!$A$1:$BC$1,0),FALSE)</f>
        <v>9.0253363619082716</v>
      </c>
      <c r="D12256" t="str">
        <f>VLOOKUP($A12256&amp;D$1,Data!$A$2:$BC$533,MATCH(Intermediate!$B12256,Data!$A$1:$BC$1,0),FALSE)</f>
        <v>..</v>
      </c>
    </row>
    <row r="12257" spans="1:4" x14ac:dyDescent="0.45">
      <c r="A12257" t="s">
        <v>52</v>
      </c>
      <c r="B12257">
        <f t="shared" si="190"/>
        <v>1980</v>
      </c>
      <c r="C12257">
        <f>VLOOKUP($A12257&amp;C$1,Data!$A$2:$BC$533,MATCH(Intermediate!$B12257,Data!$A$1:$BC$1,0),FALSE)</f>
        <v>9.1183810181322986</v>
      </c>
      <c r="D12257" t="str">
        <f>VLOOKUP($A12257&amp;D$1,Data!$A$2:$BC$533,MATCH(Intermediate!$B12257,Data!$A$1:$BC$1,0),FALSE)</f>
        <v>..</v>
      </c>
    </row>
    <row r="12258" spans="1:4" x14ac:dyDescent="0.45">
      <c r="A12258" t="s">
        <v>52</v>
      </c>
      <c r="B12258">
        <f t="shared" si="190"/>
        <v>1981</v>
      </c>
      <c r="C12258">
        <f>VLOOKUP($A12258&amp;C$1,Data!$A$2:$BC$533,MATCH(Intermediate!$B12258,Data!$A$1:$BC$1,0),FALSE)</f>
        <v>8.6041326681269918</v>
      </c>
      <c r="D12258" t="str">
        <f>VLOOKUP($A12258&amp;D$1,Data!$A$2:$BC$533,MATCH(Intermediate!$B12258,Data!$A$1:$BC$1,0),FALSE)</f>
        <v>..</v>
      </c>
    </row>
    <row r="12259" spans="1:4" x14ac:dyDescent="0.45">
      <c r="A12259" t="s">
        <v>52</v>
      </c>
      <c r="B12259">
        <f t="shared" si="190"/>
        <v>1982</v>
      </c>
      <c r="C12259">
        <f>VLOOKUP($A12259&amp;C$1,Data!$A$2:$BC$533,MATCH(Intermediate!$B12259,Data!$A$1:$BC$1,0),FALSE)</f>
        <v>8.5501042633783495</v>
      </c>
      <c r="D12259" t="str">
        <f>VLOOKUP($A12259&amp;D$1,Data!$A$2:$BC$533,MATCH(Intermediate!$B12259,Data!$A$1:$BC$1,0),FALSE)</f>
        <v>..</v>
      </c>
    </row>
    <row r="12260" spans="1:4" x14ac:dyDescent="0.45">
      <c r="A12260" t="s">
        <v>52</v>
      </c>
      <c r="B12260">
        <f t="shared" si="190"/>
        <v>1983</v>
      </c>
      <c r="C12260">
        <f>VLOOKUP($A12260&amp;C$1,Data!$A$2:$BC$533,MATCH(Intermediate!$B12260,Data!$A$1:$BC$1,0),FALSE)</f>
        <v>8.865706323988233</v>
      </c>
      <c r="D12260" t="str">
        <f>VLOOKUP($A12260&amp;D$1,Data!$A$2:$BC$533,MATCH(Intermediate!$B12260,Data!$A$1:$BC$1,0),FALSE)</f>
        <v>..</v>
      </c>
    </row>
    <row r="12261" spans="1:4" x14ac:dyDescent="0.45">
      <c r="A12261" t="s">
        <v>52</v>
      </c>
      <c r="B12261">
        <f t="shared" si="190"/>
        <v>1984</v>
      </c>
      <c r="C12261">
        <f>VLOOKUP($A12261&amp;C$1,Data!$A$2:$BC$533,MATCH(Intermediate!$B12261,Data!$A$1:$BC$1,0),FALSE)</f>
        <v>8.9100621476274515</v>
      </c>
      <c r="D12261" t="str">
        <f>VLOOKUP($A12261&amp;D$1,Data!$A$2:$BC$533,MATCH(Intermediate!$B12261,Data!$A$1:$BC$1,0),FALSE)</f>
        <v>..</v>
      </c>
    </row>
    <row r="12262" spans="1:4" x14ac:dyDescent="0.45">
      <c r="A12262" t="s">
        <v>52</v>
      </c>
      <c r="B12262">
        <f t="shared" si="190"/>
        <v>1985</v>
      </c>
      <c r="C12262">
        <f>VLOOKUP($A12262&amp;C$1,Data!$A$2:$BC$533,MATCH(Intermediate!$B12262,Data!$A$1:$BC$1,0),FALSE)</f>
        <v>8.4580312676849605</v>
      </c>
      <c r="D12262" t="str">
        <f>VLOOKUP($A12262&amp;D$1,Data!$A$2:$BC$533,MATCH(Intermediate!$B12262,Data!$A$1:$BC$1,0),FALSE)</f>
        <v>..</v>
      </c>
    </row>
    <row r="12263" spans="1:4" x14ac:dyDescent="0.45">
      <c r="A12263" t="s">
        <v>52</v>
      </c>
      <c r="B12263">
        <f t="shared" si="190"/>
        <v>1986</v>
      </c>
      <c r="C12263">
        <f>VLOOKUP($A12263&amp;C$1,Data!$A$2:$BC$533,MATCH(Intermediate!$B12263,Data!$A$1:$BC$1,0),FALSE)</f>
        <v>9.0594846280037462</v>
      </c>
      <c r="D12263" t="str">
        <f>VLOOKUP($A12263&amp;D$1,Data!$A$2:$BC$533,MATCH(Intermediate!$B12263,Data!$A$1:$BC$1,0),FALSE)</f>
        <v>..</v>
      </c>
    </row>
    <row r="12264" spans="1:4" x14ac:dyDescent="0.45">
      <c r="A12264" t="s">
        <v>52</v>
      </c>
      <c r="B12264">
        <f t="shared" si="190"/>
        <v>1987</v>
      </c>
      <c r="C12264">
        <f>VLOOKUP($A12264&amp;C$1,Data!$A$2:$BC$533,MATCH(Intermediate!$B12264,Data!$A$1:$BC$1,0),FALSE)</f>
        <v>9.2242658611184449</v>
      </c>
      <c r="D12264" t="str">
        <f>VLOOKUP($A12264&amp;D$1,Data!$A$2:$BC$533,MATCH(Intermediate!$B12264,Data!$A$1:$BC$1,0),FALSE)</f>
        <v>..</v>
      </c>
    </row>
    <row r="12265" spans="1:4" x14ac:dyDescent="0.45">
      <c r="A12265" t="s">
        <v>52</v>
      </c>
      <c r="B12265">
        <f t="shared" si="190"/>
        <v>1988</v>
      </c>
      <c r="C12265">
        <f>VLOOKUP($A12265&amp;C$1,Data!$A$2:$BC$533,MATCH(Intermediate!$B12265,Data!$A$1:$BC$1,0),FALSE)</f>
        <v>7.5382378027672123</v>
      </c>
      <c r="D12265" t="str">
        <f>VLOOKUP($A12265&amp;D$1,Data!$A$2:$BC$533,MATCH(Intermediate!$B12265,Data!$A$1:$BC$1,0),FALSE)</f>
        <v>..</v>
      </c>
    </row>
    <row r="12266" spans="1:4" x14ac:dyDescent="0.45">
      <c r="A12266" t="s">
        <v>52</v>
      </c>
      <c r="B12266">
        <f t="shared" si="190"/>
        <v>1989</v>
      </c>
      <c r="C12266">
        <f>VLOOKUP($A12266&amp;C$1,Data!$A$2:$BC$533,MATCH(Intermediate!$B12266,Data!$A$1:$BC$1,0),FALSE)</f>
        <v>7.119500763865747</v>
      </c>
      <c r="D12266" t="str">
        <f>VLOOKUP($A12266&amp;D$1,Data!$A$2:$BC$533,MATCH(Intermediate!$B12266,Data!$A$1:$BC$1,0),FALSE)</f>
        <v>..</v>
      </c>
    </row>
    <row r="12267" spans="1:4" x14ac:dyDescent="0.45">
      <c r="A12267" t="s">
        <v>52</v>
      </c>
      <c r="B12267">
        <f t="shared" si="190"/>
        <v>1990</v>
      </c>
      <c r="C12267">
        <f>VLOOKUP($A12267&amp;C$1,Data!$A$2:$BC$533,MATCH(Intermediate!$B12267,Data!$A$1:$BC$1,0),FALSE)</f>
        <v>6.6075060787659012</v>
      </c>
      <c r="D12267">
        <f>VLOOKUP($A12267&amp;D$1,Data!$A$2:$BC$533,MATCH(Intermediate!$B12267,Data!$A$1:$BC$1,0),FALSE)</f>
        <v>850.48992217956197</v>
      </c>
    </row>
    <row r="12268" spans="1:4" x14ac:dyDescent="0.45">
      <c r="A12268" t="s">
        <v>52</v>
      </c>
      <c r="B12268">
        <f t="shared" si="190"/>
        <v>1991</v>
      </c>
      <c r="C12268">
        <f>VLOOKUP($A12268&amp;C$1,Data!$A$2:$BC$533,MATCH(Intermediate!$B12268,Data!$A$1:$BC$1,0),FALSE)</f>
        <v>6.1863077983104597</v>
      </c>
      <c r="D12268">
        <f>VLOOKUP($A12268&amp;D$1,Data!$A$2:$BC$533,MATCH(Intermediate!$B12268,Data!$A$1:$BC$1,0),FALSE)</f>
        <v>880.09777158054328</v>
      </c>
    </row>
    <row r="12269" spans="1:4" x14ac:dyDescent="0.45">
      <c r="A12269" t="s">
        <v>52</v>
      </c>
      <c r="B12269">
        <f t="shared" si="190"/>
        <v>1992</v>
      </c>
      <c r="C12269">
        <f>VLOOKUP($A12269&amp;C$1,Data!$A$2:$BC$533,MATCH(Intermediate!$B12269,Data!$A$1:$BC$1,0),FALSE)</f>
        <v>7.1274043533799958</v>
      </c>
      <c r="D12269">
        <f>VLOOKUP($A12269&amp;D$1,Data!$A$2:$BC$533,MATCH(Intermediate!$B12269,Data!$A$1:$BC$1,0),FALSE)</f>
        <v>877.06036882219109</v>
      </c>
    </row>
    <row r="12270" spans="1:4" x14ac:dyDescent="0.45">
      <c r="A12270" t="s">
        <v>52</v>
      </c>
      <c r="B12270">
        <f t="shared" si="190"/>
        <v>1993</v>
      </c>
      <c r="C12270">
        <f>VLOOKUP($A12270&amp;C$1,Data!$A$2:$BC$533,MATCH(Intermediate!$B12270,Data!$A$1:$BC$1,0),FALSE)</f>
        <v>6.7417407064315542</v>
      </c>
      <c r="D12270">
        <f>VLOOKUP($A12270&amp;D$1,Data!$A$2:$BC$533,MATCH(Intermediate!$B12270,Data!$A$1:$BC$1,0),FALSE)</f>
        <v>873.19726086546382</v>
      </c>
    </row>
    <row r="12271" spans="1:4" x14ac:dyDescent="0.45">
      <c r="A12271" t="s">
        <v>52</v>
      </c>
      <c r="B12271">
        <f t="shared" si="190"/>
        <v>1994</v>
      </c>
      <c r="C12271">
        <f>VLOOKUP($A12271&amp;C$1,Data!$A$2:$BC$533,MATCH(Intermediate!$B12271,Data!$A$1:$BC$1,0),FALSE)</f>
        <v>5.6353536568234386</v>
      </c>
      <c r="D12271">
        <f>VLOOKUP($A12271&amp;D$1,Data!$A$2:$BC$533,MATCH(Intermediate!$B12271,Data!$A$1:$BC$1,0),FALSE)</f>
        <v>873.16083011000933</v>
      </c>
    </row>
    <row r="12272" spans="1:4" x14ac:dyDescent="0.45">
      <c r="A12272" t="s">
        <v>52</v>
      </c>
      <c r="B12272">
        <f t="shared" si="190"/>
        <v>1995</v>
      </c>
      <c r="C12272">
        <f>VLOOKUP($A12272&amp;C$1,Data!$A$2:$BC$533,MATCH(Intermediate!$B12272,Data!$A$1:$BC$1,0),FALSE)</f>
        <v>5.9460176901106863</v>
      </c>
      <c r="D12272">
        <f>VLOOKUP($A12272&amp;D$1,Data!$A$2:$BC$533,MATCH(Intermediate!$B12272,Data!$A$1:$BC$1,0),FALSE)</f>
        <v>909.18632736753386</v>
      </c>
    </row>
    <row r="12273" spans="1:4" x14ac:dyDescent="0.45">
      <c r="A12273" t="s">
        <v>52</v>
      </c>
      <c r="B12273">
        <f t="shared" si="190"/>
        <v>1996</v>
      </c>
      <c r="C12273">
        <f>VLOOKUP($A12273&amp;C$1,Data!$A$2:$BC$533,MATCH(Intermediate!$B12273,Data!$A$1:$BC$1,0),FALSE)</f>
        <v>6.8513960311381474</v>
      </c>
      <c r="D12273">
        <f>VLOOKUP($A12273&amp;D$1,Data!$A$2:$BC$533,MATCH(Intermediate!$B12273,Data!$A$1:$BC$1,0),FALSE)</f>
        <v>943.61163690661601</v>
      </c>
    </row>
    <row r="12274" spans="1:4" x14ac:dyDescent="0.45">
      <c r="A12274" t="s">
        <v>52</v>
      </c>
      <c r="B12274">
        <f t="shared" si="190"/>
        <v>1997</v>
      </c>
      <c r="C12274">
        <f>VLOOKUP($A12274&amp;C$1,Data!$A$2:$BC$533,MATCH(Intermediate!$B12274,Data!$A$1:$BC$1,0),FALSE)</f>
        <v>6.983227631666395</v>
      </c>
      <c r="D12274">
        <f>VLOOKUP($A12274&amp;D$1,Data!$A$2:$BC$533,MATCH(Intermediate!$B12274,Data!$A$1:$BC$1,0),FALSE)</f>
        <v>1005.3823081917214</v>
      </c>
    </row>
    <row r="12275" spans="1:4" x14ac:dyDescent="0.45">
      <c r="A12275" t="s">
        <v>52</v>
      </c>
      <c r="B12275">
        <f t="shared" si="190"/>
        <v>1998</v>
      </c>
      <c r="C12275">
        <f>VLOOKUP($A12275&amp;C$1,Data!$A$2:$BC$533,MATCH(Intermediate!$B12275,Data!$A$1:$BC$1,0),FALSE)</f>
        <v>7.5964804969680744</v>
      </c>
      <c r="D12275">
        <f>VLOOKUP($A12275&amp;D$1,Data!$A$2:$BC$533,MATCH(Intermediate!$B12275,Data!$A$1:$BC$1,0),FALSE)</f>
        <v>1034.2437671697476</v>
      </c>
    </row>
    <row r="12276" spans="1:4" x14ac:dyDescent="0.45">
      <c r="A12276" t="s">
        <v>52</v>
      </c>
      <c r="B12276">
        <f t="shared" si="190"/>
        <v>1999</v>
      </c>
      <c r="C12276">
        <f>VLOOKUP($A12276&amp;C$1,Data!$A$2:$BC$533,MATCH(Intermediate!$B12276,Data!$A$1:$BC$1,0),FALSE)</f>
        <v>7.2988560766714112</v>
      </c>
      <c r="D12276">
        <f>VLOOKUP($A12276&amp;D$1,Data!$A$2:$BC$533,MATCH(Intermediate!$B12276,Data!$A$1:$BC$1,0),FALSE)</f>
        <v>1055.5836379117986</v>
      </c>
    </row>
    <row r="12277" spans="1:4" x14ac:dyDescent="0.45">
      <c r="A12277" t="s">
        <v>52</v>
      </c>
      <c r="B12277">
        <f t="shared" ref="B12277:B12340" si="191">B12227</f>
        <v>2000</v>
      </c>
      <c r="C12277">
        <f>VLOOKUP($A12277&amp;C$1,Data!$A$2:$BC$533,MATCH(Intermediate!$B12277,Data!$A$1:$BC$1,0),FALSE)</f>
        <v>5.8606323754548129</v>
      </c>
      <c r="D12277">
        <f>VLOOKUP($A12277&amp;D$1,Data!$A$2:$BC$533,MATCH(Intermediate!$B12277,Data!$A$1:$BC$1,0),FALSE)</f>
        <v>1087.5602486035712</v>
      </c>
    </row>
    <row r="12278" spans="1:4" x14ac:dyDescent="0.45">
      <c r="A12278" t="s">
        <v>52</v>
      </c>
      <c r="B12278">
        <f t="shared" si="191"/>
        <v>2001</v>
      </c>
      <c r="C12278">
        <f>VLOOKUP($A12278&amp;C$1,Data!$A$2:$BC$533,MATCH(Intermediate!$B12278,Data!$A$1:$BC$1,0),FALSE)</f>
        <v>6.2391613847210392</v>
      </c>
      <c r="D12278">
        <f>VLOOKUP($A12278&amp;D$1,Data!$A$2:$BC$533,MATCH(Intermediate!$B12278,Data!$A$1:$BC$1,0),FALSE)</f>
        <v>1131.999368362619</v>
      </c>
    </row>
    <row r="12279" spans="1:4" x14ac:dyDescent="0.45">
      <c r="A12279" t="s">
        <v>52</v>
      </c>
      <c r="B12279">
        <f t="shared" si="191"/>
        <v>2002</v>
      </c>
      <c r="C12279">
        <f>VLOOKUP($A12279&amp;C$1,Data!$A$2:$BC$533,MATCH(Intermediate!$B12279,Data!$A$1:$BC$1,0),FALSE)</f>
        <v>6.2003254176208165</v>
      </c>
      <c r="D12279">
        <f>VLOOKUP($A12279&amp;D$1,Data!$A$2:$BC$533,MATCH(Intermediate!$B12279,Data!$A$1:$BC$1,0),FALSE)</f>
        <v>1179.113718517068</v>
      </c>
    </row>
    <row r="12280" spans="1:4" x14ac:dyDescent="0.45">
      <c r="A12280" t="s">
        <v>52</v>
      </c>
      <c r="B12280">
        <f t="shared" si="191"/>
        <v>2003</v>
      </c>
      <c r="C12280">
        <f>VLOOKUP($A12280&amp;C$1,Data!$A$2:$BC$533,MATCH(Intermediate!$B12280,Data!$A$1:$BC$1,0),FALSE)</f>
        <v>7.1795390735318625</v>
      </c>
      <c r="D12280">
        <f>VLOOKUP($A12280&amp;D$1,Data!$A$2:$BC$533,MATCH(Intermediate!$B12280,Data!$A$1:$BC$1,0),FALSE)</f>
        <v>1236.8325863769987</v>
      </c>
    </row>
    <row r="12281" spans="1:4" x14ac:dyDescent="0.45">
      <c r="A12281" t="s">
        <v>52</v>
      </c>
      <c r="B12281">
        <f t="shared" si="191"/>
        <v>2004</v>
      </c>
      <c r="C12281">
        <f>VLOOKUP($A12281&amp;C$1,Data!$A$2:$BC$533,MATCH(Intermediate!$B12281,Data!$A$1:$BC$1,0),FALSE)</f>
        <v>7.7373635141298873</v>
      </c>
      <c r="D12281">
        <f>VLOOKUP($A12281&amp;D$1,Data!$A$2:$BC$533,MATCH(Intermediate!$B12281,Data!$A$1:$BC$1,0),FALSE)</f>
        <v>1304.2258718925291</v>
      </c>
    </row>
    <row r="12282" spans="1:4" x14ac:dyDescent="0.45">
      <c r="A12282" t="s">
        <v>52</v>
      </c>
      <c r="B12282">
        <f t="shared" si="191"/>
        <v>2005</v>
      </c>
      <c r="C12282">
        <f>VLOOKUP($A12282&amp;C$1,Data!$A$2:$BC$533,MATCH(Intermediate!$B12282,Data!$A$1:$BC$1,0),FALSE)</f>
        <v>8.5077655639672329</v>
      </c>
      <c r="D12282">
        <f>VLOOKUP($A12282&amp;D$1,Data!$A$2:$BC$533,MATCH(Intermediate!$B12282,Data!$A$1:$BC$1,0),FALSE)</f>
        <v>1389.9747604134445</v>
      </c>
    </row>
    <row r="12283" spans="1:4" x14ac:dyDescent="0.45">
      <c r="A12283" t="s">
        <v>52</v>
      </c>
      <c r="B12283">
        <f t="shared" si="191"/>
        <v>2006</v>
      </c>
      <c r="C12283">
        <f>VLOOKUP($A12283&amp;C$1,Data!$A$2:$BC$533,MATCH(Intermediate!$B12283,Data!$A$1:$BC$1,0),FALSE)</f>
        <v>9.3686577873369625</v>
      </c>
      <c r="D12283">
        <f>VLOOKUP($A12283&amp;D$1,Data!$A$2:$BC$533,MATCH(Intermediate!$B12283,Data!$A$1:$BC$1,0),FALSE)</f>
        <v>1470.2109738294564</v>
      </c>
    </row>
    <row r="12284" spans="1:4" x14ac:dyDescent="0.45">
      <c r="A12284" t="s">
        <v>52</v>
      </c>
      <c r="B12284">
        <f t="shared" si="191"/>
        <v>2007</v>
      </c>
      <c r="C12284">
        <f>VLOOKUP($A12284&amp;C$1,Data!$A$2:$BC$533,MATCH(Intermediate!$B12284,Data!$A$1:$BC$1,0),FALSE)</f>
        <v>9.5706484294906069</v>
      </c>
      <c r="D12284">
        <f>VLOOKUP($A12284&amp;D$1,Data!$A$2:$BC$533,MATCH(Intermediate!$B12284,Data!$A$1:$BC$1,0),FALSE)</f>
        <v>1551.9773842215614</v>
      </c>
    </row>
    <row r="12285" spans="1:4" x14ac:dyDescent="0.45">
      <c r="A12285" t="s">
        <v>52</v>
      </c>
      <c r="B12285">
        <f t="shared" si="191"/>
        <v>2008</v>
      </c>
      <c r="C12285">
        <f>VLOOKUP($A12285&amp;C$1,Data!$A$2:$BC$533,MATCH(Intermediate!$B12285,Data!$A$1:$BC$1,0),FALSE)</f>
        <v>10.53489829673218</v>
      </c>
      <c r="D12285">
        <f>VLOOKUP($A12285&amp;D$1,Data!$A$2:$BC$533,MATCH(Intermediate!$B12285,Data!$A$1:$BC$1,0),FALSE)</f>
        <v>1616.3333270950131</v>
      </c>
    </row>
    <row r="12286" spans="1:4" x14ac:dyDescent="0.45">
      <c r="A12286" t="s">
        <v>52</v>
      </c>
      <c r="B12286">
        <f t="shared" si="191"/>
        <v>2009</v>
      </c>
      <c r="C12286">
        <f>VLOOKUP($A12286&amp;C$1,Data!$A$2:$BC$533,MATCH(Intermediate!$B12286,Data!$A$1:$BC$1,0),FALSE)</f>
        <v>12.231882339422942</v>
      </c>
      <c r="D12286">
        <f>VLOOKUP($A12286&amp;D$1,Data!$A$2:$BC$533,MATCH(Intermediate!$B12286,Data!$A$1:$BC$1,0),FALSE)</f>
        <v>1628.1421589381773</v>
      </c>
    </row>
    <row r="12287" spans="1:4" x14ac:dyDescent="0.45">
      <c r="A12287" t="s">
        <v>52</v>
      </c>
      <c r="B12287">
        <f t="shared" si="191"/>
        <v>2010</v>
      </c>
      <c r="C12287">
        <f>VLOOKUP($A12287&amp;C$1,Data!$A$2:$BC$533,MATCH(Intermediate!$B12287,Data!$A$1:$BC$1,0),FALSE)</f>
        <v>12.503759435449911</v>
      </c>
      <c r="D12287">
        <f>VLOOKUP($A12287&amp;D$1,Data!$A$2:$BC$533,MATCH(Intermediate!$B12287,Data!$A$1:$BC$1,0),FALSE)</f>
        <v>1706.5260393973388</v>
      </c>
    </row>
    <row r="12288" spans="1:4" x14ac:dyDescent="0.45">
      <c r="A12288" t="s">
        <v>52</v>
      </c>
      <c r="B12288">
        <f t="shared" si="191"/>
        <v>2011</v>
      </c>
      <c r="C12288">
        <f>VLOOKUP($A12288&amp;C$1,Data!$A$2:$BC$533,MATCH(Intermediate!$B12288,Data!$A$1:$BC$1,0),FALSE)</f>
        <v>11.309637171178212</v>
      </c>
      <c r="D12288">
        <f>VLOOKUP($A12288&amp;D$1,Data!$A$2:$BC$533,MATCH(Intermediate!$B12288,Data!$A$1:$BC$1,0),FALSE)</f>
        <v>1699.4028993539923</v>
      </c>
    </row>
    <row r="12289" spans="1:4" x14ac:dyDescent="0.45">
      <c r="A12289" t="s">
        <v>52</v>
      </c>
      <c r="B12289">
        <f t="shared" si="191"/>
        <v>2012</v>
      </c>
      <c r="C12289">
        <f>VLOOKUP($A12289&amp;C$1,Data!$A$2:$BC$533,MATCH(Intermediate!$B12289,Data!$A$1:$BC$1,0),FALSE)</f>
        <v>9.8842524977364725</v>
      </c>
      <c r="D12289">
        <f>VLOOKUP($A12289&amp;D$1,Data!$A$2:$BC$533,MATCH(Intermediate!$B12289,Data!$A$1:$BC$1,0),FALSE)</f>
        <v>1592.8995984641861</v>
      </c>
    </row>
    <row r="12290" spans="1:4" x14ac:dyDescent="0.45">
      <c r="A12290" t="s">
        <v>52</v>
      </c>
      <c r="B12290">
        <f t="shared" si="191"/>
        <v>2013</v>
      </c>
      <c r="C12290">
        <f>VLOOKUP($A12290&amp;C$1,Data!$A$2:$BC$533,MATCH(Intermediate!$B12290,Data!$A$1:$BC$1,0),FALSE)</f>
        <v>10.436695767826203</v>
      </c>
      <c r="D12290">
        <f>VLOOKUP($A12290&amp;D$1,Data!$A$2:$BC$533,MATCH(Intermediate!$B12290,Data!$A$1:$BC$1,0),FALSE)</f>
        <v>1655.1960003789006</v>
      </c>
    </row>
    <row r="12291" spans="1:4" x14ac:dyDescent="0.45">
      <c r="A12291" t="s">
        <v>52</v>
      </c>
      <c r="B12291">
        <f t="shared" si="191"/>
        <v>2014</v>
      </c>
      <c r="C12291">
        <f>VLOOKUP($A12291&amp;C$1,Data!$A$2:$BC$533,MATCH(Intermediate!$B12291,Data!$A$1:$BC$1,0),FALSE)</f>
        <v>11.750048916573826</v>
      </c>
      <c r="D12291">
        <f>VLOOKUP($A12291&amp;D$1,Data!$A$2:$BC$533,MATCH(Intermediate!$B12291,Data!$A$1:$BC$1,0),FALSE)</f>
        <v>1759.6379048059018</v>
      </c>
    </row>
    <row r="12292" spans="1:4" x14ac:dyDescent="0.45">
      <c r="A12292" t="s">
        <v>52</v>
      </c>
      <c r="B12292">
        <f t="shared" si="191"/>
        <v>2015</v>
      </c>
      <c r="C12292">
        <f>VLOOKUP($A12292&amp;C$1,Data!$A$2:$BC$533,MATCH(Intermediate!$B12292,Data!$A$1:$BC$1,0),FALSE)</f>
        <v>12.018585385279662</v>
      </c>
      <c r="D12292">
        <f>VLOOKUP($A12292&amp;D$1,Data!$A$2:$BC$533,MATCH(Intermediate!$B12292,Data!$A$1:$BC$1,0),FALSE)</f>
        <v>1813.4906822977146</v>
      </c>
    </row>
    <row r="12293" spans="1:4" x14ac:dyDescent="0.45">
      <c r="A12293" t="s">
        <v>52</v>
      </c>
      <c r="B12293">
        <f t="shared" si="191"/>
        <v>2016</v>
      </c>
      <c r="C12293">
        <f>VLOOKUP($A12293&amp;C$1,Data!$A$2:$BC$533,MATCH(Intermediate!$B12293,Data!$A$1:$BC$1,0),FALSE)</f>
        <v>12.797453162443281</v>
      </c>
      <c r="D12293">
        <f>VLOOKUP($A12293&amp;D$1,Data!$A$2:$BC$533,MATCH(Intermediate!$B12293,Data!$A$1:$BC$1,0),FALSE)</f>
        <v>1878.7878933760423</v>
      </c>
    </row>
    <row r="12294" spans="1:4" x14ac:dyDescent="0.45">
      <c r="A12294" t="s">
        <v>52</v>
      </c>
      <c r="B12294">
        <f t="shared" si="191"/>
        <v>2017</v>
      </c>
      <c r="C12294">
        <f>VLOOKUP($A12294&amp;C$1,Data!$A$2:$BC$533,MATCH(Intermediate!$B12294,Data!$A$1:$BC$1,0),FALSE)</f>
        <v>12.399211929740197</v>
      </c>
      <c r="D12294">
        <f>VLOOKUP($A12294&amp;D$1,Data!$A$2:$BC$533,MATCH(Intermediate!$B12294,Data!$A$1:$BC$1,0),FALSE)</f>
        <v>1905.9391649133304</v>
      </c>
    </row>
    <row r="12295" spans="1:4" x14ac:dyDescent="0.45">
      <c r="A12295" t="s">
        <v>52</v>
      </c>
      <c r="B12295">
        <f t="shared" si="191"/>
        <v>2018</v>
      </c>
      <c r="C12295">
        <f>VLOOKUP($A12295&amp;C$1,Data!$A$2:$BC$533,MATCH(Intermediate!$B12295,Data!$A$1:$BC$1,0),FALSE)</f>
        <v>12.118040127875386</v>
      </c>
      <c r="D12295">
        <f>VLOOKUP($A12295&amp;D$1,Data!$A$2:$BC$533,MATCH(Intermediate!$B12295,Data!$A$1:$BC$1,0),FALSE)</f>
        <v>1970.5724550541161</v>
      </c>
    </row>
    <row r="12296" spans="1:4" x14ac:dyDescent="0.45">
      <c r="A12296" t="s">
        <v>52</v>
      </c>
      <c r="B12296">
        <f t="shared" si="191"/>
        <v>2019</v>
      </c>
      <c r="C12296">
        <f>VLOOKUP($A12296&amp;C$1,Data!$A$2:$BC$533,MATCH(Intermediate!$B12296,Data!$A$1:$BC$1,0),FALSE)</f>
        <v>12.031997892352967</v>
      </c>
      <c r="D12296">
        <f>VLOOKUP($A12296&amp;D$1,Data!$A$2:$BC$533,MATCH(Intermediate!$B12296,Data!$A$1:$BC$1,0),FALSE)</f>
        <v>2039.1115341233121</v>
      </c>
    </row>
    <row r="12297" spans="1:4" x14ac:dyDescent="0.45">
      <c r="A12297" t="s">
        <v>52</v>
      </c>
      <c r="B12297">
        <f t="shared" si="191"/>
        <v>2020</v>
      </c>
      <c r="C12297">
        <f>VLOOKUP($A12297&amp;C$1,Data!$A$2:$BC$533,MATCH(Intermediate!$B12297,Data!$A$1:$BC$1,0),FALSE)</f>
        <v>12.842828337465953</v>
      </c>
      <c r="D12297">
        <f>VLOOKUP($A12297&amp;D$1,Data!$A$2:$BC$533,MATCH(Intermediate!$B12297,Data!$A$1:$BC$1,0),FALSE)</f>
        <v>1993.1201688863616</v>
      </c>
    </row>
    <row r="12298" spans="1:4" x14ac:dyDescent="0.45">
      <c r="A12298" t="s">
        <v>52</v>
      </c>
      <c r="B12298">
        <f t="shared" si="191"/>
        <v>2021</v>
      </c>
      <c r="C12298">
        <f>VLOOKUP($A12298&amp;C$1,Data!$A$2:$BC$533,MATCH(Intermediate!$B12298,Data!$A$1:$BC$1,0),FALSE)</f>
        <v>13.882711365410431</v>
      </c>
      <c r="D12298">
        <f>VLOOKUP($A12298&amp;D$1,Data!$A$2:$BC$533,MATCH(Intermediate!$B12298,Data!$A$1:$BC$1,0),FALSE)</f>
        <v>2091.2951414260856</v>
      </c>
    </row>
    <row r="12299" spans="1:4" x14ac:dyDescent="0.45">
      <c r="A12299" t="s">
        <v>52</v>
      </c>
      <c r="B12299">
        <f t="shared" si="191"/>
        <v>2022</v>
      </c>
      <c r="C12299">
        <f>VLOOKUP($A12299&amp;C$1,Data!$A$2:$BC$533,MATCH(Intermediate!$B12299,Data!$A$1:$BC$1,0),FALSE)</f>
        <v>14.074307952656628</v>
      </c>
      <c r="D12299">
        <f>VLOOKUP($A12299&amp;D$1,Data!$A$2:$BC$533,MATCH(Intermediate!$B12299,Data!$A$1:$BC$1,0),FALSE)</f>
        <v>2256.120424493291</v>
      </c>
    </row>
    <row r="12300" spans="1:4" x14ac:dyDescent="0.45">
      <c r="A12300" t="s">
        <v>52</v>
      </c>
      <c r="B12300">
        <f t="shared" si="191"/>
        <v>2023</v>
      </c>
      <c r="C12300">
        <f>VLOOKUP($A12300&amp;C$1,Data!$A$2:$BC$533,MATCH(Intermediate!$B12300,Data!$A$1:$BC$1,0),FALSE)</f>
        <v>16.011013916067906</v>
      </c>
      <c r="D12300">
        <f>VLOOKUP($A12300&amp;D$1,Data!$A$2:$BC$533,MATCH(Intermediate!$B12300,Data!$A$1:$BC$1,0),FALSE)</f>
        <v>2265.3865703600691</v>
      </c>
    </row>
    <row r="12301" spans="1:4" x14ac:dyDescent="0.45">
      <c r="A12301" t="s">
        <v>52</v>
      </c>
      <c r="B12301">
        <f t="shared" si="191"/>
        <v>2024</v>
      </c>
      <c r="C12301" t="str">
        <f>VLOOKUP($A12301&amp;C$1,Data!$A$2:$BC$533,MATCH(Intermediate!$B12301,Data!$A$1:$BC$1,0),FALSE)</f>
        <v>..</v>
      </c>
      <c r="D12301">
        <f>VLOOKUP($A12301&amp;D$1,Data!$A$2:$BC$533,MATCH(Intermediate!$B12301,Data!$A$1:$BC$1,0),FALSE)</f>
        <v>2327.415115105106</v>
      </c>
    </row>
    <row r="12302" spans="1:4" x14ac:dyDescent="0.45">
      <c r="A12302" t="s">
        <v>169</v>
      </c>
      <c r="B12302">
        <f t="shared" si="191"/>
        <v>1975</v>
      </c>
      <c r="C12302">
        <f>VLOOKUP($A12302&amp;C$1,Data!$A$2:$BC$533,MATCH(Intermediate!$B12302,Data!$A$1:$BC$1,0),FALSE)</f>
        <v>14.026534544217052</v>
      </c>
      <c r="D12302" t="str">
        <f>VLOOKUP($A12302&amp;D$1,Data!$A$2:$BC$533,MATCH(Intermediate!$B12302,Data!$A$1:$BC$1,0),FALSE)</f>
        <v>..</v>
      </c>
    </row>
    <row r="12303" spans="1:4" x14ac:dyDescent="0.45">
      <c r="A12303" t="s">
        <v>169</v>
      </c>
      <c r="B12303">
        <f t="shared" si="191"/>
        <v>1976</v>
      </c>
      <c r="C12303">
        <f>VLOOKUP($A12303&amp;C$1,Data!$A$2:$BC$533,MATCH(Intermediate!$B12303,Data!$A$1:$BC$1,0),FALSE)</f>
        <v>16.226125420709856</v>
      </c>
      <c r="D12303" t="str">
        <f>VLOOKUP($A12303&amp;D$1,Data!$A$2:$BC$533,MATCH(Intermediate!$B12303,Data!$A$1:$BC$1,0),FALSE)</f>
        <v>..</v>
      </c>
    </row>
    <row r="12304" spans="1:4" x14ac:dyDescent="0.45">
      <c r="A12304" t="s">
        <v>169</v>
      </c>
      <c r="B12304">
        <f t="shared" si="191"/>
        <v>1977</v>
      </c>
      <c r="C12304">
        <f>VLOOKUP($A12304&amp;C$1,Data!$A$2:$BC$533,MATCH(Intermediate!$B12304,Data!$A$1:$BC$1,0),FALSE)</f>
        <v>17.468459326469951</v>
      </c>
      <c r="D12304" t="str">
        <f>VLOOKUP($A12304&amp;D$1,Data!$A$2:$BC$533,MATCH(Intermediate!$B12304,Data!$A$1:$BC$1,0),FALSE)</f>
        <v>..</v>
      </c>
    </row>
    <row r="12305" spans="1:4" x14ac:dyDescent="0.45">
      <c r="A12305" t="s">
        <v>169</v>
      </c>
      <c r="B12305">
        <f t="shared" si="191"/>
        <v>1978</v>
      </c>
      <c r="C12305">
        <f>VLOOKUP($A12305&amp;C$1,Data!$A$2:$BC$533,MATCH(Intermediate!$B12305,Data!$A$1:$BC$1,0),FALSE)</f>
        <v>18.98714341585011</v>
      </c>
      <c r="D12305" t="str">
        <f>VLOOKUP($A12305&amp;D$1,Data!$A$2:$BC$533,MATCH(Intermediate!$B12305,Data!$A$1:$BC$1,0),FALSE)</f>
        <v>..</v>
      </c>
    </row>
    <row r="12306" spans="1:4" x14ac:dyDescent="0.45">
      <c r="A12306" t="s">
        <v>169</v>
      </c>
      <c r="B12306">
        <f t="shared" si="191"/>
        <v>1979</v>
      </c>
      <c r="C12306">
        <f>VLOOKUP($A12306&amp;C$1,Data!$A$2:$BC$533,MATCH(Intermediate!$B12306,Data!$A$1:$BC$1,0),FALSE)</f>
        <v>19.570910797622069</v>
      </c>
      <c r="D12306" t="str">
        <f>VLOOKUP($A12306&amp;D$1,Data!$A$2:$BC$533,MATCH(Intermediate!$B12306,Data!$A$1:$BC$1,0),FALSE)</f>
        <v>..</v>
      </c>
    </row>
    <row r="12307" spans="1:4" x14ac:dyDescent="0.45">
      <c r="A12307" t="s">
        <v>169</v>
      </c>
      <c r="B12307">
        <f t="shared" si="191"/>
        <v>1980</v>
      </c>
      <c r="C12307">
        <f>VLOOKUP($A12307&amp;C$1,Data!$A$2:$BC$533,MATCH(Intermediate!$B12307,Data!$A$1:$BC$1,0),FALSE)</f>
        <v>19.552592270329082</v>
      </c>
      <c r="D12307" t="str">
        <f>VLOOKUP($A12307&amp;D$1,Data!$A$2:$BC$533,MATCH(Intermediate!$B12307,Data!$A$1:$BC$1,0),FALSE)</f>
        <v>..</v>
      </c>
    </row>
    <row r="12308" spans="1:4" x14ac:dyDescent="0.45">
      <c r="A12308" t="s">
        <v>169</v>
      </c>
      <c r="B12308">
        <f t="shared" si="191"/>
        <v>1981</v>
      </c>
      <c r="C12308">
        <f>VLOOKUP($A12308&amp;C$1,Data!$A$2:$BC$533,MATCH(Intermediate!$B12308,Data!$A$1:$BC$1,0),FALSE)</f>
        <v>16.958110551854865</v>
      </c>
      <c r="D12308" t="str">
        <f>VLOOKUP($A12308&amp;D$1,Data!$A$2:$BC$533,MATCH(Intermediate!$B12308,Data!$A$1:$BC$1,0),FALSE)</f>
        <v>..</v>
      </c>
    </row>
    <row r="12309" spans="1:4" x14ac:dyDescent="0.45">
      <c r="A12309" t="s">
        <v>169</v>
      </c>
      <c r="B12309">
        <f t="shared" si="191"/>
        <v>1982</v>
      </c>
      <c r="C12309">
        <f>VLOOKUP($A12309&amp;C$1,Data!$A$2:$BC$533,MATCH(Intermediate!$B12309,Data!$A$1:$BC$1,0),FALSE)</f>
        <v>18.47834361891994</v>
      </c>
      <c r="D12309" t="str">
        <f>VLOOKUP($A12309&amp;D$1,Data!$A$2:$BC$533,MATCH(Intermediate!$B12309,Data!$A$1:$BC$1,0),FALSE)</f>
        <v>..</v>
      </c>
    </row>
    <row r="12310" spans="1:4" x14ac:dyDescent="0.45">
      <c r="A12310" t="s">
        <v>169</v>
      </c>
      <c r="B12310">
        <f t="shared" si="191"/>
        <v>1983</v>
      </c>
      <c r="C12310">
        <f>VLOOKUP($A12310&amp;C$1,Data!$A$2:$BC$533,MATCH(Intermediate!$B12310,Data!$A$1:$BC$1,0),FALSE)</f>
        <v>20.139772021899443</v>
      </c>
      <c r="D12310" t="str">
        <f>VLOOKUP($A12310&amp;D$1,Data!$A$2:$BC$533,MATCH(Intermediate!$B12310,Data!$A$1:$BC$1,0),FALSE)</f>
        <v>..</v>
      </c>
    </row>
    <row r="12311" spans="1:4" x14ac:dyDescent="0.45">
      <c r="A12311" t="s">
        <v>169</v>
      </c>
      <c r="B12311">
        <f t="shared" si="191"/>
        <v>1984</v>
      </c>
      <c r="C12311">
        <f>VLOOKUP($A12311&amp;C$1,Data!$A$2:$BC$533,MATCH(Intermediate!$B12311,Data!$A$1:$BC$1,0),FALSE)</f>
        <v>20.537537934138157</v>
      </c>
      <c r="D12311" t="str">
        <f>VLOOKUP($A12311&amp;D$1,Data!$A$2:$BC$533,MATCH(Intermediate!$B12311,Data!$A$1:$BC$1,0),FALSE)</f>
        <v>..</v>
      </c>
    </row>
    <row r="12312" spans="1:4" x14ac:dyDescent="0.45">
      <c r="A12312" t="s">
        <v>169</v>
      </c>
      <c r="B12312">
        <f t="shared" si="191"/>
        <v>1985</v>
      </c>
      <c r="C12312">
        <f>VLOOKUP($A12312&amp;C$1,Data!$A$2:$BC$533,MATCH(Intermediate!$B12312,Data!$A$1:$BC$1,0),FALSE)</f>
        <v>20.890356901563852</v>
      </c>
      <c r="D12312" t="str">
        <f>VLOOKUP($A12312&amp;D$1,Data!$A$2:$BC$533,MATCH(Intermediate!$B12312,Data!$A$1:$BC$1,0),FALSE)</f>
        <v>..</v>
      </c>
    </row>
    <row r="12313" spans="1:4" x14ac:dyDescent="0.45">
      <c r="A12313" t="s">
        <v>169</v>
      </c>
      <c r="B12313">
        <f t="shared" si="191"/>
        <v>1986</v>
      </c>
      <c r="C12313">
        <f>VLOOKUP($A12313&amp;C$1,Data!$A$2:$BC$533,MATCH(Intermediate!$B12313,Data!$A$1:$BC$1,0),FALSE)</f>
        <v>22.590999713406852</v>
      </c>
      <c r="D12313" t="str">
        <f>VLOOKUP($A12313&amp;D$1,Data!$A$2:$BC$533,MATCH(Intermediate!$B12313,Data!$A$1:$BC$1,0),FALSE)</f>
        <v>..</v>
      </c>
    </row>
    <row r="12314" spans="1:4" x14ac:dyDescent="0.45">
      <c r="A12314" t="s">
        <v>169</v>
      </c>
      <c r="B12314">
        <f t="shared" si="191"/>
        <v>1987</v>
      </c>
      <c r="C12314">
        <f>VLOOKUP($A12314&amp;C$1,Data!$A$2:$BC$533,MATCH(Intermediate!$B12314,Data!$A$1:$BC$1,0),FALSE)</f>
        <v>22.69817948799658</v>
      </c>
      <c r="D12314" t="str">
        <f>VLOOKUP($A12314&amp;D$1,Data!$A$2:$BC$533,MATCH(Intermediate!$B12314,Data!$A$1:$BC$1,0),FALSE)</f>
        <v>..</v>
      </c>
    </row>
    <row r="12315" spans="1:4" x14ac:dyDescent="0.45">
      <c r="A12315" t="s">
        <v>169</v>
      </c>
      <c r="B12315">
        <f t="shared" si="191"/>
        <v>1988</v>
      </c>
      <c r="C12315">
        <f>VLOOKUP($A12315&amp;C$1,Data!$A$2:$BC$533,MATCH(Intermediate!$B12315,Data!$A$1:$BC$1,0),FALSE)</f>
        <v>22.766470803794473</v>
      </c>
      <c r="D12315" t="str">
        <f>VLOOKUP($A12315&amp;D$1,Data!$A$2:$BC$533,MATCH(Intermediate!$B12315,Data!$A$1:$BC$1,0),FALSE)</f>
        <v>..</v>
      </c>
    </row>
    <row r="12316" spans="1:4" x14ac:dyDescent="0.45">
      <c r="A12316" t="s">
        <v>169</v>
      </c>
      <c r="B12316">
        <f t="shared" si="191"/>
        <v>1989</v>
      </c>
      <c r="C12316">
        <f>VLOOKUP($A12316&amp;C$1,Data!$A$2:$BC$533,MATCH(Intermediate!$B12316,Data!$A$1:$BC$1,0),FALSE)</f>
        <v>23.56479569035552</v>
      </c>
      <c r="D12316" t="str">
        <f>VLOOKUP($A12316&amp;D$1,Data!$A$2:$BC$533,MATCH(Intermediate!$B12316,Data!$A$1:$BC$1,0),FALSE)</f>
        <v>..</v>
      </c>
    </row>
    <row r="12317" spans="1:4" x14ac:dyDescent="0.45">
      <c r="A12317" t="s">
        <v>169</v>
      </c>
      <c r="B12317">
        <f t="shared" si="191"/>
        <v>1990</v>
      </c>
      <c r="C12317">
        <f>VLOOKUP($A12317&amp;C$1,Data!$A$2:$BC$533,MATCH(Intermediate!$B12317,Data!$A$1:$BC$1,0),FALSE)</f>
        <v>22.453413322492548</v>
      </c>
      <c r="D12317">
        <f>VLOOKUP($A12317&amp;D$1,Data!$A$2:$BC$533,MATCH(Intermediate!$B12317,Data!$A$1:$BC$1,0),FALSE)</f>
        <v>1541.3731458438726</v>
      </c>
    </row>
    <row r="12318" spans="1:4" x14ac:dyDescent="0.45">
      <c r="A12318" t="s">
        <v>169</v>
      </c>
      <c r="B12318">
        <f t="shared" si="191"/>
        <v>1991</v>
      </c>
      <c r="C12318">
        <f>VLOOKUP($A12318&amp;C$1,Data!$A$2:$BC$533,MATCH(Intermediate!$B12318,Data!$A$1:$BC$1,0),FALSE)</f>
        <v>20.786121542810065</v>
      </c>
      <c r="D12318">
        <f>VLOOKUP($A12318&amp;D$1,Data!$A$2:$BC$533,MATCH(Intermediate!$B12318,Data!$A$1:$BC$1,0),FALSE)</f>
        <v>1587.3150398703247</v>
      </c>
    </row>
    <row r="12319" spans="1:4" x14ac:dyDescent="0.45">
      <c r="A12319" t="s">
        <v>169</v>
      </c>
      <c r="B12319">
        <f t="shared" si="191"/>
        <v>1992</v>
      </c>
      <c r="C12319">
        <f>VLOOKUP($A12319&amp;C$1,Data!$A$2:$BC$533,MATCH(Intermediate!$B12319,Data!$A$1:$BC$1,0),FALSE)</f>
        <v>21.824656890663139</v>
      </c>
      <c r="D12319">
        <f>VLOOKUP($A12319&amp;D$1,Data!$A$2:$BC$533,MATCH(Intermediate!$B12319,Data!$A$1:$BC$1,0),FALSE)</f>
        <v>1650.0296929572246</v>
      </c>
    </row>
    <row r="12320" spans="1:4" x14ac:dyDescent="0.45">
      <c r="A12320" t="s">
        <v>169</v>
      </c>
      <c r="B12320">
        <f t="shared" si="191"/>
        <v>1993</v>
      </c>
      <c r="C12320">
        <f>VLOOKUP($A12320&amp;C$1,Data!$A$2:$BC$533,MATCH(Intermediate!$B12320,Data!$A$1:$BC$1,0),FALSE)</f>
        <v>21.693210538264871</v>
      </c>
      <c r="D12320">
        <f>VLOOKUP($A12320&amp;D$1,Data!$A$2:$BC$533,MATCH(Intermediate!$B12320,Data!$A$1:$BC$1,0),FALSE)</f>
        <v>1696.5893420261789</v>
      </c>
    </row>
    <row r="12321" spans="1:4" x14ac:dyDescent="0.45">
      <c r="A12321" t="s">
        <v>169</v>
      </c>
      <c r="B12321">
        <f t="shared" si="191"/>
        <v>1994</v>
      </c>
      <c r="C12321">
        <f>VLOOKUP($A12321&amp;C$1,Data!$A$2:$BC$533,MATCH(Intermediate!$B12321,Data!$A$1:$BC$1,0),FALSE)</f>
        <v>22.254724069704434</v>
      </c>
      <c r="D12321">
        <f>VLOOKUP($A12321&amp;D$1,Data!$A$2:$BC$533,MATCH(Intermediate!$B12321,Data!$A$1:$BC$1,0),FALSE)</f>
        <v>1768.9168783026421</v>
      </c>
    </row>
    <row r="12322" spans="1:4" x14ac:dyDescent="0.45">
      <c r="A12322" t="s">
        <v>169</v>
      </c>
      <c r="B12322">
        <f t="shared" si="191"/>
        <v>1995</v>
      </c>
      <c r="C12322">
        <f>VLOOKUP($A12322&amp;C$1,Data!$A$2:$BC$533,MATCH(Intermediate!$B12322,Data!$A$1:$BC$1,0),FALSE)</f>
        <v>22.356473994855019</v>
      </c>
      <c r="D12322">
        <f>VLOOKUP($A12322&amp;D$1,Data!$A$2:$BC$533,MATCH(Intermediate!$B12322,Data!$A$1:$BC$1,0),FALSE)</f>
        <v>1864.1168832629598</v>
      </c>
    </row>
    <row r="12323" spans="1:4" x14ac:dyDescent="0.45">
      <c r="A12323" t="s">
        <v>169</v>
      </c>
      <c r="B12323">
        <f t="shared" si="191"/>
        <v>1996</v>
      </c>
      <c r="C12323">
        <f>VLOOKUP($A12323&amp;C$1,Data!$A$2:$BC$533,MATCH(Intermediate!$B12323,Data!$A$1:$BC$1,0),FALSE)</f>
        <v>23.058090767341099</v>
      </c>
      <c r="D12323">
        <f>VLOOKUP($A12323&amp;D$1,Data!$A$2:$BC$533,MATCH(Intermediate!$B12323,Data!$A$1:$BC$1,0),FALSE)</f>
        <v>1977.7976617273541</v>
      </c>
    </row>
    <row r="12324" spans="1:4" x14ac:dyDescent="0.45">
      <c r="A12324" t="s">
        <v>169</v>
      </c>
      <c r="B12324">
        <f t="shared" si="191"/>
        <v>1997</v>
      </c>
      <c r="C12324">
        <f>VLOOKUP($A12324&amp;C$1,Data!$A$2:$BC$533,MATCH(Intermediate!$B12324,Data!$A$1:$BC$1,0),FALSE)</f>
        <v>24.283998997221008</v>
      </c>
      <c r="D12324">
        <f>VLOOKUP($A12324&amp;D$1,Data!$A$2:$BC$533,MATCH(Intermediate!$B12324,Data!$A$1:$BC$1,0),FALSE)</f>
        <v>2048.8710480499835</v>
      </c>
    </row>
    <row r="12325" spans="1:4" x14ac:dyDescent="0.45">
      <c r="A12325" t="s">
        <v>169</v>
      </c>
      <c r="B12325">
        <f t="shared" si="191"/>
        <v>1998</v>
      </c>
      <c r="C12325">
        <f>VLOOKUP($A12325&amp;C$1,Data!$A$2:$BC$533,MATCH(Intermediate!$B12325,Data!$A$1:$BC$1,0),FALSE)</f>
        <v>24.088898124173003</v>
      </c>
      <c r="D12325">
        <f>VLOOKUP($A12325&amp;D$1,Data!$A$2:$BC$533,MATCH(Intermediate!$B12325,Data!$A$1:$BC$1,0),FALSE)</f>
        <v>2126.0437404181334</v>
      </c>
    </row>
    <row r="12326" spans="1:4" x14ac:dyDescent="0.45">
      <c r="A12326" t="s">
        <v>169</v>
      </c>
      <c r="B12326">
        <f t="shared" si="191"/>
        <v>1999</v>
      </c>
      <c r="C12326">
        <f>VLOOKUP($A12326&amp;C$1,Data!$A$2:$BC$533,MATCH(Intermediate!$B12326,Data!$A$1:$BC$1,0),FALSE)</f>
        <v>28.350819043425513</v>
      </c>
      <c r="D12326">
        <f>VLOOKUP($A12326&amp;D$1,Data!$A$2:$BC$533,MATCH(Intermediate!$B12326,Data!$A$1:$BC$1,0),FALSE)</f>
        <v>2237.9943784815259</v>
      </c>
    </row>
    <row r="12327" spans="1:4" x14ac:dyDescent="0.45">
      <c r="A12327" t="s">
        <v>169</v>
      </c>
      <c r="B12327">
        <f t="shared" si="191"/>
        <v>2000</v>
      </c>
      <c r="C12327">
        <f>VLOOKUP($A12327&amp;C$1,Data!$A$2:$BC$533,MATCH(Intermediate!$B12327,Data!$A$1:$BC$1,0),FALSE)</f>
        <v>28.874567591258383</v>
      </c>
      <c r="D12327">
        <f>VLOOKUP($A12327&amp;D$1,Data!$A$2:$BC$533,MATCH(Intermediate!$B12327,Data!$A$1:$BC$1,0),FALSE)</f>
        <v>2339.2657327226498</v>
      </c>
    </row>
    <row r="12328" spans="1:4" x14ac:dyDescent="0.45">
      <c r="A12328" t="s">
        <v>169</v>
      </c>
      <c r="B12328">
        <f t="shared" si="191"/>
        <v>2001</v>
      </c>
      <c r="C12328">
        <f>VLOOKUP($A12328&amp;C$1,Data!$A$2:$BC$533,MATCH(Intermediate!$B12328,Data!$A$1:$BC$1,0),FALSE)</f>
        <v>29.416460696926801</v>
      </c>
      <c r="D12328">
        <f>VLOOKUP($A12328&amp;D$1,Data!$A$2:$BC$533,MATCH(Intermediate!$B12328,Data!$A$1:$BC$1,0),FALSE)</f>
        <v>2448.8334488993055</v>
      </c>
    </row>
    <row r="12329" spans="1:4" x14ac:dyDescent="0.45">
      <c r="A12329" t="s">
        <v>169</v>
      </c>
      <c r="B12329">
        <f t="shared" si="191"/>
        <v>2002</v>
      </c>
      <c r="C12329">
        <f>VLOOKUP($A12329&amp;C$1,Data!$A$2:$BC$533,MATCH(Intermediate!$B12329,Data!$A$1:$BC$1,0),FALSE)</f>
        <v>30.515047308934381</v>
      </c>
      <c r="D12329">
        <f>VLOOKUP($A12329&amp;D$1,Data!$A$2:$BC$533,MATCH(Intermediate!$B12329,Data!$A$1:$BC$1,0),FALSE)</f>
        <v>2544.7588052992364</v>
      </c>
    </row>
    <row r="12330" spans="1:4" x14ac:dyDescent="0.45">
      <c r="A12330" t="s">
        <v>169</v>
      </c>
      <c r="B12330">
        <f t="shared" si="191"/>
        <v>2003</v>
      </c>
      <c r="C12330">
        <f>VLOOKUP($A12330&amp;C$1,Data!$A$2:$BC$533,MATCH(Intermediate!$B12330,Data!$A$1:$BC$1,0),FALSE)</f>
        <v>29.721363667150062</v>
      </c>
      <c r="D12330">
        <f>VLOOKUP($A12330&amp;D$1,Data!$A$2:$BC$533,MATCH(Intermediate!$B12330,Data!$A$1:$BC$1,0),FALSE)</f>
        <v>2706.263734998161</v>
      </c>
    </row>
    <row r="12331" spans="1:4" x14ac:dyDescent="0.45">
      <c r="A12331" t="s">
        <v>169</v>
      </c>
      <c r="B12331">
        <f t="shared" si="191"/>
        <v>2004</v>
      </c>
      <c r="C12331">
        <f>VLOOKUP($A12331&amp;C$1,Data!$A$2:$BC$533,MATCH(Intermediate!$B12331,Data!$A$1:$BC$1,0),FALSE)</f>
        <v>31.865131722244598</v>
      </c>
      <c r="D12331">
        <f>VLOOKUP($A12331&amp;D$1,Data!$A$2:$BC$533,MATCH(Intermediate!$B12331,Data!$A$1:$BC$1,0),FALSE)</f>
        <v>2924.2127143049684</v>
      </c>
    </row>
    <row r="12332" spans="1:4" x14ac:dyDescent="0.45">
      <c r="A12332" t="s">
        <v>169</v>
      </c>
      <c r="B12332">
        <f t="shared" si="191"/>
        <v>2005</v>
      </c>
      <c r="C12332">
        <f>VLOOKUP($A12332&amp;C$1,Data!$A$2:$BC$533,MATCH(Intermediate!$B12332,Data!$A$1:$BC$1,0),FALSE)</f>
        <v>33.357484395046498</v>
      </c>
      <c r="D12332">
        <f>VLOOKUP($A12332&amp;D$1,Data!$A$2:$BC$533,MATCH(Intermediate!$B12332,Data!$A$1:$BC$1,0),FALSE)</f>
        <v>3166.7520065498948</v>
      </c>
    </row>
    <row r="12333" spans="1:4" x14ac:dyDescent="0.45">
      <c r="A12333" t="s">
        <v>169</v>
      </c>
      <c r="B12333">
        <f t="shared" si="191"/>
        <v>2006</v>
      </c>
      <c r="C12333">
        <f>VLOOKUP($A12333&amp;C$1,Data!$A$2:$BC$533,MATCH(Intermediate!$B12333,Data!$A$1:$BC$1,0),FALSE)</f>
        <v>34.806634001725598</v>
      </c>
      <c r="D12333">
        <f>VLOOKUP($A12333&amp;D$1,Data!$A$2:$BC$533,MATCH(Intermediate!$B12333,Data!$A$1:$BC$1,0),FALSE)</f>
        <v>3437.1919571422341</v>
      </c>
    </row>
    <row r="12334" spans="1:4" x14ac:dyDescent="0.45">
      <c r="A12334" t="s">
        <v>169</v>
      </c>
      <c r="B12334">
        <f t="shared" si="191"/>
        <v>2007</v>
      </c>
      <c r="C12334">
        <f>VLOOKUP($A12334&amp;C$1,Data!$A$2:$BC$533,MATCH(Intermediate!$B12334,Data!$A$1:$BC$1,0),FALSE)</f>
        <v>37.430274032287109</v>
      </c>
      <c r="D12334">
        <f>VLOOKUP($A12334&amp;D$1,Data!$A$2:$BC$533,MATCH(Intermediate!$B12334,Data!$A$1:$BC$1,0),FALSE)</f>
        <v>3710.5957658875973</v>
      </c>
    </row>
    <row r="12335" spans="1:4" x14ac:dyDescent="0.45">
      <c r="A12335" t="s">
        <v>169</v>
      </c>
      <c r="B12335">
        <f t="shared" si="191"/>
        <v>2008</v>
      </c>
      <c r="C12335">
        <f>VLOOKUP($A12335&amp;C$1,Data!$A$2:$BC$533,MATCH(Intermediate!$B12335,Data!$A$1:$BC$1,0),FALSE)</f>
        <v>38.960986003790502</v>
      </c>
      <c r="D12335">
        <f>VLOOKUP($A12335&amp;D$1,Data!$A$2:$BC$533,MATCH(Intermediate!$B12335,Data!$A$1:$BC$1,0),FALSE)</f>
        <v>3880.5286208318994</v>
      </c>
    </row>
    <row r="12336" spans="1:4" x14ac:dyDescent="0.45">
      <c r="A12336" t="s">
        <v>169</v>
      </c>
      <c r="B12336">
        <f t="shared" si="191"/>
        <v>2009</v>
      </c>
      <c r="C12336">
        <f>VLOOKUP($A12336&amp;C$1,Data!$A$2:$BC$533,MATCH(Intermediate!$B12336,Data!$A$1:$BC$1,0),FALSE)</f>
        <v>39.397272222677856</v>
      </c>
      <c r="D12336">
        <f>VLOOKUP($A12336&amp;D$1,Data!$A$2:$BC$533,MATCH(Intermediate!$B12336,Data!$A$1:$BC$1,0),FALSE)</f>
        <v>4074.0291076946555</v>
      </c>
    </row>
    <row r="12337" spans="1:4" x14ac:dyDescent="0.45">
      <c r="A12337" t="s">
        <v>169</v>
      </c>
      <c r="B12337">
        <f t="shared" si="191"/>
        <v>2010</v>
      </c>
      <c r="C12337">
        <f>VLOOKUP($A12337&amp;C$1,Data!$A$2:$BC$533,MATCH(Intermediate!$B12337,Data!$A$1:$BC$1,0),FALSE)</f>
        <v>41.349110216059373</v>
      </c>
      <c r="D12337">
        <f>VLOOKUP($A12337&amp;D$1,Data!$A$2:$BC$533,MATCH(Intermediate!$B12337,Data!$A$1:$BC$1,0),FALSE)</f>
        <v>4335.6364887365116</v>
      </c>
    </row>
    <row r="12338" spans="1:4" x14ac:dyDescent="0.45">
      <c r="A12338" t="s">
        <v>169</v>
      </c>
      <c r="B12338">
        <f t="shared" si="191"/>
        <v>2011</v>
      </c>
      <c r="C12338">
        <f>VLOOKUP($A12338&amp;C$1,Data!$A$2:$BC$533,MATCH(Intermediate!$B12338,Data!$A$1:$BC$1,0),FALSE)</f>
        <v>41.067390450278552</v>
      </c>
      <c r="D12338">
        <f>VLOOKUP($A12338&amp;D$1,Data!$A$2:$BC$533,MATCH(Intermediate!$B12338,Data!$A$1:$BC$1,0),FALSE)</f>
        <v>4560.5743300636441</v>
      </c>
    </row>
    <row r="12339" spans="1:4" x14ac:dyDescent="0.45">
      <c r="A12339" t="s">
        <v>169</v>
      </c>
      <c r="B12339">
        <f t="shared" si="191"/>
        <v>2012</v>
      </c>
      <c r="C12339">
        <f>VLOOKUP($A12339&amp;C$1,Data!$A$2:$BC$533,MATCH(Intermediate!$B12339,Data!$A$1:$BC$1,0),FALSE)</f>
        <v>40.463771422663072</v>
      </c>
      <c r="D12339">
        <f>VLOOKUP($A12339&amp;D$1,Data!$A$2:$BC$533,MATCH(Intermediate!$B12339,Data!$A$1:$BC$1,0),FALSE)</f>
        <v>4910.9510854559267</v>
      </c>
    </row>
    <row r="12340" spans="1:4" x14ac:dyDescent="0.45">
      <c r="A12340" t="s">
        <v>169</v>
      </c>
      <c r="B12340">
        <f t="shared" si="191"/>
        <v>2013</v>
      </c>
      <c r="C12340">
        <f>VLOOKUP($A12340&amp;C$1,Data!$A$2:$BC$533,MATCH(Intermediate!$B12340,Data!$A$1:$BC$1,0),FALSE)</f>
        <v>40.021887463493911</v>
      </c>
      <c r="D12340">
        <f>VLOOKUP($A12340&amp;D$1,Data!$A$2:$BC$533,MATCH(Intermediate!$B12340,Data!$A$1:$BC$1,0),FALSE)</f>
        <v>5127.176960747388</v>
      </c>
    </row>
    <row r="12341" spans="1:4" x14ac:dyDescent="0.45">
      <c r="A12341" t="s">
        <v>169</v>
      </c>
      <c r="B12341">
        <f t="shared" ref="B12341:B12404" si="192">B12291</f>
        <v>2014</v>
      </c>
      <c r="C12341">
        <f>VLOOKUP($A12341&amp;C$1,Data!$A$2:$BC$533,MATCH(Intermediate!$B12341,Data!$A$1:$BC$1,0),FALSE)</f>
        <v>40.768552456362812</v>
      </c>
      <c r="D12341">
        <f>VLOOKUP($A12341&amp;D$1,Data!$A$2:$BC$533,MATCH(Intermediate!$B12341,Data!$A$1:$BC$1,0),FALSE)</f>
        <v>5320.2887809925132</v>
      </c>
    </row>
    <row r="12342" spans="1:4" x14ac:dyDescent="0.45">
      <c r="A12342" t="s">
        <v>169</v>
      </c>
      <c r="B12342">
        <f t="shared" si="192"/>
        <v>2015</v>
      </c>
      <c r="C12342">
        <f>VLOOKUP($A12342&amp;C$1,Data!$A$2:$BC$533,MATCH(Intermediate!$B12342,Data!$A$1:$BC$1,0),FALSE)</f>
        <v>41.980342087490264</v>
      </c>
      <c r="D12342">
        <f>VLOOKUP($A12342&amp;D$1,Data!$A$2:$BC$533,MATCH(Intermediate!$B12342,Data!$A$1:$BC$1,0),FALSE)</f>
        <v>5519.2896209807232</v>
      </c>
    </row>
    <row r="12343" spans="1:4" x14ac:dyDescent="0.45">
      <c r="A12343" t="s">
        <v>169</v>
      </c>
      <c r="B12343">
        <f t="shared" si="192"/>
        <v>2016</v>
      </c>
      <c r="C12343">
        <f>VLOOKUP($A12343&amp;C$1,Data!$A$2:$BC$533,MATCH(Intermediate!$B12343,Data!$A$1:$BC$1,0),FALSE)</f>
        <v>43.037745331646391</v>
      </c>
      <c r="D12343">
        <f>VLOOKUP($A12343&amp;D$1,Data!$A$2:$BC$533,MATCH(Intermediate!$B12343,Data!$A$1:$BC$1,0),FALSE)</f>
        <v>5781.7066320744298</v>
      </c>
    </row>
    <row r="12344" spans="1:4" x14ac:dyDescent="0.45">
      <c r="A12344" t="s">
        <v>169</v>
      </c>
      <c r="B12344">
        <f t="shared" si="192"/>
        <v>2017</v>
      </c>
      <c r="C12344">
        <f>VLOOKUP($A12344&amp;C$1,Data!$A$2:$BC$533,MATCH(Intermediate!$B12344,Data!$A$1:$BC$1,0),FALSE)</f>
        <v>43.593195618468123</v>
      </c>
      <c r="D12344">
        <f>VLOOKUP($A12344&amp;D$1,Data!$A$2:$BC$533,MATCH(Intermediate!$B12344,Data!$A$1:$BC$1,0),FALSE)</f>
        <v>6113.3967713525544</v>
      </c>
    </row>
    <row r="12345" spans="1:4" x14ac:dyDescent="0.45">
      <c r="A12345" t="s">
        <v>169</v>
      </c>
      <c r="B12345">
        <f t="shared" si="192"/>
        <v>2018</v>
      </c>
      <c r="C12345">
        <f>VLOOKUP($A12345&amp;C$1,Data!$A$2:$BC$533,MATCH(Intermediate!$B12345,Data!$A$1:$BC$1,0),FALSE)</f>
        <v>43.857953131999039</v>
      </c>
      <c r="D12345">
        <f>VLOOKUP($A12345&amp;D$1,Data!$A$2:$BC$533,MATCH(Intermediate!$B12345,Data!$A$1:$BC$1,0),FALSE)</f>
        <v>6564.3848690503537</v>
      </c>
    </row>
    <row r="12346" spans="1:4" x14ac:dyDescent="0.45">
      <c r="A12346" t="s">
        <v>169</v>
      </c>
      <c r="B12346">
        <f t="shared" si="192"/>
        <v>2019</v>
      </c>
      <c r="C12346">
        <f>VLOOKUP($A12346&amp;C$1,Data!$A$2:$BC$533,MATCH(Intermediate!$B12346,Data!$A$1:$BC$1,0),FALSE)</f>
        <v>44.394333068360922</v>
      </c>
      <c r="D12346">
        <f>VLOOKUP($A12346&amp;D$1,Data!$A$2:$BC$533,MATCH(Intermediate!$B12346,Data!$A$1:$BC$1,0),FALSE)</f>
        <v>6978.0769989000046</v>
      </c>
    </row>
    <row r="12347" spans="1:4" x14ac:dyDescent="0.45">
      <c r="A12347" t="s">
        <v>169</v>
      </c>
      <c r="B12347">
        <f t="shared" si="192"/>
        <v>2020</v>
      </c>
      <c r="C12347">
        <f>VLOOKUP($A12347&amp;C$1,Data!$A$2:$BC$533,MATCH(Intermediate!$B12347,Data!$A$1:$BC$1,0),FALSE)</f>
        <v>47.947489902524836</v>
      </c>
      <c r="D12347">
        <f>VLOOKUP($A12347&amp;D$1,Data!$A$2:$BC$533,MATCH(Intermediate!$B12347,Data!$A$1:$BC$1,0),FALSE)</f>
        <v>6939.1183151360638</v>
      </c>
    </row>
    <row r="12348" spans="1:4" x14ac:dyDescent="0.45">
      <c r="A12348" t="s">
        <v>169</v>
      </c>
      <c r="B12348">
        <f t="shared" si="192"/>
        <v>2021</v>
      </c>
      <c r="C12348">
        <f>VLOOKUP($A12348&amp;C$1,Data!$A$2:$BC$533,MATCH(Intermediate!$B12348,Data!$A$1:$BC$1,0),FALSE)</f>
        <v>46.693108185810537</v>
      </c>
      <c r="D12348">
        <f>VLOOKUP($A12348&amp;D$1,Data!$A$2:$BC$533,MATCH(Intermediate!$B12348,Data!$A$1:$BC$1,0),FALSE)</f>
        <v>7652.7196635840774</v>
      </c>
    </row>
    <row r="12349" spans="1:4" x14ac:dyDescent="0.45">
      <c r="A12349" t="s">
        <v>169</v>
      </c>
      <c r="B12349">
        <f t="shared" si="192"/>
        <v>2022</v>
      </c>
      <c r="C12349" t="str">
        <f>VLOOKUP($A12349&amp;C$1,Data!$A$2:$BC$533,MATCH(Intermediate!$B12349,Data!$A$1:$BC$1,0),FALSE)</f>
        <v>..</v>
      </c>
      <c r="D12349">
        <f>VLOOKUP($A12349&amp;D$1,Data!$A$2:$BC$533,MATCH(Intermediate!$B12349,Data!$A$1:$BC$1,0),FALSE)</f>
        <v>8616.1357834593946</v>
      </c>
    </row>
    <row r="12350" spans="1:4" x14ac:dyDescent="0.45">
      <c r="A12350" t="s">
        <v>169</v>
      </c>
      <c r="B12350">
        <f t="shared" si="192"/>
        <v>2023</v>
      </c>
      <c r="C12350" t="str">
        <f>VLOOKUP($A12350&amp;C$1,Data!$A$2:$BC$533,MATCH(Intermediate!$B12350,Data!$A$1:$BC$1,0),FALSE)</f>
        <v>..</v>
      </c>
      <c r="D12350">
        <f>VLOOKUP($A12350&amp;D$1,Data!$A$2:$BC$533,MATCH(Intermediate!$B12350,Data!$A$1:$BC$1,0),FALSE)</f>
        <v>9377.3095246243374</v>
      </c>
    </row>
    <row r="12351" spans="1:4" x14ac:dyDescent="0.45">
      <c r="A12351" t="s">
        <v>169</v>
      </c>
      <c r="B12351">
        <f t="shared" si="192"/>
        <v>2024</v>
      </c>
      <c r="C12351" t="str">
        <f>VLOOKUP($A12351&amp;C$1,Data!$A$2:$BC$533,MATCH(Intermediate!$B12351,Data!$A$1:$BC$1,0),FALSE)</f>
        <v>..</v>
      </c>
      <c r="D12351">
        <f>VLOOKUP($A12351&amp;D$1,Data!$A$2:$BC$533,MATCH(Intermediate!$B12351,Data!$A$1:$BC$1,0),FALSE)</f>
        <v>9989.812638223586</v>
      </c>
    </row>
    <row r="12352" spans="1:4" x14ac:dyDescent="0.45">
      <c r="A12352" t="s">
        <v>126</v>
      </c>
      <c r="B12352">
        <f t="shared" si="192"/>
        <v>1975</v>
      </c>
      <c r="C12352">
        <f>VLOOKUP($A12352&amp;C$1,Data!$A$2:$BC$533,MATCH(Intermediate!$B12352,Data!$A$1:$BC$1,0),FALSE)</f>
        <v>17.913705815609774</v>
      </c>
      <c r="D12352" t="str">
        <f>VLOOKUP($A12352&amp;D$1,Data!$A$2:$BC$533,MATCH(Intermediate!$B12352,Data!$A$1:$BC$1,0),FALSE)</f>
        <v>..</v>
      </c>
    </row>
    <row r="12353" spans="1:4" x14ac:dyDescent="0.45">
      <c r="A12353" t="s">
        <v>126</v>
      </c>
      <c r="B12353">
        <f t="shared" si="192"/>
        <v>1976</v>
      </c>
      <c r="C12353">
        <f>VLOOKUP($A12353&amp;C$1,Data!$A$2:$BC$533,MATCH(Intermediate!$B12353,Data!$A$1:$BC$1,0),FALSE)</f>
        <v>18.356213693211632</v>
      </c>
      <c r="D12353" t="str">
        <f>VLOOKUP($A12353&amp;D$1,Data!$A$2:$BC$533,MATCH(Intermediate!$B12353,Data!$A$1:$BC$1,0),FALSE)</f>
        <v>..</v>
      </c>
    </row>
    <row r="12354" spans="1:4" x14ac:dyDescent="0.45">
      <c r="A12354" t="s">
        <v>126</v>
      </c>
      <c r="B12354">
        <f t="shared" si="192"/>
        <v>1977</v>
      </c>
      <c r="C12354">
        <f>VLOOKUP($A12354&amp;C$1,Data!$A$2:$BC$533,MATCH(Intermediate!$B12354,Data!$A$1:$BC$1,0),FALSE)</f>
        <v>19.885242952189234</v>
      </c>
      <c r="D12354" t="str">
        <f>VLOOKUP($A12354&amp;D$1,Data!$A$2:$BC$533,MATCH(Intermediate!$B12354,Data!$A$1:$BC$1,0),FALSE)</f>
        <v>..</v>
      </c>
    </row>
    <row r="12355" spans="1:4" x14ac:dyDescent="0.45">
      <c r="A12355" t="s">
        <v>126</v>
      </c>
      <c r="B12355">
        <f t="shared" si="192"/>
        <v>1978</v>
      </c>
      <c r="C12355" t="str">
        <f>VLOOKUP($A12355&amp;C$1,Data!$A$2:$BC$533,MATCH(Intermediate!$B12355,Data!$A$1:$BC$1,0),FALSE)</f>
        <v>..</v>
      </c>
      <c r="D12355" t="str">
        <f>VLOOKUP($A12355&amp;D$1,Data!$A$2:$BC$533,MATCH(Intermediate!$B12355,Data!$A$1:$BC$1,0),FALSE)</f>
        <v>..</v>
      </c>
    </row>
    <row r="12356" spans="1:4" x14ac:dyDescent="0.45">
      <c r="A12356" t="s">
        <v>126</v>
      </c>
      <c r="B12356">
        <f t="shared" si="192"/>
        <v>1979</v>
      </c>
      <c r="C12356">
        <f>VLOOKUP($A12356&amp;C$1,Data!$A$2:$BC$533,MATCH(Intermediate!$B12356,Data!$A$1:$BC$1,0),FALSE)</f>
        <v>23.025045453833933</v>
      </c>
      <c r="D12356" t="str">
        <f>VLOOKUP($A12356&amp;D$1,Data!$A$2:$BC$533,MATCH(Intermediate!$B12356,Data!$A$1:$BC$1,0),FALSE)</f>
        <v>..</v>
      </c>
    </row>
    <row r="12357" spans="1:4" x14ac:dyDescent="0.45">
      <c r="A12357" t="s">
        <v>126</v>
      </c>
      <c r="B12357">
        <f t="shared" si="192"/>
        <v>1980</v>
      </c>
      <c r="C12357">
        <f>VLOOKUP($A12357&amp;C$1,Data!$A$2:$BC$533,MATCH(Intermediate!$B12357,Data!$A$1:$BC$1,0),FALSE)</f>
        <v>21.899951846824486</v>
      </c>
      <c r="D12357" t="str">
        <f>VLOOKUP($A12357&amp;D$1,Data!$A$2:$BC$533,MATCH(Intermediate!$B12357,Data!$A$1:$BC$1,0),FALSE)</f>
        <v>..</v>
      </c>
    </row>
    <row r="12358" spans="1:4" x14ac:dyDescent="0.45">
      <c r="A12358" t="s">
        <v>126</v>
      </c>
      <c r="B12358">
        <f t="shared" si="192"/>
        <v>1981</v>
      </c>
      <c r="C12358">
        <f>VLOOKUP($A12358&amp;C$1,Data!$A$2:$BC$533,MATCH(Intermediate!$B12358,Data!$A$1:$BC$1,0),FALSE)</f>
        <v>23.140881361973232</v>
      </c>
      <c r="D12358" t="str">
        <f>VLOOKUP($A12358&amp;D$1,Data!$A$2:$BC$533,MATCH(Intermediate!$B12358,Data!$A$1:$BC$1,0),FALSE)</f>
        <v>..</v>
      </c>
    </row>
    <row r="12359" spans="1:4" x14ac:dyDescent="0.45">
      <c r="A12359" t="s">
        <v>126</v>
      </c>
      <c r="B12359">
        <f t="shared" si="192"/>
        <v>1982</v>
      </c>
      <c r="C12359">
        <f>VLOOKUP($A12359&amp;C$1,Data!$A$2:$BC$533,MATCH(Intermediate!$B12359,Data!$A$1:$BC$1,0),FALSE)</f>
        <v>25.528392921361451</v>
      </c>
      <c r="D12359" t="str">
        <f>VLOOKUP($A12359&amp;D$1,Data!$A$2:$BC$533,MATCH(Intermediate!$B12359,Data!$A$1:$BC$1,0),FALSE)</f>
        <v>..</v>
      </c>
    </row>
    <row r="12360" spans="1:4" x14ac:dyDescent="0.45">
      <c r="A12360" t="s">
        <v>126</v>
      </c>
      <c r="B12360">
        <f t="shared" si="192"/>
        <v>1983</v>
      </c>
      <c r="C12360">
        <f>VLOOKUP($A12360&amp;C$1,Data!$A$2:$BC$533,MATCH(Intermediate!$B12360,Data!$A$1:$BC$1,0),FALSE)</f>
        <v>28.169140049347799</v>
      </c>
      <c r="D12360" t="str">
        <f>VLOOKUP($A12360&amp;D$1,Data!$A$2:$BC$533,MATCH(Intermediate!$B12360,Data!$A$1:$BC$1,0),FALSE)</f>
        <v>..</v>
      </c>
    </row>
    <row r="12361" spans="1:4" x14ac:dyDescent="0.45">
      <c r="A12361" t="s">
        <v>126</v>
      </c>
      <c r="B12361">
        <f t="shared" si="192"/>
        <v>1984</v>
      </c>
      <c r="C12361">
        <f>VLOOKUP($A12361&amp;C$1,Data!$A$2:$BC$533,MATCH(Intermediate!$B12361,Data!$A$1:$BC$1,0),FALSE)</f>
        <v>29.270280175714785</v>
      </c>
      <c r="D12361" t="str">
        <f>VLOOKUP($A12361&amp;D$1,Data!$A$2:$BC$533,MATCH(Intermediate!$B12361,Data!$A$1:$BC$1,0),FALSE)</f>
        <v>..</v>
      </c>
    </row>
    <row r="12362" spans="1:4" x14ac:dyDescent="0.45">
      <c r="A12362" t="s">
        <v>126</v>
      </c>
      <c r="B12362">
        <f t="shared" si="192"/>
        <v>1985</v>
      </c>
      <c r="C12362">
        <f>VLOOKUP($A12362&amp;C$1,Data!$A$2:$BC$533,MATCH(Intermediate!$B12362,Data!$A$1:$BC$1,0),FALSE)</f>
        <v>29.624586755339809</v>
      </c>
      <c r="D12362" t="str">
        <f>VLOOKUP($A12362&amp;D$1,Data!$A$2:$BC$533,MATCH(Intermediate!$B12362,Data!$A$1:$BC$1,0),FALSE)</f>
        <v>..</v>
      </c>
    </row>
    <row r="12363" spans="1:4" x14ac:dyDescent="0.45">
      <c r="A12363" t="s">
        <v>126</v>
      </c>
      <c r="B12363">
        <f t="shared" si="192"/>
        <v>1986</v>
      </c>
      <c r="C12363">
        <f>VLOOKUP($A12363&amp;C$1,Data!$A$2:$BC$533,MATCH(Intermediate!$B12363,Data!$A$1:$BC$1,0),FALSE)</f>
        <v>32.922481989087743</v>
      </c>
      <c r="D12363" t="str">
        <f>VLOOKUP($A12363&amp;D$1,Data!$A$2:$BC$533,MATCH(Intermediate!$B12363,Data!$A$1:$BC$1,0),FALSE)</f>
        <v>..</v>
      </c>
    </row>
    <row r="12364" spans="1:4" x14ac:dyDescent="0.45">
      <c r="A12364" t="s">
        <v>126</v>
      </c>
      <c r="B12364">
        <f t="shared" si="192"/>
        <v>1987</v>
      </c>
      <c r="C12364">
        <f>VLOOKUP($A12364&amp;C$1,Data!$A$2:$BC$533,MATCH(Intermediate!$B12364,Data!$A$1:$BC$1,0),FALSE)</f>
        <v>34.454831862914595</v>
      </c>
      <c r="D12364" t="str">
        <f>VLOOKUP($A12364&amp;D$1,Data!$A$2:$BC$533,MATCH(Intermediate!$B12364,Data!$A$1:$BC$1,0),FALSE)</f>
        <v>..</v>
      </c>
    </row>
    <row r="12365" spans="1:4" x14ac:dyDescent="0.45">
      <c r="A12365" t="s">
        <v>126</v>
      </c>
      <c r="B12365">
        <f t="shared" si="192"/>
        <v>1988</v>
      </c>
      <c r="C12365">
        <f>VLOOKUP($A12365&amp;C$1,Data!$A$2:$BC$533,MATCH(Intermediate!$B12365,Data!$A$1:$BC$1,0),FALSE)</f>
        <v>35.685229537804311</v>
      </c>
      <c r="D12365" t="str">
        <f>VLOOKUP($A12365&amp;D$1,Data!$A$2:$BC$533,MATCH(Intermediate!$B12365,Data!$A$1:$BC$1,0),FALSE)</f>
        <v>..</v>
      </c>
    </row>
    <row r="12366" spans="1:4" x14ac:dyDescent="0.45">
      <c r="A12366" t="s">
        <v>126</v>
      </c>
      <c r="B12366">
        <f t="shared" si="192"/>
        <v>1989</v>
      </c>
      <c r="C12366">
        <f>VLOOKUP($A12366&amp;C$1,Data!$A$2:$BC$533,MATCH(Intermediate!$B12366,Data!$A$1:$BC$1,0),FALSE)</f>
        <v>34.368435308906001</v>
      </c>
      <c r="D12366" t="str">
        <f>VLOOKUP($A12366&amp;D$1,Data!$A$2:$BC$533,MATCH(Intermediate!$B12366,Data!$A$1:$BC$1,0),FALSE)</f>
        <v>..</v>
      </c>
    </row>
    <row r="12367" spans="1:4" x14ac:dyDescent="0.45">
      <c r="A12367" t="s">
        <v>126</v>
      </c>
      <c r="B12367">
        <f t="shared" si="192"/>
        <v>1990</v>
      </c>
      <c r="C12367" t="str">
        <f>VLOOKUP($A12367&amp;C$1,Data!$A$2:$BC$533,MATCH(Intermediate!$B12367,Data!$A$1:$BC$1,0),FALSE)</f>
        <v>..</v>
      </c>
      <c r="D12367">
        <f>VLOOKUP($A12367&amp;D$1,Data!$A$2:$BC$533,MATCH(Intermediate!$B12367,Data!$A$1:$BC$1,0),FALSE)</f>
        <v>5735.7371788422843</v>
      </c>
    </row>
    <row r="12368" spans="1:4" x14ac:dyDescent="0.45">
      <c r="A12368" t="s">
        <v>126</v>
      </c>
      <c r="B12368">
        <f t="shared" si="192"/>
        <v>1991</v>
      </c>
      <c r="C12368">
        <f>VLOOKUP($A12368&amp;C$1,Data!$A$2:$BC$533,MATCH(Intermediate!$B12368,Data!$A$1:$BC$1,0),FALSE)</f>
        <v>26.729942155521513</v>
      </c>
      <c r="D12368">
        <f>VLOOKUP($A12368&amp;D$1,Data!$A$2:$BC$533,MATCH(Intermediate!$B12368,Data!$A$1:$BC$1,0),FALSE)</f>
        <v>6089.4842499829738</v>
      </c>
    </row>
    <row r="12369" spans="1:4" x14ac:dyDescent="0.45">
      <c r="A12369" t="s">
        <v>126</v>
      </c>
      <c r="B12369">
        <f t="shared" si="192"/>
        <v>1992</v>
      </c>
      <c r="C12369">
        <f>VLOOKUP($A12369&amp;C$1,Data!$A$2:$BC$533,MATCH(Intermediate!$B12369,Data!$A$1:$BC$1,0),FALSE)</f>
        <v>24.825046029481062</v>
      </c>
      <c r="D12369">
        <f>VLOOKUP($A12369&amp;D$1,Data!$A$2:$BC$533,MATCH(Intermediate!$B12369,Data!$A$1:$BC$1,0),FALSE)</f>
        <v>6408.4467592216579</v>
      </c>
    </row>
    <row r="12370" spans="1:4" x14ac:dyDescent="0.45">
      <c r="A12370" t="s">
        <v>126</v>
      </c>
      <c r="B12370">
        <f t="shared" si="192"/>
        <v>1993</v>
      </c>
      <c r="C12370">
        <f>VLOOKUP($A12370&amp;C$1,Data!$A$2:$BC$533,MATCH(Intermediate!$B12370,Data!$A$1:$BC$1,0),FALSE)</f>
        <v>26.270693983734283</v>
      </c>
      <c r="D12370">
        <f>VLOOKUP($A12370&amp;D$1,Data!$A$2:$BC$533,MATCH(Intermediate!$B12370,Data!$A$1:$BC$1,0),FALSE)</f>
        <v>6515.6257794618368</v>
      </c>
    </row>
    <row r="12371" spans="1:4" x14ac:dyDescent="0.45">
      <c r="A12371" t="s">
        <v>126</v>
      </c>
      <c r="B12371">
        <f t="shared" si="192"/>
        <v>1994</v>
      </c>
      <c r="C12371">
        <f>VLOOKUP($A12371&amp;C$1,Data!$A$2:$BC$533,MATCH(Intermediate!$B12371,Data!$A$1:$BC$1,0),FALSE)</f>
        <v>28.184343683662501</v>
      </c>
      <c r="D12371">
        <f>VLOOKUP($A12371&amp;D$1,Data!$A$2:$BC$533,MATCH(Intermediate!$B12371,Data!$A$1:$BC$1,0),FALSE)</f>
        <v>6638.6374442801516</v>
      </c>
    </row>
    <row r="12372" spans="1:4" x14ac:dyDescent="0.45">
      <c r="A12372" t="s">
        <v>126</v>
      </c>
      <c r="B12372">
        <f t="shared" si="192"/>
        <v>1995</v>
      </c>
      <c r="C12372">
        <f>VLOOKUP($A12372&amp;C$1,Data!$A$2:$BC$533,MATCH(Intermediate!$B12372,Data!$A$1:$BC$1,0),FALSE)</f>
        <v>29.860557968860064</v>
      </c>
      <c r="D12372">
        <f>VLOOKUP($A12372&amp;D$1,Data!$A$2:$BC$533,MATCH(Intermediate!$B12372,Data!$A$1:$BC$1,0),FALSE)</f>
        <v>6798.578539832497</v>
      </c>
    </row>
    <row r="12373" spans="1:4" x14ac:dyDescent="0.45">
      <c r="A12373" t="s">
        <v>126</v>
      </c>
      <c r="B12373">
        <f t="shared" si="192"/>
        <v>1996</v>
      </c>
      <c r="C12373">
        <f>VLOOKUP($A12373&amp;C$1,Data!$A$2:$BC$533,MATCH(Intermediate!$B12373,Data!$A$1:$BC$1,0),FALSE)</f>
        <v>29.497683184691404</v>
      </c>
      <c r="D12373">
        <f>VLOOKUP($A12373&amp;D$1,Data!$A$2:$BC$533,MATCH(Intermediate!$B12373,Data!$A$1:$BC$1,0),FALSE)</f>
        <v>7097.2102089565306</v>
      </c>
    </row>
    <row r="12374" spans="1:4" x14ac:dyDescent="0.45">
      <c r="A12374" t="s">
        <v>126</v>
      </c>
      <c r="B12374">
        <f t="shared" si="192"/>
        <v>1997</v>
      </c>
      <c r="C12374">
        <f>VLOOKUP($A12374&amp;C$1,Data!$A$2:$BC$533,MATCH(Intermediate!$B12374,Data!$A$1:$BC$1,0),FALSE)</f>
        <v>31.507972719797145</v>
      </c>
      <c r="D12374">
        <f>VLOOKUP($A12374&amp;D$1,Data!$A$2:$BC$533,MATCH(Intermediate!$B12374,Data!$A$1:$BC$1,0),FALSE)</f>
        <v>7320.6493970686142</v>
      </c>
    </row>
    <row r="12375" spans="1:4" x14ac:dyDescent="0.45">
      <c r="A12375" t="s">
        <v>126</v>
      </c>
      <c r="B12375">
        <f t="shared" si="192"/>
        <v>1998</v>
      </c>
      <c r="C12375">
        <f>VLOOKUP($A12375&amp;C$1,Data!$A$2:$BC$533,MATCH(Intermediate!$B12375,Data!$A$1:$BC$1,0),FALSE)</f>
        <v>36.473701313165094</v>
      </c>
      <c r="D12375">
        <f>VLOOKUP($A12375&amp;D$1,Data!$A$2:$BC$533,MATCH(Intermediate!$B12375,Data!$A$1:$BC$1,0),FALSE)</f>
        <v>7539.6175545271581</v>
      </c>
    </row>
    <row r="12376" spans="1:4" x14ac:dyDescent="0.45">
      <c r="A12376" t="s">
        <v>126</v>
      </c>
      <c r="B12376">
        <f t="shared" si="192"/>
        <v>1999</v>
      </c>
      <c r="C12376">
        <f>VLOOKUP($A12376&amp;C$1,Data!$A$2:$BC$533,MATCH(Intermediate!$B12376,Data!$A$1:$BC$1,0),FALSE)</f>
        <v>36.845742438282315</v>
      </c>
      <c r="D12376">
        <f>VLOOKUP($A12376&amp;D$1,Data!$A$2:$BC$533,MATCH(Intermediate!$B12376,Data!$A$1:$BC$1,0),FALSE)</f>
        <v>7687.21300592428</v>
      </c>
    </row>
    <row r="12377" spans="1:4" x14ac:dyDescent="0.45">
      <c r="A12377" t="s">
        <v>126</v>
      </c>
      <c r="B12377">
        <f t="shared" si="192"/>
        <v>2000</v>
      </c>
      <c r="C12377">
        <f>VLOOKUP($A12377&amp;C$1,Data!$A$2:$BC$533,MATCH(Intermediate!$B12377,Data!$A$1:$BC$1,0),FALSE)</f>
        <v>35.608806033847245</v>
      </c>
      <c r="D12377">
        <f>VLOOKUP($A12377&amp;D$1,Data!$A$2:$BC$533,MATCH(Intermediate!$B12377,Data!$A$1:$BC$1,0),FALSE)</f>
        <v>8165.1965520002641</v>
      </c>
    </row>
    <row r="12378" spans="1:4" x14ac:dyDescent="0.45">
      <c r="A12378" t="s">
        <v>126</v>
      </c>
      <c r="B12378">
        <f t="shared" si="192"/>
        <v>2001</v>
      </c>
      <c r="C12378">
        <f>VLOOKUP($A12378&amp;C$1,Data!$A$2:$BC$533,MATCH(Intermediate!$B12378,Data!$A$1:$BC$1,0),FALSE)</f>
        <v>37.971821111001368</v>
      </c>
      <c r="D12378">
        <f>VLOOKUP($A12378&amp;D$1,Data!$A$2:$BC$533,MATCH(Intermediate!$B12378,Data!$A$1:$BC$1,0),FALSE)</f>
        <v>8329.587059530937</v>
      </c>
    </row>
    <row r="12379" spans="1:4" x14ac:dyDescent="0.45">
      <c r="A12379" t="s">
        <v>126</v>
      </c>
      <c r="B12379">
        <f t="shared" si="192"/>
        <v>2002</v>
      </c>
      <c r="C12379">
        <f>VLOOKUP($A12379&amp;C$1,Data!$A$2:$BC$533,MATCH(Intermediate!$B12379,Data!$A$1:$BC$1,0),FALSE)</f>
        <v>38.301803953097476</v>
      </c>
      <c r="D12379">
        <f>VLOOKUP($A12379&amp;D$1,Data!$A$2:$BC$533,MATCH(Intermediate!$B12379,Data!$A$1:$BC$1,0),FALSE)</f>
        <v>8467.7819960783909</v>
      </c>
    </row>
    <row r="12380" spans="1:4" x14ac:dyDescent="0.45">
      <c r="A12380" t="s">
        <v>126</v>
      </c>
      <c r="B12380">
        <f t="shared" si="192"/>
        <v>2003</v>
      </c>
      <c r="C12380">
        <f>VLOOKUP($A12380&amp;C$1,Data!$A$2:$BC$533,MATCH(Intermediate!$B12380,Data!$A$1:$BC$1,0),FALSE)</f>
        <v>37.267307461361064</v>
      </c>
      <c r="D12380">
        <f>VLOOKUP($A12380&amp;D$1,Data!$A$2:$BC$533,MATCH(Intermediate!$B12380,Data!$A$1:$BC$1,0),FALSE)</f>
        <v>8795.2010721373936</v>
      </c>
    </row>
    <row r="12381" spans="1:4" x14ac:dyDescent="0.45">
      <c r="A12381" t="s">
        <v>126</v>
      </c>
      <c r="B12381">
        <f t="shared" si="192"/>
        <v>2004</v>
      </c>
      <c r="C12381">
        <f>VLOOKUP($A12381&amp;C$1,Data!$A$2:$BC$533,MATCH(Intermediate!$B12381,Data!$A$1:$BC$1,0),FALSE)</f>
        <v>36.42184516044076</v>
      </c>
      <c r="D12381">
        <f>VLOOKUP($A12381&amp;D$1,Data!$A$2:$BC$533,MATCH(Intermediate!$B12381,Data!$A$1:$BC$1,0),FALSE)</f>
        <v>9537.6402800689084</v>
      </c>
    </row>
    <row r="12382" spans="1:4" x14ac:dyDescent="0.45">
      <c r="A12382" t="s">
        <v>126</v>
      </c>
      <c r="B12382">
        <f t="shared" si="192"/>
        <v>2005</v>
      </c>
      <c r="C12382">
        <f>VLOOKUP($A12382&amp;C$1,Data!$A$2:$BC$533,MATCH(Intermediate!$B12382,Data!$A$1:$BC$1,0),FALSE)</f>
        <v>37.088752490134347</v>
      </c>
      <c r="D12382">
        <f>VLOOKUP($A12382&amp;D$1,Data!$A$2:$BC$533,MATCH(Intermediate!$B12382,Data!$A$1:$BC$1,0),FALSE)</f>
        <v>10080.284409259632</v>
      </c>
    </row>
    <row r="12383" spans="1:4" x14ac:dyDescent="0.45">
      <c r="A12383" t="s">
        <v>126</v>
      </c>
      <c r="B12383">
        <f t="shared" si="192"/>
        <v>2006</v>
      </c>
      <c r="C12383">
        <f>VLOOKUP($A12383&amp;C$1,Data!$A$2:$BC$533,MATCH(Intermediate!$B12383,Data!$A$1:$BC$1,0),FALSE)</f>
        <v>37.035032526300988</v>
      </c>
      <c r="D12383">
        <f>VLOOKUP($A12383&amp;D$1,Data!$A$2:$BC$533,MATCH(Intermediate!$B12383,Data!$A$1:$BC$1,0),FALSE)</f>
        <v>10714.24897574808</v>
      </c>
    </row>
    <row r="12384" spans="1:4" x14ac:dyDescent="0.45">
      <c r="A12384" t="s">
        <v>126</v>
      </c>
      <c r="B12384">
        <f t="shared" si="192"/>
        <v>2007</v>
      </c>
      <c r="C12384">
        <f>VLOOKUP($A12384&amp;C$1,Data!$A$2:$BC$533,MATCH(Intermediate!$B12384,Data!$A$1:$BC$1,0),FALSE)</f>
        <v>38.33879303662949</v>
      </c>
      <c r="D12384">
        <f>VLOOKUP($A12384&amp;D$1,Data!$A$2:$BC$533,MATCH(Intermediate!$B12384,Data!$A$1:$BC$1,0),FALSE)</f>
        <v>11302.332236008007</v>
      </c>
    </row>
    <row r="12385" spans="1:4" x14ac:dyDescent="0.45">
      <c r="A12385" t="s">
        <v>126</v>
      </c>
      <c r="B12385">
        <f t="shared" si="192"/>
        <v>2008</v>
      </c>
      <c r="C12385">
        <f>VLOOKUP($A12385&amp;C$1,Data!$A$2:$BC$533,MATCH(Intermediate!$B12385,Data!$A$1:$BC$1,0),FALSE)</f>
        <v>37.941266667637365</v>
      </c>
      <c r="D12385">
        <f>VLOOKUP($A12385&amp;D$1,Data!$A$2:$BC$533,MATCH(Intermediate!$B12385,Data!$A$1:$BC$1,0),FALSE)</f>
        <v>11708.124776968623</v>
      </c>
    </row>
    <row r="12386" spans="1:4" x14ac:dyDescent="0.45">
      <c r="A12386" t="s">
        <v>126</v>
      </c>
      <c r="B12386">
        <f t="shared" si="192"/>
        <v>2009</v>
      </c>
      <c r="C12386">
        <f>VLOOKUP($A12386&amp;C$1,Data!$A$2:$BC$533,MATCH(Intermediate!$B12386,Data!$A$1:$BC$1,0),FALSE)</f>
        <v>41.904002276773809</v>
      </c>
      <c r="D12386">
        <f>VLOOKUP($A12386&amp;D$1,Data!$A$2:$BC$533,MATCH(Intermediate!$B12386,Data!$A$1:$BC$1,0),FALSE)</f>
        <v>11643.027941640883</v>
      </c>
    </row>
    <row r="12387" spans="1:4" x14ac:dyDescent="0.45">
      <c r="A12387" t="s">
        <v>126</v>
      </c>
      <c r="B12387">
        <f t="shared" si="192"/>
        <v>2010</v>
      </c>
      <c r="C12387">
        <f>VLOOKUP($A12387&amp;C$1,Data!$A$2:$BC$533,MATCH(Intermediate!$B12387,Data!$A$1:$BC$1,0),FALSE)</f>
        <v>41.811326207962949</v>
      </c>
      <c r="D12387">
        <f>VLOOKUP($A12387&amp;D$1,Data!$A$2:$BC$533,MATCH(Intermediate!$B12387,Data!$A$1:$BC$1,0),FALSE)</f>
        <v>12094.391659746709</v>
      </c>
    </row>
    <row r="12388" spans="1:4" x14ac:dyDescent="0.45">
      <c r="A12388" t="s">
        <v>126</v>
      </c>
      <c r="B12388">
        <f t="shared" si="192"/>
        <v>2011</v>
      </c>
      <c r="C12388">
        <f>VLOOKUP($A12388&amp;C$1,Data!$A$2:$BC$533,MATCH(Intermediate!$B12388,Data!$A$1:$BC$1,0),FALSE)</f>
        <v>39.339205813240333</v>
      </c>
      <c r="D12388">
        <f>VLOOKUP($A12388&amp;D$1,Data!$A$2:$BC$533,MATCH(Intermediate!$B12388,Data!$A$1:$BC$1,0),FALSE)</f>
        <v>12536.74350886747</v>
      </c>
    </row>
    <row r="12389" spans="1:4" x14ac:dyDescent="0.45">
      <c r="A12389" t="s">
        <v>126</v>
      </c>
      <c r="B12389">
        <f t="shared" si="192"/>
        <v>2012</v>
      </c>
      <c r="C12389">
        <f>VLOOKUP($A12389&amp;C$1,Data!$A$2:$BC$533,MATCH(Intermediate!$B12389,Data!$A$1:$BC$1,0),FALSE)</f>
        <v>38.305332125987171</v>
      </c>
      <c r="D12389">
        <f>VLOOKUP($A12389&amp;D$1,Data!$A$2:$BC$533,MATCH(Intermediate!$B12389,Data!$A$1:$BC$1,0),FALSE)</f>
        <v>12900.57033410744</v>
      </c>
    </row>
    <row r="12390" spans="1:4" x14ac:dyDescent="0.45">
      <c r="A12390" t="s">
        <v>126</v>
      </c>
      <c r="B12390">
        <f t="shared" si="192"/>
        <v>2013</v>
      </c>
      <c r="C12390">
        <f>VLOOKUP($A12390&amp;C$1,Data!$A$2:$BC$533,MATCH(Intermediate!$B12390,Data!$A$1:$BC$1,0),FALSE)</f>
        <v>38.455295141660564</v>
      </c>
      <c r="D12390">
        <f>VLOOKUP($A12390&amp;D$1,Data!$A$2:$BC$533,MATCH(Intermediate!$B12390,Data!$A$1:$BC$1,0),FALSE)</f>
        <v>12853.346726790969</v>
      </c>
    </row>
    <row r="12391" spans="1:4" x14ac:dyDescent="0.45">
      <c r="A12391" t="s">
        <v>126</v>
      </c>
      <c r="B12391">
        <f t="shared" si="192"/>
        <v>2014</v>
      </c>
      <c r="C12391">
        <f>VLOOKUP($A12391&amp;C$1,Data!$A$2:$BC$533,MATCH(Intermediate!$B12391,Data!$A$1:$BC$1,0),FALSE)</f>
        <v>41.275063483934112</v>
      </c>
      <c r="D12391">
        <f>VLOOKUP($A12391&amp;D$1,Data!$A$2:$BC$533,MATCH(Intermediate!$B12391,Data!$A$1:$BC$1,0),FALSE)</f>
        <v>12737.742753348117</v>
      </c>
    </row>
    <row r="12392" spans="1:4" x14ac:dyDescent="0.45">
      <c r="A12392" t="s">
        <v>126</v>
      </c>
      <c r="B12392">
        <f t="shared" si="192"/>
        <v>2015</v>
      </c>
      <c r="C12392">
        <f>VLOOKUP($A12392&amp;C$1,Data!$A$2:$BC$533,MATCH(Intermediate!$B12392,Data!$A$1:$BC$1,0),FALSE)</f>
        <v>47.755137733894244</v>
      </c>
      <c r="D12392">
        <f>VLOOKUP($A12392&amp;D$1,Data!$A$2:$BC$533,MATCH(Intermediate!$B12392,Data!$A$1:$BC$1,0),FALSE)</f>
        <v>11749.135251986183</v>
      </c>
    </row>
    <row r="12393" spans="1:4" x14ac:dyDescent="0.45">
      <c r="A12393" t="s">
        <v>126</v>
      </c>
      <c r="B12393">
        <f t="shared" si="192"/>
        <v>2016</v>
      </c>
      <c r="C12393">
        <f>VLOOKUP($A12393&amp;C$1,Data!$A$2:$BC$533,MATCH(Intermediate!$B12393,Data!$A$1:$BC$1,0),FALSE)</f>
        <v>53.959112332930978</v>
      </c>
      <c r="D12393">
        <f>VLOOKUP($A12393&amp;D$1,Data!$A$2:$BC$533,MATCH(Intermediate!$B12393,Data!$A$1:$BC$1,0),FALSE)</f>
        <v>11651.824456445405</v>
      </c>
    </row>
    <row r="12394" spans="1:4" x14ac:dyDescent="0.45">
      <c r="A12394" t="s">
        <v>126</v>
      </c>
      <c r="B12394">
        <f t="shared" si="192"/>
        <v>2017</v>
      </c>
      <c r="C12394">
        <f>VLOOKUP($A12394&amp;C$1,Data!$A$2:$BC$533,MATCH(Intermediate!$B12394,Data!$A$1:$BC$1,0),FALSE)</f>
        <v>51.271098898040094</v>
      </c>
      <c r="D12394">
        <f>VLOOKUP($A12394&amp;D$1,Data!$A$2:$BC$533,MATCH(Intermediate!$B12394,Data!$A$1:$BC$1,0),FALSE)</f>
        <v>12173.635719608175</v>
      </c>
    </row>
    <row r="12395" spans="1:4" x14ac:dyDescent="0.45">
      <c r="A12395" t="s">
        <v>126</v>
      </c>
      <c r="B12395">
        <f t="shared" si="192"/>
        <v>2018</v>
      </c>
      <c r="C12395" t="str">
        <f>VLOOKUP($A12395&amp;C$1,Data!$A$2:$BC$533,MATCH(Intermediate!$B12395,Data!$A$1:$BC$1,0),FALSE)</f>
        <v>..</v>
      </c>
      <c r="D12395">
        <f>VLOOKUP($A12395&amp;D$1,Data!$A$2:$BC$533,MATCH(Intermediate!$B12395,Data!$A$1:$BC$1,0),FALSE)</f>
        <v>12879.814464609533</v>
      </c>
    </row>
    <row r="12396" spans="1:4" x14ac:dyDescent="0.45">
      <c r="A12396" t="s">
        <v>126</v>
      </c>
      <c r="B12396">
        <f t="shared" si="192"/>
        <v>2019</v>
      </c>
      <c r="C12396" t="str">
        <f>VLOOKUP($A12396&amp;C$1,Data!$A$2:$BC$533,MATCH(Intermediate!$B12396,Data!$A$1:$BC$1,0),FALSE)</f>
        <v>..</v>
      </c>
      <c r="D12396">
        <f>VLOOKUP($A12396&amp;D$1,Data!$A$2:$BC$533,MATCH(Intermediate!$B12396,Data!$A$1:$BC$1,0),FALSE)</f>
        <v>12876.391960861705</v>
      </c>
    </row>
    <row r="12397" spans="1:4" x14ac:dyDescent="0.45">
      <c r="A12397" t="s">
        <v>126</v>
      </c>
      <c r="B12397">
        <f t="shared" si="192"/>
        <v>2020</v>
      </c>
      <c r="C12397">
        <f>VLOOKUP($A12397&amp;C$1,Data!$A$2:$BC$533,MATCH(Intermediate!$B12397,Data!$A$1:$BC$1,0),FALSE)</f>
        <v>52.669274299644755</v>
      </c>
      <c r="D12397">
        <f>VLOOKUP($A12397&amp;D$1,Data!$A$2:$BC$533,MATCH(Intermediate!$B12397,Data!$A$1:$BC$1,0),FALSE)</f>
        <v>12163.88035249986</v>
      </c>
    </row>
    <row r="12398" spans="1:4" x14ac:dyDescent="0.45">
      <c r="A12398" t="s">
        <v>126</v>
      </c>
      <c r="B12398">
        <f t="shared" si="192"/>
        <v>2021</v>
      </c>
      <c r="C12398" t="str">
        <f>VLOOKUP($A12398&amp;C$1,Data!$A$2:$BC$533,MATCH(Intermediate!$B12398,Data!$A$1:$BC$1,0),FALSE)</f>
        <v>..</v>
      </c>
      <c r="D12398">
        <f>VLOOKUP($A12398&amp;D$1,Data!$A$2:$BC$533,MATCH(Intermediate!$B12398,Data!$A$1:$BC$1,0),FALSE)</f>
        <v>13446.207301142365</v>
      </c>
    </row>
    <row r="12399" spans="1:4" x14ac:dyDescent="0.45">
      <c r="A12399" t="s">
        <v>126</v>
      </c>
      <c r="B12399">
        <f t="shared" si="192"/>
        <v>2022</v>
      </c>
      <c r="C12399" t="str">
        <f>VLOOKUP($A12399&amp;C$1,Data!$A$2:$BC$533,MATCH(Intermediate!$B12399,Data!$A$1:$BC$1,0),FALSE)</f>
        <v>..</v>
      </c>
      <c r="D12399">
        <f>VLOOKUP($A12399&amp;D$1,Data!$A$2:$BC$533,MATCH(Intermediate!$B12399,Data!$A$1:$BC$1,0),FALSE)</f>
        <v>15045.955252178182</v>
      </c>
    </row>
    <row r="12400" spans="1:4" x14ac:dyDescent="0.45">
      <c r="A12400" t="s">
        <v>126</v>
      </c>
      <c r="B12400">
        <f t="shared" si="192"/>
        <v>2023</v>
      </c>
      <c r="C12400" t="str">
        <f>VLOOKUP($A12400&amp;C$1,Data!$A$2:$BC$533,MATCH(Intermediate!$B12400,Data!$A$1:$BC$1,0),FALSE)</f>
        <v>..</v>
      </c>
      <c r="D12400">
        <f>VLOOKUP($A12400&amp;D$1,Data!$A$2:$BC$533,MATCH(Intermediate!$B12400,Data!$A$1:$BC$1,0),FALSE)</f>
        <v>15606.567076802618</v>
      </c>
    </row>
    <row r="12401" spans="1:4" x14ac:dyDescent="0.45">
      <c r="A12401" t="s">
        <v>126</v>
      </c>
      <c r="B12401">
        <f t="shared" si="192"/>
        <v>2024</v>
      </c>
      <c r="C12401" t="str">
        <f>VLOOKUP($A12401&amp;C$1,Data!$A$2:$BC$533,MATCH(Intermediate!$B12401,Data!$A$1:$BC$1,0),FALSE)</f>
        <v>..</v>
      </c>
      <c r="D12401">
        <f>VLOOKUP($A12401&amp;D$1,Data!$A$2:$BC$533,MATCH(Intermediate!$B12401,Data!$A$1:$BC$1,0),FALSE)</f>
        <v>16037.918423607967</v>
      </c>
    </row>
    <row r="12402" spans="1:4" x14ac:dyDescent="0.45">
      <c r="A12402" t="s">
        <v>430</v>
      </c>
      <c r="B12402">
        <f t="shared" si="192"/>
        <v>1975</v>
      </c>
      <c r="C12402">
        <f>VLOOKUP($A12402&amp;C$1,Data!$A$2:$BC$533,MATCH(Intermediate!$B12402,Data!$A$1:$BC$1,0),FALSE)</f>
        <v>21.413204117364636</v>
      </c>
      <c r="D12402" t="str">
        <f>VLOOKUP($A12402&amp;D$1,Data!$A$2:$BC$533,MATCH(Intermediate!$B12402,Data!$A$1:$BC$1,0),FALSE)</f>
        <v>..</v>
      </c>
    </row>
    <row r="12403" spans="1:4" x14ac:dyDescent="0.45">
      <c r="A12403" t="s">
        <v>430</v>
      </c>
      <c r="B12403">
        <f t="shared" si="192"/>
        <v>1976</v>
      </c>
      <c r="C12403">
        <f>VLOOKUP($A12403&amp;C$1,Data!$A$2:$BC$533,MATCH(Intermediate!$B12403,Data!$A$1:$BC$1,0),FALSE)</f>
        <v>21.887882239372129</v>
      </c>
      <c r="D12403" t="str">
        <f>VLOOKUP($A12403&amp;D$1,Data!$A$2:$BC$533,MATCH(Intermediate!$B12403,Data!$A$1:$BC$1,0),FALSE)</f>
        <v>..</v>
      </c>
    </row>
    <row r="12404" spans="1:4" x14ac:dyDescent="0.45">
      <c r="A12404" t="s">
        <v>430</v>
      </c>
      <c r="B12404">
        <f t="shared" si="192"/>
        <v>1977</v>
      </c>
      <c r="C12404">
        <f>VLOOKUP($A12404&amp;C$1,Data!$A$2:$BC$533,MATCH(Intermediate!$B12404,Data!$A$1:$BC$1,0),FALSE)</f>
        <v>23.620105923840512</v>
      </c>
      <c r="D12404" t="str">
        <f>VLOOKUP($A12404&amp;D$1,Data!$A$2:$BC$533,MATCH(Intermediate!$B12404,Data!$A$1:$BC$1,0),FALSE)</f>
        <v>..</v>
      </c>
    </row>
    <row r="12405" spans="1:4" x14ac:dyDescent="0.45">
      <c r="A12405" t="s">
        <v>430</v>
      </c>
      <c r="B12405">
        <f t="shared" ref="B12405:B12468" si="193">B12355</f>
        <v>1978</v>
      </c>
      <c r="C12405" t="str">
        <f>VLOOKUP($A12405&amp;C$1,Data!$A$2:$BC$533,MATCH(Intermediate!$B12405,Data!$A$1:$BC$1,0),FALSE)</f>
        <v>..</v>
      </c>
      <c r="D12405" t="str">
        <f>VLOOKUP($A12405&amp;D$1,Data!$A$2:$BC$533,MATCH(Intermediate!$B12405,Data!$A$1:$BC$1,0),FALSE)</f>
        <v>..</v>
      </c>
    </row>
    <row r="12406" spans="1:4" x14ac:dyDescent="0.45">
      <c r="A12406" t="s">
        <v>430</v>
      </c>
      <c r="B12406">
        <f t="shared" si="193"/>
        <v>1979</v>
      </c>
      <c r="C12406">
        <f>VLOOKUP($A12406&amp;C$1,Data!$A$2:$BC$533,MATCH(Intermediate!$B12406,Data!$A$1:$BC$1,0),FALSE)</f>
        <v>26.893096907907847</v>
      </c>
      <c r="D12406" t="str">
        <f>VLOOKUP($A12406&amp;D$1,Data!$A$2:$BC$533,MATCH(Intermediate!$B12406,Data!$A$1:$BC$1,0),FALSE)</f>
        <v>..</v>
      </c>
    </row>
    <row r="12407" spans="1:4" x14ac:dyDescent="0.45">
      <c r="A12407" t="s">
        <v>430</v>
      </c>
      <c r="B12407">
        <f t="shared" si="193"/>
        <v>1980</v>
      </c>
      <c r="C12407">
        <f>VLOOKUP($A12407&amp;C$1,Data!$A$2:$BC$533,MATCH(Intermediate!$B12407,Data!$A$1:$BC$1,0),FALSE)</f>
        <v>26.827255169530289</v>
      </c>
      <c r="D12407" t="str">
        <f>VLOOKUP($A12407&amp;D$1,Data!$A$2:$BC$533,MATCH(Intermediate!$B12407,Data!$A$1:$BC$1,0),FALSE)</f>
        <v>..</v>
      </c>
    </row>
    <row r="12408" spans="1:4" x14ac:dyDescent="0.45">
      <c r="A12408" t="s">
        <v>430</v>
      </c>
      <c r="B12408">
        <f t="shared" si="193"/>
        <v>1981</v>
      </c>
      <c r="C12408">
        <f>VLOOKUP($A12408&amp;C$1,Data!$A$2:$BC$533,MATCH(Intermediate!$B12408,Data!$A$1:$BC$1,0),FALSE)</f>
        <v>29.083106984106042</v>
      </c>
      <c r="D12408" t="str">
        <f>VLOOKUP($A12408&amp;D$1,Data!$A$2:$BC$533,MATCH(Intermediate!$B12408,Data!$A$1:$BC$1,0),FALSE)</f>
        <v>..</v>
      </c>
    </row>
    <row r="12409" spans="1:4" x14ac:dyDescent="0.45">
      <c r="A12409" t="s">
        <v>430</v>
      </c>
      <c r="B12409">
        <f t="shared" si="193"/>
        <v>1982</v>
      </c>
      <c r="C12409">
        <f>VLOOKUP($A12409&amp;C$1,Data!$A$2:$BC$533,MATCH(Intermediate!$B12409,Data!$A$1:$BC$1,0),FALSE)</f>
        <v>27.547697781207152</v>
      </c>
      <c r="D12409" t="str">
        <f>VLOOKUP($A12409&amp;D$1,Data!$A$2:$BC$533,MATCH(Intermediate!$B12409,Data!$A$1:$BC$1,0),FALSE)</f>
        <v>..</v>
      </c>
    </row>
    <row r="12410" spans="1:4" x14ac:dyDescent="0.45">
      <c r="A12410" t="s">
        <v>430</v>
      </c>
      <c r="B12410">
        <f t="shared" si="193"/>
        <v>1983</v>
      </c>
      <c r="C12410">
        <f>VLOOKUP($A12410&amp;C$1,Data!$A$2:$BC$533,MATCH(Intermediate!$B12410,Data!$A$1:$BC$1,0),FALSE)</f>
        <v>28.514033854893071</v>
      </c>
      <c r="D12410" t="str">
        <f>VLOOKUP($A12410&amp;D$1,Data!$A$2:$BC$533,MATCH(Intermediate!$B12410,Data!$A$1:$BC$1,0),FALSE)</f>
        <v>..</v>
      </c>
    </row>
    <row r="12411" spans="1:4" x14ac:dyDescent="0.45">
      <c r="A12411" t="s">
        <v>430</v>
      </c>
      <c r="B12411">
        <f t="shared" si="193"/>
        <v>1984</v>
      </c>
      <c r="C12411">
        <f>VLOOKUP($A12411&amp;C$1,Data!$A$2:$BC$533,MATCH(Intermediate!$B12411,Data!$A$1:$BC$1,0),FALSE)</f>
        <v>28.518635931427237</v>
      </c>
      <c r="D12411" t="str">
        <f>VLOOKUP($A12411&amp;D$1,Data!$A$2:$BC$533,MATCH(Intermediate!$B12411,Data!$A$1:$BC$1,0),FALSE)</f>
        <v>..</v>
      </c>
    </row>
    <row r="12412" spans="1:4" x14ac:dyDescent="0.45">
      <c r="A12412" t="s">
        <v>430</v>
      </c>
      <c r="B12412">
        <f t="shared" si="193"/>
        <v>1985</v>
      </c>
      <c r="C12412">
        <f>VLOOKUP($A12412&amp;C$1,Data!$A$2:$BC$533,MATCH(Intermediate!$B12412,Data!$A$1:$BC$1,0),FALSE)</f>
        <v>29.535763415525768</v>
      </c>
      <c r="D12412" t="str">
        <f>VLOOKUP($A12412&amp;D$1,Data!$A$2:$BC$533,MATCH(Intermediate!$B12412,Data!$A$1:$BC$1,0),FALSE)</f>
        <v>..</v>
      </c>
    </row>
    <row r="12413" spans="1:4" x14ac:dyDescent="0.45">
      <c r="A12413" t="s">
        <v>430</v>
      </c>
      <c r="B12413">
        <f t="shared" si="193"/>
        <v>1986</v>
      </c>
      <c r="C12413">
        <f>VLOOKUP($A12413&amp;C$1,Data!$A$2:$BC$533,MATCH(Intermediate!$B12413,Data!$A$1:$BC$1,0),FALSE)</f>
        <v>32.338375940391757</v>
      </c>
      <c r="D12413" t="str">
        <f>VLOOKUP($A12413&amp;D$1,Data!$A$2:$BC$533,MATCH(Intermediate!$B12413,Data!$A$1:$BC$1,0),FALSE)</f>
        <v>..</v>
      </c>
    </row>
    <row r="12414" spans="1:4" x14ac:dyDescent="0.45">
      <c r="A12414" t="s">
        <v>430</v>
      </c>
      <c r="B12414">
        <f t="shared" si="193"/>
        <v>1987</v>
      </c>
      <c r="C12414">
        <f>VLOOKUP($A12414&amp;C$1,Data!$A$2:$BC$533,MATCH(Intermediate!$B12414,Data!$A$1:$BC$1,0),FALSE)</f>
        <v>33.937174464221371</v>
      </c>
      <c r="D12414" t="str">
        <f>VLOOKUP($A12414&amp;D$1,Data!$A$2:$BC$533,MATCH(Intermediate!$B12414,Data!$A$1:$BC$1,0),FALSE)</f>
        <v>..</v>
      </c>
    </row>
    <row r="12415" spans="1:4" x14ac:dyDescent="0.45">
      <c r="A12415" t="s">
        <v>430</v>
      </c>
      <c r="B12415">
        <f t="shared" si="193"/>
        <v>1988</v>
      </c>
      <c r="C12415">
        <f>VLOOKUP($A12415&amp;C$1,Data!$A$2:$BC$533,MATCH(Intermediate!$B12415,Data!$A$1:$BC$1,0),FALSE)</f>
        <v>34.197440962614166</v>
      </c>
      <c r="D12415" t="str">
        <f>VLOOKUP($A12415&amp;D$1,Data!$A$2:$BC$533,MATCH(Intermediate!$B12415,Data!$A$1:$BC$1,0),FALSE)</f>
        <v>..</v>
      </c>
    </row>
    <row r="12416" spans="1:4" x14ac:dyDescent="0.45">
      <c r="A12416" t="s">
        <v>430</v>
      </c>
      <c r="B12416">
        <f t="shared" si="193"/>
        <v>1989</v>
      </c>
      <c r="C12416">
        <f>VLOOKUP($A12416&amp;C$1,Data!$A$2:$BC$533,MATCH(Intermediate!$B12416,Data!$A$1:$BC$1,0),FALSE)</f>
        <v>33.229074880142214</v>
      </c>
      <c r="D12416" t="str">
        <f>VLOOKUP($A12416&amp;D$1,Data!$A$2:$BC$533,MATCH(Intermediate!$B12416,Data!$A$1:$BC$1,0),FALSE)</f>
        <v>..</v>
      </c>
    </row>
    <row r="12417" spans="1:4" x14ac:dyDescent="0.45">
      <c r="A12417" t="s">
        <v>430</v>
      </c>
      <c r="B12417">
        <f t="shared" si="193"/>
        <v>1990</v>
      </c>
      <c r="C12417" t="str">
        <f>VLOOKUP($A12417&amp;C$1,Data!$A$2:$BC$533,MATCH(Intermediate!$B12417,Data!$A$1:$BC$1,0),FALSE)</f>
        <v>..</v>
      </c>
      <c r="D12417">
        <f>VLOOKUP($A12417&amp;D$1,Data!$A$2:$BC$533,MATCH(Intermediate!$B12417,Data!$A$1:$BC$1,0),FALSE)</f>
        <v>3686.7608163267996</v>
      </c>
    </row>
    <row r="12418" spans="1:4" x14ac:dyDescent="0.45">
      <c r="A12418" t="s">
        <v>430</v>
      </c>
      <c r="B12418">
        <f t="shared" si="193"/>
        <v>1991</v>
      </c>
      <c r="C12418">
        <f>VLOOKUP($A12418&amp;C$1,Data!$A$2:$BC$533,MATCH(Intermediate!$B12418,Data!$A$1:$BC$1,0),FALSE)</f>
        <v>26.88012753443607</v>
      </c>
      <c r="D12418">
        <f>VLOOKUP($A12418&amp;D$1,Data!$A$2:$BC$533,MATCH(Intermediate!$B12418,Data!$A$1:$BC$1,0),FALSE)</f>
        <v>3968.9021217646532</v>
      </c>
    </row>
    <row r="12419" spans="1:4" x14ac:dyDescent="0.45">
      <c r="A12419" t="s">
        <v>430</v>
      </c>
      <c r="B12419">
        <f t="shared" si="193"/>
        <v>1992</v>
      </c>
      <c r="C12419">
        <f>VLOOKUP($A12419&amp;C$1,Data!$A$2:$BC$533,MATCH(Intermediate!$B12419,Data!$A$1:$BC$1,0),FALSE)</f>
        <v>22.326789596412929</v>
      </c>
      <c r="D12419">
        <f>VLOOKUP($A12419&amp;D$1,Data!$A$2:$BC$533,MATCH(Intermediate!$B12419,Data!$A$1:$BC$1,0),FALSE)</f>
        <v>4137.36323969369</v>
      </c>
    </row>
    <row r="12420" spans="1:4" x14ac:dyDescent="0.45">
      <c r="A12420" t="s">
        <v>430</v>
      </c>
      <c r="B12420">
        <f t="shared" si="193"/>
        <v>1993</v>
      </c>
      <c r="C12420">
        <f>VLOOKUP($A12420&amp;C$1,Data!$A$2:$BC$533,MATCH(Intermediate!$B12420,Data!$A$1:$BC$1,0),FALSE)</f>
        <v>22.030311848898819</v>
      </c>
      <c r="D12420">
        <f>VLOOKUP($A12420&amp;D$1,Data!$A$2:$BC$533,MATCH(Intermediate!$B12420,Data!$A$1:$BC$1,0),FALSE)</f>
        <v>4176.4803054741178</v>
      </c>
    </row>
    <row r="12421" spans="1:4" x14ac:dyDescent="0.45">
      <c r="A12421" t="s">
        <v>430</v>
      </c>
      <c r="B12421">
        <f t="shared" si="193"/>
        <v>1994</v>
      </c>
      <c r="C12421">
        <f>VLOOKUP($A12421&amp;C$1,Data!$A$2:$BC$533,MATCH(Intermediate!$B12421,Data!$A$1:$BC$1,0),FALSE)</f>
        <v>22.901433487079416</v>
      </c>
      <c r="D12421">
        <f>VLOOKUP($A12421&amp;D$1,Data!$A$2:$BC$533,MATCH(Intermediate!$B12421,Data!$A$1:$BC$1,0),FALSE)</f>
        <v>4232.1118321564718</v>
      </c>
    </row>
    <row r="12422" spans="1:4" x14ac:dyDescent="0.45">
      <c r="A12422" t="s">
        <v>430</v>
      </c>
      <c r="B12422">
        <f t="shared" si="193"/>
        <v>1995</v>
      </c>
      <c r="C12422">
        <f>VLOOKUP($A12422&amp;C$1,Data!$A$2:$BC$533,MATCH(Intermediate!$B12422,Data!$A$1:$BC$1,0),FALSE)</f>
        <v>24.268649895316255</v>
      </c>
      <c r="D12422">
        <f>VLOOKUP($A12422&amp;D$1,Data!$A$2:$BC$533,MATCH(Intermediate!$B12422,Data!$A$1:$BC$1,0),FALSE)</f>
        <v>4337.6915779126912</v>
      </c>
    </row>
    <row r="12423" spans="1:4" x14ac:dyDescent="0.45">
      <c r="A12423" t="s">
        <v>430</v>
      </c>
      <c r="B12423">
        <f t="shared" si="193"/>
        <v>1996</v>
      </c>
      <c r="C12423">
        <f>VLOOKUP($A12423&amp;C$1,Data!$A$2:$BC$533,MATCH(Intermediate!$B12423,Data!$A$1:$BC$1,0),FALSE)</f>
        <v>23.816402116733254</v>
      </c>
      <c r="D12423">
        <f>VLOOKUP($A12423&amp;D$1,Data!$A$2:$BC$533,MATCH(Intermediate!$B12423,Data!$A$1:$BC$1,0),FALSE)</f>
        <v>4567.525292521208</v>
      </c>
    </row>
    <row r="12424" spans="1:4" x14ac:dyDescent="0.45">
      <c r="A12424" t="s">
        <v>430</v>
      </c>
      <c r="B12424">
        <f t="shared" si="193"/>
        <v>1997</v>
      </c>
      <c r="C12424">
        <f>VLOOKUP($A12424&amp;C$1,Data!$A$2:$BC$533,MATCH(Intermediate!$B12424,Data!$A$1:$BC$1,0),FALSE)</f>
        <v>25.299765459427146</v>
      </c>
      <c r="D12424">
        <f>VLOOKUP($A12424&amp;D$1,Data!$A$2:$BC$533,MATCH(Intermediate!$B12424,Data!$A$1:$BC$1,0),FALSE)</f>
        <v>4690.0698283977299</v>
      </c>
    </row>
    <row r="12425" spans="1:4" x14ac:dyDescent="0.45">
      <c r="A12425" t="s">
        <v>430</v>
      </c>
      <c r="B12425">
        <f t="shared" si="193"/>
        <v>1998</v>
      </c>
      <c r="C12425">
        <f>VLOOKUP($A12425&amp;C$1,Data!$A$2:$BC$533,MATCH(Intermediate!$B12425,Data!$A$1:$BC$1,0),FALSE)</f>
        <v>28.326824017597893</v>
      </c>
      <c r="D12425">
        <f>VLOOKUP($A12425&amp;D$1,Data!$A$2:$BC$533,MATCH(Intermediate!$B12425,Data!$A$1:$BC$1,0),FALSE)</f>
        <v>4886.7161652415634</v>
      </c>
    </row>
    <row r="12426" spans="1:4" x14ac:dyDescent="0.45">
      <c r="A12426" t="s">
        <v>430</v>
      </c>
      <c r="B12426">
        <f t="shared" si="193"/>
        <v>1999</v>
      </c>
      <c r="C12426">
        <f>VLOOKUP($A12426&amp;C$1,Data!$A$2:$BC$533,MATCH(Intermediate!$B12426,Data!$A$1:$BC$1,0),FALSE)</f>
        <v>30.010513272544085</v>
      </c>
      <c r="D12426">
        <f>VLOOKUP($A12426&amp;D$1,Data!$A$2:$BC$533,MATCH(Intermediate!$B12426,Data!$A$1:$BC$1,0),FALSE)</f>
        <v>5058.7827174292333</v>
      </c>
    </row>
    <row r="12427" spans="1:4" x14ac:dyDescent="0.45">
      <c r="A12427" t="s">
        <v>430</v>
      </c>
      <c r="B12427">
        <f t="shared" si="193"/>
        <v>2000</v>
      </c>
      <c r="C12427">
        <f>VLOOKUP($A12427&amp;C$1,Data!$A$2:$BC$533,MATCH(Intermediate!$B12427,Data!$A$1:$BC$1,0),FALSE)</f>
        <v>29.874601646775542</v>
      </c>
      <c r="D12427">
        <f>VLOOKUP($A12427&amp;D$1,Data!$A$2:$BC$533,MATCH(Intermediate!$B12427,Data!$A$1:$BC$1,0),FALSE)</f>
        <v>5366.2448134862188</v>
      </c>
    </row>
    <row r="12428" spans="1:4" x14ac:dyDescent="0.45">
      <c r="A12428" t="s">
        <v>430</v>
      </c>
      <c r="B12428">
        <f t="shared" si="193"/>
        <v>2001</v>
      </c>
      <c r="C12428">
        <f>VLOOKUP($A12428&amp;C$1,Data!$A$2:$BC$533,MATCH(Intermediate!$B12428,Data!$A$1:$BC$1,0),FALSE)</f>
        <v>30.994763672074914</v>
      </c>
      <c r="D12428">
        <f>VLOOKUP($A12428&amp;D$1,Data!$A$2:$BC$533,MATCH(Intermediate!$B12428,Data!$A$1:$BC$1,0),FALSE)</f>
        <v>5520.9999574973372</v>
      </c>
    </row>
    <row r="12429" spans="1:4" x14ac:dyDescent="0.45">
      <c r="A12429" t="s">
        <v>430</v>
      </c>
      <c r="B12429">
        <f t="shared" si="193"/>
        <v>2002</v>
      </c>
      <c r="C12429">
        <f>VLOOKUP($A12429&amp;C$1,Data!$A$2:$BC$533,MATCH(Intermediate!$B12429,Data!$A$1:$BC$1,0),FALSE)</f>
        <v>30.748433701928342</v>
      </c>
      <c r="D12429">
        <f>VLOOKUP($A12429&amp;D$1,Data!$A$2:$BC$533,MATCH(Intermediate!$B12429,Data!$A$1:$BC$1,0),FALSE)</f>
        <v>5673.4603073732142</v>
      </c>
    </row>
    <row r="12430" spans="1:4" x14ac:dyDescent="0.45">
      <c r="A12430" t="s">
        <v>430</v>
      </c>
      <c r="B12430">
        <f t="shared" si="193"/>
        <v>2003</v>
      </c>
      <c r="C12430">
        <f>VLOOKUP($A12430&amp;C$1,Data!$A$2:$BC$533,MATCH(Intermediate!$B12430,Data!$A$1:$BC$1,0),FALSE)</f>
        <v>30.462599165211635</v>
      </c>
      <c r="D12430">
        <f>VLOOKUP($A12430&amp;D$1,Data!$A$2:$BC$533,MATCH(Intermediate!$B12430,Data!$A$1:$BC$1,0),FALSE)</f>
        <v>5804.7961870842246</v>
      </c>
    </row>
    <row r="12431" spans="1:4" x14ac:dyDescent="0.45">
      <c r="A12431" t="s">
        <v>430</v>
      </c>
      <c r="B12431">
        <f t="shared" si="193"/>
        <v>2004</v>
      </c>
      <c r="C12431">
        <f>VLOOKUP($A12431&amp;C$1,Data!$A$2:$BC$533,MATCH(Intermediate!$B12431,Data!$A$1:$BC$1,0),FALSE)</f>
        <v>29.249227801214403</v>
      </c>
      <c r="D12431">
        <f>VLOOKUP($A12431&amp;D$1,Data!$A$2:$BC$533,MATCH(Intermediate!$B12431,Data!$A$1:$BC$1,0),FALSE)</f>
        <v>6284.9896097400188</v>
      </c>
    </row>
    <row r="12432" spans="1:4" x14ac:dyDescent="0.45">
      <c r="A12432" t="s">
        <v>430</v>
      </c>
      <c r="B12432">
        <f t="shared" si="193"/>
        <v>2005</v>
      </c>
      <c r="C12432">
        <f>VLOOKUP($A12432&amp;C$1,Data!$A$2:$BC$533,MATCH(Intermediate!$B12432,Data!$A$1:$BC$1,0),FALSE)</f>
        <v>29.312467470585744</v>
      </c>
      <c r="D12432">
        <f>VLOOKUP($A12432&amp;D$1,Data!$A$2:$BC$533,MATCH(Intermediate!$B12432,Data!$A$1:$BC$1,0),FALSE)</f>
        <v>6638.8719259307754</v>
      </c>
    </row>
    <row r="12433" spans="1:4" x14ac:dyDescent="0.45">
      <c r="A12433" t="s">
        <v>430</v>
      </c>
      <c r="B12433">
        <f t="shared" si="193"/>
        <v>2006</v>
      </c>
      <c r="C12433">
        <f>VLOOKUP($A12433&amp;C$1,Data!$A$2:$BC$533,MATCH(Intermediate!$B12433,Data!$A$1:$BC$1,0),FALSE)</f>
        <v>30.693658240364318</v>
      </c>
      <c r="D12433">
        <f>VLOOKUP($A12433&amp;D$1,Data!$A$2:$BC$533,MATCH(Intermediate!$B12433,Data!$A$1:$BC$1,0),FALSE)</f>
        <v>7051.5190571969679</v>
      </c>
    </row>
    <row r="12434" spans="1:4" x14ac:dyDescent="0.45">
      <c r="A12434" t="s">
        <v>430</v>
      </c>
      <c r="B12434">
        <f t="shared" si="193"/>
        <v>2007</v>
      </c>
      <c r="C12434">
        <f>VLOOKUP($A12434&amp;C$1,Data!$A$2:$BC$533,MATCH(Intermediate!$B12434,Data!$A$1:$BC$1,0),FALSE)</f>
        <v>31.43979708703251</v>
      </c>
      <c r="D12434">
        <f>VLOOKUP($A12434&amp;D$1,Data!$A$2:$BC$533,MATCH(Intermediate!$B12434,Data!$A$1:$BC$1,0),FALSE)</f>
        <v>7502.4413958401474</v>
      </c>
    </row>
    <row r="12435" spans="1:4" x14ac:dyDescent="0.45">
      <c r="A12435" t="s">
        <v>430</v>
      </c>
      <c r="B12435">
        <f t="shared" si="193"/>
        <v>2008</v>
      </c>
      <c r="C12435">
        <f>VLOOKUP($A12435&amp;C$1,Data!$A$2:$BC$533,MATCH(Intermediate!$B12435,Data!$A$1:$BC$1,0),FALSE)</f>
        <v>30.037887839144325</v>
      </c>
      <c r="D12435">
        <f>VLOOKUP($A12435&amp;D$1,Data!$A$2:$BC$533,MATCH(Intermediate!$B12435,Data!$A$1:$BC$1,0),FALSE)</f>
        <v>7722.1465157510238</v>
      </c>
    </row>
    <row r="12436" spans="1:4" x14ac:dyDescent="0.45">
      <c r="A12436" t="s">
        <v>430</v>
      </c>
      <c r="B12436">
        <f t="shared" si="193"/>
        <v>2009</v>
      </c>
      <c r="C12436">
        <f>VLOOKUP($A12436&amp;C$1,Data!$A$2:$BC$533,MATCH(Intermediate!$B12436,Data!$A$1:$BC$1,0),FALSE)</f>
        <v>32.224653721550133</v>
      </c>
      <c r="D12436">
        <f>VLOOKUP($A12436&amp;D$1,Data!$A$2:$BC$533,MATCH(Intermediate!$B12436,Data!$A$1:$BC$1,0),FALSE)</f>
        <v>7798.4246361924615</v>
      </c>
    </row>
    <row r="12437" spans="1:4" x14ac:dyDescent="0.45">
      <c r="A12437" t="s">
        <v>430</v>
      </c>
      <c r="B12437">
        <f t="shared" si="193"/>
        <v>2010</v>
      </c>
      <c r="C12437">
        <f>VLOOKUP($A12437&amp;C$1,Data!$A$2:$BC$533,MATCH(Intermediate!$B12437,Data!$A$1:$BC$1,0),FALSE)</f>
        <v>35.768583137070365</v>
      </c>
      <c r="D12437">
        <f>VLOOKUP($A12437&amp;D$1,Data!$A$2:$BC$533,MATCH(Intermediate!$B12437,Data!$A$1:$BC$1,0),FALSE)</f>
        <v>8094.7570622535477</v>
      </c>
    </row>
    <row r="12438" spans="1:4" x14ac:dyDescent="0.45">
      <c r="A12438" t="s">
        <v>430</v>
      </c>
      <c r="B12438">
        <f t="shared" si="193"/>
        <v>2011</v>
      </c>
      <c r="C12438">
        <f>VLOOKUP($A12438&amp;C$1,Data!$A$2:$BC$533,MATCH(Intermediate!$B12438,Data!$A$1:$BC$1,0),FALSE)</f>
        <v>34.96426646003156</v>
      </c>
      <c r="D12438">
        <f>VLOOKUP($A12438&amp;D$1,Data!$A$2:$BC$533,MATCH(Intermediate!$B12438,Data!$A$1:$BC$1,0),FALSE)</f>
        <v>8121.1870490028678</v>
      </c>
    </row>
    <row r="12439" spans="1:4" x14ac:dyDescent="0.45">
      <c r="A12439" t="s">
        <v>430</v>
      </c>
      <c r="B12439">
        <f t="shared" si="193"/>
        <v>2012</v>
      </c>
      <c r="C12439">
        <f>VLOOKUP($A12439&amp;C$1,Data!$A$2:$BC$533,MATCH(Intermediate!$B12439,Data!$A$1:$BC$1,0),FALSE)</f>
        <v>33.540981169441572</v>
      </c>
      <c r="D12439">
        <f>VLOOKUP($A12439&amp;D$1,Data!$A$2:$BC$533,MATCH(Intermediate!$B12439,Data!$A$1:$BC$1,0),FALSE)</f>
        <v>8311.2485620228799</v>
      </c>
    </row>
    <row r="12440" spans="1:4" x14ac:dyDescent="0.45">
      <c r="A12440" t="s">
        <v>430</v>
      </c>
      <c r="B12440">
        <f t="shared" si="193"/>
        <v>2013</v>
      </c>
      <c r="C12440">
        <f>VLOOKUP($A12440&amp;C$1,Data!$A$2:$BC$533,MATCH(Intermediate!$B12440,Data!$A$1:$BC$1,0),FALSE)</f>
        <v>31.205052864227589</v>
      </c>
      <c r="D12440">
        <f>VLOOKUP($A12440&amp;D$1,Data!$A$2:$BC$533,MATCH(Intermediate!$B12440,Data!$A$1:$BC$1,0),FALSE)</f>
        <v>8293.2103876269794</v>
      </c>
    </row>
    <row r="12441" spans="1:4" x14ac:dyDescent="0.45">
      <c r="A12441" t="s">
        <v>430</v>
      </c>
      <c r="B12441">
        <f t="shared" si="193"/>
        <v>2014</v>
      </c>
      <c r="C12441">
        <f>VLOOKUP($A12441&amp;C$1,Data!$A$2:$BC$533,MATCH(Intermediate!$B12441,Data!$A$1:$BC$1,0),FALSE)</f>
        <v>33.16140710429174</v>
      </c>
      <c r="D12441">
        <f>VLOOKUP($A12441&amp;D$1,Data!$A$2:$BC$533,MATCH(Intermediate!$B12441,Data!$A$1:$BC$1,0),FALSE)</f>
        <v>8187.5538456380236</v>
      </c>
    </row>
    <row r="12442" spans="1:4" x14ac:dyDescent="0.45">
      <c r="A12442" t="s">
        <v>430</v>
      </c>
      <c r="B12442">
        <f t="shared" si="193"/>
        <v>2015</v>
      </c>
      <c r="C12442">
        <f>VLOOKUP($A12442&amp;C$1,Data!$A$2:$BC$533,MATCH(Intermediate!$B12442,Data!$A$1:$BC$1,0),FALSE)</f>
        <v>35.885063535481763</v>
      </c>
      <c r="D12442">
        <f>VLOOKUP($A12442&amp;D$1,Data!$A$2:$BC$533,MATCH(Intermediate!$B12442,Data!$A$1:$BC$1,0),FALSE)</f>
        <v>7892.0938347568544</v>
      </c>
    </row>
    <row r="12443" spans="1:4" x14ac:dyDescent="0.45">
      <c r="A12443" t="s">
        <v>430</v>
      </c>
      <c r="B12443">
        <f t="shared" si="193"/>
        <v>2016</v>
      </c>
      <c r="C12443">
        <f>VLOOKUP($A12443&amp;C$1,Data!$A$2:$BC$533,MATCH(Intermediate!$B12443,Data!$A$1:$BC$1,0),FALSE)</f>
        <v>39.461819968963887</v>
      </c>
      <c r="D12443">
        <f>VLOOKUP($A12443&amp;D$1,Data!$A$2:$BC$533,MATCH(Intermediate!$B12443,Data!$A$1:$BC$1,0),FALSE)</f>
        <v>7996.5578204333879</v>
      </c>
    </row>
    <row r="12444" spans="1:4" x14ac:dyDescent="0.45">
      <c r="A12444" t="s">
        <v>430</v>
      </c>
      <c r="B12444">
        <f t="shared" si="193"/>
        <v>2017</v>
      </c>
      <c r="C12444">
        <f>VLOOKUP($A12444&amp;C$1,Data!$A$2:$BC$533,MATCH(Intermediate!$B12444,Data!$A$1:$BC$1,0),FALSE)</f>
        <v>30.676506940792425</v>
      </c>
      <c r="D12444">
        <f>VLOOKUP($A12444&amp;D$1,Data!$A$2:$BC$533,MATCH(Intermediate!$B12444,Data!$A$1:$BC$1,0),FALSE)</f>
        <v>8323.0938022911851</v>
      </c>
    </row>
    <row r="12445" spans="1:4" x14ac:dyDescent="0.45">
      <c r="A12445" t="s">
        <v>430</v>
      </c>
      <c r="B12445">
        <f t="shared" si="193"/>
        <v>2018</v>
      </c>
      <c r="C12445">
        <f>VLOOKUP($A12445&amp;C$1,Data!$A$2:$BC$533,MATCH(Intermediate!$B12445,Data!$A$1:$BC$1,0),FALSE)</f>
        <v>26.679337964397167</v>
      </c>
      <c r="D12445">
        <f>VLOOKUP($A12445&amp;D$1,Data!$A$2:$BC$533,MATCH(Intermediate!$B12445,Data!$A$1:$BC$1,0),FALSE)</f>
        <v>8681.2796018124991</v>
      </c>
    </row>
    <row r="12446" spans="1:4" x14ac:dyDescent="0.45">
      <c r="A12446" t="s">
        <v>430</v>
      </c>
      <c r="B12446">
        <f t="shared" si="193"/>
        <v>2019</v>
      </c>
      <c r="C12446">
        <f>VLOOKUP($A12446&amp;C$1,Data!$A$2:$BC$533,MATCH(Intermediate!$B12446,Data!$A$1:$BC$1,0),FALSE)</f>
        <v>26.706604827178044</v>
      </c>
      <c r="D12446">
        <f>VLOOKUP($A12446&amp;D$1,Data!$A$2:$BC$533,MATCH(Intermediate!$B12446,Data!$A$1:$BC$1,0),FALSE)</f>
        <v>8688.1666367976213</v>
      </c>
    </row>
    <row r="12447" spans="1:4" x14ac:dyDescent="0.45">
      <c r="A12447" t="s">
        <v>430</v>
      </c>
      <c r="B12447">
        <f t="shared" si="193"/>
        <v>2020</v>
      </c>
      <c r="C12447">
        <f>VLOOKUP($A12447&amp;C$1,Data!$A$2:$BC$533,MATCH(Intermediate!$B12447,Data!$A$1:$BC$1,0),FALSE)</f>
        <v>30.713205589764996</v>
      </c>
      <c r="D12447">
        <f>VLOOKUP($A12447&amp;D$1,Data!$A$2:$BC$533,MATCH(Intermediate!$B12447,Data!$A$1:$BC$1,0),FALSE)</f>
        <v>8759.5223621439945</v>
      </c>
    </row>
    <row r="12448" spans="1:4" x14ac:dyDescent="0.45">
      <c r="A12448" t="s">
        <v>430</v>
      </c>
      <c r="B12448">
        <f t="shared" si="193"/>
        <v>2021</v>
      </c>
      <c r="C12448">
        <f>VLOOKUP($A12448&amp;C$1,Data!$A$2:$BC$533,MATCH(Intermediate!$B12448,Data!$A$1:$BC$1,0),FALSE)</f>
        <v>30.298342438596784</v>
      </c>
      <c r="D12448">
        <f>VLOOKUP($A12448&amp;D$1,Data!$A$2:$BC$533,MATCH(Intermediate!$B12448,Data!$A$1:$BC$1,0),FALSE)</f>
        <v>9293.2380008411146</v>
      </c>
    </row>
    <row r="12449" spans="1:4" x14ac:dyDescent="0.45">
      <c r="A12449" t="s">
        <v>430</v>
      </c>
      <c r="B12449">
        <f t="shared" si="193"/>
        <v>2022</v>
      </c>
      <c r="C12449">
        <f>VLOOKUP($A12449&amp;C$1,Data!$A$2:$BC$533,MATCH(Intermediate!$B12449,Data!$A$1:$BC$1,0),FALSE)</f>
        <v>28.476035594440486</v>
      </c>
      <c r="D12449">
        <f>VLOOKUP($A12449&amp;D$1,Data!$A$2:$BC$533,MATCH(Intermediate!$B12449,Data!$A$1:$BC$1,0),FALSE)</f>
        <v>10230.448595099624</v>
      </c>
    </row>
    <row r="12450" spans="1:4" x14ac:dyDescent="0.45">
      <c r="A12450" t="s">
        <v>430</v>
      </c>
      <c r="B12450">
        <f t="shared" si="193"/>
        <v>2023</v>
      </c>
      <c r="C12450">
        <f>VLOOKUP($A12450&amp;C$1,Data!$A$2:$BC$533,MATCH(Intermediate!$B12450,Data!$A$1:$BC$1,0),FALSE)</f>
        <v>28.345896737813341</v>
      </c>
      <c r="D12450">
        <f>VLOOKUP($A12450&amp;D$1,Data!$A$2:$BC$533,MATCH(Intermediate!$B12450,Data!$A$1:$BC$1,0),FALSE)</f>
        <v>10708.733243285253</v>
      </c>
    </row>
    <row r="12451" spans="1:4" x14ac:dyDescent="0.45">
      <c r="A12451" t="s">
        <v>430</v>
      </c>
      <c r="B12451">
        <f t="shared" si="193"/>
        <v>2024</v>
      </c>
      <c r="C12451">
        <f>VLOOKUP($A12451&amp;C$1,Data!$A$2:$BC$533,MATCH(Intermediate!$B12451,Data!$A$1:$BC$1,0),FALSE)</f>
        <v>22.397312978418345</v>
      </c>
      <c r="D12451">
        <f>VLOOKUP($A12451&amp;D$1,Data!$A$2:$BC$533,MATCH(Intermediate!$B12451,Data!$A$1:$BC$1,0),FALSE)</f>
        <v>11030.443815001086</v>
      </c>
    </row>
    <row r="12452" spans="1:4" x14ac:dyDescent="0.45">
      <c r="A12452" t="s">
        <v>356</v>
      </c>
      <c r="B12452">
        <f t="shared" si="193"/>
        <v>1975</v>
      </c>
      <c r="C12452">
        <f>VLOOKUP($A12452&amp;C$1,Data!$A$2:$BC$533,MATCH(Intermediate!$B12452,Data!$A$1:$BC$1,0),FALSE)</f>
        <v>21.413204117364636</v>
      </c>
      <c r="D12452" t="str">
        <f>VLOOKUP($A12452&amp;D$1,Data!$A$2:$BC$533,MATCH(Intermediate!$B12452,Data!$A$1:$BC$1,0),FALSE)</f>
        <v>..</v>
      </c>
    </row>
    <row r="12453" spans="1:4" x14ac:dyDescent="0.45">
      <c r="A12453" t="s">
        <v>356</v>
      </c>
      <c r="B12453">
        <f t="shared" si="193"/>
        <v>1976</v>
      </c>
      <c r="C12453">
        <f>VLOOKUP($A12453&amp;C$1,Data!$A$2:$BC$533,MATCH(Intermediate!$B12453,Data!$A$1:$BC$1,0),FALSE)</f>
        <v>21.887882239372125</v>
      </c>
      <c r="D12453" t="str">
        <f>VLOOKUP($A12453&amp;D$1,Data!$A$2:$BC$533,MATCH(Intermediate!$B12453,Data!$A$1:$BC$1,0),FALSE)</f>
        <v>..</v>
      </c>
    </row>
    <row r="12454" spans="1:4" x14ac:dyDescent="0.45">
      <c r="A12454" t="s">
        <v>356</v>
      </c>
      <c r="B12454">
        <f t="shared" si="193"/>
        <v>1977</v>
      </c>
      <c r="C12454">
        <f>VLOOKUP($A12454&amp;C$1,Data!$A$2:$BC$533,MATCH(Intermediate!$B12454,Data!$A$1:$BC$1,0),FALSE)</f>
        <v>23.620105923840512</v>
      </c>
      <c r="D12454" t="str">
        <f>VLOOKUP($A12454&amp;D$1,Data!$A$2:$BC$533,MATCH(Intermediate!$B12454,Data!$A$1:$BC$1,0),FALSE)</f>
        <v>..</v>
      </c>
    </row>
    <row r="12455" spans="1:4" x14ac:dyDescent="0.45">
      <c r="A12455" t="s">
        <v>356</v>
      </c>
      <c r="B12455">
        <f t="shared" si="193"/>
        <v>1978</v>
      </c>
      <c r="C12455" t="str">
        <f>VLOOKUP($A12455&amp;C$1,Data!$A$2:$BC$533,MATCH(Intermediate!$B12455,Data!$A$1:$BC$1,0),FALSE)</f>
        <v>..</v>
      </c>
      <c r="D12455" t="str">
        <f>VLOOKUP($A12455&amp;D$1,Data!$A$2:$BC$533,MATCH(Intermediate!$B12455,Data!$A$1:$BC$1,0),FALSE)</f>
        <v>..</v>
      </c>
    </row>
    <row r="12456" spans="1:4" x14ac:dyDescent="0.45">
      <c r="A12456" t="s">
        <v>356</v>
      </c>
      <c r="B12456">
        <f t="shared" si="193"/>
        <v>1979</v>
      </c>
      <c r="C12456">
        <f>VLOOKUP($A12456&amp;C$1,Data!$A$2:$BC$533,MATCH(Intermediate!$B12456,Data!$A$1:$BC$1,0),FALSE)</f>
        <v>26.893096907907847</v>
      </c>
      <c r="D12456" t="str">
        <f>VLOOKUP($A12456&amp;D$1,Data!$A$2:$BC$533,MATCH(Intermediate!$B12456,Data!$A$1:$BC$1,0),FALSE)</f>
        <v>..</v>
      </c>
    </row>
    <row r="12457" spans="1:4" x14ac:dyDescent="0.45">
      <c r="A12457" t="s">
        <v>356</v>
      </c>
      <c r="B12457">
        <f t="shared" si="193"/>
        <v>1980</v>
      </c>
      <c r="C12457">
        <f>VLOOKUP($A12457&amp;C$1,Data!$A$2:$BC$533,MATCH(Intermediate!$B12457,Data!$A$1:$BC$1,0),FALSE)</f>
        <v>26.827255169530297</v>
      </c>
      <c r="D12457" t="str">
        <f>VLOOKUP($A12457&amp;D$1,Data!$A$2:$BC$533,MATCH(Intermediate!$B12457,Data!$A$1:$BC$1,0),FALSE)</f>
        <v>..</v>
      </c>
    </row>
    <row r="12458" spans="1:4" x14ac:dyDescent="0.45">
      <c r="A12458" t="s">
        <v>356</v>
      </c>
      <c r="B12458">
        <f t="shared" si="193"/>
        <v>1981</v>
      </c>
      <c r="C12458">
        <f>VLOOKUP($A12458&amp;C$1,Data!$A$2:$BC$533,MATCH(Intermediate!$B12458,Data!$A$1:$BC$1,0),FALSE)</f>
        <v>29.083106984106035</v>
      </c>
      <c r="D12458" t="str">
        <f>VLOOKUP($A12458&amp;D$1,Data!$A$2:$BC$533,MATCH(Intermediate!$B12458,Data!$A$1:$BC$1,0),FALSE)</f>
        <v>..</v>
      </c>
    </row>
    <row r="12459" spans="1:4" x14ac:dyDescent="0.45">
      <c r="A12459" t="s">
        <v>356</v>
      </c>
      <c r="B12459">
        <f t="shared" si="193"/>
        <v>1982</v>
      </c>
      <c r="C12459">
        <f>VLOOKUP($A12459&amp;C$1,Data!$A$2:$BC$533,MATCH(Intermediate!$B12459,Data!$A$1:$BC$1,0),FALSE)</f>
        <v>27.547697781207152</v>
      </c>
      <c r="D12459" t="str">
        <f>VLOOKUP($A12459&amp;D$1,Data!$A$2:$BC$533,MATCH(Intermediate!$B12459,Data!$A$1:$BC$1,0),FALSE)</f>
        <v>..</v>
      </c>
    </row>
    <row r="12460" spans="1:4" x14ac:dyDescent="0.45">
      <c r="A12460" t="s">
        <v>356</v>
      </c>
      <c r="B12460">
        <f t="shared" si="193"/>
        <v>1983</v>
      </c>
      <c r="C12460">
        <f>VLOOKUP($A12460&amp;C$1,Data!$A$2:$BC$533,MATCH(Intermediate!$B12460,Data!$A$1:$BC$1,0),FALSE)</f>
        <v>28.514033854893079</v>
      </c>
      <c r="D12460" t="str">
        <f>VLOOKUP($A12460&amp;D$1,Data!$A$2:$BC$533,MATCH(Intermediate!$B12460,Data!$A$1:$BC$1,0),FALSE)</f>
        <v>..</v>
      </c>
    </row>
    <row r="12461" spans="1:4" x14ac:dyDescent="0.45">
      <c r="A12461" t="s">
        <v>356</v>
      </c>
      <c r="B12461">
        <f t="shared" si="193"/>
        <v>1984</v>
      </c>
      <c r="C12461">
        <f>VLOOKUP($A12461&amp;C$1,Data!$A$2:$BC$533,MATCH(Intermediate!$B12461,Data!$A$1:$BC$1,0),FALSE)</f>
        <v>28.518635931427237</v>
      </c>
      <c r="D12461" t="str">
        <f>VLOOKUP($A12461&amp;D$1,Data!$A$2:$BC$533,MATCH(Intermediate!$B12461,Data!$A$1:$BC$1,0),FALSE)</f>
        <v>..</v>
      </c>
    </row>
    <row r="12462" spans="1:4" x14ac:dyDescent="0.45">
      <c r="A12462" t="s">
        <v>356</v>
      </c>
      <c r="B12462">
        <f t="shared" si="193"/>
        <v>1985</v>
      </c>
      <c r="C12462">
        <f>VLOOKUP($A12462&amp;C$1,Data!$A$2:$BC$533,MATCH(Intermediate!$B12462,Data!$A$1:$BC$1,0),FALSE)</f>
        <v>29.535763415525778</v>
      </c>
      <c r="D12462" t="str">
        <f>VLOOKUP($A12462&amp;D$1,Data!$A$2:$BC$533,MATCH(Intermediate!$B12462,Data!$A$1:$BC$1,0),FALSE)</f>
        <v>..</v>
      </c>
    </row>
    <row r="12463" spans="1:4" x14ac:dyDescent="0.45">
      <c r="A12463" t="s">
        <v>356</v>
      </c>
      <c r="B12463">
        <f t="shared" si="193"/>
        <v>1986</v>
      </c>
      <c r="C12463">
        <f>VLOOKUP($A12463&amp;C$1,Data!$A$2:$BC$533,MATCH(Intermediate!$B12463,Data!$A$1:$BC$1,0),FALSE)</f>
        <v>32.338375940391757</v>
      </c>
      <c r="D12463" t="str">
        <f>VLOOKUP($A12463&amp;D$1,Data!$A$2:$BC$533,MATCH(Intermediate!$B12463,Data!$A$1:$BC$1,0),FALSE)</f>
        <v>..</v>
      </c>
    </row>
    <row r="12464" spans="1:4" x14ac:dyDescent="0.45">
      <c r="A12464" t="s">
        <v>356</v>
      </c>
      <c r="B12464">
        <f t="shared" si="193"/>
        <v>1987</v>
      </c>
      <c r="C12464">
        <f>VLOOKUP($A12464&amp;C$1,Data!$A$2:$BC$533,MATCH(Intermediate!$B12464,Data!$A$1:$BC$1,0),FALSE)</f>
        <v>33.937174464221371</v>
      </c>
      <c r="D12464" t="str">
        <f>VLOOKUP($A12464&amp;D$1,Data!$A$2:$BC$533,MATCH(Intermediate!$B12464,Data!$A$1:$BC$1,0),FALSE)</f>
        <v>..</v>
      </c>
    </row>
    <row r="12465" spans="1:4" x14ac:dyDescent="0.45">
      <c r="A12465" t="s">
        <v>356</v>
      </c>
      <c r="B12465">
        <f t="shared" si="193"/>
        <v>1988</v>
      </c>
      <c r="C12465">
        <f>VLOOKUP($A12465&amp;C$1,Data!$A$2:$BC$533,MATCH(Intermediate!$B12465,Data!$A$1:$BC$1,0),FALSE)</f>
        <v>34.197440962614166</v>
      </c>
      <c r="D12465" t="str">
        <f>VLOOKUP($A12465&amp;D$1,Data!$A$2:$BC$533,MATCH(Intermediate!$B12465,Data!$A$1:$BC$1,0),FALSE)</f>
        <v>..</v>
      </c>
    </row>
    <row r="12466" spans="1:4" x14ac:dyDescent="0.45">
      <c r="A12466" t="s">
        <v>356</v>
      </c>
      <c r="B12466">
        <f t="shared" si="193"/>
        <v>1989</v>
      </c>
      <c r="C12466">
        <f>VLOOKUP($A12466&amp;C$1,Data!$A$2:$BC$533,MATCH(Intermediate!$B12466,Data!$A$1:$BC$1,0),FALSE)</f>
        <v>33.229074880142214</v>
      </c>
      <c r="D12466" t="str">
        <f>VLOOKUP($A12466&amp;D$1,Data!$A$2:$BC$533,MATCH(Intermediate!$B12466,Data!$A$1:$BC$1,0),FALSE)</f>
        <v>..</v>
      </c>
    </row>
    <row r="12467" spans="1:4" x14ac:dyDescent="0.45">
      <c r="A12467" t="s">
        <v>356</v>
      </c>
      <c r="B12467">
        <f t="shared" si="193"/>
        <v>1990</v>
      </c>
      <c r="C12467" t="str">
        <f>VLOOKUP($A12467&amp;C$1,Data!$A$2:$BC$533,MATCH(Intermediate!$B12467,Data!$A$1:$BC$1,0),FALSE)</f>
        <v>..</v>
      </c>
      <c r="D12467">
        <f>VLOOKUP($A12467&amp;D$1,Data!$A$2:$BC$533,MATCH(Intermediate!$B12467,Data!$A$1:$BC$1,0),FALSE)</f>
        <v>3696.1282343936414</v>
      </c>
    </row>
    <row r="12468" spans="1:4" x14ac:dyDescent="0.45">
      <c r="A12468" t="s">
        <v>356</v>
      </c>
      <c r="B12468">
        <f t="shared" si="193"/>
        <v>1991</v>
      </c>
      <c r="C12468">
        <f>VLOOKUP($A12468&amp;C$1,Data!$A$2:$BC$533,MATCH(Intermediate!$B12468,Data!$A$1:$BC$1,0),FALSE)</f>
        <v>26.88012753443607</v>
      </c>
      <c r="D12468">
        <f>VLOOKUP($A12468&amp;D$1,Data!$A$2:$BC$533,MATCH(Intermediate!$B12468,Data!$A$1:$BC$1,0),FALSE)</f>
        <v>3979.3553815282548</v>
      </c>
    </row>
    <row r="12469" spans="1:4" x14ac:dyDescent="0.45">
      <c r="A12469" t="s">
        <v>356</v>
      </c>
      <c r="B12469">
        <f t="shared" ref="B12469:B12532" si="194">B12419</f>
        <v>1992</v>
      </c>
      <c r="C12469">
        <f>VLOOKUP($A12469&amp;C$1,Data!$A$2:$BC$533,MATCH(Intermediate!$B12469,Data!$A$1:$BC$1,0),FALSE)</f>
        <v>22.326789596412922</v>
      </c>
      <c r="D12469">
        <f>VLOOKUP($A12469&amp;D$1,Data!$A$2:$BC$533,MATCH(Intermediate!$B12469,Data!$A$1:$BC$1,0),FALSE)</f>
        <v>4148.6634994198448</v>
      </c>
    </row>
    <row r="12470" spans="1:4" x14ac:dyDescent="0.45">
      <c r="A12470" t="s">
        <v>356</v>
      </c>
      <c r="B12470">
        <f t="shared" si="194"/>
        <v>1993</v>
      </c>
      <c r="C12470">
        <f>VLOOKUP($A12470&amp;C$1,Data!$A$2:$BC$533,MATCH(Intermediate!$B12470,Data!$A$1:$BC$1,0),FALSE)</f>
        <v>22.030311848898823</v>
      </c>
      <c r="D12470">
        <f>VLOOKUP($A12470&amp;D$1,Data!$A$2:$BC$533,MATCH(Intermediate!$B12470,Data!$A$1:$BC$1,0),FALSE)</f>
        <v>4188.3202343815201</v>
      </c>
    </row>
    <row r="12471" spans="1:4" x14ac:dyDescent="0.45">
      <c r="A12471" t="s">
        <v>356</v>
      </c>
      <c r="B12471">
        <f t="shared" si="194"/>
        <v>1994</v>
      </c>
      <c r="C12471">
        <f>VLOOKUP($A12471&amp;C$1,Data!$A$2:$BC$533,MATCH(Intermediate!$B12471,Data!$A$1:$BC$1,0),FALSE)</f>
        <v>22.901433487079412</v>
      </c>
      <c r="D12471">
        <f>VLOOKUP($A12471&amp;D$1,Data!$A$2:$BC$533,MATCH(Intermediate!$B12471,Data!$A$1:$BC$1,0),FALSE)</f>
        <v>4244.5905803958321</v>
      </c>
    </row>
    <row r="12472" spans="1:4" x14ac:dyDescent="0.45">
      <c r="A12472" t="s">
        <v>356</v>
      </c>
      <c r="B12472">
        <f t="shared" si="194"/>
        <v>1995</v>
      </c>
      <c r="C12472">
        <f>VLOOKUP($A12472&amp;C$1,Data!$A$2:$BC$533,MATCH(Intermediate!$B12472,Data!$A$1:$BC$1,0),FALSE)</f>
        <v>24.268649895316251</v>
      </c>
      <c r="D12472">
        <f>VLOOKUP($A12472&amp;D$1,Data!$A$2:$BC$533,MATCH(Intermediate!$B12472,Data!$A$1:$BC$1,0),FALSE)</f>
        <v>4350.4537780379778</v>
      </c>
    </row>
    <row r="12473" spans="1:4" x14ac:dyDescent="0.45">
      <c r="A12473" t="s">
        <v>356</v>
      </c>
      <c r="B12473">
        <f t="shared" si="194"/>
        <v>1996</v>
      </c>
      <c r="C12473">
        <f>VLOOKUP($A12473&amp;C$1,Data!$A$2:$BC$533,MATCH(Intermediate!$B12473,Data!$A$1:$BC$1,0),FALSE)</f>
        <v>23.816402116733254</v>
      </c>
      <c r="D12473">
        <f>VLOOKUP($A12473&amp;D$1,Data!$A$2:$BC$533,MATCH(Intermediate!$B12473,Data!$A$1:$BC$1,0),FALSE)</f>
        <v>4582.2038836219599</v>
      </c>
    </row>
    <row r="12474" spans="1:4" x14ac:dyDescent="0.45">
      <c r="A12474" t="s">
        <v>356</v>
      </c>
      <c r="B12474">
        <f t="shared" si="194"/>
        <v>1997</v>
      </c>
      <c r="C12474">
        <f>VLOOKUP($A12474&amp;C$1,Data!$A$2:$BC$533,MATCH(Intermediate!$B12474,Data!$A$1:$BC$1,0),FALSE)</f>
        <v>25.299765459427142</v>
      </c>
      <c r="D12474">
        <f>VLOOKUP($A12474&amp;D$1,Data!$A$2:$BC$533,MATCH(Intermediate!$B12474,Data!$A$1:$BC$1,0),FALSE)</f>
        <v>4704.178503352864</v>
      </c>
    </row>
    <row r="12475" spans="1:4" x14ac:dyDescent="0.45">
      <c r="A12475" t="s">
        <v>356</v>
      </c>
      <c r="B12475">
        <f t="shared" si="194"/>
        <v>1998</v>
      </c>
      <c r="C12475">
        <f>VLOOKUP($A12475&amp;C$1,Data!$A$2:$BC$533,MATCH(Intermediate!$B12475,Data!$A$1:$BC$1,0),FALSE)</f>
        <v>28.431089852005933</v>
      </c>
      <c r="D12475">
        <f>VLOOKUP($A12475&amp;D$1,Data!$A$2:$BC$533,MATCH(Intermediate!$B12475,Data!$A$1:$BC$1,0),FALSE)</f>
        <v>4900.0763134476165</v>
      </c>
    </row>
    <row r="12476" spans="1:4" x14ac:dyDescent="0.45">
      <c r="A12476" t="s">
        <v>356</v>
      </c>
      <c r="B12476">
        <f t="shared" si="194"/>
        <v>1999</v>
      </c>
      <c r="C12476">
        <f>VLOOKUP($A12476&amp;C$1,Data!$A$2:$BC$533,MATCH(Intermediate!$B12476,Data!$A$1:$BC$1,0),FALSE)</f>
        <v>30.097393955486663</v>
      </c>
      <c r="D12476">
        <f>VLOOKUP($A12476&amp;D$1,Data!$A$2:$BC$533,MATCH(Intermediate!$B12476,Data!$A$1:$BC$1,0),FALSE)</f>
        <v>5072.0041839741334</v>
      </c>
    </row>
    <row r="12477" spans="1:4" x14ac:dyDescent="0.45">
      <c r="A12477" t="s">
        <v>356</v>
      </c>
      <c r="B12477">
        <f t="shared" si="194"/>
        <v>2000</v>
      </c>
      <c r="C12477">
        <f>VLOOKUP($A12477&amp;C$1,Data!$A$2:$BC$533,MATCH(Intermediate!$B12477,Data!$A$1:$BC$1,0),FALSE)</f>
        <v>29.950225091067246</v>
      </c>
      <c r="D12477">
        <f>VLOOKUP($A12477&amp;D$1,Data!$A$2:$BC$533,MATCH(Intermediate!$B12477,Data!$A$1:$BC$1,0),FALSE)</f>
        <v>5383.2365956584963</v>
      </c>
    </row>
    <row r="12478" spans="1:4" x14ac:dyDescent="0.45">
      <c r="A12478" t="s">
        <v>356</v>
      </c>
      <c r="B12478">
        <f t="shared" si="194"/>
        <v>2001</v>
      </c>
      <c r="C12478">
        <f>VLOOKUP($A12478&amp;C$1,Data!$A$2:$BC$533,MATCH(Intermediate!$B12478,Data!$A$1:$BC$1,0),FALSE)</f>
        <v>31.072504740558458</v>
      </c>
      <c r="D12478">
        <f>VLOOKUP($A12478&amp;D$1,Data!$A$2:$BC$533,MATCH(Intermediate!$B12478,Data!$A$1:$BC$1,0),FALSE)</f>
        <v>5540.7678528926572</v>
      </c>
    </row>
    <row r="12479" spans="1:4" x14ac:dyDescent="0.45">
      <c r="A12479" t="s">
        <v>356</v>
      </c>
      <c r="B12479">
        <f t="shared" si="194"/>
        <v>2002</v>
      </c>
      <c r="C12479">
        <f>VLOOKUP($A12479&amp;C$1,Data!$A$2:$BC$533,MATCH(Intermediate!$B12479,Data!$A$1:$BC$1,0),FALSE)</f>
        <v>30.797221328262872</v>
      </c>
      <c r="D12479">
        <f>VLOOKUP($A12479&amp;D$1,Data!$A$2:$BC$533,MATCH(Intermediate!$B12479,Data!$A$1:$BC$1,0),FALSE)</f>
        <v>5696.4592824192259</v>
      </c>
    </row>
    <row r="12480" spans="1:4" x14ac:dyDescent="0.45">
      <c r="A12480" t="s">
        <v>356</v>
      </c>
      <c r="B12480">
        <f t="shared" si="194"/>
        <v>2003</v>
      </c>
      <c r="C12480">
        <f>VLOOKUP($A12480&amp;C$1,Data!$A$2:$BC$533,MATCH(Intermediate!$B12480,Data!$A$1:$BC$1,0),FALSE)</f>
        <v>30.527485504414621</v>
      </c>
      <c r="D12480">
        <f>VLOOKUP($A12480&amp;D$1,Data!$A$2:$BC$533,MATCH(Intermediate!$B12480,Data!$A$1:$BC$1,0),FALSE)</f>
        <v>5826.8620755363845</v>
      </c>
    </row>
    <row r="12481" spans="1:4" x14ac:dyDescent="0.45">
      <c r="A12481" t="s">
        <v>356</v>
      </c>
      <c r="B12481">
        <f t="shared" si="194"/>
        <v>2004</v>
      </c>
      <c r="C12481">
        <f>VLOOKUP($A12481&amp;C$1,Data!$A$2:$BC$533,MATCH(Intermediate!$B12481,Data!$A$1:$BC$1,0),FALSE)</f>
        <v>29.291747408182943</v>
      </c>
      <c r="D12481">
        <f>VLOOKUP($A12481&amp;D$1,Data!$A$2:$BC$533,MATCH(Intermediate!$B12481,Data!$A$1:$BC$1,0),FALSE)</f>
        <v>6306.7495427897784</v>
      </c>
    </row>
    <row r="12482" spans="1:4" x14ac:dyDescent="0.45">
      <c r="A12482" t="s">
        <v>356</v>
      </c>
      <c r="B12482">
        <f t="shared" si="194"/>
        <v>2005</v>
      </c>
      <c r="C12482">
        <f>VLOOKUP($A12482&amp;C$1,Data!$A$2:$BC$533,MATCH(Intermediate!$B12482,Data!$A$1:$BC$1,0),FALSE)</f>
        <v>29.331376818830574</v>
      </c>
      <c r="D12482">
        <f>VLOOKUP($A12482&amp;D$1,Data!$A$2:$BC$533,MATCH(Intermediate!$B12482,Data!$A$1:$BC$1,0),FALSE)</f>
        <v>6660.6983166069367</v>
      </c>
    </row>
    <row r="12483" spans="1:4" x14ac:dyDescent="0.45">
      <c r="A12483" t="s">
        <v>356</v>
      </c>
      <c r="B12483">
        <f t="shared" si="194"/>
        <v>2006</v>
      </c>
      <c r="C12483">
        <f>VLOOKUP($A12483&amp;C$1,Data!$A$2:$BC$533,MATCH(Intermediate!$B12483,Data!$A$1:$BC$1,0),FALSE)</f>
        <v>30.719816066526654</v>
      </c>
      <c r="D12483">
        <f>VLOOKUP($A12483&amp;D$1,Data!$A$2:$BC$533,MATCH(Intermediate!$B12483,Data!$A$1:$BC$1,0),FALSE)</f>
        <v>7076.2408334710462</v>
      </c>
    </row>
    <row r="12484" spans="1:4" x14ac:dyDescent="0.45">
      <c r="A12484" t="s">
        <v>356</v>
      </c>
      <c r="B12484">
        <f t="shared" si="194"/>
        <v>2007</v>
      </c>
      <c r="C12484">
        <f>VLOOKUP($A12484&amp;C$1,Data!$A$2:$BC$533,MATCH(Intermediate!$B12484,Data!$A$1:$BC$1,0),FALSE)</f>
        <v>31.484420127325908</v>
      </c>
      <c r="D12484">
        <f>VLOOKUP($A12484&amp;D$1,Data!$A$2:$BC$533,MATCH(Intermediate!$B12484,Data!$A$1:$BC$1,0),FALSE)</f>
        <v>7529.3831465487219</v>
      </c>
    </row>
    <row r="12485" spans="1:4" x14ac:dyDescent="0.45">
      <c r="A12485" t="s">
        <v>356</v>
      </c>
      <c r="B12485">
        <f t="shared" si="194"/>
        <v>2008</v>
      </c>
      <c r="C12485">
        <f>VLOOKUP($A12485&amp;C$1,Data!$A$2:$BC$533,MATCH(Intermediate!$B12485,Data!$A$1:$BC$1,0),FALSE)</f>
        <v>30.105038034332985</v>
      </c>
      <c r="D12485">
        <f>VLOOKUP($A12485&amp;D$1,Data!$A$2:$BC$533,MATCH(Intermediate!$B12485,Data!$A$1:$BC$1,0),FALSE)</f>
        <v>7749.2120839976178</v>
      </c>
    </row>
    <row r="12486" spans="1:4" x14ac:dyDescent="0.45">
      <c r="A12486" t="s">
        <v>356</v>
      </c>
      <c r="B12486">
        <f t="shared" si="194"/>
        <v>2009</v>
      </c>
      <c r="C12486">
        <f>VLOOKUP($A12486&amp;C$1,Data!$A$2:$BC$533,MATCH(Intermediate!$B12486,Data!$A$1:$BC$1,0),FALSE)</f>
        <v>32.303020618156765</v>
      </c>
      <c r="D12486">
        <f>VLOOKUP($A12486&amp;D$1,Data!$A$2:$BC$533,MATCH(Intermediate!$B12486,Data!$A$1:$BC$1,0),FALSE)</f>
        <v>7824.5571637167932</v>
      </c>
    </row>
    <row r="12487" spans="1:4" x14ac:dyDescent="0.45">
      <c r="A12487" t="s">
        <v>356</v>
      </c>
      <c r="B12487">
        <f t="shared" si="194"/>
        <v>2010</v>
      </c>
      <c r="C12487">
        <f>VLOOKUP($A12487&amp;C$1,Data!$A$2:$BC$533,MATCH(Intermediate!$B12487,Data!$A$1:$BC$1,0),FALSE)</f>
        <v>35.854888005625</v>
      </c>
      <c r="D12487">
        <f>VLOOKUP($A12487&amp;D$1,Data!$A$2:$BC$533,MATCH(Intermediate!$B12487,Data!$A$1:$BC$1,0),FALSE)</f>
        <v>8121.8613992583732</v>
      </c>
    </row>
    <row r="12488" spans="1:4" x14ac:dyDescent="0.45">
      <c r="A12488" t="s">
        <v>356</v>
      </c>
      <c r="B12488">
        <f t="shared" si="194"/>
        <v>2011</v>
      </c>
      <c r="C12488">
        <f>VLOOKUP($A12488&amp;C$1,Data!$A$2:$BC$533,MATCH(Intermediate!$B12488,Data!$A$1:$BC$1,0),FALSE)</f>
        <v>35.035145267129842</v>
      </c>
      <c r="D12488">
        <f>VLOOKUP($A12488&amp;D$1,Data!$A$2:$BC$533,MATCH(Intermediate!$B12488,Data!$A$1:$BC$1,0),FALSE)</f>
        <v>8146.0949387856999</v>
      </c>
    </row>
    <row r="12489" spans="1:4" x14ac:dyDescent="0.45">
      <c r="A12489" t="s">
        <v>356</v>
      </c>
      <c r="B12489">
        <f t="shared" si="194"/>
        <v>2012</v>
      </c>
      <c r="C12489">
        <f>VLOOKUP($A12489&amp;C$1,Data!$A$2:$BC$533,MATCH(Intermediate!$B12489,Data!$A$1:$BC$1,0),FALSE)</f>
        <v>33.599003576251206</v>
      </c>
      <c r="D12489">
        <f>VLOOKUP($A12489&amp;D$1,Data!$A$2:$BC$533,MATCH(Intermediate!$B12489,Data!$A$1:$BC$1,0),FALSE)</f>
        <v>8332.7460412721521</v>
      </c>
    </row>
    <row r="12490" spans="1:4" x14ac:dyDescent="0.45">
      <c r="A12490" t="s">
        <v>356</v>
      </c>
      <c r="B12490">
        <f t="shared" si="194"/>
        <v>2013</v>
      </c>
      <c r="C12490">
        <f>VLOOKUP($A12490&amp;C$1,Data!$A$2:$BC$533,MATCH(Intermediate!$B12490,Data!$A$1:$BC$1,0),FALSE)</f>
        <v>31.255570455676562</v>
      </c>
      <c r="D12490">
        <f>VLOOKUP($A12490&amp;D$1,Data!$A$2:$BC$533,MATCH(Intermediate!$B12490,Data!$A$1:$BC$1,0),FALSE)</f>
        <v>8314.1954329781092</v>
      </c>
    </row>
    <row r="12491" spans="1:4" x14ac:dyDescent="0.45">
      <c r="A12491" t="s">
        <v>356</v>
      </c>
      <c r="B12491">
        <f t="shared" si="194"/>
        <v>2014</v>
      </c>
      <c r="C12491">
        <f>VLOOKUP($A12491&amp;C$1,Data!$A$2:$BC$533,MATCH(Intermediate!$B12491,Data!$A$1:$BC$1,0),FALSE)</f>
        <v>33.205758652478004</v>
      </c>
      <c r="D12491">
        <f>VLOOKUP($A12491&amp;D$1,Data!$A$2:$BC$533,MATCH(Intermediate!$B12491,Data!$A$1:$BC$1,0),FALSE)</f>
        <v>8207.26050466993</v>
      </c>
    </row>
    <row r="12492" spans="1:4" x14ac:dyDescent="0.45">
      <c r="A12492" t="s">
        <v>356</v>
      </c>
      <c r="B12492">
        <f t="shared" si="194"/>
        <v>2015</v>
      </c>
      <c r="C12492">
        <f>VLOOKUP($A12492&amp;C$1,Data!$A$2:$BC$533,MATCH(Intermediate!$B12492,Data!$A$1:$BC$1,0),FALSE)</f>
        <v>35.911932165978939</v>
      </c>
      <c r="D12492">
        <f>VLOOKUP($A12492&amp;D$1,Data!$A$2:$BC$533,MATCH(Intermediate!$B12492,Data!$A$1:$BC$1,0),FALSE)</f>
        <v>7907.1645246169301</v>
      </c>
    </row>
    <row r="12493" spans="1:4" x14ac:dyDescent="0.45">
      <c r="A12493" t="s">
        <v>356</v>
      </c>
      <c r="B12493">
        <f t="shared" si="194"/>
        <v>2016</v>
      </c>
      <c r="C12493">
        <f>VLOOKUP($A12493&amp;C$1,Data!$A$2:$BC$533,MATCH(Intermediate!$B12493,Data!$A$1:$BC$1,0),FALSE)</f>
        <v>39.487352108544968</v>
      </c>
      <c r="D12493">
        <f>VLOOKUP($A12493&amp;D$1,Data!$A$2:$BC$533,MATCH(Intermediate!$B12493,Data!$A$1:$BC$1,0),FALSE)</f>
        <v>8010.4109927089075</v>
      </c>
    </row>
    <row r="12494" spans="1:4" x14ac:dyDescent="0.45">
      <c r="A12494" t="s">
        <v>356</v>
      </c>
      <c r="B12494">
        <f t="shared" si="194"/>
        <v>2017</v>
      </c>
      <c r="C12494">
        <f>VLOOKUP($A12494&amp;C$1,Data!$A$2:$BC$533,MATCH(Intermediate!$B12494,Data!$A$1:$BC$1,0),FALSE)</f>
        <v>30.540132664013083</v>
      </c>
      <c r="D12494">
        <f>VLOOKUP($A12494&amp;D$1,Data!$A$2:$BC$533,MATCH(Intermediate!$B12494,Data!$A$1:$BC$1,0),FALSE)</f>
        <v>8338.9698772435422</v>
      </c>
    </row>
    <row r="12495" spans="1:4" x14ac:dyDescent="0.45">
      <c r="A12495" t="s">
        <v>356</v>
      </c>
      <c r="B12495">
        <f t="shared" si="194"/>
        <v>2018</v>
      </c>
      <c r="C12495">
        <f>VLOOKUP($A12495&amp;C$1,Data!$A$2:$BC$533,MATCH(Intermediate!$B12495,Data!$A$1:$BC$1,0),FALSE)</f>
        <v>26.460649862572662</v>
      </c>
      <c r="D12495">
        <f>VLOOKUP($A12495&amp;D$1,Data!$A$2:$BC$533,MATCH(Intermediate!$B12495,Data!$A$1:$BC$1,0),FALSE)</f>
        <v>8699.026167378337</v>
      </c>
    </row>
    <row r="12496" spans="1:4" x14ac:dyDescent="0.45">
      <c r="A12496" t="s">
        <v>356</v>
      </c>
      <c r="B12496">
        <f t="shared" si="194"/>
        <v>2019</v>
      </c>
      <c r="C12496">
        <f>VLOOKUP($A12496&amp;C$1,Data!$A$2:$BC$533,MATCH(Intermediate!$B12496,Data!$A$1:$BC$1,0),FALSE)</f>
        <v>26.479263824411301</v>
      </c>
      <c r="D12496">
        <f>VLOOKUP($A12496&amp;D$1,Data!$A$2:$BC$533,MATCH(Intermediate!$B12496,Data!$A$1:$BC$1,0),FALSE)</f>
        <v>8704.0350693232904</v>
      </c>
    </row>
    <row r="12497" spans="1:4" x14ac:dyDescent="0.45">
      <c r="A12497" t="s">
        <v>356</v>
      </c>
      <c r="B12497">
        <f t="shared" si="194"/>
        <v>2020</v>
      </c>
      <c r="C12497">
        <f>VLOOKUP($A12497&amp;C$1,Data!$A$2:$BC$533,MATCH(Intermediate!$B12497,Data!$A$1:$BC$1,0),FALSE)</f>
        <v>30.457448025929999</v>
      </c>
      <c r="D12497">
        <f>VLOOKUP($A12497&amp;D$1,Data!$A$2:$BC$533,MATCH(Intermediate!$B12497,Data!$A$1:$BC$1,0),FALSE)</f>
        <v>8779.9013225133494</v>
      </c>
    </row>
    <row r="12498" spans="1:4" x14ac:dyDescent="0.45">
      <c r="A12498" t="s">
        <v>356</v>
      </c>
      <c r="B12498">
        <f t="shared" si="194"/>
        <v>2021</v>
      </c>
      <c r="C12498">
        <f>VLOOKUP($A12498&amp;C$1,Data!$A$2:$BC$533,MATCH(Intermediate!$B12498,Data!$A$1:$BC$1,0),FALSE)</f>
        <v>30.084625728531048</v>
      </c>
      <c r="D12498">
        <f>VLOOKUP($A12498&amp;D$1,Data!$A$2:$BC$533,MATCH(Intermediate!$B12498,Data!$A$1:$BC$1,0),FALSE)</f>
        <v>9319.6743418635069</v>
      </c>
    </row>
    <row r="12499" spans="1:4" x14ac:dyDescent="0.45">
      <c r="A12499" t="s">
        <v>356</v>
      </c>
      <c r="B12499">
        <f t="shared" si="194"/>
        <v>2022</v>
      </c>
      <c r="C12499">
        <f>VLOOKUP($A12499&amp;C$1,Data!$A$2:$BC$533,MATCH(Intermediate!$B12499,Data!$A$1:$BC$1,0),FALSE)</f>
        <v>28.250722294776825</v>
      </c>
      <c r="D12499">
        <f>VLOOKUP($A12499&amp;D$1,Data!$A$2:$BC$533,MATCH(Intermediate!$B12499,Data!$A$1:$BC$1,0),FALSE)</f>
        <v>10260.263427037607</v>
      </c>
    </row>
    <row r="12500" spans="1:4" x14ac:dyDescent="0.45">
      <c r="A12500" t="s">
        <v>356</v>
      </c>
      <c r="B12500">
        <f t="shared" si="194"/>
        <v>2023</v>
      </c>
      <c r="C12500">
        <f>VLOOKUP($A12500&amp;C$1,Data!$A$2:$BC$533,MATCH(Intermediate!$B12500,Data!$A$1:$BC$1,0),FALSE)</f>
        <v>28.036919790153174</v>
      </c>
      <c r="D12500">
        <f>VLOOKUP($A12500&amp;D$1,Data!$A$2:$BC$533,MATCH(Intermediate!$B12500,Data!$A$1:$BC$1,0),FALSE)</f>
        <v>10743.750874183948</v>
      </c>
    </row>
    <row r="12501" spans="1:4" x14ac:dyDescent="0.45">
      <c r="A12501" t="s">
        <v>356</v>
      </c>
      <c r="B12501">
        <f t="shared" si="194"/>
        <v>2024</v>
      </c>
      <c r="C12501">
        <f>VLOOKUP($A12501&amp;C$1,Data!$A$2:$BC$533,MATCH(Intermediate!$B12501,Data!$A$1:$BC$1,0),FALSE)</f>
        <v>21.964845857321045</v>
      </c>
      <c r="D12501">
        <f>VLOOKUP($A12501&amp;D$1,Data!$A$2:$BC$533,MATCH(Intermediate!$B12501,Data!$A$1:$BC$1,0),FALSE)</f>
        <v>11079.943634205514</v>
      </c>
    </row>
    <row r="12502" spans="1:4" x14ac:dyDescent="0.45">
      <c r="A12502" t="s">
        <v>474</v>
      </c>
      <c r="B12502">
        <f t="shared" si="194"/>
        <v>1975</v>
      </c>
      <c r="C12502" t="str">
        <f>VLOOKUP($A12502&amp;C$1,Data!$A$2:$BC$533,MATCH(Intermediate!$B12502,Data!$A$1:$BC$1,0),FALSE)</f>
        <v>..</v>
      </c>
      <c r="D12502" t="str">
        <f>VLOOKUP($A12502&amp;D$1,Data!$A$2:$BC$533,MATCH(Intermediate!$B12502,Data!$A$1:$BC$1,0),FALSE)</f>
        <v>..</v>
      </c>
    </row>
    <row r="12503" spans="1:4" x14ac:dyDescent="0.45">
      <c r="A12503" t="s">
        <v>474</v>
      </c>
      <c r="B12503">
        <f t="shared" si="194"/>
        <v>1976</v>
      </c>
      <c r="C12503" t="str">
        <f>VLOOKUP($A12503&amp;C$1,Data!$A$2:$BC$533,MATCH(Intermediate!$B12503,Data!$A$1:$BC$1,0),FALSE)</f>
        <v>..</v>
      </c>
      <c r="D12503" t="str">
        <f>VLOOKUP($A12503&amp;D$1,Data!$A$2:$BC$533,MATCH(Intermediate!$B12503,Data!$A$1:$BC$1,0),FALSE)</f>
        <v>..</v>
      </c>
    </row>
    <row r="12504" spans="1:4" x14ac:dyDescent="0.45">
      <c r="A12504" t="s">
        <v>474</v>
      </c>
      <c r="B12504">
        <f t="shared" si="194"/>
        <v>1977</v>
      </c>
      <c r="C12504">
        <f>VLOOKUP($A12504&amp;C$1,Data!$A$2:$BC$533,MATCH(Intermediate!$B12504,Data!$A$1:$BC$1,0),FALSE)</f>
        <v>34.420891354694135</v>
      </c>
      <c r="D12504" t="str">
        <f>VLOOKUP($A12504&amp;D$1,Data!$A$2:$BC$533,MATCH(Intermediate!$B12504,Data!$A$1:$BC$1,0),FALSE)</f>
        <v>..</v>
      </c>
    </row>
    <row r="12505" spans="1:4" x14ac:dyDescent="0.45">
      <c r="A12505" t="s">
        <v>474</v>
      </c>
      <c r="B12505">
        <f t="shared" si="194"/>
        <v>1978</v>
      </c>
      <c r="C12505">
        <f>VLOOKUP($A12505&amp;C$1,Data!$A$2:$BC$533,MATCH(Intermediate!$B12505,Data!$A$1:$BC$1,0),FALSE)</f>
        <v>34.583466563829241</v>
      </c>
      <c r="D12505" t="str">
        <f>VLOOKUP($A12505&amp;D$1,Data!$A$2:$BC$533,MATCH(Intermediate!$B12505,Data!$A$1:$BC$1,0),FALSE)</f>
        <v>..</v>
      </c>
    </row>
    <row r="12506" spans="1:4" x14ac:dyDescent="0.45">
      <c r="A12506" t="s">
        <v>474</v>
      </c>
      <c r="B12506">
        <f t="shared" si="194"/>
        <v>1979</v>
      </c>
      <c r="C12506">
        <f>VLOOKUP($A12506&amp;C$1,Data!$A$2:$BC$533,MATCH(Intermediate!$B12506,Data!$A$1:$BC$1,0),FALSE)</f>
        <v>34.345788992843083</v>
      </c>
      <c r="D12506" t="str">
        <f>VLOOKUP($A12506&amp;D$1,Data!$A$2:$BC$533,MATCH(Intermediate!$B12506,Data!$A$1:$BC$1,0),FALSE)</f>
        <v>..</v>
      </c>
    </row>
    <row r="12507" spans="1:4" x14ac:dyDescent="0.45">
      <c r="A12507" t="s">
        <v>474</v>
      </c>
      <c r="B12507">
        <f t="shared" si="194"/>
        <v>1980</v>
      </c>
      <c r="C12507">
        <f>VLOOKUP($A12507&amp;C$1,Data!$A$2:$BC$533,MATCH(Intermediate!$B12507,Data!$A$1:$BC$1,0),FALSE)</f>
        <v>33.108403612315975</v>
      </c>
      <c r="D12507" t="str">
        <f>VLOOKUP($A12507&amp;D$1,Data!$A$2:$BC$533,MATCH(Intermediate!$B12507,Data!$A$1:$BC$1,0),FALSE)</f>
        <v>..</v>
      </c>
    </row>
    <row r="12508" spans="1:4" x14ac:dyDescent="0.45">
      <c r="A12508" t="s">
        <v>474</v>
      </c>
      <c r="B12508">
        <f t="shared" si="194"/>
        <v>1981</v>
      </c>
      <c r="C12508">
        <f>VLOOKUP($A12508&amp;C$1,Data!$A$2:$BC$533,MATCH(Intermediate!$B12508,Data!$A$1:$BC$1,0),FALSE)</f>
        <v>33.155297165821061</v>
      </c>
      <c r="D12508" t="str">
        <f>VLOOKUP($A12508&amp;D$1,Data!$A$2:$BC$533,MATCH(Intermediate!$B12508,Data!$A$1:$BC$1,0),FALSE)</f>
        <v>..</v>
      </c>
    </row>
    <row r="12509" spans="1:4" x14ac:dyDescent="0.45">
      <c r="A12509" t="s">
        <v>474</v>
      </c>
      <c r="B12509">
        <f t="shared" si="194"/>
        <v>1982</v>
      </c>
      <c r="C12509">
        <f>VLOOKUP($A12509&amp;C$1,Data!$A$2:$BC$533,MATCH(Intermediate!$B12509,Data!$A$1:$BC$1,0),FALSE)</f>
        <v>34.094698502537938</v>
      </c>
      <c r="D12509" t="str">
        <f>VLOOKUP($A12509&amp;D$1,Data!$A$2:$BC$533,MATCH(Intermediate!$B12509,Data!$A$1:$BC$1,0),FALSE)</f>
        <v>..</v>
      </c>
    </row>
    <row r="12510" spans="1:4" x14ac:dyDescent="0.45">
      <c r="A12510" t="s">
        <v>474</v>
      </c>
      <c r="B12510">
        <f t="shared" si="194"/>
        <v>1983</v>
      </c>
      <c r="C12510">
        <f>VLOOKUP($A12510&amp;C$1,Data!$A$2:$BC$533,MATCH(Intermediate!$B12510,Data!$A$1:$BC$1,0),FALSE)</f>
        <v>35.755927793222185</v>
      </c>
      <c r="D12510" t="str">
        <f>VLOOKUP($A12510&amp;D$1,Data!$A$2:$BC$533,MATCH(Intermediate!$B12510,Data!$A$1:$BC$1,0),FALSE)</f>
        <v>..</v>
      </c>
    </row>
    <row r="12511" spans="1:4" x14ac:dyDescent="0.45">
      <c r="A12511" t="s">
        <v>474</v>
      </c>
      <c r="B12511">
        <f t="shared" si="194"/>
        <v>1984</v>
      </c>
      <c r="C12511">
        <f>VLOOKUP($A12511&amp;C$1,Data!$A$2:$BC$533,MATCH(Intermediate!$B12511,Data!$A$1:$BC$1,0),FALSE)</f>
        <v>37.046440960150704</v>
      </c>
      <c r="D12511" t="str">
        <f>VLOOKUP($A12511&amp;D$1,Data!$A$2:$BC$533,MATCH(Intermediate!$B12511,Data!$A$1:$BC$1,0),FALSE)</f>
        <v>..</v>
      </c>
    </row>
    <row r="12512" spans="1:4" x14ac:dyDescent="0.45">
      <c r="A12512" t="s">
        <v>474</v>
      </c>
      <c r="B12512">
        <f t="shared" si="194"/>
        <v>1985</v>
      </c>
      <c r="C12512">
        <f>VLOOKUP($A12512&amp;C$1,Data!$A$2:$BC$533,MATCH(Intermediate!$B12512,Data!$A$1:$BC$1,0),FALSE)</f>
        <v>37.825532790746294</v>
      </c>
      <c r="D12512" t="str">
        <f>VLOOKUP($A12512&amp;D$1,Data!$A$2:$BC$533,MATCH(Intermediate!$B12512,Data!$A$1:$BC$1,0),FALSE)</f>
        <v>..</v>
      </c>
    </row>
    <row r="12513" spans="1:4" x14ac:dyDescent="0.45">
      <c r="A12513" t="s">
        <v>474</v>
      </c>
      <c r="B12513">
        <f t="shared" si="194"/>
        <v>1986</v>
      </c>
      <c r="C12513" t="str">
        <f>VLOOKUP($A12513&amp;C$1,Data!$A$2:$BC$533,MATCH(Intermediate!$B12513,Data!$A$1:$BC$1,0),FALSE)</f>
        <v>..</v>
      </c>
      <c r="D12513" t="str">
        <f>VLOOKUP($A12513&amp;D$1,Data!$A$2:$BC$533,MATCH(Intermediate!$B12513,Data!$A$1:$BC$1,0),FALSE)</f>
        <v>..</v>
      </c>
    </row>
    <row r="12514" spans="1:4" x14ac:dyDescent="0.45">
      <c r="A12514" t="s">
        <v>474</v>
      </c>
      <c r="B12514">
        <f t="shared" si="194"/>
        <v>1987</v>
      </c>
      <c r="C12514" t="str">
        <f>VLOOKUP($A12514&amp;C$1,Data!$A$2:$BC$533,MATCH(Intermediate!$B12514,Data!$A$1:$BC$1,0),FALSE)</f>
        <v>..</v>
      </c>
      <c r="D12514" t="str">
        <f>VLOOKUP($A12514&amp;D$1,Data!$A$2:$BC$533,MATCH(Intermediate!$B12514,Data!$A$1:$BC$1,0),FALSE)</f>
        <v>..</v>
      </c>
    </row>
    <row r="12515" spans="1:4" x14ac:dyDescent="0.45">
      <c r="A12515" t="s">
        <v>474</v>
      </c>
      <c r="B12515">
        <f t="shared" si="194"/>
        <v>1988</v>
      </c>
      <c r="C12515">
        <f>VLOOKUP($A12515&amp;C$1,Data!$A$2:$BC$533,MATCH(Intermediate!$B12515,Data!$A$1:$BC$1,0),FALSE)</f>
        <v>51.409173474293269</v>
      </c>
      <c r="D12515" t="str">
        <f>VLOOKUP($A12515&amp;D$1,Data!$A$2:$BC$533,MATCH(Intermediate!$B12515,Data!$A$1:$BC$1,0),FALSE)</f>
        <v>..</v>
      </c>
    </row>
    <row r="12516" spans="1:4" x14ac:dyDescent="0.45">
      <c r="A12516" t="s">
        <v>474</v>
      </c>
      <c r="B12516">
        <f t="shared" si="194"/>
        <v>1989</v>
      </c>
      <c r="C12516">
        <f>VLOOKUP($A12516&amp;C$1,Data!$A$2:$BC$533,MATCH(Intermediate!$B12516,Data!$A$1:$BC$1,0),FALSE)</f>
        <v>63.239558489126075</v>
      </c>
      <c r="D12516" t="str">
        <f>VLOOKUP($A12516&amp;D$1,Data!$A$2:$BC$533,MATCH(Intermediate!$B12516,Data!$A$1:$BC$1,0),FALSE)</f>
        <v>..</v>
      </c>
    </row>
    <row r="12517" spans="1:4" x14ac:dyDescent="0.45">
      <c r="A12517" t="s">
        <v>474</v>
      </c>
      <c r="B12517">
        <f t="shared" si="194"/>
        <v>1990</v>
      </c>
      <c r="C12517" t="str">
        <f>VLOOKUP($A12517&amp;C$1,Data!$A$2:$BC$533,MATCH(Intermediate!$B12517,Data!$A$1:$BC$1,0),FALSE)</f>
        <v>..</v>
      </c>
      <c r="D12517">
        <f>VLOOKUP($A12517&amp;D$1,Data!$A$2:$BC$533,MATCH(Intermediate!$B12517,Data!$A$1:$BC$1,0),FALSE)</f>
        <v>2448.0263796141708</v>
      </c>
    </row>
    <row r="12518" spans="1:4" x14ac:dyDescent="0.45">
      <c r="A12518" t="s">
        <v>474</v>
      </c>
      <c r="B12518">
        <f t="shared" si="194"/>
        <v>1991</v>
      </c>
      <c r="C12518" t="str">
        <f>VLOOKUP($A12518&amp;C$1,Data!$A$2:$BC$533,MATCH(Intermediate!$B12518,Data!$A$1:$BC$1,0),FALSE)</f>
        <v>..</v>
      </c>
      <c r="D12518">
        <f>VLOOKUP($A12518&amp;D$1,Data!$A$2:$BC$533,MATCH(Intermediate!$B12518,Data!$A$1:$BC$1,0),FALSE)</f>
        <v>2565.0892965279209</v>
      </c>
    </row>
    <row r="12519" spans="1:4" x14ac:dyDescent="0.45">
      <c r="A12519" t="s">
        <v>474</v>
      </c>
      <c r="B12519">
        <f t="shared" si="194"/>
        <v>1992</v>
      </c>
      <c r="C12519">
        <f>VLOOKUP($A12519&amp;C$1,Data!$A$2:$BC$533,MATCH(Intermediate!$B12519,Data!$A$1:$BC$1,0),FALSE)</f>
        <v>50.057798219445175</v>
      </c>
      <c r="D12519">
        <f>VLOOKUP($A12519&amp;D$1,Data!$A$2:$BC$533,MATCH(Intermediate!$B12519,Data!$A$1:$BC$1,0),FALSE)</f>
        <v>2681.5307451748404</v>
      </c>
    </row>
    <row r="12520" spans="1:4" x14ac:dyDescent="0.45">
      <c r="A12520" t="s">
        <v>474</v>
      </c>
      <c r="B12520">
        <f t="shared" si="194"/>
        <v>1993</v>
      </c>
      <c r="C12520" t="str">
        <f>VLOOKUP($A12520&amp;C$1,Data!$A$2:$BC$533,MATCH(Intermediate!$B12520,Data!$A$1:$BC$1,0),FALSE)</f>
        <v>..</v>
      </c>
      <c r="D12520">
        <f>VLOOKUP($A12520&amp;D$1,Data!$A$2:$BC$533,MATCH(Intermediate!$B12520,Data!$A$1:$BC$1,0),FALSE)</f>
        <v>2801.6404557769056</v>
      </c>
    </row>
    <row r="12521" spans="1:4" x14ac:dyDescent="0.45">
      <c r="A12521" t="s">
        <v>474</v>
      </c>
      <c r="B12521">
        <f t="shared" si="194"/>
        <v>1994</v>
      </c>
      <c r="C12521">
        <f>VLOOKUP($A12521&amp;C$1,Data!$A$2:$BC$533,MATCH(Intermediate!$B12521,Data!$A$1:$BC$1,0),FALSE)</f>
        <v>52.215721528643215</v>
      </c>
      <c r="D12521">
        <f>VLOOKUP($A12521&amp;D$1,Data!$A$2:$BC$533,MATCH(Intermediate!$B12521,Data!$A$1:$BC$1,0),FALSE)</f>
        <v>2935.1683589429563</v>
      </c>
    </row>
    <row r="12522" spans="1:4" x14ac:dyDescent="0.45">
      <c r="A12522" t="s">
        <v>474</v>
      </c>
      <c r="B12522">
        <f t="shared" si="194"/>
        <v>1995</v>
      </c>
      <c r="C12522">
        <f>VLOOKUP($A12522&amp;C$1,Data!$A$2:$BC$533,MATCH(Intermediate!$B12522,Data!$A$1:$BC$1,0),FALSE)</f>
        <v>47.911047684318611</v>
      </c>
      <c r="D12522">
        <f>VLOOKUP($A12522&amp;D$1,Data!$A$2:$BC$533,MATCH(Intermediate!$B12522,Data!$A$1:$BC$1,0),FALSE)</f>
        <v>3087.6402581867592</v>
      </c>
    </row>
    <row r="12523" spans="1:4" x14ac:dyDescent="0.45">
      <c r="A12523" t="s">
        <v>474</v>
      </c>
      <c r="B12523">
        <f t="shared" si="194"/>
        <v>1996</v>
      </c>
      <c r="C12523">
        <f>VLOOKUP($A12523&amp;C$1,Data!$A$2:$BC$533,MATCH(Intermediate!$B12523,Data!$A$1:$BC$1,0),FALSE)</f>
        <v>49.160753441042559</v>
      </c>
      <c r="D12523">
        <f>VLOOKUP($A12523&amp;D$1,Data!$A$2:$BC$533,MATCH(Intermediate!$B12523,Data!$A$1:$BC$1,0),FALSE)</f>
        <v>3283.4119754237431</v>
      </c>
    </row>
    <row r="12524" spans="1:4" x14ac:dyDescent="0.45">
      <c r="A12524" t="s">
        <v>474</v>
      </c>
      <c r="B12524">
        <f t="shared" si="194"/>
        <v>1997</v>
      </c>
      <c r="C12524">
        <f>VLOOKUP($A12524&amp;C$1,Data!$A$2:$BC$533,MATCH(Intermediate!$B12524,Data!$A$1:$BC$1,0),FALSE)</f>
        <v>48.312970314103566</v>
      </c>
      <c r="D12524">
        <f>VLOOKUP($A12524&amp;D$1,Data!$A$2:$BC$533,MATCH(Intermediate!$B12524,Data!$A$1:$BC$1,0),FALSE)</f>
        <v>3457.3213359661254</v>
      </c>
    </row>
    <row r="12525" spans="1:4" x14ac:dyDescent="0.45">
      <c r="A12525" t="s">
        <v>474</v>
      </c>
      <c r="B12525">
        <f t="shared" si="194"/>
        <v>1998</v>
      </c>
      <c r="C12525">
        <f>VLOOKUP($A12525&amp;C$1,Data!$A$2:$BC$533,MATCH(Intermediate!$B12525,Data!$A$1:$BC$1,0),FALSE)</f>
        <v>47.639384730007585</v>
      </c>
      <c r="D12525">
        <f>VLOOKUP($A12525&amp;D$1,Data!$A$2:$BC$533,MATCH(Intermediate!$B12525,Data!$A$1:$BC$1,0),FALSE)</f>
        <v>3494.9608768830335</v>
      </c>
    </row>
    <row r="12526" spans="1:4" x14ac:dyDescent="0.45">
      <c r="A12526" t="s">
        <v>474</v>
      </c>
      <c r="B12526">
        <f t="shared" si="194"/>
        <v>1999</v>
      </c>
      <c r="C12526">
        <f>VLOOKUP($A12526&amp;C$1,Data!$A$2:$BC$533,MATCH(Intermediate!$B12526,Data!$A$1:$BC$1,0),FALSE)</f>
        <v>52.27531235307454</v>
      </c>
      <c r="D12526">
        <f>VLOOKUP($A12526&amp;D$1,Data!$A$2:$BC$533,MATCH(Intermediate!$B12526,Data!$A$1:$BC$1,0),FALSE)</f>
        <v>3629.2186452930596</v>
      </c>
    </row>
    <row r="12527" spans="1:4" x14ac:dyDescent="0.45">
      <c r="A12527" t="s">
        <v>474</v>
      </c>
      <c r="B12527">
        <f t="shared" si="194"/>
        <v>2000</v>
      </c>
      <c r="C12527">
        <f>VLOOKUP($A12527&amp;C$1,Data!$A$2:$BC$533,MATCH(Intermediate!$B12527,Data!$A$1:$BC$1,0),FALSE)</f>
        <v>52.332450831376661</v>
      </c>
      <c r="D12527">
        <f>VLOOKUP($A12527&amp;D$1,Data!$A$2:$BC$533,MATCH(Intermediate!$B12527,Data!$A$1:$BC$1,0),FALSE)</f>
        <v>3862.9795736338474</v>
      </c>
    </row>
    <row r="12528" spans="1:4" x14ac:dyDescent="0.45">
      <c r="A12528" t="s">
        <v>474</v>
      </c>
      <c r="B12528">
        <f t="shared" si="194"/>
        <v>2001</v>
      </c>
      <c r="C12528">
        <f>VLOOKUP($A12528&amp;C$1,Data!$A$2:$BC$533,MATCH(Intermediate!$B12528,Data!$A$1:$BC$1,0),FALSE)</f>
        <v>52.436735683888998</v>
      </c>
      <c r="D12528">
        <f>VLOOKUP($A12528&amp;D$1,Data!$A$2:$BC$533,MATCH(Intermediate!$B12528,Data!$A$1:$BC$1,0),FALSE)</f>
        <v>4041.0347455319347</v>
      </c>
    </row>
    <row r="12529" spans="1:4" x14ac:dyDescent="0.45">
      <c r="A12529" t="s">
        <v>474</v>
      </c>
      <c r="B12529">
        <f t="shared" si="194"/>
        <v>2002</v>
      </c>
      <c r="C12529">
        <f>VLOOKUP($A12529&amp;C$1,Data!$A$2:$BC$533,MATCH(Intermediate!$B12529,Data!$A$1:$BC$1,0),FALSE)</f>
        <v>56.77525130235518</v>
      </c>
      <c r="D12529">
        <f>VLOOKUP($A12529&amp;D$1,Data!$A$2:$BC$533,MATCH(Intermediate!$B12529,Data!$A$1:$BC$1,0),FALSE)</f>
        <v>4236.3430595101499</v>
      </c>
    </row>
    <row r="12530" spans="1:4" x14ac:dyDescent="0.45">
      <c r="A12530" t="s">
        <v>474</v>
      </c>
      <c r="B12530">
        <f t="shared" si="194"/>
        <v>2003</v>
      </c>
      <c r="C12530">
        <f>VLOOKUP($A12530&amp;C$1,Data!$A$2:$BC$533,MATCH(Intermediate!$B12530,Data!$A$1:$BC$1,0),FALSE)</f>
        <v>60.56448840464909</v>
      </c>
      <c r="D12530">
        <f>VLOOKUP($A12530&amp;D$1,Data!$A$2:$BC$533,MATCH(Intermediate!$B12530,Data!$A$1:$BC$1,0),FALSE)</f>
        <v>4508.9345874854089</v>
      </c>
    </row>
    <row r="12531" spans="1:4" x14ac:dyDescent="0.45">
      <c r="A12531" t="s">
        <v>474</v>
      </c>
      <c r="B12531">
        <f t="shared" si="194"/>
        <v>2004</v>
      </c>
      <c r="C12531">
        <f>VLOOKUP($A12531&amp;C$1,Data!$A$2:$BC$533,MATCH(Intermediate!$B12531,Data!$A$1:$BC$1,0),FALSE)</f>
        <v>59.486245676796969</v>
      </c>
      <c r="D12531">
        <f>VLOOKUP($A12531&amp;D$1,Data!$A$2:$BC$533,MATCH(Intermediate!$B12531,Data!$A$1:$BC$1,0),FALSE)</f>
        <v>4921.1223484419652</v>
      </c>
    </row>
    <row r="12532" spans="1:4" x14ac:dyDescent="0.45">
      <c r="A12532" t="s">
        <v>474</v>
      </c>
      <c r="B12532">
        <f t="shared" si="194"/>
        <v>2005</v>
      </c>
      <c r="C12532">
        <f>VLOOKUP($A12532&amp;C$1,Data!$A$2:$BC$533,MATCH(Intermediate!$B12532,Data!$A$1:$BC$1,0),FALSE)</f>
        <v>58.213269261914533</v>
      </c>
      <c r="D12532">
        <f>VLOOKUP($A12532&amp;D$1,Data!$A$2:$BC$533,MATCH(Intermediate!$B12532,Data!$A$1:$BC$1,0),FALSE)</f>
        <v>5365.4221750676452</v>
      </c>
    </row>
    <row r="12533" spans="1:4" x14ac:dyDescent="0.45">
      <c r="A12533" t="s">
        <v>474</v>
      </c>
      <c r="B12533">
        <f t="shared" ref="B12533:B12596" si="195">B12483</f>
        <v>2006</v>
      </c>
      <c r="C12533">
        <f>VLOOKUP($A12533&amp;C$1,Data!$A$2:$BC$533,MATCH(Intermediate!$B12533,Data!$A$1:$BC$1,0),FALSE)</f>
        <v>59.683610337821513</v>
      </c>
      <c r="D12533">
        <f>VLOOKUP($A12533&amp;D$1,Data!$A$2:$BC$533,MATCH(Intermediate!$B12533,Data!$A$1:$BC$1,0),FALSE)</f>
        <v>5912.5145600786409</v>
      </c>
    </row>
    <row r="12534" spans="1:4" x14ac:dyDescent="0.45">
      <c r="A12534" t="s">
        <v>474</v>
      </c>
      <c r="B12534">
        <f t="shared" si="195"/>
        <v>2007</v>
      </c>
      <c r="C12534">
        <f>VLOOKUP($A12534&amp;C$1,Data!$A$2:$BC$533,MATCH(Intermediate!$B12534,Data!$A$1:$BC$1,0),FALSE)</f>
        <v>62.338924862075302</v>
      </c>
      <c r="D12534">
        <f>VLOOKUP($A12534&amp;D$1,Data!$A$2:$BC$533,MATCH(Intermediate!$B12534,Data!$A$1:$BC$1,0),FALSE)</f>
        <v>6509.7770661205668</v>
      </c>
    </row>
    <row r="12535" spans="1:4" x14ac:dyDescent="0.45">
      <c r="A12535" t="s">
        <v>474</v>
      </c>
      <c r="B12535">
        <f t="shared" si="195"/>
        <v>2008</v>
      </c>
      <c r="C12535">
        <f>VLOOKUP($A12535&amp;C$1,Data!$A$2:$BC$533,MATCH(Intermediate!$B12535,Data!$A$1:$BC$1,0),FALSE)</f>
        <v>61.377641179327298</v>
      </c>
      <c r="D12535">
        <f>VLOOKUP($A12535&amp;D$1,Data!$A$2:$BC$533,MATCH(Intermediate!$B12535,Data!$A$1:$BC$1,0),FALSE)</f>
        <v>6938.9000223728563</v>
      </c>
    </row>
    <row r="12536" spans="1:4" x14ac:dyDescent="0.45">
      <c r="A12536" t="s">
        <v>474</v>
      </c>
      <c r="B12536">
        <f t="shared" si="195"/>
        <v>2009</v>
      </c>
      <c r="C12536">
        <f>VLOOKUP($A12536&amp;C$1,Data!$A$2:$BC$533,MATCH(Intermediate!$B12536,Data!$A$1:$BC$1,0),FALSE)</f>
        <v>71.110128226297121</v>
      </c>
      <c r="D12536">
        <f>VLOOKUP($A12536&amp;D$1,Data!$A$2:$BC$533,MATCH(Intermediate!$B12536,Data!$A$1:$BC$1,0),FALSE)</f>
        <v>7186.2623731779886</v>
      </c>
    </row>
    <row r="12537" spans="1:4" x14ac:dyDescent="0.45">
      <c r="A12537" t="s">
        <v>474</v>
      </c>
      <c r="B12537">
        <f t="shared" si="195"/>
        <v>2010</v>
      </c>
      <c r="C12537">
        <f>VLOOKUP($A12537&amp;C$1,Data!$A$2:$BC$533,MATCH(Intermediate!$B12537,Data!$A$1:$BC$1,0),FALSE)</f>
        <v>72.699644209481505</v>
      </c>
      <c r="D12537">
        <f>VLOOKUP($A12537&amp;D$1,Data!$A$2:$BC$533,MATCH(Intermediate!$B12537,Data!$A$1:$BC$1,0),FALSE)</f>
        <v>7755.8622367475209</v>
      </c>
    </row>
    <row r="12538" spans="1:4" x14ac:dyDescent="0.45">
      <c r="A12538" t="s">
        <v>474</v>
      </c>
      <c r="B12538">
        <f t="shared" si="195"/>
        <v>2011</v>
      </c>
      <c r="C12538">
        <f>VLOOKUP($A12538&amp;C$1,Data!$A$2:$BC$533,MATCH(Intermediate!$B12538,Data!$A$1:$BC$1,0),FALSE)</f>
        <v>73.89251446851523</v>
      </c>
      <c r="D12538">
        <f>VLOOKUP($A12538&amp;D$1,Data!$A$2:$BC$533,MATCH(Intermediate!$B12538,Data!$A$1:$BC$1,0),FALSE)</f>
        <v>8310.6919506340746</v>
      </c>
    </row>
    <row r="12539" spans="1:4" x14ac:dyDescent="0.45">
      <c r="A12539" t="s">
        <v>474</v>
      </c>
      <c r="B12539">
        <f t="shared" si="195"/>
        <v>2012</v>
      </c>
      <c r="C12539">
        <f>VLOOKUP($A12539&amp;C$1,Data!$A$2:$BC$533,MATCH(Intermediate!$B12539,Data!$A$1:$BC$1,0),FALSE)</f>
        <v>78.453889117449862</v>
      </c>
      <c r="D12539">
        <f>VLOOKUP($A12539&amp;D$1,Data!$A$2:$BC$533,MATCH(Intermediate!$B12539,Data!$A$1:$BC$1,0),FALSE)</f>
        <v>8825.014512906042</v>
      </c>
    </row>
    <row r="12540" spans="1:4" x14ac:dyDescent="0.45">
      <c r="A12540" t="s">
        <v>474</v>
      </c>
      <c r="B12540">
        <f t="shared" si="195"/>
        <v>2013</v>
      </c>
      <c r="C12540">
        <f>VLOOKUP($A12540&amp;C$1,Data!$A$2:$BC$533,MATCH(Intermediate!$B12540,Data!$A$1:$BC$1,0),FALSE)</f>
        <v>82.918671559535383</v>
      </c>
      <c r="D12540">
        <f>VLOOKUP($A12540&amp;D$1,Data!$A$2:$BC$533,MATCH(Intermediate!$B12540,Data!$A$1:$BC$1,0),FALSE)</f>
        <v>9242.5002013001067</v>
      </c>
    </row>
    <row r="12541" spans="1:4" x14ac:dyDescent="0.45">
      <c r="A12541" t="s">
        <v>474</v>
      </c>
      <c r="B12541">
        <f t="shared" si="195"/>
        <v>2014</v>
      </c>
      <c r="C12541">
        <f>VLOOKUP($A12541&amp;C$1,Data!$A$2:$BC$533,MATCH(Intermediate!$B12541,Data!$A$1:$BC$1,0),FALSE)</f>
        <v>87.329696110056261</v>
      </c>
      <c r="D12541">
        <f>VLOOKUP($A12541&amp;D$1,Data!$A$2:$BC$533,MATCH(Intermediate!$B12541,Data!$A$1:$BC$1,0),FALSE)</f>
        <v>9564.1411785796881</v>
      </c>
    </row>
    <row r="12542" spans="1:4" x14ac:dyDescent="0.45">
      <c r="A12542" t="s">
        <v>474</v>
      </c>
      <c r="B12542">
        <f t="shared" si="195"/>
        <v>2015</v>
      </c>
      <c r="C12542">
        <f>VLOOKUP($A12542&amp;C$1,Data!$A$2:$BC$533,MATCH(Intermediate!$B12542,Data!$A$1:$BC$1,0),FALSE)</f>
        <v>95.800615957622043</v>
      </c>
      <c r="D12542">
        <f>VLOOKUP($A12542&amp;D$1,Data!$A$2:$BC$533,MATCH(Intermediate!$B12542,Data!$A$1:$BC$1,0),FALSE)</f>
        <v>9716.3781592477389</v>
      </c>
    </row>
    <row r="12543" spans="1:4" x14ac:dyDescent="0.45">
      <c r="A12543" t="s">
        <v>474</v>
      </c>
      <c r="B12543">
        <f t="shared" si="195"/>
        <v>2016</v>
      </c>
      <c r="C12543">
        <f>VLOOKUP($A12543&amp;C$1,Data!$A$2:$BC$533,MATCH(Intermediate!$B12543,Data!$A$1:$BC$1,0),FALSE)</f>
        <v>97.515665945013794</v>
      </c>
      <c r="D12543">
        <f>VLOOKUP($A12543&amp;D$1,Data!$A$2:$BC$533,MATCH(Intermediate!$B12543,Data!$A$1:$BC$1,0),FALSE)</f>
        <v>10092.695143243509</v>
      </c>
    </row>
    <row r="12544" spans="1:4" x14ac:dyDescent="0.45">
      <c r="A12544" t="s">
        <v>474</v>
      </c>
      <c r="B12544">
        <f t="shared" si="195"/>
        <v>2017</v>
      </c>
      <c r="C12544">
        <f>VLOOKUP($A12544&amp;C$1,Data!$A$2:$BC$533,MATCH(Intermediate!$B12544,Data!$A$1:$BC$1,0),FALSE)</f>
        <v>97.665043786504839</v>
      </c>
      <c r="D12544">
        <f>VLOOKUP($A12544&amp;D$1,Data!$A$2:$BC$533,MATCH(Intermediate!$B12544,Data!$A$1:$BC$1,0),FALSE)</f>
        <v>10617.925230334995</v>
      </c>
    </row>
    <row r="12545" spans="1:4" x14ac:dyDescent="0.45">
      <c r="A12545" t="s">
        <v>474</v>
      </c>
      <c r="B12545">
        <f t="shared" si="195"/>
        <v>2018</v>
      </c>
      <c r="C12545">
        <f>VLOOKUP($A12545&amp;C$1,Data!$A$2:$BC$533,MATCH(Intermediate!$B12545,Data!$A$1:$BC$1,0),FALSE)</f>
        <v>103.3064994585516</v>
      </c>
      <c r="D12545">
        <f>VLOOKUP($A12545&amp;D$1,Data!$A$2:$BC$533,MATCH(Intermediate!$B12545,Data!$A$1:$BC$1,0),FALSE)</f>
        <v>11310.986342923496</v>
      </c>
    </row>
    <row r="12546" spans="1:4" x14ac:dyDescent="0.45">
      <c r="A12546" t="s">
        <v>474</v>
      </c>
      <c r="B12546">
        <f t="shared" si="195"/>
        <v>2019</v>
      </c>
      <c r="C12546">
        <f>VLOOKUP($A12546&amp;C$1,Data!$A$2:$BC$533,MATCH(Intermediate!$B12546,Data!$A$1:$BC$1,0),FALSE)</f>
        <v>105.67882239850408</v>
      </c>
      <c r="D12546">
        <f>VLOOKUP($A12546&amp;D$1,Data!$A$2:$BC$533,MATCH(Intermediate!$B12546,Data!$A$1:$BC$1,0),FALSE)</f>
        <v>11935.827791527079</v>
      </c>
    </row>
    <row r="12547" spans="1:4" x14ac:dyDescent="0.45">
      <c r="A12547" t="s">
        <v>474</v>
      </c>
      <c r="B12547">
        <f t="shared" si="195"/>
        <v>2020</v>
      </c>
      <c r="C12547">
        <f>VLOOKUP($A12547&amp;C$1,Data!$A$2:$BC$533,MATCH(Intermediate!$B12547,Data!$A$1:$BC$1,0),FALSE)</f>
        <v>120.10831380388979</v>
      </c>
      <c r="D12547">
        <f>VLOOKUP($A12547&amp;D$1,Data!$A$2:$BC$533,MATCH(Intermediate!$B12547,Data!$A$1:$BC$1,0),FALSE)</f>
        <v>11954.657089153758</v>
      </c>
    </row>
    <row r="12548" spans="1:4" x14ac:dyDescent="0.45">
      <c r="A12548" t="s">
        <v>474</v>
      </c>
      <c r="B12548">
        <f t="shared" si="195"/>
        <v>2021</v>
      </c>
      <c r="C12548">
        <f>VLOOKUP($A12548&amp;C$1,Data!$A$2:$BC$533,MATCH(Intermediate!$B12548,Data!$A$1:$BC$1,0),FALSE)</f>
        <v>117.9717839681916</v>
      </c>
      <c r="D12548">
        <f>VLOOKUP($A12548&amp;D$1,Data!$A$2:$BC$533,MATCH(Intermediate!$B12548,Data!$A$1:$BC$1,0),FALSE)</f>
        <v>13344.203906751991</v>
      </c>
    </row>
    <row r="12549" spans="1:4" x14ac:dyDescent="0.45">
      <c r="A12549" t="s">
        <v>474</v>
      </c>
      <c r="B12549">
        <f t="shared" si="195"/>
        <v>2022</v>
      </c>
      <c r="C12549">
        <f>VLOOKUP($A12549&amp;C$1,Data!$A$2:$BC$533,MATCH(Intermediate!$B12549,Data!$A$1:$BC$1,0),FALSE)</f>
        <v>125.72168924904251</v>
      </c>
      <c r="D12549">
        <f>VLOOKUP($A12549&amp;D$1,Data!$A$2:$BC$533,MATCH(Intermediate!$B12549,Data!$A$1:$BC$1,0),FALSE)</f>
        <v>14857.727630336116</v>
      </c>
    </row>
    <row r="12550" spans="1:4" x14ac:dyDescent="0.45">
      <c r="A12550" t="s">
        <v>474</v>
      </c>
      <c r="B12550">
        <f t="shared" si="195"/>
        <v>2023</v>
      </c>
      <c r="C12550">
        <f>VLOOKUP($A12550&amp;C$1,Data!$A$2:$BC$533,MATCH(Intermediate!$B12550,Data!$A$1:$BC$1,0),FALSE)</f>
        <v>130.28816944013093</v>
      </c>
      <c r="D12550">
        <f>VLOOKUP($A12550&amp;D$1,Data!$A$2:$BC$533,MATCH(Intermediate!$B12550,Data!$A$1:$BC$1,0),FALSE)</f>
        <v>16044.241606423264</v>
      </c>
    </row>
    <row r="12551" spans="1:4" x14ac:dyDescent="0.45">
      <c r="A12551" t="s">
        <v>474</v>
      </c>
      <c r="B12551">
        <f t="shared" si="195"/>
        <v>2024</v>
      </c>
      <c r="C12551">
        <f>VLOOKUP($A12551&amp;C$1,Data!$A$2:$BC$533,MATCH(Intermediate!$B12551,Data!$A$1:$BC$1,0),FALSE)</f>
        <v>134.89950342028499</v>
      </c>
      <c r="D12551">
        <f>VLOOKUP($A12551&amp;D$1,Data!$A$2:$BC$533,MATCH(Intermediate!$B12551,Data!$A$1:$BC$1,0),FALSE)</f>
        <v>17013.800584215402</v>
      </c>
    </row>
    <row r="12552" spans="1:4" x14ac:dyDescent="0.45">
      <c r="A12552" t="s">
        <v>514</v>
      </c>
      <c r="B12552">
        <f t="shared" si="195"/>
        <v>1975</v>
      </c>
      <c r="C12552">
        <f>VLOOKUP($A12552&amp;C$1,Data!$A$2:$BC$533,MATCH(Intermediate!$B12552,Data!$A$1:$BC$1,0),FALSE)</f>
        <v>86.036180854454528</v>
      </c>
      <c r="D12552" t="str">
        <f>VLOOKUP($A12552&amp;D$1,Data!$A$2:$BC$533,MATCH(Intermediate!$B12552,Data!$A$1:$BC$1,0),FALSE)</f>
        <v>..</v>
      </c>
    </row>
    <row r="12553" spans="1:4" x14ac:dyDescent="0.45">
      <c r="A12553" t="s">
        <v>514</v>
      </c>
      <c r="B12553">
        <f t="shared" si="195"/>
        <v>1976</v>
      </c>
      <c r="C12553">
        <f>VLOOKUP($A12553&amp;C$1,Data!$A$2:$BC$533,MATCH(Intermediate!$B12553,Data!$A$1:$BC$1,0),FALSE)</f>
        <v>85.411337375768412</v>
      </c>
      <c r="D12553" t="str">
        <f>VLOOKUP($A12553&amp;D$1,Data!$A$2:$BC$533,MATCH(Intermediate!$B12553,Data!$A$1:$BC$1,0),FALSE)</f>
        <v>..</v>
      </c>
    </row>
    <row r="12554" spans="1:4" x14ac:dyDescent="0.45">
      <c r="A12554" t="s">
        <v>514</v>
      </c>
      <c r="B12554">
        <f t="shared" si="195"/>
        <v>1977</v>
      </c>
      <c r="C12554">
        <f>VLOOKUP($A12554&amp;C$1,Data!$A$2:$BC$533,MATCH(Intermediate!$B12554,Data!$A$1:$BC$1,0),FALSE)</f>
        <v>86.290873734398446</v>
      </c>
      <c r="D12554" t="str">
        <f>VLOOKUP($A12554&amp;D$1,Data!$A$2:$BC$533,MATCH(Intermediate!$B12554,Data!$A$1:$BC$1,0),FALSE)</f>
        <v>..</v>
      </c>
    </row>
    <row r="12555" spans="1:4" x14ac:dyDescent="0.45">
      <c r="A12555" t="s">
        <v>514</v>
      </c>
      <c r="B12555">
        <f t="shared" si="195"/>
        <v>1978</v>
      </c>
      <c r="C12555">
        <f>VLOOKUP($A12555&amp;C$1,Data!$A$2:$BC$533,MATCH(Intermediate!$B12555,Data!$A$1:$BC$1,0),FALSE)</f>
        <v>88.33775419986803</v>
      </c>
      <c r="D12555" t="str">
        <f>VLOOKUP($A12555&amp;D$1,Data!$A$2:$BC$533,MATCH(Intermediate!$B12555,Data!$A$1:$BC$1,0),FALSE)</f>
        <v>..</v>
      </c>
    </row>
    <row r="12556" spans="1:4" x14ac:dyDescent="0.45">
      <c r="A12556" t="s">
        <v>514</v>
      </c>
      <c r="B12556">
        <f t="shared" si="195"/>
        <v>1979</v>
      </c>
      <c r="C12556">
        <f>VLOOKUP($A12556&amp;C$1,Data!$A$2:$BC$533,MATCH(Intermediate!$B12556,Data!$A$1:$BC$1,0),FALSE)</f>
        <v>89.779736097584447</v>
      </c>
      <c r="D12556" t="str">
        <f>VLOOKUP($A12556&amp;D$1,Data!$A$2:$BC$533,MATCH(Intermediate!$B12556,Data!$A$1:$BC$1,0),FALSE)</f>
        <v>..</v>
      </c>
    </row>
    <row r="12557" spans="1:4" x14ac:dyDescent="0.45">
      <c r="A12557" t="s">
        <v>514</v>
      </c>
      <c r="B12557">
        <f t="shared" si="195"/>
        <v>1980</v>
      </c>
      <c r="C12557">
        <f>VLOOKUP($A12557&amp;C$1,Data!$A$2:$BC$533,MATCH(Intermediate!$B12557,Data!$A$1:$BC$1,0),FALSE)</f>
        <v>91.02655795010476</v>
      </c>
      <c r="D12557" t="str">
        <f>VLOOKUP($A12557&amp;D$1,Data!$A$2:$BC$533,MATCH(Intermediate!$B12557,Data!$A$1:$BC$1,0),FALSE)</f>
        <v>..</v>
      </c>
    </row>
    <row r="12558" spans="1:4" x14ac:dyDescent="0.45">
      <c r="A12558" t="s">
        <v>514</v>
      </c>
      <c r="B12558">
        <f t="shared" si="195"/>
        <v>1981</v>
      </c>
      <c r="C12558">
        <f>VLOOKUP($A12558&amp;C$1,Data!$A$2:$BC$533,MATCH(Intermediate!$B12558,Data!$A$1:$BC$1,0),FALSE)</f>
        <v>87.544734270148453</v>
      </c>
      <c r="D12558" t="str">
        <f>VLOOKUP($A12558&amp;D$1,Data!$A$2:$BC$533,MATCH(Intermediate!$B12558,Data!$A$1:$BC$1,0),FALSE)</f>
        <v>..</v>
      </c>
    </row>
    <row r="12559" spans="1:4" x14ac:dyDescent="0.45">
      <c r="A12559" t="s">
        <v>514</v>
      </c>
      <c r="B12559">
        <f t="shared" si="195"/>
        <v>1982</v>
      </c>
      <c r="C12559">
        <f>VLOOKUP($A12559&amp;C$1,Data!$A$2:$BC$533,MATCH(Intermediate!$B12559,Data!$A$1:$BC$1,0),FALSE)</f>
        <v>90.499729994335112</v>
      </c>
      <c r="D12559" t="str">
        <f>VLOOKUP($A12559&amp;D$1,Data!$A$2:$BC$533,MATCH(Intermediate!$B12559,Data!$A$1:$BC$1,0),FALSE)</f>
        <v>..</v>
      </c>
    </row>
    <row r="12560" spans="1:4" x14ac:dyDescent="0.45">
      <c r="A12560" t="s">
        <v>514</v>
      </c>
      <c r="B12560">
        <f t="shared" si="195"/>
        <v>1983</v>
      </c>
      <c r="C12560">
        <f>VLOOKUP($A12560&amp;C$1,Data!$A$2:$BC$533,MATCH(Intermediate!$B12560,Data!$A$1:$BC$1,0),FALSE)</f>
        <v>93.263018432796244</v>
      </c>
      <c r="D12560" t="str">
        <f>VLOOKUP($A12560&amp;D$1,Data!$A$2:$BC$533,MATCH(Intermediate!$B12560,Data!$A$1:$BC$1,0),FALSE)</f>
        <v>..</v>
      </c>
    </row>
    <row r="12561" spans="1:4" x14ac:dyDescent="0.45">
      <c r="A12561" t="s">
        <v>514</v>
      </c>
      <c r="B12561">
        <f t="shared" si="195"/>
        <v>1984</v>
      </c>
      <c r="C12561">
        <f>VLOOKUP($A12561&amp;C$1,Data!$A$2:$BC$533,MATCH(Intermediate!$B12561,Data!$A$1:$BC$1,0),FALSE)</f>
        <v>94.021660089595755</v>
      </c>
      <c r="D12561" t="str">
        <f>VLOOKUP($A12561&amp;D$1,Data!$A$2:$BC$533,MATCH(Intermediate!$B12561,Data!$A$1:$BC$1,0),FALSE)</f>
        <v>..</v>
      </c>
    </row>
    <row r="12562" spans="1:4" x14ac:dyDescent="0.45">
      <c r="A12562" t="s">
        <v>514</v>
      </c>
      <c r="B12562">
        <f t="shared" si="195"/>
        <v>1985</v>
      </c>
      <c r="C12562">
        <f>VLOOKUP($A12562&amp;C$1,Data!$A$2:$BC$533,MATCH(Intermediate!$B12562,Data!$A$1:$BC$1,0),FALSE)</f>
        <v>100.5360664116984</v>
      </c>
      <c r="D12562" t="str">
        <f>VLOOKUP($A12562&amp;D$1,Data!$A$2:$BC$533,MATCH(Intermediate!$B12562,Data!$A$1:$BC$1,0),FALSE)</f>
        <v>..</v>
      </c>
    </row>
    <row r="12563" spans="1:4" x14ac:dyDescent="0.45">
      <c r="A12563" t="s">
        <v>514</v>
      </c>
      <c r="B12563">
        <f t="shared" si="195"/>
        <v>1986</v>
      </c>
      <c r="C12563">
        <f>VLOOKUP($A12563&amp;C$1,Data!$A$2:$BC$533,MATCH(Intermediate!$B12563,Data!$A$1:$BC$1,0),FALSE)</f>
        <v>106.58026438055948</v>
      </c>
      <c r="D12563" t="str">
        <f>VLOOKUP($A12563&amp;D$1,Data!$A$2:$BC$533,MATCH(Intermediate!$B12563,Data!$A$1:$BC$1,0),FALSE)</f>
        <v>..</v>
      </c>
    </row>
    <row r="12564" spans="1:4" x14ac:dyDescent="0.45">
      <c r="A12564" t="s">
        <v>514</v>
      </c>
      <c r="B12564">
        <f t="shared" si="195"/>
        <v>1987</v>
      </c>
      <c r="C12564">
        <f>VLOOKUP($A12564&amp;C$1,Data!$A$2:$BC$533,MATCH(Intermediate!$B12564,Data!$A$1:$BC$1,0),FALSE)</f>
        <v>108.64408612663989</v>
      </c>
      <c r="D12564" t="str">
        <f>VLOOKUP($A12564&amp;D$1,Data!$A$2:$BC$533,MATCH(Intermediate!$B12564,Data!$A$1:$BC$1,0),FALSE)</f>
        <v>..</v>
      </c>
    </row>
    <row r="12565" spans="1:4" x14ac:dyDescent="0.45">
      <c r="A12565" t="s">
        <v>514</v>
      </c>
      <c r="B12565">
        <f t="shared" si="195"/>
        <v>1988</v>
      </c>
      <c r="C12565">
        <f>VLOOKUP($A12565&amp;C$1,Data!$A$2:$BC$533,MATCH(Intermediate!$B12565,Data!$A$1:$BC$1,0),FALSE)</f>
        <v>109.48248600984918</v>
      </c>
      <c r="D12565" t="str">
        <f>VLOOKUP($A12565&amp;D$1,Data!$A$2:$BC$533,MATCH(Intermediate!$B12565,Data!$A$1:$BC$1,0),FALSE)</f>
        <v>..</v>
      </c>
    </row>
    <row r="12566" spans="1:4" x14ac:dyDescent="0.45">
      <c r="A12566" t="s">
        <v>514</v>
      </c>
      <c r="B12566">
        <f t="shared" si="195"/>
        <v>1989</v>
      </c>
      <c r="C12566">
        <f>VLOOKUP($A12566&amp;C$1,Data!$A$2:$BC$533,MATCH(Intermediate!$B12566,Data!$A$1:$BC$1,0),FALSE)</f>
        <v>113.17867524529107</v>
      </c>
      <c r="D12566" t="str">
        <f>VLOOKUP($A12566&amp;D$1,Data!$A$2:$BC$533,MATCH(Intermediate!$B12566,Data!$A$1:$BC$1,0),FALSE)</f>
        <v>..</v>
      </c>
    </row>
    <row r="12567" spans="1:4" x14ac:dyDescent="0.45">
      <c r="A12567" t="s">
        <v>514</v>
      </c>
      <c r="B12567">
        <f t="shared" si="195"/>
        <v>1990</v>
      </c>
      <c r="C12567">
        <f>VLOOKUP($A12567&amp;C$1,Data!$A$2:$BC$533,MATCH(Intermediate!$B12567,Data!$A$1:$BC$1,0),FALSE)</f>
        <v>110.9997722860264</v>
      </c>
      <c r="D12567">
        <f>VLOOKUP($A12567&amp;D$1,Data!$A$2:$BC$533,MATCH(Intermediate!$B12567,Data!$A$1:$BC$1,0),FALSE)</f>
        <v>23525.824601832039</v>
      </c>
    </row>
    <row r="12568" spans="1:4" x14ac:dyDescent="0.45">
      <c r="A12568" t="s">
        <v>514</v>
      </c>
      <c r="B12568">
        <f t="shared" si="195"/>
        <v>1991</v>
      </c>
      <c r="C12568">
        <f>VLOOKUP($A12568&amp;C$1,Data!$A$2:$BC$533,MATCH(Intermediate!$B12568,Data!$A$1:$BC$1,0),FALSE)</f>
        <v>115.18000529226788</v>
      </c>
      <c r="D12568">
        <f>VLOOKUP($A12568&amp;D$1,Data!$A$2:$BC$533,MATCH(Intermediate!$B12568,Data!$A$1:$BC$1,0),FALSE)</f>
        <v>23933.849513937959</v>
      </c>
    </row>
    <row r="12569" spans="1:4" x14ac:dyDescent="0.45">
      <c r="A12569" t="s">
        <v>514</v>
      </c>
      <c r="B12569">
        <f t="shared" si="195"/>
        <v>1992</v>
      </c>
      <c r="C12569">
        <f>VLOOKUP($A12569&amp;C$1,Data!$A$2:$BC$533,MATCH(Intermediate!$B12569,Data!$A$1:$BC$1,0),FALSE)</f>
        <v>114.7581875352179</v>
      </c>
      <c r="D12569">
        <f>VLOOKUP($A12569&amp;D$1,Data!$A$2:$BC$533,MATCH(Intermediate!$B12569,Data!$A$1:$BC$1,0),FALSE)</f>
        <v>24943.973874361254</v>
      </c>
    </row>
    <row r="12570" spans="1:4" x14ac:dyDescent="0.45">
      <c r="A12570" t="s">
        <v>514</v>
      </c>
      <c r="B12570">
        <f t="shared" si="195"/>
        <v>1993</v>
      </c>
      <c r="C12570">
        <f>VLOOKUP($A12570&amp;C$1,Data!$A$2:$BC$533,MATCH(Intermediate!$B12570,Data!$A$1:$BC$1,0),FALSE)</f>
        <v>117.45505766896024</v>
      </c>
      <c r="D12570">
        <f>VLOOKUP($A12570&amp;D$1,Data!$A$2:$BC$533,MATCH(Intermediate!$B12570,Data!$A$1:$BC$1,0),FALSE)</f>
        <v>25898.007622775771</v>
      </c>
    </row>
    <row r="12571" spans="1:4" x14ac:dyDescent="0.45">
      <c r="A12571" t="s">
        <v>514</v>
      </c>
      <c r="B12571">
        <f t="shared" si="195"/>
        <v>1994</v>
      </c>
      <c r="C12571">
        <f>VLOOKUP($A12571&amp;C$1,Data!$A$2:$BC$533,MATCH(Intermediate!$B12571,Data!$A$1:$BC$1,0),FALSE)</f>
        <v>116.83396264348508</v>
      </c>
      <c r="D12571">
        <f>VLOOKUP($A12571&amp;D$1,Data!$A$2:$BC$533,MATCH(Intermediate!$B12571,Data!$A$1:$BC$1,0),FALSE)</f>
        <v>27194.636975870908</v>
      </c>
    </row>
    <row r="12572" spans="1:4" x14ac:dyDescent="0.45">
      <c r="A12572" t="s">
        <v>514</v>
      </c>
      <c r="B12572">
        <f t="shared" si="195"/>
        <v>1995</v>
      </c>
      <c r="C12572">
        <f>VLOOKUP($A12572&amp;C$1,Data!$A$2:$BC$533,MATCH(Intermediate!$B12572,Data!$A$1:$BC$1,0),FALSE)</f>
        <v>126.03724243199954</v>
      </c>
      <c r="D12572">
        <f>VLOOKUP($A12572&amp;D$1,Data!$A$2:$BC$533,MATCH(Intermediate!$B12572,Data!$A$1:$BC$1,0),FALSE)</f>
        <v>28177.421317843535</v>
      </c>
    </row>
    <row r="12573" spans="1:4" x14ac:dyDescent="0.45">
      <c r="A12573" t="s">
        <v>514</v>
      </c>
      <c r="B12573">
        <f t="shared" si="195"/>
        <v>1996</v>
      </c>
      <c r="C12573">
        <f>VLOOKUP($A12573&amp;C$1,Data!$A$2:$BC$533,MATCH(Intermediate!$B12573,Data!$A$1:$BC$1,0),FALSE)</f>
        <v>133.38864299629446</v>
      </c>
      <c r="D12573">
        <f>VLOOKUP($A12573&amp;D$1,Data!$A$2:$BC$533,MATCH(Intermediate!$B12573,Data!$A$1:$BC$1,0),FALSE)</f>
        <v>29384.335009340793</v>
      </c>
    </row>
    <row r="12574" spans="1:4" x14ac:dyDescent="0.45">
      <c r="A12574" t="s">
        <v>514</v>
      </c>
      <c r="B12574">
        <f t="shared" si="195"/>
        <v>1997</v>
      </c>
      <c r="C12574">
        <f>VLOOKUP($A12574&amp;C$1,Data!$A$2:$BC$533,MATCH(Intermediate!$B12574,Data!$A$1:$BC$1,0),FALSE)</f>
        <v>141.96509881537281</v>
      </c>
      <c r="D12574">
        <f>VLOOKUP($A12574&amp;D$1,Data!$A$2:$BC$533,MATCH(Intermediate!$B12574,Data!$A$1:$BC$1,0),FALSE)</f>
        <v>30849.096154971161</v>
      </c>
    </row>
    <row r="12575" spans="1:4" x14ac:dyDescent="0.45">
      <c r="A12575" t="s">
        <v>514</v>
      </c>
      <c r="B12575">
        <f t="shared" si="195"/>
        <v>1998</v>
      </c>
      <c r="C12575">
        <f>VLOOKUP($A12575&amp;C$1,Data!$A$2:$BC$533,MATCH(Intermediate!$B12575,Data!$A$1:$BC$1,0),FALSE)</f>
        <v>152.70862366116387</v>
      </c>
      <c r="D12575">
        <f>VLOOKUP($A12575&amp;D$1,Data!$A$2:$BC$533,MATCH(Intermediate!$B12575,Data!$A$1:$BC$1,0),FALSE)</f>
        <v>32212.704001268707</v>
      </c>
    </row>
    <row r="12576" spans="1:4" x14ac:dyDescent="0.45">
      <c r="A12576" t="s">
        <v>514</v>
      </c>
      <c r="B12576">
        <f t="shared" si="195"/>
        <v>1999</v>
      </c>
      <c r="C12576">
        <f>VLOOKUP($A12576&amp;C$1,Data!$A$2:$BC$533,MATCH(Intermediate!$B12576,Data!$A$1:$BC$1,0),FALSE)</f>
        <v>165.40472298556213</v>
      </c>
      <c r="D12576">
        <f>VLOOKUP($A12576&amp;D$1,Data!$A$2:$BC$533,MATCH(Intermediate!$B12576,Data!$A$1:$BC$1,0),FALSE)</f>
        <v>33862.636901858008</v>
      </c>
    </row>
    <row r="12577" spans="1:4" x14ac:dyDescent="0.45">
      <c r="A12577" t="s">
        <v>514</v>
      </c>
      <c r="B12577">
        <f t="shared" si="195"/>
        <v>2000</v>
      </c>
      <c r="C12577">
        <f>VLOOKUP($A12577&amp;C$1,Data!$A$2:$BC$533,MATCH(Intermediate!$B12577,Data!$A$1:$BC$1,0),FALSE)</f>
        <v>156.61689706032504</v>
      </c>
      <c r="D12577">
        <f>VLOOKUP($A12577&amp;D$1,Data!$A$2:$BC$533,MATCH(Intermediate!$B12577,Data!$A$1:$BC$1,0),FALSE)</f>
        <v>35650.169565542397</v>
      </c>
    </row>
    <row r="12578" spans="1:4" x14ac:dyDescent="0.45">
      <c r="A12578" t="s">
        <v>514</v>
      </c>
      <c r="B12578">
        <f t="shared" si="195"/>
        <v>2001</v>
      </c>
      <c r="C12578">
        <f>VLOOKUP($A12578&amp;C$1,Data!$A$2:$BC$533,MATCH(Intermediate!$B12578,Data!$A$1:$BC$1,0),FALSE)</f>
        <v>167.61850311605747</v>
      </c>
      <c r="D12578">
        <f>VLOOKUP($A12578&amp;D$1,Data!$A$2:$BC$533,MATCH(Intermediate!$B12578,Data!$A$1:$BC$1,0),FALSE)</f>
        <v>36460.403515386475</v>
      </c>
    </row>
    <row r="12579" spans="1:4" x14ac:dyDescent="0.45">
      <c r="A12579" t="s">
        <v>514</v>
      </c>
      <c r="B12579">
        <f t="shared" si="195"/>
        <v>2002</v>
      </c>
      <c r="C12579">
        <f>VLOOKUP($A12579&amp;C$1,Data!$A$2:$BC$533,MATCH(Intermediate!$B12579,Data!$A$1:$BC$1,0),FALSE)</f>
        <v>159.50451931348428</v>
      </c>
      <c r="D12579">
        <f>VLOOKUP($A12579&amp;D$1,Data!$A$2:$BC$533,MATCH(Intermediate!$B12579,Data!$A$1:$BC$1,0),FALSE)</f>
        <v>37310.44962100964</v>
      </c>
    </row>
    <row r="12580" spans="1:4" x14ac:dyDescent="0.45">
      <c r="A12580" t="s">
        <v>514</v>
      </c>
      <c r="B12580">
        <f t="shared" si="195"/>
        <v>2003</v>
      </c>
      <c r="C12580">
        <f>VLOOKUP($A12580&amp;C$1,Data!$A$2:$BC$533,MATCH(Intermediate!$B12580,Data!$A$1:$BC$1,0),FALSE)</f>
        <v>172.74847092694006</v>
      </c>
      <c r="D12580">
        <f>VLOOKUP($A12580&amp;D$1,Data!$A$2:$BC$533,MATCH(Intermediate!$B12580,Data!$A$1:$BC$1,0),FALSE)</f>
        <v>38792.709870660547</v>
      </c>
    </row>
    <row r="12581" spans="1:4" x14ac:dyDescent="0.45">
      <c r="A12581" t="s">
        <v>514</v>
      </c>
      <c r="B12581">
        <f t="shared" si="195"/>
        <v>2004</v>
      </c>
      <c r="C12581">
        <f>VLOOKUP($A12581&amp;C$1,Data!$A$2:$BC$533,MATCH(Intermediate!$B12581,Data!$A$1:$BC$1,0),FALSE)</f>
        <v>179.42842037722428</v>
      </c>
      <c r="D12581">
        <f>VLOOKUP($A12581&amp;D$1,Data!$A$2:$BC$533,MATCH(Intermediate!$B12581,Data!$A$1:$BC$1,0),FALSE)</f>
        <v>40962.393597291062</v>
      </c>
    </row>
    <row r="12582" spans="1:4" x14ac:dyDescent="0.45">
      <c r="A12582" t="s">
        <v>514</v>
      </c>
      <c r="B12582">
        <f t="shared" si="195"/>
        <v>2005</v>
      </c>
      <c r="C12582">
        <f>VLOOKUP($A12582&amp;C$1,Data!$A$2:$BC$533,MATCH(Intermediate!$B12582,Data!$A$1:$BC$1,0),FALSE)</f>
        <v>183.10508921255652</v>
      </c>
      <c r="D12582">
        <f>VLOOKUP($A12582&amp;D$1,Data!$A$2:$BC$533,MATCH(Intermediate!$B12582,Data!$A$1:$BC$1,0),FALSE)</f>
        <v>43361.249041525494</v>
      </c>
    </row>
    <row r="12583" spans="1:4" x14ac:dyDescent="0.45">
      <c r="A12583" t="s">
        <v>514</v>
      </c>
      <c r="B12583">
        <f t="shared" si="195"/>
        <v>2006</v>
      </c>
      <c r="C12583">
        <f>VLOOKUP($A12583&amp;C$1,Data!$A$2:$BC$533,MATCH(Intermediate!$B12583,Data!$A$1:$BC$1,0),FALSE)</f>
        <v>192.69097476861108</v>
      </c>
      <c r="D12583">
        <f>VLOOKUP($A12583&amp;D$1,Data!$A$2:$BC$533,MATCH(Intermediate!$B12583,Data!$A$1:$BC$1,0),FALSE)</f>
        <v>45502.01434669114</v>
      </c>
    </row>
    <row r="12584" spans="1:4" x14ac:dyDescent="0.45">
      <c r="A12584" t="s">
        <v>514</v>
      </c>
      <c r="B12584">
        <f t="shared" si="195"/>
        <v>2007</v>
      </c>
      <c r="C12584">
        <f>VLOOKUP($A12584&amp;C$1,Data!$A$2:$BC$533,MATCH(Intermediate!$B12584,Data!$A$1:$BC$1,0),FALSE)</f>
        <v>198.72140928048293</v>
      </c>
      <c r="D12584">
        <f>VLOOKUP($A12584&amp;D$1,Data!$A$2:$BC$533,MATCH(Intermediate!$B12584,Data!$A$1:$BC$1,0),FALSE)</f>
        <v>47221.805396635995</v>
      </c>
    </row>
    <row r="12585" spans="1:4" x14ac:dyDescent="0.45">
      <c r="A12585" t="s">
        <v>514</v>
      </c>
      <c r="B12585">
        <f t="shared" si="195"/>
        <v>2008</v>
      </c>
      <c r="C12585">
        <f>VLOOKUP($A12585&amp;C$1,Data!$A$2:$BC$533,MATCH(Intermediate!$B12585,Data!$A$1:$BC$1,0),FALSE)</f>
        <v>179.31928075888075</v>
      </c>
      <c r="D12585">
        <f>VLOOKUP($A12585&amp;D$1,Data!$A$2:$BC$533,MATCH(Intermediate!$B12585,Data!$A$1:$BC$1,0),FALSE)</f>
        <v>47768.076905966751</v>
      </c>
    </row>
    <row r="12586" spans="1:4" x14ac:dyDescent="0.45">
      <c r="A12586" t="s">
        <v>514</v>
      </c>
      <c r="B12586">
        <f t="shared" si="195"/>
        <v>2009</v>
      </c>
      <c r="C12586">
        <f>VLOOKUP($A12586&amp;C$1,Data!$A$2:$BC$533,MATCH(Intermediate!$B12586,Data!$A$1:$BC$1,0),FALSE)</f>
        <v>187.4799632226954</v>
      </c>
      <c r="D12586">
        <f>VLOOKUP($A12586&amp;D$1,Data!$A$2:$BC$533,MATCH(Intermediate!$B12586,Data!$A$1:$BC$1,0),FALSE)</f>
        <v>46376.931592008077</v>
      </c>
    </row>
    <row r="12587" spans="1:4" x14ac:dyDescent="0.45">
      <c r="A12587" t="s">
        <v>514</v>
      </c>
      <c r="B12587">
        <f t="shared" si="195"/>
        <v>2010</v>
      </c>
      <c r="C12587">
        <f>VLOOKUP($A12587&amp;C$1,Data!$A$2:$BC$533,MATCH(Intermediate!$B12587,Data!$A$1:$BC$1,0),FALSE)</f>
        <v>181.92066652745166</v>
      </c>
      <c r="D12587">
        <f>VLOOKUP($A12587&amp;D$1,Data!$A$2:$BC$533,MATCH(Intermediate!$B12587,Data!$A$1:$BC$1,0),FALSE)</f>
        <v>47800.993133571727</v>
      </c>
    </row>
    <row r="12588" spans="1:4" x14ac:dyDescent="0.45">
      <c r="A12588" t="s">
        <v>514</v>
      </c>
      <c r="B12588">
        <f t="shared" si="195"/>
        <v>2011</v>
      </c>
      <c r="C12588">
        <f>VLOOKUP($A12588&amp;C$1,Data!$A$2:$BC$533,MATCH(Intermediate!$B12588,Data!$A$1:$BC$1,0),FALSE)</f>
        <v>174.4745591255375</v>
      </c>
      <c r="D12588">
        <f>VLOOKUP($A12588&amp;D$1,Data!$A$2:$BC$533,MATCH(Intermediate!$B12588,Data!$A$1:$BC$1,0),FALSE)</f>
        <v>49199.801662668149</v>
      </c>
    </row>
    <row r="12589" spans="1:4" x14ac:dyDescent="0.45">
      <c r="A12589" t="s">
        <v>514</v>
      </c>
      <c r="B12589">
        <f t="shared" si="195"/>
        <v>2012</v>
      </c>
      <c r="C12589">
        <f>VLOOKUP($A12589&amp;C$1,Data!$A$2:$BC$533,MATCH(Intermediate!$B12589,Data!$A$1:$BC$1,0),FALSE)</f>
        <v>175.44384357945597</v>
      </c>
      <c r="D12589">
        <f>VLOOKUP($A12589&amp;D$1,Data!$A$2:$BC$533,MATCH(Intermediate!$B12589,Data!$A$1:$BC$1,0),FALSE)</f>
        <v>50775.277883987459</v>
      </c>
    </row>
    <row r="12590" spans="1:4" x14ac:dyDescent="0.45">
      <c r="A12590" t="s">
        <v>514</v>
      </c>
      <c r="B12590">
        <f t="shared" si="195"/>
        <v>2013</v>
      </c>
      <c r="C12590">
        <f>VLOOKUP($A12590&amp;C$1,Data!$A$2:$BC$533,MATCH(Intermediate!$B12590,Data!$A$1:$BC$1,0),FALSE)</f>
        <v>184.16292171582276</v>
      </c>
      <c r="D12590">
        <f>VLOOKUP($A12590&amp;D$1,Data!$A$2:$BC$533,MATCH(Intermediate!$B12590,Data!$A$1:$BC$1,0),FALSE)</f>
        <v>52403.758067460003</v>
      </c>
    </row>
    <row r="12591" spans="1:4" x14ac:dyDescent="0.45">
      <c r="A12591" t="s">
        <v>514</v>
      </c>
      <c r="B12591">
        <f t="shared" si="195"/>
        <v>2014</v>
      </c>
      <c r="C12591">
        <f>VLOOKUP($A12591&amp;C$1,Data!$A$2:$BC$533,MATCH(Intermediate!$B12591,Data!$A$1:$BC$1,0),FALSE)</f>
        <v>184.79402133194944</v>
      </c>
      <c r="D12591">
        <f>VLOOKUP($A12591&amp;D$1,Data!$A$2:$BC$533,MATCH(Intermediate!$B12591,Data!$A$1:$BC$1,0),FALSE)</f>
        <v>54217.977244461938</v>
      </c>
    </row>
    <row r="12592" spans="1:4" x14ac:dyDescent="0.45">
      <c r="A12592" t="s">
        <v>514</v>
      </c>
      <c r="B12592">
        <f t="shared" si="195"/>
        <v>2015</v>
      </c>
      <c r="C12592">
        <f>VLOOKUP($A12592&amp;C$1,Data!$A$2:$BC$533,MATCH(Intermediate!$B12592,Data!$A$1:$BC$1,0),FALSE)</f>
        <v>183.63216344025167</v>
      </c>
      <c r="D12592">
        <f>VLOOKUP($A12592&amp;D$1,Data!$A$2:$BC$533,MATCH(Intermediate!$B12592,Data!$A$1:$BC$1,0),FALSE)</f>
        <v>55636.689649761887</v>
      </c>
    </row>
    <row r="12593" spans="1:4" x14ac:dyDescent="0.45">
      <c r="A12593" t="s">
        <v>514</v>
      </c>
      <c r="B12593">
        <f t="shared" si="195"/>
        <v>2016</v>
      </c>
      <c r="C12593">
        <f>VLOOKUP($A12593&amp;C$1,Data!$A$2:$BC$533,MATCH(Intermediate!$B12593,Data!$A$1:$BC$1,0),FALSE)</f>
        <v>186.32705104430636</v>
      </c>
      <c r="D12593">
        <f>VLOOKUP($A12593&amp;D$1,Data!$A$2:$BC$533,MATCH(Intermediate!$B12593,Data!$A$1:$BC$1,0),FALSE)</f>
        <v>56828.1260389573</v>
      </c>
    </row>
    <row r="12594" spans="1:4" x14ac:dyDescent="0.45">
      <c r="A12594" t="s">
        <v>514</v>
      </c>
      <c r="B12594">
        <f t="shared" si="195"/>
        <v>2017</v>
      </c>
      <c r="C12594">
        <f>VLOOKUP($A12594&amp;C$1,Data!$A$2:$BC$533,MATCH(Intermediate!$B12594,Data!$A$1:$BC$1,0),FALSE)</f>
        <v>194.09099665384721</v>
      </c>
      <c r="D12594">
        <f>VLOOKUP($A12594&amp;D$1,Data!$A$2:$BC$533,MATCH(Intermediate!$B12594,Data!$A$1:$BC$1,0),FALSE)</f>
        <v>58871.959595165412</v>
      </c>
    </row>
    <row r="12595" spans="1:4" x14ac:dyDescent="0.45">
      <c r="A12595" t="s">
        <v>514</v>
      </c>
      <c r="B12595">
        <f t="shared" si="195"/>
        <v>2018</v>
      </c>
      <c r="C12595">
        <f>VLOOKUP($A12595&amp;C$1,Data!$A$2:$BC$533,MATCH(Intermediate!$B12595,Data!$A$1:$BC$1,0),FALSE)</f>
        <v>183.05400175621241</v>
      </c>
      <c r="D12595">
        <f>VLOOKUP($A12595&amp;D$1,Data!$A$2:$BC$533,MATCH(Intermediate!$B12595,Data!$A$1:$BC$1,0),FALSE)</f>
        <v>61572.550591872146</v>
      </c>
    </row>
    <row r="12596" spans="1:4" x14ac:dyDescent="0.45">
      <c r="A12596" t="s">
        <v>514</v>
      </c>
      <c r="B12596">
        <f t="shared" si="195"/>
        <v>2019</v>
      </c>
      <c r="C12596">
        <f>VLOOKUP($A12596&amp;C$1,Data!$A$2:$BC$533,MATCH(Intermediate!$B12596,Data!$A$1:$BC$1,0),FALSE)</f>
        <v>194.73525891744384</v>
      </c>
      <c r="D12596">
        <f>VLOOKUP($A12596&amp;D$1,Data!$A$2:$BC$533,MATCH(Intermediate!$B12596,Data!$A$1:$BC$1,0),FALSE)</f>
        <v>63726.413338972634</v>
      </c>
    </row>
    <row r="12597" spans="1:4" x14ac:dyDescent="0.45">
      <c r="A12597" t="s">
        <v>514</v>
      </c>
      <c r="B12597">
        <f t="shared" ref="B12597:B12660" si="196">B12547</f>
        <v>2020</v>
      </c>
      <c r="C12597">
        <f>VLOOKUP($A12597&amp;C$1,Data!$A$2:$BC$533,MATCH(Intermediate!$B12597,Data!$A$1:$BC$1,0),FALSE)</f>
        <v>218.33561244074576</v>
      </c>
      <c r="D12597">
        <f>VLOOKUP($A12597&amp;D$1,Data!$A$2:$BC$533,MATCH(Intermediate!$B12597,Data!$A$1:$BC$1,0),FALSE)</f>
        <v>62778.634840329272</v>
      </c>
    </row>
    <row r="12598" spans="1:4" x14ac:dyDescent="0.45">
      <c r="A12598" t="s">
        <v>514</v>
      </c>
      <c r="B12598">
        <f t="shared" si="196"/>
        <v>2021</v>
      </c>
      <c r="C12598">
        <f>VLOOKUP($A12598&amp;C$1,Data!$A$2:$BC$533,MATCH(Intermediate!$B12598,Data!$A$1:$BC$1,0),FALSE)</f>
        <v>220.31563828572243</v>
      </c>
      <c r="D12598">
        <f>VLOOKUP($A12598&amp;D$1,Data!$A$2:$BC$533,MATCH(Intermediate!$B12598,Data!$A$1:$BC$1,0),FALSE)</f>
        <v>69833.49487610154</v>
      </c>
    </row>
    <row r="12599" spans="1:4" x14ac:dyDescent="0.45">
      <c r="A12599" t="s">
        <v>514</v>
      </c>
      <c r="B12599">
        <f t="shared" si="196"/>
        <v>2022</v>
      </c>
      <c r="C12599">
        <f>VLOOKUP($A12599&amp;C$1,Data!$A$2:$BC$533,MATCH(Intermediate!$B12599,Data!$A$1:$BC$1,0),FALSE)</f>
        <v>187.58360387067538</v>
      </c>
      <c r="D12599">
        <f>VLOOKUP($A12599&amp;D$1,Data!$A$2:$BC$533,MATCH(Intermediate!$B12599,Data!$A$1:$BC$1,0),FALSE)</f>
        <v>76374.817942687354</v>
      </c>
    </row>
    <row r="12600" spans="1:4" x14ac:dyDescent="0.45">
      <c r="A12600" t="s">
        <v>514</v>
      </c>
      <c r="B12600">
        <f t="shared" si="196"/>
        <v>2023</v>
      </c>
      <c r="C12600">
        <f>VLOOKUP($A12600&amp;C$1,Data!$A$2:$BC$533,MATCH(Intermediate!$B12600,Data!$A$1:$BC$1,0),FALSE)</f>
        <v>192.52734796965294</v>
      </c>
      <c r="D12600">
        <f>VLOOKUP($A12600&amp;D$1,Data!$A$2:$BC$533,MATCH(Intermediate!$B12600,Data!$A$1:$BC$1,0),FALSE)</f>
        <v>80412.925454132026</v>
      </c>
    </row>
    <row r="12601" spans="1:4" x14ac:dyDescent="0.45">
      <c r="A12601" t="s">
        <v>514</v>
      </c>
      <c r="B12601">
        <f t="shared" si="196"/>
        <v>2024</v>
      </c>
      <c r="C12601">
        <f>VLOOKUP($A12601&amp;C$1,Data!$A$2:$BC$533,MATCH(Intermediate!$B12601,Data!$A$1:$BC$1,0),FALSE)</f>
        <v>197.89612059905625</v>
      </c>
      <c r="D12601">
        <f>VLOOKUP($A12601&amp;D$1,Data!$A$2:$BC$533,MATCH(Intermediate!$B12601,Data!$A$1:$BC$1,0),FALSE)</f>
        <v>83613.366222416196</v>
      </c>
    </row>
    <row r="12602" spans="1:4" x14ac:dyDescent="0.45">
      <c r="A12602" t="s">
        <v>285</v>
      </c>
      <c r="B12602">
        <f t="shared" si="196"/>
        <v>1975</v>
      </c>
      <c r="C12602" t="str">
        <f>VLOOKUP($A12602&amp;C$1,Data!$A$2:$BC$533,MATCH(Intermediate!$B12602,Data!$A$1:$BC$1,0),FALSE)</f>
        <v>..</v>
      </c>
      <c r="D12602" t="str">
        <f>VLOOKUP($A12602&amp;D$1,Data!$A$2:$BC$533,MATCH(Intermediate!$B12602,Data!$A$1:$BC$1,0),FALSE)</f>
        <v>..</v>
      </c>
    </row>
    <row r="12603" spans="1:4" x14ac:dyDescent="0.45">
      <c r="A12603" t="s">
        <v>285</v>
      </c>
      <c r="B12603">
        <f t="shared" si="196"/>
        <v>1976</v>
      </c>
      <c r="C12603" t="str">
        <f>VLOOKUP($A12603&amp;C$1,Data!$A$2:$BC$533,MATCH(Intermediate!$B12603,Data!$A$1:$BC$1,0),FALSE)</f>
        <v>..</v>
      </c>
      <c r="D12603" t="str">
        <f>VLOOKUP($A12603&amp;D$1,Data!$A$2:$BC$533,MATCH(Intermediate!$B12603,Data!$A$1:$BC$1,0),FALSE)</f>
        <v>..</v>
      </c>
    </row>
    <row r="12604" spans="1:4" x14ac:dyDescent="0.45">
      <c r="A12604" t="s">
        <v>285</v>
      </c>
      <c r="B12604">
        <f t="shared" si="196"/>
        <v>1977</v>
      </c>
      <c r="C12604" t="str">
        <f>VLOOKUP($A12604&amp;C$1,Data!$A$2:$BC$533,MATCH(Intermediate!$B12604,Data!$A$1:$BC$1,0),FALSE)</f>
        <v>..</v>
      </c>
      <c r="D12604" t="str">
        <f>VLOOKUP($A12604&amp;D$1,Data!$A$2:$BC$533,MATCH(Intermediate!$B12604,Data!$A$1:$BC$1,0),FALSE)</f>
        <v>..</v>
      </c>
    </row>
    <row r="12605" spans="1:4" x14ac:dyDescent="0.45">
      <c r="A12605" t="s">
        <v>285</v>
      </c>
      <c r="B12605">
        <f t="shared" si="196"/>
        <v>1978</v>
      </c>
      <c r="C12605" t="str">
        <f>VLOOKUP($A12605&amp;C$1,Data!$A$2:$BC$533,MATCH(Intermediate!$B12605,Data!$A$1:$BC$1,0),FALSE)</f>
        <v>..</v>
      </c>
      <c r="D12605" t="str">
        <f>VLOOKUP($A12605&amp;D$1,Data!$A$2:$BC$533,MATCH(Intermediate!$B12605,Data!$A$1:$BC$1,0),FALSE)</f>
        <v>..</v>
      </c>
    </row>
    <row r="12606" spans="1:4" x14ac:dyDescent="0.45">
      <c r="A12606" t="s">
        <v>285</v>
      </c>
      <c r="B12606">
        <f t="shared" si="196"/>
        <v>1979</v>
      </c>
      <c r="C12606" t="str">
        <f>VLOOKUP($A12606&amp;C$1,Data!$A$2:$BC$533,MATCH(Intermediate!$B12606,Data!$A$1:$BC$1,0),FALSE)</f>
        <v>..</v>
      </c>
      <c r="D12606" t="str">
        <f>VLOOKUP($A12606&amp;D$1,Data!$A$2:$BC$533,MATCH(Intermediate!$B12606,Data!$A$1:$BC$1,0),FALSE)</f>
        <v>..</v>
      </c>
    </row>
    <row r="12607" spans="1:4" x14ac:dyDescent="0.45">
      <c r="A12607" t="s">
        <v>285</v>
      </c>
      <c r="B12607">
        <f t="shared" si="196"/>
        <v>1980</v>
      </c>
      <c r="C12607" t="str">
        <f>VLOOKUP($A12607&amp;C$1,Data!$A$2:$BC$533,MATCH(Intermediate!$B12607,Data!$A$1:$BC$1,0),FALSE)</f>
        <v>..</v>
      </c>
      <c r="D12607" t="str">
        <f>VLOOKUP($A12607&amp;D$1,Data!$A$2:$BC$533,MATCH(Intermediate!$B12607,Data!$A$1:$BC$1,0),FALSE)</f>
        <v>..</v>
      </c>
    </row>
    <row r="12608" spans="1:4" x14ac:dyDescent="0.45">
      <c r="A12608" t="s">
        <v>285</v>
      </c>
      <c r="B12608">
        <f t="shared" si="196"/>
        <v>1981</v>
      </c>
      <c r="C12608" t="str">
        <f>VLOOKUP($A12608&amp;C$1,Data!$A$2:$BC$533,MATCH(Intermediate!$B12608,Data!$A$1:$BC$1,0),FALSE)</f>
        <v>..</v>
      </c>
      <c r="D12608" t="str">
        <f>VLOOKUP($A12608&amp;D$1,Data!$A$2:$BC$533,MATCH(Intermediate!$B12608,Data!$A$1:$BC$1,0),FALSE)</f>
        <v>..</v>
      </c>
    </row>
    <row r="12609" spans="1:4" x14ac:dyDescent="0.45">
      <c r="A12609" t="s">
        <v>285</v>
      </c>
      <c r="B12609">
        <f t="shared" si="196"/>
        <v>1982</v>
      </c>
      <c r="C12609" t="str">
        <f>VLOOKUP($A12609&amp;C$1,Data!$A$2:$BC$533,MATCH(Intermediate!$B12609,Data!$A$1:$BC$1,0),FALSE)</f>
        <v>..</v>
      </c>
      <c r="D12609" t="str">
        <f>VLOOKUP($A12609&amp;D$1,Data!$A$2:$BC$533,MATCH(Intermediate!$B12609,Data!$A$1:$BC$1,0),FALSE)</f>
        <v>..</v>
      </c>
    </row>
    <row r="12610" spans="1:4" x14ac:dyDescent="0.45">
      <c r="A12610" t="s">
        <v>285</v>
      </c>
      <c r="B12610">
        <f t="shared" si="196"/>
        <v>1983</v>
      </c>
      <c r="C12610" t="str">
        <f>VLOOKUP($A12610&amp;C$1,Data!$A$2:$BC$533,MATCH(Intermediate!$B12610,Data!$A$1:$BC$1,0),FALSE)</f>
        <v>..</v>
      </c>
      <c r="D12610" t="str">
        <f>VLOOKUP($A12610&amp;D$1,Data!$A$2:$BC$533,MATCH(Intermediate!$B12610,Data!$A$1:$BC$1,0),FALSE)</f>
        <v>..</v>
      </c>
    </row>
    <row r="12611" spans="1:4" x14ac:dyDescent="0.45">
      <c r="A12611" t="s">
        <v>285</v>
      </c>
      <c r="B12611">
        <f t="shared" si="196"/>
        <v>1984</v>
      </c>
      <c r="C12611" t="str">
        <f>VLOOKUP($A12611&amp;C$1,Data!$A$2:$BC$533,MATCH(Intermediate!$B12611,Data!$A$1:$BC$1,0),FALSE)</f>
        <v>..</v>
      </c>
      <c r="D12611" t="str">
        <f>VLOOKUP($A12611&amp;D$1,Data!$A$2:$BC$533,MATCH(Intermediate!$B12611,Data!$A$1:$BC$1,0),FALSE)</f>
        <v>..</v>
      </c>
    </row>
    <row r="12612" spans="1:4" x14ac:dyDescent="0.45">
      <c r="A12612" t="s">
        <v>285</v>
      </c>
      <c r="B12612">
        <f t="shared" si="196"/>
        <v>1985</v>
      </c>
      <c r="C12612" t="str">
        <f>VLOOKUP($A12612&amp;C$1,Data!$A$2:$BC$533,MATCH(Intermediate!$B12612,Data!$A$1:$BC$1,0),FALSE)</f>
        <v>..</v>
      </c>
      <c r="D12612" t="str">
        <f>VLOOKUP($A12612&amp;D$1,Data!$A$2:$BC$533,MATCH(Intermediate!$B12612,Data!$A$1:$BC$1,0),FALSE)</f>
        <v>..</v>
      </c>
    </row>
    <row r="12613" spans="1:4" x14ac:dyDescent="0.45">
      <c r="A12613" t="s">
        <v>285</v>
      </c>
      <c r="B12613">
        <f t="shared" si="196"/>
        <v>1986</v>
      </c>
      <c r="C12613" t="str">
        <f>VLOOKUP($A12613&amp;C$1,Data!$A$2:$BC$533,MATCH(Intermediate!$B12613,Data!$A$1:$BC$1,0),FALSE)</f>
        <v>..</v>
      </c>
      <c r="D12613" t="str">
        <f>VLOOKUP($A12613&amp;D$1,Data!$A$2:$BC$533,MATCH(Intermediate!$B12613,Data!$A$1:$BC$1,0),FALSE)</f>
        <v>..</v>
      </c>
    </row>
    <row r="12614" spans="1:4" x14ac:dyDescent="0.45">
      <c r="A12614" t="s">
        <v>285</v>
      </c>
      <c r="B12614">
        <f t="shared" si="196"/>
        <v>1987</v>
      </c>
      <c r="C12614" t="str">
        <f>VLOOKUP($A12614&amp;C$1,Data!$A$2:$BC$533,MATCH(Intermediate!$B12614,Data!$A$1:$BC$1,0),FALSE)</f>
        <v>..</v>
      </c>
      <c r="D12614" t="str">
        <f>VLOOKUP($A12614&amp;D$1,Data!$A$2:$BC$533,MATCH(Intermediate!$B12614,Data!$A$1:$BC$1,0),FALSE)</f>
        <v>..</v>
      </c>
    </row>
    <row r="12615" spans="1:4" x14ac:dyDescent="0.45">
      <c r="A12615" t="s">
        <v>285</v>
      </c>
      <c r="B12615">
        <f t="shared" si="196"/>
        <v>1988</v>
      </c>
      <c r="C12615" t="str">
        <f>VLOOKUP($A12615&amp;C$1,Data!$A$2:$BC$533,MATCH(Intermediate!$B12615,Data!$A$1:$BC$1,0),FALSE)</f>
        <v>..</v>
      </c>
      <c r="D12615" t="str">
        <f>VLOOKUP($A12615&amp;D$1,Data!$A$2:$BC$533,MATCH(Intermediate!$B12615,Data!$A$1:$BC$1,0),FALSE)</f>
        <v>..</v>
      </c>
    </row>
    <row r="12616" spans="1:4" x14ac:dyDescent="0.45">
      <c r="A12616" t="s">
        <v>285</v>
      </c>
      <c r="B12616">
        <f t="shared" si="196"/>
        <v>1989</v>
      </c>
      <c r="C12616" t="str">
        <f>VLOOKUP($A12616&amp;C$1,Data!$A$2:$BC$533,MATCH(Intermediate!$B12616,Data!$A$1:$BC$1,0),FALSE)</f>
        <v>..</v>
      </c>
      <c r="D12616" t="str">
        <f>VLOOKUP($A12616&amp;D$1,Data!$A$2:$BC$533,MATCH(Intermediate!$B12616,Data!$A$1:$BC$1,0),FALSE)</f>
        <v>..</v>
      </c>
    </row>
    <row r="12617" spans="1:4" x14ac:dyDescent="0.45">
      <c r="A12617" t="s">
        <v>285</v>
      </c>
      <c r="B12617">
        <f t="shared" si="196"/>
        <v>1990</v>
      </c>
      <c r="C12617" t="str">
        <f>VLOOKUP($A12617&amp;C$1,Data!$A$2:$BC$533,MATCH(Intermediate!$B12617,Data!$A$1:$BC$1,0),FALSE)</f>
        <v>..</v>
      </c>
      <c r="D12617" t="str">
        <f>VLOOKUP($A12617&amp;D$1,Data!$A$2:$BC$533,MATCH(Intermediate!$B12617,Data!$A$1:$BC$1,0),FALSE)</f>
        <v>..</v>
      </c>
    </row>
    <row r="12618" spans="1:4" x14ac:dyDescent="0.45">
      <c r="A12618" t="s">
        <v>285</v>
      </c>
      <c r="B12618">
        <f t="shared" si="196"/>
        <v>1991</v>
      </c>
      <c r="C12618" t="str">
        <f>VLOOKUP($A12618&amp;C$1,Data!$A$2:$BC$533,MATCH(Intermediate!$B12618,Data!$A$1:$BC$1,0),FALSE)</f>
        <v>..</v>
      </c>
      <c r="D12618" t="str">
        <f>VLOOKUP($A12618&amp;D$1,Data!$A$2:$BC$533,MATCH(Intermediate!$B12618,Data!$A$1:$BC$1,0),FALSE)</f>
        <v>..</v>
      </c>
    </row>
    <row r="12619" spans="1:4" x14ac:dyDescent="0.45">
      <c r="A12619" t="s">
        <v>285</v>
      </c>
      <c r="B12619">
        <f t="shared" si="196"/>
        <v>1992</v>
      </c>
      <c r="C12619" t="str">
        <f>VLOOKUP($A12619&amp;C$1,Data!$A$2:$BC$533,MATCH(Intermediate!$B12619,Data!$A$1:$BC$1,0),FALSE)</f>
        <v>..</v>
      </c>
      <c r="D12619" t="str">
        <f>VLOOKUP($A12619&amp;D$1,Data!$A$2:$BC$533,MATCH(Intermediate!$B12619,Data!$A$1:$BC$1,0),FALSE)</f>
        <v>..</v>
      </c>
    </row>
    <row r="12620" spans="1:4" x14ac:dyDescent="0.45">
      <c r="A12620" t="s">
        <v>285</v>
      </c>
      <c r="B12620">
        <f t="shared" si="196"/>
        <v>1993</v>
      </c>
      <c r="C12620" t="str">
        <f>VLOOKUP($A12620&amp;C$1,Data!$A$2:$BC$533,MATCH(Intermediate!$B12620,Data!$A$1:$BC$1,0),FALSE)</f>
        <v>..</v>
      </c>
      <c r="D12620" t="str">
        <f>VLOOKUP($A12620&amp;D$1,Data!$A$2:$BC$533,MATCH(Intermediate!$B12620,Data!$A$1:$BC$1,0),FALSE)</f>
        <v>..</v>
      </c>
    </row>
    <row r="12621" spans="1:4" x14ac:dyDescent="0.45">
      <c r="A12621" t="s">
        <v>285</v>
      </c>
      <c r="B12621">
        <f t="shared" si="196"/>
        <v>1994</v>
      </c>
      <c r="C12621" t="str">
        <f>VLOOKUP($A12621&amp;C$1,Data!$A$2:$BC$533,MATCH(Intermediate!$B12621,Data!$A$1:$BC$1,0),FALSE)</f>
        <v>..</v>
      </c>
      <c r="D12621" t="str">
        <f>VLOOKUP($A12621&amp;D$1,Data!$A$2:$BC$533,MATCH(Intermediate!$B12621,Data!$A$1:$BC$1,0),FALSE)</f>
        <v>..</v>
      </c>
    </row>
    <row r="12622" spans="1:4" x14ac:dyDescent="0.45">
      <c r="A12622" t="s">
        <v>285</v>
      </c>
      <c r="B12622">
        <f t="shared" si="196"/>
        <v>1995</v>
      </c>
      <c r="C12622" t="str">
        <f>VLOOKUP($A12622&amp;C$1,Data!$A$2:$BC$533,MATCH(Intermediate!$B12622,Data!$A$1:$BC$1,0),FALSE)</f>
        <v>..</v>
      </c>
      <c r="D12622" t="str">
        <f>VLOOKUP($A12622&amp;D$1,Data!$A$2:$BC$533,MATCH(Intermediate!$B12622,Data!$A$1:$BC$1,0),FALSE)</f>
        <v>..</v>
      </c>
    </row>
    <row r="12623" spans="1:4" x14ac:dyDescent="0.45">
      <c r="A12623" t="s">
        <v>285</v>
      </c>
      <c r="B12623">
        <f t="shared" si="196"/>
        <v>1996</v>
      </c>
      <c r="C12623" t="str">
        <f>VLOOKUP($A12623&amp;C$1,Data!$A$2:$BC$533,MATCH(Intermediate!$B12623,Data!$A$1:$BC$1,0),FALSE)</f>
        <v>..</v>
      </c>
      <c r="D12623" t="str">
        <f>VLOOKUP($A12623&amp;D$1,Data!$A$2:$BC$533,MATCH(Intermediate!$B12623,Data!$A$1:$BC$1,0),FALSE)</f>
        <v>..</v>
      </c>
    </row>
    <row r="12624" spans="1:4" x14ac:dyDescent="0.45">
      <c r="A12624" t="s">
        <v>285</v>
      </c>
      <c r="B12624">
        <f t="shared" si="196"/>
        <v>1997</v>
      </c>
      <c r="C12624" t="str">
        <f>VLOOKUP($A12624&amp;C$1,Data!$A$2:$BC$533,MATCH(Intermediate!$B12624,Data!$A$1:$BC$1,0),FALSE)</f>
        <v>..</v>
      </c>
      <c r="D12624" t="str">
        <f>VLOOKUP($A12624&amp;D$1,Data!$A$2:$BC$533,MATCH(Intermediate!$B12624,Data!$A$1:$BC$1,0),FALSE)</f>
        <v>..</v>
      </c>
    </row>
    <row r="12625" spans="1:4" x14ac:dyDescent="0.45">
      <c r="A12625" t="s">
        <v>285</v>
      </c>
      <c r="B12625">
        <f t="shared" si="196"/>
        <v>1998</v>
      </c>
      <c r="C12625" t="str">
        <f>VLOOKUP($A12625&amp;C$1,Data!$A$2:$BC$533,MATCH(Intermediate!$B12625,Data!$A$1:$BC$1,0),FALSE)</f>
        <v>..</v>
      </c>
      <c r="D12625" t="str">
        <f>VLOOKUP($A12625&amp;D$1,Data!$A$2:$BC$533,MATCH(Intermediate!$B12625,Data!$A$1:$BC$1,0),FALSE)</f>
        <v>..</v>
      </c>
    </row>
    <row r="12626" spans="1:4" x14ac:dyDescent="0.45">
      <c r="A12626" t="s">
        <v>285</v>
      </c>
      <c r="B12626">
        <f t="shared" si="196"/>
        <v>1999</v>
      </c>
      <c r="C12626" t="str">
        <f>VLOOKUP($A12626&amp;C$1,Data!$A$2:$BC$533,MATCH(Intermediate!$B12626,Data!$A$1:$BC$1,0),FALSE)</f>
        <v>..</v>
      </c>
      <c r="D12626" t="str">
        <f>VLOOKUP($A12626&amp;D$1,Data!$A$2:$BC$533,MATCH(Intermediate!$B12626,Data!$A$1:$BC$1,0),FALSE)</f>
        <v>..</v>
      </c>
    </row>
    <row r="12627" spans="1:4" x14ac:dyDescent="0.45">
      <c r="A12627" t="s">
        <v>285</v>
      </c>
      <c r="B12627">
        <f t="shared" si="196"/>
        <v>2000</v>
      </c>
      <c r="C12627" t="str">
        <f>VLOOKUP($A12627&amp;C$1,Data!$A$2:$BC$533,MATCH(Intermediate!$B12627,Data!$A$1:$BC$1,0),FALSE)</f>
        <v>..</v>
      </c>
      <c r="D12627" t="str">
        <f>VLOOKUP($A12627&amp;D$1,Data!$A$2:$BC$533,MATCH(Intermediate!$B12627,Data!$A$1:$BC$1,0),FALSE)</f>
        <v>..</v>
      </c>
    </row>
    <row r="12628" spans="1:4" x14ac:dyDescent="0.45">
      <c r="A12628" t="s">
        <v>285</v>
      </c>
      <c r="B12628">
        <f t="shared" si="196"/>
        <v>2001</v>
      </c>
      <c r="C12628" t="str">
        <f>VLOOKUP($A12628&amp;C$1,Data!$A$2:$BC$533,MATCH(Intermediate!$B12628,Data!$A$1:$BC$1,0),FALSE)</f>
        <v>..</v>
      </c>
      <c r="D12628" t="str">
        <f>VLOOKUP($A12628&amp;D$1,Data!$A$2:$BC$533,MATCH(Intermediate!$B12628,Data!$A$1:$BC$1,0),FALSE)</f>
        <v>..</v>
      </c>
    </row>
    <row r="12629" spans="1:4" x14ac:dyDescent="0.45">
      <c r="A12629" t="s">
        <v>285</v>
      </c>
      <c r="B12629">
        <f t="shared" si="196"/>
        <v>2002</v>
      </c>
      <c r="C12629" t="str">
        <f>VLOOKUP($A12629&amp;C$1,Data!$A$2:$BC$533,MATCH(Intermediate!$B12629,Data!$A$1:$BC$1,0),FALSE)</f>
        <v>..</v>
      </c>
      <c r="D12629" t="str">
        <f>VLOOKUP($A12629&amp;D$1,Data!$A$2:$BC$533,MATCH(Intermediate!$B12629,Data!$A$1:$BC$1,0),FALSE)</f>
        <v>..</v>
      </c>
    </row>
    <row r="12630" spans="1:4" x14ac:dyDescent="0.45">
      <c r="A12630" t="s">
        <v>285</v>
      </c>
      <c r="B12630">
        <f t="shared" si="196"/>
        <v>2003</v>
      </c>
      <c r="C12630" t="str">
        <f>VLOOKUP($A12630&amp;C$1,Data!$A$2:$BC$533,MATCH(Intermediate!$B12630,Data!$A$1:$BC$1,0),FALSE)</f>
        <v>..</v>
      </c>
      <c r="D12630" t="str">
        <f>VLOOKUP($A12630&amp;D$1,Data!$A$2:$BC$533,MATCH(Intermediate!$B12630,Data!$A$1:$BC$1,0),FALSE)</f>
        <v>..</v>
      </c>
    </row>
    <row r="12631" spans="1:4" x14ac:dyDescent="0.45">
      <c r="A12631" t="s">
        <v>285</v>
      </c>
      <c r="B12631">
        <f t="shared" si="196"/>
        <v>2004</v>
      </c>
      <c r="C12631" t="str">
        <f>VLOOKUP($A12631&amp;C$1,Data!$A$2:$BC$533,MATCH(Intermediate!$B12631,Data!$A$1:$BC$1,0),FALSE)</f>
        <v>..</v>
      </c>
      <c r="D12631" t="str">
        <f>VLOOKUP($A12631&amp;D$1,Data!$A$2:$BC$533,MATCH(Intermediate!$B12631,Data!$A$1:$BC$1,0),FALSE)</f>
        <v>..</v>
      </c>
    </row>
    <row r="12632" spans="1:4" x14ac:dyDescent="0.45">
      <c r="A12632" t="s">
        <v>285</v>
      </c>
      <c r="B12632">
        <f t="shared" si="196"/>
        <v>2005</v>
      </c>
      <c r="C12632" t="str">
        <f>VLOOKUP($A12632&amp;C$1,Data!$A$2:$BC$533,MATCH(Intermediate!$B12632,Data!$A$1:$BC$1,0),FALSE)</f>
        <v>..</v>
      </c>
      <c r="D12632" t="str">
        <f>VLOOKUP($A12632&amp;D$1,Data!$A$2:$BC$533,MATCH(Intermediate!$B12632,Data!$A$1:$BC$1,0),FALSE)</f>
        <v>..</v>
      </c>
    </row>
    <row r="12633" spans="1:4" x14ac:dyDescent="0.45">
      <c r="A12633" t="s">
        <v>285</v>
      </c>
      <c r="B12633">
        <f t="shared" si="196"/>
        <v>2006</v>
      </c>
      <c r="C12633" t="str">
        <f>VLOOKUP($A12633&amp;C$1,Data!$A$2:$BC$533,MATCH(Intermediate!$B12633,Data!$A$1:$BC$1,0),FALSE)</f>
        <v>..</v>
      </c>
      <c r="D12633" t="str">
        <f>VLOOKUP($A12633&amp;D$1,Data!$A$2:$BC$533,MATCH(Intermediate!$B12633,Data!$A$1:$BC$1,0),FALSE)</f>
        <v>..</v>
      </c>
    </row>
    <row r="12634" spans="1:4" x14ac:dyDescent="0.45">
      <c r="A12634" t="s">
        <v>285</v>
      </c>
      <c r="B12634">
        <f t="shared" si="196"/>
        <v>2007</v>
      </c>
      <c r="C12634" t="str">
        <f>VLOOKUP($A12634&amp;C$1,Data!$A$2:$BC$533,MATCH(Intermediate!$B12634,Data!$A$1:$BC$1,0),FALSE)</f>
        <v>..</v>
      </c>
      <c r="D12634" t="str">
        <f>VLOOKUP($A12634&amp;D$1,Data!$A$2:$BC$533,MATCH(Intermediate!$B12634,Data!$A$1:$BC$1,0),FALSE)</f>
        <v>..</v>
      </c>
    </row>
    <row r="12635" spans="1:4" x14ac:dyDescent="0.45">
      <c r="A12635" t="s">
        <v>285</v>
      </c>
      <c r="B12635">
        <f t="shared" si="196"/>
        <v>2008</v>
      </c>
      <c r="C12635" t="str">
        <f>VLOOKUP($A12635&amp;C$1,Data!$A$2:$BC$533,MATCH(Intermediate!$B12635,Data!$A$1:$BC$1,0),FALSE)</f>
        <v>..</v>
      </c>
      <c r="D12635" t="str">
        <f>VLOOKUP($A12635&amp;D$1,Data!$A$2:$BC$533,MATCH(Intermediate!$B12635,Data!$A$1:$BC$1,0),FALSE)</f>
        <v>..</v>
      </c>
    </row>
    <row r="12636" spans="1:4" x14ac:dyDescent="0.45">
      <c r="A12636" t="s">
        <v>285</v>
      </c>
      <c r="B12636">
        <f t="shared" si="196"/>
        <v>2009</v>
      </c>
      <c r="C12636" t="str">
        <f>VLOOKUP($A12636&amp;C$1,Data!$A$2:$BC$533,MATCH(Intermediate!$B12636,Data!$A$1:$BC$1,0),FALSE)</f>
        <v>..</v>
      </c>
      <c r="D12636" t="str">
        <f>VLOOKUP($A12636&amp;D$1,Data!$A$2:$BC$533,MATCH(Intermediate!$B12636,Data!$A$1:$BC$1,0),FALSE)</f>
        <v>..</v>
      </c>
    </row>
    <row r="12637" spans="1:4" x14ac:dyDescent="0.45">
      <c r="A12637" t="s">
        <v>285</v>
      </c>
      <c r="B12637">
        <f t="shared" si="196"/>
        <v>2010</v>
      </c>
      <c r="C12637" t="str">
        <f>VLOOKUP($A12637&amp;C$1,Data!$A$2:$BC$533,MATCH(Intermediate!$B12637,Data!$A$1:$BC$1,0),FALSE)</f>
        <v>..</v>
      </c>
      <c r="D12637" t="str">
        <f>VLOOKUP($A12637&amp;D$1,Data!$A$2:$BC$533,MATCH(Intermediate!$B12637,Data!$A$1:$BC$1,0),FALSE)</f>
        <v>..</v>
      </c>
    </row>
    <row r="12638" spans="1:4" x14ac:dyDescent="0.45">
      <c r="A12638" t="s">
        <v>285</v>
      </c>
      <c r="B12638">
        <f t="shared" si="196"/>
        <v>2011</v>
      </c>
      <c r="C12638" t="str">
        <f>VLOOKUP($A12638&amp;C$1,Data!$A$2:$BC$533,MATCH(Intermediate!$B12638,Data!$A$1:$BC$1,0),FALSE)</f>
        <v>..</v>
      </c>
      <c r="D12638" t="str">
        <f>VLOOKUP($A12638&amp;D$1,Data!$A$2:$BC$533,MATCH(Intermediate!$B12638,Data!$A$1:$BC$1,0),FALSE)</f>
        <v>..</v>
      </c>
    </row>
    <row r="12639" spans="1:4" x14ac:dyDescent="0.45">
      <c r="A12639" t="s">
        <v>285</v>
      </c>
      <c r="B12639">
        <f t="shared" si="196"/>
        <v>2012</v>
      </c>
      <c r="C12639" t="str">
        <f>VLOOKUP($A12639&amp;C$1,Data!$A$2:$BC$533,MATCH(Intermediate!$B12639,Data!$A$1:$BC$1,0),FALSE)</f>
        <v>..</v>
      </c>
      <c r="D12639" t="str">
        <f>VLOOKUP($A12639&amp;D$1,Data!$A$2:$BC$533,MATCH(Intermediate!$B12639,Data!$A$1:$BC$1,0),FALSE)</f>
        <v>..</v>
      </c>
    </row>
    <row r="12640" spans="1:4" x14ac:dyDescent="0.45">
      <c r="A12640" t="s">
        <v>285</v>
      </c>
      <c r="B12640">
        <f t="shared" si="196"/>
        <v>2013</v>
      </c>
      <c r="C12640" t="str">
        <f>VLOOKUP($A12640&amp;C$1,Data!$A$2:$BC$533,MATCH(Intermediate!$B12640,Data!$A$1:$BC$1,0),FALSE)</f>
        <v>..</v>
      </c>
      <c r="D12640" t="str">
        <f>VLOOKUP($A12640&amp;D$1,Data!$A$2:$BC$533,MATCH(Intermediate!$B12640,Data!$A$1:$BC$1,0),FALSE)</f>
        <v>..</v>
      </c>
    </row>
    <row r="12641" spans="1:4" x14ac:dyDescent="0.45">
      <c r="A12641" t="s">
        <v>285</v>
      </c>
      <c r="B12641">
        <f t="shared" si="196"/>
        <v>2014</v>
      </c>
      <c r="C12641" t="str">
        <f>VLOOKUP($A12641&amp;C$1,Data!$A$2:$BC$533,MATCH(Intermediate!$B12641,Data!$A$1:$BC$1,0),FALSE)</f>
        <v>..</v>
      </c>
      <c r="D12641" t="str">
        <f>VLOOKUP($A12641&amp;D$1,Data!$A$2:$BC$533,MATCH(Intermediate!$B12641,Data!$A$1:$BC$1,0),FALSE)</f>
        <v>..</v>
      </c>
    </row>
    <row r="12642" spans="1:4" x14ac:dyDescent="0.45">
      <c r="A12642" t="s">
        <v>285</v>
      </c>
      <c r="B12642">
        <f t="shared" si="196"/>
        <v>2015</v>
      </c>
      <c r="C12642" t="str">
        <f>VLOOKUP($A12642&amp;C$1,Data!$A$2:$BC$533,MATCH(Intermediate!$B12642,Data!$A$1:$BC$1,0),FALSE)</f>
        <v>..</v>
      </c>
      <c r="D12642" t="str">
        <f>VLOOKUP($A12642&amp;D$1,Data!$A$2:$BC$533,MATCH(Intermediate!$B12642,Data!$A$1:$BC$1,0),FALSE)</f>
        <v>..</v>
      </c>
    </row>
    <row r="12643" spans="1:4" x14ac:dyDescent="0.45">
      <c r="A12643" t="s">
        <v>285</v>
      </c>
      <c r="B12643">
        <f t="shared" si="196"/>
        <v>2016</v>
      </c>
      <c r="C12643" t="str">
        <f>VLOOKUP($A12643&amp;C$1,Data!$A$2:$BC$533,MATCH(Intermediate!$B12643,Data!$A$1:$BC$1,0),FALSE)</f>
        <v>..</v>
      </c>
      <c r="D12643" t="str">
        <f>VLOOKUP($A12643&amp;D$1,Data!$A$2:$BC$533,MATCH(Intermediate!$B12643,Data!$A$1:$BC$1,0),FALSE)</f>
        <v>..</v>
      </c>
    </row>
    <row r="12644" spans="1:4" x14ac:dyDescent="0.45">
      <c r="A12644" t="s">
        <v>285</v>
      </c>
      <c r="B12644">
        <f t="shared" si="196"/>
        <v>2017</v>
      </c>
      <c r="C12644" t="str">
        <f>VLOOKUP($A12644&amp;C$1,Data!$A$2:$BC$533,MATCH(Intermediate!$B12644,Data!$A$1:$BC$1,0),FALSE)</f>
        <v>..</v>
      </c>
      <c r="D12644" t="str">
        <f>VLOOKUP($A12644&amp;D$1,Data!$A$2:$BC$533,MATCH(Intermediate!$B12644,Data!$A$1:$BC$1,0),FALSE)</f>
        <v>..</v>
      </c>
    </row>
    <row r="12645" spans="1:4" x14ac:dyDescent="0.45">
      <c r="A12645" t="s">
        <v>285</v>
      </c>
      <c r="B12645">
        <f t="shared" si="196"/>
        <v>2018</v>
      </c>
      <c r="C12645" t="str">
        <f>VLOOKUP($A12645&amp;C$1,Data!$A$2:$BC$533,MATCH(Intermediate!$B12645,Data!$A$1:$BC$1,0),FALSE)</f>
        <v>..</v>
      </c>
      <c r="D12645" t="str">
        <f>VLOOKUP($A12645&amp;D$1,Data!$A$2:$BC$533,MATCH(Intermediate!$B12645,Data!$A$1:$BC$1,0),FALSE)</f>
        <v>..</v>
      </c>
    </row>
    <row r="12646" spans="1:4" x14ac:dyDescent="0.45">
      <c r="A12646" t="s">
        <v>285</v>
      </c>
      <c r="B12646">
        <f t="shared" si="196"/>
        <v>2019</v>
      </c>
      <c r="C12646" t="str">
        <f>VLOOKUP($A12646&amp;C$1,Data!$A$2:$BC$533,MATCH(Intermediate!$B12646,Data!$A$1:$BC$1,0),FALSE)</f>
        <v>..</v>
      </c>
      <c r="D12646" t="str">
        <f>VLOOKUP($A12646&amp;D$1,Data!$A$2:$BC$533,MATCH(Intermediate!$B12646,Data!$A$1:$BC$1,0),FALSE)</f>
        <v>..</v>
      </c>
    </row>
    <row r="12647" spans="1:4" x14ac:dyDescent="0.45">
      <c r="A12647" t="s">
        <v>285</v>
      </c>
      <c r="B12647">
        <f t="shared" si="196"/>
        <v>2020</v>
      </c>
      <c r="C12647" t="str">
        <f>VLOOKUP($A12647&amp;C$1,Data!$A$2:$BC$533,MATCH(Intermediate!$B12647,Data!$A$1:$BC$1,0),FALSE)</f>
        <v>..</v>
      </c>
      <c r="D12647" t="str">
        <f>VLOOKUP($A12647&amp;D$1,Data!$A$2:$BC$533,MATCH(Intermediate!$B12647,Data!$A$1:$BC$1,0),FALSE)</f>
        <v>..</v>
      </c>
    </row>
    <row r="12648" spans="1:4" x14ac:dyDescent="0.45">
      <c r="A12648" t="s">
        <v>285</v>
      </c>
      <c r="B12648">
        <f t="shared" si="196"/>
        <v>2021</v>
      </c>
      <c r="C12648" t="str">
        <f>VLOOKUP($A12648&amp;C$1,Data!$A$2:$BC$533,MATCH(Intermediate!$B12648,Data!$A$1:$BC$1,0),FALSE)</f>
        <v>..</v>
      </c>
      <c r="D12648" t="str">
        <f>VLOOKUP($A12648&amp;D$1,Data!$A$2:$BC$533,MATCH(Intermediate!$B12648,Data!$A$1:$BC$1,0),FALSE)</f>
        <v>..</v>
      </c>
    </row>
    <row r="12649" spans="1:4" x14ac:dyDescent="0.45">
      <c r="A12649" t="s">
        <v>285</v>
      </c>
      <c r="B12649">
        <f t="shared" si="196"/>
        <v>2022</v>
      </c>
      <c r="C12649" t="str">
        <f>VLOOKUP($A12649&amp;C$1,Data!$A$2:$BC$533,MATCH(Intermediate!$B12649,Data!$A$1:$BC$1,0),FALSE)</f>
        <v>..</v>
      </c>
      <c r="D12649" t="str">
        <f>VLOOKUP($A12649&amp;D$1,Data!$A$2:$BC$533,MATCH(Intermediate!$B12649,Data!$A$1:$BC$1,0),FALSE)</f>
        <v>..</v>
      </c>
    </row>
    <row r="12650" spans="1:4" x14ac:dyDescent="0.45">
      <c r="A12650" t="s">
        <v>285</v>
      </c>
      <c r="B12650">
        <f t="shared" si="196"/>
        <v>2023</v>
      </c>
      <c r="C12650" t="str">
        <f>VLOOKUP($A12650&amp;C$1,Data!$A$2:$BC$533,MATCH(Intermediate!$B12650,Data!$A$1:$BC$1,0),FALSE)</f>
        <v>..</v>
      </c>
      <c r="D12650" t="str">
        <f>VLOOKUP($A12650&amp;D$1,Data!$A$2:$BC$533,MATCH(Intermediate!$B12650,Data!$A$1:$BC$1,0),FALSE)</f>
        <v>..</v>
      </c>
    </row>
    <row r="12651" spans="1:4" x14ac:dyDescent="0.45">
      <c r="A12651" t="s">
        <v>285</v>
      </c>
      <c r="B12651">
        <f t="shared" si="196"/>
        <v>2024</v>
      </c>
      <c r="C12651" t="str">
        <f>VLOOKUP($A12651&amp;C$1,Data!$A$2:$BC$533,MATCH(Intermediate!$B12651,Data!$A$1:$BC$1,0),FALSE)</f>
        <v>..</v>
      </c>
      <c r="D12651" t="str">
        <f>VLOOKUP($A12651&amp;D$1,Data!$A$2:$BC$533,MATCH(Intermediate!$B12651,Data!$A$1:$BC$1,0),FALSE)</f>
        <v>..</v>
      </c>
    </row>
    <row r="12652" spans="1:4" x14ac:dyDescent="0.45">
      <c r="A12652" t="s">
        <v>506</v>
      </c>
      <c r="B12652">
        <f t="shared" si="196"/>
        <v>1975</v>
      </c>
      <c r="C12652" t="str">
        <f>VLOOKUP($A12652&amp;C$1,Data!$A$2:$BC$533,MATCH(Intermediate!$B12652,Data!$A$1:$BC$1,0),FALSE)</f>
        <v>..</v>
      </c>
      <c r="D12652" t="str">
        <f>VLOOKUP($A12652&amp;D$1,Data!$A$2:$BC$533,MATCH(Intermediate!$B12652,Data!$A$1:$BC$1,0),FALSE)</f>
        <v>..</v>
      </c>
    </row>
    <row r="12653" spans="1:4" x14ac:dyDescent="0.45">
      <c r="A12653" t="s">
        <v>506</v>
      </c>
      <c r="B12653">
        <f t="shared" si="196"/>
        <v>1976</v>
      </c>
      <c r="C12653" t="str">
        <f>VLOOKUP($A12653&amp;C$1,Data!$A$2:$BC$533,MATCH(Intermediate!$B12653,Data!$A$1:$BC$1,0),FALSE)</f>
        <v>..</v>
      </c>
      <c r="D12653" t="str">
        <f>VLOOKUP($A12653&amp;D$1,Data!$A$2:$BC$533,MATCH(Intermediate!$B12653,Data!$A$1:$BC$1,0),FALSE)</f>
        <v>..</v>
      </c>
    </row>
    <row r="12654" spans="1:4" x14ac:dyDescent="0.45">
      <c r="A12654" t="s">
        <v>506</v>
      </c>
      <c r="B12654">
        <f t="shared" si="196"/>
        <v>1977</v>
      </c>
      <c r="C12654" t="str">
        <f>VLOOKUP($A12654&amp;C$1,Data!$A$2:$BC$533,MATCH(Intermediate!$B12654,Data!$A$1:$BC$1,0),FALSE)</f>
        <v>..</v>
      </c>
      <c r="D12654" t="str">
        <f>VLOOKUP($A12654&amp;D$1,Data!$A$2:$BC$533,MATCH(Intermediate!$B12654,Data!$A$1:$BC$1,0),FALSE)</f>
        <v>..</v>
      </c>
    </row>
    <row r="12655" spans="1:4" x14ac:dyDescent="0.45">
      <c r="A12655" t="s">
        <v>506</v>
      </c>
      <c r="B12655">
        <f t="shared" si="196"/>
        <v>1978</v>
      </c>
      <c r="C12655" t="str">
        <f>VLOOKUP($A12655&amp;C$1,Data!$A$2:$BC$533,MATCH(Intermediate!$B12655,Data!$A$1:$BC$1,0),FALSE)</f>
        <v>..</v>
      </c>
      <c r="D12655" t="str">
        <f>VLOOKUP($A12655&amp;D$1,Data!$A$2:$BC$533,MATCH(Intermediate!$B12655,Data!$A$1:$BC$1,0),FALSE)</f>
        <v>..</v>
      </c>
    </row>
    <row r="12656" spans="1:4" x14ac:dyDescent="0.45">
      <c r="A12656" t="s">
        <v>506</v>
      </c>
      <c r="B12656">
        <f t="shared" si="196"/>
        <v>1979</v>
      </c>
      <c r="C12656" t="str">
        <f>VLOOKUP($A12656&amp;C$1,Data!$A$2:$BC$533,MATCH(Intermediate!$B12656,Data!$A$1:$BC$1,0),FALSE)</f>
        <v>..</v>
      </c>
      <c r="D12656" t="str">
        <f>VLOOKUP($A12656&amp;D$1,Data!$A$2:$BC$533,MATCH(Intermediate!$B12656,Data!$A$1:$BC$1,0),FALSE)</f>
        <v>..</v>
      </c>
    </row>
    <row r="12657" spans="1:4" x14ac:dyDescent="0.45">
      <c r="A12657" t="s">
        <v>506</v>
      </c>
      <c r="B12657">
        <f t="shared" si="196"/>
        <v>1980</v>
      </c>
      <c r="C12657" t="str">
        <f>VLOOKUP($A12657&amp;C$1,Data!$A$2:$BC$533,MATCH(Intermediate!$B12657,Data!$A$1:$BC$1,0),FALSE)</f>
        <v>..</v>
      </c>
      <c r="D12657" t="str">
        <f>VLOOKUP($A12657&amp;D$1,Data!$A$2:$BC$533,MATCH(Intermediate!$B12657,Data!$A$1:$BC$1,0),FALSE)</f>
        <v>..</v>
      </c>
    </row>
    <row r="12658" spans="1:4" x14ac:dyDescent="0.45">
      <c r="A12658" t="s">
        <v>506</v>
      </c>
      <c r="B12658">
        <f t="shared" si="196"/>
        <v>1981</v>
      </c>
      <c r="C12658" t="str">
        <f>VLOOKUP($A12658&amp;C$1,Data!$A$2:$BC$533,MATCH(Intermediate!$B12658,Data!$A$1:$BC$1,0),FALSE)</f>
        <v>..</v>
      </c>
      <c r="D12658" t="str">
        <f>VLOOKUP($A12658&amp;D$1,Data!$A$2:$BC$533,MATCH(Intermediate!$B12658,Data!$A$1:$BC$1,0),FALSE)</f>
        <v>..</v>
      </c>
    </row>
    <row r="12659" spans="1:4" x14ac:dyDescent="0.45">
      <c r="A12659" t="s">
        <v>506</v>
      </c>
      <c r="B12659">
        <f t="shared" si="196"/>
        <v>1982</v>
      </c>
      <c r="C12659">
        <f>VLOOKUP($A12659&amp;C$1,Data!$A$2:$BC$533,MATCH(Intermediate!$B12659,Data!$A$1:$BC$1,0),FALSE)</f>
        <v>89.263203262559045</v>
      </c>
      <c r="D12659" t="str">
        <f>VLOOKUP($A12659&amp;D$1,Data!$A$2:$BC$533,MATCH(Intermediate!$B12659,Data!$A$1:$BC$1,0),FALSE)</f>
        <v>..</v>
      </c>
    </row>
    <row r="12660" spans="1:4" x14ac:dyDescent="0.45">
      <c r="A12660" t="s">
        <v>506</v>
      </c>
      <c r="B12660">
        <f t="shared" si="196"/>
        <v>1983</v>
      </c>
      <c r="C12660">
        <f>VLOOKUP($A12660&amp;C$1,Data!$A$2:$BC$533,MATCH(Intermediate!$B12660,Data!$A$1:$BC$1,0),FALSE)</f>
        <v>93.453441219918261</v>
      </c>
      <c r="D12660" t="str">
        <f>VLOOKUP($A12660&amp;D$1,Data!$A$2:$BC$533,MATCH(Intermediate!$B12660,Data!$A$1:$BC$1,0),FALSE)</f>
        <v>..</v>
      </c>
    </row>
    <row r="12661" spans="1:4" x14ac:dyDescent="0.45">
      <c r="A12661" t="s">
        <v>506</v>
      </c>
      <c r="B12661">
        <f t="shared" ref="B12661:B12724" si="197">B12611</f>
        <v>1984</v>
      </c>
      <c r="C12661">
        <f>VLOOKUP($A12661&amp;C$1,Data!$A$2:$BC$533,MATCH(Intermediate!$B12661,Data!$A$1:$BC$1,0),FALSE)</f>
        <v>95.404888011258763</v>
      </c>
      <c r="D12661" t="str">
        <f>VLOOKUP($A12661&amp;D$1,Data!$A$2:$BC$533,MATCH(Intermediate!$B12661,Data!$A$1:$BC$1,0),FALSE)</f>
        <v>..</v>
      </c>
    </row>
    <row r="12662" spans="1:4" x14ac:dyDescent="0.45">
      <c r="A12662" t="s">
        <v>506</v>
      </c>
      <c r="B12662">
        <f t="shared" si="197"/>
        <v>1985</v>
      </c>
      <c r="C12662">
        <f>VLOOKUP($A12662&amp;C$1,Data!$A$2:$BC$533,MATCH(Intermediate!$B12662,Data!$A$1:$BC$1,0),FALSE)</f>
        <v>100.91037726532211</v>
      </c>
      <c r="D12662" t="str">
        <f>VLOOKUP($A12662&amp;D$1,Data!$A$2:$BC$533,MATCH(Intermediate!$B12662,Data!$A$1:$BC$1,0),FALSE)</f>
        <v>..</v>
      </c>
    </row>
    <row r="12663" spans="1:4" x14ac:dyDescent="0.45">
      <c r="A12663" t="s">
        <v>506</v>
      </c>
      <c r="B12663">
        <f t="shared" si="197"/>
        <v>1986</v>
      </c>
      <c r="C12663">
        <f>VLOOKUP($A12663&amp;C$1,Data!$A$2:$BC$533,MATCH(Intermediate!$B12663,Data!$A$1:$BC$1,0),FALSE)</f>
        <v>110.98090682330002</v>
      </c>
      <c r="D12663" t="str">
        <f>VLOOKUP($A12663&amp;D$1,Data!$A$2:$BC$533,MATCH(Intermediate!$B12663,Data!$A$1:$BC$1,0),FALSE)</f>
        <v>..</v>
      </c>
    </row>
    <row r="12664" spans="1:4" x14ac:dyDescent="0.45">
      <c r="A12664" t="s">
        <v>506</v>
      </c>
      <c r="B12664">
        <f t="shared" si="197"/>
        <v>1987</v>
      </c>
      <c r="C12664">
        <f>VLOOKUP($A12664&amp;C$1,Data!$A$2:$BC$533,MATCH(Intermediate!$B12664,Data!$A$1:$BC$1,0),FALSE)</f>
        <v>117.11323919719322</v>
      </c>
      <c r="D12664" t="str">
        <f>VLOOKUP($A12664&amp;D$1,Data!$A$2:$BC$533,MATCH(Intermediate!$B12664,Data!$A$1:$BC$1,0),FALSE)</f>
        <v>..</v>
      </c>
    </row>
    <row r="12665" spans="1:4" x14ac:dyDescent="0.45">
      <c r="A12665" t="s">
        <v>506</v>
      </c>
      <c r="B12665">
        <f t="shared" si="197"/>
        <v>1988</v>
      </c>
      <c r="C12665">
        <f>VLOOKUP($A12665&amp;C$1,Data!$A$2:$BC$533,MATCH(Intermediate!$B12665,Data!$A$1:$BC$1,0),FALSE)</f>
        <v>121.66275076354778</v>
      </c>
      <c r="D12665" t="str">
        <f>VLOOKUP($A12665&amp;D$1,Data!$A$2:$BC$533,MATCH(Intermediate!$B12665,Data!$A$1:$BC$1,0),FALSE)</f>
        <v>..</v>
      </c>
    </row>
    <row r="12666" spans="1:4" x14ac:dyDescent="0.45">
      <c r="A12666" t="s">
        <v>506</v>
      </c>
      <c r="B12666">
        <f t="shared" si="197"/>
        <v>1989</v>
      </c>
      <c r="C12666">
        <f>VLOOKUP($A12666&amp;C$1,Data!$A$2:$BC$533,MATCH(Intermediate!$B12666,Data!$A$1:$BC$1,0),FALSE)</f>
        <v>126.49006107098148</v>
      </c>
      <c r="D12666" t="str">
        <f>VLOOKUP($A12666&amp;D$1,Data!$A$2:$BC$533,MATCH(Intermediate!$B12666,Data!$A$1:$BC$1,0),FALSE)</f>
        <v>..</v>
      </c>
    </row>
    <row r="12667" spans="1:4" x14ac:dyDescent="0.45">
      <c r="A12667" t="s">
        <v>506</v>
      </c>
      <c r="B12667">
        <f t="shared" si="197"/>
        <v>1990</v>
      </c>
      <c r="C12667" t="str">
        <f>VLOOKUP($A12667&amp;C$1,Data!$A$2:$BC$533,MATCH(Intermediate!$B12667,Data!$A$1:$BC$1,0),FALSE)</f>
        <v>..</v>
      </c>
      <c r="D12667">
        <f>VLOOKUP($A12667&amp;D$1,Data!$A$2:$BC$533,MATCH(Intermediate!$B12667,Data!$A$1:$BC$1,0),FALSE)</f>
        <v>16676.244876601173</v>
      </c>
    </row>
    <row r="12668" spans="1:4" x14ac:dyDescent="0.45">
      <c r="A12668" t="s">
        <v>506</v>
      </c>
      <c r="B12668">
        <f t="shared" si="197"/>
        <v>1991</v>
      </c>
      <c r="C12668" t="str">
        <f>VLOOKUP($A12668&amp;C$1,Data!$A$2:$BC$533,MATCH(Intermediate!$B12668,Data!$A$1:$BC$1,0),FALSE)</f>
        <v>..</v>
      </c>
      <c r="D12668">
        <f>VLOOKUP($A12668&amp;D$1,Data!$A$2:$BC$533,MATCH(Intermediate!$B12668,Data!$A$1:$BC$1,0),FALSE)</f>
        <v>17289.096023212252</v>
      </c>
    </row>
    <row r="12669" spans="1:4" x14ac:dyDescent="0.45">
      <c r="A12669" t="s">
        <v>506</v>
      </c>
      <c r="B12669">
        <f t="shared" si="197"/>
        <v>1992</v>
      </c>
      <c r="C12669" t="str">
        <f>VLOOKUP($A12669&amp;C$1,Data!$A$2:$BC$533,MATCH(Intermediate!$B12669,Data!$A$1:$BC$1,0),FALSE)</f>
        <v>..</v>
      </c>
      <c r="D12669">
        <f>VLOOKUP($A12669&amp;D$1,Data!$A$2:$BC$533,MATCH(Intermediate!$B12669,Data!$A$1:$BC$1,0),FALSE)</f>
        <v>17902.750273461232</v>
      </c>
    </row>
    <row r="12670" spans="1:4" x14ac:dyDescent="0.45">
      <c r="A12670" t="s">
        <v>506</v>
      </c>
      <c r="B12670">
        <f t="shared" si="197"/>
        <v>1993</v>
      </c>
      <c r="C12670">
        <f>VLOOKUP($A12670&amp;C$1,Data!$A$2:$BC$533,MATCH(Intermediate!$B12670,Data!$A$1:$BC$1,0),FALSE)</f>
        <v>133.45431305715894</v>
      </c>
      <c r="D12670">
        <f>VLOOKUP($A12670&amp;D$1,Data!$A$2:$BC$533,MATCH(Intermediate!$B12670,Data!$A$1:$BC$1,0),FALSE)</f>
        <v>18378.443691074815</v>
      </c>
    </row>
    <row r="12671" spans="1:4" x14ac:dyDescent="0.45">
      <c r="A12671" t="s">
        <v>506</v>
      </c>
      <c r="B12671">
        <f t="shared" si="197"/>
        <v>1994</v>
      </c>
      <c r="C12671">
        <f>VLOOKUP($A12671&amp;C$1,Data!$A$2:$BC$533,MATCH(Intermediate!$B12671,Data!$A$1:$BC$1,0),FALSE)</f>
        <v>134.01066758554322</v>
      </c>
      <c r="D12671">
        <f>VLOOKUP($A12671&amp;D$1,Data!$A$2:$BC$533,MATCH(Intermediate!$B12671,Data!$A$1:$BC$1,0),FALSE)</f>
        <v>19191.881587503663</v>
      </c>
    </row>
    <row r="12672" spans="1:4" x14ac:dyDescent="0.45">
      <c r="A12672" t="s">
        <v>506</v>
      </c>
      <c r="B12672">
        <f t="shared" si="197"/>
        <v>1995</v>
      </c>
      <c r="C12672">
        <f>VLOOKUP($A12672&amp;C$1,Data!$A$2:$BC$533,MATCH(Intermediate!$B12672,Data!$A$1:$BC$1,0),FALSE)</f>
        <v>137.29328524906708</v>
      </c>
      <c r="D12672">
        <f>VLOOKUP($A12672&amp;D$1,Data!$A$2:$BC$533,MATCH(Intermediate!$B12672,Data!$A$1:$BC$1,0),FALSE)</f>
        <v>19963.591866598985</v>
      </c>
    </row>
    <row r="12673" spans="1:4" x14ac:dyDescent="0.45">
      <c r="A12673" t="s">
        <v>506</v>
      </c>
      <c r="B12673">
        <f t="shared" si="197"/>
        <v>1996</v>
      </c>
      <c r="C12673">
        <f>VLOOKUP($A12673&amp;C$1,Data!$A$2:$BC$533,MATCH(Intermediate!$B12673,Data!$A$1:$BC$1,0),FALSE)</f>
        <v>138.11979613591612</v>
      </c>
      <c r="D12673">
        <f>VLOOKUP($A12673&amp;D$1,Data!$A$2:$BC$533,MATCH(Intermediate!$B12673,Data!$A$1:$BC$1,0),FALSE)</f>
        <v>20843.760969909348</v>
      </c>
    </row>
    <row r="12674" spans="1:4" x14ac:dyDescent="0.45">
      <c r="A12674" t="s">
        <v>506</v>
      </c>
      <c r="B12674">
        <f t="shared" si="197"/>
        <v>1997</v>
      </c>
      <c r="C12674">
        <f>VLOOKUP($A12674&amp;C$1,Data!$A$2:$BC$533,MATCH(Intermediate!$B12674,Data!$A$1:$BC$1,0),FALSE)</f>
        <v>141.34188253188844</v>
      </c>
      <c r="D12674">
        <f>VLOOKUP($A12674&amp;D$1,Data!$A$2:$BC$533,MATCH(Intermediate!$B12674,Data!$A$1:$BC$1,0),FALSE)</f>
        <v>21790.539592927544</v>
      </c>
    </row>
    <row r="12675" spans="1:4" x14ac:dyDescent="0.45">
      <c r="A12675" t="s">
        <v>506</v>
      </c>
      <c r="B12675">
        <f t="shared" si="197"/>
        <v>1998</v>
      </c>
      <c r="C12675">
        <f>VLOOKUP($A12675&amp;C$1,Data!$A$2:$BC$533,MATCH(Intermediate!$B12675,Data!$A$1:$BC$1,0),FALSE)</f>
        <v>148.15086712813516</v>
      </c>
      <c r="D12675">
        <f>VLOOKUP($A12675&amp;D$1,Data!$A$2:$BC$533,MATCH(Intermediate!$B12675,Data!$A$1:$BC$1,0),FALSE)</f>
        <v>22375.457055715142</v>
      </c>
    </row>
    <row r="12676" spans="1:4" x14ac:dyDescent="0.45">
      <c r="A12676" t="s">
        <v>506</v>
      </c>
      <c r="B12676">
        <f t="shared" si="197"/>
        <v>1999</v>
      </c>
      <c r="C12676">
        <f>VLOOKUP($A12676&amp;C$1,Data!$A$2:$BC$533,MATCH(Intermediate!$B12676,Data!$A$1:$BC$1,0),FALSE)</f>
        <v>157.21608986818302</v>
      </c>
      <c r="D12676">
        <f>VLOOKUP($A12676&amp;D$1,Data!$A$2:$BC$533,MATCH(Intermediate!$B12676,Data!$A$1:$BC$1,0),FALSE)</f>
        <v>23250.397102896619</v>
      </c>
    </row>
    <row r="12677" spans="1:4" x14ac:dyDescent="0.45">
      <c r="A12677" t="s">
        <v>506</v>
      </c>
      <c r="B12677">
        <f t="shared" si="197"/>
        <v>2000</v>
      </c>
      <c r="C12677">
        <f>VLOOKUP($A12677&amp;C$1,Data!$A$2:$BC$533,MATCH(Intermediate!$B12677,Data!$A$1:$BC$1,0),FALSE)</f>
        <v>152.06084248637677</v>
      </c>
      <c r="D12677">
        <f>VLOOKUP($A12677&amp;D$1,Data!$A$2:$BC$533,MATCH(Intermediate!$B12677,Data!$A$1:$BC$1,0),FALSE)</f>
        <v>24685.76730667923</v>
      </c>
    </row>
    <row r="12678" spans="1:4" x14ac:dyDescent="0.45">
      <c r="A12678" t="s">
        <v>506</v>
      </c>
      <c r="B12678">
        <f t="shared" si="197"/>
        <v>2001</v>
      </c>
      <c r="C12678">
        <f>VLOOKUP($A12678&amp;C$1,Data!$A$2:$BC$533,MATCH(Intermediate!$B12678,Data!$A$1:$BC$1,0),FALSE)</f>
        <v>136.04118150198684</v>
      </c>
      <c r="D12678">
        <f>VLOOKUP($A12678&amp;D$1,Data!$A$2:$BC$533,MATCH(Intermediate!$B12678,Data!$A$1:$BC$1,0),FALSE)</f>
        <v>25460.180484550601</v>
      </c>
    </row>
    <row r="12679" spans="1:4" x14ac:dyDescent="0.45">
      <c r="A12679" t="s">
        <v>506</v>
      </c>
      <c r="B12679">
        <f t="shared" si="197"/>
        <v>2002</v>
      </c>
      <c r="C12679">
        <f>VLOOKUP($A12679&amp;C$1,Data!$A$2:$BC$533,MATCH(Intermediate!$B12679,Data!$A$1:$BC$1,0),FALSE)</f>
        <v>131.62856176352807</v>
      </c>
      <c r="D12679">
        <f>VLOOKUP($A12679&amp;D$1,Data!$A$2:$BC$533,MATCH(Intermediate!$B12679,Data!$A$1:$BC$1,0),FALSE)</f>
        <v>26244.648559641715</v>
      </c>
    </row>
    <row r="12680" spans="1:4" x14ac:dyDescent="0.45">
      <c r="A12680" t="s">
        <v>506</v>
      </c>
      <c r="B12680">
        <f t="shared" si="197"/>
        <v>2003</v>
      </c>
      <c r="C12680">
        <f>VLOOKUP($A12680&amp;C$1,Data!$A$2:$BC$533,MATCH(Intermediate!$B12680,Data!$A$1:$BC$1,0),FALSE)</f>
        <v>135.98122927356172</v>
      </c>
      <c r="D12680">
        <f>VLOOKUP($A12680&amp;D$1,Data!$A$2:$BC$533,MATCH(Intermediate!$B12680,Data!$A$1:$BC$1,0),FALSE)</f>
        <v>27027.53737326046</v>
      </c>
    </row>
    <row r="12681" spans="1:4" x14ac:dyDescent="0.45">
      <c r="A12681" t="s">
        <v>506</v>
      </c>
      <c r="B12681">
        <f t="shared" si="197"/>
        <v>2004</v>
      </c>
      <c r="C12681">
        <f>VLOOKUP($A12681&amp;C$1,Data!$A$2:$BC$533,MATCH(Intermediate!$B12681,Data!$A$1:$BC$1,0),FALSE)</f>
        <v>137.18616223153816</v>
      </c>
      <c r="D12681">
        <f>VLOOKUP($A12681&amp;D$1,Data!$A$2:$BC$533,MATCH(Intermediate!$B12681,Data!$A$1:$BC$1,0),FALSE)</f>
        <v>28463.672676646675</v>
      </c>
    </row>
    <row r="12682" spans="1:4" x14ac:dyDescent="0.45">
      <c r="A12682" t="s">
        <v>506</v>
      </c>
      <c r="B12682">
        <f t="shared" si="197"/>
        <v>2005</v>
      </c>
      <c r="C12682">
        <f>VLOOKUP($A12682&amp;C$1,Data!$A$2:$BC$533,MATCH(Intermediate!$B12682,Data!$A$1:$BC$1,0),FALSE)</f>
        <v>140.48680812004363</v>
      </c>
      <c r="D12682">
        <f>VLOOKUP($A12682&amp;D$1,Data!$A$2:$BC$533,MATCH(Intermediate!$B12682,Data!$A$1:$BC$1,0),FALSE)</f>
        <v>29811.713092404592</v>
      </c>
    </row>
    <row r="12683" spans="1:4" x14ac:dyDescent="0.45">
      <c r="A12683" t="s">
        <v>506</v>
      </c>
      <c r="B12683">
        <f t="shared" si="197"/>
        <v>2006</v>
      </c>
      <c r="C12683">
        <f>VLOOKUP($A12683&amp;C$1,Data!$A$2:$BC$533,MATCH(Intermediate!$B12683,Data!$A$1:$BC$1,0),FALSE)</f>
        <v>145.64113267737983</v>
      </c>
      <c r="D12683">
        <f>VLOOKUP($A12683&amp;D$1,Data!$A$2:$BC$533,MATCH(Intermediate!$B12683,Data!$A$1:$BC$1,0),FALSE)</f>
        <v>31804.543252056843</v>
      </c>
    </row>
    <row r="12684" spans="1:4" x14ac:dyDescent="0.45">
      <c r="A12684" t="s">
        <v>506</v>
      </c>
      <c r="B12684">
        <f t="shared" si="197"/>
        <v>2007</v>
      </c>
      <c r="C12684">
        <f>VLOOKUP($A12684&amp;C$1,Data!$A$2:$BC$533,MATCH(Intermediate!$B12684,Data!$A$1:$BC$1,0),FALSE)</f>
        <v>148.12110971918921</v>
      </c>
      <c r="D12684">
        <f>VLOOKUP($A12684&amp;D$1,Data!$A$2:$BC$533,MATCH(Intermediate!$B12684,Data!$A$1:$BC$1,0),FALSE)</f>
        <v>33368.3766920177</v>
      </c>
    </row>
    <row r="12685" spans="1:4" x14ac:dyDescent="0.45">
      <c r="A12685" t="s">
        <v>506</v>
      </c>
      <c r="B12685">
        <f t="shared" si="197"/>
        <v>2008</v>
      </c>
      <c r="C12685">
        <f>VLOOKUP($A12685&amp;C$1,Data!$A$2:$BC$533,MATCH(Intermediate!$B12685,Data!$A$1:$BC$1,0),FALSE)</f>
        <v>139.99804007951045</v>
      </c>
      <c r="D12685">
        <f>VLOOKUP($A12685&amp;D$1,Data!$A$2:$BC$533,MATCH(Intermediate!$B12685,Data!$A$1:$BC$1,0),FALSE)</f>
        <v>34238.227009154711</v>
      </c>
    </row>
    <row r="12686" spans="1:4" x14ac:dyDescent="0.45">
      <c r="A12686" t="s">
        <v>506</v>
      </c>
      <c r="B12686">
        <f t="shared" si="197"/>
        <v>2009</v>
      </c>
      <c r="C12686">
        <f>VLOOKUP($A12686&amp;C$1,Data!$A$2:$BC$533,MATCH(Intermediate!$B12686,Data!$A$1:$BC$1,0),FALSE)</f>
        <v>145.09396801144044</v>
      </c>
      <c r="D12686">
        <f>VLOOKUP($A12686&amp;D$1,Data!$A$2:$BC$533,MATCH(Intermediate!$B12686,Data!$A$1:$BC$1,0),FALSE)</f>
        <v>33300.867873085605</v>
      </c>
    </row>
    <row r="12687" spans="1:4" x14ac:dyDescent="0.45">
      <c r="A12687" t="s">
        <v>506</v>
      </c>
      <c r="B12687">
        <f t="shared" si="197"/>
        <v>2010</v>
      </c>
      <c r="C12687">
        <f>VLOOKUP($A12687&amp;C$1,Data!$A$2:$BC$533,MATCH(Intermediate!$B12687,Data!$A$1:$BC$1,0),FALSE)</f>
        <v>140.58144577156136</v>
      </c>
      <c r="D12687">
        <f>VLOOKUP($A12687&amp;D$1,Data!$A$2:$BC$533,MATCH(Intermediate!$B12687,Data!$A$1:$BC$1,0),FALSE)</f>
        <v>34569.007586624677</v>
      </c>
    </row>
    <row r="12688" spans="1:4" x14ac:dyDescent="0.45">
      <c r="A12688" t="s">
        <v>506</v>
      </c>
      <c r="B12688">
        <f t="shared" si="197"/>
        <v>2011</v>
      </c>
      <c r="C12688">
        <f>VLOOKUP($A12688&amp;C$1,Data!$A$2:$BC$533,MATCH(Intermediate!$B12688,Data!$A$1:$BC$1,0),FALSE)</f>
        <v>135.8786918365258</v>
      </c>
      <c r="D12688">
        <f>VLOOKUP($A12688&amp;D$1,Data!$A$2:$BC$533,MATCH(Intermediate!$B12688,Data!$A$1:$BC$1,0),FALSE)</f>
        <v>36018.944968795877</v>
      </c>
    </row>
    <row r="12689" spans="1:4" x14ac:dyDescent="0.45">
      <c r="A12689" t="s">
        <v>506</v>
      </c>
      <c r="B12689">
        <f t="shared" si="197"/>
        <v>2012</v>
      </c>
      <c r="C12689">
        <f>VLOOKUP($A12689&amp;C$1,Data!$A$2:$BC$533,MATCH(Intermediate!$B12689,Data!$A$1:$BC$1,0),FALSE)</f>
        <v>136.48084048117633</v>
      </c>
      <c r="D12689">
        <f>VLOOKUP($A12689&amp;D$1,Data!$A$2:$BC$533,MATCH(Intermediate!$B12689,Data!$A$1:$BC$1,0),FALSE)</f>
        <v>36990.170668632454</v>
      </c>
    </row>
    <row r="12690" spans="1:4" x14ac:dyDescent="0.45">
      <c r="A12690" t="s">
        <v>506</v>
      </c>
      <c r="B12690">
        <f t="shared" si="197"/>
        <v>2013</v>
      </c>
      <c r="C12690">
        <f>VLOOKUP($A12690&amp;C$1,Data!$A$2:$BC$533,MATCH(Intermediate!$B12690,Data!$A$1:$BC$1,0),FALSE)</f>
        <v>137.95087517878227</v>
      </c>
      <c r="D12690">
        <f>VLOOKUP($A12690&amp;D$1,Data!$A$2:$BC$533,MATCH(Intermediate!$B12690,Data!$A$1:$BC$1,0),FALSE)</f>
        <v>38335.861301914265</v>
      </c>
    </row>
    <row r="12691" spans="1:4" x14ac:dyDescent="0.45">
      <c r="A12691" t="s">
        <v>506</v>
      </c>
      <c r="B12691">
        <f t="shared" si="197"/>
        <v>2014</v>
      </c>
      <c r="C12691">
        <f>VLOOKUP($A12691&amp;C$1,Data!$A$2:$BC$533,MATCH(Intermediate!$B12691,Data!$A$1:$BC$1,0),FALSE)</f>
        <v>136.82352763837181</v>
      </c>
      <c r="D12691">
        <f>VLOOKUP($A12691&amp;D$1,Data!$A$2:$BC$533,MATCH(Intermediate!$B12691,Data!$A$1:$BC$1,0),FALSE)</f>
        <v>39484.134810965057</v>
      </c>
    </row>
    <row r="12692" spans="1:4" x14ac:dyDescent="0.45">
      <c r="A12692" t="s">
        <v>506</v>
      </c>
      <c r="B12692">
        <f t="shared" si="197"/>
        <v>2015</v>
      </c>
      <c r="C12692">
        <f>VLOOKUP($A12692&amp;C$1,Data!$A$2:$BC$533,MATCH(Intermediate!$B12692,Data!$A$1:$BC$1,0),FALSE)</f>
        <v>138.89591904103528</v>
      </c>
      <c r="D12692">
        <f>VLOOKUP($A12692&amp;D$1,Data!$A$2:$BC$533,MATCH(Intermediate!$B12692,Data!$A$1:$BC$1,0),FALSE)</f>
        <v>40630.400024640476</v>
      </c>
    </row>
    <row r="12693" spans="1:4" x14ac:dyDescent="0.45">
      <c r="A12693" t="s">
        <v>506</v>
      </c>
      <c r="B12693">
        <f t="shared" si="197"/>
        <v>2016</v>
      </c>
      <c r="C12693">
        <f>VLOOKUP($A12693&amp;C$1,Data!$A$2:$BC$533,MATCH(Intermediate!$B12693,Data!$A$1:$BC$1,0),FALSE)</f>
        <v>141.09105571892175</v>
      </c>
      <c r="D12693">
        <f>VLOOKUP($A12693&amp;D$1,Data!$A$2:$BC$533,MATCH(Intermediate!$B12693,Data!$A$1:$BC$1,0),FALSE)</f>
        <v>42008.00305741193</v>
      </c>
    </row>
    <row r="12694" spans="1:4" x14ac:dyDescent="0.45">
      <c r="A12694" t="s">
        <v>506</v>
      </c>
      <c r="B12694">
        <f t="shared" si="197"/>
        <v>2017</v>
      </c>
      <c r="C12694">
        <f>VLOOKUP($A12694&amp;C$1,Data!$A$2:$BC$533,MATCH(Intermediate!$B12694,Data!$A$1:$BC$1,0),FALSE)</f>
        <v>143.67975743701646</v>
      </c>
      <c r="D12694">
        <f>VLOOKUP($A12694&amp;D$1,Data!$A$2:$BC$533,MATCH(Intermediate!$B12694,Data!$A$1:$BC$1,0),FALSE)</f>
        <v>43631.340769052185</v>
      </c>
    </row>
    <row r="12695" spans="1:4" x14ac:dyDescent="0.45">
      <c r="A12695" t="s">
        <v>506</v>
      </c>
      <c r="B12695">
        <f t="shared" si="197"/>
        <v>2018</v>
      </c>
      <c r="C12695">
        <f>VLOOKUP($A12695&amp;C$1,Data!$A$2:$BC$533,MATCH(Intermediate!$B12695,Data!$A$1:$BC$1,0),FALSE)</f>
        <v>138.58241962884898</v>
      </c>
      <c r="D12695">
        <f>VLOOKUP($A12695&amp;D$1,Data!$A$2:$BC$533,MATCH(Intermediate!$B12695,Data!$A$1:$BC$1,0),FALSE)</f>
        <v>45295.822819571382</v>
      </c>
    </row>
    <row r="12696" spans="1:4" x14ac:dyDescent="0.45">
      <c r="A12696" t="s">
        <v>506</v>
      </c>
      <c r="B12696">
        <f t="shared" si="197"/>
        <v>2019</v>
      </c>
      <c r="C12696">
        <f>VLOOKUP($A12696&amp;C$1,Data!$A$2:$BC$533,MATCH(Intermediate!$B12696,Data!$A$1:$BC$1,0),FALSE)</f>
        <v>145.30524652898831</v>
      </c>
      <c r="D12696">
        <f>VLOOKUP($A12696&amp;D$1,Data!$A$2:$BC$533,MATCH(Intermediate!$B12696,Data!$A$1:$BC$1,0),FALSE)</f>
        <v>47291.004232558051</v>
      </c>
    </row>
    <row r="12697" spans="1:4" x14ac:dyDescent="0.45">
      <c r="A12697" t="s">
        <v>506</v>
      </c>
      <c r="B12697">
        <f t="shared" si="197"/>
        <v>2020</v>
      </c>
      <c r="C12697">
        <f>VLOOKUP($A12697&amp;C$1,Data!$A$2:$BC$533,MATCH(Intermediate!$B12697,Data!$A$1:$BC$1,0),FALSE)</f>
        <v>161.96153310495822</v>
      </c>
      <c r="D12697">
        <f>VLOOKUP($A12697&amp;D$1,Data!$A$2:$BC$533,MATCH(Intermediate!$B12697,Data!$A$1:$BC$1,0),FALSE)</f>
        <v>46436.205122371</v>
      </c>
    </row>
    <row r="12698" spans="1:4" x14ac:dyDescent="0.45">
      <c r="A12698" t="s">
        <v>506</v>
      </c>
      <c r="B12698">
        <f t="shared" si="197"/>
        <v>2021</v>
      </c>
      <c r="C12698">
        <f>VLOOKUP($A12698&amp;C$1,Data!$A$2:$BC$533,MATCH(Intermediate!$B12698,Data!$A$1:$BC$1,0),FALSE)</f>
        <v>159.60910299336049</v>
      </c>
      <c r="D12698">
        <f>VLOOKUP($A12698&amp;D$1,Data!$A$2:$BC$533,MATCH(Intermediate!$B12698,Data!$A$1:$BC$1,0),FALSE)</f>
        <v>50780.345305516152</v>
      </c>
    </row>
    <row r="12699" spans="1:4" x14ac:dyDescent="0.45">
      <c r="A12699" t="s">
        <v>506</v>
      </c>
      <c r="B12699">
        <f t="shared" si="197"/>
        <v>2022</v>
      </c>
      <c r="C12699">
        <f>VLOOKUP($A12699&amp;C$1,Data!$A$2:$BC$533,MATCH(Intermediate!$B12699,Data!$A$1:$BC$1,0),FALSE)</f>
        <v>144.50087977177816</v>
      </c>
      <c r="D12699">
        <f>VLOOKUP($A12699&amp;D$1,Data!$A$2:$BC$533,MATCH(Intermediate!$B12699,Data!$A$1:$BC$1,0),FALSE)</f>
        <v>56289.175536949013</v>
      </c>
    </row>
    <row r="12700" spans="1:4" x14ac:dyDescent="0.45">
      <c r="A12700" t="s">
        <v>506</v>
      </c>
      <c r="B12700">
        <f t="shared" si="197"/>
        <v>2023</v>
      </c>
      <c r="C12700">
        <f>VLOOKUP($A12700&amp;C$1,Data!$A$2:$BC$533,MATCH(Intermediate!$B12700,Data!$A$1:$BC$1,0),FALSE)</f>
        <v>143.13781909206412</v>
      </c>
      <c r="D12700">
        <f>VLOOKUP($A12700&amp;D$1,Data!$A$2:$BC$533,MATCH(Intermediate!$B12700,Data!$A$1:$BC$1,0),FALSE)</f>
        <v>58425.942712261422</v>
      </c>
    </row>
    <row r="12701" spans="1:4" x14ac:dyDescent="0.45">
      <c r="A12701" t="s">
        <v>506</v>
      </c>
      <c r="B12701">
        <f t="shared" si="197"/>
        <v>2024</v>
      </c>
      <c r="C12701">
        <f>VLOOKUP($A12701&amp;C$1,Data!$A$2:$BC$533,MATCH(Intermediate!$B12701,Data!$A$1:$BC$1,0),FALSE)</f>
        <v>149.35136811776414</v>
      </c>
      <c r="D12701">
        <f>VLOOKUP($A12701&amp;D$1,Data!$A$2:$BC$533,MATCH(Intermediate!$B12701,Data!$A$1:$BC$1,0),FALSE)</f>
        <v>61050.057762594195</v>
      </c>
    </row>
    <row r="12702" spans="1:4" x14ac:dyDescent="0.45">
      <c r="A12702" t="s">
        <v>322</v>
      </c>
      <c r="B12702">
        <f t="shared" si="197"/>
        <v>1975</v>
      </c>
      <c r="C12702" t="str">
        <f>VLOOKUP($A12702&amp;C$1,Data!$A$2:$BC$533,MATCH(Intermediate!$B12702,Data!$A$1:$BC$1,0),FALSE)</f>
        <v>..</v>
      </c>
      <c r="D12702" t="str">
        <f>VLOOKUP($A12702&amp;D$1,Data!$A$2:$BC$533,MATCH(Intermediate!$B12702,Data!$A$1:$BC$1,0),FALSE)</f>
        <v>..</v>
      </c>
    </row>
    <row r="12703" spans="1:4" x14ac:dyDescent="0.45">
      <c r="A12703" t="s">
        <v>322</v>
      </c>
      <c r="B12703">
        <f t="shared" si="197"/>
        <v>1976</v>
      </c>
      <c r="C12703" t="str">
        <f>VLOOKUP($A12703&amp;C$1,Data!$A$2:$BC$533,MATCH(Intermediate!$B12703,Data!$A$1:$BC$1,0),FALSE)</f>
        <v>..</v>
      </c>
      <c r="D12703" t="str">
        <f>VLOOKUP($A12703&amp;D$1,Data!$A$2:$BC$533,MATCH(Intermediate!$B12703,Data!$A$1:$BC$1,0),FALSE)</f>
        <v>..</v>
      </c>
    </row>
    <row r="12704" spans="1:4" x14ac:dyDescent="0.45">
      <c r="A12704" t="s">
        <v>322</v>
      </c>
      <c r="B12704">
        <f t="shared" si="197"/>
        <v>1977</v>
      </c>
      <c r="C12704" t="str">
        <f>VLOOKUP($A12704&amp;C$1,Data!$A$2:$BC$533,MATCH(Intermediate!$B12704,Data!$A$1:$BC$1,0),FALSE)</f>
        <v>..</v>
      </c>
      <c r="D12704" t="str">
        <f>VLOOKUP($A12704&amp;D$1,Data!$A$2:$BC$533,MATCH(Intermediate!$B12704,Data!$A$1:$BC$1,0),FALSE)</f>
        <v>..</v>
      </c>
    </row>
    <row r="12705" spans="1:4" x14ac:dyDescent="0.45">
      <c r="A12705" t="s">
        <v>322</v>
      </c>
      <c r="B12705">
        <f t="shared" si="197"/>
        <v>1978</v>
      </c>
      <c r="C12705" t="str">
        <f>VLOOKUP($A12705&amp;C$1,Data!$A$2:$BC$533,MATCH(Intermediate!$B12705,Data!$A$1:$BC$1,0),FALSE)</f>
        <v>..</v>
      </c>
      <c r="D12705" t="str">
        <f>VLOOKUP($A12705&amp;D$1,Data!$A$2:$BC$533,MATCH(Intermediate!$B12705,Data!$A$1:$BC$1,0),FALSE)</f>
        <v>..</v>
      </c>
    </row>
    <row r="12706" spans="1:4" x14ac:dyDescent="0.45">
      <c r="A12706" t="s">
        <v>322</v>
      </c>
      <c r="B12706">
        <f t="shared" si="197"/>
        <v>1979</v>
      </c>
      <c r="C12706" t="str">
        <f>VLOOKUP($A12706&amp;C$1,Data!$A$2:$BC$533,MATCH(Intermediate!$B12706,Data!$A$1:$BC$1,0),FALSE)</f>
        <v>..</v>
      </c>
      <c r="D12706" t="str">
        <f>VLOOKUP($A12706&amp;D$1,Data!$A$2:$BC$533,MATCH(Intermediate!$B12706,Data!$A$1:$BC$1,0),FALSE)</f>
        <v>..</v>
      </c>
    </row>
    <row r="12707" spans="1:4" x14ac:dyDescent="0.45">
      <c r="A12707" t="s">
        <v>322</v>
      </c>
      <c r="B12707">
        <f t="shared" si="197"/>
        <v>1980</v>
      </c>
      <c r="C12707" t="str">
        <f>VLOOKUP($A12707&amp;C$1,Data!$A$2:$BC$533,MATCH(Intermediate!$B12707,Data!$A$1:$BC$1,0),FALSE)</f>
        <v>..</v>
      </c>
      <c r="D12707" t="str">
        <f>VLOOKUP($A12707&amp;D$1,Data!$A$2:$BC$533,MATCH(Intermediate!$B12707,Data!$A$1:$BC$1,0),FALSE)</f>
        <v>..</v>
      </c>
    </row>
    <row r="12708" spans="1:4" x14ac:dyDescent="0.45">
      <c r="A12708" t="s">
        <v>322</v>
      </c>
      <c r="B12708">
        <f t="shared" si="197"/>
        <v>1981</v>
      </c>
      <c r="C12708" t="str">
        <f>VLOOKUP($A12708&amp;C$1,Data!$A$2:$BC$533,MATCH(Intermediate!$B12708,Data!$A$1:$BC$1,0),FALSE)</f>
        <v>..</v>
      </c>
      <c r="D12708" t="str">
        <f>VLOOKUP($A12708&amp;D$1,Data!$A$2:$BC$533,MATCH(Intermediate!$B12708,Data!$A$1:$BC$1,0),FALSE)</f>
        <v>..</v>
      </c>
    </row>
    <row r="12709" spans="1:4" x14ac:dyDescent="0.45">
      <c r="A12709" t="s">
        <v>322</v>
      </c>
      <c r="B12709">
        <f t="shared" si="197"/>
        <v>1982</v>
      </c>
      <c r="C12709" t="str">
        <f>VLOOKUP($A12709&amp;C$1,Data!$A$2:$BC$533,MATCH(Intermediate!$B12709,Data!$A$1:$BC$1,0),FALSE)</f>
        <v>..</v>
      </c>
      <c r="D12709" t="str">
        <f>VLOOKUP($A12709&amp;D$1,Data!$A$2:$BC$533,MATCH(Intermediate!$B12709,Data!$A$1:$BC$1,0),FALSE)</f>
        <v>..</v>
      </c>
    </row>
    <row r="12710" spans="1:4" x14ac:dyDescent="0.45">
      <c r="A12710" t="s">
        <v>322</v>
      </c>
      <c r="B12710">
        <f t="shared" si="197"/>
        <v>1983</v>
      </c>
      <c r="C12710" t="str">
        <f>VLOOKUP($A12710&amp;C$1,Data!$A$2:$BC$533,MATCH(Intermediate!$B12710,Data!$A$1:$BC$1,0),FALSE)</f>
        <v>..</v>
      </c>
      <c r="D12710" t="str">
        <f>VLOOKUP($A12710&amp;D$1,Data!$A$2:$BC$533,MATCH(Intermediate!$B12710,Data!$A$1:$BC$1,0),FALSE)</f>
        <v>..</v>
      </c>
    </row>
    <row r="12711" spans="1:4" x14ac:dyDescent="0.45">
      <c r="A12711" t="s">
        <v>322</v>
      </c>
      <c r="B12711">
        <f t="shared" si="197"/>
        <v>1984</v>
      </c>
      <c r="C12711" t="str">
        <f>VLOOKUP($A12711&amp;C$1,Data!$A$2:$BC$533,MATCH(Intermediate!$B12711,Data!$A$1:$BC$1,0),FALSE)</f>
        <v>..</v>
      </c>
      <c r="D12711" t="str">
        <f>VLOOKUP($A12711&amp;D$1,Data!$A$2:$BC$533,MATCH(Intermediate!$B12711,Data!$A$1:$BC$1,0),FALSE)</f>
        <v>..</v>
      </c>
    </row>
    <row r="12712" spans="1:4" x14ac:dyDescent="0.45">
      <c r="A12712" t="s">
        <v>322</v>
      </c>
      <c r="B12712">
        <f t="shared" si="197"/>
        <v>1985</v>
      </c>
      <c r="C12712" t="str">
        <f>VLOOKUP($A12712&amp;C$1,Data!$A$2:$BC$533,MATCH(Intermediate!$B12712,Data!$A$1:$BC$1,0),FALSE)</f>
        <v>..</v>
      </c>
      <c r="D12712" t="str">
        <f>VLOOKUP($A12712&amp;D$1,Data!$A$2:$BC$533,MATCH(Intermediate!$B12712,Data!$A$1:$BC$1,0),FALSE)</f>
        <v>..</v>
      </c>
    </row>
    <row r="12713" spans="1:4" x14ac:dyDescent="0.45">
      <c r="A12713" t="s">
        <v>322</v>
      </c>
      <c r="B12713">
        <f t="shared" si="197"/>
        <v>1986</v>
      </c>
      <c r="C12713" t="str">
        <f>VLOOKUP($A12713&amp;C$1,Data!$A$2:$BC$533,MATCH(Intermediate!$B12713,Data!$A$1:$BC$1,0),FALSE)</f>
        <v>..</v>
      </c>
      <c r="D12713" t="str">
        <f>VLOOKUP($A12713&amp;D$1,Data!$A$2:$BC$533,MATCH(Intermediate!$B12713,Data!$A$1:$BC$1,0),FALSE)</f>
        <v>..</v>
      </c>
    </row>
    <row r="12714" spans="1:4" x14ac:dyDescent="0.45">
      <c r="A12714" t="s">
        <v>322</v>
      </c>
      <c r="B12714">
        <f t="shared" si="197"/>
        <v>1987</v>
      </c>
      <c r="C12714" t="str">
        <f>VLOOKUP($A12714&amp;C$1,Data!$A$2:$BC$533,MATCH(Intermediate!$B12714,Data!$A$1:$BC$1,0),FALSE)</f>
        <v>..</v>
      </c>
      <c r="D12714" t="str">
        <f>VLOOKUP($A12714&amp;D$1,Data!$A$2:$BC$533,MATCH(Intermediate!$B12714,Data!$A$1:$BC$1,0),FALSE)</f>
        <v>..</v>
      </c>
    </row>
    <row r="12715" spans="1:4" x14ac:dyDescent="0.45">
      <c r="A12715" t="s">
        <v>322</v>
      </c>
      <c r="B12715">
        <f t="shared" si="197"/>
        <v>1988</v>
      </c>
      <c r="C12715" t="str">
        <f>VLOOKUP($A12715&amp;C$1,Data!$A$2:$BC$533,MATCH(Intermediate!$B12715,Data!$A$1:$BC$1,0),FALSE)</f>
        <v>..</v>
      </c>
      <c r="D12715" t="str">
        <f>VLOOKUP($A12715&amp;D$1,Data!$A$2:$BC$533,MATCH(Intermediate!$B12715,Data!$A$1:$BC$1,0),FALSE)</f>
        <v>..</v>
      </c>
    </row>
    <row r="12716" spans="1:4" x14ac:dyDescent="0.45">
      <c r="A12716" t="s">
        <v>322</v>
      </c>
      <c r="B12716">
        <f t="shared" si="197"/>
        <v>1989</v>
      </c>
      <c r="C12716" t="str">
        <f>VLOOKUP($A12716&amp;C$1,Data!$A$2:$BC$533,MATCH(Intermediate!$B12716,Data!$A$1:$BC$1,0),FALSE)</f>
        <v>..</v>
      </c>
      <c r="D12716" t="str">
        <f>VLOOKUP($A12716&amp;D$1,Data!$A$2:$BC$533,MATCH(Intermediate!$B12716,Data!$A$1:$BC$1,0),FALSE)</f>
        <v>..</v>
      </c>
    </row>
    <row r="12717" spans="1:4" x14ac:dyDescent="0.45">
      <c r="A12717" t="s">
        <v>322</v>
      </c>
      <c r="B12717">
        <f t="shared" si="197"/>
        <v>1990</v>
      </c>
      <c r="C12717" t="str">
        <f>VLOOKUP($A12717&amp;C$1,Data!$A$2:$BC$533,MATCH(Intermediate!$B12717,Data!$A$1:$BC$1,0),FALSE)</f>
        <v>..</v>
      </c>
      <c r="D12717">
        <f>VLOOKUP($A12717&amp;D$1,Data!$A$2:$BC$533,MATCH(Intermediate!$B12717,Data!$A$1:$BC$1,0),FALSE)</f>
        <v>7115.1316186307631</v>
      </c>
    </row>
    <row r="12718" spans="1:4" x14ac:dyDescent="0.45">
      <c r="A12718" t="s">
        <v>322</v>
      </c>
      <c r="B12718">
        <f t="shared" si="197"/>
        <v>1991</v>
      </c>
      <c r="C12718" t="str">
        <f>VLOOKUP($A12718&amp;C$1,Data!$A$2:$BC$533,MATCH(Intermediate!$B12718,Data!$A$1:$BC$1,0),FALSE)</f>
        <v>..</v>
      </c>
      <c r="D12718">
        <f>VLOOKUP($A12718&amp;D$1,Data!$A$2:$BC$533,MATCH(Intermediate!$B12718,Data!$A$1:$BC$1,0),FALSE)</f>
        <v>7233.0290774323485</v>
      </c>
    </row>
    <row r="12719" spans="1:4" x14ac:dyDescent="0.45">
      <c r="A12719" t="s">
        <v>322</v>
      </c>
      <c r="B12719">
        <f t="shared" si="197"/>
        <v>1992</v>
      </c>
      <c r="C12719" t="str">
        <f>VLOOKUP($A12719&amp;C$1,Data!$A$2:$BC$533,MATCH(Intermediate!$B12719,Data!$A$1:$BC$1,0),FALSE)</f>
        <v>..</v>
      </c>
      <c r="D12719">
        <f>VLOOKUP($A12719&amp;D$1,Data!$A$2:$BC$533,MATCH(Intermediate!$B12719,Data!$A$1:$BC$1,0),FALSE)</f>
        <v>7171.1118468785771</v>
      </c>
    </row>
    <row r="12720" spans="1:4" x14ac:dyDescent="0.45">
      <c r="A12720" t="s">
        <v>322</v>
      </c>
      <c r="B12720">
        <f t="shared" si="197"/>
        <v>1993</v>
      </c>
      <c r="C12720" t="str">
        <f>VLOOKUP($A12720&amp;C$1,Data!$A$2:$BC$533,MATCH(Intermediate!$B12720,Data!$A$1:$BC$1,0),FALSE)</f>
        <v>..</v>
      </c>
      <c r="D12720">
        <f>VLOOKUP($A12720&amp;D$1,Data!$A$2:$BC$533,MATCH(Intermediate!$B12720,Data!$A$1:$BC$1,0),FALSE)</f>
        <v>7348.0186423700743</v>
      </c>
    </row>
    <row r="12721" spans="1:4" x14ac:dyDescent="0.45">
      <c r="A12721" t="s">
        <v>322</v>
      </c>
      <c r="B12721">
        <f t="shared" si="197"/>
        <v>1994</v>
      </c>
      <c r="C12721" t="str">
        <f>VLOOKUP($A12721&amp;C$1,Data!$A$2:$BC$533,MATCH(Intermediate!$B12721,Data!$A$1:$BC$1,0),FALSE)</f>
        <v>..</v>
      </c>
      <c r="D12721">
        <f>VLOOKUP($A12721&amp;D$1,Data!$A$2:$BC$533,MATCH(Intermediate!$B12721,Data!$A$1:$BC$1,0),FALSE)</f>
        <v>7639.2069271256232</v>
      </c>
    </row>
    <row r="12722" spans="1:4" x14ac:dyDescent="0.45">
      <c r="A12722" t="s">
        <v>322</v>
      </c>
      <c r="B12722">
        <f t="shared" si="197"/>
        <v>1995</v>
      </c>
      <c r="C12722" t="str">
        <f>VLOOKUP($A12722&amp;C$1,Data!$A$2:$BC$533,MATCH(Intermediate!$B12722,Data!$A$1:$BC$1,0),FALSE)</f>
        <v>..</v>
      </c>
      <c r="D12722">
        <f>VLOOKUP($A12722&amp;D$1,Data!$A$2:$BC$533,MATCH(Intermediate!$B12722,Data!$A$1:$BC$1,0),FALSE)</f>
        <v>8068.2765992760305</v>
      </c>
    </row>
    <row r="12723" spans="1:4" x14ac:dyDescent="0.45">
      <c r="A12723" t="s">
        <v>322</v>
      </c>
      <c r="B12723">
        <f t="shared" si="197"/>
        <v>1996</v>
      </c>
      <c r="C12723" t="str">
        <f>VLOOKUP($A12723&amp;C$1,Data!$A$2:$BC$533,MATCH(Intermediate!$B12723,Data!$A$1:$BC$1,0),FALSE)</f>
        <v>..</v>
      </c>
      <c r="D12723">
        <f>VLOOKUP($A12723&amp;D$1,Data!$A$2:$BC$533,MATCH(Intermediate!$B12723,Data!$A$1:$BC$1,0),FALSE)</f>
        <v>8327.2440116671587</v>
      </c>
    </row>
    <row r="12724" spans="1:4" x14ac:dyDescent="0.45">
      <c r="A12724" t="s">
        <v>322</v>
      </c>
      <c r="B12724">
        <f t="shared" si="197"/>
        <v>1997</v>
      </c>
      <c r="C12724" t="str">
        <f>VLOOKUP($A12724&amp;C$1,Data!$A$2:$BC$533,MATCH(Intermediate!$B12724,Data!$A$1:$BC$1,0),FALSE)</f>
        <v>..</v>
      </c>
      <c r="D12724">
        <f>VLOOKUP($A12724&amp;D$1,Data!$A$2:$BC$533,MATCH(Intermediate!$B12724,Data!$A$1:$BC$1,0),FALSE)</f>
        <v>8891.6777668517007</v>
      </c>
    </row>
    <row r="12725" spans="1:4" x14ac:dyDescent="0.45">
      <c r="A12725" t="s">
        <v>322</v>
      </c>
      <c r="B12725">
        <f t="shared" ref="B12725:B12788" si="198">B12675</f>
        <v>1998</v>
      </c>
      <c r="C12725" t="str">
        <f>VLOOKUP($A12725&amp;C$1,Data!$A$2:$BC$533,MATCH(Intermediate!$B12725,Data!$A$1:$BC$1,0),FALSE)</f>
        <v>..</v>
      </c>
      <c r="D12725">
        <f>VLOOKUP($A12725&amp;D$1,Data!$A$2:$BC$533,MATCH(Intermediate!$B12725,Data!$A$1:$BC$1,0),FALSE)</f>
        <v>9044.9076100446855</v>
      </c>
    </row>
    <row r="12726" spans="1:4" x14ac:dyDescent="0.45">
      <c r="A12726" t="s">
        <v>322</v>
      </c>
      <c r="B12726">
        <f t="shared" si="198"/>
        <v>1999</v>
      </c>
      <c r="C12726" t="str">
        <f>VLOOKUP($A12726&amp;C$1,Data!$A$2:$BC$533,MATCH(Intermediate!$B12726,Data!$A$1:$BC$1,0),FALSE)</f>
        <v>..</v>
      </c>
      <c r="D12726">
        <f>VLOOKUP($A12726&amp;D$1,Data!$A$2:$BC$533,MATCH(Intermediate!$B12726,Data!$A$1:$BC$1,0),FALSE)</f>
        <v>9363.3639463792551</v>
      </c>
    </row>
    <row r="12727" spans="1:4" x14ac:dyDescent="0.45">
      <c r="A12727" t="s">
        <v>322</v>
      </c>
      <c r="B12727">
        <f t="shared" si="198"/>
        <v>2000</v>
      </c>
      <c r="C12727" t="str">
        <f>VLOOKUP($A12727&amp;C$1,Data!$A$2:$BC$533,MATCH(Intermediate!$B12727,Data!$A$1:$BC$1,0),FALSE)</f>
        <v>..</v>
      </c>
      <c r="D12727">
        <f>VLOOKUP($A12727&amp;D$1,Data!$A$2:$BC$533,MATCH(Intermediate!$B12727,Data!$A$1:$BC$1,0),FALSE)</f>
        <v>10096.635002699455</v>
      </c>
    </row>
    <row r="12728" spans="1:4" x14ac:dyDescent="0.45">
      <c r="A12728" t="s">
        <v>322</v>
      </c>
      <c r="B12728">
        <f t="shared" si="198"/>
        <v>2001</v>
      </c>
      <c r="C12728" t="str">
        <f>VLOOKUP($A12728&amp;C$1,Data!$A$2:$BC$533,MATCH(Intermediate!$B12728,Data!$A$1:$BC$1,0),FALSE)</f>
        <v>..</v>
      </c>
      <c r="D12728">
        <f>VLOOKUP($A12728&amp;D$1,Data!$A$2:$BC$533,MATCH(Intermediate!$B12728,Data!$A$1:$BC$1,0),FALSE)</f>
        <v>10534.531344226863</v>
      </c>
    </row>
    <row r="12729" spans="1:4" x14ac:dyDescent="0.45">
      <c r="A12729" t="s">
        <v>322</v>
      </c>
      <c r="B12729">
        <f t="shared" si="198"/>
        <v>2002</v>
      </c>
      <c r="C12729" t="str">
        <f>VLOOKUP($A12729&amp;C$1,Data!$A$2:$BC$533,MATCH(Intermediate!$B12729,Data!$A$1:$BC$1,0),FALSE)</f>
        <v>..</v>
      </c>
      <c r="D12729">
        <f>VLOOKUP($A12729&amp;D$1,Data!$A$2:$BC$533,MATCH(Intermediate!$B12729,Data!$A$1:$BC$1,0),FALSE)</f>
        <v>10965.126532096623</v>
      </c>
    </row>
    <row r="12730" spans="1:4" x14ac:dyDescent="0.45">
      <c r="A12730" t="s">
        <v>322</v>
      </c>
      <c r="B12730">
        <f t="shared" si="198"/>
        <v>2003</v>
      </c>
      <c r="C12730" t="str">
        <f>VLOOKUP($A12730&amp;C$1,Data!$A$2:$BC$533,MATCH(Intermediate!$B12730,Data!$A$1:$BC$1,0),FALSE)</f>
        <v>..</v>
      </c>
      <c r="D12730">
        <f>VLOOKUP($A12730&amp;D$1,Data!$A$2:$BC$533,MATCH(Intermediate!$B12730,Data!$A$1:$BC$1,0),FALSE)</f>
        <v>11520.195187384359</v>
      </c>
    </row>
    <row r="12731" spans="1:4" x14ac:dyDescent="0.45">
      <c r="A12731" t="s">
        <v>322</v>
      </c>
      <c r="B12731">
        <f t="shared" si="198"/>
        <v>2004</v>
      </c>
      <c r="C12731">
        <f>VLOOKUP($A12731&amp;C$1,Data!$A$2:$BC$533,MATCH(Intermediate!$B12731,Data!$A$1:$BC$1,0),FALSE)</f>
        <v>97.375378769141193</v>
      </c>
      <c r="D12731">
        <f>VLOOKUP($A12731&amp;D$1,Data!$A$2:$BC$533,MATCH(Intermediate!$B12731,Data!$A$1:$BC$1,0),FALSE)</f>
        <v>12173.87779138236</v>
      </c>
    </row>
    <row r="12732" spans="1:4" x14ac:dyDescent="0.45">
      <c r="A12732" t="s">
        <v>322</v>
      </c>
      <c r="B12732">
        <f t="shared" si="198"/>
        <v>2005</v>
      </c>
      <c r="C12732">
        <f>VLOOKUP($A12732&amp;C$1,Data!$A$2:$BC$533,MATCH(Intermediate!$B12732,Data!$A$1:$BC$1,0),FALSE)</f>
        <v>122.98996935594216</v>
      </c>
      <c r="D12732">
        <f>VLOOKUP($A12732&amp;D$1,Data!$A$2:$BC$533,MATCH(Intermediate!$B12732,Data!$A$1:$BC$1,0),FALSE)</f>
        <v>12860.940310395821</v>
      </c>
    </row>
    <row r="12733" spans="1:4" x14ac:dyDescent="0.45">
      <c r="A12733" t="s">
        <v>322</v>
      </c>
      <c r="B12733">
        <f t="shared" si="198"/>
        <v>2006</v>
      </c>
      <c r="C12733">
        <f>VLOOKUP($A12733&amp;C$1,Data!$A$2:$BC$533,MATCH(Intermediate!$B12733,Data!$A$1:$BC$1,0),FALSE)</f>
        <v>126.33653266257669</v>
      </c>
      <c r="D12733">
        <f>VLOOKUP($A12733&amp;D$1,Data!$A$2:$BC$533,MATCH(Intermediate!$B12733,Data!$A$1:$BC$1,0),FALSE)</f>
        <v>14049.866464664374</v>
      </c>
    </row>
    <row r="12734" spans="1:4" x14ac:dyDescent="0.45">
      <c r="A12734" t="s">
        <v>322</v>
      </c>
      <c r="B12734">
        <f t="shared" si="198"/>
        <v>2007</v>
      </c>
      <c r="C12734">
        <f>VLOOKUP($A12734&amp;C$1,Data!$A$2:$BC$533,MATCH(Intermediate!$B12734,Data!$A$1:$BC$1,0),FALSE)</f>
        <v>124.75355066569205</v>
      </c>
      <c r="D12734">
        <f>VLOOKUP($A12734&amp;D$1,Data!$A$2:$BC$533,MATCH(Intermediate!$B12734,Data!$A$1:$BC$1,0),FALSE)</f>
        <v>15095.712501124242</v>
      </c>
    </row>
    <row r="12735" spans="1:4" x14ac:dyDescent="0.45">
      <c r="A12735" t="s">
        <v>322</v>
      </c>
      <c r="B12735">
        <f t="shared" si="198"/>
        <v>2008</v>
      </c>
      <c r="C12735">
        <f>VLOOKUP($A12735&amp;C$1,Data!$A$2:$BC$533,MATCH(Intermediate!$B12735,Data!$A$1:$BC$1,0),FALSE)</f>
        <v>120.39500820022619</v>
      </c>
      <c r="D12735">
        <f>VLOOKUP($A12735&amp;D$1,Data!$A$2:$BC$533,MATCH(Intermediate!$B12735,Data!$A$1:$BC$1,0),FALSE)</f>
        <v>15621.368264169221</v>
      </c>
    </row>
    <row r="12736" spans="1:4" x14ac:dyDescent="0.45">
      <c r="A12736" t="s">
        <v>322</v>
      </c>
      <c r="B12736">
        <f t="shared" si="198"/>
        <v>2009</v>
      </c>
      <c r="C12736">
        <f>VLOOKUP($A12736&amp;C$1,Data!$A$2:$BC$533,MATCH(Intermediate!$B12736,Data!$A$1:$BC$1,0),FALSE)</f>
        <v>124.57076432210812</v>
      </c>
      <c r="D12736">
        <f>VLOOKUP($A12736&amp;D$1,Data!$A$2:$BC$533,MATCH(Intermediate!$B12736,Data!$A$1:$BC$1,0),FALSE)</f>
        <v>15109.170737435754</v>
      </c>
    </row>
    <row r="12737" spans="1:4" x14ac:dyDescent="0.45">
      <c r="A12737" t="s">
        <v>322</v>
      </c>
      <c r="B12737">
        <f t="shared" si="198"/>
        <v>2010</v>
      </c>
      <c r="C12737">
        <f>VLOOKUP($A12737&amp;C$1,Data!$A$2:$BC$533,MATCH(Intermediate!$B12737,Data!$A$1:$BC$1,0),FALSE)</f>
        <v>119.2438125384525</v>
      </c>
      <c r="D12737">
        <f>VLOOKUP($A12737&amp;D$1,Data!$A$2:$BC$533,MATCH(Intermediate!$B12737,Data!$A$1:$BC$1,0),FALSE)</f>
        <v>15539.052269505177</v>
      </c>
    </row>
    <row r="12738" spans="1:4" x14ac:dyDescent="0.45">
      <c r="A12738" t="s">
        <v>322</v>
      </c>
      <c r="B12738">
        <f t="shared" si="198"/>
        <v>2011</v>
      </c>
      <c r="C12738">
        <f>VLOOKUP($A12738&amp;C$1,Data!$A$2:$BC$533,MATCH(Intermediate!$B12738,Data!$A$1:$BC$1,0),FALSE)</f>
        <v>110.97050435226339</v>
      </c>
      <c r="D12738">
        <f>VLOOKUP($A12738&amp;D$1,Data!$A$2:$BC$533,MATCH(Intermediate!$B12738,Data!$A$1:$BC$1,0),FALSE)</f>
        <v>16366.053954975589</v>
      </c>
    </row>
    <row r="12739" spans="1:4" x14ac:dyDescent="0.45">
      <c r="A12739" t="s">
        <v>322</v>
      </c>
      <c r="B12739">
        <f t="shared" si="198"/>
        <v>2012</v>
      </c>
      <c r="C12739">
        <f>VLOOKUP($A12739&amp;C$1,Data!$A$2:$BC$533,MATCH(Intermediate!$B12739,Data!$A$1:$BC$1,0),FALSE)</f>
        <v>105.71735725159985</v>
      </c>
      <c r="D12739">
        <f>VLOOKUP($A12739&amp;D$1,Data!$A$2:$BC$533,MATCH(Intermediate!$B12739,Data!$A$1:$BC$1,0),FALSE)</f>
        <v>16760.150269967948</v>
      </c>
    </row>
    <row r="12740" spans="1:4" x14ac:dyDescent="0.45">
      <c r="A12740" t="s">
        <v>322</v>
      </c>
      <c r="B12740">
        <f t="shared" si="198"/>
        <v>2013</v>
      </c>
      <c r="C12740">
        <f>VLOOKUP($A12740&amp;C$1,Data!$A$2:$BC$533,MATCH(Intermediate!$B12740,Data!$A$1:$BC$1,0),FALSE)</f>
        <v>102.75266519305828</v>
      </c>
      <c r="D12740">
        <f>VLOOKUP($A12740&amp;D$1,Data!$A$2:$BC$533,MATCH(Intermediate!$B12740,Data!$A$1:$BC$1,0),FALSE)</f>
        <v>17064.459026556397</v>
      </c>
    </row>
    <row r="12741" spans="1:4" x14ac:dyDescent="0.45">
      <c r="A12741" t="s">
        <v>322</v>
      </c>
      <c r="B12741">
        <f t="shared" si="198"/>
        <v>2014</v>
      </c>
      <c r="C12741">
        <f>VLOOKUP($A12741&amp;C$1,Data!$A$2:$BC$533,MATCH(Intermediate!$B12741,Data!$A$1:$BC$1,0),FALSE)</f>
        <v>97.81919863361162</v>
      </c>
      <c r="D12741">
        <f>VLOOKUP($A12741&amp;D$1,Data!$A$2:$BC$533,MATCH(Intermediate!$B12741,Data!$A$1:$BC$1,0),FALSE)</f>
        <v>17496.216542647497</v>
      </c>
    </row>
    <row r="12742" spans="1:4" x14ac:dyDescent="0.45">
      <c r="A12742" t="s">
        <v>322</v>
      </c>
      <c r="B12742">
        <f t="shared" si="198"/>
        <v>2015</v>
      </c>
      <c r="C12742">
        <f>VLOOKUP($A12742&amp;C$1,Data!$A$2:$BC$533,MATCH(Intermediate!$B12742,Data!$A$1:$BC$1,0),FALSE)</f>
        <v>94.951150876054257</v>
      </c>
      <c r="D12742">
        <f>VLOOKUP($A12742&amp;D$1,Data!$A$2:$BC$533,MATCH(Intermediate!$B12742,Data!$A$1:$BC$1,0),FALSE)</f>
        <v>17458.254292250662</v>
      </c>
    </row>
    <row r="12743" spans="1:4" x14ac:dyDescent="0.45">
      <c r="A12743" t="s">
        <v>322</v>
      </c>
      <c r="B12743">
        <f t="shared" si="198"/>
        <v>2016</v>
      </c>
      <c r="C12743">
        <f>VLOOKUP($A12743&amp;C$1,Data!$A$2:$BC$533,MATCH(Intermediate!$B12743,Data!$A$1:$BC$1,0),FALSE)</f>
        <v>90.230821356469988</v>
      </c>
      <c r="D12743">
        <f>VLOOKUP($A12743&amp;D$1,Data!$A$2:$BC$533,MATCH(Intermediate!$B12743,Data!$A$1:$BC$1,0),FALSE)</f>
        <v>18447.268096380009</v>
      </c>
    </row>
    <row r="12744" spans="1:4" x14ac:dyDescent="0.45">
      <c r="A12744" t="s">
        <v>322</v>
      </c>
      <c r="B12744">
        <f t="shared" si="198"/>
        <v>2017</v>
      </c>
      <c r="C12744">
        <f>VLOOKUP($A12744&amp;C$1,Data!$A$2:$BC$533,MATCH(Intermediate!$B12744,Data!$A$1:$BC$1,0),FALSE)</f>
        <v>85.531397199375348</v>
      </c>
      <c r="D12744">
        <f>VLOOKUP($A12744&amp;D$1,Data!$A$2:$BC$533,MATCH(Intermediate!$B12744,Data!$A$1:$BC$1,0),FALSE)</f>
        <v>19649.310593303475</v>
      </c>
    </row>
    <row r="12745" spans="1:4" x14ac:dyDescent="0.45">
      <c r="A12745" t="s">
        <v>322</v>
      </c>
      <c r="B12745">
        <f t="shared" si="198"/>
        <v>2018</v>
      </c>
      <c r="C12745">
        <f>VLOOKUP($A12745&amp;C$1,Data!$A$2:$BC$533,MATCH(Intermediate!$B12745,Data!$A$1:$BC$1,0),FALSE)</f>
        <v>73.891999081155745</v>
      </c>
      <c r="D12745">
        <f>VLOOKUP($A12745&amp;D$1,Data!$A$2:$BC$533,MATCH(Intermediate!$B12745,Data!$A$1:$BC$1,0),FALSE)</f>
        <v>20693.88058843838</v>
      </c>
    </row>
    <row r="12746" spans="1:4" x14ac:dyDescent="0.45">
      <c r="A12746" t="s">
        <v>322</v>
      </c>
      <c r="B12746">
        <f t="shared" si="198"/>
        <v>2019</v>
      </c>
      <c r="C12746">
        <f>VLOOKUP($A12746&amp;C$1,Data!$A$2:$BC$533,MATCH(Intermediate!$B12746,Data!$A$1:$BC$1,0),FALSE)</f>
        <v>68.140102260478656</v>
      </c>
      <c r="D12746">
        <f>VLOOKUP($A12746&amp;D$1,Data!$A$2:$BC$533,MATCH(Intermediate!$B12746,Data!$A$1:$BC$1,0),FALSE)</f>
        <v>22367.870983302982</v>
      </c>
    </row>
    <row r="12747" spans="1:4" x14ac:dyDescent="0.45">
      <c r="A12747" t="s">
        <v>322</v>
      </c>
      <c r="B12747">
        <f t="shared" si="198"/>
        <v>2020</v>
      </c>
      <c r="C12747">
        <f>VLOOKUP($A12747&amp;C$1,Data!$A$2:$BC$533,MATCH(Intermediate!$B12747,Data!$A$1:$BC$1,0),FALSE)</f>
        <v>74.40224322642068</v>
      </c>
      <c r="D12747">
        <f>VLOOKUP($A12747&amp;D$1,Data!$A$2:$BC$533,MATCH(Intermediate!$B12747,Data!$A$1:$BC$1,0),FALSE)</f>
        <v>21272.679442020944</v>
      </c>
    </row>
    <row r="12748" spans="1:4" x14ac:dyDescent="0.45">
      <c r="A12748" t="s">
        <v>322</v>
      </c>
      <c r="B12748">
        <f t="shared" si="198"/>
        <v>2021</v>
      </c>
      <c r="C12748">
        <f>VLOOKUP($A12748&amp;C$1,Data!$A$2:$BC$533,MATCH(Intermediate!$B12748,Data!$A$1:$BC$1,0),FALSE)</f>
        <v>67.673366067348653</v>
      </c>
      <c r="D12748">
        <f>VLOOKUP($A12748&amp;D$1,Data!$A$2:$BC$533,MATCH(Intermediate!$B12748,Data!$A$1:$BC$1,0),FALSE)</f>
        <v>23574.507838757112</v>
      </c>
    </row>
    <row r="12749" spans="1:4" x14ac:dyDescent="0.45">
      <c r="A12749" t="s">
        <v>322</v>
      </c>
      <c r="B12749">
        <f t="shared" si="198"/>
        <v>2022</v>
      </c>
      <c r="C12749">
        <f>VLOOKUP($A12749&amp;C$1,Data!$A$2:$BC$533,MATCH(Intermediate!$B12749,Data!$A$1:$BC$1,0),FALSE)</f>
        <v>61.669620012238404</v>
      </c>
      <c r="D12749">
        <f>VLOOKUP($A12749&amp;D$1,Data!$A$2:$BC$533,MATCH(Intermediate!$B12749,Data!$A$1:$BC$1,0),FALSE)</f>
        <v>26095.006282927807</v>
      </c>
    </row>
    <row r="12750" spans="1:4" x14ac:dyDescent="0.45">
      <c r="A12750" t="s">
        <v>322</v>
      </c>
      <c r="B12750">
        <f t="shared" si="198"/>
        <v>2023</v>
      </c>
      <c r="C12750">
        <f>VLOOKUP($A12750&amp;C$1,Data!$A$2:$BC$533,MATCH(Intermediate!$B12750,Data!$A$1:$BC$1,0),FALSE)</f>
        <v>60.336783628199647</v>
      </c>
      <c r="D12750">
        <f>VLOOKUP($A12750&amp;D$1,Data!$A$2:$BC$533,MATCH(Intermediate!$B12750,Data!$A$1:$BC$1,0),FALSE)</f>
        <v>27107.444924548363</v>
      </c>
    </row>
    <row r="12751" spans="1:4" x14ac:dyDescent="0.45">
      <c r="A12751" t="s">
        <v>322</v>
      </c>
      <c r="B12751">
        <f t="shared" si="198"/>
        <v>2024</v>
      </c>
      <c r="C12751">
        <f>VLOOKUP($A12751&amp;C$1,Data!$A$2:$BC$533,MATCH(Intermediate!$B12751,Data!$A$1:$BC$1,0),FALSE)</f>
        <v>61.081199752121506</v>
      </c>
      <c r="D12751">
        <f>VLOOKUP($A12751&amp;D$1,Data!$A$2:$BC$533,MATCH(Intermediate!$B12751,Data!$A$1:$BC$1,0),FALSE)</f>
        <v>28768.403959077274</v>
      </c>
    </row>
    <row r="12752" spans="1:4" x14ac:dyDescent="0.45">
      <c r="A12752" t="s">
        <v>159</v>
      </c>
      <c r="B12752">
        <f t="shared" si="198"/>
        <v>1975</v>
      </c>
      <c r="C12752" t="str">
        <f>VLOOKUP($A12752&amp;C$1,Data!$A$2:$BC$533,MATCH(Intermediate!$B12752,Data!$A$1:$BC$1,0),FALSE)</f>
        <v>..</v>
      </c>
      <c r="D12752" t="str">
        <f>VLOOKUP($A12752&amp;D$1,Data!$A$2:$BC$533,MATCH(Intermediate!$B12752,Data!$A$1:$BC$1,0),FALSE)</f>
        <v>..</v>
      </c>
    </row>
    <row r="12753" spans="1:4" x14ac:dyDescent="0.45">
      <c r="A12753" t="s">
        <v>159</v>
      </c>
      <c r="B12753">
        <f t="shared" si="198"/>
        <v>1976</v>
      </c>
      <c r="C12753" t="str">
        <f>VLOOKUP($A12753&amp;C$1,Data!$A$2:$BC$533,MATCH(Intermediate!$B12753,Data!$A$1:$BC$1,0),FALSE)</f>
        <v>..</v>
      </c>
      <c r="D12753" t="str">
        <f>VLOOKUP($A12753&amp;D$1,Data!$A$2:$BC$533,MATCH(Intermediate!$B12753,Data!$A$1:$BC$1,0),FALSE)</f>
        <v>..</v>
      </c>
    </row>
    <row r="12754" spans="1:4" x14ac:dyDescent="0.45">
      <c r="A12754" t="s">
        <v>159</v>
      </c>
      <c r="B12754">
        <f t="shared" si="198"/>
        <v>1977</v>
      </c>
      <c r="C12754" t="str">
        <f>VLOOKUP($A12754&amp;C$1,Data!$A$2:$BC$533,MATCH(Intermediate!$B12754,Data!$A$1:$BC$1,0),FALSE)</f>
        <v>..</v>
      </c>
      <c r="D12754" t="str">
        <f>VLOOKUP($A12754&amp;D$1,Data!$A$2:$BC$533,MATCH(Intermediate!$B12754,Data!$A$1:$BC$1,0),FALSE)</f>
        <v>..</v>
      </c>
    </row>
    <row r="12755" spans="1:4" x14ac:dyDescent="0.45">
      <c r="A12755" t="s">
        <v>159</v>
      </c>
      <c r="B12755">
        <f t="shared" si="198"/>
        <v>1978</v>
      </c>
      <c r="C12755" t="str">
        <f>VLOOKUP($A12755&amp;C$1,Data!$A$2:$BC$533,MATCH(Intermediate!$B12755,Data!$A$1:$BC$1,0),FALSE)</f>
        <v>..</v>
      </c>
      <c r="D12755" t="str">
        <f>VLOOKUP($A12755&amp;D$1,Data!$A$2:$BC$533,MATCH(Intermediate!$B12755,Data!$A$1:$BC$1,0),FALSE)</f>
        <v>..</v>
      </c>
    </row>
    <row r="12756" spans="1:4" x14ac:dyDescent="0.45">
      <c r="A12756" t="s">
        <v>159</v>
      </c>
      <c r="B12756">
        <f t="shared" si="198"/>
        <v>1979</v>
      </c>
      <c r="C12756" t="str">
        <f>VLOOKUP($A12756&amp;C$1,Data!$A$2:$BC$533,MATCH(Intermediate!$B12756,Data!$A$1:$BC$1,0),FALSE)</f>
        <v>..</v>
      </c>
      <c r="D12756" t="str">
        <f>VLOOKUP($A12756&amp;D$1,Data!$A$2:$BC$533,MATCH(Intermediate!$B12756,Data!$A$1:$BC$1,0),FALSE)</f>
        <v>..</v>
      </c>
    </row>
    <row r="12757" spans="1:4" x14ac:dyDescent="0.45">
      <c r="A12757" t="s">
        <v>159</v>
      </c>
      <c r="B12757">
        <f t="shared" si="198"/>
        <v>1980</v>
      </c>
      <c r="C12757" t="str">
        <f>VLOOKUP($A12757&amp;C$1,Data!$A$2:$BC$533,MATCH(Intermediate!$B12757,Data!$A$1:$BC$1,0),FALSE)</f>
        <v>..</v>
      </c>
      <c r="D12757" t="str">
        <f>VLOOKUP($A12757&amp;D$1,Data!$A$2:$BC$533,MATCH(Intermediate!$B12757,Data!$A$1:$BC$1,0),FALSE)</f>
        <v>..</v>
      </c>
    </row>
    <row r="12758" spans="1:4" x14ac:dyDescent="0.45">
      <c r="A12758" t="s">
        <v>159</v>
      </c>
      <c r="B12758">
        <f t="shared" si="198"/>
        <v>1981</v>
      </c>
      <c r="C12758" t="str">
        <f>VLOOKUP($A12758&amp;C$1,Data!$A$2:$BC$533,MATCH(Intermediate!$B12758,Data!$A$1:$BC$1,0),FALSE)</f>
        <v>..</v>
      </c>
      <c r="D12758" t="str">
        <f>VLOOKUP($A12758&amp;D$1,Data!$A$2:$BC$533,MATCH(Intermediate!$B12758,Data!$A$1:$BC$1,0),FALSE)</f>
        <v>..</v>
      </c>
    </row>
    <row r="12759" spans="1:4" x14ac:dyDescent="0.45">
      <c r="A12759" t="s">
        <v>159</v>
      </c>
      <c r="B12759">
        <f t="shared" si="198"/>
        <v>1982</v>
      </c>
      <c r="C12759" t="str">
        <f>VLOOKUP($A12759&amp;C$1,Data!$A$2:$BC$533,MATCH(Intermediate!$B12759,Data!$A$1:$BC$1,0),FALSE)</f>
        <v>..</v>
      </c>
      <c r="D12759" t="str">
        <f>VLOOKUP($A12759&amp;D$1,Data!$A$2:$BC$533,MATCH(Intermediate!$B12759,Data!$A$1:$BC$1,0),FALSE)</f>
        <v>..</v>
      </c>
    </row>
    <row r="12760" spans="1:4" x14ac:dyDescent="0.45">
      <c r="A12760" t="s">
        <v>159</v>
      </c>
      <c r="B12760">
        <f t="shared" si="198"/>
        <v>1983</v>
      </c>
      <c r="C12760" t="str">
        <f>VLOOKUP($A12760&amp;C$1,Data!$A$2:$BC$533,MATCH(Intermediate!$B12760,Data!$A$1:$BC$1,0),FALSE)</f>
        <v>..</v>
      </c>
      <c r="D12760" t="str">
        <f>VLOOKUP($A12760&amp;D$1,Data!$A$2:$BC$533,MATCH(Intermediate!$B12760,Data!$A$1:$BC$1,0),FALSE)</f>
        <v>..</v>
      </c>
    </row>
    <row r="12761" spans="1:4" x14ac:dyDescent="0.45">
      <c r="A12761" t="s">
        <v>159</v>
      </c>
      <c r="B12761">
        <f t="shared" si="198"/>
        <v>1984</v>
      </c>
      <c r="C12761" t="str">
        <f>VLOOKUP($A12761&amp;C$1,Data!$A$2:$BC$533,MATCH(Intermediate!$B12761,Data!$A$1:$BC$1,0),FALSE)</f>
        <v>..</v>
      </c>
      <c r="D12761" t="str">
        <f>VLOOKUP($A12761&amp;D$1,Data!$A$2:$BC$533,MATCH(Intermediate!$B12761,Data!$A$1:$BC$1,0),FALSE)</f>
        <v>..</v>
      </c>
    </row>
    <row r="12762" spans="1:4" x14ac:dyDescent="0.45">
      <c r="A12762" t="s">
        <v>159</v>
      </c>
      <c r="B12762">
        <f t="shared" si="198"/>
        <v>1985</v>
      </c>
      <c r="C12762" t="str">
        <f>VLOOKUP($A12762&amp;C$1,Data!$A$2:$BC$533,MATCH(Intermediate!$B12762,Data!$A$1:$BC$1,0),FALSE)</f>
        <v>..</v>
      </c>
      <c r="D12762" t="str">
        <f>VLOOKUP($A12762&amp;D$1,Data!$A$2:$BC$533,MATCH(Intermediate!$B12762,Data!$A$1:$BC$1,0),FALSE)</f>
        <v>..</v>
      </c>
    </row>
    <row r="12763" spans="1:4" x14ac:dyDescent="0.45">
      <c r="A12763" t="s">
        <v>159</v>
      </c>
      <c r="B12763">
        <f t="shared" si="198"/>
        <v>1986</v>
      </c>
      <c r="C12763" t="str">
        <f>VLOOKUP($A12763&amp;C$1,Data!$A$2:$BC$533,MATCH(Intermediate!$B12763,Data!$A$1:$BC$1,0),FALSE)</f>
        <v>..</v>
      </c>
      <c r="D12763" t="str">
        <f>VLOOKUP($A12763&amp;D$1,Data!$A$2:$BC$533,MATCH(Intermediate!$B12763,Data!$A$1:$BC$1,0),FALSE)</f>
        <v>..</v>
      </c>
    </row>
    <row r="12764" spans="1:4" x14ac:dyDescent="0.45">
      <c r="A12764" t="s">
        <v>159</v>
      </c>
      <c r="B12764">
        <f t="shared" si="198"/>
        <v>1987</v>
      </c>
      <c r="C12764" t="str">
        <f>VLOOKUP($A12764&amp;C$1,Data!$A$2:$BC$533,MATCH(Intermediate!$B12764,Data!$A$1:$BC$1,0),FALSE)</f>
        <v>..</v>
      </c>
      <c r="D12764" t="str">
        <f>VLOOKUP($A12764&amp;D$1,Data!$A$2:$BC$533,MATCH(Intermediate!$B12764,Data!$A$1:$BC$1,0),FALSE)</f>
        <v>..</v>
      </c>
    </row>
    <row r="12765" spans="1:4" x14ac:dyDescent="0.45">
      <c r="A12765" t="s">
        <v>159</v>
      </c>
      <c r="B12765">
        <f t="shared" si="198"/>
        <v>1988</v>
      </c>
      <c r="C12765" t="str">
        <f>VLOOKUP($A12765&amp;C$1,Data!$A$2:$BC$533,MATCH(Intermediate!$B12765,Data!$A$1:$BC$1,0),FALSE)</f>
        <v>..</v>
      </c>
      <c r="D12765" t="str">
        <f>VLOOKUP($A12765&amp;D$1,Data!$A$2:$BC$533,MATCH(Intermediate!$B12765,Data!$A$1:$BC$1,0),FALSE)</f>
        <v>..</v>
      </c>
    </row>
    <row r="12766" spans="1:4" x14ac:dyDescent="0.45">
      <c r="A12766" t="s">
        <v>159</v>
      </c>
      <c r="B12766">
        <f t="shared" si="198"/>
        <v>1989</v>
      </c>
      <c r="C12766" t="str">
        <f>VLOOKUP($A12766&amp;C$1,Data!$A$2:$BC$533,MATCH(Intermediate!$B12766,Data!$A$1:$BC$1,0),FALSE)</f>
        <v>..</v>
      </c>
      <c r="D12766" t="str">
        <f>VLOOKUP($A12766&amp;D$1,Data!$A$2:$BC$533,MATCH(Intermediate!$B12766,Data!$A$1:$BC$1,0),FALSE)</f>
        <v>..</v>
      </c>
    </row>
    <row r="12767" spans="1:4" x14ac:dyDescent="0.45">
      <c r="A12767" t="s">
        <v>159</v>
      </c>
      <c r="B12767">
        <f t="shared" si="198"/>
        <v>1990</v>
      </c>
      <c r="C12767" t="str">
        <f>VLOOKUP($A12767&amp;C$1,Data!$A$2:$BC$533,MATCH(Intermediate!$B12767,Data!$A$1:$BC$1,0),FALSE)</f>
        <v>..</v>
      </c>
      <c r="D12767">
        <f>VLOOKUP($A12767&amp;D$1,Data!$A$2:$BC$533,MATCH(Intermediate!$B12767,Data!$A$1:$BC$1,0),FALSE)</f>
        <v>2816.693168718677</v>
      </c>
    </row>
    <row r="12768" spans="1:4" x14ac:dyDescent="0.45">
      <c r="A12768" t="s">
        <v>159</v>
      </c>
      <c r="B12768">
        <f t="shared" si="198"/>
        <v>1991</v>
      </c>
      <c r="C12768" t="str">
        <f>VLOOKUP($A12768&amp;C$1,Data!$A$2:$BC$533,MATCH(Intermediate!$B12768,Data!$A$1:$BC$1,0),FALSE)</f>
        <v>..</v>
      </c>
      <c r="D12768">
        <f>VLOOKUP($A12768&amp;D$1,Data!$A$2:$BC$533,MATCH(Intermediate!$B12768,Data!$A$1:$BC$1,0),FALSE)</f>
        <v>2837.2635722455116</v>
      </c>
    </row>
    <row r="12769" spans="1:4" x14ac:dyDescent="0.45">
      <c r="A12769" t="s">
        <v>159</v>
      </c>
      <c r="B12769">
        <f t="shared" si="198"/>
        <v>1992</v>
      </c>
      <c r="C12769" t="str">
        <f>VLOOKUP($A12769&amp;C$1,Data!$A$2:$BC$533,MATCH(Intermediate!$B12769,Data!$A$1:$BC$1,0),FALSE)</f>
        <v>..</v>
      </c>
      <c r="D12769">
        <f>VLOOKUP($A12769&amp;D$1,Data!$A$2:$BC$533,MATCH(Intermediate!$B12769,Data!$A$1:$BC$1,0),FALSE)</f>
        <v>3004.6099370418037</v>
      </c>
    </row>
    <row r="12770" spans="1:4" x14ac:dyDescent="0.45">
      <c r="A12770" t="s">
        <v>159</v>
      </c>
      <c r="B12770">
        <f t="shared" si="198"/>
        <v>1993</v>
      </c>
      <c r="C12770" t="str">
        <f>VLOOKUP($A12770&amp;C$1,Data!$A$2:$BC$533,MATCH(Intermediate!$B12770,Data!$A$1:$BC$1,0),FALSE)</f>
        <v>..</v>
      </c>
      <c r="D12770">
        <f>VLOOKUP($A12770&amp;D$1,Data!$A$2:$BC$533,MATCH(Intermediate!$B12770,Data!$A$1:$BC$1,0),FALSE)</f>
        <v>3091.7368045659041</v>
      </c>
    </row>
    <row r="12771" spans="1:4" x14ac:dyDescent="0.45">
      <c r="A12771" t="s">
        <v>159</v>
      </c>
      <c r="B12771">
        <f t="shared" si="198"/>
        <v>1994</v>
      </c>
      <c r="C12771" t="str">
        <f>VLOOKUP($A12771&amp;C$1,Data!$A$2:$BC$533,MATCH(Intermediate!$B12771,Data!$A$1:$BC$1,0),FALSE)</f>
        <v>..</v>
      </c>
      <c r="D12771">
        <f>VLOOKUP($A12771&amp;D$1,Data!$A$2:$BC$533,MATCH(Intermediate!$B12771,Data!$A$1:$BC$1,0),FALSE)</f>
        <v>3262.6050253299295</v>
      </c>
    </row>
    <row r="12772" spans="1:4" x14ac:dyDescent="0.45">
      <c r="A12772" t="s">
        <v>159</v>
      </c>
      <c r="B12772">
        <f t="shared" si="198"/>
        <v>1995</v>
      </c>
      <c r="C12772" t="str">
        <f>VLOOKUP($A12772&amp;C$1,Data!$A$2:$BC$533,MATCH(Intermediate!$B12772,Data!$A$1:$BC$1,0),FALSE)</f>
        <v>..</v>
      </c>
      <c r="D12772">
        <f>VLOOKUP($A12772&amp;D$1,Data!$A$2:$BC$533,MATCH(Intermediate!$B12772,Data!$A$1:$BC$1,0),FALSE)</f>
        <v>3419.5953937581044</v>
      </c>
    </row>
    <row r="12773" spans="1:4" x14ac:dyDescent="0.45">
      <c r="A12773" t="s">
        <v>159</v>
      </c>
      <c r="B12773">
        <f t="shared" si="198"/>
        <v>1996</v>
      </c>
      <c r="C12773" t="str">
        <f>VLOOKUP($A12773&amp;C$1,Data!$A$2:$BC$533,MATCH(Intermediate!$B12773,Data!$A$1:$BC$1,0),FALSE)</f>
        <v>..</v>
      </c>
      <c r="D12773">
        <f>VLOOKUP($A12773&amp;D$1,Data!$A$2:$BC$533,MATCH(Intermediate!$B12773,Data!$A$1:$BC$1,0),FALSE)</f>
        <v>3555.202460528229</v>
      </c>
    </row>
    <row r="12774" spans="1:4" x14ac:dyDescent="0.45">
      <c r="A12774" t="s">
        <v>159</v>
      </c>
      <c r="B12774">
        <f t="shared" si="198"/>
        <v>1997</v>
      </c>
      <c r="C12774" t="str">
        <f>VLOOKUP($A12774&amp;C$1,Data!$A$2:$BC$533,MATCH(Intermediate!$B12774,Data!$A$1:$BC$1,0),FALSE)</f>
        <v>..</v>
      </c>
      <c r="D12774">
        <f>VLOOKUP($A12774&amp;D$1,Data!$A$2:$BC$533,MATCH(Intermediate!$B12774,Data!$A$1:$BC$1,0),FALSE)</f>
        <v>3510.3726362146031</v>
      </c>
    </row>
    <row r="12775" spans="1:4" x14ac:dyDescent="0.45">
      <c r="A12775" t="s">
        <v>159</v>
      </c>
      <c r="B12775">
        <f t="shared" si="198"/>
        <v>1998</v>
      </c>
      <c r="C12775" t="str">
        <f>VLOOKUP($A12775&amp;C$1,Data!$A$2:$BC$533,MATCH(Intermediate!$B12775,Data!$A$1:$BC$1,0),FALSE)</f>
        <v>..</v>
      </c>
      <c r="D12775">
        <f>VLOOKUP($A12775&amp;D$1,Data!$A$2:$BC$533,MATCH(Intermediate!$B12775,Data!$A$1:$BC$1,0),FALSE)</f>
        <v>3544.8427664760911</v>
      </c>
    </row>
    <row r="12776" spans="1:4" x14ac:dyDescent="0.45">
      <c r="A12776" t="s">
        <v>159</v>
      </c>
      <c r="B12776">
        <f t="shared" si="198"/>
        <v>1999</v>
      </c>
      <c r="C12776" t="str">
        <f>VLOOKUP($A12776&amp;C$1,Data!$A$2:$BC$533,MATCH(Intermediate!$B12776,Data!$A$1:$BC$1,0),FALSE)</f>
        <v>..</v>
      </c>
      <c r="D12776">
        <f>VLOOKUP($A12776&amp;D$1,Data!$A$2:$BC$533,MATCH(Intermediate!$B12776,Data!$A$1:$BC$1,0),FALSE)</f>
        <v>3730.0345571513526</v>
      </c>
    </row>
    <row r="12777" spans="1:4" x14ac:dyDescent="0.45">
      <c r="A12777" t="s">
        <v>159</v>
      </c>
      <c r="B12777">
        <f t="shared" si="198"/>
        <v>2000</v>
      </c>
      <c r="C12777" t="str">
        <f>VLOOKUP($A12777&amp;C$1,Data!$A$2:$BC$533,MATCH(Intermediate!$B12777,Data!$A$1:$BC$1,0),FALSE)</f>
        <v>..</v>
      </c>
      <c r="D12777">
        <f>VLOOKUP($A12777&amp;D$1,Data!$A$2:$BC$533,MATCH(Intermediate!$B12777,Data!$A$1:$BC$1,0),FALSE)</f>
        <v>3706.9744982872221</v>
      </c>
    </row>
    <row r="12778" spans="1:4" x14ac:dyDescent="0.45">
      <c r="A12778" t="s">
        <v>159</v>
      </c>
      <c r="B12778">
        <f t="shared" si="198"/>
        <v>2001</v>
      </c>
      <c r="C12778">
        <f>VLOOKUP($A12778&amp;C$1,Data!$A$2:$BC$533,MATCH(Intermediate!$B12778,Data!$A$1:$BC$1,0),FALSE)</f>
        <v>32.708402233694116</v>
      </c>
      <c r="D12778">
        <f>VLOOKUP($A12778&amp;D$1,Data!$A$2:$BC$533,MATCH(Intermediate!$B12778,Data!$A$1:$BC$1,0),FALSE)</f>
        <v>3787.3090744169372</v>
      </c>
    </row>
    <row r="12779" spans="1:4" x14ac:dyDescent="0.45">
      <c r="A12779" t="s">
        <v>159</v>
      </c>
      <c r="B12779">
        <f t="shared" si="198"/>
        <v>2002</v>
      </c>
      <c r="C12779">
        <f>VLOOKUP($A12779&amp;C$1,Data!$A$2:$BC$533,MATCH(Intermediate!$B12779,Data!$A$1:$BC$1,0),FALSE)</f>
        <v>45.573328986842547</v>
      </c>
      <c r="D12779">
        <f>VLOOKUP($A12779&amp;D$1,Data!$A$2:$BC$533,MATCH(Intermediate!$B12779,Data!$A$1:$BC$1,0),FALSE)</f>
        <v>3889.339720805543</v>
      </c>
    </row>
    <row r="12780" spans="1:4" x14ac:dyDescent="0.45">
      <c r="A12780" t="s">
        <v>159</v>
      </c>
      <c r="B12780">
        <f t="shared" si="198"/>
        <v>2003</v>
      </c>
      <c r="C12780">
        <f>VLOOKUP($A12780&amp;C$1,Data!$A$2:$BC$533,MATCH(Intermediate!$B12780,Data!$A$1:$BC$1,0),FALSE)</f>
        <v>45.232574485598811</v>
      </c>
      <c r="D12780">
        <f>VLOOKUP($A12780&amp;D$1,Data!$A$2:$BC$533,MATCH(Intermediate!$B12780,Data!$A$1:$BC$1,0),FALSE)</f>
        <v>3983.1860917529448</v>
      </c>
    </row>
    <row r="12781" spans="1:4" x14ac:dyDescent="0.45">
      <c r="A12781" t="s">
        <v>159</v>
      </c>
      <c r="B12781">
        <f t="shared" si="198"/>
        <v>2004</v>
      </c>
      <c r="C12781">
        <f>VLOOKUP($A12781&amp;C$1,Data!$A$2:$BC$533,MATCH(Intermediate!$B12781,Data!$A$1:$BC$1,0),FALSE)</f>
        <v>49.955140157041917</v>
      </c>
      <c r="D12781">
        <f>VLOOKUP($A12781&amp;D$1,Data!$A$2:$BC$533,MATCH(Intermediate!$B12781,Data!$A$1:$BC$1,0),FALSE)</f>
        <v>4214.4170025143612</v>
      </c>
    </row>
    <row r="12782" spans="1:4" x14ac:dyDescent="0.45">
      <c r="A12782" t="s">
        <v>159</v>
      </c>
      <c r="B12782">
        <f t="shared" si="198"/>
        <v>2005</v>
      </c>
      <c r="C12782">
        <f>VLOOKUP($A12782&amp;C$1,Data!$A$2:$BC$533,MATCH(Intermediate!$B12782,Data!$A$1:$BC$1,0),FALSE)</f>
        <v>56.466617217157662</v>
      </c>
      <c r="D12782">
        <f>VLOOKUP($A12782&amp;D$1,Data!$A$2:$BC$533,MATCH(Intermediate!$B12782,Data!$A$1:$BC$1,0),FALSE)</f>
        <v>4384.1472024604318</v>
      </c>
    </row>
    <row r="12783" spans="1:4" x14ac:dyDescent="0.45">
      <c r="A12783" t="s">
        <v>159</v>
      </c>
      <c r="B12783">
        <f t="shared" si="198"/>
        <v>2006</v>
      </c>
      <c r="C12783">
        <f>VLOOKUP($A12783&amp;C$1,Data!$A$2:$BC$533,MATCH(Intermediate!$B12783,Data!$A$1:$BC$1,0),FALSE)</f>
        <v>62.550860402465517</v>
      </c>
      <c r="D12783">
        <f>VLOOKUP($A12783&amp;D$1,Data!$A$2:$BC$533,MATCH(Intermediate!$B12783,Data!$A$1:$BC$1,0),FALSE)</f>
        <v>4566.4034888110327</v>
      </c>
    </row>
    <row r="12784" spans="1:4" x14ac:dyDescent="0.45">
      <c r="A12784" t="s">
        <v>159</v>
      </c>
      <c r="B12784">
        <f t="shared" si="198"/>
        <v>2007</v>
      </c>
      <c r="C12784">
        <f>VLOOKUP($A12784&amp;C$1,Data!$A$2:$BC$533,MATCH(Intermediate!$B12784,Data!$A$1:$BC$1,0),FALSE)</f>
        <v>63.075434339717567</v>
      </c>
      <c r="D12784">
        <f>VLOOKUP($A12784&amp;D$1,Data!$A$2:$BC$533,MATCH(Intermediate!$B12784,Data!$A$1:$BC$1,0),FALSE)</f>
        <v>4632.7581258884784</v>
      </c>
    </row>
    <row r="12785" spans="1:4" x14ac:dyDescent="0.45">
      <c r="A12785" t="s">
        <v>159</v>
      </c>
      <c r="B12785">
        <f t="shared" si="198"/>
        <v>2008</v>
      </c>
      <c r="C12785">
        <f>VLOOKUP($A12785&amp;C$1,Data!$A$2:$BC$533,MATCH(Intermediate!$B12785,Data!$A$1:$BC$1,0),FALSE)</f>
        <v>67.552823423576029</v>
      </c>
      <c r="D12785">
        <f>VLOOKUP($A12785&amp;D$1,Data!$A$2:$BC$533,MATCH(Intermediate!$B12785,Data!$A$1:$BC$1,0),FALSE)</f>
        <v>4756.9765042536847</v>
      </c>
    </row>
    <row r="12786" spans="1:4" x14ac:dyDescent="0.45">
      <c r="A12786" t="s">
        <v>159</v>
      </c>
      <c r="B12786">
        <f t="shared" si="198"/>
        <v>2009</v>
      </c>
      <c r="C12786">
        <f>VLOOKUP($A12786&amp;C$1,Data!$A$2:$BC$533,MATCH(Intermediate!$B12786,Data!$A$1:$BC$1,0),FALSE)</f>
        <v>67.679031854892614</v>
      </c>
      <c r="D12786">
        <f>VLOOKUP($A12786&amp;D$1,Data!$A$2:$BC$533,MATCH(Intermediate!$B12786,Data!$A$1:$BC$1,0),FALSE)</f>
        <v>4701.2199237293435</v>
      </c>
    </row>
    <row r="12787" spans="1:4" x14ac:dyDescent="0.45">
      <c r="A12787" t="s">
        <v>159</v>
      </c>
      <c r="B12787">
        <f t="shared" si="198"/>
        <v>2010</v>
      </c>
      <c r="C12787">
        <f>VLOOKUP($A12787&amp;C$1,Data!$A$2:$BC$533,MATCH(Intermediate!$B12787,Data!$A$1:$BC$1,0),FALSE)</f>
        <v>64.229099059994681</v>
      </c>
      <c r="D12787">
        <f>VLOOKUP($A12787&amp;D$1,Data!$A$2:$BC$533,MATCH(Intermediate!$B12787,Data!$A$1:$BC$1,0),FALSE)</f>
        <v>4870.0881415161602</v>
      </c>
    </row>
    <row r="12788" spans="1:4" x14ac:dyDescent="0.45">
      <c r="A12788" t="s">
        <v>159</v>
      </c>
      <c r="B12788">
        <f t="shared" si="198"/>
        <v>2011</v>
      </c>
      <c r="C12788">
        <f>VLOOKUP($A12788&amp;C$1,Data!$A$2:$BC$533,MATCH(Intermediate!$B12788,Data!$A$1:$BC$1,0),FALSE)</f>
        <v>60.061054535060698</v>
      </c>
      <c r="D12788">
        <f>VLOOKUP($A12788&amp;D$1,Data!$A$2:$BC$533,MATCH(Intermediate!$B12788,Data!$A$1:$BC$1,0),FALSE)</f>
        <v>5079.4677281262466</v>
      </c>
    </row>
    <row r="12789" spans="1:4" x14ac:dyDescent="0.45">
      <c r="A12789" t="s">
        <v>159</v>
      </c>
      <c r="B12789">
        <f t="shared" ref="B12789:B12852" si="199">B12739</f>
        <v>2012</v>
      </c>
      <c r="C12789">
        <f>VLOOKUP($A12789&amp;C$1,Data!$A$2:$BC$533,MATCH(Intermediate!$B12789,Data!$A$1:$BC$1,0),FALSE)</f>
        <v>60.808844745874097</v>
      </c>
      <c r="D12789">
        <f>VLOOKUP($A12789&amp;D$1,Data!$A$2:$BC$533,MATCH(Intermediate!$B12789,Data!$A$1:$BC$1,0),FALSE)</f>
        <v>5277.8723886976222</v>
      </c>
    </row>
    <row r="12790" spans="1:4" x14ac:dyDescent="0.45">
      <c r="A12790" t="s">
        <v>159</v>
      </c>
      <c r="B12790">
        <f t="shared" si="199"/>
        <v>2013</v>
      </c>
      <c r="C12790">
        <f>VLOOKUP($A12790&amp;C$1,Data!$A$2:$BC$533,MATCH(Intermediate!$B12790,Data!$A$1:$BC$1,0),FALSE)</f>
        <v>61.621507770019299</v>
      </c>
      <c r="D12790">
        <f>VLOOKUP($A12790&amp;D$1,Data!$A$2:$BC$533,MATCH(Intermediate!$B12790,Data!$A$1:$BC$1,0),FALSE)</f>
        <v>5533.16491915403</v>
      </c>
    </row>
    <row r="12791" spans="1:4" x14ac:dyDescent="0.45">
      <c r="A12791" t="s">
        <v>159</v>
      </c>
      <c r="B12791">
        <f t="shared" si="199"/>
        <v>2014</v>
      </c>
      <c r="C12791">
        <f>VLOOKUP($A12791&amp;C$1,Data!$A$2:$BC$533,MATCH(Intermediate!$B12791,Data!$A$1:$BC$1,0),FALSE)</f>
        <v>62.416247185071775</v>
      </c>
      <c r="D12791">
        <f>VLOOKUP($A12791&amp;D$1,Data!$A$2:$BC$533,MATCH(Intermediate!$B12791,Data!$A$1:$BC$1,0),FALSE)</f>
        <v>6180.8058235890603</v>
      </c>
    </row>
    <row r="12792" spans="1:4" x14ac:dyDescent="0.45">
      <c r="A12792" t="s">
        <v>159</v>
      </c>
      <c r="B12792">
        <f t="shared" si="199"/>
        <v>2015</v>
      </c>
      <c r="C12792">
        <f>VLOOKUP($A12792&amp;C$1,Data!$A$2:$BC$533,MATCH(Intermediate!$B12792,Data!$A$1:$BC$1,0),FALSE)</f>
        <v>65.626051187629898</v>
      </c>
      <c r="D12792">
        <f>VLOOKUP($A12792&amp;D$1,Data!$A$2:$BC$533,MATCH(Intermediate!$B12792,Data!$A$1:$BC$1,0),FALSE)</f>
        <v>6582.2545655290378</v>
      </c>
    </row>
    <row r="12793" spans="1:4" x14ac:dyDescent="0.45">
      <c r="A12793" t="s">
        <v>159</v>
      </c>
      <c r="B12793">
        <f t="shared" si="199"/>
        <v>2016</v>
      </c>
      <c r="C12793">
        <f>VLOOKUP($A12793&amp;C$1,Data!$A$2:$BC$533,MATCH(Intermediate!$B12793,Data!$A$1:$BC$1,0),FALSE)</f>
        <v>69.456232423991338</v>
      </c>
      <c r="D12793">
        <f>VLOOKUP($A12793&amp;D$1,Data!$A$2:$BC$533,MATCH(Intermediate!$B12793,Data!$A$1:$BC$1,0),FALSE)</f>
        <v>6724.998064526344</v>
      </c>
    </row>
    <row r="12794" spans="1:4" x14ac:dyDescent="0.45">
      <c r="A12794" t="s">
        <v>159</v>
      </c>
      <c r="B12794">
        <f t="shared" si="199"/>
        <v>2017</v>
      </c>
      <c r="C12794">
        <f>VLOOKUP($A12794&amp;C$1,Data!$A$2:$BC$533,MATCH(Intermediate!$B12794,Data!$A$1:$BC$1,0),FALSE)</f>
        <v>70.333188186469172</v>
      </c>
      <c r="D12794">
        <f>VLOOKUP($A12794&amp;D$1,Data!$A$2:$BC$533,MATCH(Intermediate!$B12794,Data!$A$1:$BC$1,0),FALSE)</f>
        <v>7034.8131641241262</v>
      </c>
    </row>
    <row r="12795" spans="1:4" x14ac:dyDescent="0.45">
      <c r="A12795" t="s">
        <v>159</v>
      </c>
      <c r="B12795">
        <f t="shared" si="199"/>
        <v>2018</v>
      </c>
      <c r="C12795">
        <f>VLOOKUP($A12795&amp;C$1,Data!$A$2:$BC$533,MATCH(Intermediate!$B12795,Data!$A$1:$BC$1,0),FALSE)</f>
        <v>73.216690377413741</v>
      </c>
      <c r="D12795">
        <f>VLOOKUP($A12795&amp;D$1,Data!$A$2:$BC$533,MATCH(Intermediate!$B12795,Data!$A$1:$BC$1,0),FALSE)</f>
        <v>7174.351205953315</v>
      </c>
    </row>
    <row r="12796" spans="1:4" x14ac:dyDescent="0.45">
      <c r="A12796" t="s">
        <v>159</v>
      </c>
      <c r="B12796">
        <f t="shared" si="199"/>
        <v>2019</v>
      </c>
      <c r="C12796">
        <f>VLOOKUP($A12796&amp;C$1,Data!$A$2:$BC$533,MATCH(Intermediate!$B12796,Data!$A$1:$BC$1,0),FALSE)</f>
        <v>78.147138547102642</v>
      </c>
      <c r="D12796">
        <f>VLOOKUP($A12796&amp;D$1,Data!$A$2:$BC$533,MATCH(Intermediate!$B12796,Data!$A$1:$BC$1,0),FALSE)</f>
        <v>7198.7018777255362</v>
      </c>
    </row>
    <row r="12797" spans="1:4" x14ac:dyDescent="0.45">
      <c r="A12797" t="s">
        <v>159</v>
      </c>
      <c r="B12797">
        <f t="shared" si="199"/>
        <v>2020</v>
      </c>
      <c r="C12797">
        <f>VLOOKUP($A12797&amp;C$1,Data!$A$2:$BC$533,MATCH(Intermediate!$B12797,Data!$A$1:$BC$1,0),FALSE)</f>
        <v>88.012886571605492</v>
      </c>
      <c r="D12797">
        <f>VLOOKUP($A12797&amp;D$1,Data!$A$2:$BC$533,MATCH(Intermediate!$B12797,Data!$A$1:$BC$1,0),FALSE)</f>
        <v>6387.426483907263</v>
      </c>
    </row>
    <row r="12798" spans="1:4" x14ac:dyDescent="0.45">
      <c r="A12798" t="s">
        <v>159</v>
      </c>
      <c r="B12798">
        <f t="shared" si="199"/>
        <v>2021</v>
      </c>
      <c r="C12798">
        <f>VLOOKUP($A12798&amp;C$1,Data!$A$2:$BC$533,MATCH(Intermediate!$B12798,Data!$A$1:$BC$1,0),FALSE)</f>
        <v>93.122681412003701</v>
      </c>
      <c r="D12798">
        <f>VLOOKUP($A12798&amp;D$1,Data!$A$2:$BC$533,MATCH(Intermediate!$B12798,Data!$A$1:$BC$1,0),FALSE)</f>
        <v>6218.5885300931977</v>
      </c>
    </row>
    <row r="12799" spans="1:4" x14ac:dyDescent="0.45">
      <c r="A12799" t="s">
        <v>159</v>
      </c>
      <c r="B12799">
        <f t="shared" si="199"/>
        <v>2022</v>
      </c>
      <c r="C12799">
        <f>VLOOKUP($A12799&amp;C$1,Data!$A$2:$BC$533,MATCH(Intermediate!$B12799,Data!$A$1:$BC$1,0),FALSE)</f>
        <v>89.441438078862674</v>
      </c>
      <c r="D12799">
        <f>VLOOKUP($A12799&amp;D$1,Data!$A$2:$BC$533,MATCH(Intermediate!$B12799,Data!$A$1:$BC$1,0),FALSE)</f>
        <v>7370.8414897684761</v>
      </c>
    </row>
    <row r="12800" spans="1:4" x14ac:dyDescent="0.45">
      <c r="A12800" t="s">
        <v>159</v>
      </c>
      <c r="B12800">
        <f t="shared" si="199"/>
        <v>2023</v>
      </c>
      <c r="C12800">
        <f>VLOOKUP($A12800&amp;C$1,Data!$A$2:$BC$533,MATCH(Intermediate!$B12800,Data!$A$1:$BC$1,0),FALSE)</f>
        <v>86.072536720080961</v>
      </c>
      <c r="D12800">
        <f>VLOOKUP($A12800&amp;D$1,Data!$A$2:$BC$533,MATCH(Intermediate!$B12800,Data!$A$1:$BC$1,0),FALSE)</f>
        <v>7981.8472480499313</v>
      </c>
    </row>
    <row r="12801" spans="1:4" x14ac:dyDescent="0.45">
      <c r="A12801" t="s">
        <v>159</v>
      </c>
      <c r="B12801">
        <f t="shared" si="199"/>
        <v>2024</v>
      </c>
      <c r="C12801">
        <f>VLOOKUP($A12801&amp;C$1,Data!$A$2:$BC$533,MATCH(Intermediate!$B12801,Data!$A$1:$BC$1,0),FALSE)</f>
        <v>87.693049489630624</v>
      </c>
      <c r="D12801">
        <f>VLOOKUP($A12801&amp;D$1,Data!$A$2:$BC$533,MATCH(Intermediate!$B12801,Data!$A$1:$BC$1,0),FALSE)</f>
        <v>8401.4526964102388</v>
      </c>
    </row>
    <row r="12802" spans="1:4" x14ac:dyDescent="0.45">
      <c r="A12802" t="s">
        <v>210</v>
      </c>
      <c r="B12802">
        <f t="shared" si="199"/>
        <v>1975</v>
      </c>
      <c r="C12802" t="str">
        <f>VLOOKUP($A12802&amp;C$1,Data!$A$2:$BC$533,MATCH(Intermediate!$B12802,Data!$A$1:$BC$1,0),FALSE)</f>
        <v>..</v>
      </c>
      <c r="D12802" t="str">
        <f>VLOOKUP($A12802&amp;D$1,Data!$A$2:$BC$533,MATCH(Intermediate!$B12802,Data!$A$1:$BC$1,0),FALSE)</f>
        <v>..</v>
      </c>
    </row>
    <row r="12803" spans="1:4" x14ac:dyDescent="0.45">
      <c r="A12803" t="s">
        <v>210</v>
      </c>
      <c r="B12803">
        <f t="shared" si="199"/>
        <v>1976</v>
      </c>
      <c r="C12803" t="str">
        <f>VLOOKUP($A12803&amp;C$1,Data!$A$2:$BC$533,MATCH(Intermediate!$B12803,Data!$A$1:$BC$1,0),FALSE)</f>
        <v>..</v>
      </c>
      <c r="D12803" t="str">
        <f>VLOOKUP($A12803&amp;D$1,Data!$A$2:$BC$533,MATCH(Intermediate!$B12803,Data!$A$1:$BC$1,0),FALSE)</f>
        <v>..</v>
      </c>
    </row>
    <row r="12804" spans="1:4" x14ac:dyDescent="0.45">
      <c r="A12804" t="s">
        <v>210</v>
      </c>
      <c r="B12804">
        <f t="shared" si="199"/>
        <v>1977</v>
      </c>
      <c r="C12804" t="str">
        <f>VLOOKUP($A12804&amp;C$1,Data!$A$2:$BC$533,MATCH(Intermediate!$B12804,Data!$A$1:$BC$1,0),FALSE)</f>
        <v>..</v>
      </c>
      <c r="D12804" t="str">
        <f>VLOOKUP($A12804&amp;D$1,Data!$A$2:$BC$533,MATCH(Intermediate!$B12804,Data!$A$1:$BC$1,0),FALSE)</f>
        <v>..</v>
      </c>
    </row>
    <row r="12805" spans="1:4" x14ac:dyDescent="0.45">
      <c r="A12805" t="s">
        <v>210</v>
      </c>
      <c r="B12805">
        <f t="shared" si="199"/>
        <v>1978</v>
      </c>
      <c r="C12805" t="str">
        <f>VLOOKUP($A12805&amp;C$1,Data!$A$2:$BC$533,MATCH(Intermediate!$B12805,Data!$A$1:$BC$1,0),FALSE)</f>
        <v>..</v>
      </c>
      <c r="D12805" t="str">
        <f>VLOOKUP($A12805&amp;D$1,Data!$A$2:$BC$533,MATCH(Intermediate!$B12805,Data!$A$1:$BC$1,0),FALSE)</f>
        <v>..</v>
      </c>
    </row>
    <row r="12806" spans="1:4" x14ac:dyDescent="0.45">
      <c r="A12806" t="s">
        <v>210</v>
      </c>
      <c r="B12806">
        <f t="shared" si="199"/>
        <v>1979</v>
      </c>
      <c r="C12806" t="str">
        <f>VLOOKUP($A12806&amp;C$1,Data!$A$2:$BC$533,MATCH(Intermediate!$B12806,Data!$A$1:$BC$1,0),FALSE)</f>
        <v>..</v>
      </c>
      <c r="D12806" t="str">
        <f>VLOOKUP($A12806&amp;D$1,Data!$A$2:$BC$533,MATCH(Intermediate!$B12806,Data!$A$1:$BC$1,0),FALSE)</f>
        <v>..</v>
      </c>
    </row>
    <row r="12807" spans="1:4" x14ac:dyDescent="0.45">
      <c r="A12807" t="s">
        <v>210</v>
      </c>
      <c r="B12807">
        <f t="shared" si="199"/>
        <v>1980</v>
      </c>
      <c r="C12807" t="str">
        <f>VLOOKUP($A12807&amp;C$1,Data!$A$2:$BC$533,MATCH(Intermediate!$B12807,Data!$A$1:$BC$1,0),FALSE)</f>
        <v>..</v>
      </c>
      <c r="D12807" t="str">
        <f>VLOOKUP($A12807&amp;D$1,Data!$A$2:$BC$533,MATCH(Intermediate!$B12807,Data!$A$1:$BC$1,0),FALSE)</f>
        <v>..</v>
      </c>
    </row>
    <row r="12808" spans="1:4" x14ac:dyDescent="0.45">
      <c r="A12808" t="s">
        <v>210</v>
      </c>
      <c r="B12808">
        <f t="shared" si="199"/>
        <v>1981</v>
      </c>
      <c r="C12808">
        <f>VLOOKUP($A12808&amp;C$1,Data!$A$2:$BC$533,MATCH(Intermediate!$B12808,Data!$A$1:$BC$1,0),FALSE)</f>
        <v>86.915858918944849</v>
      </c>
      <c r="D12808" t="str">
        <f>VLOOKUP($A12808&amp;D$1,Data!$A$2:$BC$533,MATCH(Intermediate!$B12808,Data!$A$1:$BC$1,0),FALSE)</f>
        <v>..</v>
      </c>
    </row>
    <row r="12809" spans="1:4" x14ac:dyDescent="0.45">
      <c r="A12809" t="s">
        <v>210</v>
      </c>
      <c r="B12809">
        <f t="shared" si="199"/>
        <v>1982</v>
      </c>
      <c r="C12809">
        <f>VLOOKUP($A12809&amp;C$1,Data!$A$2:$BC$533,MATCH(Intermediate!$B12809,Data!$A$1:$BC$1,0),FALSE)</f>
        <v>89.772407201131642</v>
      </c>
      <c r="D12809" t="str">
        <f>VLOOKUP($A12809&amp;D$1,Data!$A$2:$BC$533,MATCH(Intermediate!$B12809,Data!$A$1:$BC$1,0),FALSE)</f>
        <v>..</v>
      </c>
    </row>
    <row r="12810" spans="1:4" x14ac:dyDescent="0.45">
      <c r="A12810" t="s">
        <v>210</v>
      </c>
      <c r="B12810">
        <f t="shared" si="199"/>
        <v>1983</v>
      </c>
      <c r="C12810">
        <f>VLOOKUP($A12810&amp;C$1,Data!$A$2:$BC$533,MATCH(Intermediate!$B12810,Data!$A$1:$BC$1,0),FALSE)</f>
        <v>93.964184826423363</v>
      </c>
      <c r="D12810" t="str">
        <f>VLOOKUP($A12810&amp;D$1,Data!$A$2:$BC$533,MATCH(Intermediate!$B12810,Data!$A$1:$BC$1,0),FALSE)</f>
        <v>..</v>
      </c>
    </row>
    <row r="12811" spans="1:4" x14ac:dyDescent="0.45">
      <c r="A12811" t="s">
        <v>210</v>
      </c>
      <c r="B12811">
        <f t="shared" si="199"/>
        <v>1984</v>
      </c>
      <c r="C12811">
        <f>VLOOKUP($A12811&amp;C$1,Data!$A$2:$BC$533,MATCH(Intermediate!$B12811,Data!$A$1:$BC$1,0),FALSE)</f>
        <v>95.81963255894027</v>
      </c>
      <c r="D12811" t="str">
        <f>VLOOKUP($A12811&amp;D$1,Data!$A$2:$BC$533,MATCH(Intermediate!$B12811,Data!$A$1:$BC$1,0),FALSE)</f>
        <v>..</v>
      </c>
    </row>
    <row r="12812" spans="1:4" x14ac:dyDescent="0.45">
      <c r="A12812" t="s">
        <v>210</v>
      </c>
      <c r="B12812">
        <f t="shared" si="199"/>
        <v>1985</v>
      </c>
      <c r="C12812">
        <f>VLOOKUP($A12812&amp;C$1,Data!$A$2:$BC$533,MATCH(Intermediate!$B12812,Data!$A$1:$BC$1,0),FALSE)</f>
        <v>101.39651191167454</v>
      </c>
      <c r="D12812" t="str">
        <f>VLOOKUP($A12812&amp;D$1,Data!$A$2:$BC$533,MATCH(Intermediate!$B12812,Data!$A$1:$BC$1,0),FALSE)</f>
        <v>..</v>
      </c>
    </row>
    <row r="12813" spans="1:4" x14ac:dyDescent="0.45">
      <c r="A12813" t="s">
        <v>210</v>
      </c>
      <c r="B12813">
        <f t="shared" si="199"/>
        <v>1986</v>
      </c>
      <c r="C12813">
        <f>VLOOKUP($A12813&amp;C$1,Data!$A$2:$BC$533,MATCH(Intermediate!$B12813,Data!$A$1:$BC$1,0),FALSE)</f>
        <v>111.21913380634282</v>
      </c>
      <c r="D12813" t="str">
        <f>VLOOKUP($A12813&amp;D$1,Data!$A$2:$BC$533,MATCH(Intermediate!$B12813,Data!$A$1:$BC$1,0),FALSE)</f>
        <v>..</v>
      </c>
    </row>
    <row r="12814" spans="1:4" x14ac:dyDescent="0.45">
      <c r="A12814" t="s">
        <v>210</v>
      </c>
      <c r="B12814">
        <f t="shared" si="199"/>
        <v>1987</v>
      </c>
      <c r="C12814">
        <f>VLOOKUP($A12814&amp;C$1,Data!$A$2:$BC$533,MATCH(Intermediate!$B12814,Data!$A$1:$BC$1,0),FALSE)</f>
        <v>117.72223421910013</v>
      </c>
      <c r="D12814" t="str">
        <f>VLOOKUP($A12814&amp;D$1,Data!$A$2:$BC$533,MATCH(Intermediate!$B12814,Data!$A$1:$BC$1,0),FALSE)</f>
        <v>..</v>
      </c>
    </row>
    <row r="12815" spans="1:4" x14ac:dyDescent="0.45">
      <c r="A12815" t="s">
        <v>210</v>
      </c>
      <c r="B12815">
        <f t="shared" si="199"/>
        <v>1988</v>
      </c>
      <c r="C12815">
        <f>VLOOKUP($A12815&amp;C$1,Data!$A$2:$BC$533,MATCH(Intermediate!$B12815,Data!$A$1:$BC$1,0),FALSE)</f>
        <v>122.28556874194177</v>
      </c>
      <c r="D12815" t="str">
        <f>VLOOKUP($A12815&amp;D$1,Data!$A$2:$BC$533,MATCH(Intermediate!$B12815,Data!$A$1:$BC$1,0),FALSE)</f>
        <v>..</v>
      </c>
    </row>
    <row r="12816" spans="1:4" x14ac:dyDescent="0.45">
      <c r="A12816" t="s">
        <v>210</v>
      </c>
      <c r="B12816">
        <f t="shared" si="199"/>
        <v>1989</v>
      </c>
      <c r="C12816">
        <f>VLOOKUP($A12816&amp;C$1,Data!$A$2:$BC$533,MATCH(Intermediate!$B12816,Data!$A$1:$BC$1,0),FALSE)</f>
        <v>126.72586971629474</v>
      </c>
      <c r="D12816" t="str">
        <f>VLOOKUP($A12816&amp;D$1,Data!$A$2:$BC$533,MATCH(Intermediate!$B12816,Data!$A$1:$BC$1,0),FALSE)</f>
        <v>..</v>
      </c>
    </row>
    <row r="12817" spans="1:4" x14ac:dyDescent="0.45">
      <c r="A12817" t="s">
        <v>210</v>
      </c>
      <c r="B12817">
        <f t="shared" si="199"/>
        <v>1990</v>
      </c>
      <c r="C12817" t="str">
        <f>VLOOKUP($A12817&amp;C$1,Data!$A$2:$BC$533,MATCH(Intermediate!$B12817,Data!$A$1:$BC$1,0),FALSE)</f>
        <v>..</v>
      </c>
      <c r="D12817">
        <f>VLOOKUP($A12817&amp;D$1,Data!$A$2:$BC$533,MATCH(Intermediate!$B12817,Data!$A$1:$BC$1,0),FALSE)</f>
        <v>18052.332688009006</v>
      </c>
    </row>
    <row r="12818" spans="1:4" x14ac:dyDescent="0.45">
      <c r="A12818" t="s">
        <v>210</v>
      </c>
      <c r="B12818">
        <f t="shared" si="199"/>
        <v>1991</v>
      </c>
      <c r="C12818">
        <f>VLOOKUP($A12818&amp;C$1,Data!$A$2:$BC$533,MATCH(Intermediate!$B12818,Data!$A$1:$BC$1,0),FALSE)</f>
        <v>129.12775274349428</v>
      </c>
      <c r="D12818">
        <f>VLOOKUP($A12818&amp;D$1,Data!$A$2:$BC$533,MATCH(Intermediate!$B12818,Data!$A$1:$BC$1,0),FALSE)</f>
        <v>18709.472584000134</v>
      </c>
    </row>
    <row r="12819" spans="1:4" x14ac:dyDescent="0.45">
      <c r="A12819" t="s">
        <v>210</v>
      </c>
      <c r="B12819">
        <f t="shared" si="199"/>
        <v>1992</v>
      </c>
      <c r="C12819" t="str">
        <f>VLOOKUP($A12819&amp;C$1,Data!$A$2:$BC$533,MATCH(Intermediate!$B12819,Data!$A$1:$BC$1,0),FALSE)</f>
        <v>..</v>
      </c>
      <c r="D12819">
        <f>VLOOKUP($A12819&amp;D$1,Data!$A$2:$BC$533,MATCH(Intermediate!$B12819,Data!$A$1:$BC$1,0),FALSE)</f>
        <v>19327.342002242414</v>
      </c>
    </row>
    <row r="12820" spans="1:4" x14ac:dyDescent="0.45">
      <c r="A12820" t="s">
        <v>210</v>
      </c>
      <c r="B12820">
        <f t="shared" si="199"/>
        <v>1993</v>
      </c>
      <c r="C12820">
        <f>VLOOKUP($A12820&amp;C$1,Data!$A$2:$BC$533,MATCH(Intermediate!$B12820,Data!$A$1:$BC$1,0),FALSE)</f>
        <v>134.85747701613585</v>
      </c>
      <c r="D12820">
        <f>VLOOKUP($A12820&amp;D$1,Data!$A$2:$BC$533,MATCH(Intermediate!$B12820,Data!$A$1:$BC$1,0),FALSE)</f>
        <v>19834.612450165503</v>
      </c>
    </row>
    <row r="12821" spans="1:4" x14ac:dyDescent="0.45">
      <c r="A12821" t="s">
        <v>210</v>
      </c>
      <c r="B12821">
        <f t="shared" si="199"/>
        <v>1994</v>
      </c>
      <c r="C12821">
        <f>VLOOKUP($A12821&amp;C$1,Data!$A$2:$BC$533,MATCH(Intermediate!$B12821,Data!$A$1:$BC$1,0),FALSE)</f>
        <v>135.59239064175125</v>
      </c>
      <c r="D12821">
        <f>VLOOKUP($A12821&amp;D$1,Data!$A$2:$BC$533,MATCH(Intermediate!$B12821,Data!$A$1:$BC$1,0),FALSE)</f>
        <v>20711.70759116784</v>
      </c>
    </row>
    <row r="12822" spans="1:4" x14ac:dyDescent="0.45">
      <c r="A12822" t="s">
        <v>210</v>
      </c>
      <c r="B12822">
        <f t="shared" si="199"/>
        <v>1995</v>
      </c>
      <c r="C12822">
        <f>VLOOKUP($A12822&amp;C$1,Data!$A$2:$BC$533,MATCH(Intermediate!$B12822,Data!$A$1:$BC$1,0),FALSE)</f>
        <v>139.06154294763755</v>
      </c>
      <c r="D12822">
        <f>VLOOKUP($A12822&amp;D$1,Data!$A$2:$BC$533,MATCH(Intermediate!$B12822,Data!$A$1:$BC$1,0),FALSE)</f>
        <v>21579.935807204027</v>
      </c>
    </row>
    <row r="12823" spans="1:4" x14ac:dyDescent="0.45">
      <c r="A12823" t="s">
        <v>210</v>
      </c>
      <c r="B12823">
        <f t="shared" si="199"/>
        <v>1996</v>
      </c>
      <c r="C12823">
        <f>VLOOKUP($A12823&amp;C$1,Data!$A$2:$BC$533,MATCH(Intermediate!$B12823,Data!$A$1:$BC$1,0),FALSE)</f>
        <v>140.19014785265506</v>
      </c>
      <c r="D12823">
        <f>VLOOKUP($A12823&amp;D$1,Data!$A$2:$BC$533,MATCH(Intermediate!$B12823,Data!$A$1:$BC$1,0),FALSE)</f>
        <v>22490.635795719936</v>
      </c>
    </row>
    <row r="12824" spans="1:4" x14ac:dyDescent="0.45">
      <c r="A12824" t="s">
        <v>210</v>
      </c>
      <c r="B12824">
        <f t="shared" si="199"/>
        <v>1997</v>
      </c>
      <c r="C12824">
        <f>VLOOKUP($A12824&amp;C$1,Data!$A$2:$BC$533,MATCH(Intermediate!$B12824,Data!$A$1:$BC$1,0),FALSE)</f>
        <v>147.20149206865901</v>
      </c>
      <c r="D12824">
        <f>VLOOKUP($A12824&amp;D$1,Data!$A$2:$BC$533,MATCH(Intermediate!$B12824,Data!$A$1:$BC$1,0),FALSE)</f>
        <v>23482.444078592285</v>
      </c>
    </row>
    <row r="12825" spans="1:4" x14ac:dyDescent="0.45">
      <c r="A12825" t="s">
        <v>210</v>
      </c>
      <c r="B12825">
        <f t="shared" si="199"/>
        <v>1998</v>
      </c>
      <c r="C12825">
        <f>VLOOKUP($A12825&amp;C$1,Data!$A$2:$BC$533,MATCH(Intermediate!$B12825,Data!$A$1:$BC$1,0),FALSE)</f>
        <v>154.66210359692232</v>
      </c>
      <c r="D12825">
        <f>VLOOKUP($A12825&amp;D$1,Data!$A$2:$BC$533,MATCH(Intermediate!$B12825,Data!$A$1:$BC$1,0),FALSE)</f>
        <v>24278.015221982791</v>
      </c>
    </row>
    <row r="12826" spans="1:4" x14ac:dyDescent="0.45">
      <c r="A12826" t="s">
        <v>210</v>
      </c>
      <c r="B12826">
        <f t="shared" si="199"/>
        <v>1999</v>
      </c>
      <c r="C12826">
        <f>VLOOKUP($A12826&amp;C$1,Data!$A$2:$BC$533,MATCH(Intermediate!$B12826,Data!$A$1:$BC$1,0),FALSE)</f>
        <v>163.96566544023358</v>
      </c>
      <c r="D12826">
        <f>VLOOKUP($A12826&amp;D$1,Data!$A$2:$BC$533,MATCH(Intermediate!$B12826,Data!$A$1:$BC$1,0),FALSE)</f>
        <v>25339.785399286964</v>
      </c>
    </row>
    <row r="12827" spans="1:4" x14ac:dyDescent="0.45">
      <c r="A12827" t="s">
        <v>210</v>
      </c>
      <c r="B12827">
        <f t="shared" si="199"/>
        <v>2000</v>
      </c>
      <c r="C12827">
        <f>VLOOKUP($A12827&amp;C$1,Data!$A$2:$BC$533,MATCH(Intermediate!$B12827,Data!$A$1:$BC$1,0),FALSE)</f>
        <v>159.16966664530787</v>
      </c>
      <c r="D12827">
        <f>VLOOKUP($A12827&amp;D$1,Data!$A$2:$BC$533,MATCH(Intermediate!$B12827,Data!$A$1:$BC$1,0),FALSE)</f>
        <v>26939.869168075085</v>
      </c>
    </row>
    <row r="12828" spans="1:4" x14ac:dyDescent="0.45">
      <c r="A12828" t="s">
        <v>210</v>
      </c>
      <c r="B12828">
        <f t="shared" si="199"/>
        <v>2001</v>
      </c>
      <c r="C12828">
        <f>VLOOKUP($A12828&amp;C$1,Data!$A$2:$BC$533,MATCH(Intermediate!$B12828,Data!$A$1:$BC$1,0),FALSE)</f>
        <v>141.7951545842981</v>
      </c>
      <c r="D12828">
        <f>VLOOKUP($A12828&amp;D$1,Data!$A$2:$BC$533,MATCH(Intermediate!$B12828,Data!$A$1:$BC$1,0),FALSE)</f>
        <v>27912.910646981127</v>
      </c>
    </row>
    <row r="12829" spans="1:4" x14ac:dyDescent="0.45">
      <c r="A12829" t="s">
        <v>210</v>
      </c>
      <c r="B12829">
        <f t="shared" si="199"/>
        <v>2002</v>
      </c>
      <c r="C12829">
        <f>VLOOKUP($A12829&amp;C$1,Data!$A$2:$BC$533,MATCH(Intermediate!$B12829,Data!$A$1:$BC$1,0),FALSE)</f>
        <v>136.9884723712388</v>
      </c>
      <c r="D12829">
        <f>VLOOKUP($A12829&amp;D$1,Data!$A$2:$BC$533,MATCH(Intermediate!$B12829,Data!$A$1:$BC$1,0),FALSE)</f>
        <v>28868.387634626291</v>
      </c>
    </row>
    <row r="12830" spans="1:4" x14ac:dyDescent="0.45">
      <c r="A12830" t="s">
        <v>210</v>
      </c>
      <c r="B12830">
        <f t="shared" si="199"/>
        <v>2003</v>
      </c>
      <c r="C12830">
        <f>VLOOKUP($A12830&amp;C$1,Data!$A$2:$BC$533,MATCH(Intermediate!$B12830,Data!$A$1:$BC$1,0),FALSE)</f>
        <v>140.83193937889803</v>
      </c>
      <c r="D12830">
        <f>VLOOKUP($A12830&amp;D$1,Data!$A$2:$BC$533,MATCH(Intermediate!$B12830,Data!$A$1:$BC$1,0),FALSE)</f>
        <v>29818.760289012538</v>
      </c>
    </row>
    <row r="12831" spans="1:4" x14ac:dyDescent="0.45">
      <c r="A12831" t="s">
        <v>210</v>
      </c>
      <c r="B12831">
        <f t="shared" si="199"/>
        <v>2004</v>
      </c>
      <c r="C12831">
        <f>VLOOKUP($A12831&amp;C$1,Data!$A$2:$BC$533,MATCH(Intermediate!$B12831,Data!$A$1:$BC$1,0),FALSE)</f>
        <v>141.86146509963686</v>
      </c>
      <c r="D12831">
        <f>VLOOKUP($A12831&amp;D$1,Data!$A$2:$BC$533,MATCH(Intermediate!$B12831,Data!$A$1:$BC$1,0),FALSE)</f>
        <v>31437.045095511308</v>
      </c>
    </row>
    <row r="12832" spans="1:4" x14ac:dyDescent="0.45">
      <c r="A12832" t="s">
        <v>210</v>
      </c>
      <c r="B12832">
        <f t="shared" si="199"/>
        <v>2005</v>
      </c>
      <c r="C12832">
        <f>VLOOKUP($A12832&amp;C$1,Data!$A$2:$BC$533,MATCH(Intermediate!$B12832,Data!$A$1:$BC$1,0),FALSE)</f>
        <v>145.51954803864251</v>
      </c>
      <c r="D12832">
        <f>VLOOKUP($A12832&amp;D$1,Data!$A$2:$BC$533,MATCH(Intermediate!$B12832,Data!$A$1:$BC$1,0),FALSE)</f>
        <v>32976.790931453113</v>
      </c>
    </row>
    <row r="12833" spans="1:4" x14ac:dyDescent="0.45">
      <c r="A12833" t="s">
        <v>210</v>
      </c>
      <c r="B12833">
        <f t="shared" si="199"/>
        <v>2006</v>
      </c>
      <c r="C12833">
        <f>VLOOKUP($A12833&amp;C$1,Data!$A$2:$BC$533,MATCH(Intermediate!$B12833,Data!$A$1:$BC$1,0),FALSE)</f>
        <v>151.05467198045397</v>
      </c>
      <c r="D12833">
        <f>VLOOKUP($A12833&amp;D$1,Data!$A$2:$BC$533,MATCH(Intermediate!$B12833,Data!$A$1:$BC$1,0),FALSE)</f>
        <v>35112.050267797444</v>
      </c>
    </row>
    <row r="12834" spans="1:4" x14ac:dyDescent="0.45">
      <c r="A12834" t="s">
        <v>210</v>
      </c>
      <c r="B12834">
        <f t="shared" si="199"/>
        <v>2007</v>
      </c>
      <c r="C12834">
        <f>VLOOKUP($A12834&amp;C$1,Data!$A$2:$BC$533,MATCH(Intermediate!$B12834,Data!$A$1:$BC$1,0),FALSE)</f>
        <v>153.54566306417763</v>
      </c>
      <c r="D12834">
        <f>VLOOKUP($A12834&amp;D$1,Data!$A$2:$BC$533,MATCH(Intermediate!$B12834,Data!$A$1:$BC$1,0),FALSE)</f>
        <v>36843.891605855984</v>
      </c>
    </row>
    <row r="12835" spans="1:4" x14ac:dyDescent="0.45">
      <c r="A12835" t="s">
        <v>210</v>
      </c>
      <c r="B12835">
        <f t="shared" si="199"/>
        <v>2008</v>
      </c>
      <c r="C12835">
        <f>VLOOKUP($A12835&amp;C$1,Data!$A$2:$BC$533,MATCH(Intermediate!$B12835,Data!$A$1:$BC$1,0),FALSE)</f>
        <v>146.78418417291078</v>
      </c>
      <c r="D12835">
        <f>VLOOKUP($A12835&amp;D$1,Data!$A$2:$BC$533,MATCH(Intermediate!$B12835,Data!$A$1:$BC$1,0),FALSE)</f>
        <v>37781.803701044759</v>
      </c>
    </row>
    <row r="12836" spans="1:4" x14ac:dyDescent="0.45">
      <c r="A12836" t="s">
        <v>210</v>
      </c>
      <c r="B12836">
        <f t="shared" si="199"/>
        <v>2009</v>
      </c>
      <c r="C12836">
        <f>VLOOKUP($A12836&amp;C$1,Data!$A$2:$BC$533,MATCH(Intermediate!$B12836,Data!$A$1:$BC$1,0),FALSE)</f>
        <v>151.70431366135244</v>
      </c>
      <c r="D12836">
        <f>VLOOKUP($A12836&amp;D$1,Data!$A$2:$BC$533,MATCH(Intermediate!$B12836,Data!$A$1:$BC$1,0),FALSE)</f>
        <v>36724.314209245145</v>
      </c>
    </row>
    <row r="12837" spans="1:4" x14ac:dyDescent="0.45">
      <c r="A12837" t="s">
        <v>210</v>
      </c>
      <c r="B12837">
        <f t="shared" si="199"/>
        <v>2010</v>
      </c>
      <c r="C12837">
        <f>VLOOKUP($A12837&amp;C$1,Data!$A$2:$BC$533,MATCH(Intermediate!$B12837,Data!$A$1:$BC$1,0),FALSE)</f>
        <v>147.9069959065684</v>
      </c>
      <c r="D12837">
        <f>VLOOKUP($A12837&amp;D$1,Data!$A$2:$BC$533,MATCH(Intermediate!$B12837,Data!$A$1:$BC$1,0),FALSE)</f>
        <v>38066.183282667545</v>
      </c>
    </row>
    <row r="12838" spans="1:4" x14ac:dyDescent="0.45">
      <c r="A12838" t="s">
        <v>210</v>
      </c>
      <c r="B12838">
        <f t="shared" si="199"/>
        <v>2011</v>
      </c>
      <c r="C12838">
        <f>VLOOKUP($A12838&amp;C$1,Data!$A$2:$BC$533,MATCH(Intermediate!$B12838,Data!$A$1:$BC$1,0),FALSE)</f>
        <v>143.14004526925643</v>
      </c>
      <c r="D12838">
        <f>VLOOKUP($A12838&amp;D$1,Data!$A$2:$BC$533,MATCH(Intermediate!$B12838,Data!$A$1:$BC$1,0),FALSE)</f>
        <v>39508.858887508977</v>
      </c>
    </row>
    <row r="12839" spans="1:4" x14ac:dyDescent="0.45">
      <c r="A12839" t="s">
        <v>210</v>
      </c>
      <c r="B12839">
        <f t="shared" si="199"/>
        <v>2012</v>
      </c>
      <c r="C12839">
        <f>VLOOKUP($A12839&amp;C$1,Data!$A$2:$BC$533,MATCH(Intermediate!$B12839,Data!$A$1:$BC$1,0),FALSE)</f>
        <v>143.7776532577677</v>
      </c>
      <c r="D12839">
        <f>VLOOKUP($A12839&amp;D$1,Data!$A$2:$BC$533,MATCH(Intermediate!$B12839,Data!$A$1:$BC$1,0),FALSE)</f>
        <v>40542.930271900776</v>
      </c>
    </row>
    <row r="12840" spans="1:4" x14ac:dyDescent="0.45">
      <c r="A12840" t="s">
        <v>210</v>
      </c>
      <c r="B12840">
        <f t="shared" si="199"/>
        <v>2013</v>
      </c>
      <c r="C12840">
        <f>VLOOKUP($A12840&amp;C$1,Data!$A$2:$BC$533,MATCH(Intermediate!$B12840,Data!$A$1:$BC$1,0),FALSE)</f>
        <v>145.68492321574189</v>
      </c>
      <c r="D12840">
        <f>VLOOKUP($A12840&amp;D$1,Data!$A$2:$BC$533,MATCH(Intermediate!$B12840,Data!$A$1:$BC$1,0),FALSE)</f>
        <v>42076.446339849943</v>
      </c>
    </row>
    <row r="12841" spans="1:4" x14ac:dyDescent="0.45">
      <c r="A12841" t="s">
        <v>210</v>
      </c>
      <c r="B12841">
        <f t="shared" si="199"/>
        <v>2014</v>
      </c>
      <c r="C12841">
        <f>VLOOKUP($A12841&amp;C$1,Data!$A$2:$BC$533,MATCH(Intermediate!$B12841,Data!$A$1:$BC$1,0),FALSE)</f>
        <v>144.67453166458827</v>
      </c>
      <c r="D12841">
        <f>VLOOKUP($A12841&amp;D$1,Data!$A$2:$BC$533,MATCH(Intermediate!$B12841,Data!$A$1:$BC$1,0),FALSE)</f>
        <v>43214.308460515153</v>
      </c>
    </row>
    <row r="12842" spans="1:4" x14ac:dyDescent="0.45">
      <c r="A12842" t="s">
        <v>210</v>
      </c>
      <c r="B12842">
        <f t="shared" si="199"/>
        <v>2015</v>
      </c>
      <c r="C12842">
        <f>VLOOKUP($A12842&amp;C$1,Data!$A$2:$BC$533,MATCH(Intermediate!$B12842,Data!$A$1:$BC$1,0),FALSE)</f>
        <v>146.44366547131995</v>
      </c>
      <c r="D12842">
        <f>VLOOKUP($A12842&amp;D$1,Data!$A$2:$BC$533,MATCH(Intermediate!$B12842,Data!$A$1:$BC$1,0),FALSE)</f>
        <v>44334.287538752455</v>
      </c>
    </row>
    <row r="12843" spans="1:4" x14ac:dyDescent="0.45">
      <c r="A12843" t="s">
        <v>210</v>
      </c>
      <c r="B12843">
        <f t="shared" si="199"/>
        <v>2016</v>
      </c>
      <c r="C12843">
        <f>VLOOKUP($A12843&amp;C$1,Data!$A$2:$BC$533,MATCH(Intermediate!$B12843,Data!$A$1:$BC$1,0),FALSE)</f>
        <v>148.32860371405752</v>
      </c>
      <c r="D12843">
        <f>VLOOKUP($A12843&amp;D$1,Data!$A$2:$BC$533,MATCH(Intermediate!$B12843,Data!$A$1:$BC$1,0),FALSE)</f>
        <v>45833.581338198303</v>
      </c>
    </row>
    <row r="12844" spans="1:4" x14ac:dyDescent="0.45">
      <c r="A12844" t="s">
        <v>210</v>
      </c>
      <c r="B12844">
        <f t="shared" si="199"/>
        <v>2017</v>
      </c>
      <c r="C12844">
        <f>VLOOKUP($A12844&amp;C$1,Data!$A$2:$BC$533,MATCH(Intermediate!$B12844,Data!$A$1:$BC$1,0),FALSE)</f>
        <v>151.36269427242198</v>
      </c>
      <c r="D12844">
        <f>VLOOKUP($A12844&amp;D$1,Data!$A$2:$BC$533,MATCH(Intermediate!$B12844,Data!$A$1:$BC$1,0),FALSE)</f>
        <v>47670.840979198467</v>
      </c>
    </row>
    <row r="12845" spans="1:4" x14ac:dyDescent="0.45">
      <c r="A12845" t="s">
        <v>210</v>
      </c>
      <c r="B12845">
        <f t="shared" si="199"/>
        <v>2018</v>
      </c>
      <c r="C12845">
        <f>VLOOKUP($A12845&amp;C$1,Data!$A$2:$BC$533,MATCH(Intermediate!$B12845,Data!$A$1:$BC$1,0),FALSE)</f>
        <v>145.82606481708294</v>
      </c>
      <c r="D12845">
        <f>VLOOKUP($A12845&amp;D$1,Data!$A$2:$BC$533,MATCH(Intermediate!$B12845,Data!$A$1:$BC$1,0),FALSE)</f>
        <v>49671.922917202144</v>
      </c>
    </row>
    <row r="12846" spans="1:4" x14ac:dyDescent="0.45">
      <c r="A12846" t="s">
        <v>210</v>
      </c>
      <c r="B12846">
        <f t="shared" si="199"/>
        <v>2019</v>
      </c>
      <c r="C12846">
        <f>VLOOKUP($A12846&amp;C$1,Data!$A$2:$BC$533,MATCH(Intermediate!$B12846,Data!$A$1:$BC$1,0),FALSE)</f>
        <v>153.10844547504814</v>
      </c>
      <c r="D12846">
        <f>VLOOKUP($A12846&amp;D$1,Data!$A$2:$BC$533,MATCH(Intermediate!$B12846,Data!$A$1:$BC$1,0),FALSE)</f>
        <v>52067.533941425536</v>
      </c>
    </row>
    <row r="12847" spans="1:4" x14ac:dyDescent="0.45">
      <c r="A12847" t="s">
        <v>210</v>
      </c>
      <c r="B12847">
        <f t="shared" si="199"/>
        <v>2020</v>
      </c>
      <c r="C12847">
        <f>VLOOKUP($A12847&amp;C$1,Data!$A$2:$BC$533,MATCH(Intermediate!$B12847,Data!$A$1:$BC$1,0),FALSE)</f>
        <v>170.51994328300086</v>
      </c>
      <c r="D12847">
        <f>VLOOKUP($A12847&amp;D$1,Data!$A$2:$BC$533,MATCH(Intermediate!$B12847,Data!$A$1:$BC$1,0),FALSE)</f>
        <v>51200.469110643666</v>
      </c>
    </row>
    <row r="12848" spans="1:4" x14ac:dyDescent="0.45">
      <c r="A12848" t="s">
        <v>210</v>
      </c>
      <c r="B12848">
        <f t="shared" si="199"/>
        <v>2021</v>
      </c>
      <c r="C12848">
        <f>VLOOKUP($A12848&amp;C$1,Data!$A$2:$BC$533,MATCH(Intermediate!$B12848,Data!$A$1:$BC$1,0),FALSE)</f>
        <v>168.93211760380959</v>
      </c>
      <c r="D12848">
        <f>VLOOKUP($A12848&amp;D$1,Data!$A$2:$BC$533,MATCH(Intermediate!$B12848,Data!$A$1:$BC$1,0),FALSE)</f>
        <v>56153.820115573471</v>
      </c>
    </row>
    <row r="12849" spans="1:4" x14ac:dyDescent="0.45">
      <c r="A12849" t="s">
        <v>210</v>
      </c>
      <c r="B12849">
        <f t="shared" si="199"/>
        <v>2022</v>
      </c>
      <c r="C12849">
        <f>VLOOKUP($A12849&amp;C$1,Data!$A$2:$BC$533,MATCH(Intermediate!$B12849,Data!$A$1:$BC$1,0),FALSE)</f>
        <v>153.79064934409206</v>
      </c>
      <c r="D12849">
        <f>VLOOKUP($A12849&amp;D$1,Data!$A$2:$BC$533,MATCH(Intermediate!$B12849,Data!$A$1:$BC$1,0),FALSE)</f>
        <v>61715.334968937015</v>
      </c>
    </row>
    <row r="12850" spans="1:4" x14ac:dyDescent="0.45">
      <c r="A12850" t="s">
        <v>210</v>
      </c>
      <c r="B12850">
        <f t="shared" si="199"/>
        <v>2023</v>
      </c>
      <c r="C12850">
        <f>VLOOKUP($A12850&amp;C$1,Data!$A$2:$BC$533,MATCH(Intermediate!$B12850,Data!$A$1:$BC$1,0),FALSE)</f>
        <v>153.0702731299277</v>
      </c>
      <c r="D12850">
        <f>VLOOKUP($A12850&amp;D$1,Data!$A$2:$BC$533,MATCH(Intermediate!$B12850,Data!$A$1:$BC$1,0),FALSE)</f>
        <v>64285.646146507541</v>
      </c>
    </row>
    <row r="12851" spans="1:4" x14ac:dyDescent="0.45">
      <c r="A12851" t="s">
        <v>210</v>
      </c>
      <c r="B12851">
        <f t="shared" si="199"/>
        <v>2024</v>
      </c>
      <c r="C12851">
        <f>VLOOKUP($A12851&amp;C$1,Data!$A$2:$BC$533,MATCH(Intermediate!$B12851,Data!$A$1:$BC$1,0),FALSE)</f>
        <v>161.40888773707616</v>
      </c>
      <c r="D12851">
        <f>VLOOKUP($A12851&amp;D$1,Data!$A$2:$BC$533,MATCH(Intermediate!$B12851,Data!$A$1:$BC$1,0),FALSE)</f>
        <v>67239.576951465089</v>
      </c>
    </row>
    <row r="12852" spans="1:4" x14ac:dyDescent="0.45">
      <c r="A12852" t="s">
        <v>221</v>
      </c>
      <c r="B12852">
        <f t="shared" si="199"/>
        <v>1975</v>
      </c>
      <c r="C12852">
        <f>VLOOKUP($A12852&amp;C$1,Data!$A$2:$BC$533,MATCH(Intermediate!$B12852,Data!$A$1:$BC$1,0),FALSE)</f>
        <v>9.9665812453968794</v>
      </c>
      <c r="D12852" t="str">
        <f>VLOOKUP($A12852&amp;D$1,Data!$A$2:$BC$533,MATCH(Intermediate!$B12852,Data!$A$1:$BC$1,0),FALSE)</f>
        <v>..</v>
      </c>
    </row>
    <row r="12853" spans="1:4" x14ac:dyDescent="0.45">
      <c r="A12853" t="s">
        <v>221</v>
      </c>
      <c r="B12853">
        <f t="shared" ref="B12853:B12916" si="200">B12803</f>
        <v>1976</v>
      </c>
      <c r="C12853">
        <f>VLOOKUP($A12853&amp;C$1,Data!$A$2:$BC$533,MATCH(Intermediate!$B12853,Data!$A$1:$BC$1,0),FALSE)</f>
        <v>9.8328133021791384</v>
      </c>
      <c r="D12853" t="str">
        <f>VLOOKUP($A12853&amp;D$1,Data!$A$2:$BC$533,MATCH(Intermediate!$B12853,Data!$A$1:$BC$1,0),FALSE)</f>
        <v>..</v>
      </c>
    </row>
    <row r="12854" spans="1:4" x14ac:dyDescent="0.45">
      <c r="A12854" t="s">
        <v>221</v>
      </c>
      <c r="B12854">
        <f t="shared" si="200"/>
        <v>1977</v>
      </c>
      <c r="C12854">
        <f>VLOOKUP($A12854&amp;C$1,Data!$A$2:$BC$533,MATCH(Intermediate!$B12854,Data!$A$1:$BC$1,0),FALSE)</f>
        <v>11.97009867077152</v>
      </c>
      <c r="D12854" t="str">
        <f>VLOOKUP($A12854&amp;D$1,Data!$A$2:$BC$533,MATCH(Intermediate!$B12854,Data!$A$1:$BC$1,0),FALSE)</f>
        <v>..</v>
      </c>
    </row>
    <row r="12855" spans="1:4" x14ac:dyDescent="0.45">
      <c r="A12855" t="s">
        <v>221</v>
      </c>
      <c r="B12855">
        <f t="shared" si="200"/>
        <v>1978</v>
      </c>
      <c r="C12855">
        <f>VLOOKUP($A12855&amp;C$1,Data!$A$2:$BC$533,MATCH(Intermediate!$B12855,Data!$A$1:$BC$1,0),FALSE)</f>
        <v>13.599829882545816</v>
      </c>
      <c r="D12855" t="str">
        <f>VLOOKUP($A12855&amp;D$1,Data!$A$2:$BC$533,MATCH(Intermediate!$B12855,Data!$A$1:$BC$1,0),FALSE)</f>
        <v>..</v>
      </c>
    </row>
    <row r="12856" spans="1:4" x14ac:dyDescent="0.45">
      <c r="A12856" t="s">
        <v>221</v>
      </c>
      <c r="B12856">
        <f t="shared" si="200"/>
        <v>1979</v>
      </c>
      <c r="C12856">
        <f>VLOOKUP($A12856&amp;C$1,Data!$A$2:$BC$533,MATCH(Intermediate!$B12856,Data!$A$1:$BC$1,0),FALSE)</f>
        <v>13.79258450532887</v>
      </c>
      <c r="D12856" t="str">
        <f>VLOOKUP($A12856&amp;D$1,Data!$A$2:$BC$533,MATCH(Intermediate!$B12856,Data!$A$1:$BC$1,0),FALSE)</f>
        <v>..</v>
      </c>
    </row>
    <row r="12857" spans="1:4" x14ac:dyDescent="0.45">
      <c r="A12857" t="s">
        <v>221</v>
      </c>
      <c r="B12857">
        <f t="shared" si="200"/>
        <v>1980</v>
      </c>
      <c r="C12857">
        <f>VLOOKUP($A12857&amp;C$1,Data!$A$2:$BC$533,MATCH(Intermediate!$B12857,Data!$A$1:$BC$1,0),FALSE)</f>
        <v>14.677812573193641</v>
      </c>
      <c r="D12857" t="str">
        <f>VLOOKUP($A12857&amp;D$1,Data!$A$2:$BC$533,MATCH(Intermediate!$B12857,Data!$A$1:$BC$1,0),FALSE)</f>
        <v>..</v>
      </c>
    </row>
    <row r="12858" spans="1:4" x14ac:dyDescent="0.45">
      <c r="A12858" t="s">
        <v>221</v>
      </c>
      <c r="B12858">
        <f t="shared" si="200"/>
        <v>1981</v>
      </c>
      <c r="C12858">
        <f>VLOOKUP($A12858&amp;C$1,Data!$A$2:$BC$533,MATCH(Intermediate!$B12858,Data!$A$1:$BC$1,0),FALSE)</f>
        <v>9.1849286799350303</v>
      </c>
      <c r="D12858" t="str">
        <f>VLOOKUP($A12858&amp;D$1,Data!$A$2:$BC$533,MATCH(Intermediate!$B12858,Data!$A$1:$BC$1,0),FALSE)</f>
        <v>..</v>
      </c>
    </row>
    <row r="12859" spans="1:4" x14ac:dyDescent="0.45">
      <c r="A12859" t="s">
        <v>221</v>
      </c>
      <c r="B12859">
        <f t="shared" si="200"/>
        <v>1982</v>
      </c>
      <c r="C12859">
        <f>VLOOKUP($A12859&amp;C$1,Data!$A$2:$BC$533,MATCH(Intermediate!$B12859,Data!$A$1:$BC$1,0),FALSE)</f>
        <v>9.6362680625714976</v>
      </c>
      <c r="D12859" t="str">
        <f>VLOOKUP($A12859&amp;D$1,Data!$A$2:$BC$533,MATCH(Intermediate!$B12859,Data!$A$1:$BC$1,0),FALSE)</f>
        <v>..</v>
      </c>
    </row>
    <row r="12860" spans="1:4" x14ac:dyDescent="0.45">
      <c r="A12860" t="s">
        <v>221</v>
      </c>
      <c r="B12860">
        <f t="shared" si="200"/>
        <v>1983</v>
      </c>
      <c r="C12860">
        <f>VLOOKUP($A12860&amp;C$1,Data!$A$2:$BC$533,MATCH(Intermediate!$B12860,Data!$A$1:$BC$1,0),FALSE)</f>
        <v>10.119786075872801</v>
      </c>
      <c r="D12860" t="str">
        <f>VLOOKUP($A12860&amp;D$1,Data!$A$2:$BC$533,MATCH(Intermediate!$B12860,Data!$A$1:$BC$1,0),FALSE)</f>
        <v>..</v>
      </c>
    </row>
    <row r="12861" spans="1:4" x14ac:dyDescent="0.45">
      <c r="A12861" t="s">
        <v>221</v>
      </c>
      <c r="B12861">
        <f t="shared" si="200"/>
        <v>1984</v>
      </c>
      <c r="C12861" t="str">
        <f>VLOOKUP($A12861&amp;C$1,Data!$A$2:$BC$533,MATCH(Intermediate!$B12861,Data!$A$1:$BC$1,0),FALSE)</f>
        <v>..</v>
      </c>
      <c r="D12861" t="str">
        <f>VLOOKUP($A12861&amp;D$1,Data!$A$2:$BC$533,MATCH(Intermediate!$B12861,Data!$A$1:$BC$1,0),FALSE)</f>
        <v>..</v>
      </c>
    </row>
    <row r="12862" spans="1:4" x14ac:dyDescent="0.45">
      <c r="A12862" t="s">
        <v>221</v>
      </c>
      <c r="B12862">
        <f t="shared" si="200"/>
        <v>1985</v>
      </c>
      <c r="C12862" t="str">
        <f>VLOOKUP($A12862&amp;C$1,Data!$A$2:$BC$533,MATCH(Intermediate!$B12862,Data!$A$1:$BC$1,0),FALSE)</f>
        <v>..</v>
      </c>
      <c r="D12862" t="str">
        <f>VLOOKUP($A12862&amp;D$1,Data!$A$2:$BC$533,MATCH(Intermediate!$B12862,Data!$A$1:$BC$1,0),FALSE)</f>
        <v>..</v>
      </c>
    </row>
    <row r="12863" spans="1:4" x14ac:dyDescent="0.45">
      <c r="A12863" t="s">
        <v>221</v>
      </c>
      <c r="B12863">
        <f t="shared" si="200"/>
        <v>1986</v>
      </c>
      <c r="C12863">
        <f>VLOOKUP($A12863&amp;C$1,Data!$A$2:$BC$533,MATCH(Intermediate!$B12863,Data!$A$1:$BC$1,0),FALSE)</f>
        <v>12.41166654351605</v>
      </c>
      <c r="D12863" t="str">
        <f>VLOOKUP($A12863&amp;D$1,Data!$A$2:$BC$533,MATCH(Intermediate!$B12863,Data!$A$1:$BC$1,0),FALSE)</f>
        <v>..</v>
      </c>
    </row>
    <row r="12864" spans="1:4" x14ac:dyDescent="0.45">
      <c r="A12864" t="s">
        <v>221</v>
      </c>
      <c r="B12864">
        <f t="shared" si="200"/>
        <v>1987</v>
      </c>
      <c r="C12864" t="str">
        <f>VLOOKUP($A12864&amp;C$1,Data!$A$2:$BC$533,MATCH(Intermediate!$B12864,Data!$A$1:$BC$1,0),FALSE)</f>
        <v>..</v>
      </c>
      <c r="D12864" t="str">
        <f>VLOOKUP($A12864&amp;D$1,Data!$A$2:$BC$533,MATCH(Intermediate!$B12864,Data!$A$1:$BC$1,0),FALSE)</f>
        <v>..</v>
      </c>
    </row>
    <row r="12865" spans="1:4" x14ac:dyDescent="0.45">
      <c r="A12865" t="s">
        <v>221</v>
      </c>
      <c r="B12865">
        <f t="shared" si="200"/>
        <v>1988</v>
      </c>
      <c r="C12865" t="str">
        <f>VLOOKUP($A12865&amp;C$1,Data!$A$2:$BC$533,MATCH(Intermediate!$B12865,Data!$A$1:$BC$1,0),FALSE)</f>
        <v>..</v>
      </c>
      <c r="D12865" t="str">
        <f>VLOOKUP($A12865&amp;D$1,Data!$A$2:$BC$533,MATCH(Intermediate!$B12865,Data!$A$1:$BC$1,0),FALSE)</f>
        <v>..</v>
      </c>
    </row>
    <row r="12866" spans="1:4" x14ac:dyDescent="0.45">
      <c r="A12866" t="s">
        <v>221</v>
      </c>
      <c r="B12866">
        <f t="shared" si="200"/>
        <v>1989</v>
      </c>
      <c r="C12866" t="str">
        <f>VLOOKUP($A12866&amp;C$1,Data!$A$2:$BC$533,MATCH(Intermediate!$B12866,Data!$A$1:$BC$1,0),FALSE)</f>
        <v>..</v>
      </c>
      <c r="D12866" t="str">
        <f>VLOOKUP($A12866&amp;D$1,Data!$A$2:$BC$533,MATCH(Intermediate!$B12866,Data!$A$1:$BC$1,0),FALSE)</f>
        <v>..</v>
      </c>
    </row>
    <row r="12867" spans="1:4" x14ac:dyDescent="0.45">
      <c r="A12867" t="s">
        <v>221</v>
      </c>
      <c r="B12867">
        <f t="shared" si="200"/>
        <v>1990</v>
      </c>
      <c r="C12867" t="str">
        <f>VLOOKUP($A12867&amp;C$1,Data!$A$2:$BC$533,MATCH(Intermediate!$B12867,Data!$A$1:$BC$1,0),FALSE)</f>
        <v>..</v>
      </c>
      <c r="D12867">
        <f>VLOOKUP($A12867&amp;D$1,Data!$A$2:$BC$533,MATCH(Intermediate!$B12867,Data!$A$1:$BC$1,0),FALSE)</f>
        <v>1465.4818980473322</v>
      </c>
    </row>
    <row r="12868" spans="1:4" x14ac:dyDescent="0.45">
      <c r="A12868" t="s">
        <v>221</v>
      </c>
      <c r="B12868">
        <f t="shared" si="200"/>
        <v>1991</v>
      </c>
      <c r="C12868">
        <f>VLOOKUP($A12868&amp;C$1,Data!$A$2:$BC$533,MATCH(Intermediate!$B12868,Data!$A$1:$BC$1,0),FALSE)</f>
        <v>10.098790205462286</v>
      </c>
      <c r="D12868">
        <f>VLOOKUP($A12868&amp;D$1,Data!$A$2:$BC$533,MATCH(Intermediate!$B12868,Data!$A$1:$BC$1,0),FALSE)</f>
        <v>1491.4684443763574</v>
      </c>
    </row>
    <row r="12869" spans="1:4" x14ac:dyDescent="0.45">
      <c r="A12869" t="s">
        <v>221</v>
      </c>
      <c r="B12869">
        <f t="shared" si="200"/>
        <v>1992</v>
      </c>
      <c r="C12869">
        <f>VLOOKUP($A12869&amp;C$1,Data!$A$2:$BC$533,MATCH(Intermediate!$B12869,Data!$A$1:$BC$1,0),FALSE)</f>
        <v>11.453768532408505</v>
      </c>
      <c r="D12869">
        <f>VLOOKUP($A12869&amp;D$1,Data!$A$2:$BC$533,MATCH(Intermediate!$B12869,Data!$A$1:$BC$1,0),FALSE)</f>
        <v>1531.333596969904</v>
      </c>
    </row>
    <row r="12870" spans="1:4" x14ac:dyDescent="0.45">
      <c r="A12870" t="s">
        <v>221</v>
      </c>
      <c r="B12870">
        <f t="shared" si="200"/>
        <v>1993</v>
      </c>
      <c r="C12870">
        <f>VLOOKUP($A12870&amp;C$1,Data!$A$2:$BC$533,MATCH(Intermediate!$B12870,Data!$A$1:$BC$1,0),FALSE)</f>
        <v>9.4521047406203067</v>
      </c>
      <c r="D12870">
        <f>VLOOKUP($A12870&amp;D$1,Data!$A$2:$BC$533,MATCH(Intermediate!$B12870,Data!$A$1:$BC$1,0),FALSE)</f>
        <v>1533.8270411135036</v>
      </c>
    </row>
    <row r="12871" spans="1:4" x14ac:dyDescent="0.45">
      <c r="A12871" t="s">
        <v>221</v>
      </c>
      <c r="B12871">
        <f t="shared" si="200"/>
        <v>1994</v>
      </c>
      <c r="C12871">
        <f>VLOOKUP($A12871&amp;C$1,Data!$A$2:$BC$533,MATCH(Intermediate!$B12871,Data!$A$1:$BC$1,0),FALSE)</f>
        <v>8.3373729957652092</v>
      </c>
      <c r="D12871">
        <f>VLOOKUP($A12871&amp;D$1,Data!$A$2:$BC$533,MATCH(Intermediate!$B12871,Data!$A$1:$BC$1,0),FALSE)</f>
        <v>1520.2283571803403</v>
      </c>
    </row>
    <row r="12872" spans="1:4" x14ac:dyDescent="0.45">
      <c r="A12872" t="s">
        <v>221</v>
      </c>
      <c r="B12872">
        <f t="shared" si="200"/>
        <v>1995</v>
      </c>
      <c r="C12872">
        <f>VLOOKUP($A12872&amp;C$1,Data!$A$2:$BC$533,MATCH(Intermediate!$B12872,Data!$A$1:$BC$1,0),FALSE)</f>
        <v>7.5252875690963243</v>
      </c>
      <c r="D12872">
        <f>VLOOKUP($A12872&amp;D$1,Data!$A$2:$BC$533,MATCH(Intermediate!$B12872,Data!$A$1:$BC$1,0),FALSE)</f>
        <v>1553.6871218612305</v>
      </c>
    </row>
    <row r="12873" spans="1:4" x14ac:dyDescent="0.45">
      <c r="A12873" t="s">
        <v>221</v>
      </c>
      <c r="B12873">
        <f t="shared" si="200"/>
        <v>1996</v>
      </c>
      <c r="C12873">
        <f>VLOOKUP($A12873&amp;C$1,Data!$A$2:$BC$533,MATCH(Intermediate!$B12873,Data!$A$1:$BC$1,0),FALSE)</f>
        <v>7.1728759377221518</v>
      </c>
      <c r="D12873">
        <f>VLOOKUP($A12873&amp;D$1,Data!$A$2:$BC$533,MATCH(Intermediate!$B12873,Data!$A$1:$BC$1,0),FALSE)</f>
        <v>1632.2246470160433</v>
      </c>
    </row>
    <row r="12874" spans="1:4" x14ac:dyDescent="0.45">
      <c r="A12874" t="s">
        <v>221</v>
      </c>
      <c r="B12874">
        <f t="shared" si="200"/>
        <v>1997</v>
      </c>
      <c r="C12874">
        <f>VLOOKUP($A12874&amp;C$1,Data!$A$2:$BC$533,MATCH(Intermediate!$B12874,Data!$A$1:$BC$1,0),FALSE)</f>
        <v>7.7208416455925297</v>
      </c>
      <c r="D12874">
        <f>VLOOKUP($A12874&amp;D$1,Data!$A$2:$BC$533,MATCH(Intermediate!$B12874,Data!$A$1:$BC$1,0),FALSE)</f>
        <v>1736.4306412836843</v>
      </c>
    </row>
    <row r="12875" spans="1:4" x14ac:dyDescent="0.45">
      <c r="A12875" t="s">
        <v>221</v>
      </c>
      <c r="B12875">
        <f t="shared" si="200"/>
        <v>1998</v>
      </c>
      <c r="C12875">
        <f>VLOOKUP($A12875&amp;C$1,Data!$A$2:$BC$533,MATCH(Intermediate!$B12875,Data!$A$1:$BC$1,0),FALSE)</f>
        <v>8.2119674248472396</v>
      </c>
      <c r="D12875">
        <f>VLOOKUP($A12875&amp;D$1,Data!$A$2:$BC$533,MATCH(Intermediate!$B12875,Data!$A$1:$BC$1,0),FALSE)</f>
        <v>1850.7237823519999</v>
      </c>
    </row>
    <row r="12876" spans="1:4" x14ac:dyDescent="0.45">
      <c r="A12876" t="s">
        <v>221</v>
      </c>
      <c r="B12876">
        <f t="shared" si="200"/>
        <v>1999</v>
      </c>
      <c r="C12876">
        <f>VLOOKUP($A12876&amp;C$1,Data!$A$2:$BC$533,MATCH(Intermediate!$B12876,Data!$A$1:$BC$1,0),FALSE)</f>
        <v>9.0710559859676447</v>
      </c>
      <c r="D12876">
        <f>VLOOKUP($A12876&amp;D$1,Data!$A$2:$BC$533,MATCH(Intermediate!$B12876,Data!$A$1:$BC$1,0),FALSE)</f>
        <v>1919.618608205767</v>
      </c>
    </row>
    <row r="12877" spans="1:4" x14ac:dyDescent="0.45">
      <c r="A12877" t="s">
        <v>221</v>
      </c>
      <c r="B12877">
        <f t="shared" si="200"/>
        <v>2000</v>
      </c>
      <c r="C12877">
        <f>VLOOKUP($A12877&amp;C$1,Data!$A$2:$BC$533,MATCH(Intermediate!$B12877,Data!$A$1:$BC$1,0),FALSE)</f>
        <v>8.107518523000028</v>
      </c>
      <c r="D12877">
        <f>VLOOKUP($A12877&amp;D$1,Data!$A$2:$BC$533,MATCH(Intermediate!$B12877,Data!$A$1:$BC$1,0),FALSE)</f>
        <v>2029.9949294449834</v>
      </c>
    </row>
    <row r="12878" spans="1:4" x14ac:dyDescent="0.45">
      <c r="A12878" t="s">
        <v>221</v>
      </c>
      <c r="B12878">
        <f t="shared" si="200"/>
        <v>2001</v>
      </c>
      <c r="C12878">
        <f>VLOOKUP($A12878&amp;C$1,Data!$A$2:$BC$533,MATCH(Intermediate!$B12878,Data!$A$1:$BC$1,0),FALSE)</f>
        <v>8.829429516894594</v>
      </c>
      <c r="D12878">
        <f>VLOOKUP($A12878&amp;D$1,Data!$A$2:$BC$533,MATCH(Intermediate!$B12878,Data!$A$1:$BC$1,0),FALSE)</f>
        <v>2102.054198203271</v>
      </c>
    </row>
    <row r="12879" spans="1:4" x14ac:dyDescent="0.45">
      <c r="A12879" t="s">
        <v>221</v>
      </c>
      <c r="B12879">
        <f t="shared" si="200"/>
        <v>2002</v>
      </c>
      <c r="C12879">
        <f>VLOOKUP($A12879&amp;C$1,Data!$A$2:$BC$533,MATCH(Intermediate!$B12879,Data!$A$1:$BC$1,0),FALSE)</f>
        <v>8.1634164370614819</v>
      </c>
      <c r="D12879">
        <f>VLOOKUP($A12879&amp;D$1,Data!$A$2:$BC$533,MATCH(Intermediate!$B12879,Data!$A$1:$BC$1,0),FALSE)</f>
        <v>2169.4176499232722</v>
      </c>
    </row>
    <row r="12880" spans="1:4" x14ac:dyDescent="0.45">
      <c r="A12880" t="s">
        <v>221</v>
      </c>
      <c r="B12880">
        <f t="shared" si="200"/>
        <v>2003</v>
      </c>
      <c r="C12880">
        <f>VLOOKUP($A12880&amp;C$1,Data!$A$2:$BC$533,MATCH(Intermediate!$B12880,Data!$A$1:$BC$1,0),FALSE)</f>
        <v>8.8052984304651716</v>
      </c>
      <c r="D12880">
        <f>VLOOKUP($A12880&amp;D$1,Data!$A$2:$BC$533,MATCH(Intermediate!$B12880,Data!$A$1:$BC$1,0),FALSE)</f>
        <v>2088.4186341072191</v>
      </c>
    </row>
    <row r="12881" spans="1:4" x14ac:dyDescent="0.45">
      <c r="A12881" t="s">
        <v>221</v>
      </c>
      <c r="B12881">
        <f t="shared" si="200"/>
        <v>2004</v>
      </c>
      <c r="C12881">
        <f>VLOOKUP($A12881&amp;C$1,Data!$A$2:$BC$533,MATCH(Intermediate!$B12881,Data!$A$1:$BC$1,0),FALSE)</f>
        <v>8.0403248175783624</v>
      </c>
      <c r="D12881">
        <f>VLOOKUP($A12881&amp;D$1,Data!$A$2:$BC$533,MATCH(Intermediate!$B12881,Data!$A$1:$BC$1,0),FALSE)</f>
        <v>2363.3530545949216</v>
      </c>
    </row>
    <row r="12882" spans="1:4" x14ac:dyDescent="0.45">
      <c r="A12882" t="s">
        <v>221</v>
      </c>
      <c r="B12882">
        <f t="shared" si="200"/>
        <v>2005</v>
      </c>
      <c r="C12882">
        <f>VLOOKUP($A12882&amp;C$1,Data!$A$2:$BC$533,MATCH(Intermediate!$B12882,Data!$A$1:$BC$1,0),FALSE)</f>
        <v>8.0837224663396636</v>
      </c>
      <c r="D12882">
        <f>VLOOKUP($A12882&amp;D$1,Data!$A$2:$BC$533,MATCH(Intermediate!$B12882,Data!$A$1:$BC$1,0),FALSE)</f>
        <v>2503.9539158497982</v>
      </c>
    </row>
    <row r="12883" spans="1:4" x14ac:dyDescent="0.45">
      <c r="A12883" t="s">
        <v>221</v>
      </c>
      <c r="B12883">
        <f t="shared" si="200"/>
        <v>2006</v>
      </c>
      <c r="C12883">
        <f>VLOOKUP($A12883&amp;C$1,Data!$A$2:$BC$533,MATCH(Intermediate!$B12883,Data!$A$1:$BC$1,0),FALSE)</f>
        <v>8.328771378971954</v>
      </c>
      <c r="D12883">
        <f>VLOOKUP($A12883&amp;D$1,Data!$A$2:$BC$533,MATCH(Intermediate!$B12883,Data!$A$1:$BC$1,0),FALSE)</f>
        <v>2663.342638039856</v>
      </c>
    </row>
    <row r="12884" spans="1:4" x14ac:dyDescent="0.45">
      <c r="A12884" t="s">
        <v>221</v>
      </c>
      <c r="B12884">
        <f t="shared" si="200"/>
        <v>2007</v>
      </c>
      <c r="C12884">
        <f>VLOOKUP($A12884&amp;C$1,Data!$A$2:$BC$533,MATCH(Intermediate!$B12884,Data!$A$1:$BC$1,0),FALSE)</f>
        <v>10.744336615109352</v>
      </c>
      <c r="D12884">
        <f>VLOOKUP($A12884&amp;D$1,Data!$A$2:$BC$533,MATCH(Intermediate!$B12884,Data!$A$1:$BC$1,0),FALSE)</f>
        <v>2817.6802234946736</v>
      </c>
    </row>
    <row r="12885" spans="1:4" x14ac:dyDescent="0.45">
      <c r="A12885" t="s">
        <v>221</v>
      </c>
      <c r="B12885">
        <f t="shared" si="200"/>
        <v>2008</v>
      </c>
      <c r="C12885">
        <f>VLOOKUP($A12885&amp;C$1,Data!$A$2:$BC$533,MATCH(Intermediate!$B12885,Data!$A$1:$BC$1,0),FALSE)</f>
        <v>12.803378983794678</v>
      </c>
      <c r="D12885">
        <f>VLOOKUP($A12885&amp;D$1,Data!$A$2:$BC$533,MATCH(Intermediate!$B12885,Data!$A$1:$BC$1,0),FALSE)</f>
        <v>2970.1776676318177</v>
      </c>
    </row>
    <row r="12886" spans="1:4" x14ac:dyDescent="0.45">
      <c r="A12886" t="s">
        <v>221</v>
      </c>
      <c r="B12886">
        <f t="shared" si="200"/>
        <v>2009</v>
      </c>
      <c r="C12886">
        <f>VLOOKUP($A12886&amp;C$1,Data!$A$2:$BC$533,MATCH(Intermediate!$B12886,Data!$A$1:$BC$1,0),FALSE)</f>
        <v>13.798762974984449</v>
      </c>
      <c r="D12886">
        <f>VLOOKUP($A12886&amp;D$1,Data!$A$2:$BC$533,MATCH(Intermediate!$B12886,Data!$A$1:$BC$1,0),FALSE)</f>
        <v>3033.2659619368919</v>
      </c>
    </row>
    <row r="12887" spans="1:4" x14ac:dyDescent="0.45">
      <c r="A12887" t="s">
        <v>221</v>
      </c>
      <c r="B12887">
        <f t="shared" si="200"/>
        <v>2010</v>
      </c>
      <c r="C12887">
        <f>VLOOKUP($A12887&amp;C$1,Data!$A$2:$BC$533,MATCH(Intermediate!$B12887,Data!$A$1:$BC$1,0),FALSE)</f>
        <v>11.86518871740167</v>
      </c>
      <c r="D12887">
        <f>VLOOKUP($A12887&amp;D$1,Data!$A$2:$BC$533,MATCH(Intermediate!$B12887,Data!$A$1:$BC$1,0),FALSE)</f>
        <v>3174.9790907499632</v>
      </c>
    </row>
    <row r="12888" spans="1:4" x14ac:dyDescent="0.45">
      <c r="A12888" t="s">
        <v>221</v>
      </c>
      <c r="B12888">
        <f t="shared" si="200"/>
        <v>2011</v>
      </c>
      <c r="C12888">
        <f>VLOOKUP($A12888&amp;C$1,Data!$A$2:$BC$533,MATCH(Intermediate!$B12888,Data!$A$1:$BC$1,0),FALSE)</f>
        <v>10.776297047471013</v>
      </c>
      <c r="D12888">
        <f>VLOOKUP($A12888&amp;D$1,Data!$A$2:$BC$533,MATCH(Intermediate!$B12888,Data!$A$1:$BC$1,0),FALSE)</f>
        <v>3284.5401671800114</v>
      </c>
    </row>
    <row r="12889" spans="1:4" x14ac:dyDescent="0.45">
      <c r="A12889" t="s">
        <v>221</v>
      </c>
      <c r="B12889">
        <f t="shared" si="200"/>
        <v>2012</v>
      </c>
      <c r="C12889">
        <f>VLOOKUP($A12889&amp;C$1,Data!$A$2:$BC$533,MATCH(Intermediate!$B12889,Data!$A$1:$BC$1,0),FALSE)</f>
        <v>10.894077237354086</v>
      </c>
      <c r="D12889">
        <f>VLOOKUP($A12889&amp;D$1,Data!$A$2:$BC$533,MATCH(Intermediate!$B12889,Data!$A$1:$BC$1,0),FALSE)</f>
        <v>3350.5212738297014</v>
      </c>
    </row>
    <row r="12890" spans="1:4" x14ac:dyDescent="0.45">
      <c r="A12890" t="s">
        <v>221</v>
      </c>
      <c r="B12890">
        <f t="shared" si="200"/>
        <v>2013</v>
      </c>
      <c r="C12890">
        <f>VLOOKUP($A12890&amp;C$1,Data!$A$2:$BC$533,MATCH(Intermediate!$B12890,Data!$A$1:$BC$1,0),FALSE)</f>
        <v>11.697702236837319</v>
      </c>
      <c r="D12890">
        <f>VLOOKUP($A12890&amp;D$1,Data!$A$2:$BC$533,MATCH(Intermediate!$B12890,Data!$A$1:$BC$1,0),FALSE)</f>
        <v>3489.027081471696</v>
      </c>
    </row>
    <row r="12891" spans="1:4" x14ac:dyDescent="0.45">
      <c r="A12891" t="s">
        <v>221</v>
      </c>
      <c r="B12891">
        <f t="shared" si="200"/>
        <v>2014</v>
      </c>
      <c r="C12891">
        <f>VLOOKUP($A12891&amp;C$1,Data!$A$2:$BC$533,MATCH(Intermediate!$B12891,Data!$A$1:$BC$1,0),FALSE)</f>
        <v>13.19730332732634</v>
      </c>
      <c r="D12891">
        <f>VLOOKUP($A12891&amp;D$1,Data!$A$2:$BC$533,MATCH(Intermediate!$B12891,Data!$A$1:$BC$1,0),FALSE)</f>
        <v>3581.0236544293671</v>
      </c>
    </row>
    <row r="12892" spans="1:4" x14ac:dyDescent="0.45">
      <c r="A12892" t="s">
        <v>221</v>
      </c>
      <c r="B12892">
        <f t="shared" si="200"/>
        <v>2015</v>
      </c>
      <c r="C12892">
        <f>VLOOKUP($A12892&amp;C$1,Data!$A$2:$BC$533,MATCH(Intermediate!$B12892,Data!$A$1:$BC$1,0),FALSE)</f>
        <v>15.105866594629026</v>
      </c>
      <c r="D12892">
        <f>VLOOKUP($A12892&amp;D$1,Data!$A$2:$BC$533,MATCH(Intermediate!$B12892,Data!$A$1:$BC$1,0),FALSE)</f>
        <v>3411.4563836238399</v>
      </c>
    </row>
    <row r="12893" spans="1:4" x14ac:dyDescent="0.45">
      <c r="A12893" t="s">
        <v>221</v>
      </c>
      <c r="B12893">
        <f t="shared" si="200"/>
        <v>2016</v>
      </c>
      <c r="C12893">
        <f>VLOOKUP($A12893&amp;C$1,Data!$A$2:$BC$533,MATCH(Intermediate!$B12893,Data!$A$1:$BC$1,0),FALSE)</f>
        <v>15.554667116307082</v>
      </c>
      <c r="D12893">
        <f>VLOOKUP($A12893&amp;D$1,Data!$A$2:$BC$533,MATCH(Intermediate!$B12893,Data!$A$1:$BC$1,0),FALSE)</f>
        <v>3408.156001155769</v>
      </c>
    </row>
    <row r="12894" spans="1:4" x14ac:dyDescent="0.45">
      <c r="A12894" t="s">
        <v>221</v>
      </c>
      <c r="B12894">
        <f t="shared" si="200"/>
        <v>2017</v>
      </c>
      <c r="C12894">
        <f>VLOOKUP($A12894&amp;C$1,Data!$A$2:$BC$533,MATCH(Intermediate!$B12894,Data!$A$1:$BC$1,0),FALSE)</f>
        <v>14.574087986368488</v>
      </c>
      <c r="D12894">
        <f>VLOOKUP($A12894&amp;D$1,Data!$A$2:$BC$533,MATCH(Intermediate!$B12894,Data!$A$1:$BC$1,0),FALSE)</f>
        <v>3504.9425300688545</v>
      </c>
    </row>
    <row r="12895" spans="1:4" x14ac:dyDescent="0.45">
      <c r="A12895" t="s">
        <v>221</v>
      </c>
      <c r="B12895">
        <f t="shared" si="200"/>
        <v>2018</v>
      </c>
      <c r="C12895">
        <f>VLOOKUP($A12895&amp;C$1,Data!$A$2:$BC$533,MATCH(Intermediate!$B12895,Data!$A$1:$BC$1,0),FALSE)</f>
        <v>13.216565510276105</v>
      </c>
      <c r="D12895">
        <f>VLOOKUP($A12895&amp;D$1,Data!$A$2:$BC$533,MATCH(Intermediate!$B12895,Data!$A$1:$BC$1,0),FALSE)</f>
        <v>3690.8371321520954</v>
      </c>
    </row>
    <row r="12896" spans="1:4" x14ac:dyDescent="0.45">
      <c r="A12896" t="s">
        <v>221</v>
      </c>
      <c r="B12896">
        <f t="shared" si="200"/>
        <v>2019</v>
      </c>
      <c r="C12896">
        <f>VLOOKUP($A12896&amp;C$1,Data!$A$2:$BC$533,MATCH(Intermediate!$B12896,Data!$A$1:$BC$1,0),FALSE)</f>
        <v>13.486003688859109</v>
      </c>
      <c r="D12896">
        <f>VLOOKUP($A12896&amp;D$1,Data!$A$2:$BC$533,MATCH(Intermediate!$B12896,Data!$A$1:$BC$1,0),FALSE)</f>
        <v>3851.26995056536</v>
      </c>
    </row>
    <row r="12897" spans="1:4" x14ac:dyDescent="0.45">
      <c r="A12897" t="s">
        <v>221</v>
      </c>
      <c r="B12897">
        <f t="shared" si="200"/>
        <v>2020</v>
      </c>
      <c r="C12897">
        <f>VLOOKUP($A12897&amp;C$1,Data!$A$2:$BC$533,MATCH(Intermediate!$B12897,Data!$A$1:$BC$1,0),FALSE)</f>
        <v>14.881970530487628</v>
      </c>
      <c r="D12897">
        <f>VLOOKUP($A12897&amp;D$1,Data!$A$2:$BC$533,MATCH(Intermediate!$B12897,Data!$A$1:$BC$1,0),FALSE)</f>
        <v>3730.0934833292581</v>
      </c>
    </row>
    <row r="12898" spans="1:4" x14ac:dyDescent="0.45">
      <c r="A12898" t="s">
        <v>221</v>
      </c>
      <c r="B12898">
        <f t="shared" si="200"/>
        <v>2021</v>
      </c>
      <c r="C12898">
        <f>VLOOKUP($A12898&amp;C$1,Data!$A$2:$BC$533,MATCH(Intermediate!$B12898,Data!$A$1:$BC$1,0),FALSE)</f>
        <v>14.977841002907365</v>
      </c>
      <c r="D12898">
        <f>VLOOKUP($A12898&amp;D$1,Data!$A$2:$BC$533,MATCH(Intermediate!$B12898,Data!$A$1:$BC$1,0),FALSE)</f>
        <v>4006.2950798761144</v>
      </c>
    </row>
    <row r="12899" spans="1:4" x14ac:dyDescent="0.45">
      <c r="A12899" t="s">
        <v>221</v>
      </c>
      <c r="B12899">
        <f t="shared" si="200"/>
        <v>2022</v>
      </c>
      <c r="C12899">
        <f>VLOOKUP($A12899&amp;C$1,Data!$A$2:$BC$533,MATCH(Intermediate!$B12899,Data!$A$1:$BC$1,0),FALSE)</f>
        <v>14.35056634474668</v>
      </c>
      <c r="D12899">
        <f>VLOOKUP($A12899&amp;D$1,Data!$A$2:$BC$533,MATCH(Intermediate!$B12899,Data!$A$1:$BC$1,0),FALSE)</f>
        <v>4364.7321853309941</v>
      </c>
    </row>
    <row r="12900" spans="1:4" x14ac:dyDescent="0.45">
      <c r="A12900" t="s">
        <v>221</v>
      </c>
      <c r="B12900">
        <f t="shared" si="200"/>
        <v>2023</v>
      </c>
      <c r="C12900" t="str">
        <f>VLOOKUP($A12900&amp;C$1,Data!$A$2:$BC$533,MATCH(Intermediate!$B12900,Data!$A$1:$BC$1,0),FALSE)</f>
        <v>..</v>
      </c>
      <c r="D12900">
        <f>VLOOKUP($A12900&amp;D$1,Data!$A$2:$BC$533,MATCH(Intermediate!$B12900,Data!$A$1:$BC$1,0),FALSE)</f>
        <v>4504.0063105972449</v>
      </c>
    </row>
    <row r="12901" spans="1:4" x14ac:dyDescent="0.45">
      <c r="A12901" t="s">
        <v>221</v>
      </c>
      <c r="B12901">
        <f t="shared" si="200"/>
        <v>2024</v>
      </c>
      <c r="C12901" t="str">
        <f>VLOOKUP($A12901&amp;C$1,Data!$A$2:$BC$533,MATCH(Intermediate!$B12901,Data!$A$1:$BC$1,0),FALSE)</f>
        <v>..</v>
      </c>
      <c r="D12901">
        <f>VLOOKUP($A12901&amp;D$1,Data!$A$2:$BC$533,MATCH(Intermediate!$B12901,Data!$A$1:$BC$1,0),FALSE)</f>
        <v>4637.7760087490979</v>
      </c>
    </row>
    <row r="12902" spans="1:4" x14ac:dyDescent="0.45">
      <c r="A12902" t="s">
        <v>150</v>
      </c>
      <c r="B12902">
        <f t="shared" si="200"/>
        <v>1975</v>
      </c>
      <c r="C12902" t="str">
        <f>VLOOKUP($A12902&amp;C$1,Data!$A$2:$BC$533,MATCH(Intermediate!$B12902,Data!$A$1:$BC$1,0),FALSE)</f>
        <v>..</v>
      </c>
      <c r="D12902" t="str">
        <f>VLOOKUP($A12902&amp;D$1,Data!$A$2:$BC$533,MATCH(Intermediate!$B12902,Data!$A$1:$BC$1,0),FALSE)</f>
        <v>..</v>
      </c>
    </row>
    <row r="12903" spans="1:4" x14ac:dyDescent="0.45">
      <c r="A12903" t="s">
        <v>150</v>
      </c>
      <c r="B12903">
        <f t="shared" si="200"/>
        <v>1976</v>
      </c>
      <c r="C12903" t="str">
        <f>VLOOKUP($A12903&amp;C$1,Data!$A$2:$BC$533,MATCH(Intermediate!$B12903,Data!$A$1:$BC$1,0),FALSE)</f>
        <v>..</v>
      </c>
      <c r="D12903" t="str">
        <f>VLOOKUP($A12903&amp;D$1,Data!$A$2:$BC$533,MATCH(Intermediate!$B12903,Data!$A$1:$BC$1,0),FALSE)</f>
        <v>..</v>
      </c>
    </row>
    <row r="12904" spans="1:4" x14ac:dyDescent="0.45">
      <c r="A12904" t="s">
        <v>150</v>
      </c>
      <c r="B12904">
        <f t="shared" si="200"/>
        <v>1977</v>
      </c>
      <c r="C12904" t="str">
        <f>VLOOKUP($A12904&amp;C$1,Data!$A$2:$BC$533,MATCH(Intermediate!$B12904,Data!$A$1:$BC$1,0),FALSE)</f>
        <v>..</v>
      </c>
      <c r="D12904" t="str">
        <f>VLOOKUP($A12904&amp;D$1,Data!$A$2:$BC$533,MATCH(Intermediate!$B12904,Data!$A$1:$BC$1,0),FALSE)</f>
        <v>..</v>
      </c>
    </row>
    <row r="12905" spans="1:4" x14ac:dyDescent="0.45">
      <c r="A12905" t="s">
        <v>150</v>
      </c>
      <c r="B12905">
        <f t="shared" si="200"/>
        <v>1978</v>
      </c>
      <c r="C12905" t="str">
        <f>VLOOKUP($A12905&amp;C$1,Data!$A$2:$BC$533,MATCH(Intermediate!$B12905,Data!$A$1:$BC$1,0),FALSE)</f>
        <v>..</v>
      </c>
      <c r="D12905" t="str">
        <f>VLOOKUP($A12905&amp;D$1,Data!$A$2:$BC$533,MATCH(Intermediate!$B12905,Data!$A$1:$BC$1,0),FALSE)</f>
        <v>..</v>
      </c>
    </row>
    <row r="12906" spans="1:4" x14ac:dyDescent="0.45">
      <c r="A12906" t="s">
        <v>150</v>
      </c>
      <c r="B12906">
        <f t="shared" si="200"/>
        <v>1979</v>
      </c>
      <c r="C12906" t="str">
        <f>VLOOKUP($A12906&amp;C$1,Data!$A$2:$BC$533,MATCH(Intermediate!$B12906,Data!$A$1:$BC$1,0),FALSE)</f>
        <v>..</v>
      </c>
      <c r="D12906" t="str">
        <f>VLOOKUP($A12906&amp;D$1,Data!$A$2:$BC$533,MATCH(Intermediate!$B12906,Data!$A$1:$BC$1,0),FALSE)</f>
        <v>..</v>
      </c>
    </row>
    <row r="12907" spans="1:4" x14ac:dyDescent="0.45">
      <c r="A12907" t="s">
        <v>150</v>
      </c>
      <c r="B12907">
        <f t="shared" si="200"/>
        <v>1980</v>
      </c>
      <c r="C12907" t="str">
        <f>VLOOKUP($A12907&amp;C$1,Data!$A$2:$BC$533,MATCH(Intermediate!$B12907,Data!$A$1:$BC$1,0),FALSE)</f>
        <v>..</v>
      </c>
      <c r="D12907" t="str">
        <f>VLOOKUP($A12907&amp;D$1,Data!$A$2:$BC$533,MATCH(Intermediate!$B12907,Data!$A$1:$BC$1,0),FALSE)</f>
        <v>..</v>
      </c>
    </row>
    <row r="12908" spans="1:4" x14ac:dyDescent="0.45">
      <c r="A12908" t="s">
        <v>150</v>
      </c>
      <c r="B12908">
        <f t="shared" si="200"/>
        <v>1981</v>
      </c>
      <c r="C12908" t="str">
        <f>VLOOKUP($A12908&amp;C$1,Data!$A$2:$BC$533,MATCH(Intermediate!$B12908,Data!$A$1:$BC$1,0),FALSE)</f>
        <v>..</v>
      </c>
      <c r="D12908" t="str">
        <f>VLOOKUP($A12908&amp;D$1,Data!$A$2:$BC$533,MATCH(Intermediate!$B12908,Data!$A$1:$BC$1,0),FALSE)</f>
        <v>..</v>
      </c>
    </row>
    <row r="12909" spans="1:4" x14ac:dyDescent="0.45">
      <c r="A12909" t="s">
        <v>150</v>
      </c>
      <c r="B12909">
        <f t="shared" si="200"/>
        <v>1982</v>
      </c>
      <c r="C12909" t="str">
        <f>VLOOKUP($A12909&amp;C$1,Data!$A$2:$BC$533,MATCH(Intermediate!$B12909,Data!$A$1:$BC$1,0),FALSE)</f>
        <v>..</v>
      </c>
      <c r="D12909" t="str">
        <f>VLOOKUP($A12909&amp;D$1,Data!$A$2:$BC$533,MATCH(Intermediate!$B12909,Data!$A$1:$BC$1,0),FALSE)</f>
        <v>..</v>
      </c>
    </row>
    <row r="12910" spans="1:4" x14ac:dyDescent="0.45">
      <c r="A12910" t="s">
        <v>150</v>
      </c>
      <c r="B12910">
        <f t="shared" si="200"/>
        <v>1983</v>
      </c>
      <c r="C12910" t="str">
        <f>VLOOKUP($A12910&amp;C$1,Data!$A$2:$BC$533,MATCH(Intermediate!$B12910,Data!$A$1:$BC$1,0),FALSE)</f>
        <v>..</v>
      </c>
      <c r="D12910" t="str">
        <f>VLOOKUP($A12910&amp;D$1,Data!$A$2:$BC$533,MATCH(Intermediate!$B12910,Data!$A$1:$BC$1,0),FALSE)</f>
        <v>..</v>
      </c>
    </row>
    <row r="12911" spans="1:4" x14ac:dyDescent="0.45">
      <c r="A12911" t="s">
        <v>150</v>
      </c>
      <c r="B12911">
        <f t="shared" si="200"/>
        <v>1984</v>
      </c>
      <c r="C12911" t="str">
        <f>VLOOKUP($A12911&amp;C$1,Data!$A$2:$BC$533,MATCH(Intermediate!$B12911,Data!$A$1:$BC$1,0),FALSE)</f>
        <v>..</v>
      </c>
      <c r="D12911" t="str">
        <f>VLOOKUP($A12911&amp;D$1,Data!$A$2:$BC$533,MATCH(Intermediate!$B12911,Data!$A$1:$BC$1,0),FALSE)</f>
        <v>..</v>
      </c>
    </row>
    <row r="12912" spans="1:4" x14ac:dyDescent="0.45">
      <c r="A12912" t="s">
        <v>150</v>
      </c>
      <c r="B12912">
        <f t="shared" si="200"/>
        <v>1985</v>
      </c>
      <c r="C12912" t="str">
        <f>VLOOKUP($A12912&amp;C$1,Data!$A$2:$BC$533,MATCH(Intermediate!$B12912,Data!$A$1:$BC$1,0),FALSE)</f>
        <v>..</v>
      </c>
      <c r="D12912" t="str">
        <f>VLOOKUP($A12912&amp;D$1,Data!$A$2:$BC$533,MATCH(Intermediate!$B12912,Data!$A$1:$BC$1,0),FALSE)</f>
        <v>..</v>
      </c>
    </row>
    <row r="12913" spans="1:4" x14ac:dyDescent="0.45">
      <c r="A12913" t="s">
        <v>150</v>
      </c>
      <c r="B12913">
        <f t="shared" si="200"/>
        <v>1986</v>
      </c>
      <c r="C12913" t="str">
        <f>VLOOKUP($A12913&amp;C$1,Data!$A$2:$BC$533,MATCH(Intermediate!$B12913,Data!$A$1:$BC$1,0),FALSE)</f>
        <v>..</v>
      </c>
      <c r="D12913" t="str">
        <f>VLOOKUP($A12913&amp;D$1,Data!$A$2:$BC$533,MATCH(Intermediate!$B12913,Data!$A$1:$BC$1,0),FALSE)</f>
        <v>..</v>
      </c>
    </row>
    <row r="12914" spans="1:4" x14ac:dyDescent="0.45">
      <c r="A12914" t="s">
        <v>150</v>
      </c>
      <c r="B12914">
        <f t="shared" si="200"/>
        <v>1987</v>
      </c>
      <c r="C12914" t="str">
        <f>VLOOKUP($A12914&amp;C$1,Data!$A$2:$BC$533,MATCH(Intermediate!$B12914,Data!$A$1:$BC$1,0),FALSE)</f>
        <v>..</v>
      </c>
      <c r="D12914" t="str">
        <f>VLOOKUP($A12914&amp;D$1,Data!$A$2:$BC$533,MATCH(Intermediate!$B12914,Data!$A$1:$BC$1,0),FALSE)</f>
        <v>..</v>
      </c>
    </row>
    <row r="12915" spans="1:4" x14ac:dyDescent="0.45">
      <c r="A12915" t="s">
        <v>150</v>
      </c>
      <c r="B12915">
        <f t="shared" si="200"/>
        <v>1988</v>
      </c>
      <c r="C12915" t="str">
        <f>VLOOKUP($A12915&amp;C$1,Data!$A$2:$BC$533,MATCH(Intermediate!$B12915,Data!$A$1:$BC$1,0),FALSE)</f>
        <v>..</v>
      </c>
      <c r="D12915" t="str">
        <f>VLOOKUP($A12915&amp;D$1,Data!$A$2:$BC$533,MATCH(Intermediate!$B12915,Data!$A$1:$BC$1,0),FALSE)</f>
        <v>..</v>
      </c>
    </row>
    <row r="12916" spans="1:4" x14ac:dyDescent="0.45">
      <c r="A12916" t="s">
        <v>150</v>
      </c>
      <c r="B12916">
        <f t="shared" si="200"/>
        <v>1989</v>
      </c>
      <c r="C12916" t="str">
        <f>VLOOKUP($A12916&amp;C$1,Data!$A$2:$BC$533,MATCH(Intermediate!$B12916,Data!$A$1:$BC$1,0),FALSE)</f>
        <v>..</v>
      </c>
      <c r="D12916" t="str">
        <f>VLOOKUP($A12916&amp;D$1,Data!$A$2:$BC$533,MATCH(Intermediate!$B12916,Data!$A$1:$BC$1,0),FALSE)</f>
        <v>..</v>
      </c>
    </row>
    <row r="12917" spans="1:4" x14ac:dyDescent="0.45">
      <c r="A12917" t="s">
        <v>150</v>
      </c>
      <c r="B12917">
        <f t="shared" ref="B12917:B12980" si="201">B12867</f>
        <v>1990</v>
      </c>
      <c r="C12917" t="str">
        <f>VLOOKUP($A12917&amp;C$1,Data!$A$2:$BC$533,MATCH(Intermediate!$B12917,Data!$A$1:$BC$1,0),FALSE)</f>
        <v>..</v>
      </c>
      <c r="D12917">
        <f>VLOOKUP($A12917&amp;D$1,Data!$A$2:$BC$533,MATCH(Intermediate!$B12917,Data!$A$1:$BC$1,0),FALSE)</f>
        <v>6580.9732114322187</v>
      </c>
    </row>
    <row r="12918" spans="1:4" x14ac:dyDescent="0.45">
      <c r="A12918" t="s">
        <v>150</v>
      </c>
      <c r="B12918">
        <f t="shared" si="201"/>
        <v>1991</v>
      </c>
      <c r="C12918" t="str">
        <f>VLOOKUP($A12918&amp;C$1,Data!$A$2:$BC$533,MATCH(Intermediate!$B12918,Data!$A$1:$BC$1,0),FALSE)</f>
        <v>..</v>
      </c>
      <c r="D12918">
        <f>VLOOKUP($A12918&amp;D$1,Data!$A$2:$BC$533,MATCH(Intermediate!$B12918,Data!$A$1:$BC$1,0),FALSE)</f>
        <v>6726.0053356706831</v>
      </c>
    </row>
    <row r="12919" spans="1:4" x14ac:dyDescent="0.45">
      <c r="A12919" t="s">
        <v>150</v>
      </c>
      <c r="B12919">
        <f t="shared" si="201"/>
        <v>1992</v>
      </c>
      <c r="C12919" t="str">
        <f>VLOOKUP($A12919&amp;C$1,Data!$A$2:$BC$533,MATCH(Intermediate!$B12919,Data!$A$1:$BC$1,0),FALSE)</f>
        <v>..</v>
      </c>
      <c r="D12919">
        <f>VLOOKUP($A12919&amp;D$1,Data!$A$2:$BC$533,MATCH(Intermediate!$B12919,Data!$A$1:$BC$1,0),FALSE)</f>
        <v>6810.5688050199869</v>
      </c>
    </row>
    <row r="12920" spans="1:4" x14ac:dyDescent="0.45">
      <c r="A12920" t="s">
        <v>150</v>
      </c>
      <c r="B12920">
        <f t="shared" si="201"/>
        <v>1993</v>
      </c>
      <c r="C12920" t="str">
        <f>VLOOKUP($A12920&amp;C$1,Data!$A$2:$BC$533,MATCH(Intermediate!$B12920,Data!$A$1:$BC$1,0),FALSE)</f>
        <v>..</v>
      </c>
      <c r="D12920">
        <f>VLOOKUP($A12920&amp;D$1,Data!$A$2:$BC$533,MATCH(Intermediate!$B12920,Data!$A$1:$BC$1,0),FALSE)</f>
        <v>6970.8125910332037</v>
      </c>
    </row>
    <row r="12921" spans="1:4" x14ac:dyDescent="0.45">
      <c r="A12921" t="s">
        <v>150</v>
      </c>
      <c r="B12921">
        <f t="shared" si="201"/>
        <v>1994</v>
      </c>
      <c r="C12921" t="str">
        <f>VLOOKUP($A12921&amp;C$1,Data!$A$2:$BC$533,MATCH(Intermediate!$B12921,Data!$A$1:$BC$1,0),FALSE)</f>
        <v>..</v>
      </c>
      <c r="D12921">
        <f>VLOOKUP($A12921&amp;D$1,Data!$A$2:$BC$533,MATCH(Intermediate!$B12921,Data!$A$1:$BC$1,0),FALSE)</f>
        <v>7272.2890535943743</v>
      </c>
    </row>
    <row r="12922" spans="1:4" x14ac:dyDescent="0.45">
      <c r="A12922" t="s">
        <v>150</v>
      </c>
      <c r="B12922">
        <f t="shared" si="201"/>
        <v>1995</v>
      </c>
      <c r="C12922" t="str">
        <f>VLOOKUP($A12922&amp;C$1,Data!$A$2:$BC$533,MATCH(Intermediate!$B12922,Data!$A$1:$BC$1,0),FALSE)</f>
        <v>..</v>
      </c>
      <c r="D12922">
        <f>VLOOKUP($A12922&amp;D$1,Data!$A$2:$BC$533,MATCH(Intermediate!$B12922,Data!$A$1:$BC$1,0),FALSE)</f>
        <v>7647.5948555984933</v>
      </c>
    </row>
    <row r="12923" spans="1:4" x14ac:dyDescent="0.45">
      <c r="A12923" t="s">
        <v>150</v>
      </c>
      <c r="B12923">
        <f t="shared" si="201"/>
        <v>1996</v>
      </c>
      <c r="C12923" t="str">
        <f>VLOOKUP($A12923&amp;C$1,Data!$A$2:$BC$533,MATCH(Intermediate!$B12923,Data!$A$1:$BC$1,0),FALSE)</f>
        <v>..</v>
      </c>
      <c r="D12923">
        <f>VLOOKUP($A12923&amp;D$1,Data!$A$2:$BC$533,MATCH(Intermediate!$B12923,Data!$A$1:$BC$1,0),FALSE)</f>
        <v>7963.8212434434927</v>
      </c>
    </row>
    <row r="12924" spans="1:4" x14ac:dyDescent="0.45">
      <c r="A12924" t="s">
        <v>150</v>
      </c>
      <c r="B12924">
        <f t="shared" si="201"/>
        <v>1997</v>
      </c>
      <c r="C12924" t="str">
        <f>VLOOKUP($A12924&amp;C$1,Data!$A$2:$BC$533,MATCH(Intermediate!$B12924,Data!$A$1:$BC$1,0),FALSE)</f>
        <v>..</v>
      </c>
      <c r="D12924">
        <f>VLOOKUP($A12924&amp;D$1,Data!$A$2:$BC$533,MATCH(Intermediate!$B12924,Data!$A$1:$BC$1,0),FALSE)</f>
        <v>8445.1657651449059</v>
      </c>
    </row>
    <row r="12925" spans="1:4" x14ac:dyDescent="0.45">
      <c r="A12925" t="s">
        <v>150</v>
      </c>
      <c r="B12925">
        <f t="shared" si="201"/>
        <v>1998</v>
      </c>
      <c r="C12925" t="str">
        <f>VLOOKUP($A12925&amp;C$1,Data!$A$2:$BC$533,MATCH(Intermediate!$B12925,Data!$A$1:$BC$1,0),FALSE)</f>
        <v>..</v>
      </c>
      <c r="D12925">
        <f>VLOOKUP($A12925&amp;D$1,Data!$A$2:$BC$533,MATCH(Intermediate!$B12925,Data!$A$1:$BC$1,0),FALSE)</f>
        <v>8672.788958640951</v>
      </c>
    </row>
    <row r="12926" spans="1:4" x14ac:dyDescent="0.45">
      <c r="A12926" t="s">
        <v>150</v>
      </c>
      <c r="B12926">
        <f t="shared" si="201"/>
        <v>1999</v>
      </c>
      <c r="C12926" t="str">
        <f>VLOOKUP($A12926&amp;C$1,Data!$A$2:$BC$533,MATCH(Intermediate!$B12926,Data!$A$1:$BC$1,0),FALSE)</f>
        <v>..</v>
      </c>
      <c r="D12926">
        <f>VLOOKUP($A12926&amp;D$1,Data!$A$2:$BC$533,MATCH(Intermediate!$B12926,Data!$A$1:$BC$1,0),FALSE)</f>
        <v>9043.2856232245795</v>
      </c>
    </row>
    <row r="12927" spans="1:4" x14ac:dyDescent="0.45">
      <c r="A12927" t="s">
        <v>150</v>
      </c>
      <c r="B12927">
        <f t="shared" si="201"/>
        <v>2000</v>
      </c>
      <c r="C12927" t="str">
        <f>VLOOKUP($A12927&amp;C$1,Data!$A$2:$BC$533,MATCH(Intermediate!$B12927,Data!$A$1:$BC$1,0),FALSE)</f>
        <v>..</v>
      </c>
      <c r="D12927">
        <f>VLOOKUP($A12927&amp;D$1,Data!$A$2:$BC$533,MATCH(Intermediate!$B12927,Data!$A$1:$BC$1,0),FALSE)</f>
        <v>9662.7588923645617</v>
      </c>
    </row>
    <row r="12928" spans="1:4" x14ac:dyDescent="0.45">
      <c r="A12928" t="s">
        <v>150</v>
      </c>
      <c r="B12928">
        <f t="shared" si="201"/>
        <v>2001</v>
      </c>
      <c r="C12928">
        <f>VLOOKUP($A12928&amp;C$1,Data!$A$2:$BC$533,MATCH(Intermediate!$B12928,Data!$A$1:$BC$1,0),FALSE)</f>
        <v>70.069340379548478</v>
      </c>
      <c r="D12928">
        <f>VLOOKUP($A12928&amp;D$1,Data!$A$2:$BC$533,MATCH(Intermediate!$B12928,Data!$A$1:$BC$1,0),FALSE)</f>
        <v>10059.330479203698</v>
      </c>
    </row>
    <row r="12929" spans="1:4" x14ac:dyDescent="0.45">
      <c r="A12929" t="s">
        <v>150</v>
      </c>
      <c r="B12929">
        <f t="shared" si="201"/>
        <v>2002</v>
      </c>
      <c r="C12929">
        <f>VLOOKUP($A12929&amp;C$1,Data!$A$2:$BC$533,MATCH(Intermediate!$B12929,Data!$A$1:$BC$1,0),FALSE)</f>
        <v>71.604871098658521</v>
      </c>
      <c r="D12929">
        <f>VLOOKUP($A12929&amp;D$1,Data!$A$2:$BC$533,MATCH(Intermediate!$B12929,Data!$A$1:$BC$1,0),FALSE)</f>
        <v>10498.339182290032</v>
      </c>
    </row>
    <row r="12930" spans="1:4" x14ac:dyDescent="0.45">
      <c r="A12930" t="s">
        <v>150</v>
      </c>
      <c r="B12930">
        <f t="shared" si="201"/>
        <v>2003</v>
      </c>
      <c r="C12930">
        <f>VLOOKUP($A12930&amp;C$1,Data!$A$2:$BC$533,MATCH(Intermediate!$B12930,Data!$A$1:$BC$1,0),FALSE)</f>
        <v>76.437091392362532</v>
      </c>
      <c r="D12930">
        <f>VLOOKUP($A12930&amp;D$1,Data!$A$2:$BC$533,MATCH(Intermediate!$B12930,Data!$A$1:$BC$1,0),FALSE)</f>
        <v>11127.665273969853</v>
      </c>
    </row>
    <row r="12931" spans="1:4" x14ac:dyDescent="0.45">
      <c r="A12931" t="s">
        <v>150</v>
      </c>
      <c r="B12931">
        <f t="shared" si="201"/>
        <v>2004</v>
      </c>
      <c r="C12931">
        <f>VLOOKUP($A12931&amp;C$1,Data!$A$2:$BC$533,MATCH(Intermediate!$B12931,Data!$A$1:$BC$1,0),FALSE)</f>
        <v>77.548903653792266</v>
      </c>
      <c r="D12931">
        <f>VLOOKUP($A12931&amp;D$1,Data!$A$2:$BC$533,MATCH(Intermediate!$B12931,Data!$A$1:$BC$1,0),FALSE)</f>
        <v>11813.897522551208</v>
      </c>
    </row>
    <row r="12932" spans="1:4" x14ac:dyDescent="0.45">
      <c r="A12932" t="s">
        <v>150</v>
      </c>
      <c r="B12932">
        <f t="shared" si="201"/>
        <v>2005</v>
      </c>
      <c r="C12932">
        <f>VLOOKUP($A12932&amp;C$1,Data!$A$2:$BC$533,MATCH(Intermediate!$B12932,Data!$A$1:$BC$1,0),FALSE)</f>
        <v>94.626360441494441</v>
      </c>
      <c r="D12932">
        <f>VLOOKUP($A12932&amp;D$1,Data!$A$2:$BC$533,MATCH(Intermediate!$B12932,Data!$A$1:$BC$1,0),FALSE)</f>
        <v>12563.379020253815</v>
      </c>
    </row>
    <row r="12933" spans="1:4" x14ac:dyDescent="0.45">
      <c r="A12933" t="s">
        <v>150</v>
      </c>
      <c r="B12933">
        <f t="shared" si="201"/>
        <v>2006</v>
      </c>
      <c r="C12933">
        <f>VLOOKUP($A12933&amp;C$1,Data!$A$2:$BC$533,MATCH(Intermediate!$B12933,Data!$A$1:$BC$1,0),FALSE)</f>
        <v>98.636687767989173</v>
      </c>
      <c r="D12933">
        <f>VLOOKUP($A12933&amp;D$1,Data!$A$2:$BC$533,MATCH(Intermediate!$B12933,Data!$A$1:$BC$1,0),FALSE)</f>
        <v>13774.457585455855</v>
      </c>
    </row>
    <row r="12934" spans="1:4" x14ac:dyDescent="0.45">
      <c r="A12934" t="s">
        <v>150</v>
      </c>
      <c r="B12934">
        <f t="shared" si="201"/>
        <v>2007</v>
      </c>
      <c r="C12934">
        <f>VLOOKUP($A12934&amp;C$1,Data!$A$2:$BC$533,MATCH(Intermediate!$B12934,Data!$A$1:$BC$1,0),FALSE)</f>
        <v>98.826738495602314</v>
      </c>
      <c r="D12934">
        <f>VLOOKUP($A12934&amp;D$1,Data!$A$2:$BC$533,MATCH(Intermediate!$B12934,Data!$A$1:$BC$1,0),FALSE)</f>
        <v>14712.823209704875</v>
      </c>
    </row>
    <row r="12935" spans="1:4" x14ac:dyDescent="0.45">
      <c r="A12935" t="s">
        <v>150</v>
      </c>
      <c r="B12935">
        <f t="shared" si="201"/>
        <v>2008</v>
      </c>
      <c r="C12935">
        <f>VLOOKUP($A12935&amp;C$1,Data!$A$2:$BC$533,MATCH(Intermediate!$B12935,Data!$A$1:$BC$1,0),FALSE)</f>
        <v>94.30050125283266</v>
      </c>
      <c r="D12935">
        <f>VLOOKUP($A12935&amp;D$1,Data!$A$2:$BC$533,MATCH(Intermediate!$B12935,Data!$A$1:$BC$1,0),FALSE)</f>
        <v>15213.805166492242</v>
      </c>
    </row>
    <row r="12936" spans="1:4" x14ac:dyDescent="0.45">
      <c r="A12936" t="s">
        <v>150</v>
      </c>
      <c r="B12936">
        <f t="shared" si="201"/>
        <v>2009</v>
      </c>
      <c r="C12936">
        <f>VLOOKUP($A12936&amp;C$1,Data!$A$2:$BC$533,MATCH(Intermediate!$B12936,Data!$A$1:$BC$1,0),FALSE)</f>
        <v>99.938784962382968</v>
      </c>
      <c r="D12936">
        <f>VLOOKUP($A12936&amp;D$1,Data!$A$2:$BC$533,MATCH(Intermediate!$B12936,Data!$A$1:$BC$1,0),FALSE)</f>
        <v>14732.45944615613</v>
      </c>
    </row>
    <row r="12937" spans="1:4" x14ac:dyDescent="0.45">
      <c r="A12937" t="s">
        <v>150</v>
      </c>
      <c r="B12937">
        <f t="shared" si="201"/>
        <v>2010</v>
      </c>
      <c r="C12937">
        <f>VLOOKUP($A12937&amp;C$1,Data!$A$2:$BC$533,MATCH(Intermediate!$B12937,Data!$A$1:$BC$1,0),FALSE)</f>
        <v>95.078297948122511</v>
      </c>
      <c r="D12937">
        <f>VLOOKUP($A12937&amp;D$1,Data!$A$2:$BC$533,MATCH(Intermediate!$B12937,Data!$A$1:$BC$1,0),FALSE)</f>
        <v>15147.91492368382</v>
      </c>
    </row>
    <row r="12938" spans="1:4" x14ac:dyDescent="0.45">
      <c r="A12938" t="s">
        <v>150</v>
      </c>
      <c r="B12938">
        <f t="shared" si="201"/>
        <v>2011</v>
      </c>
      <c r="C12938">
        <f>VLOOKUP($A12938&amp;C$1,Data!$A$2:$BC$533,MATCH(Intermediate!$B12938,Data!$A$1:$BC$1,0),FALSE)</f>
        <v>89.541726800452267</v>
      </c>
      <c r="D12938">
        <f>VLOOKUP($A12938&amp;D$1,Data!$A$2:$BC$533,MATCH(Intermediate!$B12938,Data!$A$1:$BC$1,0),FALSE)</f>
        <v>15796.423267825892</v>
      </c>
    </row>
    <row r="12939" spans="1:4" x14ac:dyDescent="0.45">
      <c r="A12939" t="s">
        <v>150</v>
      </c>
      <c r="B12939">
        <f t="shared" si="201"/>
        <v>2012</v>
      </c>
      <c r="C12939">
        <f>VLOOKUP($A12939&amp;C$1,Data!$A$2:$BC$533,MATCH(Intermediate!$B12939,Data!$A$1:$BC$1,0),FALSE)</f>
        <v>84.078321101519052</v>
      </c>
      <c r="D12939">
        <f>VLOOKUP($A12939&amp;D$1,Data!$A$2:$BC$533,MATCH(Intermediate!$B12939,Data!$A$1:$BC$1,0),FALSE)</f>
        <v>16172.839813256754</v>
      </c>
    </row>
    <row r="12940" spans="1:4" x14ac:dyDescent="0.45">
      <c r="A12940" t="s">
        <v>150</v>
      </c>
      <c r="B12940">
        <f t="shared" si="201"/>
        <v>2013</v>
      </c>
      <c r="C12940">
        <f>VLOOKUP($A12940&amp;C$1,Data!$A$2:$BC$533,MATCH(Intermediate!$B12940,Data!$A$1:$BC$1,0),FALSE)</f>
        <v>82.164108467408084</v>
      </c>
      <c r="D12940">
        <f>VLOOKUP($A12940&amp;D$1,Data!$A$2:$BC$533,MATCH(Intermediate!$B12940,Data!$A$1:$BC$1,0),FALSE)</f>
        <v>16433.54824045</v>
      </c>
    </row>
    <row r="12941" spans="1:4" x14ac:dyDescent="0.45">
      <c r="A12941" t="s">
        <v>150</v>
      </c>
      <c r="B12941">
        <f t="shared" si="201"/>
        <v>2014</v>
      </c>
      <c r="C12941">
        <f>VLOOKUP($A12941&amp;C$1,Data!$A$2:$BC$533,MATCH(Intermediate!$B12941,Data!$A$1:$BC$1,0),FALSE)</f>
        <v>78.851986123357932</v>
      </c>
      <c r="D12941">
        <f>VLOOKUP($A12941&amp;D$1,Data!$A$2:$BC$533,MATCH(Intermediate!$B12941,Data!$A$1:$BC$1,0),FALSE)</f>
        <v>16859.274792245644</v>
      </c>
    </row>
    <row r="12942" spans="1:4" x14ac:dyDescent="0.45">
      <c r="A12942" t="s">
        <v>150</v>
      </c>
      <c r="B12942">
        <f t="shared" si="201"/>
        <v>2015</v>
      </c>
      <c r="C12942">
        <f>VLOOKUP($A12942&amp;C$1,Data!$A$2:$BC$533,MATCH(Intermediate!$B12942,Data!$A$1:$BC$1,0),FALSE)</f>
        <v>76.889228356448385</v>
      </c>
      <c r="D12942">
        <f>VLOOKUP($A12942&amp;D$1,Data!$A$2:$BC$533,MATCH(Intermediate!$B12942,Data!$A$1:$BC$1,0),FALSE)</f>
        <v>16738.968128226239</v>
      </c>
    </row>
    <row r="12943" spans="1:4" x14ac:dyDescent="0.45">
      <c r="A12943" t="s">
        <v>150</v>
      </c>
      <c r="B12943">
        <f t="shared" si="201"/>
        <v>2016</v>
      </c>
      <c r="C12943">
        <f>VLOOKUP($A12943&amp;C$1,Data!$A$2:$BC$533,MATCH(Intermediate!$B12943,Data!$A$1:$BC$1,0),FALSE)</f>
        <v>75.868762254538098</v>
      </c>
      <c r="D12943">
        <f>VLOOKUP($A12943&amp;D$1,Data!$A$2:$BC$533,MATCH(Intermediate!$B12943,Data!$A$1:$BC$1,0),FALSE)</f>
        <v>17229.714625257322</v>
      </c>
    </row>
    <row r="12944" spans="1:4" x14ac:dyDescent="0.45">
      <c r="A12944" t="s">
        <v>150</v>
      </c>
      <c r="B12944">
        <f t="shared" si="201"/>
        <v>2017</v>
      </c>
      <c r="C12944">
        <f>VLOOKUP($A12944&amp;C$1,Data!$A$2:$BC$533,MATCH(Intermediate!$B12944,Data!$A$1:$BC$1,0),FALSE)</f>
        <v>74.606362796880688</v>
      </c>
      <c r="D12944">
        <f>VLOOKUP($A12944&amp;D$1,Data!$A$2:$BC$533,MATCH(Intermediate!$B12944,Data!$A$1:$BC$1,0),FALSE)</f>
        <v>18222.124769307586</v>
      </c>
    </row>
    <row r="12945" spans="1:4" x14ac:dyDescent="0.45">
      <c r="A12945" t="s">
        <v>150</v>
      </c>
      <c r="B12945">
        <f t="shared" si="201"/>
        <v>2018</v>
      </c>
      <c r="C12945">
        <f>VLOOKUP($A12945&amp;C$1,Data!$A$2:$BC$533,MATCH(Intermediate!$B12945,Data!$A$1:$BC$1,0),FALSE)</f>
        <v>66.91202261976764</v>
      </c>
      <c r="D12945">
        <f>VLOOKUP($A12945&amp;D$1,Data!$A$2:$BC$533,MATCH(Intermediate!$B12945,Data!$A$1:$BC$1,0),FALSE)</f>
        <v>19006.808225827295</v>
      </c>
    </row>
    <row r="12946" spans="1:4" x14ac:dyDescent="0.45">
      <c r="A12946" t="s">
        <v>150</v>
      </c>
      <c r="B12946">
        <f t="shared" si="201"/>
        <v>2019</v>
      </c>
      <c r="C12946">
        <f>VLOOKUP($A12946&amp;C$1,Data!$A$2:$BC$533,MATCH(Intermediate!$B12946,Data!$A$1:$BC$1,0),FALSE)</f>
        <v>63.113414743023867</v>
      </c>
      <c r="D12946">
        <f>VLOOKUP($A12946&amp;D$1,Data!$A$2:$BC$533,MATCH(Intermediate!$B12946,Data!$A$1:$BC$1,0),FALSE)</f>
        <v>20292.48734806334</v>
      </c>
    </row>
    <row r="12947" spans="1:4" x14ac:dyDescent="0.45">
      <c r="A12947" t="s">
        <v>150</v>
      </c>
      <c r="B12947">
        <f t="shared" si="201"/>
        <v>2020</v>
      </c>
      <c r="C12947">
        <f>VLOOKUP($A12947&amp;C$1,Data!$A$2:$BC$533,MATCH(Intermediate!$B12947,Data!$A$1:$BC$1,0),FALSE)</f>
        <v>69.704450516072114</v>
      </c>
      <c r="D12947">
        <f>VLOOKUP($A12947&amp;D$1,Data!$A$2:$BC$533,MATCH(Intermediate!$B12947,Data!$A$1:$BC$1,0),FALSE)</f>
        <v>19032.38015225896</v>
      </c>
    </row>
    <row r="12948" spans="1:4" x14ac:dyDescent="0.45">
      <c r="A12948" t="s">
        <v>150</v>
      </c>
      <c r="B12948">
        <f t="shared" si="201"/>
        <v>2021</v>
      </c>
      <c r="C12948">
        <f>VLOOKUP($A12948&amp;C$1,Data!$A$2:$BC$533,MATCH(Intermediate!$B12948,Data!$A$1:$BC$1,0),FALSE)</f>
        <v>63.422776859409794</v>
      </c>
      <c r="D12948">
        <f>VLOOKUP($A12948&amp;D$1,Data!$A$2:$BC$533,MATCH(Intermediate!$B12948,Data!$A$1:$BC$1,0),FALSE)</f>
        <v>21203.172666198407</v>
      </c>
    </row>
    <row r="12949" spans="1:4" x14ac:dyDescent="0.45">
      <c r="A12949" t="s">
        <v>150</v>
      </c>
      <c r="B12949">
        <f t="shared" si="201"/>
        <v>2022</v>
      </c>
      <c r="C12949">
        <f>VLOOKUP($A12949&amp;C$1,Data!$A$2:$BC$533,MATCH(Intermediate!$B12949,Data!$A$1:$BC$1,0),FALSE)</f>
        <v>56.259293295385532</v>
      </c>
      <c r="D12949">
        <f>VLOOKUP($A12949&amp;D$1,Data!$A$2:$BC$533,MATCH(Intermediate!$B12949,Data!$A$1:$BC$1,0),FALSE)</f>
        <v>24208.845615854862</v>
      </c>
    </row>
    <row r="12950" spans="1:4" x14ac:dyDescent="0.45">
      <c r="A12950" t="s">
        <v>150</v>
      </c>
      <c r="B12950">
        <f t="shared" si="201"/>
        <v>2023</v>
      </c>
      <c r="C12950">
        <f>VLOOKUP($A12950&amp;C$1,Data!$A$2:$BC$533,MATCH(Intermediate!$B12950,Data!$A$1:$BC$1,0),FALSE)</f>
        <v>56.07125562597885</v>
      </c>
      <c r="D12950">
        <f>VLOOKUP($A12950&amp;D$1,Data!$A$2:$BC$533,MATCH(Intermediate!$B12950,Data!$A$1:$BC$1,0),FALSE)</f>
        <v>25815.261182443959</v>
      </c>
    </row>
    <row r="12951" spans="1:4" x14ac:dyDescent="0.45">
      <c r="A12951" t="s">
        <v>150</v>
      </c>
      <c r="B12951">
        <f t="shared" si="201"/>
        <v>2024</v>
      </c>
      <c r="C12951">
        <f>VLOOKUP($A12951&amp;C$1,Data!$A$2:$BC$533,MATCH(Intermediate!$B12951,Data!$A$1:$BC$1,0),FALSE)</f>
        <v>55.034237288883595</v>
      </c>
      <c r="D12951">
        <f>VLOOKUP($A12951&amp;D$1,Data!$A$2:$BC$533,MATCH(Intermediate!$B12951,Data!$A$1:$BC$1,0),FALSE)</f>
        <v>28234.306692760198</v>
      </c>
    </row>
    <row r="12952" spans="1:4" x14ac:dyDescent="0.45">
      <c r="A12952" t="s">
        <v>97</v>
      </c>
      <c r="B12952">
        <f t="shared" si="201"/>
        <v>1975</v>
      </c>
      <c r="C12952">
        <f>VLOOKUP($A12952&amp;C$1,Data!$A$2:$BC$533,MATCH(Intermediate!$B12952,Data!$A$1:$BC$1,0),FALSE)</f>
        <v>12.675845636750756</v>
      </c>
      <c r="D12952" t="str">
        <f>VLOOKUP($A12952&amp;D$1,Data!$A$2:$BC$533,MATCH(Intermediate!$B12952,Data!$A$1:$BC$1,0),FALSE)</f>
        <v>..</v>
      </c>
    </row>
    <row r="12953" spans="1:4" x14ac:dyDescent="0.45">
      <c r="A12953" t="s">
        <v>97</v>
      </c>
      <c r="B12953">
        <f t="shared" si="201"/>
        <v>1976</v>
      </c>
      <c r="C12953">
        <f>VLOOKUP($A12953&amp;C$1,Data!$A$2:$BC$533,MATCH(Intermediate!$B12953,Data!$A$1:$BC$1,0),FALSE)</f>
        <v>16.281516246754357</v>
      </c>
      <c r="D12953" t="str">
        <f>VLOOKUP($A12953&amp;D$1,Data!$A$2:$BC$533,MATCH(Intermediate!$B12953,Data!$A$1:$BC$1,0),FALSE)</f>
        <v>..</v>
      </c>
    </row>
    <row r="12954" spans="1:4" x14ac:dyDescent="0.45">
      <c r="A12954" t="s">
        <v>97</v>
      </c>
      <c r="B12954">
        <f t="shared" si="201"/>
        <v>1977</v>
      </c>
      <c r="C12954">
        <f>VLOOKUP($A12954&amp;C$1,Data!$A$2:$BC$533,MATCH(Intermediate!$B12954,Data!$A$1:$BC$1,0),FALSE)</f>
        <v>16.915138694554184</v>
      </c>
      <c r="D12954" t="str">
        <f>VLOOKUP($A12954&amp;D$1,Data!$A$2:$BC$533,MATCH(Intermediate!$B12954,Data!$A$1:$BC$1,0),FALSE)</f>
        <v>..</v>
      </c>
    </row>
    <row r="12955" spans="1:4" x14ac:dyDescent="0.45">
      <c r="A12955" t="s">
        <v>97</v>
      </c>
      <c r="B12955">
        <f t="shared" si="201"/>
        <v>1978</v>
      </c>
      <c r="C12955">
        <f>VLOOKUP($A12955&amp;C$1,Data!$A$2:$BC$533,MATCH(Intermediate!$B12955,Data!$A$1:$BC$1,0),FALSE)</f>
        <v>18.261593751849226</v>
      </c>
      <c r="D12955" t="str">
        <f>VLOOKUP($A12955&amp;D$1,Data!$A$2:$BC$533,MATCH(Intermediate!$B12955,Data!$A$1:$BC$1,0),FALSE)</f>
        <v>..</v>
      </c>
    </row>
    <row r="12956" spans="1:4" x14ac:dyDescent="0.45">
      <c r="A12956" t="s">
        <v>97</v>
      </c>
      <c r="B12956">
        <f t="shared" si="201"/>
        <v>1979</v>
      </c>
      <c r="C12956">
        <f>VLOOKUP($A12956&amp;C$1,Data!$A$2:$BC$533,MATCH(Intermediate!$B12956,Data!$A$1:$BC$1,0),FALSE)</f>
        <v>19.435325346899596</v>
      </c>
      <c r="D12956" t="str">
        <f>VLOOKUP($A12956&amp;D$1,Data!$A$2:$BC$533,MATCH(Intermediate!$B12956,Data!$A$1:$BC$1,0),FALSE)</f>
        <v>..</v>
      </c>
    </row>
    <row r="12957" spans="1:4" x14ac:dyDescent="0.45">
      <c r="A12957" t="s">
        <v>97</v>
      </c>
      <c r="B12957">
        <f t="shared" si="201"/>
        <v>1980</v>
      </c>
      <c r="C12957">
        <f>VLOOKUP($A12957&amp;C$1,Data!$A$2:$BC$533,MATCH(Intermediate!$B12957,Data!$A$1:$BC$1,0),FALSE)</f>
        <v>19.094925626429362</v>
      </c>
      <c r="D12957" t="str">
        <f>VLOOKUP($A12957&amp;D$1,Data!$A$2:$BC$533,MATCH(Intermediate!$B12957,Data!$A$1:$BC$1,0),FALSE)</f>
        <v>..</v>
      </c>
    </row>
    <row r="12958" spans="1:4" x14ac:dyDescent="0.45">
      <c r="A12958" t="s">
        <v>97</v>
      </c>
      <c r="B12958">
        <f t="shared" si="201"/>
        <v>1981</v>
      </c>
      <c r="C12958">
        <f>VLOOKUP($A12958&amp;C$1,Data!$A$2:$BC$533,MATCH(Intermediate!$B12958,Data!$A$1:$BC$1,0),FALSE)</f>
        <v>19.712028080107359</v>
      </c>
      <c r="D12958" t="str">
        <f>VLOOKUP($A12958&amp;D$1,Data!$A$2:$BC$533,MATCH(Intermediate!$B12958,Data!$A$1:$BC$1,0),FALSE)</f>
        <v>..</v>
      </c>
    </row>
    <row r="12959" spans="1:4" x14ac:dyDescent="0.45">
      <c r="A12959" t="s">
        <v>97</v>
      </c>
      <c r="B12959">
        <f t="shared" si="201"/>
        <v>1982</v>
      </c>
      <c r="C12959">
        <f>VLOOKUP($A12959&amp;C$1,Data!$A$2:$BC$533,MATCH(Intermediate!$B12959,Data!$A$1:$BC$1,0),FALSE)</f>
        <v>21.20374413858606</v>
      </c>
      <c r="D12959" t="str">
        <f>VLOOKUP($A12959&amp;D$1,Data!$A$2:$BC$533,MATCH(Intermediate!$B12959,Data!$A$1:$BC$1,0),FALSE)</f>
        <v>..</v>
      </c>
    </row>
    <row r="12960" spans="1:4" x14ac:dyDescent="0.45">
      <c r="A12960" t="s">
        <v>97</v>
      </c>
      <c r="B12960">
        <f t="shared" si="201"/>
        <v>1983</v>
      </c>
      <c r="C12960">
        <f>VLOOKUP($A12960&amp;C$1,Data!$A$2:$BC$533,MATCH(Intermediate!$B12960,Data!$A$1:$BC$1,0),FALSE)</f>
        <v>21.690959280024103</v>
      </c>
      <c r="D12960" t="str">
        <f>VLOOKUP($A12960&amp;D$1,Data!$A$2:$BC$533,MATCH(Intermediate!$B12960,Data!$A$1:$BC$1,0),FALSE)</f>
        <v>..</v>
      </c>
    </row>
    <row r="12961" spans="1:4" x14ac:dyDescent="0.45">
      <c r="A12961" t="s">
        <v>97</v>
      </c>
      <c r="B12961">
        <f t="shared" si="201"/>
        <v>1984</v>
      </c>
      <c r="C12961">
        <f>VLOOKUP($A12961&amp;C$1,Data!$A$2:$BC$533,MATCH(Intermediate!$B12961,Data!$A$1:$BC$1,0),FALSE)</f>
        <v>23.047870238856746</v>
      </c>
      <c r="D12961" t="str">
        <f>VLOOKUP($A12961&amp;D$1,Data!$A$2:$BC$533,MATCH(Intermediate!$B12961,Data!$A$1:$BC$1,0),FALSE)</f>
        <v>..</v>
      </c>
    </row>
    <row r="12962" spans="1:4" x14ac:dyDescent="0.45">
      <c r="A12962" t="s">
        <v>97</v>
      </c>
      <c r="B12962">
        <f t="shared" si="201"/>
        <v>1985</v>
      </c>
      <c r="C12962">
        <f>VLOOKUP($A12962&amp;C$1,Data!$A$2:$BC$533,MATCH(Intermediate!$B12962,Data!$A$1:$BC$1,0),FALSE)</f>
        <v>23.34173501534648</v>
      </c>
      <c r="D12962" t="str">
        <f>VLOOKUP($A12962&amp;D$1,Data!$A$2:$BC$533,MATCH(Intermediate!$B12962,Data!$A$1:$BC$1,0),FALSE)</f>
        <v>..</v>
      </c>
    </row>
    <row r="12963" spans="1:4" x14ac:dyDescent="0.45">
      <c r="A12963" t="s">
        <v>97</v>
      </c>
      <c r="B12963">
        <f t="shared" si="201"/>
        <v>1986</v>
      </c>
      <c r="C12963">
        <f>VLOOKUP($A12963&amp;C$1,Data!$A$2:$BC$533,MATCH(Intermediate!$B12963,Data!$A$1:$BC$1,0),FALSE)</f>
        <v>24.491312439704323</v>
      </c>
      <c r="D12963" t="str">
        <f>VLOOKUP($A12963&amp;D$1,Data!$A$2:$BC$533,MATCH(Intermediate!$B12963,Data!$A$1:$BC$1,0),FALSE)</f>
        <v>..</v>
      </c>
    </row>
    <row r="12964" spans="1:4" x14ac:dyDescent="0.45">
      <c r="A12964" t="s">
        <v>97</v>
      </c>
      <c r="B12964">
        <f t="shared" si="201"/>
        <v>1987</v>
      </c>
      <c r="C12964">
        <f>VLOOKUP($A12964&amp;C$1,Data!$A$2:$BC$533,MATCH(Intermediate!$B12964,Data!$A$1:$BC$1,0),FALSE)</f>
        <v>24.169065425159442</v>
      </c>
      <c r="D12964" t="str">
        <f>VLOOKUP($A12964&amp;D$1,Data!$A$2:$BC$533,MATCH(Intermediate!$B12964,Data!$A$1:$BC$1,0),FALSE)</f>
        <v>..</v>
      </c>
    </row>
    <row r="12965" spans="1:4" x14ac:dyDescent="0.45">
      <c r="A12965" t="s">
        <v>97</v>
      </c>
      <c r="B12965">
        <f t="shared" si="201"/>
        <v>1988</v>
      </c>
      <c r="C12965">
        <f>VLOOKUP($A12965&amp;C$1,Data!$A$2:$BC$533,MATCH(Intermediate!$B12965,Data!$A$1:$BC$1,0),FALSE)</f>
        <v>24.17902523885143</v>
      </c>
      <c r="D12965" t="str">
        <f>VLOOKUP($A12965&amp;D$1,Data!$A$2:$BC$533,MATCH(Intermediate!$B12965,Data!$A$1:$BC$1,0),FALSE)</f>
        <v>..</v>
      </c>
    </row>
    <row r="12966" spans="1:4" x14ac:dyDescent="0.45">
      <c r="A12966" t="s">
        <v>97</v>
      </c>
      <c r="B12966">
        <f t="shared" si="201"/>
        <v>1989</v>
      </c>
      <c r="C12966">
        <f>VLOOKUP($A12966&amp;C$1,Data!$A$2:$BC$533,MATCH(Intermediate!$B12966,Data!$A$1:$BC$1,0),FALSE)</f>
        <v>25.385911890194659</v>
      </c>
      <c r="D12966" t="str">
        <f>VLOOKUP($A12966&amp;D$1,Data!$A$2:$BC$533,MATCH(Intermediate!$B12966,Data!$A$1:$BC$1,0),FALSE)</f>
        <v>..</v>
      </c>
    </row>
    <row r="12967" spans="1:4" x14ac:dyDescent="0.45">
      <c r="A12967" t="s">
        <v>97</v>
      </c>
      <c r="B12967">
        <f t="shared" si="201"/>
        <v>1990</v>
      </c>
      <c r="C12967">
        <f>VLOOKUP($A12967&amp;C$1,Data!$A$2:$BC$533,MATCH(Intermediate!$B12967,Data!$A$1:$BC$1,0),FALSE)</f>
        <v>23.896400930788325</v>
      </c>
      <c r="D12967">
        <f>VLOOKUP($A12967&amp;D$1,Data!$A$2:$BC$533,MATCH(Intermediate!$B12967,Data!$A$1:$BC$1,0),FALSE)</f>
        <v>1196.9337251368377</v>
      </c>
    </row>
    <row r="12968" spans="1:4" x14ac:dyDescent="0.45">
      <c r="A12968" t="s">
        <v>97</v>
      </c>
      <c r="B12968">
        <f t="shared" si="201"/>
        <v>1991</v>
      </c>
      <c r="C12968">
        <f>VLOOKUP($A12968&amp;C$1,Data!$A$2:$BC$533,MATCH(Intermediate!$B12968,Data!$A$1:$BC$1,0),FALSE)</f>
        <v>22.469022016905495</v>
      </c>
      <c r="D12968">
        <f>VLOOKUP($A12968&amp;D$1,Data!$A$2:$BC$533,MATCH(Intermediate!$B12968,Data!$A$1:$BC$1,0),FALSE)</f>
        <v>1229.0573873986586</v>
      </c>
    </row>
    <row r="12969" spans="1:4" x14ac:dyDescent="0.45">
      <c r="A12969" t="s">
        <v>97</v>
      </c>
      <c r="B12969">
        <f t="shared" si="201"/>
        <v>1992</v>
      </c>
      <c r="C12969">
        <f>VLOOKUP($A12969&amp;C$1,Data!$A$2:$BC$533,MATCH(Intermediate!$B12969,Data!$A$1:$BC$1,0),FALSE)</f>
        <v>23.148833070077792</v>
      </c>
      <c r="D12969">
        <f>VLOOKUP($A12969&amp;D$1,Data!$A$2:$BC$533,MATCH(Intermediate!$B12969,Data!$A$1:$BC$1,0),FALSE)</f>
        <v>1297.6214127824908</v>
      </c>
    </row>
    <row r="12970" spans="1:4" x14ac:dyDescent="0.45">
      <c r="A12970" t="s">
        <v>97</v>
      </c>
      <c r="B12970">
        <f t="shared" si="201"/>
        <v>1993</v>
      </c>
      <c r="C12970">
        <f>VLOOKUP($A12970&amp;C$1,Data!$A$2:$BC$533,MATCH(Intermediate!$B12970,Data!$A$1:$BC$1,0),FALSE)</f>
        <v>22.406942194151974</v>
      </c>
      <c r="D12970">
        <f>VLOOKUP($A12970&amp;D$1,Data!$A$2:$BC$533,MATCH(Intermediate!$B12970,Data!$A$1:$BC$1,0),FALSE)</f>
        <v>1363.6353247760935</v>
      </c>
    </row>
    <row r="12971" spans="1:4" x14ac:dyDescent="0.45">
      <c r="A12971" t="s">
        <v>97</v>
      </c>
      <c r="B12971">
        <f t="shared" si="201"/>
        <v>1994</v>
      </c>
      <c r="C12971">
        <f>VLOOKUP($A12971&amp;C$1,Data!$A$2:$BC$533,MATCH(Intermediate!$B12971,Data!$A$1:$BC$1,0),FALSE)</f>
        <v>22.527377109055124</v>
      </c>
      <c r="D12971">
        <f>VLOOKUP($A12971&amp;D$1,Data!$A$2:$BC$533,MATCH(Intermediate!$B12971,Data!$A$1:$BC$1,0),FALSE)</f>
        <v>1452.1914971392148</v>
      </c>
    </row>
    <row r="12972" spans="1:4" x14ac:dyDescent="0.45">
      <c r="A12972" t="s">
        <v>97</v>
      </c>
      <c r="B12972">
        <f t="shared" si="201"/>
        <v>1995</v>
      </c>
      <c r="C12972">
        <f>VLOOKUP($A12972&amp;C$1,Data!$A$2:$BC$533,MATCH(Intermediate!$B12972,Data!$A$1:$BC$1,0),FALSE)</f>
        <v>22.623448256400295</v>
      </c>
      <c r="D12972">
        <f>VLOOKUP($A12972&amp;D$1,Data!$A$2:$BC$533,MATCH(Intermediate!$B12972,Data!$A$1:$BC$1,0),FALSE)</f>
        <v>1558.5097653678622</v>
      </c>
    </row>
    <row r="12973" spans="1:4" x14ac:dyDescent="0.45">
      <c r="A12973" t="s">
        <v>97</v>
      </c>
      <c r="B12973">
        <f t="shared" si="201"/>
        <v>1996</v>
      </c>
      <c r="C12973">
        <f>VLOOKUP($A12973&amp;C$1,Data!$A$2:$BC$533,MATCH(Intermediate!$B12973,Data!$A$1:$BC$1,0),FALSE)</f>
        <v>23.131302256594715</v>
      </c>
      <c r="D12973">
        <f>VLOOKUP($A12973&amp;D$1,Data!$A$2:$BC$533,MATCH(Intermediate!$B12973,Data!$A$1:$BC$1,0),FALSE)</f>
        <v>1666.887901944096</v>
      </c>
    </row>
    <row r="12974" spans="1:4" x14ac:dyDescent="0.45">
      <c r="A12974" t="s">
        <v>97</v>
      </c>
      <c r="B12974">
        <f t="shared" si="201"/>
        <v>1997</v>
      </c>
      <c r="C12974">
        <f>VLOOKUP($A12974&amp;C$1,Data!$A$2:$BC$533,MATCH(Intermediate!$B12974,Data!$A$1:$BC$1,0),FALSE)</f>
        <v>23.377917649648307</v>
      </c>
      <c r="D12974">
        <f>VLOOKUP($A12974&amp;D$1,Data!$A$2:$BC$533,MATCH(Intermediate!$B12974,Data!$A$1:$BC$1,0),FALSE)</f>
        <v>1732.3616878369985</v>
      </c>
    </row>
    <row r="12975" spans="1:4" x14ac:dyDescent="0.45">
      <c r="A12975" t="s">
        <v>97</v>
      </c>
      <c r="B12975">
        <f t="shared" si="201"/>
        <v>1998</v>
      </c>
      <c r="C12975">
        <f>VLOOKUP($A12975&amp;C$1,Data!$A$2:$BC$533,MATCH(Intermediate!$B12975,Data!$A$1:$BC$1,0),FALSE)</f>
        <v>23.555577434265921</v>
      </c>
      <c r="D12975">
        <f>VLOOKUP($A12975&amp;D$1,Data!$A$2:$BC$533,MATCH(Intermediate!$B12975,Data!$A$1:$BC$1,0),FALSE)</f>
        <v>1821.5909598391993</v>
      </c>
    </row>
    <row r="12976" spans="1:4" x14ac:dyDescent="0.45">
      <c r="A12976" t="s">
        <v>97</v>
      </c>
      <c r="B12976">
        <f t="shared" si="201"/>
        <v>1999</v>
      </c>
      <c r="C12976">
        <f>VLOOKUP($A12976&amp;C$1,Data!$A$2:$BC$533,MATCH(Intermediate!$B12976,Data!$A$1:$BC$1,0),FALSE)</f>
        <v>25.127885395451308</v>
      </c>
      <c r="D12976">
        <f>VLOOKUP($A12976&amp;D$1,Data!$A$2:$BC$533,MATCH(Intermediate!$B12976,Data!$A$1:$BC$1,0),FALSE)</f>
        <v>1962.8345596937722</v>
      </c>
    </row>
    <row r="12977" spans="1:4" x14ac:dyDescent="0.45">
      <c r="A12977" t="s">
        <v>97</v>
      </c>
      <c r="B12977">
        <f t="shared" si="201"/>
        <v>2000</v>
      </c>
      <c r="C12977">
        <f>VLOOKUP($A12977&amp;C$1,Data!$A$2:$BC$533,MATCH(Intermediate!$B12977,Data!$A$1:$BC$1,0),FALSE)</f>
        <v>27.717565577819801</v>
      </c>
      <c r="D12977">
        <f>VLOOKUP($A12977&amp;D$1,Data!$A$2:$BC$533,MATCH(Intermediate!$B12977,Data!$A$1:$BC$1,0),FALSE)</f>
        <v>2050.0070515598268</v>
      </c>
    </row>
    <row r="12978" spans="1:4" x14ac:dyDescent="0.45">
      <c r="A12978" t="s">
        <v>97</v>
      </c>
      <c r="B12978">
        <f t="shared" si="201"/>
        <v>2001</v>
      </c>
      <c r="C12978">
        <f>VLOOKUP($A12978&amp;C$1,Data!$A$2:$BC$533,MATCH(Intermediate!$B12978,Data!$A$1:$BC$1,0),FALSE)</f>
        <v>28.243435116208904</v>
      </c>
      <c r="D12978">
        <f>VLOOKUP($A12978&amp;D$1,Data!$A$2:$BC$533,MATCH(Intermediate!$B12978,Data!$A$1:$BC$1,0),FALSE)</f>
        <v>2153.1676123410475</v>
      </c>
    </row>
    <row r="12979" spans="1:4" x14ac:dyDescent="0.45">
      <c r="A12979" t="s">
        <v>97</v>
      </c>
      <c r="B12979">
        <f t="shared" si="201"/>
        <v>2002</v>
      </c>
      <c r="C12979">
        <f>VLOOKUP($A12979&amp;C$1,Data!$A$2:$BC$533,MATCH(Intermediate!$B12979,Data!$A$1:$BC$1,0),FALSE)</f>
        <v>31.591298184689848</v>
      </c>
      <c r="D12979">
        <f>VLOOKUP($A12979&amp;D$1,Data!$A$2:$BC$533,MATCH(Intermediate!$B12979,Data!$A$1:$BC$1,0),FALSE)</f>
        <v>2229.4217389407727</v>
      </c>
    </row>
    <row r="12980" spans="1:4" x14ac:dyDescent="0.45">
      <c r="A12980" t="s">
        <v>97</v>
      </c>
      <c r="B12980">
        <f t="shared" si="201"/>
        <v>2003</v>
      </c>
      <c r="C12980">
        <f>VLOOKUP($A12980&amp;C$1,Data!$A$2:$BC$533,MATCH(Intermediate!$B12980,Data!$A$1:$BC$1,0),FALSE)</f>
        <v>31.049618649474457</v>
      </c>
      <c r="D12980">
        <f>VLOOKUP($A12980&amp;D$1,Data!$A$2:$BC$533,MATCH(Intermediate!$B12980,Data!$A$1:$BC$1,0),FALSE)</f>
        <v>2403.2961256690764</v>
      </c>
    </row>
    <row r="12981" spans="1:4" x14ac:dyDescent="0.45">
      <c r="A12981" t="s">
        <v>97</v>
      </c>
      <c r="B12981">
        <f t="shared" ref="B12981:B13044" si="202">B12931</f>
        <v>2004</v>
      </c>
      <c r="C12981">
        <f>VLOOKUP($A12981&amp;C$1,Data!$A$2:$BC$533,MATCH(Intermediate!$B12981,Data!$A$1:$BC$1,0),FALSE)</f>
        <v>35.302227796603489</v>
      </c>
      <c r="D12981">
        <f>VLOOKUP($A12981&amp;D$1,Data!$A$2:$BC$533,MATCH(Intermediate!$B12981,Data!$A$1:$BC$1,0),FALSE)</f>
        <v>2612.0518139431815</v>
      </c>
    </row>
    <row r="12982" spans="1:4" x14ac:dyDescent="0.45">
      <c r="A12982" t="s">
        <v>97</v>
      </c>
      <c r="B12982">
        <f t="shared" si="202"/>
        <v>2005</v>
      </c>
      <c r="C12982">
        <f>VLOOKUP($A12982&amp;C$1,Data!$A$2:$BC$533,MATCH(Intermediate!$B12982,Data!$A$1:$BC$1,0),FALSE)</f>
        <v>38.95481905073057</v>
      </c>
      <c r="D12982">
        <f>VLOOKUP($A12982&amp;D$1,Data!$A$2:$BC$533,MATCH(Intermediate!$B12982,Data!$A$1:$BC$1,0),FALSE)</f>
        <v>2856.1761945838689</v>
      </c>
    </row>
    <row r="12983" spans="1:4" x14ac:dyDescent="0.45">
      <c r="A12983" t="s">
        <v>97</v>
      </c>
      <c r="B12983">
        <f t="shared" si="202"/>
        <v>2006</v>
      </c>
      <c r="C12983">
        <f>VLOOKUP($A12983&amp;C$1,Data!$A$2:$BC$533,MATCH(Intermediate!$B12983,Data!$A$1:$BC$1,0),FALSE)</f>
        <v>42.423971743605115</v>
      </c>
      <c r="D12983">
        <f>VLOOKUP($A12983&amp;D$1,Data!$A$2:$BC$533,MATCH(Intermediate!$B12983,Data!$A$1:$BC$1,0),FALSE)</f>
        <v>3129.7198076452341</v>
      </c>
    </row>
    <row r="12984" spans="1:4" x14ac:dyDescent="0.45">
      <c r="A12984" t="s">
        <v>97</v>
      </c>
      <c r="B12984">
        <f t="shared" si="202"/>
        <v>2007</v>
      </c>
      <c r="C12984">
        <f>VLOOKUP($A12984&amp;C$1,Data!$A$2:$BC$533,MATCH(Intermediate!$B12984,Data!$A$1:$BC$1,0),FALSE)</f>
        <v>44.473960348442496</v>
      </c>
      <c r="D12984">
        <f>VLOOKUP($A12984&amp;D$1,Data!$A$2:$BC$533,MATCH(Intermediate!$B12984,Data!$A$1:$BC$1,0),FALSE)</f>
        <v>3407.9631344244781</v>
      </c>
    </row>
    <row r="12985" spans="1:4" x14ac:dyDescent="0.45">
      <c r="A12985" t="s">
        <v>97</v>
      </c>
      <c r="B12985">
        <f t="shared" si="202"/>
        <v>2008</v>
      </c>
      <c r="C12985">
        <f>VLOOKUP($A12985&amp;C$1,Data!$A$2:$BC$533,MATCH(Intermediate!$B12985,Data!$A$1:$BC$1,0),FALSE)</f>
        <v>47.911953246363588</v>
      </c>
      <c r="D12985">
        <f>VLOOKUP($A12985&amp;D$1,Data!$A$2:$BC$533,MATCH(Intermediate!$B12985,Data!$A$1:$BC$1,0),FALSE)</f>
        <v>3543.8873217555433</v>
      </c>
    </row>
    <row r="12986" spans="1:4" x14ac:dyDescent="0.45">
      <c r="A12986" t="s">
        <v>97</v>
      </c>
      <c r="B12986">
        <f t="shared" si="202"/>
        <v>2009</v>
      </c>
      <c r="C12986">
        <f>VLOOKUP($A12986&amp;C$1,Data!$A$2:$BC$533,MATCH(Intermediate!$B12986,Data!$A$1:$BC$1,0),FALSE)</f>
        <v>46.772314287632881</v>
      </c>
      <c r="D12986">
        <f>VLOOKUP($A12986&amp;D$1,Data!$A$2:$BC$533,MATCH(Intermediate!$B12986,Data!$A$1:$BC$1,0),FALSE)</f>
        <v>3779.9744747735558</v>
      </c>
    </row>
    <row r="12987" spans="1:4" x14ac:dyDescent="0.45">
      <c r="A12987" t="s">
        <v>97</v>
      </c>
      <c r="B12987">
        <f t="shared" si="202"/>
        <v>2010</v>
      </c>
      <c r="C12987">
        <f>VLOOKUP($A12987&amp;C$1,Data!$A$2:$BC$533,MATCH(Intermediate!$B12987,Data!$A$1:$BC$1,0),FALSE)</f>
        <v>49.172102811239526</v>
      </c>
      <c r="D12987">
        <f>VLOOKUP($A12987&amp;D$1,Data!$A$2:$BC$533,MATCH(Intermediate!$B12987,Data!$A$1:$BC$1,0),FALSE)</f>
        <v>4084.5580716978748</v>
      </c>
    </row>
    <row r="12988" spans="1:4" x14ac:dyDescent="0.45">
      <c r="A12988" t="s">
        <v>97</v>
      </c>
      <c r="B12988">
        <f t="shared" si="202"/>
        <v>2011</v>
      </c>
      <c r="C12988">
        <f>VLOOKUP($A12988&amp;C$1,Data!$A$2:$BC$533,MATCH(Intermediate!$B12988,Data!$A$1:$BC$1,0),FALSE)</f>
        <v>50.082310350106908</v>
      </c>
      <c r="D12988">
        <f>VLOOKUP($A12988&amp;D$1,Data!$A$2:$BC$533,MATCH(Intermediate!$B12988,Data!$A$1:$BC$1,0),FALSE)</f>
        <v>4336.4615973473392</v>
      </c>
    </row>
    <row r="12989" spans="1:4" x14ac:dyDescent="0.45">
      <c r="A12989" t="s">
        <v>97</v>
      </c>
      <c r="B12989">
        <f t="shared" si="202"/>
        <v>2012</v>
      </c>
      <c r="C12989">
        <f>VLOOKUP($A12989&amp;C$1,Data!$A$2:$BC$533,MATCH(Intermediate!$B12989,Data!$A$1:$BC$1,0),FALSE)</f>
        <v>50.635221521838794</v>
      </c>
      <c r="D12989">
        <f>VLOOKUP($A12989&amp;D$1,Data!$A$2:$BC$533,MATCH(Intermediate!$B12989,Data!$A$1:$BC$1,0),FALSE)</f>
        <v>4712.8328234329347</v>
      </c>
    </row>
    <row r="12990" spans="1:4" x14ac:dyDescent="0.45">
      <c r="A12990" t="s">
        <v>97</v>
      </c>
      <c r="B12990">
        <f t="shared" si="202"/>
        <v>2013</v>
      </c>
      <c r="C12990">
        <f>VLOOKUP($A12990&amp;C$1,Data!$A$2:$BC$533,MATCH(Intermediate!$B12990,Data!$A$1:$BC$1,0),FALSE)</f>
        <v>50.883217697339333</v>
      </c>
      <c r="D12990">
        <f>VLOOKUP($A12990&amp;D$1,Data!$A$2:$BC$533,MATCH(Intermediate!$B12990,Data!$A$1:$BC$1,0),FALSE)</f>
        <v>4923.1336714344779</v>
      </c>
    </row>
    <row r="12991" spans="1:4" x14ac:dyDescent="0.45">
      <c r="A12991" t="s">
        <v>97</v>
      </c>
      <c r="B12991">
        <f t="shared" si="202"/>
        <v>2014</v>
      </c>
      <c r="C12991">
        <f>VLOOKUP($A12991&amp;C$1,Data!$A$2:$BC$533,MATCH(Intermediate!$B12991,Data!$A$1:$BC$1,0),FALSE)</f>
        <v>50.637292356954859</v>
      </c>
      <c r="D12991">
        <f>VLOOKUP($A12991&amp;D$1,Data!$A$2:$BC$533,MATCH(Intermediate!$B12991,Data!$A$1:$BC$1,0),FALSE)</f>
        <v>5117.5737763801662</v>
      </c>
    </row>
    <row r="12992" spans="1:4" x14ac:dyDescent="0.45">
      <c r="A12992" t="s">
        <v>97</v>
      </c>
      <c r="B12992">
        <f t="shared" si="202"/>
        <v>2015</v>
      </c>
      <c r="C12992">
        <f>VLOOKUP($A12992&amp;C$1,Data!$A$2:$BC$533,MATCH(Intermediate!$B12992,Data!$A$1:$BC$1,0),FALSE)</f>
        <v>50.827990370404429</v>
      </c>
      <c r="D12992">
        <f>VLOOKUP($A12992&amp;D$1,Data!$A$2:$BC$533,MATCH(Intermediate!$B12992,Data!$A$1:$BC$1,0),FALSE)</f>
        <v>5353.196952980793</v>
      </c>
    </row>
    <row r="12993" spans="1:4" x14ac:dyDescent="0.45">
      <c r="A12993" t="s">
        <v>97</v>
      </c>
      <c r="B12993">
        <f t="shared" si="202"/>
        <v>2016</v>
      </c>
      <c r="C12993">
        <f>VLOOKUP($A12993&amp;C$1,Data!$A$2:$BC$533,MATCH(Intermediate!$B12993,Data!$A$1:$BC$1,0),FALSE)</f>
        <v>47.919363710781063</v>
      </c>
      <c r="D12993">
        <f>VLOOKUP($A12993&amp;D$1,Data!$A$2:$BC$533,MATCH(Intermediate!$B12993,Data!$A$1:$BC$1,0),FALSE)</f>
        <v>5729.0006291087384</v>
      </c>
    </row>
    <row r="12994" spans="1:4" x14ac:dyDescent="0.45">
      <c r="A12994" t="s">
        <v>97</v>
      </c>
      <c r="B12994">
        <f t="shared" si="202"/>
        <v>2017</v>
      </c>
      <c r="C12994">
        <f>VLOOKUP($A12994&amp;C$1,Data!$A$2:$BC$533,MATCH(Intermediate!$B12994,Data!$A$1:$BC$1,0),FALSE)</f>
        <v>48.010589086114223</v>
      </c>
      <c r="D12994">
        <f>VLOOKUP($A12994&amp;D$1,Data!$A$2:$BC$533,MATCH(Intermediate!$B12994,Data!$A$1:$BC$1,0),FALSE)</f>
        <v>6077.7762256978776</v>
      </c>
    </row>
    <row r="12995" spans="1:4" x14ac:dyDescent="0.45">
      <c r="A12995" t="s">
        <v>97</v>
      </c>
      <c r="B12995">
        <f t="shared" si="202"/>
        <v>2018</v>
      </c>
      <c r="C12995">
        <f>VLOOKUP($A12995&amp;C$1,Data!$A$2:$BC$533,MATCH(Intermediate!$B12995,Data!$A$1:$BC$1,0),FALSE)</f>
        <v>49.423455317508107</v>
      </c>
      <c r="D12995">
        <f>VLOOKUP($A12995&amp;D$1,Data!$A$2:$BC$533,MATCH(Intermediate!$B12995,Data!$A$1:$BC$1,0),FALSE)</f>
        <v>6648.9874930494789</v>
      </c>
    </row>
    <row r="12996" spans="1:4" x14ac:dyDescent="0.45">
      <c r="A12996" t="s">
        <v>97</v>
      </c>
      <c r="B12996">
        <f t="shared" si="202"/>
        <v>2019</v>
      </c>
      <c r="C12996">
        <f>VLOOKUP($A12996&amp;C$1,Data!$A$2:$BC$533,MATCH(Intermediate!$B12996,Data!$A$1:$BC$1,0),FALSE)</f>
        <v>49.667659539529438</v>
      </c>
      <c r="D12996">
        <f>VLOOKUP($A12996&amp;D$1,Data!$A$2:$BC$533,MATCH(Intermediate!$B12996,Data!$A$1:$BC$1,0),FALSE)</f>
        <v>7088.516622333028</v>
      </c>
    </row>
    <row r="12997" spans="1:4" x14ac:dyDescent="0.45">
      <c r="A12997" t="s">
        <v>97</v>
      </c>
      <c r="B12997">
        <f t="shared" si="202"/>
        <v>2020</v>
      </c>
      <c r="C12997">
        <f>VLOOKUP($A12997&amp;C$1,Data!$A$2:$BC$533,MATCH(Intermediate!$B12997,Data!$A$1:$BC$1,0),FALSE)</f>
        <v>53.023611218657187</v>
      </c>
      <c r="D12997">
        <f>VLOOKUP($A12997&amp;D$1,Data!$A$2:$BC$533,MATCH(Intermediate!$B12997,Data!$A$1:$BC$1,0),FALSE)</f>
        <v>6969.472124202548</v>
      </c>
    </row>
    <row r="12998" spans="1:4" x14ac:dyDescent="0.45">
      <c r="A12998" t="s">
        <v>97</v>
      </c>
      <c r="B12998">
        <f t="shared" si="202"/>
        <v>2021</v>
      </c>
      <c r="C12998">
        <f>VLOOKUP($A12998&amp;C$1,Data!$A$2:$BC$533,MATCH(Intermediate!$B12998,Data!$A$1:$BC$1,0),FALSE)</f>
        <v>49.413507738942599</v>
      </c>
      <c r="D12998">
        <f>VLOOKUP($A12998&amp;D$1,Data!$A$2:$BC$533,MATCH(Intermediate!$B12998,Data!$A$1:$BC$1,0),FALSE)</f>
        <v>8015.3567446281122</v>
      </c>
    </row>
    <row r="12999" spans="1:4" x14ac:dyDescent="0.45">
      <c r="A12999" t="s">
        <v>97</v>
      </c>
      <c r="B12999">
        <f t="shared" si="202"/>
        <v>2022</v>
      </c>
      <c r="C12999" t="str">
        <f>VLOOKUP($A12999&amp;C$1,Data!$A$2:$BC$533,MATCH(Intermediate!$B12999,Data!$A$1:$BC$1,0),FALSE)</f>
        <v>..</v>
      </c>
      <c r="D12999">
        <f>VLOOKUP($A12999&amp;D$1,Data!$A$2:$BC$533,MATCH(Intermediate!$B12999,Data!$A$1:$BC$1,0),FALSE)</f>
        <v>9129.6017328325015</v>
      </c>
    </row>
    <row r="13000" spans="1:4" x14ac:dyDescent="0.45">
      <c r="A13000" t="s">
        <v>97</v>
      </c>
      <c r="B13000">
        <f t="shared" si="202"/>
        <v>2023</v>
      </c>
      <c r="C13000" t="str">
        <f>VLOOKUP($A13000&amp;C$1,Data!$A$2:$BC$533,MATCH(Intermediate!$B13000,Data!$A$1:$BC$1,0),FALSE)</f>
        <v>..</v>
      </c>
      <c r="D13000">
        <f>VLOOKUP($A13000&amp;D$1,Data!$A$2:$BC$533,MATCH(Intermediate!$B13000,Data!$A$1:$BC$1,0),FALSE)</f>
        <v>10176.356945394533</v>
      </c>
    </row>
    <row r="13001" spans="1:4" x14ac:dyDescent="0.45">
      <c r="A13001" t="s">
        <v>97</v>
      </c>
      <c r="B13001">
        <f t="shared" si="202"/>
        <v>2024</v>
      </c>
      <c r="C13001" t="str">
        <f>VLOOKUP($A13001&amp;C$1,Data!$A$2:$BC$533,MATCH(Intermediate!$B13001,Data!$A$1:$BC$1,0),FALSE)</f>
        <v>..</v>
      </c>
      <c r="D13001">
        <f>VLOOKUP($A13001&amp;D$1,Data!$A$2:$BC$533,MATCH(Intermediate!$B13001,Data!$A$1:$BC$1,0),FALSE)</f>
        <v>10972.887010005867</v>
      </c>
    </row>
    <row r="13002" spans="1:4" x14ac:dyDescent="0.45">
      <c r="A13002" t="s">
        <v>70</v>
      </c>
      <c r="B13002">
        <f t="shared" si="202"/>
        <v>1975</v>
      </c>
      <c r="C13002">
        <f>VLOOKUP($A13002&amp;C$1,Data!$A$2:$BC$533,MATCH(Intermediate!$B13002,Data!$A$1:$BC$1,0),FALSE)</f>
        <v>12.675845636750756</v>
      </c>
      <c r="D13002" t="str">
        <f>VLOOKUP($A13002&amp;D$1,Data!$A$2:$BC$533,MATCH(Intermediate!$B13002,Data!$A$1:$BC$1,0),FALSE)</f>
        <v>..</v>
      </c>
    </row>
    <row r="13003" spans="1:4" x14ac:dyDescent="0.45">
      <c r="A13003" t="s">
        <v>70</v>
      </c>
      <c r="B13003">
        <f t="shared" si="202"/>
        <v>1976</v>
      </c>
      <c r="C13003">
        <f>VLOOKUP($A13003&amp;C$1,Data!$A$2:$BC$533,MATCH(Intermediate!$B13003,Data!$A$1:$BC$1,0),FALSE)</f>
        <v>16.281516246754357</v>
      </c>
      <c r="D13003" t="str">
        <f>VLOOKUP($A13003&amp;D$1,Data!$A$2:$BC$533,MATCH(Intermediate!$B13003,Data!$A$1:$BC$1,0),FALSE)</f>
        <v>..</v>
      </c>
    </row>
    <row r="13004" spans="1:4" x14ac:dyDescent="0.45">
      <c r="A13004" t="s">
        <v>70</v>
      </c>
      <c r="B13004">
        <f t="shared" si="202"/>
        <v>1977</v>
      </c>
      <c r="C13004">
        <f>VLOOKUP($A13004&amp;C$1,Data!$A$2:$BC$533,MATCH(Intermediate!$B13004,Data!$A$1:$BC$1,0),FALSE)</f>
        <v>16.915138694554187</v>
      </c>
      <c r="D13004" t="str">
        <f>VLOOKUP($A13004&amp;D$1,Data!$A$2:$BC$533,MATCH(Intermediate!$B13004,Data!$A$1:$BC$1,0),FALSE)</f>
        <v>..</v>
      </c>
    </row>
    <row r="13005" spans="1:4" x14ac:dyDescent="0.45">
      <c r="A13005" t="s">
        <v>70</v>
      </c>
      <c r="B13005">
        <f t="shared" si="202"/>
        <v>1978</v>
      </c>
      <c r="C13005">
        <f>VLOOKUP($A13005&amp;C$1,Data!$A$2:$BC$533,MATCH(Intermediate!$B13005,Data!$A$1:$BC$1,0),FALSE)</f>
        <v>18.261593751849233</v>
      </c>
      <c r="D13005" t="str">
        <f>VLOOKUP($A13005&amp;D$1,Data!$A$2:$BC$533,MATCH(Intermediate!$B13005,Data!$A$1:$BC$1,0),FALSE)</f>
        <v>..</v>
      </c>
    </row>
    <row r="13006" spans="1:4" x14ac:dyDescent="0.45">
      <c r="A13006" t="s">
        <v>70</v>
      </c>
      <c r="B13006">
        <f t="shared" si="202"/>
        <v>1979</v>
      </c>
      <c r="C13006">
        <f>VLOOKUP($A13006&amp;C$1,Data!$A$2:$BC$533,MATCH(Intermediate!$B13006,Data!$A$1:$BC$1,0),FALSE)</f>
        <v>19.435325346899596</v>
      </c>
      <c r="D13006" t="str">
        <f>VLOOKUP($A13006&amp;D$1,Data!$A$2:$BC$533,MATCH(Intermediate!$B13006,Data!$A$1:$BC$1,0),FALSE)</f>
        <v>..</v>
      </c>
    </row>
    <row r="13007" spans="1:4" x14ac:dyDescent="0.45">
      <c r="A13007" t="s">
        <v>70</v>
      </c>
      <c r="B13007">
        <f t="shared" si="202"/>
        <v>1980</v>
      </c>
      <c r="C13007">
        <f>VLOOKUP($A13007&amp;C$1,Data!$A$2:$BC$533,MATCH(Intermediate!$B13007,Data!$A$1:$BC$1,0),FALSE)</f>
        <v>19.094925626429362</v>
      </c>
      <c r="D13007" t="str">
        <f>VLOOKUP($A13007&amp;D$1,Data!$A$2:$BC$533,MATCH(Intermediate!$B13007,Data!$A$1:$BC$1,0),FALSE)</f>
        <v>..</v>
      </c>
    </row>
    <row r="13008" spans="1:4" x14ac:dyDescent="0.45">
      <c r="A13008" t="s">
        <v>70</v>
      </c>
      <c r="B13008">
        <f t="shared" si="202"/>
        <v>1981</v>
      </c>
      <c r="C13008">
        <f>VLOOKUP($A13008&amp;C$1,Data!$A$2:$BC$533,MATCH(Intermediate!$B13008,Data!$A$1:$BC$1,0),FALSE)</f>
        <v>19.712028080107359</v>
      </c>
      <c r="D13008" t="str">
        <f>VLOOKUP($A13008&amp;D$1,Data!$A$2:$BC$533,MATCH(Intermediate!$B13008,Data!$A$1:$BC$1,0),FALSE)</f>
        <v>..</v>
      </c>
    </row>
    <row r="13009" spans="1:4" x14ac:dyDescent="0.45">
      <c r="A13009" t="s">
        <v>70</v>
      </c>
      <c r="B13009">
        <f t="shared" si="202"/>
        <v>1982</v>
      </c>
      <c r="C13009">
        <f>VLOOKUP($A13009&amp;C$1,Data!$A$2:$BC$533,MATCH(Intermediate!$B13009,Data!$A$1:$BC$1,0),FALSE)</f>
        <v>21.20374413858606</v>
      </c>
      <c r="D13009" t="str">
        <f>VLOOKUP($A13009&amp;D$1,Data!$A$2:$BC$533,MATCH(Intermediate!$B13009,Data!$A$1:$BC$1,0),FALSE)</f>
        <v>..</v>
      </c>
    </row>
    <row r="13010" spans="1:4" x14ac:dyDescent="0.45">
      <c r="A13010" t="s">
        <v>70</v>
      </c>
      <c r="B13010">
        <f t="shared" si="202"/>
        <v>1983</v>
      </c>
      <c r="C13010">
        <f>VLOOKUP($A13010&amp;C$1,Data!$A$2:$BC$533,MATCH(Intermediate!$B13010,Data!$A$1:$BC$1,0),FALSE)</f>
        <v>21.690959280024103</v>
      </c>
      <c r="D13010" t="str">
        <f>VLOOKUP($A13010&amp;D$1,Data!$A$2:$BC$533,MATCH(Intermediate!$B13010,Data!$A$1:$BC$1,0),FALSE)</f>
        <v>..</v>
      </c>
    </row>
    <row r="13011" spans="1:4" x14ac:dyDescent="0.45">
      <c r="A13011" t="s">
        <v>70</v>
      </c>
      <c r="B13011">
        <f t="shared" si="202"/>
        <v>1984</v>
      </c>
      <c r="C13011">
        <f>VLOOKUP($A13011&amp;C$1,Data!$A$2:$BC$533,MATCH(Intermediate!$B13011,Data!$A$1:$BC$1,0),FALSE)</f>
        <v>23.047870238856746</v>
      </c>
      <c r="D13011" t="str">
        <f>VLOOKUP($A13011&amp;D$1,Data!$A$2:$BC$533,MATCH(Intermediate!$B13011,Data!$A$1:$BC$1,0),FALSE)</f>
        <v>..</v>
      </c>
    </row>
    <row r="13012" spans="1:4" x14ac:dyDescent="0.45">
      <c r="A13012" t="s">
        <v>70</v>
      </c>
      <c r="B13012">
        <f t="shared" si="202"/>
        <v>1985</v>
      </c>
      <c r="C13012">
        <f>VLOOKUP($A13012&amp;C$1,Data!$A$2:$BC$533,MATCH(Intermediate!$B13012,Data!$A$1:$BC$1,0),FALSE)</f>
        <v>23.341735015346476</v>
      </c>
      <c r="D13012" t="str">
        <f>VLOOKUP($A13012&amp;D$1,Data!$A$2:$BC$533,MATCH(Intermediate!$B13012,Data!$A$1:$BC$1,0),FALSE)</f>
        <v>..</v>
      </c>
    </row>
    <row r="13013" spans="1:4" x14ac:dyDescent="0.45">
      <c r="A13013" t="s">
        <v>70</v>
      </c>
      <c r="B13013">
        <f t="shared" si="202"/>
        <v>1986</v>
      </c>
      <c r="C13013">
        <f>VLOOKUP($A13013&amp;C$1,Data!$A$2:$BC$533,MATCH(Intermediate!$B13013,Data!$A$1:$BC$1,0),FALSE)</f>
        <v>24.49131243970432</v>
      </c>
      <c r="D13013" t="str">
        <f>VLOOKUP($A13013&amp;D$1,Data!$A$2:$BC$533,MATCH(Intermediate!$B13013,Data!$A$1:$BC$1,0),FALSE)</f>
        <v>..</v>
      </c>
    </row>
    <row r="13014" spans="1:4" x14ac:dyDescent="0.45">
      <c r="A13014" t="s">
        <v>70</v>
      </c>
      <c r="B13014">
        <f t="shared" si="202"/>
        <v>1987</v>
      </c>
      <c r="C13014">
        <f>VLOOKUP($A13014&amp;C$1,Data!$A$2:$BC$533,MATCH(Intermediate!$B13014,Data!$A$1:$BC$1,0),FALSE)</f>
        <v>24.169065425159449</v>
      </c>
      <c r="D13014" t="str">
        <f>VLOOKUP($A13014&amp;D$1,Data!$A$2:$BC$533,MATCH(Intermediate!$B13014,Data!$A$1:$BC$1,0),FALSE)</f>
        <v>..</v>
      </c>
    </row>
    <row r="13015" spans="1:4" x14ac:dyDescent="0.45">
      <c r="A13015" t="s">
        <v>70</v>
      </c>
      <c r="B13015">
        <f t="shared" si="202"/>
        <v>1988</v>
      </c>
      <c r="C13015">
        <f>VLOOKUP($A13015&amp;C$1,Data!$A$2:$BC$533,MATCH(Intermediate!$B13015,Data!$A$1:$BC$1,0),FALSE)</f>
        <v>24.17902523885143</v>
      </c>
      <c r="D13015" t="str">
        <f>VLOOKUP($A13015&amp;D$1,Data!$A$2:$BC$533,MATCH(Intermediate!$B13015,Data!$A$1:$BC$1,0),FALSE)</f>
        <v>..</v>
      </c>
    </row>
    <row r="13016" spans="1:4" x14ac:dyDescent="0.45">
      <c r="A13016" t="s">
        <v>70</v>
      </c>
      <c r="B13016">
        <f t="shared" si="202"/>
        <v>1989</v>
      </c>
      <c r="C13016">
        <f>VLOOKUP($A13016&amp;C$1,Data!$A$2:$BC$533,MATCH(Intermediate!$B13016,Data!$A$1:$BC$1,0),FALSE)</f>
        <v>25.385911890194656</v>
      </c>
      <c r="D13016" t="str">
        <f>VLOOKUP($A13016&amp;D$1,Data!$A$2:$BC$533,MATCH(Intermediate!$B13016,Data!$A$1:$BC$1,0),FALSE)</f>
        <v>..</v>
      </c>
    </row>
    <row r="13017" spans="1:4" x14ac:dyDescent="0.45">
      <c r="A13017" t="s">
        <v>70</v>
      </c>
      <c r="B13017">
        <f t="shared" si="202"/>
        <v>1990</v>
      </c>
      <c r="C13017">
        <f>VLOOKUP($A13017&amp;C$1,Data!$A$2:$BC$533,MATCH(Intermediate!$B13017,Data!$A$1:$BC$1,0),FALSE)</f>
        <v>23.896400930788325</v>
      </c>
      <c r="D13017">
        <f>VLOOKUP($A13017&amp;D$1,Data!$A$2:$BC$533,MATCH(Intermediate!$B13017,Data!$A$1:$BC$1,0),FALSE)</f>
        <v>1196.9337251368374</v>
      </c>
    </row>
    <row r="13018" spans="1:4" x14ac:dyDescent="0.45">
      <c r="A13018" t="s">
        <v>70</v>
      </c>
      <c r="B13018">
        <f t="shared" si="202"/>
        <v>1991</v>
      </c>
      <c r="C13018">
        <f>VLOOKUP($A13018&amp;C$1,Data!$A$2:$BC$533,MATCH(Intermediate!$B13018,Data!$A$1:$BC$1,0),FALSE)</f>
        <v>22.469022016905498</v>
      </c>
      <c r="D13018">
        <f>VLOOKUP($A13018&amp;D$1,Data!$A$2:$BC$533,MATCH(Intermediate!$B13018,Data!$A$1:$BC$1,0),FALSE)</f>
        <v>1229.0573873986589</v>
      </c>
    </row>
    <row r="13019" spans="1:4" x14ac:dyDescent="0.45">
      <c r="A13019" t="s">
        <v>70</v>
      </c>
      <c r="B13019">
        <f t="shared" si="202"/>
        <v>1992</v>
      </c>
      <c r="C13019">
        <f>VLOOKUP($A13019&amp;C$1,Data!$A$2:$BC$533,MATCH(Intermediate!$B13019,Data!$A$1:$BC$1,0),FALSE)</f>
        <v>23.148833070077792</v>
      </c>
      <c r="D13019">
        <f>VLOOKUP($A13019&amp;D$1,Data!$A$2:$BC$533,MATCH(Intermediate!$B13019,Data!$A$1:$BC$1,0),FALSE)</f>
        <v>1297.6214127824908</v>
      </c>
    </row>
    <row r="13020" spans="1:4" x14ac:dyDescent="0.45">
      <c r="A13020" t="s">
        <v>70</v>
      </c>
      <c r="B13020">
        <f t="shared" si="202"/>
        <v>1993</v>
      </c>
      <c r="C13020">
        <f>VLOOKUP($A13020&amp;C$1,Data!$A$2:$BC$533,MATCH(Intermediate!$B13020,Data!$A$1:$BC$1,0),FALSE)</f>
        <v>22.406942194151974</v>
      </c>
      <c r="D13020">
        <f>VLOOKUP($A13020&amp;D$1,Data!$A$2:$BC$533,MATCH(Intermediate!$B13020,Data!$A$1:$BC$1,0),FALSE)</f>
        <v>1363.6353247760935</v>
      </c>
    </row>
    <row r="13021" spans="1:4" x14ac:dyDescent="0.45">
      <c r="A13021" t="s">
        <v>70</v>
      </c>
      <c r="B13021">
        <f t="shared" si="202"/>
        <v>1994</v>
      </c>
      <c r="C13021">
        <f>VLOOKUP($A13021&amp;C$1,Data!$A$2:$BC$533,MATCH(Intermediate!$B13021,Data!$A$1:$BC$1,0),FALSE)</f>
        <v>22.52737710905512</v>
      </c>
      <c r="D13021">
        <f>VLOOKUP($A13021&amp;D$1,Data!$A$2:$BC$533,MATCH(Intermediate!$B13021,Data!$A$1:$BC$1,0),FALSE)</f>
        <v>1452.191497139215</v>
      </c>
    </row>
    <row r="13022" spans="1:4" x14ac:dyDescent="0.45">
      <c r="A13022" t="s">
        <v>70</v>
      </c>
      <c r="B13022">
        <f t="shared" si="202"/>
        <v>1995</v>
      </c>
      <c r="C13022">
        <f>VLOOKUP($A13022&amp;C$1,Data!$A$2:$BC$533,MATCH(Intermediate!$B13022,Data!$A$1:$BC$1,0),FALSE)</f>
        <v>22.623448256400295</v>
      </c>
      <c r="D13022">
        <f>VLOOKUP($A13022&amp;D$1,Data!$A$2:$BC$533,MATCH(Intermediate!$B13022,Data!$A$1:$BC$1,0),FALSE)</f>
        <v>1558.5097653678622</v>
      </c>
    </row>
    <row r="13023" spans="1:4" x14ac:dyDescent="0.45">
      <c r="A13023" t="s">
        <v>70</v>
      </c>
      <c r="B13023">
        <f t="shared" si="202"/>
        <v>1996</v>
      </c>
      <c r="C13023">
        <f>VLOOKUP($A13023&amp;C$1,Data!$A$2:$BC$533,MATCH(Intermediate!$B13023,Data!$A$1:$BC$1,0),FALSE)</f>
        <v>23.131302256594712</v>
      </c>
      <c r="D13023">
        <f>VLOOKUP($A13023&amp;D$1,Data!$A$2:$BC$533,MATCH(Intermediate!$B13023,Data!$A$1:$BC$1,0),FALSE)</f>
        <v>1666.887901944096</v>
      </c>
    </row>
    <row r="13024" spans="1:4" x14ac:dyDescent="0.45">
      <c r="A13024" t="s">
        <v>70</v>
      </c>
      <c r="B13024">
        <f t="shared" si="202"/>
        <v>1997</v>
      </c>
      <c r="C13024">
        <f>VLOOKUP($A13024&amp;C$1,Data!$A$2:$BC$533,MATCH(Intermediate!$B13024,Data!$A$1:$BC$1,0),FALSE)</f>
        <v>23.377917649648307</v>
      </c>
      <c r="D13024">
        <f>VLOOKUP($A13024&amp;D$1,Data!$A$2:$BC$533,MATCH(Intermediate!$B13024,Data!$A$1:$BC$1,0),FALSE)</f>
        <v>1732.3616878369985</v>
      </c>
    </row>
    <row r="13025" spans="1:4" x14ac:dyDescent="0.45">
      <c r="A13025" t="s">
        <v>70</v>
      </c>
      <c r="B13025">
        <f t="shared" si="202"/>
        <v>1998</v>
      </c>
      <c r="C13025">
        <f>VLOOKUP($A13025&amp;C$1,Data!$A$2:$BC$533,MATCH(Intermediate!$B13025,Data!$A$1:$BC$1,0),FALSE)</f>
        <v>23.555577434265921</v>
      </c>
      <c r="D13025">
        <f>VLOOKUP($A13025&amp;D$1,Data!$A$2:$BC$533,MATCH(Intermediate!$B13025,Data!$A$1:$BC$1,0),FALSE)</f>
        <v>1821.5909598391993</v>
      </c>
    </row>
    <row r="13026" spans="1:4" x14ac:dyDescent="0.45">
      <c r="A13026" t="s">
        <v>70</v>
      </c>
      <c r="B13026">
        <f t="shared" si="202"/>
        <v>1999</v>
      </c>
      <c r="C13026">
        <f>VLOOKUP($A13026&amp;C$1,Data!$A$2:$BC$533,MATCH(Intermediate!$B13026,Data!$A$1:$BC$1,0),FALSE)</f>
        <v>25.127885395451312</v>
      </c>
      <c r="D13026">
        <f>VLOOKUP($A13026&amp;D$1,Data!$A$2:$BC$533,MATCH(Intermediate!$B13026,Data!$A$1:$BC$1,0),FALSE)</f>
        <v>1962.8345596937725</v>
      </c>
    </row>
    <row r="13027" spans="1:4" x14ac:dyDescent="0.45">
      <c r="A13027" t="s">
        <v>70</v>
      </c>
      <c r="B13027">
        <f t="shared" si="202"/>
        <v>2000</v>
      </c>
      <c r="C13027">
        <f>VLOOKUP($A13027&amp;C$1,Data!$A$2:$BC$533,MATCH(Intermediate!$B13027,Data!$A$1:$BC$1,0),FALSE)</f>
        <v>27.717565577819801</v>
      </c>
      <c r="D13027">
        <f>VLOOKUP($A13027&amp;D$1,Data!$A$2:$BC$533,MATCH(Intermediate!$B13027,Data!$A$1:$BC$1,0),FALSE)</f>
        <v>2050.0070515598268</v>
      </c>
    </row>
    <row r="13028" spans="1:4" x14ac:dyDescent="0.45">
      <c r="A13028" t="s">
        <v>70</v>
      </c>
      <c r="B13028">
        <f t="shared" si="202"/>
        <v>2001</v>
      </c>
      <c r="C13028">
        <f>VLOOKUP($A13028&amp;C$1,Data!$A$2:$BC$533,MATCH(Intermediate!$B13028,Data!$A$1:$BC$1,0),FALSE)</f>
        <v>28.243435116208904</v>
      </c>
      <c r="D13028">
        <f>VLOOKUP($A13028&amp;D$1,Data!$A$2:$BC$533,MATCH(Intermediate!$B13028,Data!$A$1:$BC$1,0),FALSE)</f>
        <v>2153.1676123410475</v>
      </c>
    </row>
    <row r="13029" spans="1:4" x14ac:dyDescent="0.45">
      <c r="A13029" t="s">
        <v>70</v>
      </c>
      <c r="B13029">
        <f t="shared" si="202"/>
        <v>2002</v>
      </c>
      <c r="C13029">
        <f>VLOOKUP($A13029&amp;C$1,Data!$A$2:$BC$533,MATCH(Intermediate!$B13029,Data!$A$1:$BC$1,0),FALSE)</f>
        <v>31.59129818468984</v>
      </c>
      <c r="D13029">
        <f>VLOOKUP($A13029&amp;D$1,Data!$A$2:$BC$533,MATCH(Intermediate!$B13029,Data!$A$1:$BC$1,0),FALSE)</f>
        <v>2229.4217389407727</v>
      </c>
    </row>
    <row r="13030" spans="1:4" x14ac:dyDescent="0.45">
      <c r="A13030" t="s">
        <v>70</v>
      </c>
      <c r="B13030">
        <f t="shared" si="202"/>
        <v>2003</v>
      </c>
      <c r="C13030">
        <f>VLOOKUP($A13030&amp;C$1,Data!$A$2:$BC$533,MATCH(Intermediate!$B13030,Data!$A$1:$BC$1,0),FALSE)</f>
        <v>31.049618649474461</v>
      </c>
      <c r="D13030">
        <f>VLOOKUP($A13030&amp;D$1,Data!$A$2:$BC$533,MATCH(Intermediate!$B13030,Data!$A$1:$BC$1,0),FALSE)</f>
        <v>2403.296125669076</v>
      </c>
    </row>
    <row r="13031" spans="1:4" x14ac:dyDescent="0.45">
      <c r="A13031" t="s">
        <v>70</v>
      </c>
      <c r="B13031">
        <f t="shared" si="202"/>
        <v>2004</v>
      </c>
      <c r="C13031">
        <f>VLOOKUP($A13031&amp;C$1,Data!$A$2:$BC$533,MATCH(Intermediate!$B13031,Data!$A$1:$BC$1,0),FALSE)</f>
        <v>35.302227796603489</v>
      </c>
      <c r="D13031">
        <f>VLOOKUP($A13031&amp;D$1,Data!$A$2:$BC$533,MATCH(Intermediate!$B13031,Data!$A$1:$BC$1,0),FALSE)</f>
        <v>2612.0518139431815</v>
      </c>
    </row>
    <row r="13032" spans="1:4" x14ac:dyDescent="0.45">
      <c r="A13032" t="s">
        <v>70</v>
      </c>
      <c r="B13032">
        <f t="shared" si="202"/>
        <v>2005</v>
      </c>
      <c r="C13032">
        <f>VLOOKUP($A13032&amp;C$1,Data!$A$2:$BC$533,MATCH(Intermediate!$B13032,Data!$A$1:$BC$1,0),FALSE)</f>
        <v>38.95481905073057</v>
      </c>
      <c r="D13032">
        <f>VLOOKUP($A13032&amp;D$1,Data!$A$2:$BC$533,MATCH(Intermediate!$B13032,Data!$A$1:$BC$1,0),FALSE)</f>
        <v>2856.1761945838684</v>
      </c>
    </row>
    <row r="13033" spans="1:4" x14ac:dyDescent="0.45">
      <c r="A13033" t="s">
        <v>70</v>
      </c>
      <c r="B13033">
        <f t="shared" si="202"/>
        <v>2006</v>
      </c>
      <c r="C13033">
        <f>VLOOKUP($A13033&amp;C$1,Data!$A$2:$BC$533,MATCH(Intermediate!$B13033,Data!$A$1:$BC$1,0),FALSE)</f>
        <v>42.423971743605115</v>
      </c>
      <c r="D13033">
        <f>VLOOKUP($A13033&amp;D$1,Data!$A$2:$BC$533,MATCH(Intermediate!$B13033,Data!$A$1:$BC$1,0),FALSE)</f>
        <v>3129.7198076452341</v>
      </c>
    </row>
    <row r="13034" spans="1:4" x14ac:dyDescent="0.45">
      <c r="A13034" t="s">
        <v>70</v>
      </c>
      <c r="B13034">
        <f t="shared" si="202"/>
        <v>2007</v>
      </c>
      <c r="C13034">
        <f>VLOOKUP($A13034&amp;C$1,Data!$A$2:$BC$533,MATCH(Intermediate!$B13034,Data!$A$1:$BC$1,0),FALSE)</f>
        <v>44.473960348442496</v>
      </c>
      <c r="D13034">
        <f>VLOOKUP($A13034&amp;D$1,Data!$A$2:$BC$533,MATCH(Intermediate!$B13034,Data!$A$1:$BC$1,0),FALSE)</f>
        <v>3407.9631344244776</v>
      </c>
    </row>
    <row r="13035" spans="1:4" x14ac:dyDescent="0.45">
      <c r="A13035" t="s">
        <v>70</v>
      </c>
      <c r="B13035">
        <f t="shared" si="202"/>
        <v>2008</v>
      </c>
      <c r="C13035">
        <f>VLOOKUP($A13035&amp;C$1,Data!$A$2:$BC$533,MATCH(Intermediate!$B13035,Data!$A$1:$BC$1,0),FALSE)</f>
        <v>47.911953246363588</v>
      </c>
      <c r="D13035">
        <f>VLOOKUP($A13035&amp;D$1,Data!$A$2:$BC$533,MATCH(Intermediate!$B13035,Data!$A$1:$BC$1,0),FALSE)</f>
        <v>3543.8873217555433</v>
      </c>
    </row>
    <row r="13036" spans="1:4" x14ac:dyDescent="0.45">
      <c r="A13036" t="s">
        <v>70</v>
      </c>
      <c r="B13036">
        <f t="shared" si="202"/>
        <v>2009</v>
      </c>
      <c r="C13036">
        <f>VLOOKUP($A13036&amp;C$1,Data!$A$2:$BC$533,MATCH(Intermediate!$B13036,Data!$A$1:$BC$1,0),FALSE)</f>
        <v>46.772314287632888</v>
      </c>
      <c r="D13036">
        <f>VLOOKUP($A13036&amp;D$1,Data!$A$2:$BC$533,MATCH(Intermediate!$B13036,Data!$A$1:$BC$1,0),FALSE)</f>
        <v>3779.9744747735544</v>
      </c>
    </row>
    <row r="13037" spans="1:4" x14ac:dyDescent="0.45">
      <c r="A13037" t="s">
        <v>70</v>
      </c>
      <c r="B13037">
        <f t="shared" si="202"/>
        <v>2010</v>
      </c>
      <c r="C13037">
        <f>VLOOKUP($A13037&amp;C$1,Data!$A$2:$BC$533,MATCH(Intermediate!$B13037,Data!$A$1:$BC$1,0),FALSE)</f>
        <v>49.172102811239526</v>
      </c>
      <c r="D13037">
        <f>VLOOKUP($A13037&amp;D$1,Data!$A$2:$BC$533,MATCH(Intermediate!$B13037,Data!$A$1:$BC$1,0),FALSE)</f>
        <v>4084.5580716978748</v>
      </c>
    </row>
    <row r="13038" spans="1:4" x14ac:dyDescent="0.45">
      <c r="A13038" t="s">
        <v>70</v>
      </c>
      <c r="B13038">
        <f t="shared" si="202"/>
        <v>2011</v>
      </c>
      <c r="C13038">
        <f>VLOOKUP($A13038&amp;C$1,Data!$A$2:$BC$533,MATCH(Intermediate!$B13038,Data!$A$1:$BC$1,0),FALSE)</f>
        <v>50.082310350106901</v>
      </c>
      <c r="D13038">
        <f>VLOOKUP($A13038&amp;D$1,Data!$A$2:$BC$533,MATCH(Intermediate!$B13038,Data!$A$1:$BC$1,0),FALSE)</f>
        <v>4336.4615973473392</v>
      </c>
    </row>
    <row r="13039" spans="1:4" x14ac:dyDescent="0.45">
      <c r="A13039" t="s">
        <v>70</v>
      </c>
      <c r="B13039">
        <f t="shared" si="202"/>
        <v>2012</v>
      </c>
      <c r="C13039">
        <f>VLOOKUP($A13039&amp;C$1,Data!$A$2:$BC$533,MATCH(Intermediate!$B13039,Data!$A$1:$BC$1,0),FALSE)</f>
        <v>50.635221521838801</v>
      </c>
      <c r="D13039">
        <f>VLOOKUP($A13039&amp;D$1,Data!$A$2:$BC$533,MATCH(Intermediate!$B13039,Data!$A$1:$BC$1,0),FALSE)</f>
        <v>4712.8328234329347</v>
      </c>
    </row>
    <row r="13040" spans="1:4" x14ac:dyDescent="0.45">
      <c r="A13040" t="s">
        <v>70</v>
      </c>
      <c r="B13040">
        <f t="shared" si="202"/>
        <v>2013</v>
      </c>
      <c r="C13040">
        <f>VLOOKUP($A13040&amp;C$1,Data!$A$2:$BC$533,MATCH(Intermediate!$B13040,Data!$A$1:$BC$1,0),FALSE)</f>
        <v>50.883217697339347</v>
      </c>
      <c r="D13040">
        <f>VLOOKUP($A13040&amp;D$1,Data!$A$2:$BC$533,MATCH(Intermediate!$B13040,Data!$A$1:$BC$1,0),FALSE)</f>
        <v>4923.1336714344779</v>
      </c>
    </row>
    <row r="13041" spans="1:4" x14ac:dyDescent="0.45">
      <c r="A13041" t="s">
        <v>70</v>
      </c>
      <c r="B13041">
        <f t="shared" si="202"/>
        <v>2014</v>
      </c>
      <c r="C13041">
        <f>VLOOKUP($A13041&amp;C$1,Data!$A$2:$BC$533,MATCH(Intermediate!$B13041,Data!$A$1:$BC$1,0),FALSE)</f>
        <v>50.637292356954859</v>
      </c>
      <c r="D13041">
        <f>VLOOKUP($A13041&amp;D$1,Data!$A$2:$BC$533,MATCH(Intermediate!$B13041,Data!$A$1:$BC$1,0),FALSE)</f>
        <v>5117.5737763801662</v>
      </c>
    </row>
    <row r="13042" spans="1:4" x14ac:dyDescent="0.45">
      <c r="A13042" t="s">
        <v>70</v>
      </c>
      <c r="B13042">
        <f t="shared" si="202"/>
        <v>2015</v>
      </c>
      <c r="C13042">
        <f>VLOOKUP($A13042&amp;C$1,Data!$A$2:$BC$533,MATCH(Intermediate!$B13042,Data!$A$1:$BC$1,0),FALSE)</f>
        <v>50.827990370404429</v>
      </c>
      <c r="D13042">
        <f>VLOOKUP($A13042&amp;D$1,Data!$A$2:$BC$533,MATCH(Intermediate!$B13042,Data!$A$1:$BC$1,0),FALSE)</f>
        <v>5353.196952980793</v>
      </c>
    </row>
    <row r="13043" spans="1:4" x14ac:dyDescent="0.45">
      <c r="A13043" t="s">
        <v>70</v>
      </c>
      <c r="B13043">
        <f t="shared" si="202"/>
        <v>2016</v>
      </c>
      <c r="C13043">
        <f>VLOOKUP($A13043&amp;C$1,Data!$A$2:$BC$533,MATCH(Intermediate!$B13043,Data!$A$1:$BC$1,0),FALSE)</f>
        <v>47.919363710781056</v>
      </c>
      <c r="D13043">
        <f>VLOOKUP($A13043&amp;D$1,Data!$A$2:$BC$533,MATCH(Intermediate!$B13043,Data!$A$1:$BC$1,0),FALSE)</f>
        <v>5729.0006291087384</v>
      </c>
    </row>
    <row r="13044" spans="1:4" x14ac:dyDescent="0.45">
      <c r="A13044" t="s">
        <v>70</v>
      </c>
      <c r="B13044">
        <f t="shared" si="202"/>
        <v>2017</v>
      </c>
      <c r="C13044">
        <f>VLOOKUP($A13044&amp;C$1,Data!$A$2:$BC$533,MATCH(Intermediate!$B13044,Data!$A$1:$BC$1,0),FALSE)</f>
        <v>48.010589086114216</v>
      </c>
      <c r="D13044">
        <f>VLOOKUP($A13044&amp;D$1,Data!$A$2:$BC$533,MATCH(Intermediate!$B13044,Data!$A$1:$BC$1,0),FALSE)</f>
        <v>6077.7762256978776</v>
      </c>
    </row>
    <row r="13045" spans="1:4" x14ac:dyDescent="0.45">
      <c r="A13045" t="s">
        <v>70</v>
      </c>
      <c r="B13045">
        <f t="shared" ref="B13045:B13108" si="203">B12995</f>
        <v>2018</v>
      </c>
      <c r="C13045">
        <f>VLOOKUP($A13045&amp;C$1,Data!$A$2:$BC$533,MATCH(Intermediate!$B13045,Data!$A$1:$BC$1,0),FALSE)</f>
        <v>49.423455317508093</v>
      </c>
      <c r="D13045">
        <f>VLOOKUP($A13045&amp;D$1,Data!$A$2:$BC$533,MATCH(Intermediate!$B13045,Data!$A$1:$BC$1,0),FALSE)</f>
        <v>6648.9874930494807</v>
      </c>
    </row>
    <row r="13046" spans="1:4" x14ac:dyDescent="0.45">
      <c r="A13046" t="s">
        <v>70</v>
      </c>
      <c r="B13046">
        <f t="shared" si="203"/>
        <v>2019</v>
      </c>
      <c r="C13046">
        <f>VLOOKUP($A13046&amp;C$1,Data!$A$2:$BC$533,MATCH(Intermediate!$B13046,Data!$A$1:$BC$1,0),FALSE)</f>
        <v>49.667659539529438</v>
      </c>
      <c r="D13046">
        <f>VLOOKUP($A13046&amp;D$1,Data!$A$2:$BC$533,MATCH(Intermediate!$B13046,Data!$A$1:$BC$1,0),FALSE)</f>
        <v>7088.516622333028</v>
      </c>
    </row>
    <row r="13047" spans="1:4" x14ac:dyDescent="0.45">
      <c r="A13047" t="s">
        <v>70</v>
      </c>
      <c r="B13047">
        <f t="shared" si="203"/>
        <v>2020</v>
      </c>
      <c r="C13047">
        <f>VLOOKUP($A13047&amp;C$1,Data!$A$2:$BC$533,MATCH(Intermediate!$B13047,Data!$A$1:$BC$1,0),FALSE)</f>
        <v>53.02361121865718</v>
      </c>
      <c r="D13047">
        <f>VLOOKUP($A13047&amp;D$1,Data!$A$2:$BC$533,MATCH(Intermediate!$B13047,Data!$A$1:$BC$1,0),FALSE)</f>
        <v>6969.472124202548</v>
      </c>
    </row>
    <row r="13048" spans="1:4" x14ac:dyDescent="0.45">
      <c r="A13048" t="s">
        <v>70</v>
      </c>
      <c r="B13048">
        <f t="shared" si="203"/>
        <v>2021</v>
      </c>
      <c r="C13048">
        <f>VLOOKUP($A13048&amp;C$1,Data!$A$2:$BC$533,MATCH(Intermediate!$B13048,Data!$A$1:$BC$1,0),FALSE)</f>
        <v>49.413507738942606</v>
      </c>
      <c r="D13048">
        <f>VLOOKUP($A13048&amp;D$1,Data!$A$2:$BC$533,MATCH(Intermediate!$B13048,Data!$A$1:$BC$1,0),FALSE)</f>
        <v>8015.3567446281122</v>
      </c>
    </row>
    <row r="13049" spans="1:4" x14ac:dyDescent="0.45">
      <c r="A13049" t="s">
        <v>70</v>
      </c>
      <c r="B13049">
        <f t="shared" si="203"/>
        <v>2022</v>
      </c>
      <c r="C13049" t="str">
        <f>VLOOKUP($A13049&amp;C$1,Data!$A$2:$BC$533,MATCH(Intermediate!$B13049,Data!$A$1:$BC$1,0),FALSE)</f>
        <v>..</v>
      </c>
      <c r="D13049">
        <f>VLOOKUP($A13049&amp;D$1,Data!$A$2:$BC$533,MATCH(Intermediate!$B13049,Data!$A$1:$BC$1,0),FALSE)</f>
        <v>9129.6017328325015</v>
      </c>
    </row>
    <row r="13050" spans="1:4" x14ac:dyDescent="0.45">
      <c r="A13050" t="s">
        <v>70</v>
      </c>
      <c r="B13050">
        <f t="shared" si="203"/>
        <v>2023</v>
      </c>
      <c r="C13050" t="str">
        <f>VLOOKUP($A13050&amp;C$1,Data!$A$2:$BC$533,MATCH(Intermediate!$B13050,Data!$A$1:$BC$1,0),FALSE)</f>
        <v>..</v>
      </c>
      <c r="D13050">
        <f>VLOOKUP($A13050&amp;D$1,Data!$A$2:$BC$533,MATCH(Intermediate!$B13050,Data!$A$1:$BC$1,0),FALSE)</f>
        <v>10176.356945394533</v>
      </c>
    </row>
    <row r="13051" spans="1:4" x14ac:dyDescent="0.45">
      <c r="A13051" t="s">
        <v>70</v>
      </c>
      <c r="B13051">
        <f t="shared" si="203"/>
        <v>2024</v>
      </c>
      <c r="C13051" t="str">
        <f>VLOOKUP($A13051&amp;C$1,Data!$A$2:$BC$533,MATCH(Intermediate!$B13051,Data!$A$1:$BC$1,0),FALSE)</f>
        <v>..</v>
      </c>
      <c r="D13051">
        <f>VLOOKUP($A13051&amp;D$1,Data!$A$2:$BC$533,MATCH(Intermediate!$B13051,Data!$A$1:$BC$1,0),FALSE)</f>
        <v>10972.887010005867</v>
      </c>
    </row>
    <row r="13052" spans="1:4" x14ac:dyDescent="0.45">
      <c r="A13052" t="s">
        <v>144</v>
      </c>
      <c r="B13052">
        <f t="shared" si="203"/>
        <v>1975</v>
      </c>
      <c r="C13052">
        <f>VLOOKUP($A13052&amp;C$1,Data!$A$2:$BC$533,MATCH(Intermediate!$B13052,Data!$A$1:$BC$1,0),FALSE)</f>
        <v>25.810467771383255</v>
      </c>
      <c r="D13052" t="str">
        <f>VLOOKUP($A13052&amp;D$1,Data!$A$2:$BC$533,MATCH(Intermediate!$B13052,Data!$A$1:$BC$1,0),FALSE)</f>
        <v>..</v>
      </c>
    </row>
    <row r="13053" spans="1:4" x14ac:dyDescent="0.45">
      <c r="A13053" t="s">
        <v>144</v>
      </c>
      <c r="B13053">
        <f t="shared" si="203"/>
        <v>1976</v>
      </c>
      <c r="C13053">
        <f>VLOOKUP($A13053&amp;C$1,Data!$A$2:$BC$533,MATCH(Intermediate!$B13053,Data!$A$1:$BC$1,0),FALSE)</f>
        <v>23.505831236367317</v>
      </c>
      <c r="D13053" t="str">
        <f>VLOOKUP($A13053&amp;D$1,Data!$A$2:$BC$533,MATCH(Intermediate!$B13053,Data!$A$1:$BC$1,0),FALSE)</f>
        <v>..</v>
      </c>
    </row>
    <row r="13054" spans="1:4" x14ac:dyDescent="0.45">
      <c r="A13054" t="s">
        <v>144</v>
      </c>
      <c r="B13054">
        <f t="shared" si="203"/>
        <v>1977</v>
      </c>
      <c r="C13054">
        <f>VLOOKUP($A13054&amp;C$1,Data!$A$2:$BC$533,MATCH(Intermediate!$B13054,Data!$A$1:$BC$1,0),FALSE)</f>
        <v>24.12245622206337</v>
      </c>
      <c r="D13054" t="str">
        <f>VLOOKUP($A13054&amp;D$1,Data!$A$2:$BC$533,MATCH(Intermediate!$B13054,Data!$A$1:$BC$1,0),FALSE)</f>
        <v>..</v>
      </c>
    </row>
    <row r="13055" spans="1:4" x14ac:dyDescent="0.45">
      <c r="A13055" t="s">
        <v>144</v>
      </c>
      <c r="B13055">
        <f t="shared" si="203"/>
        <v>1978</v>
      </c>
      <c r="C13055">
        <f>VLOOKUP($A13055&amp;C$1,Data!$A$2:$BC$533,MATCH(Intermediate!$B13055,Data!$A$1:$BC$1,0),FALSE)</f>
        <v>25.187426545856983</v>
      </c>
      <c r="D13055" t="str">
        <f>VLOOKUP($A13055&amp;D$1,Data!$A$2:$BC$533,MATCH(Intermediate!$B13055,Data!$A$1:$BC$1,0),FALSE)</f>
        <v>..</v>
      </c>
    </row>
    <row r="13056" spans="1:4" x14ac:dyDescent="0.45">
      <c r="A13056" t="s">
        <v>144</v>
      </c>
      <c r="B13056">
        <f t="shared" si="203"/>
        <v>1979</v>
      </c>
      <c r="C13056">
        <f>VLOOKUP($A13056&amp;C$1,Data!$A$2:$BC$533,MATCH(Intermediate!$B13056,Data!$A$1:$BC$1,0),FALSE)</f>
        <v>24.465136368288711</v>
      </c>
      <c r="D13056" t="str">
        <f>VLOOKUP($A13056&amp;D$1,Data!$A$2:$BC$533,MATCH(Intermediate!$B13056,Data!$A$1:$BC$1,0),FALSE)</f>
        <v>..</v>
      </c>
    </row>
    <row r="13057" spans="1:4" x14ac:dyDescent="0.45">
      <c r="A13057" t="s">
        <v>144</v>
      </c>
      <c r="B13057">
        <f t="shared" si="203"/>
        <v>1980</v>
      </c>
      <c r="C13057">
        <f>VLOOKUP($A13057&amp;C$1,Data!$A$2:$BC$533,MATCH(Intermediate!$B13057,Data!$A$1:$BC$1,0),FALSE)</f>
        <v>26.208169290367781</v>
      </c>
      <c r="D13057" t="str">
        <f>VLOOKUP($A13057&amp;D$1,Data!$A$2:$BC$533,MATCH(Intermediate!$B13057,Data!$A$1:$BC$1,0),FALSE)</f>
        <v>..</v>
      </c>
    </row>
    <row r="13058" spans="1:4" x14ac:dyDescent="0.45">
      <c r="A13058" t="s">
        <v>144</v>
      </c>
      <c r="B13058">
        <f t="shared" si="203"/>
        <v>1981</v>
      </c>
      <c r="C13058">
        <f>VLOOKUP($A13058&amp;C$1,Data!$A$2:$BC$533,MATCH(Intermediate!$B13058,Data!$A$1:$BC$1,0),FALSE)</f>
        <v>20.160776608606781</v>
      </c>
      <c r="D13058" t="str">
        <f>VLOOKUP($A13058&amp;D$1,Data!$A$2:$BC$533,MATCH(Intermediate!$B13058,Data!$A$1:$BC$1,0),FALSE)</f>
        <v>..</v>
      </c>
    </row>
    <row r="13059" spans="1:4" x14ac:dyDescent="0.45">
      <c r="A13059" t="s">
        <v>144</v>
      </c>
      <c r="B13059">
        <f t="shared" si="203"/>
        <v>1982</v>
      </c>
      <c r="C13059">
        <f>VLOOKUP($A13059&amp;C$1,Data!$A$2:$BC$533,MATCH(Intermediate!$B13059,Data!$A$1:$BC$1,0),FALSE)</f>
        <v>20.757691770411441</v>
      </c>
      <c r="D13059" t="str">
        <f>VLOOKUP($A13059&amp;D$1,Data!$A$2:$BC$533,MATCH(Intermediate!$B13059,Data!$A$1:$BC$1,0),FALSE)</f>
        <v>..</v>
      </c>
    </row>
    <row r="13060" spans="1:4" x14ac:dyDescent="0.45">
      <c r="A13060" t="s">
        <v>144</v>
      </c>
      <c r="B13060">
        <f t="shared" si="203"/>
        <v>1983</v>
      </c>
      <c r="C13060">
        <f>VLOOKUP($A13060&amp;C$1,Data!$A$2:$BC$533,MATCH(Intermediate!$B13060,Data!$A$1:$BC$1,0),FALSE)</f>
        <v>25.333889568197041</v>
      </c>
      <c r="D13060" t="str">
        <f>VLOOKUP($A13060&amp;D$1,Data!$A$2:$BC$533,MATCH(Intermediate!$B13060,Data!$A$1:$BC$1,0),FALSE)</f>
        <v>..</v>
      </c>
    </row>
    <row r="13061" spans="1:4" x14ac:dyDescent="0.45">
      <c r="A13061" t="s">
        <v>144</v>
      </c>
      <c r="B13061">
        <f t="shared" si="203"/>
        <v>1984</v>
      </c>
      <c r="C13061">
        <f>VLOOKUP($A13061&amp;C$1,Data!$A$2:$BC$533,MATCH(Intermediate!$B13061,Data!$A$1:$BC$1,0),FALSE)</f>
        <v>26.650716956030152</v>
      </c>
      <c r="D13061" t="str">
        <f>VLOOKUP($A13061&amp;D$1,Data!$A$2:$BC$533,MATCH(Intermediate!$B13061,Data!$A$1:$BC$1,0),FALSE)</f>
        <v>..</v>
      </c>
    </row>
    <row r="13062" spans="1:4" x14ac:dyDescent="0.45">
      <c r="A13062" t="s">
        <v>144</v>
      </c>
      <c r="B13062">
        <f t="shared" si="203"/>
        <v>1985</v>
      </c>
      <c r="C13062">
        <f>VLOOKUP($A13062&amp;C$1,Data!$A$2:$BC$533,MATCH(Intermediate!$B13062,Data!$A$1:$BC$1,0),FALSE)</f>
        <v>24.281154426846665</v>
      </c>
      <c r="D13062" t="str">
        <f>VLOOKUP($A13062&amp;D$1,Data!$A$2:$BC$533,MATCH(Intermediate!$B13062,Data!$A$1:$BC$1,0),FALSE)</f>
        <v>..</v>
      </c>
    </row>
    <row r="13063" spans="1:4" x14ac:dyDescent="0.45">
      <c r="A13063" t="s">
        <v>144</v>
      </c>
      <c r="B13063">
        <f t="shared" si="203"/>
        <v>1986</v>
      </c>
      <c r="C13063">
        <f>VLOOKUP($A13063&amp;C$1,Data!$A$2:$BC$533,MATCH(Intermediate!$B13063,Data!$A$1:$BC$1,0),FALSE)</f>
        <v>27.632170107602089</v>
      </c>
      <c r="D13063" t="str">
        <f>VLOOKUP($A13063&amp;D$1,Data!$A$2:$BC$533,MATCH(Intermediate!$B13063,Data!$A$1:$BC$1,0),FALSE)</f>
        <v>..</v>
      </c>
    </row>
    <row r="13064" spans="1:4" x14ac:dyDescent="0.45">
      <c r="A13064" t="s">
        <v>144</v>
      </c>
      <c r="B13064">
        <f t="shared" si="203"/>
        <v>1987</v>
      </c>
      <c r="C13064">
        <f>VLOOKUP($A13064&amp;C$1,Data!$A$2:$BC$533,MATCH(Intermediate!$B13064,Data!$A$1:$BC$1,0),FALSE)</f>
        <v>31.209932820308151</v>
      </c>
      <c r="D13064" t="str">
        <f>VLOOKUP($A13064&amp;D$1,Data!$A$2:$BC$533,MATCH(Intermediate!$B13064,Data!$A$1:$BC$1,0),FALSE)</f>
        <v>..</v>
      </c>
    </row>
    <row r="13065" spans="1:4" x14ac:dyDescent="0.45">
      <c r="A13065" t="s">
        <v>144</v>
      </c>
      <c r="B13065">
        <f t="shared" si="203"/>
        <v>1988</v>
      </c>
      <c r="C13065">
        <f>VLOOKUP($A13065&amp;C$1,Data!$A$2:$BC$533,MATCH(Intermediate!$B13065,Data!$A$1:$BC$1,0),FALSE)</f>
        <v>31.748112156736042</v>
      </c>
      <c r="D13065" t="str">
        <f>VLOOKUP($A13065&amp;D$1,Data!$A$2:$BC$533,MATCH(Intermediate!$B13065,Data!$A$1:$BC$1,0),FALSE)</f>
        <v>..</v>
      </c>
    </row>
    <row r="13066" spans="1:4" x14ac:dyDescent="0.45">
      <c r="A13066" t="s">
        <v>144</v>
      </c>
      <c r="B13066">
        <f t="shared" si="203"/>
        <v>1989</v>
      </c>
      <c r="C13066">
        <f>VLOOKUP($A13066&amp;C$1,Data!$A$2:$BC$533,MATCH(Intermediate!$B13066,Data!$A$1:$BC$1,0),FALSE)</f>
        <v>33.011538911638127</v>
      </c>
      <c r="D13066" t="str">
        <f>VLOOKUP($A13066&amp;D$1,Data!$A$2:$BC$533,MATCH(Intermediate!$B13066,Data!$A$1:$BC$1,0),FALSE)</f>
        <v>..</v>
      </c>
    </row>
    <row r="13067" spans="1:4" x14ac:dyDescent="0.45">
      <c r="A13067" t="s">
        <v>144</v>
      </c>
      <c r="B13067">
        <f t="shared" si="203"/>
        <v>1990</v>
      </c>
      <c r="C13067">
        <f>VLOOKUP($A13067&amp;C$1,Data!$A$2:$BC$533,MATCH(Intermediate!$B13067,Data!$A$1:$BC$1,0),FALSE)</f>
        <v>33.185677225419397</v>
      </c>
      <c r="D13067">
        <f>VLOOKUP($A13067&amp;D$1,Data!$A$2:$BC$533,MATCH(Intermediate!$B13067,Data!$A$1:$BC$1,0),FALSE)</f>
        <v>1778.8788082203039</v>
      </c>
    </row>
    <row r="13068" spans="1:4" x14ac:dyDescent="0.45">
      <c r="A13068" t="s">
        <v>144</v>
      </c>
      <c r="B13068">
        <f t="shared" si="203"/>
        <v>1991</v>
      </c>
      <c r="C13068" t="str">
        <f>VLOOKUP($A13068&amp;C$1,Data!$A$2:$BC$533,MATCH(Intermediate!$B13068,Data!$A$1:$BC$1,0),FALSE)</f>
        <v>..</v>
      </c>
      <c r="D13068">
        <f>VLOOKUP($A13068&amp;D$1,Data!$A$2:$BC$533,MATCH(Intermediate!$B13068,Data!$A$1:$BC$1,0),FALSE)</f>
        <v>1800.3260339698179</v>
      </c>
    </row>
    <row r="13069" spans="1:4" x14ac:dyDescent="0.45">
      <c r="A13069" t="s">
        <v>144</v>
      </c>
      <c r="B13069">
        <f t="shared" si="203"/>
        <v>1992</v>
      </c>
      <c r="C13069">
        <f>VLOOKUP($A13069&amp;C$1,Data!$A$2:$BC$533,MATCH(Intermediate!$B13069,Data!$A$1:$BC$1,0),FALSE)</f>
        <v>45.867575441825359</v>
      </c>
      <c r="D13069">
        <f>VLOOKUP($A13069&amp;D$1,Data!$A$2:$BC$533,MATCH(Intermediate!$B13069,Data!$A$1:$BC$1,0),FALSE)</f>
        <v>1788.0462358152979</v>
      </c>
    </row>
    <row r="13070" spans="1:4" x14ac:dyDescent="0.45">
      <c r="A13070" t="s">
        <v>144</v>
      </c>
      <c r="B13070">
        <f t="shared" si="203"/>
        <v>1993</v>
      </c>
      <c r="C13070">
        <f>VLOOKUP($A13070&amp;C$1,Data!$A$2:$BC$533,MATCH(Intermediate!$B13070,Data!$A$1:$BC$1,0),FALSE)</f>
        <v>46.645011446393511</v>
      </c>
      <c r="D13070">
        <f>VLOOKUP($A13070&amp;D$1,Data!$A$2:$BC$533,MATCH(Intermediate!$B13070,Data!$A$1:$BC$1,0),FALSE)</f>
        <v>1770.9104053180979</v>
      </c>
    </row>
    <row r="13071" spans="1:4" x14ac:dyDescent="0.45">
      <c r="A13071" t="s">
        <v>144</v>
      </c>
      <c r="B13071">
        <f t="shared" si="203"/>
        <v>1994</v>
      </c>
      <c r="C13071">
        <f>VLOOKUP($A13071&amp;C$1,Data!$A$2:$BC$533,MATCH(Intermediate!$B13071,Data!$A$1:$BC$1,0),FALSE)</f>
        <v>49.247907127563948</v>
      </c>
      <c r="D13071">
        <f>VLOOKUP($A13071&amp;D$1,Data!$A$2:$BC$533,MATCH(Intermediate!$B13071,Data!$A$1:$BC$1,0),FALSE)</f>
        <v>1779.8223062937363</v>
      </c>
    </row>
    <row r="13072" spans="1:4" x14ac:dyDescent="0.45">
      <c r="A13072" t="s">
        <v>144</v>
      </c>
      <c r="B13072">
        <f t="shared" si="203"/>
        <v>1995</v>
      </c>
      <c r="C13072">
        <f>VLOOKUP($A13072&amp;C$1,Data!$A$2:$BC$533,MATCH(Intermediate!$B13072,Data!$A$1:$BC$1,0),FALSE)</f>
        <v>45.255416066925306</v>
      </c>
      <c r="D13072">
        <f>VLOOKUP($A13072&amp;D$1,Data!$A$2:$BC$533,MATCH(Intermediate!$B13072,Data!$A$1:$BC$1,0),FALSE)</f>
        <v>1831.6166085017142</v>
      </c>
    </row>
    <row r="13073" spans="1:4" x14ac:dyDescent="0.45">
      <c r="A13073" t="s">
        <v>144</v>
      </c>
      <c r="B13073">
        <f t="shared" si="203"/>
        <v>1996</v>
      </c>
      <c r="C13073">
        <f>VLOOKUP($A13073&amp;C$1,Data!$A$2:$BC$533,MATCH(Intermediate!$B13073,Data!$A$1:$BC$1,0),FALSE)</f>
        <v>40.020782080899146</v>
      </c>
      <c r="D13073">
        <f>VLOOKUP($A13073&amp;D$1,Data!$A$2:$BC$533,MATCH(Intermediate!$B13073,Data!$A$1:$BC$1,0),FALSE)</f>
        <v>1910.0837121870768</v>
      </c>
    </row>
    <row r="13074" spans="1:4" x14ac:dyDescent="0.45">
      <c r="A13074" t="s">
        <v>144</v>
      </c>
      <c r="B13074">
        <f t="shared" si="203"/>
        <v>1997</v>
      </c>
      <c r="C13074">
        <f>VLOOKUP($A13074&amp;C$1,Data!$A$2:$BC$533,MATCH(Intermediate!$B13074,Data!$A$1:$BC$1,0),FALSE)</f>
        <v>39.005325168596492</v>
      </c>
      <c r="D13074">
        <f>VLOOKUP($A13074&amp;D$1,Data!$A$2:$BC$533,MATCH(Intermediate!$B13074,Data!$A$1:$BC$1,0),FALSE)</f>
        <v>1975.7538861295843</v>
      </c>
    </row>
    <row r="13075" spans="1:4" x14ac:dyDescent="0.45">
      <c r="A13075" t="s">
        <v>144</v>
      </c>
      <c r="B13075">
        <f t="shared" si="203"/>
        <v>1998</v>
      </c>
      <c r="C13075">
        <f>VLOOKUP($A13075&amp;C$1,Data!$A$2:$BC$533,MATCH(Intermediate!$B13075,Data!$A$1:$BC$1,0),FALSE)</f>
        <v>36.727276241391237</v>
      </c>
      <c r="D13075">
        <f>VLOOKUP($A13075&amp;D$1,Data!$A$2:$BC$533,MATCH(Intermediate!$B13075,Data!$A$1:$BC$1,0),FALSE)</f>
        <v>1996.2133048688477</v>
      </c>
    </row>
    <row r="13076" spans="1:4" x14ac:dyDescent="0.45">
      <c r="A13076" t="s">
        <v>144</v>
      </c>
      <c r="B13076">
        <f t="shared" si="203"/>
        <v>1999</v>
      </c>
      <c r="C13076">
        <f>VLOOKUP($A13076&amp;C$1,Data!$A$2:$BC$533,MATCH(Intermediate!$B13076,Data!$A$1:$BC$1,0),FALSE)</f>
        <v>55.4824169290426</v>
      </c>
      <c r="D13076">
        <f>VLOOKUP($A13076&amp;D$1,Data!$A$2:$BC$533,MATCH(Intermediate!$B13076,Data!$A$1:$BC$1,0),FALSE)</f>
        <v>2018.2733583028437</v>
      </c>
    </row>
    <row r="13077" spans="1:4" x14ac:dyDescent="0.45">
      <c r="A13077" t="s">
        <v>144</v>
      </c>
      <c r="B13077">
        <f t="shared" si="203"/>
        <v>2000</v>
      </c>
      <c r="C13077">
        <f>VLOOKUP($A13077&amp;C$1,Data!$A$2:$BC$533,MATCH(Intermediate!$B13077,Data!$A$1:$BC$1,0),FALSE)</f>
        <v>51.190565298063639</v>
      </c>
      <c r="D13077">
        <f>VLOOKUP($A13077&amp;D$1,Data!$A$2:$BC$533,MATCH(Intermediate!$B13077,Data!$A$1:$BC$1,0),FALSE)</f>
        <v>2081.7479460961367</v>
      </c>
    </row>
    <row r="13078" spans="1:4" x14ac:dyDescent="0.45">
      <c r="A13078" t="s">
        <v>144</v>
      </c>
      <c r="B13078">
        <f t="shared" si="203"/>
        <v>2001</v>
      </c>
      <c r="C13078">
        <f>VLOOKUP($A13078&amp;C$1,Data!$A$2:$BC$533,MATCH(Intermediate!$B13078,Data!$A$1:$BC$1,0),FALSE)</f>
        <v>50.280341780469705</v>
      </c>
      <c r="D13078">
        <f>VLOOKUP($A13078&amp;D$1,Data!$A$2:$BC$533,MATCH(Intermediate!$B13078,Data!$A$1:$BC$1,0),FALSE)</f>
        <v>2161.7677531686786</v>
      </c>
    </row>
    <row r="13079" spans="1:4" x14ac:dyDescent="0.45">
      <c r="A13079" t="s">
        <v>144</v>
      </c>
      <c r="B13079">
        <f t="shared" si="203"/>
        <v>2002</v>
      </c>
      <c r="C13079">
        <f>VLOOKUP($A13079&amp;C$1,Data!$A$2:$BC$533,MATCH(Intermediate!$B13079,Data!$A$1:$BC$1,0),FALSE)</f>
        <v>38.632148273524201</v>
      </c>
      <c r="D13079">
        <f>VLOOKUP($A13079&amp;D$1,Data!$A$2:$BC$533,MATCH(Intermediate!$B13079,Data!$A$1:$BC$1,0),FALSE)</f>
        <v>2268.5399648627499</v>
      </c>
    </row>
    <row r="13080" spans="1:4" x14ac:dyDescent="0.45">
      <c r="A13080" t="s">
        <v>144</v>
      </c>
      <c r="B13080">
        <f t="shared" si="203"/>
        <v>2003</v>
      </c>
      <c r="C13080">
        <f>VLOOKUP($A13080&amp;C$1,Data!$A$2:$BC$533,MATCH(Intermediate!$B13080,Data!$A$1:$BC$1,0),FALSE)</f>
        <v>46.267996607148007</v>
      </c>
      <c r="D13080">
        <f>VLOOKUP($A13080&amp;D$1,Data!$A$2:$BC$533,MATCH(Intermediate!$B13080,Data!$A$1:$BC$1,0),FALSE)</f>
        <v>2347.3169367961282</v>
      </c>
    </row>
    <row r="13081" spans="1:4" x14ac:dyDescent="0.45">
      <c r="A13081" t="s">
        <v>144</v>
      </c>
      <c r="B13081">
        <f t="shared" si="203"/>
        <v>2004</v>
      </c>
      <c r="C13081">
        <f>VLOOKUP($A13081&amp;C$1,Data!$A$2:$BC$533,MATCH(Intermediate!$B13081,Data!$A$1:$BC$1,0),FALSE)</f>
        <v>51.427169863751125</v>
      </c>
      <c r="D13081">
        <f>VLOOKUP($A13081&amp;D$1,Data!$A$2:$BC$533,MATCH(Intermediate!$B13081,Data!$A$1:$BC$1,0),FALSE)</f>
        <v>2501.4400939116022</v>
      </c>
    </row>
    <row r="13082" spans="1:4" x14ac:dyDescent="0.45">
      <c r="A13082" t="s">
        <v>144</v>
      </c>
      <c r="B13082">
        <f t="shared" si="203"/>
        <v>2005</v>
      </c>
      <c r="C13082">
        <f>VLOOKUP($A13082&amp;C$1,Data!$A$2:$BC$533,MATCH(Intermediate!$B13082,Data!$A$1:$BC$1,0),FALSE)</f>
        <v>53.255107342322077</v>
      </c>
      <c r="D13082">
        <f>VLOOKUP($A13082&amp;D$1,Data!$A$2:$BC$533,MATCH(Intermediate!$B13082,Data!$A$1:$BC$1,0),FALSE)</f>
        <v>2663.2109771472578</v>
      </c>
    </row>
    <row r="13083" spans="1:4" x14ac:dyDescent="0.45">
      <c r="A13083" t="s">
        <v>144</v>
      </c>
      <c r="B13083">
        <f t="shared" si="203"/>
        <v>2006</v>
      </c>
      <c r="C13083">
        <f>VLOOKUP($A13083&amp;C$1,Data!$A$2:$BC$533,MATCH(Intermediate!$B13083,Data!$A$1:$BC$1,0),FALSE)</f>
        <v>55.076688793134629</v>
      </c>
      <c r="D13083">
        <f>VLOOKUP($A13083&amp;D$1,Data!$A$2:$BC$533,MATCH(Intermediate!$B13083,Data!$A$1:$BC$1,0),FALSE)</f>
        <v>2833.9099166318592</v>
      </c>
    </row>
    <row r="13084" spans="1:4" x14ac:dyDescent="0.45">
      <c r="A13084" t="s">
        <v>144</v>
      </c>
      <c r="B13084">
        <f t="shared" si="203"/>
        <v>2007</v>
      </c>
      <c r="C13084">
        <f>VLOOKUP($A13084&amp;C$1,Data!$A$2:$BC$533,MATCH(Intermediate!$B13084,Data!$A$1:$BC$1,0),FALSE)</f>
        <v>55.77433776299241</v>
      </c>
      <c r="D13084">
        <f>VLOOKUP($A13084&amp;D$1,Data!$A$2:$BC$533,MATCH(Intermediate!$B13084,Data!$A$1:$BC$1,0),FALSE)</f>
        <v>3006.0694937219218</v>
      </c>
    </row>
    <row r="13085" spans="1:4" x14ac:dyDescent="0.45">
      <c r="A13085" t="s">
        <v>144</v>
      </c>
      <c r="B13085">
        <f t="shared" si="203"/>
        <v>2008</v>
      </c>
      <c r="C13085">
        <f>VLOOKUP($A13085&amp;C$1,Data!$A$2:$BC$533,MATCH(Intermediate!$B13085,Data!$A$1:$BC$1,0),FALSE)</f>
        <v>46.433059606434576</v>
      </c>
      <c r="D13085">
        <f>VLOOKUP($A13085&amp;D$1,Data!$A$2:$BC$533,MATCH(Intermediate!$B13085,Data!$A$1:$BC$1,0),FALSE)</f>
        <v>3137.8062227009359</v>
      </c>
    </row>
    <row r="13086" spans="1:4" x14ac:dyDescent="0.45">
      <c r="A13086" t="s">
        <v>144</v>
      </c>
      <c r="B13086">
        <f t="shared" si="203"/>
        <v>2009</v>
      </c>
      <c r="C13086">
        <f>VLOOKUP($A13086&amp;C$1,Data!$A$2:$BC$533,MATCH(Intermediate!$B13086,Data!$A$1:$BC$1,0),FALSE)</f>
        <v>48.946740060385089</v>
      </c>
      <c r="D13086">
        <f>VLOOKUP($A13086&amp;D$1,Data!$A$2:$BC$533,MATCH(Intermediate!$B13086,Data!$A$1:$BC$1,0),FALSE)</f>
        <v>3161.1403542363373</v>
      </c>
    </row>
    <row r="13087" spans="1:4" x14ac:dyDescent="0.45">
      <c r="A13087" t="s">
        <v>144</v>
      </c>
      <c r="B13087">
        <f t="shared" si="203"/>
        <v>2010</v>
      </c>
      <c r="C13087">
        <f>VLOOKUP($A13087&amp;C$1,Data!$A$2:$BC$533,MATCH(Intermediate!$B13087,Data!$A$1:$BC$1,0),FALSE)</f>
        <v>50.5037517295155</v>
      </c>
      <c r="D13087">
        <f>VLOOKUP($A13087&amp;D$1,Data!$A$2:$BC$533,MATCH(Intermediate!$B13087,Data!$A$1:$BC$1,0),FALSE)</f>
        <v>3296.307536489323</v>
      </c>
    </row>
    <row r="13088" spans="1:4" x14ac:dyDescent="0.45">
      <c r="A13088" t="s">
        <v>144</v>
      </c>
      <c r="B13088">
        <f t="shared" si="203"/>
        <v>2011</v>
      </c>
      <c r="C13088">
        <f>VLOOKUP($A13088&amp;C$1,Data!$A$2:$BC$533,MATCH(Intermediate!$B13088,Data!$A$1:$BC$1,0),FALSE)</f>
        <v>46.230472097470717</v>
      </c>
      <c r="D13088">
        <f>VLOOKUP($A13088&amp;D$1,Data!$A$2:$BC$533,MATCH(Intermediate!$B13088,Data!$A$1:$BC$1,0),FALSE)</f>
        <v>3418.8775493264038</v>
      </c>
    </row>
    <row r="13089" spans="1:4" x14ac:dyDescent="0.45">
      <c r="A13089" t="s">
        <v>144</v>
      </c>
      <c r="B13089">
        <f t="shared" si="203"/>
        <v>2012</v>
      </c>
      <c r="C13089">
        <f>VLOOKUP($A13089&amp;C$1,Data!$A$2:$BC$533,MATCH(Intermediate!$B13089,Data!$A$1:$BC$1,0),FALSE)</f>
        <v>45.840763032286333</v>
      </c>
      <c r="D13089">
        <f>VLOOKUP($A13089&amp;D$1,Data!$A$2:$BC$533,MATCH(Intermediate!$B13089,Data!$A$1:$BC$1,0),FALSE)</f>
        <v>3418.6892283523471</v>
      </c>
    </row>
    <row r="13090" spans="1:4" x14ac:dyDescent="0.45">
      <c r="A13090" t="s">
        <v>144</v>
      </c>
      <c r="B13090">
        <f t="shared" si="203"/>
        <v>2013</v>
      </c>
      <c r="C13090">
        <f>VLOOKUP($A13090&amp;C$1,Data!$A$2:$BC$533,MATCH(Intermediate!$B13090,Data!$A$1:$BC$1,0),FALSE)</f>
        <v>42.590609119982062</v>
      </c>
      <c r="D13090">
        <f>VLOOKUP($A13090&amp;D$1,Data!$A$2:$BC$533,MATCH(Intermediate!$B13090,Data!$A$1:$BC$1,0),FALSE)</f>
        <v>3552.7185522337591</v>
      </c>
    </row>
    <row r="13091" spans="1:4" x14ac:dyDescent="0.45">
      <c r="A13091" t="s">
        <v>144</v>
      </c>
      <c r="B13091">
        <f t="shared" si="203"/>
        <v>2014</v>
      </c>
      <c r="C13091">
        <f>VLOOKUP($A13091&amp;C$1,Data!$A$2:$BC$533,MATCH(Intermediate!$B13091,Data!$A$1:$BC$1,0),FALSE)</f>
        <v>41.677151209083611</v>
      </c>
      <c r="D13091">
        <f>VLOOKUP($A13091&amp;D$1,Data!$A$2:$BC$533,MATCH(Intermediate!$B13091,Data!$A$1:$BC$1,0),FALSE)</f>
        <v>3715.3263691891798</v>
      </c>
    </row>
    <row r="13092" spans="1:4" x14ac:dyDescent="0.45">
      <c r="A13092" t="s">
        <v>144</v>
      </c>
      <c r="B13092">
        <f t="shared" si="203"/>
        <v>2015</v>
      </c>
      <c r="C13092">
        <f>VLOOKUP($A13092&amp;C$1,Data!$A$2:$BC$533,MATCH(Intermediate!$B13092,Data!$A$1:$BC$1,0),FALSE)</f>
        <v>41.464451372735027</v>
      </c>
      <c r="D13092">
        <f>VLOOKUP($A13092&amp;D$1,Data!$A$2:$BC$533,MATCH(Intermediate!$B13092,Data!$A$1:$BC$1,0),FALSE)</f>
        <v>3715.02346573758</v>
      </c>
    </row>
    <row r="13093" spans="1:4" x14ac:dyDescent="0.45">
      <c r="A13093" t="s">
        <v>144</v>
      </c>
      <c r="B13093">
        <f t="shared" si="203"/>
        <v>2016</v>
      </c>
      <c r="C13093">
        <f>VLOOKUP($A13093&amp;C$1,Data!$A$2:$BC$533,MATCH(Intermediate!$B13093,Data!$A$1:$BC$1,0),FALSE)</f>
        <v>42.163110730277481</v>
      </c>
      <c r="D13093">
        <f>VLOOKUP($A13093&amp;D$1,Data!$A$2:$BC$533,MATCH(Intermediate!$B13093,Data!$A$1:$BC$1,0),FALSE)</f>
        <v>3746.9692331355195</v>
      </c>
    </row>
    <row r="13094" spans="1:4" x14ac:dyDescent="0.45">
      <c r="A13094" t="s">
        <v>144</v>
      </c>
      <c r="B13094">
        <f t="shared" si="203"/>
        <v>2017</v>
      </c>
      <c r="C13094">
        <f>VLOOKUP($A13094&amp;C$1,Data!$A$2:$BC$533,MATCH(Intermediate!$B13094,Data!$A$1:$BC$1,0),FALSE)</f>
        <v>43.763258651175711</v>
      </c>
      <c r="D13094">
        <f>VLOOKUP($A13094&amp;D$1,Data!$A$2:$BC$533,MATCH(Intermediate!$B13094,Data!$A$1:$BC$1,0),FALSE)</f>
        <v>3864.9038798106371</v>
      </c>
    </row>
    <row r="13095" spans="1:4" x14ac:dyDescent="0.45">
      <c r="A13095" t="s">
        <v>144</v>
      </c>
      <c r="B13095">
        <f t="shared" si="203"/>
        <v>2018</v>
      </c>
      <c r="C13095">
        <f>VLOOKUP($A13095&amp;C$1,Data!$A$2:$BC$533,MATCH(Intermediate!$B13095,Data!$A$1:$BC$1,0),FALSE)</f>
        <v>40.162140488639061</v>
      </c>
      <c r="D13095">
        <f>VLOOKUP($A13095&amp;D$1,Data!$A$2:$BC$533,MATCH(Intermediate!$B13095,Data!$A$1:$BC$1,0),FALSE)</f>
        <v>3888.6044752419321</v>
      </c>
    </row>
    <row r="13096" spans="1:4" x14ac:dyDescent="0.45">
      <c r="A13096" t="s">
        <v>144</v>
      </c>
      <c r="B13096">
        <f t="shared" si="203"/>
        <v>2019</v>
      </c>
      <c r="C13096">
        <f>VLOOKUP($A13096&amp;C$1,Data!$A$2:$BC$533,MATCH(Intermediate!$B13096,Data!$A$1:$BC$1,0),FALSE)</f>
        <v>38.578616991593577</v>
      </c>
      <c r="D13096">
        <f>VLOOKUP($A13096&amp;D$1,Data!$A$2:$BC$533,MATCH(Intermediate!$B13096,Data!$A$1:$BC$1,0),FALSE)</f>
        <v>4048.5719245096338</v>
      </c>
    </row>
    <row r="13097" spans="1:4" x14ac:dyDescent="0.45">
      <c r="A13097" t="s">
        <v>144</v>
      </c>
      <c r="B13097">
        <f t="shared" si="203"/>
        <v>2020</v>
      </c>
      <c r="C13097">
        <f>VLOOKUP($A13097&amp;C$1,Data!$A$2:$BC$533,MATCH(Intermediate!$B13097,Data!$A$1:$BC$1,0),FALSE)</f>
        <v>36.797983596384952</v>
      </c>
      <c r="D13097">
        <f>VLOOKUP($A13097&amp;D$1,Data!$A$2:$BC$533,MATCH(Intermediate!$B13097,Data!$A$1:$BC$1,0),FALSE)</f>
        <v>3976.6069158623473</v>
      </c>
    </row>
    <row r="13098" spans="1:4" x14ac:dyDescent="0.45">
      <c r="A13098" t="s">
        <v>144</v>
      </c>
      <c r="B13098">
        <f t="shared" si="203"/>
        <v>2021</v>
      </c>
      <c r="C13098">
        <f>VLOOKUP($A13098&amp;C$1,Data!$A$2:$BC$533,MATCH(Intermediate!$B13098,Data!$A$1:$BC$1,0),FALSE)</f>
        <v>35.159089418205923</v>
      </c>
      <c r="D13098">
        <f>VLOOKUP($A13098&amp;D$1,Data!$A$2:$BC$533,MATCH(Intermediate!$B13098,Data!$A$1:$BC$1,0),FALSE)</f>
        <v>4247.4621709460916</v>
      </c>
    </row>
    <row r="13099" spans="1:4" x14ac:dyDescent="0.45">
      <c r="A13099" t="s">
        <v>144</v>
      </c>
      <c r="B13099">
        <f t="shared" si="203"/>
        <v>2022</v>
      </c>
      <c r="C13099">
        <f>VLOOKUP($A13099&amp;C$1,Data!$A$2:$BC$533,MATCH(Intermediate!$B13099,Data!$A$1:$BC$1,0),FALSE)</f>
        <v>33.097388585914615</v>
      </c>
      <c r="D13099">
        <f>VLOOKUP($A13099&amp;D$1,Data!$A$2:$BC$533,MATCH(Intermediate!$B13099,Data!$A$1:$BC$1,0),FALSE)</f>
        <v>4609.4935974601985</v>
      </c>
    </row>
    <row r="13100" spans="1:4" x14ac:dyDescent="0.45">
      <c r="A13100" t="s">
        <v>144</v>
      </c>
      <c r="B13100">
        <f t="shared" si="203"/>
        <v>2023</v>
      </c>
      <c r="C13100" t="str">
        <f>VLOOKUP($A13100&amp;C$1,Data!$A$2:$BC$533,MATCH(Intermediate!$B13100,Data!$A$1:$BC$1,0),FALSE)</f>
        <v>..</v>
      </c>
      <c r="D13100">
        <f>VLOOKUP($A13100&amp;D$1,Data!$A$2:$BC$533,MATCH(Intermediate!$B13100,Data!$A$1:$BC$1,0),FALSE)</f>
        <v>4779.4262485499203</v>
      </c>
    </row>
    <row r="13101" spans="1:4" x14ac:dyDescent="0.45">
      <c r="A13101" t="s">
        <v>144</v>
      </c>
      <c r="B13101">
        <f t="shared" si="203"/>
        <v>2024</v>
      </c>
      <c r="C13101" t="str">
        <f>VLOOKUP($A13101&amp;C$1,Data!$A$2:$BC$533,MATCH(Intermediate!$B13101,Data!$A$1:$BC$1,0),FALSE)</f>
        <v>..</v>
      </c>
      <c r="D13101">
        <f>VLOOKUP($A13101&amp;D$1,Data!$A$2:$BC$533,MATCH(Intermediate!$B13101,Data!$A$1:$BC$1,0),FALSE)</f>
        <v>4949.7734396804999</v>
      </c>
    </row>
    <row r="13102" spans="1:4" x14ac:dyDescent="0.45">
      <c r="A13102" t="s">
        <v>349</v>
      </c>
      <c r="B13102">
        <f t="shared" si="203"/>
        <v>1975</v>
      </c>
      <c r="C13102">
        <f>VLOOKUP($A13102&amp;C$1,Data!$A$2:$BC$533,MATCH(Intermediate!$B13102,Data!$A$1:$BC$1,0),FALSE)</f>
        <v>26.58968131971767</v>
      </c>
      <c r="D13102" t="str">
        <f>VLOOKUP($A13102&amp;D$1,Data!$A$2:$BC$533,MATCH(Intermediate!$B13102,Data!$A$1:$BC$1,0),FALSE)</f>
        <v>..</v>
      </c>
    </row>
    <row r="13103" spans="1:4" x14ac:dyDescent="0.45">
      <c r="A13103" t="s">
        <v>349</v>
      </c>
      <c r="B13103">
        <f t="shared" si="203"/>
        <v>1976</v>
      </c>
      <c r="C13103">
        <f>VLOOKUP($A13103&amp;C$1,Data!$A$2:$BC$533,MATCH(Intermediate!$B13103,Data!$A$1:$BC$1,0),FALSE)</f>
        <v>24.207025059531954</v>
      </c>
      <c r="D13103" t="str">
        <f>VLOOKUP($A13103&amp;D$1,Data!$A$2:$BC$533,MATCH(Intermediate!$B13103,Data!$A$1:$BC$1,0),FALSE)</f>
        <v>..</v>
      </c>
    </row>
    <row r="13104" spans="1:4" x14ac:dyDescent="0.45">
      <c r="A13104" t="s">
        <v>349</v>
      </c>
      <c r="B13104">
        <f t="shared" si="203"/>
        <v>1977</v>
      </c>
      <c r="C13104">
        <f>VLOOKUP($A13104&amp;C$1,Data!$A$2:$BC$533,MATCH(Intermediate!$B13104,Data!$A$1:$BC$1,0),FALSE)</f>
        <v>24.859378684557189</v>
      </c>
      <c r="D13104" t="str">
        <f>VLOOKUP($A13104&amp;D$1,Data!$A$2:$BC$533,MATCH(Intermediate!$B13104,Data!$A$1:$BC$1,0),FALSE)</f>
        <v>..</v>
      </c>
    </row>
    <row r="13105" spans="1:4" x14ac:dyDescent="0.45">
      <c r="A13105" t="s">
        <v>349</v>
      </c>
      <c r="B13105">
        <f t="shared" si="203"/>
        <v>1978</v>
      </c>
      <c r="C13105">
        <f>VLOOKUP($A13105&amp;C$1,Data!$A$2:$BC$533,MATCH(Intermediate!$B13105,Data!$A$1:$BC$1,0),FALSE)</f>
        <v>25.884533293680892</v>
      </c>
      <c r="D13105" t="str">
        <f>VLOOKUP($A13105&amp;D$1,Data!$A$2:$BC$533,MATCH(Intermediate!$B13105,Data!$A$1:$BC$1,0),FALSE)</f>
        <v>..</v>
      </c>
    </row>
    <row r="13106" spans="1:4" x14ac:dyDescent="0.45">
      <c r="A13106" t="s">
        <v>349</v>
      </c>
      <c r="B13106">
        <f t="shared" si="203"/>
        <v>1979</v>
      </c>
      <c r="C13106">
        <f>VLOOKUP($A13106&amp;C$1,Data!$A$2:$BC$533,MATCH(Intermediate!$B13106,Data!$A$1:$BC$1,0),FALSE)</f>
        <v>25.161551784517197</v>
      </c>
      <c r="D13106" t="str">
        <f>VLOOKUP($A13106&amp;D$1,Data!$A$2:$BC$533,MATCH(Intermediate!$B13106,Data!$A$1:$BC$1,0),FALSE)</f>
        <v>..</v>
      </c>
    </row>
    <row r="13107" spans="1:4" x14ac:dyDescent="0.45">
      <c r="A13107" t="s">
        <v>349</v>
      </c>
      <c r="B13107">
        <f t="shared" si="203"/>
        <v>1980</v>
      </c>
      <c r="C13107">
        <f>VLOOKUP($A13107&amp;C$1,Data!$A$2:$BC$533,MATCH(Intermediate!$B13107,Data!$A$1:$BC$1,0),FALSE)</f>
        <v>26.880980752153143</v>
      </c>
      <c r="D13107" t="str">
        <f>VLOOKUP($A13107&amp;D$1,Data!$A$2:$BC$533,MATCH(Intermediate!$B13107,Data!$A$1:$BC$1,0),FALSE)</f>
        <v>..</v>
      </c>
    </row>
    <row r="13108" spans="1:4" x14ac:dyDescent="0.45">
      <c r="A13108" t="s">
        <v>349</v>
      </c>
      <c r="B13108">
        <f t="shared" si="203"/>
        <v>1981</v>
      </c>
      <c r="C13108">
        <f>VLOOKUP($A13108&amp;C$1,Data!$A$2:$BC$533,MATCH(Intermediate!$B13108,Data!$A$1:$BC$1,0),FALSE)</f>
        <v>20.529760687863035</v>
      </c>
      <c r="D13108" t="str">
        <f>VLOOKUP($A13108&amp;D$1,Data!$A$2:$BC$533,MATCH(Intermediate!$B13108,Data!$A$1:$BC$1,0),FALSE)</f>
        <v>..</v>
      </c>
    </row>
    <row r="13109" spans="1:4" x14ac:dyDescent="0.45">
      <c r="A13109" t="s">
        <v>349</v>
      </c>
      <c r="B13109">
        <f t="shared" ref="B13109:B13172" si="204">B13059</f>
        <v>1982</v>
      </c>
      <c r="C13109">
        <f>VLOOKUP($A13109&amp;C$1,Data!$A$2:$BC$533,MATCH(Intermediate!$B13109,Data!$A$1:$BC$1,0),FALSE)</f>
        <v>21.19649572910367</v>
      </c>
      <c r="D13109" t="str">
        <f>VLOOKUP($A13109&amp;D$1,Data!$A$2:$BC$533,MATCH(Intermediate!$B13109,Data!$A$1:$BC$1,0),FALSE)</f>
        <v>..</v>
      </c>
    </row>
    <row r="13110" spans="1:4" x14ac:dyDescent="0.45">
      <c r="A13110" t="s">
        <v>349</v>
      </c>
      <c r="B13110">
        <f t="shared" si="204"/>
        <v>1983</v>
      </c>
      <c r="C13110">
        <f>VLOOKUP($A13110&amp;C$1,Data!$A$2:$BC$533,MATCH(Intermediate!$B13110,Data!$A$1:$BC$1,0),FALSE)</f>
        <v>26.03827263706917</v>
      </c>
      <c r="D13110" t="str">
        <f>VLOOKUP($A13110&amp;D$1,Data!$A$2:$BC$533,MATCH(Intermediate!$B13110,Data!$A$1:$BC$1,0),FALSE)</f>
        <v>..</v>
      </c>
    </row>
    <row r="13111" spans="1:4" x14ac:dyDescent="0.45">
      <c r="A13111" t="s">
        <v>349</v>
      </c>
      <c r="B13111">
        <f t="shared" si="204"/>
        <v>1984</v>
      </c>
      <c r="C13111">
        <f>VLOOKUP($A13111&amp;C$1,Data!$A$2:$BC$533,MATCH(Intermediate!$B13111,Data!$A$1:$BC$1,0),FALSE)</f>
        <v>27.464904298598906</v>
      </c>
      <c r="D13111" t="str">
        <f>VLOOKUP($A13111&amp;D$1,Data!$A$2:$BC$533,MATCH(Intermediate!$B13111,Data!$A$1:$BC$1,0),FALSE)</f>
        <v>..</v>
      </c>
    </row>
    <row r="13112" spans="1:4" x14ac:dyDescent="0.45">
      <c r="A13112" t="s">
        <v>349</v>
      </c>
      <c r="B13112">
        <f t="shared" si="204"/>
        <v>1985</v>
      </c>
      <c r="C13112">
        <f>VLOOKUP($A13112&amp;C$1,Data!$A$2:$BC$533,MATCH(Intermediate!$B13112,Data!$A$1:$BC$1,0),FALSE)</f>
        <v>25.225825458164483</v>
      </c>
      <c r="D13112" t="str">
        <f>VLOOKUP($A13112&amp;D$1,Data!$A$2:$BC$533,MATCH(Intermediate!$B13112,Data!$A$1:$BC$1,0),FALSE)</f>
        <v>..</v>
      </c>
    </row>
    <row r="13113" spans="1:4" x14ac:dyDescent="0.45">
      <c r="A13113" t="s">
        <v>349</v>
      </c>
      <c r="B13113">
        <f t="shared" si="204"/>
        <v>1986</v>
      </c>
      <c r="C13113">
        <f>VLOOKUP($A13113&amp;C$1,Data!$A$2:$BC$533,MATCH(Intermediate!$B13113,Data!$A$1:$BC$1,0),FALSE)</f>
        <v>28.755633166777145</v>
      </c>
      <c r="D13113" t="str">
        <f>VLOOKUP($A13113&amp;D$1,Data!$A$2:$BC$533,MATCH(Intermediate!$B13113,Data!$A$1:$BC$1,0),FALSE)</f>
        <v>..</v>
      </c>
    </row>
    <row r="13114" spans="1:4" x14ac:dyDescent="0.45">
      <c r="A13114" t="s">
        <v>349</v>
      </c>
      <c r="B13114">
        <f t="shared" si="204"/>
        <v>1987</v>
      </c>
      <c r="C13114">
        <f>VLOOKUP($A13114&amp;C$1,Data!$A$2:$BC$533,MATCH(Intermediate!$B13114,Data!$A$1:$BC$1,0),FALSE)</f>
        <v>32.422717587699651</v>
      </c>
      <c r="D13114" t="str">
        <f>VLOOKUP($A13114&amp;D$1,Data!$A$2:$BC$533,MATCH(Intermediate!$B13114,Data!$A$1:$BC$1,0),FALSE)</f>
        <v>..</v>
      </c>
    </row>
    <row r="13115" spans="1:4" x14ac:dyDescent="0.45">
      <c r="A13115" t="s">
        <v>349</v>
      </c>
      <c r="B13115">
        <f t="shared" si="204"/>
        <v>1988</v>
      </c>
      <c r="C13115">
        <f>VLOOKUP($A13115&amp;C$1,Data!$A$2:$BC$533,MATCH(Intermediate!$B13115,Data!$A$1:$BC$1,0),FALSE)</f>
        <v>33.001142986693168</v>
      </c>
      <c r="D13115" t="str">
        <f>VLOOKUP($A13115&amp;D$1,Data!$A$2:$BC$533,MATCH(Intermediate!$B13115,Data!$A$1:$BC$1,0),FALSE)</f>
        <v>..</v>
      </c>
    </row>
    <row r="13116" spans="1:4" x14ac:dyDescent="0.45">
      <c r="A13116" t="s">
        <v>349</v>
      </c>
      <c r="B13116">
        <f t="shared" si="204"/>
        <v>1989</v>
      </c>
      <c r="C13116">
        <f>VLOOKUP($A13116&amp;C$1,Data!$A$2:$BC$533,MATCH(Intermediate!$B13116,Data!$A$1:$BC$1,0),FALSE)</f>
        <v>34.366500297367843</v>
      </c>
      <c r="D13116" t="str">
        <f>VLOOKUP($A13116&amp;D$1,Data!$A$2:$BC$533,MATCH(Intermediate!$B13116,Data!$A$1:$BC$1,0),FALSE)</f>
        <v>..</v>
      </c>
    </row>
    <row r="13117" spans="1:4" x14ac:dyDescent="0.45">
      <c r="A13117" t="s">
        <v>349</v>
      </c>
      <c r="B13117">
        <f t="shared" si="204"/>
        <v>1990</v>
      </c>
      <c r="C13117">
        <f>VLOOKUP($A13117&amp;C$1,Data!$A$2:$BC$533,MATCH(Intermediate!$B13117,Data!$A$1:$BC$1,0),FALSE)</f>
        <v>34.408420745993972</v>
      </c>
      <c r="D13117">
        <f>VLOOKUP($A13117&amp;D$1,Data!$A$2:$BC$533,MATCH(Intermediate!$B13117,Data!$A$1:$BC$1,0),FALSE)</f>
        <v>1914.802678395828</v>
      </c>
    </row>
    <row r="13118" spans="1:4" x14ac:dyDescent="0.45">
      <c r="A13118" t="s">
        <v>349</v>
      </c>
      <c r="B13118">
        <f t="shared" si="204"/>
        <v>1991</v>
      </c>
      <c r="C13118" t="str">
        <f>VLOOKUP($A13118&amp;C$1,Data!$A$2:$BC$533,MATCH(Intermediate!$B13118,Data!$A$1:$BC$1,0),FALSE)</f>
        <v>..</v>
      </c>
      <c r="D13118">
        <f>VLOOKUP($A13118&amp;D$1,Data!$A$2:$BC$533,MATCH(Intermediate!$B13118,Data!$A$1:$BC$1,0),FALSE)</f>
        <v>1944.3595654832252</v>
      </c>
    </row>
    <row r="13119" spans="1:4" x14ac:dyDescent="0.45">
      <c r="A13119" t="s">
        <v>349</v>
      </c>
      <c r="B13119">
        <f t="shared" si="204"/>
        <v>1992</v>
      </c>
      <c r="C13119">
        <f>VLOOKUP($A13119&amp;C$1,Data!$A$2:$BC$533,MATCH(Intermediate!$B13119,Data!$A$1:$BC$1,0),FALSE)</f>
        <v>47.355822403813598</v>
      </c>
      <c r="D13119">
        <f>VLOOKUP($A13119&amp;D$1,Data!$A$2:$BC$533,MATCH(Intermediate!$B13119,Data!$A$1:$BC$1,0),FALSE)</f>
        <v>1937.335129567198</v>
      </c>
    </row>
    <row r="13120" spans="1:4" x14ac:dyDescent="0.45">
      <c r="A13120" t="s">
        <v>349</v>
      </c>
      <c r="B13120">
        <f t="shared" si="204"/>
        <v>1993</v>
      </c>
      <c r="C13120">
        <f>VLOOKUP($A13120&amp;C$1,Data!$A$2:$BC$533,MATCH(Intermediate!$B13120,Data!$A$1:$BC$1,0),FALSE)</f>
        <v>47.866336972338033</v>
      </c>
      <c r="D13120">
        <f>VLOOKUP($A13120&amp;D$1,Data!$A$2:$BC$533,MATCH(Intermediate!$B13120,Data!$A$1:$BC$1,0),FALSE)</f>
        <v>1915.2758231599346</v>
      </c>
    </row>
    <row r="13121" spans="1:4" x14ac:dyDescent="0.45">
      <c r="A13121" t="s">
        <v>349</v>
      </c>
      <c r="B13121">
        <f t="shared" si="204"/>
        <v>1994</v>
      </c>
      <c r="C13121">
        <f>VLOOKUP($A13121&amp;C$1,Data!$A$2:$BC$533,MATCH(Intermediate!$B13121,Data!$A$1:$BC$1,0),FALSE)</f>
        <v>50.22015493248103</v>
      </c>
      <c r="D13121">
        <f>VLOOKUP($A13121&amp;D$1,Data!$A$2:$BC$533,MATCH(Intermediate!$B13121,Data!$A$1:$BC$1,0),FALSE)</f>
        <v>1925.7755465965458</v>
      </c>
    </row>
    <row r="13122" spans="1:4" x14ac:dyDescent="0.45">
      <c r="A13122" t="s">
        <v>349</v>
      </c>
      <c r="B13122">
        <f t="shared" si="204"/>
        <v>1995</v>
      </c>
      <c r="C13122">
        <f>VLOOKUP($A13122&amp;C$1,Data!$A$2:$BC$533,MATCH(Intermediate!$B13122,Data!$A$1:$BC$1,0),FALSE)</f>
        <v>45.964823146825061</v>
      </c>
      <c r="D13122">
        <f>VLOOKUP($A13122&amp;D$1,Data!$A$2:$BC$533,MATCH(Intermediate!$B13122,Data!$A$1:$BC$1,0),FALSE)</f>
        <v>1982.3640600921324</v>
      </c>
    </row>
    <row r="13123" spans="1:4" x14ac:dyDescent="0.45">
      <c r="A13123" t="s">
        <v>349</v>
      </c>
      <c r="B13123">
        <f t="shared" si="204"/>
        <v>1996</v>
      </c>
      <c r="C13123">
        <f>VLOOKUP($A13123&amp;C$1,Data!$A$2:$BC$533,MATCH(Intermediate!$B13123,Data!$A$1:$BC$1,0),FALSE)</f>
        <v>40.5584350659568</v>
      </c>
      <c r="D13123">
        <f>VLOOKUP($A13123&amp;D$1,Data!$A$2:$BC$533,MATCH(Intermediate!$B13123,Data!$A$1:$BC$1,0),FALSE)</f>
        <v>2065.4272771822766</v>
      </c>
    </row>
    <row r="13124" spans="1:4" x14ac:dyDescent="0.45">
      <c r="A13124" t="s">
        <v>349</v>
      </c>
      <c r="B13124">
        <f t="shared" si="204"/>
        <v>1997</v>
      </c>
      <c r="C13124">
        <f>VLOOKUP($A13124&amp;C$1,Data!$A$2:$BC$533,MATCH(Intermediate!$B13124,Data!$A$1:$BC$1,0),FALSE)</f>
        <v>39.46226200320897</v>
      </c>
      <c r="D13124">
        <f>VLOOKUP($A13124&amp;D$1,Data!$A$2:$BC$533,MATCH(Intermediate!$B13124,Data!$A$1:$BC$1,0),FALSE)</f>
        <v>2138.2531816255914</v>
      </c>
    </row>
    <row r="13125" spans="1:4" x14ac:dyDescent="0.45">
      <c r="A13125" t="s">
        <v>349</v>
      </c>
      <c r="B13125">
        <f t="shared" si="204"/>
        <v>1998</v>
      </c>
      <c r="C13125">
        <f>VLOOKUP($A13125&amp;C$1,Data!$A$2:$BC$533,MATCH(Intermediate!$B13125,Data!$A$1:$BC$1,0),FALSE)</f>
        <v>37.079828227206079</v>
      </c>
      <c r="D13125">
        <f>VLOOKUP($A13125&amp;D$1,Data!$A$2:$BC$533,MATCH(Intermediate!$B13125,Data!$A$1:$BC$1,0),FALSE)</f>
        <v>2164.5295887889201</v>
      </c>
    </row>
    <row r="13126" spans="1:4" x14ac:dyDescent="0.45">
      <c r="A13126" t="s">
        <v>349</v>
      </c>
      <c r="B13126">
        <f t="shared" si="204"/>
        <v>1999</v>
      </c>
      <c r="C13126">
        <f>VLOOKUP($A13126&amp;C$1,Data!$A$2:$BC$533,MATCH(Intermediate!$B13126,Data!$A$1:$BC$1,0),FALSE)</f>
        <v>56.368148040798076</v>
      </c>
      <c r="D13126">
        <f>VLOOKUP($A13126&amp;D$1,Data!$A$2:$BC$533,MATCH(Intermediate!$B13126,Data!$A$1:$BC$1,0),FALSE)</f>
        <v>2188.2386235088861</v>
      </c>
    </row>
    <row r="13127" spans="1:4" x14ac:dyDescent="0.45">
      <c r="A13127" t="s">
        <v>349</v>
      </c>
      <c r="B13127">
        <f t="shared" si="204"/>
        <v>2000</v>
      </c>
      <c r="C13127">
        <f>VLOOKUP($A13127&amp;C$1,Data!$A$2:$BC$533,MATCH(Intermediate!$B13127,Data!$A$1:$BC$1,0),FALSE)</f>
        <v>51.966638058387332</v>
      </c>
      <c r="D13127">
        <f>VLOOKUP($A13127&amp;D$1,Data!$A$2:$BC$533,MATCH(Intermediate!$B13127,Data!$A$1:$BC$1,0),FALSE)</f>
        <v>2256.8184715245106</v>
      </c>
    </row>
    <row r="13128" spans="1:4" x14ac:dyDescent="0.45">
      <c r="A13128" t="s">
        <v>349</v>
      </c>
      <c r="B13128">
        <f t="shared" si="204"/>
        <v>2001</v>
      </c>
      <c r="C13128">
        <f>VLOOKUP($A13128&amp;C$1,Data!$A$2:$BC$533,MATCH(Intermediate!$B13128,Data!$A$1:$BC$1,0),FALSE)</f>
        <v>51.062141882956404</v>
      </c>
      <c r="D13128">
        <f>VLOOKUP($A13128&amp;D$1,Data!$A$2:$BC$533,MATCH(Intermediate!$B13128,Data!$A$1:$BC$1,0),FALSE)</f>
        <v>2342.524917949796</v>
      </c>
    </row>
    <row r="13129" spans="1:4" x14ac:dyDescent="0.45">
      <c r="A13129" t="s">
        <v>349</v>
      </c>
      <c r="B13129">
        <f t="shared" si="204"/>
        <v>2002</v>
      </c>
      <c r="C13129">
        <f>VLOOKUP($A13129&amp;C$1,Data!$A$2:$BC$533,MATCH(Intermediate!$B13129,Data!$A$1:$BC$1,0),FALSE)</f>
        <v>39.073569273282537</v>
      </c>
      <c r="D13129">
        <f>VLOOKUP($A13129&amp;D$1,Data!$A$2:$BC$533,MATCH(Intermediate!$B13129,Data!$A$1:$BC$1,0),FALSE)</f>
        <v>2461.87998262869</v>
      </c>
    </row>
    <row r="13130" spans="1:4" x14ac:dyDescent="0.45">
      <c r="A13130" t="s">
        <v>349</v>
      </c>
      <c r="B13130">
        <f t="shared" si="204"/>
        <v>2003</v>
      </c>
      <c r="C13130">
        <f>VLOOKUP($A13130&amp;C$1,Data!$A$2:$BC$533,MATCH(Intermediate!$B13130,Data!$A$1:$BC$1,0),FALSE)</f>
        <v>46.788717528438696</v>
      </c>
      <c r="D13130">
        <f>VLOOKUP($A13130&amp;D$1,Data!$A$2:$BC$533,MATCH(Intermediate!$B13130,Data!$A$1:$BC$1,0),FALSE)</f>
        <v>2552.0821894082005</v>
      </c>
    </row>
    <row r="13131" spans="1:4" x14ac:dyDescent="0.45">
      <c r="A13131" t="s">
        <v>349</v>
      </c>
      <c r="B13131">
        <f t="shared" si="204"/>
        <v>2004</v>
      </c>
      <c r="C13131">
        <f>VLOOKUP($A13131&amp;C$1,Data!$A$2:$BC$533,MATCH(Intermediate!$B13131,Data!$A$1:$BC$1,0),FALSE)</f>
        <v>52.026936385929687</v>
      </c>
      <c r="D13131">
        <f>VLOOKUP($A13131&amp;D$1,Data!$A$2:$BC$533,MATCH(Intermediate!$B13131,Data!$A$1:$BC$1,0),FALSE)</f>
        <v>2716.8136899455867</v>
      </c>
    </row>
    <row r="13132" spans="1:4" x14ac:dyDescent="0.45">
      <c r="A13132" t="s">
        <v>349</v>
      </c>
      <c r="B13132">
        <f t="shared" si="204"/>
        <v>2005</v>
      </c>
      <c r="C13132">
        <f>VLOOKUP($A13132&amp;C$1,Data!$A$2:$BC$533,MATCH(Intermediate!$B13132,Data!$A$1:$BC$1,0),FALSE)</f>
        <v>53.86812422832628</v>
      </c>
      <c r="D13132">
        <f>VLOOKUP($A13132&amp;D$1,Data!$A$2:$BC$533,MATCH(Intermediate!$B13132,Data!$A$1:$BC$1,0),FALSE)</f>
        <v>2889.6004688397884</v>
      </c>
    </row>
    <row r="13133" spans="1:4" x14ac:dyDescent="0.45">
      <c r="A13133" t="s">
        <v>349</v>
      </c>
      <c r="B13133">
        <f t="shared" si="204"/>
        <v>2006</v>
      </c>
      <c r="C13133">
        <f>VLOOKUP($A13133&amp;C$1,Data!$A$2:$BC$533,MATCH(Intermediate!$B13133,Data!$A$1:$BC$1,0),FALSE)</f>
        <v>55.733436043728091</v>
      </c>
      <c r="D13133">
        <f>VLOOKUP($A13133&amp;D$1,Data!$A$2:$BC$533,MATCH(Intermediate!$B13133,Data!$A$1:$BC$1,0),FALSE)</f>
        <v>3072.0903416892979</v>
      </c>
    </row>
    <row r="13134" spans="1:4" x14ac:dyDescent="0.45">
      <c r="A13134" t="s">
        <v>349</v>
      </c>
      <c r="B13134">
        <f t="shared" si="204"/>
        <v>2007</v>
      </c>
      <c r="C13134">
        <f>VLOOKUP($A13134&amp;C$1,Data!$A$2:$BC$533,MATCH(Intermediate!$B13134,Data!$A$1:$BC$1,0),FALSE)</f>
        <v>56.549121888685583</v>
      </c>
      <c r="D13134">
        <f>VLOOKUP($A13134&amp;D$1,Data!$A$2:$BC$533,MATCH(Intermediate!$B13134,Data!$A$1:$BC$1,0),FALSE)</f>
        <v>3255.1784215400703</v>
      </c>
    </row>
    <row r="13135" spans="1:4" x14ac:dyDescent="0.45">
      <c r="A13135" t="s">
        <v>349</v>
      </c>
      <c r="B13135">
        <f t="shared" si="204"/>
        <v>2008</v>
      </c>
      <c r="C13135">
        <f>VLOOKUP($A13135&amp;C$1,Data!$A$2:$BC$533,MATCH(Intermediate!$B13135,Data!$A$1:$BC$1,0),FALSE)</f>
        <v>47.152671448591086</v>
      </c>
      <c r="D13135">
        <f>VLOOKUP($A13135&amp;D$1,Data!$A$2:$BC$533,MATCH(Intermediate!$B13135,Data!$A$1:$BC$1,0),FALSE)</f>
        <v>3393.7351860284389</v>
      </c>
    </row>
    <row r="13136" spans="1:4" x14ac:dyDescent="0.45">
      <c r="A13136" t="s">
        <v>349</v>
      </c>
      <c r="B13136">
        <f t="shared" si="204"/>
        <v>2009</v>
      </c>
      <c r="C13136">
        <f>VLOOKUP($A13136&amp;C$1,Data!$A$2:$BC$533,MATCH(Intermediate!$B13136,Data!$A$1:$BC$1,0),FALSE)</f>
        <v>48.969922062721139</v>
      </c>
      <c r="D13136">
        <f>VLOOKUP($A13136&amp;D$1,Data!$A$2:$BC$533,MATCH(Intermediate!$B13136,Data!$A$1:$BC$1,0),FALSE)</f>
        <v>3413.9257591321484</v>
      </c>
    </row>
    <row r="13137" spans="1:4" x14ac:dyDescent="0.45">
      <c r="A13137" t="s">
        <v>349</v>
      </c>
      <c r="B13137">
        <f t="shared" si="204"/>
        <v>2010</v>
      </c>
      <c r="C13137">
        <f>VLOOKUP($A13137&amp;C$1,Data!$A$2:$BC$533,MATCH(Intermediate!$B13137,Data!$A$1:$BC$1,0),FALSE)</f>
        <v>50.524192591105951</v>
      </c>
      <c r="D13137">
        <f>VLOOKUP($A13137&amp;D$1,Data!$A$2:$BC$533,MATCH(Intermediate!$B13137,Data!$A$1:$BC$1,0),FALSE)</f>
        <v>3553.6291035526692</v>
      </c>
    </row>
    <row r="13138" spans="1:4" x14ac:dyDescent="0.45">
      <c r="A13138" t="s">
        <v>349</v>
      </c>
      <c r="B13138">
        <f t="shared" si="204"/>
        <v>2011</v>
      </c>
      <c r="C13138">
        <f>VLOOKUP($A13138&amp;C$1,Data!$A$2:$BC$533,MATCH(Intermediate!$B13138,Data!$A$1:$BC$1,0),FALSE)</f>
        <v>46.247570811388719</v>
      </c>
      <c r="D13138">
        <f>VLOOKUP($A13138&amp;D$1,Data!$A$2:$BC$533,MATCH(Intermediate!$B13138,Data!$A$1:$BC$1,0),FALSE)</f>
        <v>3678.5728008215874</v>
      </c>
    </row>
    <row r="13139" spans="1:4" x14ac:dyDescent="0.45">
      <c r="A13139" t="s">
        <v>349</v>
      </c>
      <c r="B13139">
        <f t="shared" si="204"/>
        <v>2012</v>
      </c>
      <c r="C13139">
        <f>VLOOKUP($A13139&amp;C$1,Data!$A$2:$BC$533,MATCH(Intermediate!$B13139,Data!$A$1:$BC$1,0),FALSE)</f>
        <v>45.858770550958567</v>
      </c>
      <c r="D13139">
        <f>VLOOKUP($A13139&amp;D$1,Data!$A$2:$BC$533,MATCH(Intermediate!$B13139,Data!$A$1:$BC$1,0),FALSE)</f>
        <v>3669.4291189497476</v>
      </c>
    </row>
    <row r="13140" spans="1:4" x14ac:dyDescent="0.45">
      <c r="A13140" t="s">
        <v>349</v>
      </c>
      <c r="B13140">
        <f t="shared" si="204"/>
        <v>2013</v>
      </c>
      <c r="C13140">
        <f>VLOOKUP($A13140&amp;C$1,Data!$A$2:$BC$533,MATCH(Intermediate!$B13140,Data!$A$1:$BC$1,0),FALSE)</f>
        <v>42.608202635966187</v>
      </c>
      <c r="D13140">
        <f>VLOOKUP($A13140&amp;D$1,Data!$A$2:$BC$533,MATCH(Intermediate!$B13140,Data!$A$1:$BC$1,0),FALSE)</f>
        <v>3810.1818895662686</v>
      </c>
    </row>
    <row r="13141" spans="1:4" x14ac:dyDescent="0.45">
      <c r="A13141" t="s">
        <v>349</v>
      </c>
      <c r="B13141">
        <f t="shared" si="204"/>
        <v>2014</v>
      </c>
      <c r="C13141">
        <f>VLOOKUP($A13141&amp;C$1,Data!$A$2:$BC$533,MATCH(Intermediate!$B13141,Data!$A$1:$BC$1,0),FALSE)</f>
        <v>41.691534385758544</v>
      </c>
      <c r="D13141">
        <f>VLOOKUP($A13141&amp;D$1,Data!$A$2:$BC$533,MATCH(Intermediate!$B13141,Data!$A$1:$BC$1,0),FALSE)</f>
        <v>3964.6607364250244</v>
      </c>
    </row>
    <row r="13142" spans="1:4" x14ac:dyDescent="0.45">
      <c r="A13142" t="s">
        <v>349</v>
      </c>
      <c r="B13142">
        <f t="shared" si="204"/>
        <v>2015</v>
      </c>
      <c r="C13142">
        <f>VLOOKUP($A13142&amp;C$1,Data!$A$2:$BC$533,MATCH(Intermediate!$B13142,Data!$A$1:$BC$1,0),FALSE)</f>
        <v>41.479779149301699</v>
      </c>
      <c r="D13142">
        <f>VLOOKUP($A13142&amp;D$1,Data!$A$2:$BC$533,MATCH(Intermediate!$B13142,Data!$A$1:$BC$1,0),FALSE)</f>
        <v>3947.5471191822435</v>
      </c>
    </row>
    <row r="13143" spans="1:4" x14ac:dyDescent="0.45">
      <c r="A13143" t="s">
        <v>349</v>
      </c>
      <c r="B13143">
        <f t="shared" si="204"/>
        <v>2016</v>
      </c>
      <c r="C13143">
        <f>VLOOKUP($A13143&amp;C$1,Data!$A$2:$BC$533,MATCH(Intermediate!$B13143,Data!$A$1:$BC$1,0),FALSE)</f>
        <v>42.182300035892055</v>
      </c>
      <c r="D13143">
        <f>VLOOKUP($A13143&amp;D$1,Data!$A$2:$BC$533,MATCH(Intermediate!$B13143,Data!$A$1:$BC$1,0),FALSE)</f>
        <v>3957.441969175607</v>
      </c>
    </row>
    <row r="13144" spans="1:4" x14ac:dyDescent="0.45">
      <c r="A13144" t="s">
        <v>349</v>
      </c>
      <c r="B13144">
        <f t="shared" si="204"/>
        <v>2017</v>
      </c>
      <c r="C13144">
        <f>VLOOKUP($A13144&amp;C$1,Data!$A$2:$BC$533,MATCH(Intermediate!$B13144,Data!$A$1:$BC$1,0),FALSE)</f>
        <v>43.763258651175697</v>
      </c>
      <c r="D13144">
        <f>VLOOKUP($A13144&amp;D$1,Data!$A$2:$BC$533,MATCH(Intermediate!$B13144,Data!$A$1:$BC$1,0),FALSE)</f>
        <v>4072.0932740049907</v>
      </c>
    </row>
    <row r="13145" spans="1:4" x14ac:dyDescent="0.45">
      <c r="A13145" t="s">
        <v>349</v>
      </c>
      <c r="B13145">
        <f t="shared" si="204"/>
        <v>2018</v>
      </c>
      <c r="C13145">
        <f>VLOOKUP($A13145&amp;C$1,Data!$A$2:$BC$533,MATCH(Intermediate!$B13145,Data!$A$1:$BC$1,0),FALSE)</f>
        <v>40.162140488639075</v>
      </c>
      <c r="D13145">
        <f>VLOOKUP($A13145&amp;D$1,Data!$A$2:$BC$533,MATCH(Intermediate!$B13145,Data!$A$1:$BC$1,0),FALSE)</f>
        <v>4088.2074704223442</v>
      </c>
    </row>
    <row r="13146" spans="1:4" x14ac:dyDescent="0.45">
      <c r="A13146" t="s">
        <v>349</v>
      </c>
      <c r="B13146">
        <f t="shared" si="204"/>
        <v>2019</v>
      </c>
      <c r="C13146">
        <f>VLOOKUP($A13146&amp;C$1,Data!$A$2:$BC$533,MATCH(Intermediate!$B13146,Data!$A$1:$BC$1,0),FALSE)</f>
        <v>38.578616991593577</v>
      </c>
      <c r="D13146">
        <f>VLOOKUP($A13146&amp;D$1,Data!$A$2:$BC$533,MATCH(Intermediate!$B13146,Data!$A$1:$BC$1,0),FALSE)</f>
        <v>4249.6306613509469</v>
      </c>
    </row>
    <row r="13147" spans="1:4" x14ac:dyDescent="0.45">
      <c r="A13147" t="s">
        <v>349</v>
      </c>
      <c r="B13147">
        <f t="shared" si="204"/>
        <v>2020</v>
      </c>
      <c r="C13147">
        <f>VLOOKUP($A13147&amp;C$1,Data!$A$2:$BC$533,MATCH(Intermediate!$B13147,Data!$A$1:$BC$1,0),FALSE)</f>
        <v>36.797983596384945</v>
      </c>
      <c r="D13147">
        <f>VLOOKUP($A13147&amp;D$1,Data!$A$2:$BC$533,MATCH(Intermediate!$B13147,Data!$A$1:$BC$1,0),FALSE)</f>
        <v>4151.4482831303176</v>
      </c>
    </row>
    <row r="13148" spans="1:4" x14ac:dyDescent="0.45">
      <c r="A13148" t="s">
        <v>349</v>
      </c>
      <c r="B13148">
        <f t="shared" si="204"/>
        <v>2021</v>
      </c>
      <c r="C13148">
        <f>VLOOKUP($A13148&amp;C$1,Data!$A$2:$BC$533,MATCH(Intermediate!$B13148,Data!$A$1:$BC$1,0),FALSE)</f>
        <v>35.159089418205937</v>
      </c>
      <c r="D13148">
        <f>VLOOKUP($A13148&amp;D$1,Data!$A$2:$BC$533,MATCH(Intermediate!$B13148,Data!$A$1:$BC$1,0),FALSE)</f>
        <v>4432.8295021990316</v>
      </c>
    </row>
    <row r="13149" spans="1:4" x14ac:dyDescent="0.45">
      <c r="A13149" t="s">
        <v>349</v>
      </c>
      <c r="B13149">
        <f t="shared" si="204"/>
        <v>2022</v>
      </c>
      <c r="C13149">
        <f>VLOOKUP($A13149&amp;C$1,Data!$A$2:$BC$533,MATCH(Intermediate!$B13149,Data!$A$1:$BC$1,0),FALSE)</f>
        <v>33.097388585914629</v>
      </c>
      <c r="D13149">
        <f>VLOOKUP($A13149&amp;D$1,Data!$A$2:$BC$533,MATCH(Intermediate!$B13149,Data!$A$1:$BC$1,0),FALSE)</f>
        <v>4806.6920174998322</v>
      </c>
    </row>
    <row r="13150" spans="1:4" x14ac:dyDescent="0.45">
      <c r="A13150" t="s">
        <v>349</v>
      </c>
      <c r="B13150">
        <f t="shared" si="204"/>
        <v>2023</v>
      </c>
      <c r="C13150">
        <f>VLOOKUP($A13150&amp;C$1,Data!$A$2:$BC$533,MATCH(Intermediate!$B13150,Data!$A$1:$BC$1,0),FALSE)</f>
        <v>40.625975796732021</v>
      </c>
      <c r="D13150">
        <f>VLOOKUP($A13150&amp;D$1,Data!$A$2:$BC$533,MATCH(Intermediate!$B13150,Data!$A$1:$BC$1,0),FALSE)</f>
        <v>4971.5059795588522</v>
      </c>
    </row>
    <row r="13151" spans="1:4" x14ac:dyDescent="0.45">
      <c r="A13151" t="s">
        <v>349</v>
      </c>
      <c r="B13151">
        <f t="shared" si="204"/>
        <v>2024</v>
      </c>
      <c r="C13151" t="str">
        <f>VLOOKUP($A13151&amp;C$1,Data!$A$2:$BC$533,MATCH(Intermediate!$B13151,Data!$A$1:$BC$1,0),FALSE)</f>
        <v>..</v>
      </c>
      <c r="D13151">
        <f>VLOOKUP($A13151&amp;D$1,Data!$A$2:$BC$533,MATCH(Intermediate!$B13151,Data!$A$1:$BC$1,0),FALSE)</f>
        <v>5136.5912593241219</v>
      </c>
    </row>
    <row r="13152" spans="1:4" x14ac:dyDescent="0.45">
      <c r="A13152" t="s">
        <v>388</v>
      </c>
      <c r="B13152">
        <f t="shared" si="204"/>
        <v>1975</v>
      </c>
      <c r="C13152">
        <f>VLOOKUP($A13152&amp;C$1,Data!$A$2:$BC$533,MATCH(Intermediate!$B13152,Data!$A$1:$BC$1,0),FALSE)</f>
        <v>25.810467771383266</v>
      </c>
      <c r="D13152" t="str">
        <f>VLOOKUP($A13152&amp;D$1,Data!$A$2:$BC$533,MATCH(Intermediate!$B13152,Data!$A$1:$BC$1,0),FALSE)</f>
        <v>..</v>
      </c>
    </row>
    <row r="13153" spans="1:4" x14ac:dyDescent="0.45">
      <c r="A13153" t="s">
        <v>388</v>
      </c>
      <c r="B13153">
        <f t="shared" si="204"/>
        <v>1976</v>
      </c>
      <c r="C13153">
        <f>VLOOKUP($A13153&amp;C$1,Data!$A$2:$BC$533,MATCH(Intermediate!$B13153,Data!$A$1:$BC$1,0),FALSE)</f>
        <v>23.5058312363673</v>
      </c>
      <c r="D13153" t="str">
        <f>VLOOKUP($A13153&amp;D$1,Data!$A$2:$BC$533,MATCH(Intermediate!$B13153,Data!$A$1:$BC$1,0),FALSE)</f>
        <v>..</v>
      </c>
    </row>
    <row r="13154" spans="1:4" x14ac:dyDescent="0.45">
      <c r="A13154" t="s">
        <v>388</v>
      </c>
      <c r="B13154">
        <f t="shared" si="204"/>
        <v>1977</v>
      </c>
      <c r="C13154">
        <f>VLOOKUP($A13154&amp;C$1,Data!$A$2:$BC$533,MATCH(Intermediate!$B13154,Data!$A$1:$BC$1,0),FALSE)</f>
        <v>24.122456222063366</v>
      </c>
      <c r="D13154" t="str">
        <f>VLOOKUP($A13154&amp;D$1,Data!$A$2:$BC$533,MATCH(Intermediate!$B13154,Data!$A$1:$BC$1,0),FALSE)</f>
        <v>..</v>
      </c>
    </row>
    <row r="13155" spans="1:4" x14ac:dyDescent="0.45">
      <c r="A13155" t="s">
        <v>388</v>
      </c>
      <c r="B13155">
        <f t="shared" si="204"/>
        <v>1978</v>
      </c>
      <c r="C13155">
        <f>VLOOKUP($A13155&amp;C$1,Data!$A$2:$BC$533,MATCH(Intermediate!$B13155,Data!$A$1:$BC$1,0),FALSE)</f>
        <v>25.187426545856987</v>
      </c>
      <c r="D13155" t="str">
        <f>VLOOKUP($A13155&amp;D$1,Data!$A$2:$BC$533,MATCH(Intermediate!$B13155,Data!$A$1:$BC$1,0),FALSE)</f>
        <v>..</v>
      </c>
    </row>
    <row r="13156" spans="1:4" x14ac:dyDescent="0.45">
      <c r="A13156" t="s">
        <v>388</v>
      </c>
      <c r="B13156">
        <f t="shared" si="204"/>
        <v>1979</v>
      </c>
      <c r="C13156">
        <f>VLOOKUP($A13156&amp;C$1,Data!$A$2:$BC$533,MATCH(Intermediate!$B13156,Data!$A$1:$BC$1,0),FALSE)</f>
        <v>24.465136368288718</v>
      </c>
      <c r="D13156" t="str">
        <f>VLOOKUP($A13156&amp;D$1,Data!$A$2:$BC$533,MATCH(Intermediate!$B13156,Data!$A$1:$BC$1,0),FALSE)</f>
        <v>..</v>
      </c>
    </row>
    <row r="13157" spans="1:4" x14ac:dyDescent="0.45">
      <c r="A13157" t="s">
        <v>388</v>
      </c>
      <c r="B13157">
        <f t="shared" si="204"/>
        <v>1980</v>
      </c>
      <c r="C13157">
        <f>VLOOKUP($A13157&amp;C$1,Data!$A$2:$BC$533,MATCH(Intermediate!$B13157,Data!$A$1:$BC$1,0),FALSE)</f>
        <v>26.208169290367767</v>
      </c>
      <c r="D13157" t="str">
        <f>VLOOKUP($A13157&amp;D$1,Data!$A$2:$BC$533,MATCH(Intermediate!$B13157,Data!$A$1:$BC$1,0),FALSE)</f>
        <v>..</v>
      </c>
    </row>
    <row r="13158" spans="1:4" x14ac:dyDescent="0.45">
      <c r="A13158" t="s">
        <v>388</v>
      </c>
      <c r="B13158">
        <f t="shared" si="204"/>
        <v>1981</v>
      </c>
      <c r="C13158">
        <f>VLOOKUP($A13158&amp;C$1,Data!$A$2:$BC$533,MATCH(Intermediate!$B13158,Data!$A$1:$BC$1,0),FALSE)</f>
        <v>20.160776608606781</v>
      </c>
      <c r="D13158" t="str">
        <f>VLOOKUP($A13158&amp;D$1,Data!$A$2:$BC$533,MATCH(Intermediate!$B13158,Data!$A$1:$BC$1,0),FALSE)</f>
        <v>..</v>
      </c>
    </row>
    <row r="13159" spans="1:4" x14ac:dyDescent="0.45">
      <c r="A13159" t="s">
        <v>388</v>
      </c>
      <c r="B13159">
        <f t="shared" si="204"/>
        <v>1982</v>
      </c>
      <c r="C13159">
        <f>VLOOKUP($A13159&amp;C$1,Data!$A$2:$BC$533,MATCH(Intermediate!$B13159,Data!$A$1:$BC$1,0),FALSE)</f>
        <v>20.757691770411437</v>
      </c>
      <c r="D13159" t="str">
        <f>VLOOKUP($A13159&amp;D$1,Data!$A$2:$BC$533,MATCH(Intermediate!$B13159,Data!$A$1:$BC$1,0),FALSE)</f>
        <v>..</v>
      </c>
    </row>
    <row r="13160" spans="1:4" x14ac:dyDescent="0.45">
      <c r="A13160" t="s">
        <v>388</v>
      </c>
      <c r="B13160">
        <f t="shared" si="204"/>
        <v>1983</v>
      </c>
      <c r="C13160">
        <f>VLOOKUP($A13160&amp;C$1,Data!$A$2:$BC$533,MATCH(Intermediate!$B13160,Data!$A$1:$BC$1,0),FALSE)</f>
        <v>25.333889568197051</v>
      </c>
      <c r="D13160" t="str">
        <f>VLOOKUP($A13160&amp;D$1,Data!$A$2:$BC$533,MATCH(Intermediate!$B13160,Data!$A$1:$BC$1,0),FALSE)</f>
        <v>..</v>
      </c>
    </row>
    <row r="13161" spans="1:4" x14ac:dyDescent="0.45">
      <c r="A13161" t="s">
        <v>388</v>
      </c>
      <c r="B13161">
        <f t="shared" si="204"/>
        <v>1984</v>
      </c>
      <c r="C13161">
        <f>VLOOKUP($A13161&amp;C$1,Data!$A$2:$BC$533,MATCH(Intermediate!$B13161,Data!$A$1:$BC$1,0),FALSE)</f>
        <v>26.650716956030159</v>
      </c>
      <c r="D13161" t="str">
        <f>VLOOKUP($A13161&amp;D$1,Data!$A$2:$BC$533,MATCH(Intermediate!$B13161,Data!$A$1:$BC$1,0),FALSE)</f>
        <v>..</v>
      </c>
    </row>
    <row r="13162" spans="1:4" x14ac:dyDescent="0.45">
      <c r="A13162" t="s">
        <v>388</v>
      </c>
      <c r="B13162">
        <f t="shared" si="204"/>
        <v>1985</v>
      </c>
      <c r="C13162">
        <f>VLOOKUP($A13162&amp;C$1,Data!$A$2:$BC$533,MATCH(Intermediate!$B13162,Data!$A$1:$BC$1,0),FALSE)</f>
        <v>24.281154426846669</v>
      </c>
      <c r="D13162" t="str">
        <f>VLOOKUP($A13162&amp;D$1,Data!$A$2:$BC$533,MATCH(Intermediate!$B13162,Data!$A$1:$BC$1,0),FALSE)</f>
        <v>..</v>
      </c>
    </row>
    <row r="13163" spans="1:4" x14ac:dyDescent="0.45">
      <c r="A13163" t="s">
        <v>388</v>
      </c>
      <c r="B13163">
        <f t="shared" si="204"/>
        <v>1986</v>
      </c>
      <c r="C13163">
        <f>VLOOKUP($A13163&amp;C$1,Data!$A$2:$BC$533,MATCH(Intermediate!$B13163,Data!$A$1:$BC$1,0),FALSE)</f>
        <v>27.632170107602089</v>
      </c>
      <c r="D13163" t="str">
        <f>VLOOKUP($A13163&amp;D$1,Data!$A$2:$BC$533,MATCH(Intermediate!$B13163,Data!$A$1:$BC$1,0),FALSE)</f>
        <v>..</v>
      </c>
    </row>
    <row r="13164" spans="1:4" x14ac:dyDescent="0.45">
      <c r="A13164" t="s">
        <v>388</v>
      </c>
      <c r="B13164">
        <f t="shared" si="204"/>
        <v>1987</v>
      </c>
      <c r="C13164">
        <f>VLOOKUP($A13164&amp;C$1,Data!$A$2:$BC$533,MATCH(Intermediate!$B13164,Data!$A$1:$BC$1,0),FALSE)</f>
        <v>31.209932820308154</v>
      </c>
      <c r="D13164" t="str">
        <f>VLOOKUP($A13164&amp;D$1,Data!$A$2:$BC$533,MATCH(Intermediate!$B13164,Data!$A$1:$BC$1,0),FALSE)</f>
        <v>..</v>
      </c>
    </row>
    <row r="13165" spans="1:4" x14ac:dyDescent="0.45">
      <c r="A13165" t="s">
        <v>388</v>
      </c>
      <c r="B13165">
        <f t="shared" si="204"/>
        <v>1988</v>
      </c>
      <c r="C13165">
        <f>VLOOKUP($A13165&amp;C$1,Data!$A$2:$BC$533,MATCH(Intermediate!$B13165,Data!$A$1:$BC$1,0),FALSE)</f>
        <v>31.748112156736049</v>
      </c>
      <c r="D13165" t="str">
        <f>VLOOKUP($A13165&amp;D$1,Data!$A$2:$BC$533,MATCH(Intermediate!$B13165,Data!$A$1:$BC$1,0),FALSE)</f>
        <v>..</v>
      </c>
    </row>
    <row r="13166" spans="1:4" x14ac:dyDescent="0.45">
      <c r="A13166" t="s">
        <v>388</v>
      </c>
      <c r="B13166">
        <f t="shared" si="204"/>
        <v>1989</v>
      </c>
      <c r="C13166">
        <f>VLOOKUP($A13166&amp;C$1,Data!$A$2:$BC$533,MATCH(Intermediate!$B13166,Data!$A$1:$BC$1,0),FALSE)</f>
        <v>33.011538911638119</v>
      </c>
      <c r="D13166" t="str">
        <f>VLOOKUP($A13166&amp;D$1,Data!$A$2:$BC$533,MATCH(Intermediate!$B13166,Data!$A$1:$BC$1,0),FALSE)</f>
        <v>..</v>
      </c>
    </row>
    <row r="13167" spans="1:4" x14ac:dyDescent="0.45">
      <c r="A13167" t="s">
        <v>388</v>
      </c>
      <c r="B13167">
        <f t="shared" si="204"/>
        <v>1990</v>
      </c>
      <c r="C13167">
        <f>VLOOKUP($A13167&amp;C$1,Data!$A$2:$BC$533,MATCH(Intermediate!$B13167,Data!$A$1:$BC$1,0),FALSE)</f>
        <v>33.18567722541939</v>
      </c>
      <c r="D13167">
        <f>VLOOKUP($A13167&amp;D$1,Data!$A$2:$BC$533,MATCH(Intermediate!$B13167,Data!$A$1:$BC$1,0),FALSE)</f>
        <v>1778.8788082203066</v>
      </c>
    </row>
    <row r="13168" spans="1:4" x14ac:dyDescent="0.45">
      <c r="A13168" t="s">
        <v>388</v>
      </c>
      <c r="B13168">
        <f t="shared" si="204"/>
        <v>1991</v>
      </c>
      <c r="C13168" t="str">
        <f>VLOOKUP($A13168&amp;C$1,Data!$A$2:$BC$533,MATCH(Intermediate!$B13168,Data!$A$1:$BC$1,0),FALSE)</f>
        <v>..</v>
      </c>
      <c r="D13168">
        <f>VLOOKUP($A13168&amp;D$1,Data!$A$2:$BC$533,MATCH(Intermediate!$B13168,Data!$A$1:$BC$1,0),FALSE)</f>
        <v>1800.3260339698204</v>
      </c>
    </row>
    <row r="13169" spans="1:4" x14ac:dyDescent="0.45">
      <c r="A13169" t="s">
        <v>388</v>
      </c>
      <c r="B13169">
        <f t="shared" si="204"/>
        <v>1992</v>
      </c>
      <c r="C13169">
        <f>VLOOKUP($A13169&amp;C$1,Data!$A$2:$BC$533,MATCH(Intermediate!$B13169,Data!$A$1:$BC$1,0),FALSE)</f>
        <v>45.867575441825366</v>
      </c>
      <c r="D13169">
        <f>VLOOKUP($A13169&amp;D$1,Data!$A$2:$BC$533,MATCH(Intermediate!$B13169,Data!$A$1:$BC$1,0),FALSE)</f>
        <v>1788.0462358153009</v>
      </c>
    </row>
    <row r="13170" spans="1:4" x14ac:dyDescent="0.45">
      <c r="A13170" t="s">
        <v>388</v>
      </c>
      <c r="B13170">
        <f t="shared" si="204"/>
        <v>1993</v>
      </c>
      <c r="C13170">
        <f>VLOOKUP($A13170&amp;C$1,Data!$A$2:$BC$533,MATCH(Intermediate!$B13170,Data!$A$1:$BC$1,0),FALSE)</f>
        <v>46.645011446393511</v>
      </c>
      <c r="D13170">
        <f>VLOOKUP($A13170&amp;D$1,Data!$A$2:$BC$533,MATCH(Intermediate!$B13170,Data!$A$1:$BC$1,0),FALSE)</f>
        <v>1770.9104053181004</v>
      </c>
    </row>
    <row r="13171" spans="1:4" x14ac:dyDescent="0.45">
      <c r="A13171" t="s">
        <v>388</v>
      </c>
      <c r="B13171">
        <f t="shared" si="204"/>
        <v>1994</v>
      </c>
      <c r="C13171">
        <f>VLOOKUP($A13171&amp;C$1,Data!$A$2:$BC$533,MATCH(Intermediate!$B13171,Data!$A$1:$BC$1,0),FALSE)</f>
        <v>49.247907127563955</v>
      </c>
      <c r="D13171">
        <f>VLOOKUP($A13171&amp;D$1,Data!$A$2:$BC$533,MATCH(Intermediate!$B13171,Data!$A$1:$BC$1,0),FALSE)</f>
        <v>1779.8223062937391</v>
      </c>
    </row>
    <row r="13172" spans="1:4" x14ac:dyDescent="0.45">
      <c r="A13172" t="s">
        <v>388</v>
      </c>
      <c r="B13172">
        <f t="shared" si="204"/>
        <v>1995</v>
      </c>
      <c r="C13172">
        <f>VLOOKUP($A13172&amp;C$1,Data!$A$2:$BC$533,MATCH(Intermediate!$B13172,Data!$A$1:$BC$1,0),FALSE)</f>
        <v>45.255416066925306</v>
      </c>
      <c r="D13172">
        <f>VLOOKUP($A13172&amp;D$1,Data!$A$2:$BC$533,MATCH(Intermediate!$B13172,Data!$A$1:$BC$1,0),FALSE)</f>
        <v>1831.6166085017167</v>
      </c>
    </row>
    <row r="13173" spans="1:4" x14ac:dyDescent="0.45">
      <c r="A13173" t="s">
        <v>388</v>
      </c>
      <c r="B13173">
        <f t="shared" ref="B13173:B13236" si="205">B13123</f>
        <v>1996</v>
      </c>
      <c r="C13173">
        <f>VLOOKUP($A13173&amp;C$1,Data!$A$2:$BC$533,MATCH(Intermediate!$B13173,Data!$A$1:$BC$1,0),FALSE)</f>
        <v>40.020782080899146</v>
      </c>
      <c r="D13173">
        <f>VLOOKUP($A13173&amp;D$1,Data!$A$2:$BC$533,MATCH(Intermediate!$B13173,Data!$A$1:$BC$1,0),FALSE)</f>
        <v>1910.0837121870788</v>
      </c>
    </row>
    <row r="13174" spans="1:4" x14ac:dyDescent="0.45">
      <c r="A13174" t="s">
        <v>388</v>
      </c>
      <c r="B13174">
        <f t="shared" si="205"/>
        <v>1997</v>
      </c>
      <c r="C13174">
        <f>VLOOKUP($A13174&amp;C$1,Data!$A$2:$BC$533,MATCH(Intermediate!$B13174,Data!$A$1:$BC$1,0),FALSE)</f>
        <v>39.005325168596507</v>
      </c>
      <c r="D13174">
        <f>VLOOKUP($A13174&amp;D$1,Data!$A$2:$BC$533,MATCH(Intermediate!$B13174,Data!$A$1:$BC$1,0),FALSE)</f>
        <v>1975.7538861295866</v>
      </c>
    </row>
    <row r="13175" spans="1:4" x14ac:dyDescent="0.45">
      <c r="A13175" t="s">
        <v>388</v>
      </c>
      <c r="B13175">
        <f t="shared" si="205"/>
        <v>1998</v>
      </c>
      <c r="C13175">
        <f>VLOOKUP($A13175&amp;C$1,Data!$A$2:$BC$533,MATCH(Intermediate!$B13175,Data!$A$1:$BC$1,0),FALSE)</f>
        <v>36.727276241391245</v>
      </c>
      <c r="D13175">
        <f>VLOOKUP($A13175&amp;D$1,Data!$A$2:$BC$533,MATCH(Intermediate!$B13175,Data!$A$1:$BC$1,0),FALSE)</f>
        <v>1996.2133048688495</v>
      </c>
    </row>
    <row r="13176" spans="1:4" x14ac:dyDescent="0.45">
      <c r="A13176" t="s">
        <v>388</v>
      </c>
      <c r="B13176">
        <f t="shared" si="205"/>
        <v>1999</v>
      </c>
      <c r="C13176">
        <f>VLOOKUP($A13176&amp;C$1,Data!$A$2:$BC$533,MATCH(Intermediate!$B13176,Data!$A$1:$BC$1,0),FALSE)</f>
        <v>55.482416929042593</v>
      </c>
      <c r="D13176">
        <f>VLOOKUP($A13176&amp;D$1,Data!$A$2:$BC$533,MATCH(Intermediate!$B13176,Data!$A$1:$BC$1,0),FALSE)</f>
        <v>2018.2733583028462</v>
      </c>
    </row>
    <row r="13177" spans="1:4" x14ac:dyDescent="0.45">
      <c r="A13177" t="s">
        <v>388</v>
      </c>
      <c r="B13177">
        <f t="shared" si="205"/>
        <v>2000</v>
      </c>
      <c r="C13177">
        <f>VLOOKUP($A13177&amp;C$1,Data!$A$2:$BC$533,MATCH(Intermediate!$B13177,Data!$A$1:$BC$1,0),FALSE)</f>
        <v>51.190565298063611</v>
      </c>
      <c r="D13177">
        <f>VLOOKUP($A13177&amp;D$1,Data!$A$2:$BC$533,MATCH(Intermediate!$B13177,Data!$A$1:$BC$1,0),FALSE)</f>
        <v>2081.7479460961395</v>
      </c>
    </row>
    <row r="13178" spans="1:4" x14ac:dyDescent="0.45">
      <c r="A13178" t="s">
        <v>388</v>
      </c>
      <c r="B13178">
        <f t="shared" si="205"/>
        <v>2001</v>
      </c>
      <c r="C13178">
        <f>VLOOKUP($A13178&amp;C$1,Data!$A$2:$BC$533,MATCH(Intermediate!$B13178,Data!$A$1:$BC$1,0),FALSE)</f>
        <v>50.280341780469712</v>
      </c>
      <c r="D13178">
        <f>VLOOKUP($A13178&amp;D$1,Data!$A$2:$BC$533,MATCH(Intermediate!$B13178,Data!$A$1:$BC$1,0),FALSE)</f>
        <v>2161.7677531686809</v>
      </c>
    </row>
    <row r="13179" spans="1:4" x14ac:dyDescent="0.45">
      <c r="A13179" t="s">
        <v>388</v>
      </c>
      <c r="B13179">
        <f t="shared" si="205"/>
        <v>2002</v>
      </c>
      <c r="C13179">
        <f>VLOOKUP($A13179&amp;C$1,Data!$A$2:$BC$533,MATCH(Intermediate!$B13179,Data!$A$1:$BC$1,0),FALSE)</f>
        <v>38.632148273524209</v>
      </c>
      <c r="D13179">
        <f>VLOOKUP($A13179&amp;D$1,Data!$A$2:$BC$533,MATCH(Intermediate!$B13179,Data!$A$1:$BC$1,0),FALSE)</f>
        <v>2268.5399648627513</v>
      </c>
    </row>
    <row r="13180" spans="1:4" x14ac:dyDescent="0.45">
      <c r="A13180" t="s">
        <v>388</v>
      </c>
      <c r="B13180">
        <f t="shared" si="205"/>
        <v>2003</v>
      </c>
      <c r="C13180">
        <f>VLOOKUP($A13180&amp;C$1,Data!$A$2:$BC$533,MATCH(Intermediate!$B13180,Data!$A$1:$BC$1,0),FALSE)</f>
        <v>46.267996607148</v>
      </c>
      <c r="D13180">
        <f>VLOOKUP($A13180&amp;D$1,Data!$A$2:$BC$533,MATCH(Intermediate!$B13180,Data!$A$1:$BC$1,0),FALSE)</f>
        <v>2347.3169367961309</v>
      </c>
    </row>
    <row r="13181" spans="1:4" x14ac:dyDescent="0.45">
      <c r="A13181" t="s">
        <v>388</v>
      </c>
      <c r="B13181">
        <f t="shared" si="205"/>
        <v>2004</v>
      </c>
      <c r="C13181">
        <f>VLOOKUP($A13181&amp;C$1,Data!$A$2:$BC$533,MATCH(Intermediate!$B13181,Data!$A$1:$BC$1,0),FALSE)</f>
        <v>51.427169863751097</v>
      </c>
      <c r="D13181">
        <f>VLOOKUP($A13181&amp;D$1,Data!$A$2:$BC$533,MATCH(Intermediate!$B13181,Data!$A$1:$BC$1,0),FALSE)</f>
        <v>2501.4400939116044</v>
      </c>
    </row>
    <row r="13182" spans="1:4" x14ac:dyDescent="0.45">
      <c r="A13182" t="s">
        <v>388</v>
      </c>
      <c r="B13182">
        <f t="shared" si="205"/>
        <v>2005</v>
      </c>
      <c r="C13182">
        <f>VLOOKUP($A13182&amp;C$1,Data!$A$2:$BC$533,MATCH(Intermediate!$B13182,Data!$A$1:$BC$1,0),FALSE)</f>
        <v>53.255107342322049</v>
      </c>
      <c r="D13182">
        <f>VLOOKUP($A13182&amp;D$1,Data!$A$2:$BC$533,MATCH(Intermediate!$B13182,Data!$A$1:$BC$1,0),FALSE)</f>
        <v>2663.2109771472606</v>
      </c>
    </row>
    <row r="13183" spans="1:4" x14ac:dyDescent="0.45">
      <c r="A13183" t="s">
        <v>388</v>
      </c>
      <c r="B13183">
        <f t="shared" si="205"/>
        <v>2006</v>
      </c>
      <c r="C13183">
        <f>VLOOKUP($A13183&amp;C$1,Data!$A$2:$BC$533,MATCH(Intermediate!$B13183,Data!$A$1:$BC$1,0),FALSE)</f>
        <v>55.076688793134629</v>
      </c>
      <c r="D13183">
        <f>VLOOKUP($A13183&amp;D$1,Data!$A$2:$BC$533,MATCH(Intermediate!$B13183,Data!$A$1:$BC$1,0),FALSE)</f>
        <v>2833.9099166318624</v>
      </c>
    </row>
    <row r="13184" spans="1:4" x14ac:dyDescent="0.45">
      <c r="A13184" t="s">
        <v>388</v>
      </c>
      <c r="B13184">
        <f t="shared" si="205"/>
        <v>2007</v>
      </c>
      <c r="C13184">
        <f>VLOOKUP($A13184&amp;C$1,Data!$A$2:$BC$533,MATCH(Intermediate!$B13184,Data!$A$1:$BC$1,0),FALSE)</f>
        <v>55.774337762992403</v>
      </c>
      <c r="D13184">
        <f>VLOOKUP($A13184&amp;D$1,Data!$A$2:$BC$533,MATCH(Intermediate!$B13184,Data!$A$1:$BC$1,0),FALSE)</f>
        <v>3006.0694937219268</v>
      </c>
    </row>
    <row r="13185" spans="1:4" x14ac:dyDescent="0.45">
      <c r="A13185" t="s">
        <v>388</v>
      </c>
      <c r="B13185">
        <f t="shared" si="205"/>
        <v>2008</v>
      </c>
      <c r="C13185">
        <f>VLOOKUP($A13185&amp;C$1,Data!$A$2:$BC$533,MATCH(Intermediate!$B13185,Data!$A$1:$BC$1,0),FALSE)</f>
        <v>46.433059606434576</v>
      </c>
      <c r="D13185">
        <f>VLOOKUP($A13185&amp;D$1,Data!$A$2:$BC$533,MATCH(Intermediate!$B13185,Data!$A$1:$BC$1,0),FALSE)</f>
        <v>3137.8062227009395</v>
      </c>
    </row>
    <row r="13186" spans="1:4" x14ac:dyDescent="0.45">
      <c r="A13186" t="s">
        <v>388</v>
      </c>
      <c r="B13186">
        <f t="shared" si="205"/>
        <v>2009</v>
      </c>
      <c r="C13186">
        <f>VLOOKUP($A13186&amp;C$1,Data!$A$2:$BC$533,MATCH(Intermediate!$B13186,Data!$A$1:$BC$1,0),FALSE)</f>
        <v>48.946740060385089</v>
      </c>
      <c r="D13186">
        <f>VLOOKUP($A13186&amp;D$1,Data!$A$2:$BC$533,MATCH(Intermediate!$B13186,Data!$A$1:$BC$1,0),FALSE)</f>
        <v>3161.1403542363405</v>
      </c>
    </row>
    <row r="13187" spans="1:4" x14ac:dyDescent="0.45">
      <c r="A13187" t="s">
        <v>388</v>
      </c>
      <c r="B13187">
        <f t="shared" si="205"/>
        <v>2010</v>
      </c>
      <c r="C13187">
        <f>VLOOKUP($A13187&amp;C$1,Data!$A$2:$BC$533,MATCH(Intermediate!$B13187,Data!$A$1:$BC$1,0),FALSE)</f>
        <v>50.503751729515486</v>
      </c>
      <c r="D13187">
        <f>VLOOKUP($A13187&amp;D$1,Data!$A$2:$BC$533,MATCH(Intermediate!$B13187,Data!$A$1:$BC$1,0),FALSE)</f>
        <v>3296.3075364893252</v>
      </c>
    </row>
    <row r="13188" spans="1:4" x14ac:dyDescent="0.45">
      <c r="A13188" t="s">
        <v>388</v>
      </c>
      <c r="B13188">
        <f t="shared" si="205"/>
        <v>2011</v>
      </c>
      <c r="C13188">
        <f>VLOOKUP($A13188&amp;C$1,Data!$A$2:$BC$533,MATCH(Intermediate!$B13188,Data!$A$1:$BC$1,0),FALSE)</f>
        <v>46.230472097470717</v>
      </c>
      <c r="D13188">
        <f>VLOOKUP($A13188&amp;D$1,Data!$A$2:$BC$533,MATCH(Intermediate!$B13188,Data!$A$1:$BC$1,0),FALSE)</f>
        <v>3418.8775493264056</v>
      </c>
    </row>
    <row r="13189" spans="1:4" x14ac:dyDescent="0.45">
      <c r="A13189" t="s">
        <v>388</v>
      </c>
      <c r="B13189">
        <f t="shared" si="205"/>
        <v>2012</v>
      </c>
      <c r="C13189">
        <f>VLOOKUP($A13189&amp;C$1,Data!$A$2:$BC$533,MATCH(Intermediate!$B13189,Data!$A$1:$BC$1,0),FALSE)</f>
        <v>45.840763032286326</v>
      </c>
      <c r="D13189">
        <f>VLOOKUP($A13189&amp;D$1,Data!$A$2:$BC$533,MATCH(Intermediate!$B13189,Data!$A$1:$BC$1,0),FALSE)</f>
        <v>3418.6892283523475</v>
      </c>
    </row>
    <row r="13190" spans="1:4" x14ac:dyDescent="0.45">
      <c r="A13190" t="s">
        <v>388</v>
      </c>
      <c r="B13190">
        <f t="shared" si="205"/>
        <v>2013</v>
      </c>
      <c r="C13190">
        <f>VLOOKUP($A13190&amp;C$1,Data!$A$2:$BC$533,MATCH(Intermediate!$B13190,Data!$A$1:$BC$1,0),FALSE)</f>
        <v>42.590609119982062</v>
      </c>
      <c r="D13190">
        <f>VLOOKUP($A13190&amp;D$1,Data!$A$2:$BC$533,MATCH(Intermediate!$B13190,Data!$A$1:$BC$1,0),FALSE)</f>
        <v>3552.7185522337586</v>
      </c>
    </row>
    <row r="13191" spans="1:4" x14ac:dyDescent="0.45">
      <c r="A13191" t="s">
        <v>388</v>
      </c>
      <c r="B13191">
        <f t="shared" si="205"/>
        <v>2014</v>
      </c>
      <c r="C13191">
        <f>VLOOKUP($A13191&amp;C$1,Data!$A$2:$BC$533,MATCH(Intermediate!$B13191,Data!$A$1:$BC$1,0),FALSE)</f>
        <v>41.677151209083611</v>
      </c>
      <c r="D13191">
        <f>VLOOKUP($A13191&amp;D$1,Data!$A$2:$BC$533,MATCH(Intermediate!$B13191,Data!$A$1:$BC$1,0),FALSE)</f>
        <v>3715.3263691891812</v>
      </c>
    </row>
    <row r="13192" spans="1:4" x14ac:dyDescent="0.45">
      <c r="A13192" t="s">
        <v>388</v>
      </c>
      <c r="B13192">
        <f t="shared" si="205"/>
        <v>2015</v>
      </c>
      <c r="C13192">
        <f>VLOOKUP($A13192&amp;C$1,Data!$A$2:$BC$533,MATCH(Intermediate!$B13192,Data!$A$1:$BC$1,0),FALSE)</f>
        <v>41.464451372735027</v>
      </c>
      <c r="D13192">
        <f>VLOOKUP($A13192&amp;D$1,Data!$A$2:$BC$533,MATCH(Intermediate!$B13192,Data!$A$1:$BC$1,0),FALSE)</f>
        <v>3715.0234657375781</v>
      </c>
    </row>
    <row r="13193" spans="1:4" x14ac:dyDescent="0.45">
      <c r="A13193" t="s">
        <v>388</v>
      </c>
      <c r="B13193">
        <f t="shared" si="205"/>
        <v>2016</v>
      </c>
      <c r="C13193">
        <f>VLOOKUP($A13193&amp;C$1,Data!$A$2:$BC$533,MATCH(Intermediate!$B13193,Data!$A$1:$BC$1,0),FALSE)</f>
        <v>42.163110730277502</v>
      </c>
      <c r="D13193">
        <f>VLOOKUP($A13193&amp;D$1,Data!$A$2:$BC$533,MATCH(Intermediate!$B13193,Data!$A$1:$BC$1,0),FALSE)</f>
        <v>3746.9692331355204</v>
      </c>
    </row>
    <row r="13194" spans="1:4" x14ac:dyDescent="0.45">
      <c r="A13194" t="s">
        <v>388</v>
      </c>
      <c r="B13194">
        <f t="shared" si="205"/>
        <v>2017</v>
      </c>
      <c r="C13194">
        <f>VLOOKUP($A13194&amp;C$1,Data!$A$2:$BC$533,MATCH(Intermediate!$B13194,Data!$A$1:$BC$1,0),FALSE)</f>
        <v>43.763258651175704</v>
      </c>
      <c r="D13194">
        <f>VLOOKUP($A13194&amp;D$1,Data!$A$2:$BC$533,MATCH(Intermediate!$B13194,Data!$A$1:$BC$1,0),FALSE)</f>
        <v>3864.903879810638</v>
      </c>
    </row>
    <row r="13195" spans="1:4" x14ac:dyDescent="0.45">
      <c r="A13195" t="s">
        <v>388</v>
      </c>
      <c r="B13195">
        <f t="shared" si="205"/>
        <v>2018</v>
      </c>
      <c r="C13195">
        <f>VLOOKUP($A13195&amp;C$1,Data!$A$2:$BC$533,MATCH(Intermediate!$B13195,Data!$A$1:$BC$1,0),FALSE)</f>
        <v>40.162140488639061</v>
      </c>
      <c r="D13195">
        <f>VLOOKUP($A13195&amp;D$1,Data!$A$2:$BC$533,MATCH(Intermediate!$B13195,Data!$A$1:$BC$1,0),FALSE)</f>
        <v>3888.604475241933</v>
      </c>
    </row>
    <row r="13196" spans="1:4" x14ac:dyDescent="0.45">
      <c r="A13196" t="s">
        <v>388</v>
      </c>
      <c r="B13196">
        <f t="shared" si="205"/>
        <v>2019</v>
      </c>
      <c r="C13196">
        <f>VLOOKUP($A13196&amp;C$1,Data!$A$2:$BC$533,MATCH(Intermediate!$B13196,Data!$A$1:$BC$1,0),FALSE)</f>
        <v>38.578616991593599</v>
      </c>
      <c r="D13196">
        <f>VLOOKUP($A13196&amp;D$1,Data!$A$2:$BC$533,MATCH(Intermediate!$B13196,Data!$A$1:$BC$1,0),FALSE)</f>
        <v>4048.5719245096329</v>
      </c>
    </row>
    <row r="13197" spans="1:4" x14ac:dyDescent="0.45">
      <c r="A13197" t="s">
        <v>388</v>
      </c>
      <c r="B13197">
        <f t="shared" si="205"/>
        <v>2020</v>
      </c>
      <c r="C13197">
        <f>VLOOKUP($A13197&amp;C$1,Data!$A$2:$BC$533,MATCH(Intermediate!$B13197,Data!$A$1:$BC$1,0),FALSE)</f>
        <v>36.797983596384952</v>
      </c>
      <c r="D13197">
        <f>VLOOKUP($A13197&amp;D$1,Data!$A$2:$BC$533,MATCH(Intermediate!$B13197,Data!$A$1:$BC$1,0),FALSE)</f>
        <v>3976.6069158623463</v>
      </c>
    </row>
    <row r="13198" spans="1:4" x14ac:dyDescent="0.45">
      <c r="A13198" t="s">
        <v>388</v>
      </c>
      <c r="B13198">
        <f t="shared" si="205"/>
        <v>2021</v>
      </c>
      <c r="C13198">
        <f>VLOOKUP($A13198&amp;C$1,Data!$A$2:$BC$533,MATCH(Intermediate!$B13198,Data!$A$1:$BC$1,0),FALSE)</f>
        <v>35.159089418205923</v>
      </c>
      <c r="D13198">
        <f>VLOOKUP($A13198&amp;D$1,Data!$A$2:$BC$533,MATCH(Intermediate!$B13198,Data!$A$1:$BC$1,0),FALSE)</f>
        <v>4247.4621709460916</v>
      </c>
    </row>
    <row r="13199" spans="1:4" x14ac:dyDescent="0.45">
      <c r="A13199" t="s">
        <v>388</v>
      </c>
      <c r="B13199">
        <f t="shared" si="205"/>
        <v>2022</v>
      </c>
      <c r="C13199">
        <f>VLOOKUP($A13199&amp;C$1,Data!$A$2:$BC$533,MATCH(Intermediate!$B13199,Data!$A$1:$BC$1,0),FALSE)</f>
        <v>33.097388585914608</v>
      </c>
      <c r="D13199">
        <f>VLOOKUP($A13199&amp;D$1,Data!$A$2:$BC$533,MATCH(Intermediate!$B13199,Data!$A$1:$BC$1,0),FALSE)</f>
        <v>4609.4935974601985</v>
      </c>
    </row>
    <row r="13200" spans="1:4" x14ac:dyDescent="0.45">
      <c r="A13200" t="s">
        <v>388</v>
      </c>
      <c r="B13200">
        <f t="shared" si="205"/>
        <v>2023</v>
      </c>
      <c r="C13200" t="str">
        <f>VLOOKUP($A13200&amp;C$1,Data!$A$2:$BC$533,MATCH(Intermediate!$B13200,Data!$A$1:$BC$1,0),FALSE)</f>
        <v>..</v>
      </c>
      <c r="D13200">
        <f>VLOOKUP($A13200&amp;D$1,Data!$A$2:$BC$533,MATCH(Intermediate!$B13200,Data!$A$1:$BC$1,0),FALSE)</f>
        <v>4779.4262485499203</v>
      </c>
    </row>
    <row r="13201" spans="1:4" x14ac:dyDescent="0.45">
      <c r="A13201" t="s">
        <v>388</v>
      </c>
      <c r="B13201">
        <f t="shared" si="205"/>
        <v>2024</v>
      </c>
      <c r="C13201" t="str">
        <f>VLOOKUP($A13201&amp;C$1,Data!$A$2:$BC$533,MATCH(Intermediate!$B13201,Data!$A$1:$BC$1,0),FALSE)</f>
        <v>..</v>
      </c>
      <c r="D13201">
        <f>VLOOKUP($A13201&amp;D$1,Data!$A$2:$BC$533,MATCH(Intermediate!$B13201,Data!$A$1:$BC$1,0),FALSE)</f>
        <v>4949.773439680499</v>
      </c>
    </row>
    <row r="13202" spans="1:4" x14ac:dyDescent="0.45">
      <c r="A13202" t="s">
        <v>470</v>
      </c>
      <c r="B13202">
        <f t="shared" si="205"/>
        <v>1975</v>
      </c>
      <c r="C13202" t="str">
        <f>VLOOKUP($A13202&amp;C$1,Data!$A$2:$BC$533,MATCH(Intermediate!$B13202,Data!$A$1:$BC$1,0),FALSE)</f>
        <v>..</v>
      </c>
      <c r="D13202" t="str">
        <f>VLOOKUP($A13202&amp;D$1,Data!$A$2:$BC$533,MATCH(Intermediate!$B13202,Data!$A$1:$BC$1,0),FALSE)</f>
        <v>..</v>
      </c>
    </row>
    <row r="13203" spans="1:4" x14ac:dyDescent="0.45">
      <c r="A13203" t="s">
        <v>470</v>
      </c>
      <c r="B13203">
        <f t="shared" si="205"/>
        <v>1976</v>
      </c>
      <c r="C13203" t="str">
        <f>VLOOKUP($A13203&amp;C$1,Data!$A$2:$BC$533,MATCH(Intermediate!$B13203,Data!$A$1:$BC$1,0),FALSE)</f>
        <v>..</v>
      </c>
      <c r="D13203" t="str">
        <f>VLOOKUP($A13203&amp;D$1,Data!$A$2:$BC$533,MATCH(Intermediate!$B13203,Data!$A$1:$BC$1,0),FALSE)</f>
        <v>..</v>
      </c>
    </row>
    <row r="13204" spans="1:4" x14ac:dyDescent="0.45">
      <c r="A13204" t="s">
        <v>470</v>
      </c>
      <c r="B13204">
        <f t="shared" si="205"/>
        <v>1977</v>
      </c>
      <c r="C13204">
        <f>VLOOKUP($A13204&amp;C$1,Data!$A$2:$BC$533,MATCH(Intermediate!$B13204,Data!$A$1:$BC$1,0),FALSE)</f>
        <v>41.56102322303785</v>
      </c>
      <c r="D13204" t="str">
        <f>VLOOKUP($A13204&amp;D$1,Data!$A$2:$BC$533,MATCH(Intermediate!$B13204,Data!$A$1:$BC$1,0),FALSE)</f>
        <v>..</v>
      </c>
    </row>
    <row r="13205" spans="1:4" x14ac:dyDescent="0.45">
      <c r="A13205" t="s">
        <v>470</v>
      </c>
      <c r="B13205">
        <f t="shared" si="205"/>
        <v>1978</v>
      </c>
      <c r="C13205" t="str">
        <f>VLOOKUP($A13205&amp;C$1,Data!$A$2:$BC$533,MATCH(Intermediate!$B13205,Data!$A$1:$BC$1,0),FALSE)</f>
        <v>..</v>
      </c>
      <c r="D13205" t="str">
        <f>VLOOKUP($A13205&amp;D$1,Data!$A$2:$BC$533,MATCH(Intermediate!$B13205,Data!$A$1:$BC$1,0),FALSE)</f>
        <v>..</v>
      </c>
    </row>
    <row r="13206" spans="1:4" x14ac:dyDescent="0.45">
      <c r="A13206" t="s">
        <v>470</v>
      </c>
      <c r="B13206">
        <f t="shared" si="205"/>
        <v>1979</v>
      </c>
      <c r="C13206" t="str">
        <f>VLOOKUP($A13206&amp;C$1,Data!$A$2:$BC$533,MATCH(Intermediate!$B13206,Data!$A$1:$BC$1,0),FALSE)</f>
        <v>..</v>
      </c>
      <c r="D13206" t="str">
        <f>VLOOKUP($A13206&amp;D$1,Data!$A$2:$BC$533,MATCH(Intermediate!$B13206,Data!$A$1:$BC$1,0),FALSE)</f>
        <v>..</v>
      </c>
    </row>
    <row r="13207" spans="1:4" x14ac:dyDescent="0.45">
      <c r="A13207" t="s">
        <v>470</v>
      </c>
      <c r="B13207">
        <f t="shared" si="205"/>
        <v>1980</v>
      </c>
      <c r="C13207" t="str">
        <f>VLOOKUP($A13207&amp;C$1,Data!$A$2:$BC$533,MATCH(Intermediate!$B13207,Data!$A$1:$BC$1,0),FALSE)</f>
        <v>..</v>
      </c>
      <c r="D13207" t="str">
        <f>VLOOKUP($A13207&amp;D$1,Data!$A$2:$BC$533,MATCH(Intermediate!$B13207,Data!$A$1:$BC$1,0),FALSE)</f>
        <v>..</v>
      </c>
    </row>
    <row r="13208" spans="1:4" x14ac:dyDescent="0.45">
      <c r="A13208" t="s">
        <v>470</v>
      </c>
      <c r="B13208">
        <f t="shared" si="205"/>
        <v>1981</v>
      </c>
      <c r="C13208" t="str">
        <f>VLOOKUP($A13208&amp;C$1,Data!$A$2:$BC$533,MATCH(Intermediate!$B13208,Data!$A$1:$BC$1,0),FALSE)</f>
        <v>..</v>
      </c>
      <c r="D13208" t="str">
        <f>VLOOKUP($A13208&amp;D$1,Data!$A$2:$BC$533,MATCH(Intermediate!$B13208,Data!$A$1:$BC$1,0),FALSE)</f>
        <v>..</v>
      </c>
    </row>
    <row r="13209" spans="1:4" x14ac:dyDescent="0.45">
      <c r="A13209" t="s">
        <v>470</v>
      </c>
      <c r="B13209">
        <f t="shared" si="205"/>
        <v>1982</v>
      </c>
      <c r="C13209" t="str">
        <f>VLOOKUP($A13209&amp;C$1,Data!$A$2:$BC$533,MATCH(Intermediate!$B13209,Data!$A$1:$BC$1,0),FALSE)</f>
        <v>..</v>
      </c>
      <c r="D13209" t="str">
        <f>VLOOKUP($A13209&amp;D$1,Data!$A$2:$BC$533,MATCH(Intermediate!$B13209,Data!$A$1:$BC$1,0),FALSE)</f>
        <v>..</v>
      </c>
    </row>
    <row r="13210" spans="1:4" x14ac:dyDescent="0.45">
      <c r="A13210" t="s">
        <v>470</v>
      </c>
      <c r="B13210">
        <f t="shared" si="205"/>
        <v>1983</v>
      </c>
      <c r="C13210">
        <f>VLOOKUP($A13210&amp;C$1,Data!$A$2:$BC$533,MATCH(Intermediate!$B13210,Data!$A$1:$BC$1,0),FALSE)</f>
        <v>44.106754159718399</v>
      </c>
      <c r="D13210" t="str">
        <f>VLOOKUP($A13210&amp;D$1,Data!$A$2:$BC$533,MATCH(Intermediate!$B13210,Data!$A$1:$BC$1,0),FALSE)</f>
        <v>..</v>
      </c>
    </row>
    <row r="13211" spans="1:4" x14ac:dyDescent="0.45">
      <c r="A13211" t="s">
        <v>470</v>
      </c>
      <c r="B13211">
        <f t="shared" si="205"/>
        <v>1984</v>
      </c>
      <c r="C13211">
        <f>VLOOKUP($A13211&amp;C$1,Data!$A$2:$BC$533,MATCH(Intermediate!$B13211,Data!$A$1:$BC$1,0),FALSE)</f>
        <v>45.129306876509936</v>
      </c>
      <c r="D13211" t="str">
        <f>VLOOKUP($A13211&amp;D$1,Data!$A$2:$BC$533,MATCH(Intermediate!$B13211,Data!$A$1:$BC$1,0),FALSE)</f>
        <v>..</v>
      </c>
    </row>
    <row r="13212" spans="1:4" x14ac:dyDescent="0.45">
      <c r="A13212" t="s">
        <v>470</v>
      </c>
      <c r="B13212">
        <f t="shared" si="205"/>
        <v>1985</v>
      </c>
      <c r="C13212">
        <f>VLOOKUP($A13212&amp;C$1,Data!$A$2:$BC$533,MATCH(Intermediate!$B13212,Data!$A$1:$BC$1,0),FALSE)</f>
        <v>46.336063275881507</v>
      </c>
      <c r="D13212" t="str">
        <f>VLOOKUP($A13212&amp;D$1,Data!$A$2:$BC$533,MATCH(Intermediate!$B13212,Data!$A$1:$BC$1,0),FALSE)</f>
        <v>..</v>
      </c>
    </row>
    <row r="13213" spans="1:4" x14ac:dyDescent="0.45">
      <c r="A13213" t="s">
        <v>470</v>
      </c>
      <c r="B13213">
        <f t="shared" si="205"/>
        <v>1986</v>
      </c>
      <c r="C13213" t="str">
        <f>VLOOKUP($A13213&amp;C$1,Data!$A$2:$BC$533,MATCH(Intermediate!$B13213,Data!$A$1:$BC$1,0),FALSE)</f>
        <v>..</v>
      </c>
      <c r="D13213" t="str">
        <f>VLOOKUP($A13213&amp;D$1,Data!$A$2:$BC$533,MATCH(Intermediate!$B13213,Data!$A$1:$BC$1,0),FALSE)</f>
        <v>..</v>
      </c>
    </row>
    <row r="13214" spans="1:4" x14ac:dyDescent="0.45">
      <c r="A13214" t="s">
        <v>470</v>
      </c>
      <c r="B13214">
        <f t="shared" si="205"/>
        <v>1987</v>
      </c>
      <c r="C13214" t="str">
        <f>VLOOKUP($A13214&amp;C$1,Data!$A$2:$BC$533,MATCH(Intermediate!$B13214,Data!$A$1:$BC$1,0),FALSE)</f>
        <v>..</v>
      </c>
      <c r="D13214" t="str">
        <f>VLOOKUP($A13214&amp;D$1,Data!$A$2:$BC$533,MATCH(Intermediate!$B13214,Data!$A$1:$BC$1,0),FALSE)</f>
        <v>..</v>
      </c>
    </row>
    <row r="13215" spans="1:4" x14ac:dyDescent="0.45">
      <c r="A13215" t="s">
        <v>470</v>
      </c>
      <c r="B13215">
        <f t="shared" si="205"/>
        <v>1988</v>
      </c>
      <c r="C13215" t="str">
        <f>VLOOKUP($A13215&amp;C$1,Data!$A$2:$BC$533,MATCH(Intermediate!$B13215,Data!$A$1:$BC$1,0),FALSE)</f>
        <v>..</v>
      </c>
      <c r="D13215" t="str">
        <f>VLOOKUP($A13215&amp;D$1,Data!$A$2:$BC$533,MATCH(Intermediate!$B13215,Data!$A$1:$BC$1,0),FALSE)</f>
        <v>..</v>
      </c>
    </row>
    <row r="13216" spans="1:4" x14ac:dyDescent="0.45">
      <c r="A13216" t="s">
        <v>470</v>
      </c>
      <c r="B13216">
        <f t="shared" si="205"/>
        <v>1989</v>
      </c>
      <c r="C13216" t="str">
        <f>VLOOKUP($A13216&amp;C$1,Data!$A$2:$BC$533,MATCH(Intermediate!$B13216,Data!$A$1:$BC$1,0),FALSE)</f>
        <v>..</v>
      </c>
      <c r="D13216" t="str">
        <f>VLOOKUP($A13216&amp;D$1,Data!$A$2:$BC$533,MATCH(Intermediate!$B13216,Data!$A$1:$BC$1,0),FALSE)</f>
        <v>..</v>
      </c>
    </row>
    <row r="13217" spans="1:4" x14ac:dyDescent="0.45">
      <c r="A13217" t="s">
        <v>470</v>
      </c>
      <c r="B13217">
        <f t="shared" si="205"/>
        <v>1990</v>
      </c>
      <c r="C13217" t="str">
        <f>VLOOKUP($A13217&amp;C$1,Data!$A$2:$BC$533,MATCH(Intermediate!$B13217,Data!$A$1:$BC$1,0),FALSE)</f>
        <v>..</v>
      </c>
      <c r="D13217">
        <f>VLOOKUP($A13217&amp;D$1,Data!$A$2:$BC$533,MATCH(Intermediate!$B13217,Data!$A$1:$BC$1,0),FALSE)</f>
        <v>3187.9168519353711</v>
      </c>
    </row>
    <row r="13218" spans="1:4" x14ac:dyDescent="0.45">
      <c r="A13218" t="s">
        <v>470</v>
      </c>
      <c r="B13218">
        <f t="shared" si="205"/>
        <v>1991</v>
      </c>
      <c r="C13218" t="str">
        <f>VLOOKUP($A13218&amp;C$1,Data!$A$2:$BC$533,MATCH(Intermediate!$B13218,Data!$A$1:$BC$1,0),FALSE)</f>
        <v>..</v>
      </c>
      <c r="D13218">
        <f>VLOOKUP($A13218&amp;D$1,Data!$A$2:$BC$533,MATCH(Intermediate!$B13218,Data!$A$1:$BC$1,0),FALSE)</f>
        <v>3370.0471383352815</v>
      </c>
    </row>
    <row r="13219" spans="1:4" x14ac:dyDescent="0.45">
      <c r="A13219" t="s">
        <v>470</v>
      </c>
      <c r="B13219">
        <f t="shared" si="205"/>
        <v>1992</v>
      </c>
      <c r="C13219" t="str">
        <f>VLOOKUP($A13219&amp;C$1,Data!$A$2:$BC$533,MATCH(Intermediate!$B13219,Data!$A$1:$BC$1,0),FALSE)</f>
        <v>..</v>
      </c>
      <c r="D13219">
        <f>VLOOKUP($A13219&amp;D$1,Data!$A$2:$BC$533,MATCH(Intermediate!$B13219,Data!$A$1:$BC$1,0),FALSE)</f>
        <v>3538.2319353749499</v>
      </c>
    </row>
    <row r="13220" spans="1:4" x14ac:dyDescent="0.45">
      <c r="A13220" t="s">
        <v>470</v>
      </c>
      <c r="B13220">
        <f t="shared" si="205"/>
        <v>1993</v>
      </c>
      <c r="C13220" t="str">
        <f>VLOOKUP($A13220&amp;C$1,Data!$A$2:$BC$533,MATCH(Intermediate!$B13220,Data!$A$1:$BC$1,0),FALSE)</f>
        <v>..</v>
      </c>
      <c r="D13220">
        <f>VLOOKUP($A13220&amp;D$1,Data!$A$2:$BC$533,MATCH(Intermediate!$B13220,Data!$A$1:$BC$1,0),FALSE)</f>
        <v>3728.3082436175378</v>
      </c>
    </row>
    <row r="13221" spans="1:4" x14ac:dyDescent="0.45">
      <c r="A13221" t="s">
        <v>470</v>
      </c>
      <c r="B13221">
        <f t="shared" si="205"/>
        <v>1994</v>
      </c>
      <c r="C13221" t="str">
        <f>VLOOKUP($A13221&amp;C$1,Data!$A$2:$BC$533,MATCH(Intermediate!$B13221,Data!$A$1:$BC$1,0),FALSE)</f>
        <v>..</v>
      </c>
      <c r="D13221">
        <f>VLOOKUP($A13221&amp;D$1,Data!$A$2:$BC$533,MATCH(Intermediate!$B13221,Data!$A$1:$BC$1,0),FALSE)</f>
        <v>3922.5583061435782</v>
      </c>
    </row>
    <row r="13222" spans="1:4" x14ac:dyDescent="0.45">
      <c r="A13222" t="s">
        <v>470</v>
      </c>
      <c r="B13222">
        <f t="shared" si="205"/>
        <v>1995</v>
      </c>
      <c r="C13222">
        <f>VLOOKUP($A13222&amp;C$1,Data!$A$2:$BC$533,MATCH(Intermediate!$B13222,Data!$A$1:$BC$1,0),FALSE)</f>
        <v>57.763927847843824</v>
      </c>
      <c r="D13222">
        <f>VLOOKUP($A13222&amp;D$1,Data!$A$2:$BC$533,MATCH(Intermediate!$B13222,Data!$A$1:$BC$1,0),FALSE)</f>
        <v>4133.4281193283559</v>
      </c>
    </row>
    <row r="13223" spans="1:4" x14ac:dyDescent="0.45">
      <c r="A13223" t="s">
        <v>470</v>
      </c>
      <c r="B13223">
        <f t="shared" si="205"/>
        <v>1996</v>
      </c>
      <c r="C13223">
        <f>VLOOKUP($A13223&amp;C$1,Data!$A$2:$BC$533,MATCH(Intermediate!$B13223,Data!$A$1:$BC$1,0),FALSE)</f>
        <v>59.49656868645512</v>
      </c>
      <c r="D13223">
        <f>VLOOKUP($A13223&amp;D$1,Data!$A$2:$BC$533,MATCH(Intermediate!$B13223,Data!$A$1:$BC$1,0),FALSE)</f>
        <v>4410.0728235670276</v>
      </c>
    </row>
    <row r="13224" spans="1:4" x14ac:dyDescent="0.45">
      <c r="A13224" t="s">
        <v>470</v>
      </c>
      <c r="B13224">
        <f t="shared" si="205"/>
        <v>1997</v>
      </c>
      <c r="C13224">
        <f>VLOOKUP($A13224&amp;C$1,Data!$A$2:$BC$533,MATCH(Intermediate!$B13224,Data!$A$1:$BC$1,0),FALSE)</f>
        <v>56.202589130789192</v>
      </c>
      <c r="D13224">
        <f>VLOOKUP($A13224&amp;D$1,Data!$A$2:$BC$533,MATCH(Intermediate!$B13224,Data!$A$1:$BC$1,0),FALSE)</f>
        <v>4684.5240605695162</v>
      </c>
    </row>
    <row r="13225" spans="1:4" x14ac:dyDescent="0.45">
      <c r="A13225" t="s">
        <v>470</v>
      </c>
      <c r="B13225">
        <f t="shared" si="205"/>
        <v>1998</v>
      </c>
      <c r="C13225">
        <f>VLOOKUP($A13225&amp;C$1,Data!$A$2:$BC$533,MATCH(Intermediate!$B13225,Data!$A$1:$BC$1,0),FALSE)</f>
        <v>55.488730075023774</v>
      </c>
      <c r="D13225">
        <f>VLOOKUP($A13225&amp;D$1,Data!$A$2:$BC$533,MATCH(Intermediate!$B13225,Data!$A$1:$BC$1,0),FALSE)</f>
        <v>4699.1101187351505</v>
      </c>
    </row>
    <row r="13226" spans="1:4" x14ac:dyDescent="0.45">
      <c r="A13226" t="s">
        <v>470</v>
      </c>
      <c r="B13226">
        <f t="shared" si="205"/>
        <v>1999</v>
      </c>
      <c r="C13226">
        <f>VLOOKUP($A13226&amp;C$1,Data!$A$2:$BC$533,MATCH(Intermediate!$B13226,Data!$A$1:$BC$1,0),FALSE)</f>
        <v>59.842565730577988</v>
      </c>
      <c r="D13226">
        <f>VLOOKUP($A13226&amp;D$1,Data!$A$2:$BC$533,MATCH(Intermediate!$B13226,Data!$A$1:$BC$1,0),FALSE)</f>
        <v>4865.0043785351208</v>
      </c>
    </row>
    <row r="13227" spans="1:4" x14ac:dyDescent="0.45">
      <c r="A13227" t="s">
        <v>470</v>
      </c>
      <c r="B13227">
        <f t="shared" si="205"/>
        <v>2000</v>
      </c>
      <c r="C13227">
        <f>VLOOKUP($A13227&amp;C$1,Data!$A$2:$BC$533,MATCH(Intermediate!$B13227,Data!$A$1:$BC$1,0),FALSE)</f>
        <v>59.570321839648159</v>
      </c>
      <c r="D13227">
        <f>VLOOKUP($A13227&amp;D$1,Data!$A$2:$BC$533,MATCH(Intermediate!$B13227,Data!$A$1:$BC$1,0),FALSE)</f>
        <v>5230.4378011348654</v>
      </c>
    </row>
    <row r="13228" spans="1:4" x14ac:dyDescent="0.45">
      <c r="A13228" t="s">
        <v>470</v>
      </c>
      <c r="B13228">
        <f t="shared" si="205"/>
        <v>2001</v>
      </c>
      <c r="C13228">
        <f>VLOOKUP($A13228&amp;C$1,Data!$A$2:$BC$533,MATCH(Intermediate!$B13228,Data!$A$1:$BC$1,0),FALSE)</f>
        <v>59.487395474558831</v>
      </c>
      <c r="D13228">
        <f>VLOOKUP($A13228&amp;D$1,Data!$A$2:$BC$533,MATCH(Intermediate!$B13228,Data!$A$1:$BC$1,0),FALSE)</f>
        <v>5484.8361924808642</v>
      </c>
    </row>
    <row r="13229" spans="1:4" x14ac:dyDescent="0.45">
      <c r="A13229" t="s">
        <v>470</v>
      </c>
      <c r="B13229">
        <f t="shared" si="205"/>
        <v>2002</v>
      </c>
      <c r="C13229">
        <f>VLOOKUP($A13229&amp;C$1,Data!$A$2:$BC$533,MATCH(Intermediate!$B13229,Data!$A$1:$BC$1,0),FALSE)</f>
        <v>65.333597492538289</v>
      </c>
      <c r="D13229">
        <f>VLOOKUP($A13229&amp;D$1,Data!$A$2:$BC$533,MATCH(Intermediate!$B13229,Data!$A$1:$BC$1,0),FALSE)</f>
        <v>5786.1283446521584</v>
      </c>
    </row>
    <row r="13230" spans="1:4" x14ac:dyDescent="0.45">
      <c r="A13230" t="s">
        <v>470</v>
      </c>
      <c r="B13230">
        <f t="shared" si="205"/>
        <v>2003</v>
      </c>
      <c r="C13230">
        <f>VLOOKUP($A13230&amp;C$1,Data!$A$2:$BC$533,MATCH(Intermediate!$B13230,Data!$A$1:$BC$1,0),FALSE)</f>
        <v>70.889244995588029</v>
      </c>
      <c r="D13230">
        <f>VLOOKUP($A13230&amp;D$1,Data!$A$2:$BC$533,MATCH(Intermediate!$B13230,Data!$A$1:$BC$1,0),FALSE)</f>
        <v>6177.0150309076289</v>
      </c>
    </row>
    <row r="13231" spans="1:4" x14ac:dyDescent="0.45">
      <c r="A13231" t="s">
        <v>470</v>
      </c>
      <c r="B13231">
        <f t="shared" si="205"/>
        <v>2004</v>
      </c>
      <c r="C13231">
        <f>VLOOKUP($A13231&amp;C$1,Data!$A$2:$BC$533,MATCH(Intermediate!$B13231,Data!$A$1:$BC$1,0),FALSE)</f>
        <v>68.423842904197642</v>
      </c>
      <c r="D13231">
        <f>VLOOKUP($A13231&amp;D$1,Data!$A$2:$BC$533,MATCH(Intermediate!$B13231,Data!$A$1:$BC$1,0),FALSE)</f>
        <v>6787.2697411736144</v>
      </c>
    </row>
    <row r="13232" spans="1:4" x14ac:dyDescent="0.45">
      <c r="A13232" t="s">
        <v>470</v>
      </c>
      <c r="B13232">
        <f t="shared" si="205"/>
        <v>2005</v>
      </c>
      <c r="C13232">
        <f>VLOOKUP($A13232&amp;C$1,Data!$A$2:$BC$533,MATCH(Intermediate!$B13232,Data!$A$1:$BC$1,0),FALSE)</f>
        <v>66.004276335081158</v>
      </c>
      <c r="D13232">
        <f>VLOOKUP($A13232&amp;D$1,Data!$A$2:$BC$533,MATCH(Intermediate!$B13232,Data!$A$1:$BC$1,0),FALSE)</f>
        <v>7439.4838708914094</v>
      </c>
    </row>
    <row r="13233" spans="1:4" x14ac:dyDescent="0.45">
      <c r="A13233" t="s">
        <v>470</v>
      </c>
      <c r="B13233">
        <f t="shared" si="205"/>
        <v>2006</v>
      </c>
      <c r="C13233">
        <f>VLOOKUP($A13233&amp;C$1,Data!$A$2:$BC$533,MATCH(Intermediate!$B13233,Data!$A$1:$BC$1,0),FALSE)</f>
        <v>67.362492857033686</v>
      </c>
      <c r="D13233">
        <f>VLOOKUP($A13233&amp;D$1,Data!$A$2:$BC$533,MATCH(Intermediate!$B13233,Data!$A$1:$BC$1,0),FALSE)</f>
        <v>8270.1286809821486</v>
      </c>
    </row>
    <row r="13234" spans="1:4" x14ac:dyDescent="0.45">
      <c r="A13234" t="s">
        <v>470</v>
      </c>
      <c r="B13234">
        <f t="shared" si="205"/>
        <v>2007</v>
      </c>
      <c r="C13234">
        <f>VLOOKUP($A13234&amp;C$1,Data!$A$2:$BC$533,MATCH(Intermediate!$B13234,Data!$A$1:$BC$1,0),FALSE)</f>
        <v>69.72181771788631</v>
      </c>
      <c r="D13234">
        <f>VLOOKUP($A13234&amp;D$1,Data!$A$2:$BC$533,MATCH(Intermediate!$B13234,Data!$A$1:$BC$1,0),FALSE)</f>
        <v>9203.796562546373</v>
      </c>
    </row>
    <row r="13235" spans="1:4" x14ac:dyDescent="0.45">
      <c r="A13235" t="s">
        <v>470</v>
      </c>
      <c r="B13235">
        <f t="shared" si="205"/>
        <v>2008</v>
      </c>
      <c r="C13235">
        <f>VLOOKUP($A13235&amp;C$1,Data!$A$2:$BC$533,MATCH(Intermediate!$B13235,Data!$A$1:$BC$1,0),FALSE)</f>
        <v>66.852933897916529</v>
      </c>
      <c r="D13235">
        <f>VLOOKUP($A13235&amp;D$1,Data!$A$2:$BC$533,MATCH(Intermediate!$B13235,Data!$A$1:$BC$1,0),FALSE)</f>
        <v>9910.5206374686422</v>
      </c>
    </row>
    <row r="13236" spans="1:4" x14ac:dyDescent="0.45">
      <c r="A13236" t="s">
        <v>470</v>
      </c>
      <c r="B13236">
        <f t="shared" si="205"/>
        <v>2009</v>
      </c>
      <c r="C13236">
        <f>VLOOKUP($A13236&amp;C$1,Data!$A$2:$BC$533,MATCH(Intermediate!$B13236,Data!$A$1:$BC$1,0),FALSE)</f>
        <v>78.978690287962962</v>
      </c>
      <c r="D13236">
        <f>VLOOKUP($A13236&amp;D$1,Data!$A$2:$BC$533,MATCH(Intermediate!$B13236,Data!$A$1:$BC$1,0),FALSE)</f>
        <v>10237.450782133963</v>
      </c>
    </row>
    <row r="13237" spans="1:4" x14ac:dyDescent="0.45">
      <c r="A13237" t="s">
        <v>470</v>
      </c>
      <c r="B13237">
        <f t="shared" ref="B13237:B13300" si="206">B13187</f>
        <v>2010</v>
      </c>
      <c r="C13237">
        <f>VLOOKUP($A13237&amp;C$1,Data!$A$2:$BC$533,MATCH(Intermediate!$B13237,Data!$A$1:$BC$1,0),FALSE)</f>
        <v>80.595025816137394</v>
      </c>
      <c r="D13237">
        <f>VLOOKUP($A13237&amp;D$1,Data!$A$2:$BC$533,MATCH(Intermediate!$B13237,Data!$A$1:$BC$1,0),FALSE)</f>
        <v>11140.296841887039</v>
      </c>
    </row>
    <row r="13238" spans="1:4" x14ac:dyDescent="0.45">
      <c r="A13238" t="s">
        <v>470</v>
      </c>
      <c r="B13238">
        <f t="shared" si="206"/>
        <v>2011</v>
      </c>
      <c r="C13238">
        <f>VLOOKUP($A13238&amp;C$1,Data!$A$2:$BC$533,MATCH(Intermediate!$B13238,Data!$A$1:$BC$1,0),FALSE)</f>
        <v>81.597021095760141</v>
      </c>
      <c r="D13238">
        <f>VLOOKUP($A13238&amp;D$1,Data!$A$2:$BC$533,MATCH(Intermediate!$B13238,Data!$A$1:$BC$1,0),FALSE)</f>
        <v>12054.384349539216</v>
      </c>
    </row>
    <row r="13239" spans="1:4" x14ac:dyDescent="0.45">
      <c r="A13239" t="s">
        <v>470</v>
      </c>
      <c r="B13239">
        <f t="shared" si="206"/>
        <v>2012</v>
      </c>
      <c r="C13239">
        <f>VLOOKUP($A13239&amp;C$1,Data!$A$2:$BC$533,MATCH(Intermediate!$B13239,Data!$A$1:$BC$1,0),FALSE)</f>
        <v>87.244536027486163</v>
      </c>
      <c r="D13239">
        <f>VLOOKUP($A13239&amp;D$1,Data!$A$2:$BC$533,MATCH(Intermediate!$B13239,Data!$A$1:$BC$1,0),FALSE)</f>
        <v>12761.248260778051</v>
      </c>
    </row>
    <row r="13240" spans="1:4" x14ac:dyDescent="0.45">
      <c r="A13240" t="s">
        <v>470</v>
      </c>
      <c r="B13240">
        <f t="shared" si="206"/>
        <v>2013</v>
      </c>
      <c r="C13240">
        <f>VLOOKUP($A13240&amp;C$1,Data!$A$2:$BC$533,MATCH(Intermediate!$B13240,Data!$A$1:$BC$1,0),FALSE)</f>
        <v>92.957373273009608</v>
      </c>
      <c r="D13240">
        <f>VLOOKUP($A13240&amp;D$1,Data!$A$2:$BC$533,MATCH(Intermediate!$B13240,Data!$A$1:$BC$1,0),FALSE)</f>
        <v>13409.80200962344</v>
      </c>
    </row>
    <row r="13241" spans="1:4" x14ac:dyDescent="0.45">
      <c r="A13241" t="s">
        <v>470</v>
      </c>
      <c r="B13241">
        <f t="shared" si="206"/>
        <v>2014</v>
      </c>
      <c r="C13241">
        <f>VLOOKUP($A13241&amp;C$1,Data!$A$2:$BC$533,MATCH(Intermediate!$B13241,Data!$A$1:$BC$1,0),FALSE)</f>
        <v>98.661923177652369</v>
      </c>
      <c r="D13241">
        <f>VLOOKUP($A13241&amp;D$1,Data!$A$2:$BC$533,MATCH(Intermediate!$B13241,Data!$A$1:$BC$1,0),FALSE)</f>
        <v>13892.770980132645</v>
      </c>
    </row>
    <row r="13242" spans="1:4" x14ac:dyDescent="0.45">
      <c r="A13242" t="s">
        <v>470</v>
      </c>
      <c r="B13242">
        <f t="shared" si="206"/>
        <v>2015</v>
      </c>
      <c r="C13242">
        <f>VLOOKUP($A13242&amp;C$1,Data!$A$2:$BC$533,MATCH(Intermediate!$B13242,Data!$A$1:$BC$1,0),FALSE)</f>
        <v>109.61368444663965</v>
      </c>
      <c r="D13242">
        <f>VLOOKUP($A13242&amp;D$1,Data!$A$2:$BC$533,MATCH(Intermediate!$B13242,Data!$A$1:$BC$1,0),FALSE)</f>
        <v>14026.539823085051</v>
      </c>
    </row>
    <row r="13243" spans="1:4" x14ac:dyDescent="0.45">
      <c r="A13243" t="s">
        <v>470</v>
      </c>
      <c r="B13243">
        <f t="shared" si="206"/>
        <v>2016</v>
      </c>
      <c r="C13243">
        <f>VLOOKUP($A13243&amp;C$1,Data!$A$2:$BC$533,MATCH(Intermediate!$B13243,Data!$A$1:$BC$1,0),FALSE)</f>
        <v>111.98773946631836</v>
      </c>
      <c r="D13243">
        <f>VLOOKUP($A13243&amp;D$1,Data!$A$2:$BC$533,MATCH(Intermediate!$B13243,Data!$A$1:$BC$1,0),FALSE)</f>
        <v>14550.383963894028</v>
      </c>
    </row>
    <row r="13244" spans="1:4" x14ac:dyDescent="0.45">
      <c r="A13244" t="s">
        <v>470</v>
      </c>
      <c r="B13244">
        <f t="shared" si="206"/>
        <v>2017</v>
      </c>
      <c r="C13244">
        <f>VLOOKUP($A13244&amp;C$1,Data!$A$2:$BC$533,MATCH(Intermediate!$B13244,Data!$A$1:$BC$1,0),FALSE)</f>
        <v>112.17162270741942</v>
      </c>
      <c r="D13244">
        <f>VLOOKUP($A13244&amp;D$1,Data!$A$2:$BC$533,MATCH(Intermediate!$B13244,Data!$A$1:$BC$1,0),FALSE)</f>
        <v>15306.353639890396</v>
      </c>
    </row>
    <row r="13245" spans="1:4" x14ac:dyDescent="0.45">
      <c r="A13245" t="s">
        <v>470</v>
      </c>
      <c r="B13245">
        <f t="shared" si="206"/>
        <v>2018</v>
      </c>
      <c r="C13245">
        <f>VLOOKUP($A13245&amp;C$1,Data!$A$2:$BC$533,MATCH(Intermediate!$B13245,Data!$A$1:$BC$1,0),FALSE)</f>
        <v>118.98470597519878</v>
      </c>
      <c r="D13245">
        <f>VLOOKUP($A13245&amp;D$1,Data!$A$2:$BC$533,MATCH(Intermediate!$B13245,Data!$A$1:$BC$1,0),FALSE)</f>
        <v>16284.219111871489</v>
      </c>
    </row>
    <row r="13246" spans="1:4" x14ac:dyDescent="0.45">
      <c r="A13246" t="s">
        <v>470</v>
      </c>
      <c r="B13246">
        <f t="shared" si="206"/>
        <v>2019</v>
      </c>
      <c r="C13246">
        <f>VLOOKUP($A13246&amp;C$1,Data!$A$2:$BC$533,MATCH(Intermediate!$B13246,Data!$A$1:$BC$1,0),FALSE)</f>
        <v>121.9641163704912</v>
      </c>
      <c r="D13246">
        <f>VLOOKUP($A13246&amp;D$1,Data!$A$2:$BC$533,MATCH(Intermediate!$B13246,Data!$A$1:$BC$1,0),FALSE)</f>
        <v>17166.919356236791</v>
      </c>
    </row>
    <row r="13247" spans="1:4" x14ac:dyDescent="0.45">
      <c r="A13247" t="s">
        <v>470</v>
      </c>
      <c r="B13247">
        <f t="shared" si="206"/>
        <v>2020</v>
      </c>
      <c r="C13247">
        <f>VLOOKUP($A13247&amp;C$1,Data!$A$2:$BC$533,MATCH(Intermediate!$B13247,Data!$A$1:$BC$1,0),FALSE)</f>
        <v>138.87750935095809</v>
      </c>
      <c r="D13247">
        <f>VLOOKUP($A13247&amp;D$1,Data!$A$2:$BC$533,MATCH(Intermediate!$B13247,Data!$A$1:$BC$1,0),FALSE)</f>
        <v>17290.095095685858</v>
      </c>
    </row>
    <row r="13248" spans="1:4" x14ac:dyDescent="0.45">
      <c r="A13248" t="s">
        <v>470</v>
      </c>
      <c r="B13248">
        <f t="shared" si="206"/>
        <v>2021</v>
      </c>
      <c r="C13248">
        <f>VLOOKUP($A13248&amp;C$1,Data!$A$2:$BC$533,MATCH(Intermediate!$B13248,Data!$A$1:$BC$1,0),FALSE)</f>
        <v>135.50550623579133</v>
      </c>
      <c r="D13248">
        <f>VLOOKUP($A13248&amp;D$1,Data!$A$2:$BC$533,MATCH(Intermediate!$B13248,Data!$A$1:$BC$1,0),FALSE)</f>
        <v>19451.952123782256</v>
      </c>
    </row>
    <row r="13249" spans="1:4" x14ac:dyDescent="0.45">
      <c r="A13249" t="s">
        <v>470</v>
      </c>
      <c r="B13249">
        <f t="shared" si="206"/>
        <v>2022</v>
      </c>
      <c r="C13249">
        <f>VLOOKUP($A13249&amp;C$1,Data!$A$2:$BC$533,MATCH(Intermediate!$B13249,Data!$A$1:$BC$1,0),FALSE)</f>
        <v>136.70230679288193</v>
      </c>
      <c r="D13249">
        <f>VLOOKUP($A13249&amp;D$1,Data!$A$2:$BC$533,MATCH(Intermediate!$B13249,Data!$A$1:$BC$1,0),FALSE)</f>
        <v>21620.595921772678</v>
      </c>
    </row>
    <row r="13250" spans="1:4" x14ac:dyDescent="0.45">
      <c r="A13250" t="s">
        <v>470</v>
      </c>
      <c r="B13250">
        <f t="shared" si="206"/>
        <v>2023</v>
      </c>
      <c r="C13250">
        <f>VLOOKUP($A13250&amp;C$1,Data!$A$2:$BC$533,MATCH(Intermediate!$B13250,Data!$A$1:$BC$1,0),FALSE)</f>
        <v>139.24932802964457</v>
      </c>
      <c r="D13250">
        <f>VLOOKUP($A13250&amp;D$1,Data!$A$2:$BC$533,MATCH(Intermediate!$B13250,Data!$A$1:$BC$1,0),FALSE)</f>
        <v>23343.433104661664</v>
      </c>
    </row>
    <row r="13251" spans="1:4" x14ac:dyDescent="0.45">
      <c r="A13251" t="s">
        <v>470</v>
      </c>
      <c r="B13251">
        <f t="shared" si="206"/>
        <v>2024</v>
      </c>
      <c r="C13251">
        <f>VLOOKUP($A13251&amp;C$1,Data!$A$2:$BC$533,MATCH(Intermediate!$B13251,Data!$A$1:$BC$1,0),FALSE)</f>
        <v>143.23000271395725</v>
      </c>
      <c r="D13251">
        <f>VLOOKUP($A13251&amp;D$1,Data!$A$2:$BC$533,MATCH(Intermediate!$B13251,Data!$A$1:$BC$1,0),FALSE)</f>
        <v>24777.025362871114</v>
      </c>
    </row>
    <row r="13252" spans="1:4" x14ac:dyDescent="0.45">
      <c r="A13252" t="s">
        <v>556</v>
      </c>
      <c r="B13252">
        <f t="shared" si="206"/>
        <v>1975</v>
      </c>
      <c r="C13252" t="str">
        <f>VLOOKUP($A13252&amp;C$1,Data!$A$2:$BC$533,MATCH(Intermediate!$B13252,Data!$A$1:$BC$1,0),FALSE)</f>
        <v>..</v>
      </c>
      <c r="D13252" t="str">
        <f>VLOOKUP($A13252&amp;D$1,Data!$A$2:$BC$533,MATCH(Intermediate!$B13252,Data!$A$1:$BC$1,0),FALSE)</f>
        <v>..</v>
      </c>
    </row>
    <row r="13253" spans="1:4" x14ac:dyDescent="0.45">
      <c r="A13253" t="s">
        <v>556</v>
      </c>
      <c r="B13253">
        <f t="shared" si="206"/>
        <v>1976</v>
      </c>
      <c r="C13253" t="str">
        <f>VLOOKUP($A13253&amp;C$1,Data!$A$2:$BC$533,MATCH(Intermediate!$B13253,Data!$A$1:$BC$1,0),FALSE)</f>
        <v>..</v>
      </c>
      <c r="D13253" t="str">
        <f>VLOOKUP($A13253&amp;D$1,Data!$A$2:$BC$533,MATCH(Intermediate!$B13253,Data!$A$1:$BC$1,0),FALSE)</f>
        <v>..</v>
      </c>
    </row>
    <row r="13254" spans="1:4" x14ac:dyDescent="0.45">
      <c r="A13254" t="s">
        <v>556</v>
      </c>
      <c r="B13254">
        <f t="shared" si="206"/>
        <v>1977</v>
      </c>
      <c r="C13254">
        <f>VLOOKUP($A13254&amp;C$1,Data!$A$2:$BC$533,MATCH(Intermediate!$B13254,Data!$A$1:$BC$1,0),FALSE)</f>
        <v>72.34269331153952</v>
      </c>
      <c r="D13254" t="str">
        <f>VLOOKUP($A13254&amp;D$1,Data!$A$2:$BC$533,MATCH(Intermediate!$B13254,Data!$A$1:$BC$1,0),FALSE)</f>
        <v>..</v>
      </c>
    </row>
    <row r="13255" spans="1:4" x14ac:dyDescent="0.45">
      <c r="A13255" t="s">
        <v>556</v>
      </c>
      <c r="B13255">
        <f t="shared" si="206"/>
        <v>1978</v>
      </c>
      <c r="C13255" t="str">
        <f>VLOOKUP($A13255&amp;C$1,Data!$A$2:$BC$533,MATCH(Intermediate!$B13255,Data!$A$1:$BC$1,0),FALSE)</f>
        <v>..</v>
      </c>
      <c r="D13255" t="str">
        <f>VLOOKUP($A13255&amp;D$1,Data!$A$2:$BC$533,MATCH(Intermediate!$B13255,Data!$A$1:$BC$1,0),FALSE)</f>
        <v>..</v>
      </c>
    </row>
    <row r="13256" spans="1:4" x14ac:dyDescent="0.45">
      <c r="A13256" t="s">
        <v>556</v>
      </c>
      <c r="B13256">
        <f t="shared" si="206"/>
        <v>1979</v>
      </c>
      <c r="C13256" t="str">
        <f>VLOOKUP($A13256&amp;C$1,Data!$A$2:$BC$533,MATCH(Intermediate!$B13256,Data!$A$1:$BC$1,0),FALSE)</f>
        <v>..</v>
      </c>
      <c r="D13256" t="str">
        <f>VLOOKUP($A13256&amp;D$1,Data!$A$2:$BC$533,MATCH(Intermediate!$B13256,Data!$A$1:$BC$1,0),FALSE)</f>
        <v>..</v>
      </c>
    </row>
    <row r="13257" spans="1:4" x14ac:dyDescent="0.45">
      <c r="A13257" t="s">
        <v>556</v>
      </c>
      <c r="B13257">
        <f t="shared" si="206"/>
        <v>1980</v>
      </c>
      <c r="C13257" t="str">
        <f>VLOOKUP($A13257&amp;C$1,Data!$A$2:$BC$533,MATCH(Intermediate!$B13257,Data!$A$1:$BC$1,0),FALSE)</f>
        <v>..</v>
      </c>
      <c r="D13257" t="str">
        <f>VLOOKUP($A13257&amp;D$1,Data!$A$2:$BC$533,MATCH(Intermediate!$B13257,Data!$A$1:$BC$1,0),FALSE)</f>
        <v>..</v>
      </c>
    </row>
    <row r="13258" spans="1:4" x14ac:dyDescent="0.45">
      <c r="A13258" t="s">
        <v>556</v>
      </c>
      <c r="B13258">
        <f t="shared" si="206"/>
        <v>1981</v>
      </c>
      <c r="C13258">
        <f>VLOOKUP($A13258&amp;C$1,Data!$A$2:$BC$533,MATCH(Intermediate!$B13258,Data!$A$1:$BC$1,0),FALSE)</f>
        <v>73.103940133933818</v>
      </c>
      <c r="D13258" t="str">
        <f>VLOOKUP($A13258&amp;D$1,Data!$A$2:$BC$533,MATCH(Intermediate!$B13258,Data!$A$1:$BC$1,0),FALSE)</f>
        <v>..</v>
      </c>
    </row>
    <row r="13259" spans="1:4" x14ac:dyDescent="0.45">
      <c r="A13259" t="s">
        <v>556</v>
      </c>
      <c r="B13259">
        <f t="shared" si="206"/>
        <v>1982</v>
      </c>
      <c r="C13259">
        <f>VLOOKUP($A13259&amp;C$1,Data!$A$2:$BC$533,MATCH(Intermediate!$B13259,Data!$A$1:$BC$1,0),FALSE)</f>
        <v>75.806436111210843</v>
      </c>
      <c r="D13259" t="str">
        <f>VLOOKUP($A13259&amp;D$1,Data!$A$2:$BC$533,MATCH(Intermediate!$B13259,Data!$A$1:$BC$1,0),FALSE)</f>
        <v>..</v>
      </c>
    </row>
    <row r="13260" spans="1:4" x14ac:dyDescent="0.45">
      <c r="A13260" t="s">
        <v>556</v>
      </c>
      <c r="B13260">
        <f t="shared" si="206"/>
        <v>1983</v>
      </c>
      <c r="C13260">
        <f>VLOOKUP($A13260&amp;C$1,Data!$A$2:$BC$533,MATCH(Intermediate!$B13260,Data!$A$1:$BC$1,0),FALSE)</f>
        <v>80.448570895216534</v>
      </c>
      <c r="D13260" t="str">
        <f>VLOOKUP($A13260&amp;D$1,Data!$A$2:$BC$533,MATCH(Intermediate!$B13260,Data!$A$1:$BC$1,0),FALSE)</f>
        <v>..</v>
      </c>
    </row>
    <row r="13261" spans="1:4" x14ac:dyDescent="0.45">
      <c r="A13261" t="s">
        <v>556</v>
      </c>
      <c r="B13261">
        <f t="shared" si="206"/>
        <v>1984</v>
      </c>
      <c r="C13261">
        <f>VLOOKUP($A13261&amp;C$1,Data!$A$2:$BC$533,MATCH(Intermediate!$B13261,Data!$A$1:$BC$1,0),FALSE)</f>
        <v>82.984994070528728</v>
      </c>
      <c r="D13261" t="str">
        <f>VLOOKUP($A13261&amp;D$1,Data!$A$2:$BC$533,MATCH(Intermediate!$B13261,Data!$A$1:$BC$1,0),FALSE)</f>
        <v>..</v>
      </c>
    </row>
    <row r="13262" spans="1:4" x14ac:dyDescent="0.45">
      <c r="A13262" t="s">
        <v>556</v>
      </c>
      <c r="B13262">
        <f t="shared" si="206"/>
        <v>1985</v>
      </c>
      <c r="C13262">
        <f>VLOOKUP($A13262&amp;C$1,Data!$A$2:$BC$533,MATCH(Intermediate!$B13262,Data!$A$1:$BC$1,0),FALSE)</f>
        <v>87.882475426675754</v>
      </c>
      <c r="D13262" t="str">
        <f>VLOOKUP($A13262&amp;D$1,Data!$A$2:$BC$533,MATCH(Intermediate!$B13262,Data!$A$1:$BC$1,0),FALSE)</f>
        <v>..</v>
      </c>
    </row>
    <row r="13263" spans="1:4" x14ac:dyDescent="0.45">
      <c r="A13263" t="s">
        <v>556</v>
      </c>
      <c r="B13263">
        <f t="shared" si="206"/>
        <v>1986</v>
      </c>
      <c r="C13263">
        <f>VLOOKUP($A13263&amp;C$1,Data!$A$2:$BC$533,MATCH(Intermediate!$B13263,Data!$A$1:$BC$1,0),FALSE)</f>
        <v>99.063879484536542</v>
      </c>
      <c r="D13263" t="str">
        <f>VLOOKUP($A13263&amp;D$1,Data!$A$2:$BC$533,MATCH(Intermediate!$B13263,Data!$A$1:$BC$1,0),FALSE)</f>
        <v>..</v>
      </c>
    </row>
    <row r="13264" spans="1:4" x14ac:dyDescent="0.45">
      <c r="A13264" t="s">
        <v>556</v>
      </c>
      <c r="B13264">
        <f t="shared" si="206"/>
        <v>1987</v>
      </c>
      <c r="C13264">
        <f>VLOOKUP($A13264&amp;C$1,Data!$A$2:$BC$533,MATCH(Intermediate!$B13264,Data!$A$1:$BC$1,0),FALSE)</f>
        <v>105.58747842539491</v>
      </c>
      <c r="D13264" t="str">
        <f>VLOOKUP($A13264&amp;D$1,Data!$A$2:$BC$533,MATCH(Intermediate!$B13264,Data!$A$1:$BC$1,0),FALSE)</f>
        <v>..</v>
      </c>
    </row>
    <row r="13265" spans="1:4" x14ac:dyDescent="0.45">
      <c r="A13265" t="s">
        <v>556</v>
      </c>
      <c r="B13265">
        <f t="shared" si="206"/>
        <v>1988</v>
      </c>
      <c r="C13265">
        <f>VLOOKUP($A13265&amp;C$1,Data!$A$2:$BC$533,MATCH(Intermediate!$B13265,Data!$A$1:$BC$1,0),FALSE)</f>
        <v>110.23879341254808</v>
      </c>
      <c r="D13265" t="str">
        <f>VLOOKUP($A13265&amp;D$1,Data!$A$2:$BC$533,MATCH(Intermediate!$B13265,Data!$A$1:$BC$1,0),FALSE)</f>
        <v>..</v>
      </c>
    </row>
    <row r="13266" spans="1:4" x14ac:dyDescent="0.45">
      <c r="A13266" t="s">
        <v>556</v>
      </c>
      <c r="B13266">
        <f t="shared" si="206"/>
        <v>1989</v>
      </c>
      <c r="C13266">
        <f>VLOOKUP($A13266&amp;C$1,Data!$A$2:$BC$533,MATCH(Intermediate!$B13266,Data!$A$1:$BC$1,0),FALSE)</f>
        <v>115.7118016428271</v>
      </c>
      <c r="D13266" t="str">
        <f>VLOOKUP($A13266&amp;D$1,Data!$A$2:$BC$533,MATCH(Intermediate!$B13266,Data!$A$1:$BC$1,0),FALSE)</f>
        <v>..</v>
      </c>
    </row>
    <row r="13267" spans="1:4" x14ac:dyDescent="0.45">
      <c r="A13267" t="s">
        <v>556</v>
      </c>
      <c r="B13267">
        <f t="shared" si="206"/>
        <v>1990</v>
      </c>
      <c r="C13267" t="str">
        <f>VLOOKUP($A13267&amp;C$1,Data!$A$2:$BC$533,MATCH(Intermediate!$B13267,Data!$A$1:$BC$1,0),FALSE)</f>
        <v>..</v>
      </c>
      <c r="D13267">
        <f>VLOOKUP($A13267&amp;D$1,Data!$A$2:$BC$533,MATCH(Intermediate!$B13267,Data!$A$1:$BC$1,0),FALSE)</f>
        <v>5581.0455622904583</v>
      </c>
    </row>
    <row r="13268" spans="1:4" x14ac:dyDescent="0.45">
      <c r="A13268" t="s">
        <v>556</v>
      </c>
      <c r="B13268">
        <f t="shared" si="206"/>
        <v>1991</v>
      </c>
      <c r="C13268" t="str">
        <f>VLOOKUP($A13268&amp;C$1,Data!$A$2:$BC$533,MATCH(Intermediate!$B13268,Data!$A$1:$BC$1,0),FALSE)</f>
        <v>..</v>
      </c>
      <c r="D13268">
        <f>VLOOKUP($A13268&amp;D$1,Data!$A$2:$BC$533,MATCH(Intermediate!$B13268,Data!$A$1:$BC$1,0),FALSE)</f>
        <v>5767.1508990939483</v>
      </c>
    </row>
    <row r="13269" spans="1:4" x14ac:dyDescent="0.45">
      <c r="A13269" t="s">
        <v>556</v>
      </c>
      <c r="B13269">
        <f t="shared" si="206"/>
        <v>1992</v>
      </c>
      <c r="C13269" t="str">
        <f>VLOOKUP($A13269&amp;C$1,Data!$A$2:$BC$533,MATCH(Intermediate!$B13269,Data!$A$1:$BC$1,0),FALSE)</f>
        <v>..</v>
      </c>
      <c r="D13269">
        <f>VLOOKUP($A13269&amp;D$1,Data!$A$2:$BC$533,MATCH(Intermediate!$B13269,Data!$A$1:$BC$1,0),FALSE)</f>
        <v>5932.2336480440945</v>
      </c>
    </row>
    <row r="13270" spans="1:4" x14ac:dyDescent="0.45">
      <c r="A13270" t="s">
        <v>556</v>
      </c>
      <c r="B13270">
        <f t="shared" si="206"/>
        <v>1993</v>
      </c>
      <c r="C13270">
        <f>VLOOKUP($A13270&amp;C$1,Data!$A$2:$BC$533,MATCH(Intermediate!$B13270,Data!$A$1:$BC$1,0),FALSE)</f>
        <v>122.16840903049774</v>
      </c>
      <c r="D13270">
        <f>VLOOKUP($A13270&amp;D$1,Data!$A$2:$BC$533,MATCH(Intermediate!$B13270,Data!$A$1:$BC$1,0),FALSE)</f>
        <v>6090.6790622786621</v>
      </c>
    </row>
    <row r="13271" spans="1:4" x14ac:dyDescent="0.45">
      <c r="A13271" t="s">
        <v>556</v>
      </c>
      <c r="B13271">
        <f t="shared" si="206"/>
        <v>1994</v>
      </c>
      <c r="C13271">
        <f>VLOOKUP($A13271&amp;C$1,Data!$A$2:$BC$533,MATCH(Intermediate!$B13271,Data!$A$1:$BC$1,0),FALSE)</f>
        <v>120.73537094335093</v>
      </c>
      <c r="D13271">
        <f>VLOOKUP($A13271&amp;D$1,Data!$A$2:$BC$533,MATCH(Intermediate!$B13271,Data!$A$1:$BC$1,0),FALSE)</f>
        <v>6321.0788397367905</v>
      </c>
    </row>
    <row r="13272" spans="1:4" x14ac:dyDescent="0.45">
      <c r="A13272" t="s">
        <v>556</v>
      </c>
      <c r="B13272">
        <f t="shared" si="206"/>
        <v>1995</v>
      </c>
      <c r="C13272">
        <f>VLOOKUP($A13272&amp;C$1,Data!$A$2:$BC$533,MATCH(Intermediate!$B13272,Data!$A$1:$BC$1,0),FALSE)</f>
        <v>121.45024604745896</v>
      </c>
      <c r="D13272">
        <f>VLOOKUP($A13272&amp;D$1,Data!$A$2:$BC$533,MATCH(Intermediate!$B13272,Data!$A$1:$BC$1,0),FALSE)</f>
        <v>6575.027648762225</v>
      </c>
    </row>
    <row r="13273" spans="1:4" x14ac:dyDescent="0.45">
      <c r="A13273" t="s">
        <v>556</v>
      </c>
      <c r="B13273">
        <f t="shared" si="206"/>
        <v>1996</v>
      </c>
      <c r="C13273">
        <f>VLOOKUP($A13273&amp;C$1,Data!$A$2:$BC$533,MATCH(Intermediate!$B13273,Data!$A$1:$BC$1,0),FALSE)</f>
        <v>120.91276269210223</v>
      </c>
      <c r="D13273">
        <f>VLOOKUP($A13273&amp;D$1,Data!$A$2:$BC$533,MATCH(Intermediate!$B13273,Data!$A$1:$BC$1,0),FALSE)</f>
        <v>6862.5143401814057</v>
      </c>
    </row>
    <row r="13274" spans="1:4" x14ac:dyDescent="0.45">
      <c r="A13274" t="s">
        <v>556</v>
      </c>
      <c r="B13274">
        <f t="shared" si="206"/>
        <v>1997</v>
      </c>
      <c r="C13274">
        <f>VLOOKUP($A13274&amp;C$1,Data!$A$2:$BC$533,MATCH(Intermediate!$B13274,Data!$A$1:$BC$1,0),FALSE)</f>
        <v>123.72677880919338</v>
      </c>
      <c r="D13274">
        <f>VLOOKUP($A13274&amp;D$1,Data!$A$2:$BC$533,MATCH(Intermediate!$B13274,Data!$A$1:$BC$1,0),FALSE)</f>
        <v>7155.7713077111639</v>
      </c>
    </row>
    <row r="13275" spans="1:4" x14ac:dyDescent="0.45">
      <c r="A13275" t="s">
        <v>556</v>
      </c>
      <c r="B13275">
        <f t="shared" si="206"/>
        <v>1998</v>
      </c>
      <c r="C13275">
        <f>VLOOKUP($A13275&amp;C$1,Data!$A$2:$BC$533,MATCH(Intermediate!$B13275,Data!$A$1:$BC$1,0),FALSE)</f>
        <v>129.22046020013909</v>
      </c>
      <c r="D13275">
        <f>VLOOKUP($A13275&amp;D$1,Data!$A$2:$BC$533,MATCH(Intermediate!$B13275,Data!$A$1:$BC$1,0),FALSE)</f>
        <v>7291.0537219053676</v>
      </c>
    </row>
    <row r="13276" spans="1:4" x14ac:dyDescent="0.45">
      <c r="A13276" t="s">
        <v>556</v>
      </c>
      <c r="B13276">
        <f t="shared" si="206"/>
        <v>1999</v>
      </c>
      <c r="C13276">
        <f>VLOOKUP($A13276&amp;C$1,Data!$A$2:$BC$533,MATCH(Intermediate!$B13276,Data!$A$1:$BC$1,0),FALSE)</f>
        <v>139.48388113432836</v>
      </c>
      <c r="D13276">
        <f>VLOOKUP($A13276&amp;D$1,Data!$A$2:$BC$533,MATCH(Intermediate!$B13276,Data!$A$1:$BC$1,0),FALSE)</f>
        <v>7550.3675959946549</v>
      </c>
    </row>
    <row r="13277" spans="1:4" x14ac:dyDescent="0.45">
      <c r="A13277" t="s">
        <v>556</v>
      </c>
      <c r="B13277">
        <f t="shared" si="206"/>
        <v>2000</v>
      </c>
      <c r="C13277">
        <f>VLOOKUP($A13277&amp;C$1,Data!$A$2:$BC$533,MATCH(Intermediate!$B13277,Data!$A$1:$BC$1,0),FALSE)</f>
        <v>134.95606916783751</v>
      </c>
      <c r="D13277">
        <f>VLOOKUP($A13277&amp;D$1,Data!$A$2:$BC$533,MATCH(Intermediate!$B13277,Data!$A$1:$BC$1,0),FALSE)</f>
        <v>8005.0642521162026</v>
      </c>
    </row>
    <row r="13278" spans="1:4" x14ac:dyDescent="0.45">
      <c r="A13278" t="s">
        <v>556</v>
      </c>
      <c r="B13278">
        <f t="shared" si="206"/>
        <v>2001</v>
      </c>
      <c r="C13278">
        <f>VLOOKUP($A13278&amp;C$1,Data!$A$2:$BC$533,MATCH(Intermediate!$B13278,Data!$A$1:$BC$1,0),FALSE)</f>
        <v>123.80824425422395</v>
      </c>
      <c r="D13278">
        <f>VLOOKUP($A13278&amp;D$1,Data!$A$2:$BC$533,MATCH(Intermediate!$B13278,Data!$A$1:$BC$1,0),FALSE)</f>
        <v>8283.827741830888</v>
      </c>
    </row>
    <row r="13279" spans="1:4" x14ac:dyDescent="0.45">
      <c r="A13279" t="s">
        <v>556</v>
      </c>
      <c r="B13279">
        <f t="shared" si="206"/>
        <v>2002</v>
      </c>
      <c r="C13279">
        <f>VLOOKUP($A13279&amp;C$1,Data!$A$2:$BC$533,MATCH(Intermediate!$B13279,Data!$A$1:$BC$1,0),FALSE)</f>
        <v>120.9430245307128</v>
      </c>
      <c r="D13279">
        <f>VLOOKUP($A13279&amp;D$1,Data!$A$2:$BC$533,MATCH(Intermediate!$B13279,Data!$A$1:$BC$1,0),FALSE)</f>
        <v>8571.8689987336693</v>
      </c>
    </row>
    <row r="13280" spans="1:4" x14ac:dyDescent="0.45">
      <c r="A13280" t="s">
        <v>556</v>
      </c>
      <c r="B13280">
        <f t="shared" si="206"/>
        <v>2003</v>
      </c>
      <c r="C13280">
        <f>VLOOKUP($A13280&amp;C$1,Data!$A$2:$BC$533,MATCH(Intermediate!$B13280,Data!$A$1:$BC$1,0),FALSE)</f>
        <v>124.69892069730273</v>
      </c>
      <c r="D13280">
        <f>VLOOKUP($A13280&amp;D$1,Data!$A$2:$BC$533,MATCH(Intermediate!$B13280,Data!$A$1:$BC$1,0),FALSE)</f>
        <v>8940.3277637385363</v>
      </c>
    </row>
    <row r="13281" spans="1:4" x14ac:dyDescent="0.45">
      <c r="A13281" t="s">
        <v>556</v>
      </c>
      <c r="B13281">
        <f t="shared" si="206"/>
        <v>2004</v>
      </c>
      <c r="C13281">
        <f>VLOOKUP($A13281&amp;C$1,Data!$A$2:$BC$533,MATCH(Intermediate!$B13281,Data!$A$1:$BC$1,0),FALSE)</f>
        <v>124.54049200579367</v>
      </c>
      <c r="D13281">
        <f>VLOOKUP($A13281&amp;D$1,Data!$A$2:$BC$533,MATCH(Intermediate!$B13281,Data!$A$1:$BC$1,0),FALSE)</f>
        <v>9543.0370969023643</v>
      </c>
    </row>
    <row r="13282" spans="1:4" x14ac:dyDescent="0.45">
      <c r="A13282" t="s">
        <v>556</v>
      </c>
      <c r="B13282">
        <f t="shared" si="206"/>
        <v>2005</v>
      </c>
      <c r="C13282">
        <f>VLOOKUP($A13282&amp;C$1,Data!$A$2:$BC$533,MATCH(Intermediate!$B13282,Data!$A$1:$BC$1,0),FALSE)</f>
        <v>125.42825348874523</v>
      </c>
      <c r="D13282">
        <f>VLOOKUP($A13282&amp;D$1,Data!$A$2:$BC$533,MATCH(Intermediate!$B13282,Data!$A$1:$BC$1,0),FALSE)</f>
        <v>10154.338790495245</v>
      </c>
    </row>
    <row r="13283" spans="1:4" x14ac:dyDescent="0.45">
      <c r="A13283" t="s">
        <v>556</v>
      </c>
      <c r="B13283">
        <f t="shared" si="206"/>
        <v>2006</v>
      </c>
      <c r="C13283">
        <f>VLOOKUP($A13283&amp;C$1,Data!$A$2:$BC$533,MATCH(Intermediate!$B13283,Data!$A$1:$BC$1,0),FALSE)</f>
        <v>128.01215346771826</v>
      </c>
      <c r="D13283">
        <f>VLOOKUP($A13283&amp;D$1,Data!$A$2:$BC$533,MATCH(Intermediate!$B13283,Data!$A$1:$BC$1,0),FALSE)</f>
        <v>10982.942447930716</v>
      </c>
    </row>
    <row r="13284" spans="1:4" x14ac:dyDescent="0.45">
      <c r="A13284" t="s">
        <v>556</v>
      </c>
      <c r="B13284">
        <f t="shared" si="206"/>
        <v>2007</v>
      </c>
      <c r="C13284">
        <f>VLOOKUP($A13284&amp;C$1,Data!$A$2:$BC$533,MATCH(Intermediate!$B13284,Data!$A$1:$BC$1,0),FALSE)</f>
        <v>128.21426558628045</v>
      </c>
      <c r="D13284">
        <f>VLOOKUP($A13284&amp;D$1,Data!$A$2:$BC$533,MATCH(Intermediate!$B13284,Data!$A$1:$BC$1,0),FALSE)</f>
        <v>11744.472139132495</v>
      </c>
    </row>
    <row r="13285" spans="1:4" x14ac:dyDescent="0.45">
      <c r="A13285" t="s">
        <v>556</v>
      </c>
      <c r="B13285">
        <f t="shared" si="206"/>
        <v>2008</v>
      </c>
      <c r="C13285">
        <f>VLOOKUP($A13285&amp;C$1,Data!$A$2:$BC$533,MATCH(Intermediate!$B13285,Data!$A$1:$BC$1,0),FALSE)</f>
        <v>120.17445928915694</v>
      </c>
      <c r="D13285">
        <f>VLOOKUP($A13285&amp;D$1,Data!$A$2:$BC$533,MATCH(Intermediate!$B13285,Data!$A$1:$BC$1,0),FALSE)</f>
        <v>12282.053557821424</v>
      </c>
    </row>
    <row r="13286" spans="1:4" x14ac:dyDescent="0.45">
      <c r="A13286" t="s">
        <v>556</v>
      </c>
      <c r="B13286">
        <f t="shared" si="206"/>
        <v>2009</v>
      </c>
      <c r="C13286">
        <f>VLOOKUP($A13286&amp;C$1,Data!$A$2:$BC$533,MATCH(Intermediate!$B13286,Data!$A$1:$BC$1,0),FALSE)</f>
        <v>124.78259319774027</v>
      </c>
      <c r="D13286">
        <f>VLOOKUP($A13286&amp;D$1,Data!$A$2:$BC$533,MATCH(Intermediate!$B13286,Data!$A$1:$BC$1,0),FALSE)</f>
        <v>12232.7233185614</v>
      </c>
    </row>
    <row r="13287" spans="1:4" x14ac:dyDescent="0.45">
      <c r="A13287" t="s">
        <v>556</v>
      </c>
      <c r="B13287">
        <f t="shared" si="206"/>
        <v>2010</v>
      </c>
      <c r="C13287">
        <f>VLOOKUP($A13287&amp;C$1,Data!$A$2:$BC$533,MATCH(Intermediate!$B13287,Data!$A$1:$BC$1,0),FALSE)</f>
        <v>119.49806528168469</v>
      </c>
      <c r="D13287">
        <f>VLOOKUP($A13287&amp;D$1,Data!$A$2:$BC$533,MATCH(Intermediate!$B13287,Data!$A$1:$BC$1,0),FALSE)</f>
        <v>12882.802802186492</v>
      </c>
    </row>
    <row r="13288" spans="1:4" x14ac:dyDescent="0.45">
      <c r="A13288" t="s">
        <v>556</v>
      </c>
      <c r="B13288">
        <f t="shared" si="206"/>
        <v>2011</v>
      </c>
      <c r="C13288">
        <f>VLOOKUP($A13288&amp;C$1,Data!$A$2:$BC$533,MATCH(Intermediate!$B13288,Data!$A$1:$BC$1,0),FALSE)</f>
        <v>114.86129416288333</v>
      </c>
      <c r="D13288">
        <f>VLOOKUP($A13288&amp;D$1,Data!$A$2:$BC$533,MATCH(Intermediate!$B13288,Data!$A$1:$BC$1,0),FALSE)</f>
        <v>13569.24780177285</v>
      </c>
    </row>
    <row r="13289" spans="1:4" x14ac:dyDescent="0.45">
      <c r="A13289" t="s">
        <v>556</v>
      </c>
      <c r="B13289">
        <f t="shared" si="206"/>
        <v>2012</v>
      </c>
      <c r="C13289">
        <f>VLOOKUP($A13289&amp;C$1,Data!$A$2:$BC$533,MATCH(Intermediate!$B13289,Data!$A$1:$BC$1,0),FALSE)</f>
        <v>115.71406324184143</v>
      </c>
      <c r="D13289">
        <f>VLOOKUP($A13289&amp;D$1,Data!$A$2:$BC$533,MATCH(Intermediate!$B13289,Data!$A$1:$BC$1,0),FALSE)</f>
        <v>14110.39613467667</v>
      </c>
    </row>
    <row r="13290" spans="1:4" x14ac:dyDescent="0.45">
      <c r="A13290" t="s">
        <v>556</v>
      </c>
      <c r="B13290">
        <f t="shared" si="206"/>
        <v>2013</v>
      </c>
      <c r="C13290">
        <f>VLOOKUP($A13290&amp;C$1,Data!$A$2:$BC$533,MATCH(Intermediate!$B13290,Data!$A$1:$BC$1,0),FALSE)</f>
        <v>117.69796351679305</v>
      </c>
      <c r="D13290">
        <f>VLOOKUP($A13290&amp;D$1,Data!$A$2:$BC$533,MATCH(Intermediate!$B13290,Data!$A$1:$BC$1,0),FALSE)</f>
        <v>14639.442177911349</v>
      </c>
    </row>
    <row r="13291" spans="1:4" x14ac:dyDescent="0.45">
      <c r="A13291" t="s">
        <v>556</v>
      </c>
      <c r="B13291">
        <f t="shared" si="206"/>
        <v>2014</v>
      </c>
      <c r="C13291">
        <f>VLOOKUP($A13291&amp;C$1,Data!$A$2:$BC$533,MATCH(Intermediate!$B13291,Data!$A$1:$BC$1,0),FALSE)</f>
        <v>119.21923220261978</v>
      </c>
      <c r="D13291">
        <f>VLOOKUP($A13291&amp;D$1,Data!$A$2:$BC$533,MATCH(Intermediate!$B13291,Data!$A$1:$BC$1,0),FALSE)</f>
        <v>15032.306870539222</v>
      </c>
    </row>
    <row r="13292" spans="1:4" x14ac:dyDescent="0.45">
      <c r="A13292" t="s">
        <v>556</v>
      </c>
      <c r="B13292">
        <f t="shared" si="206"/>
        <v>2015</v>
      </c>
      <c r="C13292">
        <f>VLOOKUP($A13292&amp;C$1,Data!$A$2:$BC$533,MATCH(Intermediate!$B13292,Data!$A$1:$BC$1,0),FALSE)</f>
        <v>123.56919727139109</v>
      </c>
      <c r="D13292">
        <f>VLOOKUP($A13292&amp;D$1,Data!$A$2:$BC$533,MATCH(Intermediate!$B13292,Data!$A$1:$BC$1,0),FALSE)</f>
        <v>15199.511179901885</v>
      </c>
    </row>
    <row r="13293" spans="1:4" x14ac:dyDescent="0.45">
      <c r="A13293" t="s">
        <v>556</v>
      </c>
      <c r="B13293">
        <f t="shared" si="206"/>
        <v>2016</v>
      </c>
      <c r="C13293">
        <f>VLOOKUP($A13293&amp;C$1,Data!$A$2:$BC$533,MATCH(Intermediate!$B13293,Data!$A$1:$BC$1,0),FALSE)</f>
        <v>125.41123190263811</v>
      </c>
      <c r="D13293">
        <f>VLOOKUP($A13293&amp;D$1,Data!$A$2:$BC$533,MATCH(Intermediate!$B13293,Data!$A$1:$BC$1,0),FALSE)</f>
        <v>15651.872150052919</v>
      </c>
    </row>
    <row r="13294" spans="1:4" x14ac:dyDescent="0.45">
      <c r="A13294" t="s">
        <v>556</v>
      </c>
      <c r="B13294">
        <f t="shared" si="206"/>
        <v>2017</v>
      </c>
      <c r="C13294">
        <f>VLOOKUP($A13294&amp;C$1,Data!$A$2:$BC$533,MATCH(Intermediate!$B13294,Data!$A$1:$BC$1,0),FALSE)</f>
        <v>126.27332215698409</v>
      </c>
      <c r="D13294">
        <f>VLOOKUP($A13294&amp;D$1,Data!$A$2:$BC$533,MATCH(Intermediate!$B13294,Data!$A$1:$BC$1,0),FALSE)</f>
        <v>16340.395480509571</v>
      </c>
    </row>
    <row r="13295" spans="1:4" x14ac:dyDescent="0.45">
      <c r="A13295" t="s">
        <v>556</v>
      </c>
      <c r="B13295">
        <f t="shared" si="206"/>
        <v>2018</v>
      </c>
      <c r="C13295">
        <f>VLOOKUP($A13295&amp;C$1,Data!$A$2:$BC$533,MATCH(Intermediate!$B13295,Data!$A$1:$BC$1,0),FALSE)</f>
        <v>125.66705583212193</v>
      </c>
      <c r="D13295">
        <f>VLOOKUP($A13295&amp;D$1,Data!$A$2:$BC$533,MATCH(Intermediate!$B13295,Data!$A$1:$BC$1,0),FALSE)</f>
        <v>17205.806005276168</v>
      </c>
    </row>
    <row r="13296" spans="1:4" x14ac:dyDescent="0.45">
      <c r="A13296" t="s">
        <v>556</v>
      </c>
      <c r="B13296">
        <f t="shared" si="206"/>
        <v>2019</v>
      </c>
      <c r="C13296">
        <f>VLOOKUP($A13296&amp;C$1,Data!$A$2:$BC$533,MATCH(Intermediate!$B13296,Data!$A$1:$BC$1,0),FALSE)</f>
        <v>130.55490098459202</v>
      </c>
      <c r="D13296">
        <f>VLOOKUP($A13296&amp;D$1,Data!$A$2:$BC$533,MATCH(Intermediate!$B13296,Data!$A$1:$BC$1,0),FALSE)</f>
        <v>18037.359203338492</v>
      </c>
    </row>
    <row r="13297" spans="1:4" x14ac:dyDescent="0.45">
      <c r="A13297" t="s">
        <v>556</v>
      </c>
      <c r="B13297">
        <f t="shared" si="206"/>
        <v>2020</v>
      </c>
      <c r="C13297">
        <f>VLOOKUP($A13297&amp;C$1,Data!$A$2:$BC$533,MATCH(Intermediate!$B13297,Data!$A$1:$BC$1,0),FALSE)</f>
        <v>146.38977083772926</v>
      </c>
      <c r="D13297">
        <f>VLOOKUP($A13297&amp;D$1,Data!$A$2:$BC$533,MATCH(Intermediate!$B13297,Data!$A$1:$BC$1,0),FALSE)</f>
        <v>17808.055669498564</v>
      </c>
    </row>
    <row r="13298" spans="1:4" x14ac:dyDescent="0.45">
      <c r="A13298" t="s">
        <v>556</v>
      </c>
      <c r="B13298">
        <f t="shared" si="206"/>
        <v>2021</v>
      </c>
      <c r="C13298">
        <f>VLOOKUP($A13298&amp;C$1,Data!$A$2:$BC$533,MATCH(Intermediate!$B13298,Data!$A$1:$BC$1,0),FALSE)</f>
        <v>143.47920825271785</v>
      </c>
      <c r="D13298">
        <f>VLOOKUP($A13298&amp;D$1,Data!$A$2:$BC$533,MATCH(Intermediate!$B13298,Data!$A$1:$BC$1,0),FALSE)</f>
        <v>19742.354055945565</v>
      </c>
    </row>
    <row r="13299" spans="1:4" x14ac:dyDescent="0.45">
      <c r="A13299" t="s">
        <v>556</v>
      </c>
      <c r="B13299">
        <f t="shared" si="206"/>
        <v>2022</v>
      </c>
      <c r="C13299">
        <f>VLOOKUP($A13299&amp;C$1,Data!$A$2:$BC$533,MATCH(Intermediate!$B13299,Data!$A$1:$BC$1,0),FALSE)</f>
        <v>139.18844019324791</v>
      </c>
      <c r="D13299">
        <f>VLOOKUP($A13299&amp;D$1,Data!$A$2:$BC$533,MATCH(Intermediate!$B13299,Data!$A$1:$BC$1,0),FALSE)</f>
        <v>21795.526179760272</v>
      </c>
    </row>
    <row r="13300" spans="1:4" x14ac:dyDescent="0.45">
      <c r="A13300" t="s">
        <v>556</v>
      </c>
      <c r="B13300">
        <f t="shared" si="206"/>
        <v>2023</v>
      </c>
      <c r="C13300">
        <f>VLOOKUP($A13300&amp;C$1,Data!$A$2:$BC$533,MATCH(Intermediate!$B13300,Data!$A$1:$BC$1,0),FALSE)</f>
        <v>141.16323565954281</v>
      </c>
      <c r="D13300">
        <f>VLOOKUP($A13300&amp;D$1,Data!$A$2:$BC$533,MATCH(Intermediate!$B13300,Data!$A$1:$BC$1,0),FALSE)</f>
        <v>23048.638450320283</v>
      </c>
    </row>
    <row r="13301" spans="1:4" x14ac:dyDescent="0.45">
      <c r="A13301" t="s">
        <v>556</v>
      </c>
      <c r="B13301">
        <f t="shared" ref="B13301" si="207">B13251</f>
        <v>2024</v>
      </c>
      <c r="C13301">
        <f>VLOOKUP($A13301&amp;C$1,Data!$A$2:$BC$533,MATCH(Intermediate!$B13301,Data!$A$1:$BC$1,0),FALSE)</f>
        <v>147.30960579506467</v>
      </c>
      <c r="D13301">
        <f>VLOOKUP($A13301&amp;D$1,Data!$A$2:$BC$533,MATCH(Intermediate!$B13301,Data!$A$1:$BC$1,0),FALSE)</f>
        <v>24247.937055663038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AE2BDD-F5AB-4AE8-BBFF-1AFC09BE8459}">
  <dimension ref="A1:AK6508"/>
  <sheetViews>
    <sheetView tabSelected="1" topLeftCell="Z1" zoomScale="101" zoomScaleNormal="120" workbookViewId="0">
      <selection activeCell="AJ4" sqref="AJ4:AJ5"/>
    </sheetView>
  </sheetViews>
  <sheetFormatPr defaultRowHeight="14.25" x14ac:dyDescent="0.45"/>
  <cols>
    <col min="4" max="4" width="36.33203125" bestFit="1" customWidth="1"/>
    <col min="5" max="5" width="35.86328125" bestFit="1" customWidth="1"/>
    <col min="9" max="9" width="11.796875" bestFit="1" customWidth="1"/>
    <col min="10" max="10" width="14.265625" bestFit="1" customWidth="1"/>
    <col min="23" max="23" width="14.9296875" customWidth="1"/>
    <col min="24" max="24" width="11.796875" bestFit="1" customWidth="1"/>
    <col min="25" max="25" width="12.33203125" bestFit="1" customWidth="1"/>
    <col min="26" max="26" width="19.86328125" bestFit="1" customWidth="1"/>
    <col min="27" max="27" width="18.86328125" bestFit="1" customWidth="1"/>
    <col min="28" max="29" width="12.33203125" bestFit="1" customWidth="1"/>
  </cols>
  <sheetData>
    <row r="1" spans="1:37" x14ac:dyDescent="0.45">
      <c r="A1" t="s">
        <v>577</v>
      </c>
      <c r="B1" t="s">
        <v>575</v>
      </c>
      <c r="C1" t="s">
        <v>576</v>
      </c>
      <c r="D1" t="s">
        <v>578</v>
      </c>
      <c r="E1" t="s">
        <v>579</v>
      </c>
      <c r="F1" t="s">
        <v>583</v>
      </c>
      <c r="H1" t="s">
        <v>580</v>
      </c>
      <c r="I1">
        <v>2024</v>
      </c>
      <c r="S1">
        <v>10000</v>
      </c>
    </row>
    <row r="2" spans="1:37" ht="21" x14ac:dyDescent="0.65">
      <c r="A2" t="str">
        <f>B2&amp;C2</f>
        <v>AFG2006</v>
      </c>
      <c r="B2" t="s">
        <v>491</v>
      </c>
      <c r="C2">
        <v>2006</v>
      </c>
      <c r="D2">
        <v>1121.8344707774861</v>
      </c>
      <c r="E2">
        <v>4.8428568656625295</v>
      </c>
      <c r="F2">
        <f>LN(D2)</f>
        <v>7.0227205446975978</v>
      </c>
      <c r="U2">
        <v>1990</v>
      </c>
      <c r="W2" s="5" t="s">
        <v>594</v>
      </c>
      <c r="X2" s="5"/>
      <c r="Y2" s="5"/>
      <c r="Z2" s="5"/>
      <c r="AA2" s="5"/>
      <c r="AB2" s="5"/>
      <c r="AC2" s="5"/>
      <c r="AE2" s="5" t="s">
        <v>598</v>
      </c>
      <c r="AF2" s="5"/>
      <c r="AG2" s="5"/>
    </row>
    <row r="3" spans="1:37" x14ac:dyDescent="0.45">
      <c r="A3" t="str">
        <f t="shared" ref="A3:A66" si="0">B3&amp;C3</f>
        <v>AFG2007</v>
      </c>
      <c r="B3" t="s">
        <v>491</v>
      </c>
      <c r="C3">
        <v>2007</v>
      </c>
      <c r="D3">
        <v>1286.9498431267491</v>
      </c>
      <c r="E3">
        <v>6.8399822365672085</v>
      </c>
      <c r="F3">
        <f t="shared" ref="F3:F66" si="1">LN(D3)</f>
        <v>7.1600302349072136</v>
      </c>
      <c r="I3" t="s">
        <v>582</v>
      </c>
      <c r="J3" t="s">
        <v>581</v>
      </c>
      <c r="M3" t="s">
        <v>582</v>
      </c>
      <c r="N3" t="s">
        <v>581</v>
      </c>
      <c r="R3" t="s">
        <v>584</v>
      </c>
      <c r="S3" t="s">
        <v>585</v>
      </c>
      <c r="T3" t="s">
        <v>586</v>
      </c>
      <c r="U3">
        <v>2000</v>
      </c>
      <c r="W3" s="6" t="s">
        <v>589</v>
      </c>
      <c r="X3" s="6" t="s">
        <v>370</v>
      </c>
      <c r="Y3" s="7" t="s">
        <v>592</v>
      </c>
      <c r="Z3" s="6" t="s">
        <v>590</v>
      </c>
      <c r="AA3" s="6" t="s">
        <v>591</v>
      </c>
      <c r="AB3" s="8"/>
      <c r="AC3" s="6" t="s">
        <v>593</v>
      </c>
      <c r="AE3" s="6" t="s">
        <v>595</v>
      </c>
      <c r="AF3" s="6" t="s">
        <v>596</v>
      </c>
      <c r="AG3" s="6" t="s">
        <v>597</v>
      </c>
      <c r="AJ3" s="19" t="s">
        <v>599</v>
      </c>
      <c r="AK3" t="s">
        <v>587</v>
      </c>
    </row>
    <row r="4" spans="1:37" x14ac:dyDescent="0.45">
      <c r="A4" t="str">
        <f t="shared" si="0"/>
        <v>AFG2008</v>
      </c>
      <c r="B4" t="s">
        <v>491</v>
      </c>
      <c r="C4">
        <v>2008</v>
      </c>
      <c r="D4">
        <v>1333.7472666189688</v>
      </c>
      <c r="E4">
        <v>9.3883277208397864</v>
      </c>
      <c r="F4">
        <f t="shared" si="1"/>
        <v>7.1957477532185257</v>
      </c>
      <c r="H4" t="s">
        <v>9</v>
      </c>
      <c r="I4" s="2" t="str">
        <f>IFERROR(LN(VLOOKUP(H4&amp;$I$1,$A$2:$E$6508,5,FALSE)),"")</f>
        <v/>
      </c>
      <c r="J4" s="2" t="str">
        <f>IFERROR(VLOOKUP(H4&amp;$I$1,$A$2:$E$6508,4,FALSE),"")</f>
        <v/>
      </c>
      <c r="L4">
        <v>1990</v>
      </c>
      <c r="M4" s="2">
        <f>AVERAGEIFS($D$2:$D$6508,$C$2:$C$6508,$L4)</f>
        <v>6859.1795442746843</v>
      </c>
      <c r="N4" s="2">
        <f>AVERAGEIFS($E$2:$E$6508,$C$2:$C$6508,$L4)</f>
        <v>33.731601991180533</v>
      </c>
      <c r="O4" s="3" cm="1">
        <f t="array" ref="O4">INDEX(LINEST(
    _xlfn._xlws.FILTER($E$2:$E$6508, $C$2:$C$6508=L4),
    _xlfn._xlws.FILTER($F$2:$F$6508, $C$2:$C$6508=L4)
),1)</f>
        <v>14.617034656251946</v>
      </c>
      <c r="R4">
        <v>100</v>
      </c>
      <c r="S4">
        <v>1000</v>
      </c>
      <c r="T4">
        <f t="shared" ref="T4:T18" si="2">COUNTIFS($D$2:$D$6508,"&gt;"&amp;R4,$D$2:$D$6508,"&lt;="&amp;S4)</f>
        <v>274</v>
      </c>
      <c r="U4" cm="1">
        <f t="array" ref="U4">INDEX(
   LINEST(
      _xlfn._xlws.FILTER($E$2:$E$6508, ($D$2:$D$6508&gt;=R4)*($D$2:$D$6508&lt;=S4)),
      _xlfn._xlws.FILTER($F$2:$F$6508, ($D$2:$D$6508&gt;=R4)*($D$2:$D$6508&lt;=S4))
   ),
1)</f>
        <v>2.3940322368004829</v>
      </c>
      <c r="W4" s="9" t="str">
        <f>VLOOKUP(X4,Setup!$M$3:$N$534,2,FALSE)</f>
        <v>Aruba</v>
      </c>
      <c r="X4" s="10" t="s">
        <v>9</v>
      </c>
      <c r="Y4" s="10" cm="1">
        <f t="array" ref="Y4">INDEX(LINEST(
    _xlfn._xlws.FILTER($E$2:$E$6508, $B$2:$B$6508=X4),
    _xlfn._xlws.FILTER($D$2:$D$6508, $B$2:$B$6508=X4)
),1)</f>
        <v>9.0192744824585337E-4</v>
      </c>
      <c r="Z4" s="10">
        <f>AVERAGEIFS(D$2:D$6508,$B$2:$B$6508,$X4)</f>
        <v>32689.648370362516</v>
      </c>
      <c r="AA4" s="10">
        <f>AVERAGEIFS(E$2:E$6508,$B$2:$B$6508,$X4)</f>
        <v>52.88113752068454</v>
      </c>
      <c r="AB4" s="10">
        <f>Y4</f>
        <v>9.0192744824585337E-4</v>
      </c>
      <c r="AC4" s="11">
        <f>1000*AB4</f>
        <v>0.90192744824585336</v>
      </c>
      <c r="AE4" s="9">
        <v>100</v>
      </c>
      <c r="AF4" s="10"/>
      <c r="AG4" s="11"/>
      <c r="AJ4" s="4" t="s">
        <v>600</v>
      </c>
      <c r="AK4" t="s">
        <v>582</v>
      </c>
    </row>
    <row r="5" spans="1:37" x14ac:dyDescent="0.45">
      <c r="A5" t="str">
        <f t="shared" si="0"/>
        <v>AFG2009</v>
      </c>
      <c r="B5" t="s">
        <v>491</v>
      </c>
      <c r="C5">
        <v>2009</v>
      </c>
      <c r="D5">
        <v>1570.6981451794879</v>
      </c>
      <c r="E5">
        <v>10.584130684229999</v>
      </c>
      <c r="F5">
        <f t="shared" si="1"/>
        <v>7.3592754779604608</v>
      </c>
      <c r="H5" t="s">
        <v>394</v>
      </c>
      <c r="I5" s="2" t="str">
        <f t="shared" ref="I5:I68" si="3">IFERROR(LN(VLOOKUP(H5&amp;$I$1,$A$2:$E$6508,5,FALSE)),"")</f>
        <v/>
      </c>
      <c r="J5" s="2" t="str">
        <f t="shared" ref="J5:J68" si="4">IFERROR(VLOOKUP(H5&amp;$I$1,$A$2:$E$6508,4,FALSE),"")</f>
        <v/>
      </c>
      <c r="L5">
        <v>1991</v>
      </c>
      <c r="M5" s="2">
        <f>IF(L5&gt;$I$1, 0, AVERAGEIFS($D$2:$D$6508,$C$2:$C$6508,$L5))</f>
        <v>7259.1624712768571</v>
      </c>
      <c r="N5" s="2">
        <f>IF(L5&gt;$I$1, 0, AVERAGEIFS($E$2:$E$6508,$C$2:$C$6508,$L5))</f>
        <v>32.506262834926709</v>
      </c>
      <c r="O5" s="3" cm="1">
        <f t="array" ref="O5">INDEX(LINEST(
    _xlfn._xlws.FILTER($E$2:$E$6508, $C$2:$C$6508=L5),
    _xlfn._xlws.FILTER($F$2:$F$6508, $C$2:$C$6508=L5)
),1)</f>
        <v>15.222353987496367</v>
      </c>
      <c r="Q5">
        <v>5000</v>
      </c>
      <c r="R5">
        <f>S4</f>
        <v>1000</v>
      </c>
      <c r="S5">
        <f>R5+Q5</f>
        <v>6000</v>
      </c>
      <c r="T5">
        <f t="shared" si="2"/>
        <v>2363</v>
      </c>
      <c r="U5" cm="1">
        <f t="array" ref="U5">INDEX(
   LINEST(
      _xlfn._xlws.FILTER($E$2:$E$6508, ($D$2:$D$6508&gt;=R5)*($D$2:$D$6508&lt;=S5)),
      _xlfn._xlws.FILTER($F$2:$F$6508, ($D$2:$D$6508&gt;=R5)*($D$2:$D$6508&lt;=S5))
   ),
1)</f>
        <v>19.198912312652727</v>
      </c>
      <c r="W5" s="12" t="str">
        <f>VLOOKUP(X5,Setup!$M$3:$N$534,2,FALSE)</f>
        <v>Africa Eastern and Southern</v>
      </c>
      <c r="X5" s="13" t="s">
        <v>394</v>
      </c>
      <c r="Y5" s="13" cm="1">
        <f t="array" ref="Y5">INDEX(LINEST(
    _xlfn._xlws.FILTER($E$2:$E$6508, $B$2:$B$6508=X5),
    _xlfn._xlws.FILTER($D$2:$D$6508, $B$2:$B$6508=X5)
),1)</f>
        <v>-5.1271657748308344E-3</v>
      </c>
      <c r="Z5" s="13">
        <f t="shared" ref="Z5:Z68" si="5">AVERAGEIFS($D$2:$D$6508,$B$2:$B$6508,$X5)</f>
        <v>2828.0424345641131</v>
      </c>
      <c r="AA5" s="13">
        <f t="shared" ref="AA5:AA68" si="6">AVERAGEIFS(E$2:E$6508,$B$2:$B$6508,$X5)</f>
        <v>71.074385292533179</v>
      </c>
      <c r="AB5" s="13">
        <f t="shared" ref="AB5:AB68" si="7">Y5</f>
        <v>-5.1271657748308344E-3</v>
      </c>
      <c r="AC5" s="14">
        <f t="shared" ref="AC5:AC68" si="8">1000*AB5</f>
        <v>-5.1271657748308348</v>
      </c>
      <c r="AE5" s="12">
        <v>500</v>
      </c>
      <c r="AF5" s="13"/>
      <c r="AG5" s="14"/>
      <c r="AJ5" s="4" t="s">
        <v>601</v>
      </c>
      <c r="AK5" t="s">
        <v>588</v>
      </c>
    </row>
    <row r="6" spans="1:37" x14ac:dyDescent="0.45">
      <c r="A6" t="str">
        <f t="shared" si="0"/>
        <v>AFG2010</v>
      </c>
      <c r="B6" t="s">
        <v>491</v>
      </c>
      <c r="C6">
        <v>2010</v>
      </c>
      <c r="D6">
        <v>1765.538028306152</v>
      </c>
      <c r="E6">
        <v>11.575044239012204</v>
      </c>
      <c r="F6">
        <f t="shared" si="1"/>
        <v>7.4762107548170951</v>
      </c>
      <c r="H6" t="s">
        <v>491</v>
      </c>
      <c r="I6" s="2" t="str">
        <f t="shared" si="3"/>
        <v/>
      </c>
      <c r="J6" s="2" t="str">
        <f t="shared" si="4"/>
        <v/>
      </c>
      <c r="L6">
        <v>1992</v>
      </c>
      <c r="M6" s="2">
        <f t="shared" ref="M6:M38" si="9">IF(L6&gt;$I$1, 0, AVERAGEIFS($D$2:$D$6508,$C$2:$C$6508,$L6))</f>
        <v>7286.3343445002474</v>
      </c>
      <c r="N6" s="2">
        <f t="shared" ref="N6:N38" si="10">IF(L6&gt;$I$1, 0, AVERAGEIFS($E$2:$E$6508,$C$2:$C$6508,$L6))</f>
        <v>33.240446489662112</v>
      </c>
      <c r="O6" s="3" cm="1">
        <f t="array" ref="O6">INDEX(LINEST(
    _xlfn._xlws.FILTER($E$2:$E$6508, $C$2:$C$6508=L6),
    _xlfn._xlws.FILTER($F$2:$F$6508, $C$2:$C$6508=L6)
),1)</f>
        <v>14.4852196681296</v>
      </c>
      <c r="Q6">
        <f>Q5+($Q$15-$Q$5)/10</f>
        <v>5500</v>
      </c>
      <c r="R6">
        <f t="shared" ref="R6:R18" si="11">S5</f>
        <v>6000</v>
      </c>
      <c r="S6">
        <f t="shared" ref="S6:S18" si="12">R6+Q6</f>
        <v>11500</v>
      </c>
      <c r="T6">
        <f t="shared" si="2"/>
        <v>1136</v>
      </c>
      <c r="U6" cm="1">
        <f t="array" ref="U6">INDEX(
   LINEST(
      _xlfn._xlws.FILTER($E$2:$E$6508, ($D$2:$D$6508&gt;=R6)*($D$2:$D$6508&lt;=S6)),
      _xlfn._xlws.FILTER($F$2:$F$6508, ($D$2:$D$6508&gt;=R6)*($D$2:$D$6508&lt;=S6))
   ),
1)</f>
        <v>7.4658976197669986</v>
      </c>
      <c r="W6" s="12" t="str">
        <f>VLOOKUP(X6,Setup!$M$3:$N$534,2,FALSE)</f>
        <v>Afghanistan</v>
      </c>
      <c r="X6" s="13" t="s">
        <v>491</v>
      </c>
      <c r="Y6" s="13" cm="1">
        <f t="array" ref="Y6">INDEX(LINEST(
    _xlfn._xlws.FILTER($E$2:$E$6508, $B$2:$B$6508=X6),
    _xlfn._xlws.FILTER($D$2:$D$6508, $B$2:$B$6508=X6)
),1)</f>
        <v>-3.7259604351448719E-3</v>
      </c>
      <c r="Z6" s="13">
        <f t="shared" si="5"/>
        <v>1971.9857763521914</v>
      </c>
      <c r="AA6" s="13">
        <f t="shared" si="6"/>
        <v>5.4983291578662055</v>
      </c>
      <c r="AB6" s="13">
        <f t="shared" si="7"/>
        <v>-3.7259604351448719E-3</v>
      </c>
      <c r="AC6" s="14">
        <f t="shared" si="8"/>
        <v>-3.7259604351448719</v>
      </c>
      <c r="AE6" s="12">
        <v>1000</v>
      </c>
      <c r="AF6" s="18">
        <f>AVERAGEIFS($AB$4:$AB$236,$Z$4:$Z$236,"&gt;="&amp;AE5, $Z$4:$Z$236,"&lt;="&amp;AE6)</f>
        <v>1.1474757795471987E-2</v>
      </c>
      <c r="AG6" s="14">
        <f>AF6*1000</f>
        <v>11.474757795471987</v>
      </c>
    </row>
    <row r="7" spans="1:37" x14ac:dyDescent="0.45">
      <c r="A7" t="str">
        <f t="shared" si="0"/>
        <v>AFG2011</v>
      </c>
      <c r="B7" t="s">
        <v>491</v>
      </c>
      <c r="C7">
        <v>2011</v>
      </c>
      <c r="D7">
        <v>1744.0606232155815</v>
      </c>
      <c r="E7">
        <v>4.9591803760602726</v>
      </c>
      <c r="F7">
        <f t="shared" si="1"/>
        <v>7.4639713648828838</v>
      </c>
      <c r="H7" t="s">
        <v>135</v>
      </c>
      <c r="I7" s="2" t="str">
        <f t="shared" si="3"/>
        <v/>
      </c>
      <c r="J7" s="2" t="str">
        <f t="shared" si="4"/>
        <v/>
      </c>
      <c r="L7">
        <v>1993</v>
      </c>
      <c r="M7" s="2">
        <f t="shared" si="9"/>
        <v>7882.7701004463361</v>
      </c>
      <c r="N7" s="2">
        <f t="shared" si="10"/>
        <v>36.158131123447674</v>
      </c>
      <c r="O7" s="3" cm="1">
        <f t="array" ref="O7">INDEX(LINEST(
    _xlfn._xlws.FILTER($E$2:$E$6508, $C$2:$C$6508=L7),
    _xlfn._xlws.FILTER($F$2:$F$6508, $C$2:$C$6508=L7)
),1)</f>
        <v>16.59272447151158</v>
      </c>
      <c r="Q7">
        <f t="shared" ref="Q7:Q14" si="13">Q6+($Q$15-$Q$5)/10</f>
        <v>6000</v>
      </c>
      <c r="R7">
        <f t="shared" si="11"/>
        <v>11500</v>
      </c>
      <c r="S7">
        <f t="shared" si="12"/>
        <v>17500</v>
      </c>
      <c r="T7">
        <f t="shared" si="2"/>
        <v>765</v>
      </c>
      <c r="U7" cm="1">
        <f t="array" ref="U7">INDEX(
   LINEST(
      _xlfn._xlws.FILTER($E$2:$E$6508, ($D$2:$D$6508&gt;=R7)*($D$2:$D$6508&lt;=S7)),
      _xlfn._xlws.FILTER($F$2:$F$6508, ($D$2:$D$6508&gt;=R7)*($D$2:$D$6508&lt;=S7))
   ),
1)</f>
        <v>25.348267843036503</v>
      </c>
      <c r="W7" s="12" t="str">
        <f>VLOOKUP(X7,Setup!$M$3:$N$534,2,FALSE)</f>
        <v>Africa Western and Central</v>
      </c>
      <c r="X7" s="13" t="s">
        <v>135</v>
      </c>
      <c r="Y7" s="13" cm="1">
        <f t="array" ref="Y7">INDEX(LINEST(
    _xlfn._xlws.FILTER($E$2:$E$6508, $B$2:$B$6508=X7),
    _xlfn._xlws.FILTER($D$2:$D$6508, $B$2:$B$6508=X7)
),1)</f>
        <v>2.1106727890998333E-3</v>
      </c>
      <c r="Z7" s="13">
        <f t="shared" si="5"/>
        <v>3014.3201077812282</v>
      </c>
      <c r="AA7" s="13">
        <f t="shared" si="6"/>
        <v>11.475813655716992</v>
      </c>
      <c r="AB7" s="13">
        <f t="shared" si="7"/>
        <v>2.1106727890998333E-3</v>
      </c>
      <c r="AC7" s="14">
        <f t="shared" si="8"/>
        <v>2.1106727890998331</v>
      </c>
      <c r="AE7" s="12">
        <v>3000</v>
      </c>
      <c r="AF7" s="18">
        <f t="shared" ref="AF7:AF29" si="14">AVERAGEIFS($AB$4:$AB$236,$Z$4:$Z$236,"&gt;="&amp;AE6, $Z$4:$Z$236,"&lt;="&amp;AE7)</f>
        <v>3.9025428262256948E-3</v>
      </c>
      <c r="AG7" s="14">
        <f t="shared" ref="AG7:AG29" si="15">AF7*1000</f>
        <v>3.9025428262256949</v>
      </c>
    </row>
    <row r="8" spans="1:37" x14ac:dyDescent="0.45">
      <c r="A8" t="str">
        <f t="shared" si="0"/>
        <v>AFG2012</v>
      </c>
      <c r="B8" t="s">
        <v>491</v>
      </c>
      <c r="C8">
        <v>2012</v>
      </c>
      <c r="D8">
        <v>1988.4293038155438</v>
      </c>
      <c r="E8">
        <v>4.4721036297372088</v>
      </c>
      <c r="F8">
        <f t="shared" si="1"/>
        <v>7.5951003114965259</v>
      </c>
      <c r="H8" t="s">
        <v>13</v>
      </c>
      <c r="I8" s="2">
        <f t="shared" si="3"/>
        <v>2.2128554242607108</v>
      </c>
      <c r="J8" s="2">
        <f t="shared" si="4"/>
        <v>8347.9527911705463</v>
      </c>
      <c r="L8">
        <v>1994</v>
      </c>
      <c r="M8" s="2">
        <f t="shared" si="9"/>
        <v>8168.3255110545351</v>
      </c>
      <c r="N8" s="2">
        <f t="shared" si="10"/>
        <v>35.89509423021466</v>
      </c>
      <c r="O8" s="3" cm="1">
        <f t="array" ref="O8">INDEX(LINEST(
    _xlfn._xlws.FILTER($E$2:$E$6508, $C$2:$C$6508=L8),
    _xlfn._xlws.FILTER($F$2:$F$6508, $C$2:$C$6508=L8)
),1)</f>
        <v>16.352124592581891</v>
      </c>
      <c r="Q8">
        <f t="shared" si="13"/>
        <v>6500</v>
      </c>
      <c r="R8">
        <f t="shared" si="11"/>
        <v>17500</v>
      </c>
      <c r="S8">
        <f t="shared" si="12"/>
        <v>24000</v>
      </c>
      <c r="T8">
        <f t="shared" si="2"/>
        <v>503</v>
      </c>
      <c r="U8" cm="1">
        <f t="array" ref="U8">INDEX(
   LINEST(
      _xlfn._xlws.FILTER($E$2:$E$6508, ($D$2:$D$6508&gt;=R8)*($D$2:$D$6508&lt;=S8)),
      _xlfn._xlws.FILTER($F$2:$F$6508, ($D$2:$D$6508&gt;=R8)*($D$2:$D$6508&lt;=S8))
   ),
1)</f>
        <v>50.869230713298805</v>
      </c>
      <c r="W8" s="12" t="str">
        <f>VLOOKUP(X8,Setup!$M$3:$N$534,2,FALSE)</f>
        <v>Angola</v>
      </c>
      <c r="X8" s="13" t="s">
        <v>13</v>
      </c>
      <c r="Y8" s="13" cm="1">
        <f t="array" ref="Y8">INDEX(LINEST(
    _xlfn._xlws.FILTER($E$2:$E$6508, $B$2:$B$6508=X8),
    _xlfn._xlws.FILTER($D$2:$D$6508, $B$2:$B$6508=X8)
),1)</f>
        <v>-5.9583155243583992E-3</v>
      </c>
      <c r="Z8" s="13">
        <f t="shared" si="5"/>
        <v>7401.0908961120413</v>
      </c>
      <c r="AA8" s="13">
        <f t="shared" si="6"/>
        <v>14.507391124276557</v>
      </c>
      <c r="AB8" s="13">
        <f t="shared" si="7"/>
        <v>-5.9583155243583992E-3</v>
      </c>
      <c r="AC8" s="14">
        <f t="shared" si="8"/>
        <v>-5.9583155243583992</v>
      </c>
      <c r="AE8" s="12">
        <v>5000</v>
      </c>
      <c r="AF8" s="18">
        <f t="shared" si="14"/>
        <v>2.4265142462365241E-3</v>
      </c>
      <c r="AG8" s="14">
        <f t="shared" si="15"/>
        <v>2.4265142462365241</v>
      </c>
    </row>
    <row r="9" spans="1:37" x14ac:dyDescent="0.45">
      <c r="A9" t="str">
        <f t="shared" si="0"/>
        <v>AFG2013</v>
      </c>
      <c r="B9" t="s">
        <v>491</v>
      </c>
      <c r="C9">
        <v>2013</v>
      </c>
      <c r="D9">
        <v>2133.241270986467</v>
      </c>
      <c r="E9">
        <v>4.3216854169301957</v>
      </c>
      <c r="F9">
        <f t="shared" si="1"/>
        <v>7.6653978255233897</v>
      </c>
      <c r="H9" t="s">
        <v>350</v>
      </c>
      <c r="I9" s="2">
        <f t="shared" si="3"/>
        <v>3.5232741440525719</v>
      </c>
      <c r="J9" s="2">
        <f t="shared" si="4"/>
        <v>23487.99362517026</v>
      </c>
      <c r="L9">
        <v>1995</v>
      </c>
      <c r="M9" s="2">
        <f t="shared" si="9"/>
        <v>8165.4655269582072</v>
      </c>
      <c r="N9" s="2">
        <f t="shared" si="10"/>
        <v>35.911740674092165</v>
      </c>
      <c r="O9" s="3" cm="1">
        <f t="array" ref="O9">INDEX(LINEST(
    _xlfn._xlws.FILTER($E$2:$E$6508, $C$2:$C$6508=L9),
    _xlfn._xlws.FILTER($F$2:$F$6508, $C$2:$C$6508=L9)
),1)</f>
        <v>17.033424513530129</v>
      </c>
      <c r="Q9">
        <f t="shared" si="13"/>
        <v>7000</v>
      </c>
      <c r="R9">
        <f t="shared" si="11"/>
        <v>24000</v>
      </c>
      <c r="S9">
        <f t="shared" si="12"/>
        <v>31000</v>
      </c>
      <c r="T9">
        <f t="shared" si="2"/>
        <v>422</v>
      </c>
      <c r="U9">
        <f>AVERAGE(U8,U10)</f>
        <v>55.293267220837151</v>
      </c>
      <c r="W9" s="12" t="str">
        <f>VLOOKUP(X9,Setup!$M$3:$N$534,2,FALSE)</f>
        <v>Albania</v>
      </c>
      <c r="X9" s="13" t="s">
        <v>350</v>
      </c>
      <c r="Y9" s="13" cm="1">
        <f t="array" ref="Y9">INDEX(LINEST(
    _xlfn._xlws.FILTER($E$2:$E$6508, $B$2:$B$6508=X9),
    _xlfn._xlws.FILTER($D$2:$D$6508, $B$2:$B$6508=X9)
),1)</f>
        <v>-4.7619615619890306E-4</v>
      </c>
      <c r="Z9" s="13">
        <f t="shared" si="5"/>
        <v>13856.535661629518</v>
      </c>
      <c r="AA9" s="13">
        <f t="shared" si="6"/>
        <v>36.517807224376504</v>
      </c>
      <c r="AB9" s="13">
        <f t="shared" si="7"/>
        <v>-4.7619615619890306E-4</v>
      </c>
      <c r="AC9" s="14">
        <f t="shared" si="8"/>
        <v>-0.47619615619890304</v>
      </c>
      <c r="AE9" s="12">
        <v>7500</v>
      </c>
      <c r="AF9" s="18">
        <f t="shared" si="14"/>
        <v>3.395804905142736E-3</v>
      </c>
      <c r="AG9" s="14">
        <f t="shared" si="15"/>
        <v>3.3958049051427359</v>
      </c>
    </row>
    <row r="10" spans="1:37" x14ac:dyDescent="0.45">
      <c r="A10" t="str">
        <f t="shared" si="0"/>
        <v>AFG2014</v>
      </c>
      <c r="B10" t="s">
        <v>491</v>
      </c>
      <c r="C10">
        <v>2014</v>
      </c>
      <c r="D10">
        <v>2224.4907481521473</v>
      </c>
      <c r="E10">
        <v>3.9410570999634507</v>
      </c>
      <c r="F10">
        <f t="shared" si="1"/>
        <v>7.7072832911689586</v>
      </c>
      <c r="H10" t="s">
        <v>486</v>
      </c>
      <c r="I10" s="2" t="str">
        <f t="shared" si="3"/>
        <v/>
      </c>
      <c r="J10" s="2" t="str">
        <f t="shared" si="4"/>
        <v/>
      </c>
      <c r="L10">
        <v>1996</v>
      </c>
      <c r="M10" s="2">
        <f t="shared" si="9"/>
        <v>8475.7528355782615</v>
      </c>
      <c r="N10" s="2">
        <f t="shared" si="10"/>
        <v>37.009956782447858</v>
      </c>
      <c r="O10" s="3" cm="1">
        <f t="array" ref="O10">INDEX(LINEST(
    _xlfn._xlws.FILTER($E$2:$E$6508, $C$2:$C$6508=L10),
    _xlfn._xlws.FILTER($F$2:$F$6508, $C$2:$C$6508=L10)
),1)</f>
        <v>17.659107155073674</v>
      </c>
      <c r="Q10">
        <f t="shared" si="13"/>
        <v>7500</v>
      </c>
      <c r="R10">
        <f t="shared" si="11"/>
        <v>31000</v>
      </c>
      <c r="S10">
        <f t="shared" si="12"/>
        <v>38500</v>
      </c>
      <c r="T10">
        <f t="shared" si="2"/>
        <v>312</v>
      </c>
      <c r="U10" cm="1">
        <f t="array" ref="U10">INDEX(
   LINEST(
      _xlfn._xlws.FILTER($E$2:$E$6508, ($D$2:$D$6508&gt;=R10)*($D$2:$D$6508&lt;=S10)),
      _xlfn._xlws.FILTER($F$2:$F$6508, ($D$2:$D$6508&gt;=R10)*($D$2:$D$6508&lt;=S10))
   ),
1)</f>
        <v>59.717303728375498</v>
      </c>
      <c r="W10" s="12" t="str">
        <f>VLOOKUP(X10,Setup!$M$3:$N$534,2,FALSE)</f>
        <v>Arab World</v>
      </c>
      <c r="X10" s="13" t="s">
        <v>486</v>
      </c>
      <c r="Y10" s="13" cm="1">
        <f t="array" ref="Y10">INDEX(LINEST(
    _xlfn._xlws.FILTER($E$2:$E$6508, $B$2:$B$6508=X10),
    _xlfn._xlws.FILTER($D$2:$D$6508, $B$2:$B$6508=X10)
),1)</f>
        <v>1.9639519812014658E-3</v>
      </c>
      <c r="Z10" s="13">
        <f t="shared" si="5"/>
        <v>11611.783778323163</v>
      </c>
      <c r="AA10" s="13">
        <f t="shared" si="6"/>
        <v>33.363162721159689</v>
      </c>
      <c r="AB10" s="13">
        <f t="shared" si="7"/>
        <v>1.9639519812014658E-3</v>
      </c>
      <c r="AC10" s="14">
        <f t="shared" si="8"/>
        <v>1.9639519812014659</v>
      </c>
      <c r="AE10" s="12">
        <v>10000</v>
      </c>
      <c r="AF10" s="18">
        <f t="shared" si="14"/>
        <v>2.7471175337401392E-3</v>
      </c>
      <c r="AG10" s="14">
        <f t="shared" si="15"/>
        <v>2.747117533740139</v>
      </c>
    </row>
    <row r="11" spans="1:37" x14ac:dyDescent="0.45">
      <c r="A11" t="str">
        <f t="shared" si="0"/>
        <v>AFG2015</v>
      </c>
      <c r="B11" t="s">
        <v>491</v>
      </c>
      <c r="C11">
        <v>2015</v>
      </c>
      <c r="D11">
        <v>2284.0758478934936</v>
      </c>
      <c r="E11">
        <v>3.9814937946253499</v>
      </c>
      <c r="F11">
        <f t="shared" si="1"/>
        <v>7.7337167785841885</v>
      </c>
      <c r="H11" t="s">
        <v>163</v>
      </c>
      <c r="I11" s="2" t="str">
        <f t="shared" si="3"/>
        <v/>
      </c>
      <c r="J11" s="2" t="str">
        <f t="shared" si="4"/>
        <v/>
      </c>
      <c r="L11">
        <v>1997</v>
      </c>
      <c r="M11" s="2">
        <f t="shared" si="9"/>
        <v>8866.5835710586853</v>
      </c>
      <c r="N11" s="2">
        <f t="shared" si="10"/>
        <v>38.270768528849246</v>
      </c>
      <c r="O11" s="3" cm="1">
        <f t="array" ref="O11">INDEX(LINEST(
    _xlfn._xlws.FILTER($E$2:$E$6508, $C$2:$C$6508=L11),
    _xlfn._xlws.FILTER($F$2:$F$6508, $C$2:$C$6508=L11)
),1)</f>
        <v>18.401998240540966</v>
      </c>
      <c r="Q11">
        <f t="shared" si="13"/>
        <v>8000</v>
      </c>
      <c r="R11">
        <f t="shared" si="11"/>
        <v>38500</v>
      </c>
      <c r="S11">
        <f t="shared" si="12"/>
        <v>46500</v>
      </c>
      <c r="T11">
        <f t="shared" si="2"/>
        <v>243</v>
      </c>
      <c r="U11" cm="1">
        <f t="array" ref="U11">INDEX(
   LINEST(
      _xlfn._xlws.FILTER($E$2:$E$6508, ($D$2:$D$6508&gt;=R11)*($D$2:$D$6508&lt;=S11)),
      _xlfn._xlws.FILTER($F$2:$F$6508, ($D$2:$D$6508&gt;=R11)*($D$2:$D$6508&lt;=S11))
   ),
1)</f>
        <v>-0.10730202673735326</v>
      </c>
      <c r="W11" s="12" t="str">
        <f>VLOOKUP(X11,Setup!$M$3:$N$534,2,FALSE)</f>
        <v>United Arab Emirates</v>
      </c>
      <c r="X11" s="13" t="s">
        <v>163</v>
      </c>
      <c r="Y11" s="13" cm="1">
        <f t="array" ref="Y11">INDEX(LINEST(
    _xlfn._xlws.FILTER($E$2:$E$6508, $B$2:$B$6508=X11),
    _xlfn._xlws.FILTER($D$2:$D$6508, $B$2:$B$6508=X11)
),1)</f>
        <v>-1.1014718463581426E-3</v>
      </c>
      <c r="Z11" s="13">
        <f t="shared" si="5"/>
        <v>70604.743666335315</v>
      </c>
      <c r="AA11" s="13">
        <f t="shared" si="6"/>
        <v>79.255122618589184</v>
      </c>
      <c r="AB11" s="13">
        <f t="shared" si="7"/>
        <v>-1.1014718463581426E-3</v>
      </c>
      <c r="AC11" s="14">
        <f t="shared" si="8"/>
        <v>-1.1014718463581425</v>
      </c>
      <c r="AE11" s="12">
        <v>15000</v>
      </c>
      <c r="AF11" s="18">
        <f t="shared" si="14"/>
        <v>1.374506752084012E-3</v>
      </c>
      <c r="AG11" s="14">
        <f t="shared" si="15"/>
        <v>1.374506752084012</v>
      </c>
    </row>
    <row r="12" spans="1:37" x14ac:dyDescent="0.45">
      <c r="A12" t="str">
        <f t="shared" si="0"/>
        <v>AFG2016</v>
      </c>
      <c r="B12" t="s">
        <v>491</v>
      </c>
      <c r="C12">
        <v>2016</v>
      </c>
      <c r="D12">
        <v>2213.1814410479042</v>
      </c>
      <c r="E12">
        <v>3.8883217461248765</v>
      </c>
      <c r="F12">
        <f t="shared" si="1"/>
        <v>7.7021863254149228</v>
      </c>
      <c r="H12" t="s">
        <v>383</v>
      </c>
      <c r="I12" s="2">
        <f t="shared" si="3"/>
        <v>2.7238840615478237</v>
      </c>
      <c r="J12" s="2">
        <f t="shared" si="4"/>
        <v>30175.535965669857</v>
      </c>
      <c r="L12">
        <v>1998</v>
      </c>
      <c r="M12" s="2">
        <f t="shared" si="9"/>
        <v>9027.0108126522173</v>
      </c>
      <c r="N12" s="2">
        <f t="shared" si="10"/>
        <v>39.611365271968552</v>
      </c>
      <c r="O12" s="3" cm="1">
        <f t="array" ref="O12">INDEX(LINEST(
    _xlfn._xlws.FILTER($E$2:$E$6508, $C$2:$C$6508=L12),
    _xlfn._xlws.FILTER($F$2:$F$6508, $C$2:$C$6508=L12)
),1)</f>
        <v>19.233468074898422</v>
      </c>
      <c r="Q12">
        <f t="shared" si="13"/>
        <v>8500</v>
      </c>
      <c r="R12">
        <f t="shared" si="11"/>
        <v>46500</v>
      </c>
      <c r="S12">
        <f t="shared" si="12"/>
        <v>55000</v>
      </c>
      <c r="T12">
        <f t="shared" si="2"/>
        <v>178</v>
      </c>
      <c r="U12" cm="1">
        <f t="array" ref="U12">INDEX(
   LINEST(
      _xlfn._xlws.FILTER($E$2:$E$6508, ($D$2:$D$6508&gt;=R12)*($D$2:$D$6508&lt;=S12)),
      _xlfn._xlws.FILTER($F$2:$F$6508, ($D$2:$D$6508&gt;=R12)*($D$2:$D$6508&lt;=S12))
   ),
1)</f>
        <v>11.371559745581214</v>
      </c>
      <c r="W12" s="12" t="str">
        <f>VLOOKUP(X12,Setup!$M$3:$N$534,2,FALSE)</f>
        <v>Argentina</v>
      </c>
      <c r="X12" s="13" t="s">
        <v>383</v>
      </c>
      <c r="Y12" s="13" cm="1">
        <f t="array" ref="Y12">INDEX(LINEST(
    _xlfn._xlws.FILTER($E$2:$E$6508, $B$2:$B$6508=X12),
    _xlfn._xlws.FILTER($D$2:$D$6508, $B$2:$B$6508=X12)
),1)</f>
        <v>-1.9646109348744599E-4</v>
      </c>
      <c r="Z12" s="13">
        <f t="shared" si="5"/>
        <v>16280.95283148799</v>
      </c>
      <c r="AA12" s="13">
        <f t="shared" si="6"/>
        <v>15.788499148769608</v>
      </c>
      <c r="AB12" s="13">
        <f t="shared" si="7"/>
        <v>-1.9646109348744599E-4</v>
      </c>
      <c r="AC12" s="14">
        <f t="shared" si="8"/>
        <v>-0.196461093487446</v>
      </c>
      <c r="AE12" s="12">
        <v>20000</v>
      </c>
      <c r="AF12" s="18">
        <f t="shared" si="14"/>
        <v>2.5021665423525716E-4</v>
      </c>
      <c r="AG12" s="14">
        <f t="shared" si="15"/>
        <v>0.25021665423525719</v>
      </c>
    </row>
    <row r="13" spans="1:37" x14ac:dyDescent="0.45">
      <c r="A13" t="str">
        <f t="shared" si="0"/>
        <v>AFG2017</v>
      </c>
      <c r="B13" t="s">
        <v>491</v>
      </c>
      <c r="C13">
        <v>2017</v>
      </c>
      <c r="D13">
        <v>2335.7958623445379</v>
      </c>
      <c r="E13">
        <v>3.8418812049259614</v>
      </c>
      <c r="F13">
        <f t="shared" si="1"/>
        <v>7.7561079524346157</v>
      </c>
      <c r="H13" t="s">
        <v>220</v>
      </c>
      <c r="I13" s="2">
        <f t="shared" si="3"/>
        <v>4.1713225922708004</v>
      </c>
      <c r="J13" s="2">
        <f t="shared" si="4"/>
        <v>22823.179525569172</v>
      </c>
      <c r="L13">
        <v>1999</v>
      </c>
      <c r="M13" s="2">
        <f t="shared" si="9"/>
        <v>9287.8761751686525</v>
      </c>
      <c r="N13" s="2">
        <f t="shared" si="10"/>
        <v>41.278033901695053</v>
      </c>
      <c r="O13" s="3" cm="1">
        <f t="array" ref="O13">INDEX(LINEST(
    _xlfn._xlws.FILTER($E$2:$E$6508, $C$2:$C$6508=L13),
    _xlfn._xlws.FILTER($F$2:$F$6508, $C$2:$C$6508=L13)
),1)</f>
        <v>19.634586139201353</v>
      </c>
      <c r="Q13">
        <f t="shared" si="13"/>
        <v>9000</v>
      </c>
      <c r="R13">
        <f t="shared" si="11"/>
        <v>55000</v>
      </c>
      <c r="S13">
        <f t="shared" si="12"/>
        <v>64000</v>
      </c>
      <c r="T13">
        <f t="shared" si="2"/>
        <v>123</v>
      </c>
      <c r="U13" cm="1">
        <f t="array" ref="U13">INDEX(
   LINEST(
      _xlfn._xlws.FILTER($E$2:$E$6508, ($D$2:$D$6508&gt;=R13)*($D$2:$D$6508&lt;=S13)),
      _xlfn._xlws.FILTER($F$2:$F$6508, ($D$2:$D$6508&gt;=R13)*($D$2:$D$6508&lt;=S13))
   ),
1)</f>
        <v>117.74446985964983</v>
      </c>
      <c r="W13" s="12" t="str">
        <f>VLOOKUP(X13,Setup!$M$3:$N$534,2,FALSE)</f>
        <v>Armenia</v>
      </c>
      <c r="X13" s="13" t="s">
        <v>220</v>
      </c>
      <c r="Y13" s="13" cm="1">
        <f t="array" ref="Y13">INDEX(LINEST(
    _xlfn._xlws.FILTER($E$2:$E$6508, $B$2:$B$6508=X13),
    _xlfn._xlws.FILTER($D$2:$D$6508, $B$2:$B$6508=X13)
),1)</f>
        <v>1.9585482210697832E-3</v>
      </c>
      <c r="Z13" s="13">
        <f t="shared" si="5"/>
        <v>12753.618085896131</v>
      </c>
      <c r="AA13" s="13">
        <f t="shared" si="6"/>
        <v>49.286805891298144</v>
      </c>
      <c r="AB13" s="13">
        <f t="shared" si="7"/>
        <v>1.9585482210697832E-3</v>
      </c>
      <c r="AC13" s="14">
        <f t="shared" si="8"/>
        <v>1.9585482210697831</v>
      </c>
      <c r="AE13" s="12">
        <v>25000</v>
      </c>
      <c r="AF13" s="18">
        <f t="shared" si="14"/>
        <v>5.3374902150801469E-4</v>
      </c>
      <c r="AG13" s="14">
        <f t="shared" si="15"/>
        <v>0.53374902150801473</v>
      </c>
    </row>
    <row r="14" spans="1:37" x14ac:dyDescent="0.45">
      <c r="A14" t="str">
        <f t="shared" si="0"/>
        <v>AFG2018</v>
      </c>
      <c r="B14" t="s">
        <v>491</v>
      </c>
      <c r="C14">
        <v>2018</v>
      </c>
      <c r="D14">
        <v>2432.2767008333622</v>
      </c>
      <c r="E14">
        <v>3.5123170333913314</v>
      </c>
      <c r="F14">
        <f t="shared" si="1"/>
        <v>7.7965830116278898</v>
      </c>
      <c r="H14" t="s">
        <v>381</v>
      </c>
      <c r="I14" s="2">
        <f t="shared" si="3"/>
        <v>3.6442560588541912</v>
      </c>
      <c r="J14" s="2">
        <f t="shared" si="4"/>
        <v>33602.353995792917</v>
      </c>
      <c r="L14">
        <v>2000</v>
      </c>
      <c r="M14" s="2">
        <f t="shared" si="9"/>
        <v>9698.1455398431517</v>
      </c>
      <c r="N14" s="2">
        <f t="shared" si="10"/>
        <v>40.747759730890152</v>
      </c>
      <c r="O14" s="3" cm="1">
        <f t="array" ref="O14">INDEX(LINEST(
    _xlfn._xlws.FILTER($E$2:$E$6508, $C$2:$C$6508=L14),
    _xlfn._xlws.FILTER($F$2:$F$6508, $C$2:$C$6508=L14)
),1)</f>
        <v>19.8203013938254</v>
      </c>
      <c r="Q14">
        <f t="shared" si="13"/>
        <v>9500</v>
      </c>
      <c r="R14">
        <f t="shared" si="11"/>
        <v>64000</v>
      </c>
      <c r="S14">
        <f t="shared" si="12"/>
        <v>73500</v>
      </c>
      <c r="T14">
        <f t="shared" si="2"/>
        <v>60</v>
      </c>
      <c r="U14" cm="1">
        <f t="array" ref="U14">INDEX(
   LINEST(
      _xlfn._xlws.FILTER($E$2:$E$6508, ($D$2:$D$6508&gt;=R14)*($D$2:$D$6508&lt;=S14)),
      _xlfn._xlws.FILTER($F$2:$F$6508, ($D$2:$D$6508&gt;=R14)*($D$2:$D$6508&lt;=S14))
   ),
1)</f>
        <v>-162.80538192527243</v>
      </c>
      <c r="W14" s="12" t="str">
        <f>VLOOKUP(X14,Setup!$M$3:$N$534,2,FALSE)</f>
        <v>Antigua and Barbuda</v>
      </c>
      <c r="X14" s="13" t="s">
        <v>381</v>
      </c>
      <c r="Y14" s="13" cm="1">
        <f t="array" ref="Y14">INDEX(LINEST(
    _xlfn._xlws.FILTER($E$2:$E$6508, $B$2:$B$6508=X14),
    _xlfn._xlws.FILTER($D$2:$D$6508, $B$2:$B$6508=X14)
),1)</f>
        <v>2.5711012171778164E-4</v>
      </c>
      <c r="Z14" s="13">
        <f t="shared" si="5"/>
        <v>21764.855748138169</v>
      </c>
      <c r="AA14" s="13">
        <f t="shared" si="6"/>
        <v>50.695375159734148</v>
      </c>
      <c r="AB14" s="13">
        <f t="shared" si="7"/>
        <v>2.5711012171778164E-4</v>
      </c>
      <c r="AC14" s="14">
        <f t="shared" si="8"/>
        <v>0.25711012171778164</v>
      </c>
      <c r="AE14" s="12">
        <v>30000</v>
      </c>
      <c r="AF14" s="18">
        <f t="shared" si="14"/>
        <v>4.685673752747474E-4</v>
      </c>
      <c r="AG14" s="14">
        <f t="shared" si="15"/>
        <v>0.4685673752747474</v>
      </c>
    </row>
    <row r="15" spans="1:37" x14ac:dyDescent="0.45">
      <c r="A15" t="str">
        <f t="shared" si="0"/>
        <v>AFG2019</v>
      </c>
      <c r="B15" t="s">
        <v>491</v>
      </c>
      <c r="C15">
        <v>2019</v>
      </c>
      <c r="D15">
        <v>2583.4853323987691</v>
      </c>
      <c r="E15">
        <v>3.2299572302621482</v>
      </c>
      <c r="F15">
        <f t="shared" si="1"/>
        <v>7.8568946702962856</v>
      </c>
      <c r="H15" t="s">
        <v>233</v>
      </c>
      <c r="I15" s="2">
        <f t="shared" si="3"/>
        <v>4.8650217239316031</v>
      </c>
      <c r="J15" s="2">
        <f t="shared" si="4"/>
        <v>71193.215850978784</v>
      </c>
      <c r="L15">
        <v>2001</v>
      </c>
      <c r="M15" s="2">
        <f t="shared" si="9"/>
        <v>11468.647272344802</v>
      </c>
      <c r="N15" s="2">
        <f t="shared" si="10"/>
        <v>45.497654641830479</v>
      </c>
      <c r="O15" s="3" cm="1">
        <f t="array" ref="O15">INDEX(LINEST(
    _xlfn._xlws.FILTER($E$2:$E$6508, $C$2:$C$6508=L15),
    _xlfn._xlws.FILTER($F$2:$F$6508, $C$2:$C$6508=L15)
),1)</f>
        <v>22.004133519330026</v>
      </c>
      <c r="Q15">
        <v>10000</v>
      </c>
      <c r="R15">
        <f t="shared" si="11"/>
        <v>73500</v>
      </c>
      <c r="S15">
        <f t="shared" si="12"/>
        <v>83500</v>
      </c>
      <c r="T15">
        <f t="shared" si="2"/>
        <v>42</v>
      </c>
      <c r="U15" cm="1">
        <f t="array" ref="U15">INDEX(
   LINEST(
      _xlfn._xlws.FILTER($E$2:$E$6508, ($D$2:$D$6508&gt;=R15)*($D$2:$D$6508&lt;=S15)),
      _xlfn._xlws.FILTER($F$2:$F$6508, ($D$2:$D$6508&gt;=R15)*($D$2:$D$6508&lt;=S15))
   ),
1)</f>
        <v>-419.98327914331441</v>
      </c>
      <c r="W15" s="12" t="str">
        <f>VLOOKUP(X15,Setup!$M$3:$N$534,2,FALSE)</f>
        <v>Australia</v>
      </c>
      <c r="X15" s="13" t="s">
        <v>233</v>
      </c>
      <c r="Y15" s="13" cm="1">
        <f t="array" ref="Y15">INDEX(LINEST(
    _xlfn._xlws.FILTER($E$2:$E$6508, $B$2:$B$6508=X15),
    _xlfn._xlws.FILTER($D$2:$D$6508, $B$2:$B$6508=X15)
),1)</f>
        <v>1.6416962153112686E-3</v>
      </c>
      <c r="Z15" s="13">
        <f t="shared" si="5"/>
        <v>37659.884554370125</v>
      </c>
      <c r="AA15" s="13">
        <f t="shared" si="6"/>
        <v>106.78891516280461</v>
      </c>
      <c r="AB15" s="13">
        <f t="shared" si="7"/>
        <v>1.6416962153112686E-3</v>
      </c>
      <c r="AC15" s="14">
        <f t="shared" si="8"/>
        <v>1.6416962153112686</v>
      </c>
      <c r="AE15" s="12">
        <v>35000</v>
      </c>
      <c r="AF15" s="18">
        <f t="shared" si="14"/>
        <v>-2.5709345422443867E-4</v>
      </c>
      <c r="AG15" s="14">
        <f t="shared" si="15"/>
        <v>-0.25709345422443869</v>
      </c>
    </row>
    <row r="16" spans="1:37" x14ac:dyDescent="0.45">
      <c r="A16" t="str">
        <f t="shared" si="0"/>
        <v>AFG2020</v>
      </c>
      <c r="B16" t="s">
        <v>491</v>
      </c>
      <c r="C16">
        <v>2020</v>
      </c>
      <c r="D16">
        <v>2561.9817605862195</v>
      </c>
      <c r="E16">
        <v>3.0965980896605854</v>
      </c>
      <c r="F16">
        <f t="shared" si="1"/>
        <v>7.8485363632222116</v>
      </c>
      <c r="H16" t="s">
        <v>275</v>
      </c>
      <c r="I16" s="2">
        <f t="shared" si="3"/>
        <v>4.4287455911497906</v>
      </c>
      <c r="J16" s="2">
        <f t="shared" si="4"/>
        <v>71617.901749632074</v>
      </c>
      <c r="L16">
        <v>2002</v>
      </c>
      <c r="M16" s="2">
        <f t="shared" si="9"/>
        <v>11718.406420655128</v>
      </c>
      <c r="N16" s="2">
        <f t="shared" si="10"/>
        <v>45.129258697554313</v>
      </c>
      <c r="O16" s="3" cm="1">
        <f t="array" ref="O16">INDEX(LINEST(
    _xlfn._xlws.FILTER($E$2:$E$6508, $C$2:$C$6508=L16),
    _xlfn._xlws.FILTER($F$2:$F$6508, $C$2:$C$6508=L16)
),1)</f>
        <v>21.641253605767279</v>
      </c>
      <c r="Q16">
        <f>Q15</f>
        <v>10000</v>
      </c>
      <c r="R16">
        <f t="shared" si="11"/>
        <v>83500</v>
      </c>
      <c r="S16">
        <f t="shared" si="12"/>
        <v>93500</v>
      </c>
      <c r="T16">
        <f t="shared" si="2"/>
        <v>28</v>
      </c>
      <c r="U16" cm="1">
        <f t="array" ref="U16">INDEX(
   LINEST(
      _xlfn._xlws.FILTER($E$2:$E$6508, ($D$2:$D$6508&gt;=R16)*($D$2:$D$6508&lt;=S16)),
      _xlfn._xlws.FILTER($F$2:$F$6508, ($D$2:$D$6508&gt;=R16)*($D$2:$D$6508&lt;=S16))
   ),
1)</f>
        <v>-310.30114575169011</v>
      </c>
      <c r="W16" s="12" t="str">
        <f>VLOOKUP(X16,Setup!$M$3:$N$534,2,FALSE)</f>
        <v>Austria</v>
      </c>
      <c r="X16" s="13" t="s">
        <v>275</v>
      </c>
      <c r="Y16" s="13" cm="1">
        <f t="array" ref="Y16">INDEX(LINEST(
    _xlfn._xlws.FILTER($E$2:$E$6508, $B$2:$B$6508=X16),
    _xlfn._xlws.FILTER($D$2:$D$6508, $B$2:$B$6508=X16)
),1)</f>
        <v>-1.676622746530772E-4</v>
      </c>
      <c r="Z16" s="13">
        <f t="shared" si="5"/>
        <v>48090.090335949491</v>
      </c>
      <c r="AA16" s="13">
        <f t="shared" si="6"/>
        <v>90.710951699183838</v>
      </c>
      <c r="AB16" s="13">
        <f t="shared" si="7"/>
        <v>-1.676622746530772E-4</v>
      </c>
      <c r="AC16" s="14">
        <f t="shared" si="8"/>
        <v>-0.1676622746530772</v>
      </c>
      <c r="AE16" s="12">
        <v>40000</v>
      </c>
      <c r="AF16" s="18">
        <f t="shared" si="14"/>
        <v>-2.429853813013576E-4</v>
      </c>
      <c r="AG16" s="14">
        <f t="shared" si="15"/>
        <v>-0.24298538130135761</v>
      </c>
    </row>
    <row r="17" spans="1:33" x14ac:dyDescent="0.45">
      <c r="A17" t="str">
        <f t="shared" si="0"/>
        <v>ALB2009</v>
      </c>
      <c r="B17" t="s">
        <v>350</v>
      </c>
      <c r="C17">
        <v>2009</v>
      </c>
      <c r="D17">
        <v>9025.926106922876</v>
      </c>
      <c r="E17">
        <v>37.310937301823124</v>
      </c>
      <c r="F17">
        <f t="shared" si="1"/>
        <v>9.1078563936619741</v>
      </c>
      <c r="H17" t="s">
        <v>410</v>
      </c>
      <c r="I17" s="2">
        <f t="shared" si="3"/>
        <v>3.273162926727982</v>
      </c>
      <c r="J17" s="2">
        <f t="shared" si="4"/>
        <v>25088.950176755468</v>
      </c>
      <c r="L17">
        <v>2003</v>
      </c>
      <c r="M17" s="2">
        <f t="shared" si="9"/>
        <v>12177.611111976274</v>
      </c>
      <c r="N17" s="2">
        <f t="shared" si="10"/>
        <v>45.965608111517213</v>
      </c>
      <c r="O17" s="3" cm="1">
        <f t="array" ref="O17">INDEX(LINEST(
    _xlfn._xlws.FILTER($E$2:$E$6508, $C$2:$C$6508=L17),
    _xlfn._xlws.FILTER($F$2:$F$6508, $C$2:$C$6508=L17)
),1)</f>
        <v>22.013750385808038</v>
      </c>
      <c r="Q17">
        <f t="shared" ref="Q17:Q18" si="16">Q16</f>
        <v>10000</v>
      </c>
      <c r="R17">
        <f t="shared" si="11"/>
        <v>93500</v>
      </c>
      <c r="S17">
        <f t="shared" si="12"/>
        <v>103500</v>
      </c>
      <c r="T17">
        <f t="shared" si="2"/>
        <v>12</v>
      </c>
      <c r="U17">
        <f>AVERAGE(U16,U18)</f>
        <v>-410.00640712844211</v>
      </c>
      <c r="W17" s="12" t="str">
        <f>VLOOKUP(X17,Setup!$M$3:$N$534,2,FALSE)</f>
        <v>Azerbaijan</v>
      </c>
      <c r="X17" s="13" t="s">
        <v>410</v>
      </c>
      <c r="Y17" s="13" cm="1">
        <f t="array" ref="Y17">INDEX(LINEST(
    _xlfn._xlws.FILTER($E$2:$E$6508, $B$2:$B$6508=X17),
    _xlfn._xlws.FILTER($D$2:$D$6508, $B$2:$B$6508=X17)
),1)</f>
        <v>-2.4003891002638393E-4</v>
      </c>
      <c r="Z17" s="13">
        <f t="shared" si="5"/>
        <v>18597.514827711842</v>
      </c>
      <c r="AA17" s="13">
        <f t="shared" si="6"/>
        <v>23.94609229175369</v>
      </c>
      <c r="AB17" s="13">
        <f t="shared" si="7"/>
        <v>-2.4003891002638393E-4</v>
      </c>
      <c r="AC17" s="14">
        <f t="shared" si="8"/>
        <v>-0.24003891002638392</v>
      </c>
      <c r="AE17" s="12">
        <v>45000</v>
      </c>
      <c r="AF17" s="18">
        <f t="shared" si="14"/>
        <v>6.8564681528951053E-4</v>
      </c>
      <c r="AG17" s="14">
        <f t="shared" si="15"/>
        <v>0.68564681528951055</v>
      </c>
    </row>
    <row r="18" spans="1:33" x14ac:dyDescent="0.45">
      <c r="A18" t="str">
        <f t="shared" si="0"/>
        <v>ALB2010</v>
      </c>
      <c r="B18" t="s">
        <v>350</v>
      </c>
      <c r="C18">
        <v>2010</v>
      </c>
      <c r="D18">
        <v>9755.9287596459635</v>
      </c>
      <c r="E18">
        <v>38.566722207384416</v>
      </c>
      <c r="F18">
        <f t="shared" si="1"/>
        <v>9.1856304570998386</v>
      </c>
      <c r="H18" t="s">
        <v>425</v>
      </c>
      <c r="I18" s="2" t="str">
        <f t="shared" si="3"/>
        <v/>
      </c>
      <c r="J18" s="2" t="str">
        <f t="shared" si="4"/>
        <v/>
      </c>
      <c r="L18">
        <v>2004</v>
      </c>
      <c r="M18" s="2">
        <f t="shared" si="9"/>
        <v>13082.929912580337</v>
      </c>
      <c r="N18" s="2">
        <f t="shared" si="10"/>
        <v>46.442580003682188</v>
      </c>
      <c r="O18" s="3" cm="1">
        <f t="array" ref="O18">INDEX(LINEST(
    _xlfn._xlws.FILTER($E$2:$E$6508, $C$2:$C$6508=L18),
    _xlfn._xlws.FILTER($F$2:$F$6508, $C$2:$C$6508=L18)
),1)</f>
        <v>21.997156050566179</v>
      </c>
      <c r="Q18">
        <f t="shared" si="16"/>
        <v>10000</v>
      </c>
      <c r="R18">
        <f t="shared" si="11"/>
        <v>103500</v>
      </c>
      <c r="S18">
        <f t="shared" si="12"/>
        <v>113500</v>
      </c>
      <c r="T18">
        <f t="shared" si="2"/>
        <v>10</v>
      </c>
      <c r="U18" cm="1">
        <f t="array" ref="U18">INDEX(
   LINEST(
      _xlfn._xlws.FILTER($E$2:$E$6508, ($D$2:$D$6508&gt;=R18)*($D$2:$D$6508&lt;=S18)),
      _xlfn._xlws.FILTER($F$2:$F$6508, ($D$2:$D$6508&gt;=R18)*($D$2:$D$6508&lt;=S18))
   ),
1)</f>
        <v>-509.71166850519415</v>
      </c>
      <c r="W18" s="12" t="str">
        <f>VLOOKUP(X18,Setup!$M$3:$N$534,2,FALSE)</f>
        <v>Burundi</v>
      </c>
      <c r="X18" s="13" t="s">
        <v>425</v>
      </c>
      <c r="Y18" s="13" cm="1">
        <f t="array" ref="Y18">INDEX(LINEST(
    _xlfn._xlws.FILTER($E$2:$E$6508, $B$2:$B$6508=X18),
    _xlfn._xlws.FILTER($D$2:$D$6508, $B$2:$B$6508=X18)
),1)</f>
        <v>5.114719953120006E-2</v>
      </c>
      <c r="Z18" s="13">
        <f t="shared" si="5"/>
        <v>645.80302093980583</v>
      </c>
      <c r="AA18" s="13">
        <f t="shared" si="6"/>
        <v>18.444094662389833</v>
      </c>
      <c r="AB18" s="13"/>
      <c r="AC18" s="14"/>
      <c r="AE18" s="12">
        <v>50000</v>
      </c>
      <c r="AF18" s="18">
        <f t="shared" si="14"/>
        <v>4.3498105276294091E-4</v>
      </c>
      <c r="AG18" s="14">
        <f t="shared" si="15"/>
        <v>0.43498105276294091</v>
      </c>
    </row>
    <row r="19" spans="1:33" x14ac:dyDescent="0.45">
      <c r="A19" t="str">
        <f t="shared" si="0"/>
        <v>ALB2011</v>
      </c>
      <c r="B19" t="s">
        <v>350</v>
      </c>
      <c r="C19">
        <v>2011</v>
      </c>
      <c r="D19">
        <v>10273.466834566047</v>
      </c>
      <c r="E19">
        <v>40.890419108519843</v>
      </c>
      <c r="F19">
        <f t="shared" si="1"/>
        <v>9.237319815050121</v>
      </c>
      <c r="H19" t="s">
        <v>35</v>
      </c>
      <c r="I19" s="2">
        <f t="shared" si="3"/>
        <v>4.2311423748838903</v>
      </c>
      <c r="J19" s="2">
        <f t="shared" si="4"/>
        <v>72126.002888808871</v>
      </c>
      <c r="L19">
        <v>2005</v>
      </c>
      <c r="M19" s="2">
        <f t="shared" si="9"/>
        <v>13813.427098874978</v>
      </c>
      <c r="N19" s="2">
        <f t="shared" si="10"/>
        <v>48.848338358537291</v>
      </c>
      <c r="O19" s="3" cm="1">
        <f t="array" ref="O19">INDEX(LINEST(
    _xlfn._xlws.FILTER($E$2:$E$6508, $C$2:$C$6508=L19),
    _xlfn._xlws.FILTER($F$2:$F$6508, $C$2:$C$6508=L19)
),1)</f>
        <v>23.518227047818748</v>
      </c>
      <c r="W19" s="12" t="str">
        <f>VLOOKUP(X19,Setup!$M$3:$N$534,2,FALSE)</f>
        <v>Belgium</v>
      </c>
      <c r="X19" s="13" t="s">
        <v>35</v>
      </c>
      <c r="Y19" s="13" cm="1">
        <f t="array" ref="Y19">INDEX(LINEST(
    _xlfn._xlws.FILTER($E$2:$E$6508, $B$2:$B$6508=X19),
    _xlfn._xlws.FILTER($D$2:$D$6508, $B$2:$B$6508=X19)
),1)</f>
        <v>2.5996075781982756E-4</v>
      </c>
      <c r="Z19" s="13">
        <f t="shared" si="5"/>
        <v>45655.583620325218</v>
      </c>
      <c r="AA19" s="13">
        <f t="shared" si="6"/>
        <v>64.300574733010748</v>
      </c>
      <c r="AB19" s="13">
        <f t="shared" si="7"/>
        <v>2.5996075781982756E-4</v>
      </c>
      <c r="AC19" s="14">
        <f t="shared" si="8"/>
        <v>0.25996075781982758</v>
      </c>
      <c r="AE19" s="12">
        <v>55000</v>
      </c>
      <c r="AF19" s="18">
        <f t="shared" si="14"/>
        <v>1.9593480378842068E-4</v>
      </c>
      <c r="AG19" s="14">
        <f t="shared" si="15"/>
        <v>0.19593480378842068</v>
      </c>
    </row>
    <row r="20" spans="1:33" x14ac:dyDescent="0.45">
      <c r="A20" t="str">
        <f t="shared" si="0"/>
        <v>ALB2012</v>
      </c>
      <c r="B20" t="s">
        <v>350</v>
      </c>
      <c r="C20">
        <v>2012</v>
      </c>
      <c r="D20">
        <v>10463.606241477346</v>
      </c>
      <c r="E20">
        <v>41.048928970867983</v>
      </c>
      <c r="F20">
        <f t="shared" si="1"/>
        <v>9.2556584431607245</v>
      </c>
      <c r="H20" t="s">
        <v>257</v>
      </c>
      <c r="I20" s="2">
        <f t="shared" si="3"/>
        <v>2.9433942847008248</v>
      </c>
      <c r="J20" s="2">
        <f t="shared" si="4"/>
        <v>4434.5642184028029</v>
      </c>
      <c r="L20">
        <v>2006</v>
      </c>
      <c r="M20" s="2">
        <f t="shared" si="9"/>
        <v>15276.98468091026</v>
      </c>
      <c r="N20" s="2">
        <f t="shared" si="10"/>
        <v>50.90010693334856</v>
      </c>
      <c r="O20" s="3" cm="1">
        <f t="array" ref="O20">INDEX(LINEST(
    _xlfn._xlws.FILTER($E$2:$E$6508, $C$2:$C$6508=L20),
    _xlfn._xlws.FILTER($F$2:$F$6508, $C$2:$C$6508=L20)
),1)</f>
        <v>23.757995214562104</v>
      </c>
      <c r="W20" s="12" t="str">
        <f>VLOOKUP(X20,Setup!$M$3:$N$534,2,FALSE)</f>
        <v>Benin</v>
      </c>
      <c r="X20" s="13" t="s">
        <v>257</v>
      </c>
      <c r="Y20" s="13" cm="1">
        <f t="array" ref="Y20">INDEX(LINEST(
    _xlfn._xlws.FILTER($E$2:$E$6508, $B$2:$B$6508=X20),
    _xlfn._xlws.FILTER($D$2:$D$6508, $B$2:$B$6508=X20)
),1)</f>
        <v>3.6102892853869394E-3</v>
      </c>
      <c r="Z20" s="13">
        <f t="shared" si="5"/>
        <v>2257.0745231687551</v>
      </c>
      <c r="AA20" s="13">
        <f t="shared" si="6"/>
        <v>12.729656712871556</v>
      </c>
      <c r="AB20" s="13">
        <f t="shared" si="7"/>
        <v>3.6102892853869394E-3</v>
      </c>
      <c r="AC20" s="14">
        <f t="shared" si="8"/>
        <v>3.6102892853869393</v>
      </c>
      <c r="AE20" s="12">
        <v>60000</v>
      </c>
      <c r="AF20" s="18">
        <f>AVERAGE(AF19,AF21)</f>
        <v>2.4054207577614187E-4</v>
      </c>
      <c r="AG20" s="14">
        <f t="shared" si="15"/>
        <v>0.24054207577614187</v>
      </c>
    </row>
    <row r="21" spans="1:33" x14ac:dyDescent="0.45">
      <c r="A21" t="str">
        <f t="shared" si="0"/>
        <v>ALB2013</v>
      </c>
      <c r="B21" t="s">
        <v>350</v>
      </c>
      <c r="C21">
        <v>2013</v>
      </c>
      <c r="D21">
        <v>10588.15787670098</v>
      </c>
      <c r="E21">
        <v>39.721995761621223</v>
      </c>
      <c r="F21">
        <f t="shared" si="1"/>
        <v>9.267491474144494</v>
      </c>
      <c r="H21" t="s">
        <v>351</v>
      </c>
      <c r="I21" s="2">
        <f t="shared" si="3"/>
        <v>3.2962301491069574</v>
      </c>
      <c r="J21" s="2">
        <f t="shared" si="4"/>
        <v>2896.187415937592</v>
      </c>
      <c r="L21">
        <v>2007</v>
      </c>
      <c r="M21" s="2">
        <f t="shared" si="9"/>
        <v>16094.611684175941</v>
      </c>
      <c r="N21" s="2">
        <f t="shared" si="10"/>
        <v>53.56761433860207</v>
      </c>
      <c r="O21" s="3" cm="1">
        <f t="array" ref="O21">INDEX(LINEST(
    _xlfn._xlws.FILTER($E$2:$E$6508, $C$2:$C$6508=L21),
    _xlfn._xlws.FILTER($F$2:$F$6508, $C$2:$C$6508=L21)
),1)</f>
        <v>24.573946858696349</v>
      </c>
      <c r="W21" s="12" t="str">
        <f>VLOOKUP(X21,Setup!$M$3:$N$534,2,FALSE)</f>
        <v>Burkina Faso</v>
      </c>
      <c r="X21" s="13" t="s">
        <v>351</v>
      </c>
      <c r="Y21" s="13" cm="1">
        <f t="array" ref="Y21">INDEX(LINEST(
    _xlfn._xlws.FILTER($E$2:$E$6508, $B$2:$B$6508=X21),
    _xlfn._xlws.FILTER($D$2:$D$6508, $B$2:$B$6508=X21)
),1)</f>
        <v>1.0864248950789112E-2</v>
      </c>
      <c r="Z21" s="13">
        <f t="shared" si="5"/>
        <v>1410.0974869470435</v>
      </c>
      <c r="AA21" s="13">
        <f t="shared" si="6"/>
        <v>17.177242261590152</v>
      </c>
      <c r="AB21" s="13">
        <f t="shared" si="7"/>
        <v>1.0864248950789112E-2</v>
      </c>
      <c r="AC21" s="14">
        <f t="shared" si="8"/>
        <v>10.864248950789113</v>
      </c>
      <c r="AE21" s="12">
        <v>65000</v>
      </c>
      <c r="AF21" s="18">
        <f t="shared" si="14"/>
        <v>2.8514934776386307E-4</v>
      </c>
      <c r="AG21" s="14">
        <f t="shared" si="15"/>
        <v>0.28514934776386308</v>
      </c>
    </row>
    <row r="22" spans="1:33" x14ac:dyDescent="0.45">
      <c r="A22" t="str">
        <f t="shared" si="0"/>
        <v>ALB2014</v>
      </c>
      <c r="B22" t="s">
        <v>350</v>
      </c>
      <c r="C22">
        <v>2014</v>
      </c>
      <c r="D22">
        <v>11317.283777099325</v>
      </c>
      <c r="E22">
        <v>39.060369611519391</v>
      </c>
      <c r="F22">
        <f t="shared" si="1"/>
        <v>9.3340863739453077</v>
      </c>
      <c r="H22" t="s">
        <v>116</v>
      </c>
      <c r="I22" s="2">
        <f t="shared" si="3"/>
        <v>3.5782599199905643</v>
      </c>
      <c r="J22" s="2">
        <f t="shared" si="4"/>
        <v>9646.7698438325478</v>
      </c>
      <c r="L22">
        <v>2008</v>
      </c>
      <c r="M22" s="2">
        <f t="shared" si="9"/>
        <v>16502.950751028504</v>
      </c>
      <c r="N22" s="2">
        <f t="shared" si="10"/>
        <v>54.123789335202709</v>
      </c>
      <c r="O22" s="3" cm="1">
        <f t="array" ref="O22">INDEX(LINEST(
    _xlfn._xlws.FILTER($E$2:$E$6508, $C$2:$C$6508=L22),
    _xlfn._xlws.FILTER($F$2:$F$6508, $C$2:$C$6508=L22)
),1)</f>
        <v>24.661309384563015</v>
      </c>
      <c r="W22" s="12" t="str">
        <f>VLOOKUP(X22,Setup!$M$3:$N$534,2,FALSE)</f>
        <v>Bangladesh</v>
      </c>
      <c r="X22" s="13" t="s">
        <v>116</v>
      </c>
      <c r="Y22" s="13" cm="1">
        <f t="array" ref="Y22">INDEX(LINEST(
    _xlfn._xlws.FILTER($E$2:$E$6508, $B$2:$B$6508=X22),
    _xlfn._xlws.FILTER($D$2:$D$6508, $B$2:$B$6508=X22)
),1)</f>
        <v>2.7511721153281044E-3</v>
      </c>
      <c r="Z22" s="13">
        <f t="shared" si="5"/>
        <v>3300.9409661575955</v>
      </c>
      <c r="AA22" s="13">
        <f t="shared" si="6"/>
        <v>30.645775457009435</v>
      </c>
      <c r="AB22" s="13">
        <f t="shared" si="7"/>
        <v>2.7511721153281044E-3</v>
      </c>
      <c r="AC22" s="14">
        <f t="shared" si="8"/>
        <v>2.7511721153281044</v>
      </c>
      <c r="AE22" s="12">
        <v>70000</v>
      </c>
      <c r="AF22" s="18">
        <f t="shared" si="14"/>
        <v>-4.2460021560084774E-4</v>
      </c>
      <c r="AG22" s="14">
        <f t="shared" si="15"/>
        <v>-0.42460021560084776</v>
      </c>
    </row>
    <row r="23" spans="1:33" x14ac:dyDescent="0.45">
      <c r="A23" t="str">
        <f t="shared" si="0"/>
        <v>ALB2015</v>
      </c>
      <c r="B23" t="s">
        <v>350</v>
      </c>
      <c r="C23">
        <v>2015</v>
      </c>
      <c r="D23">
        <v>11747.318031541989</v>
      </c>
      <c r="E23">
        <v>36.880880217805071</v>
      </c>
      <c r="F23">
        <f t="shared" si="1"/>
        <v>9.3713802408839832</v>
      </c>
      <c r="H23" t="s">
        <v>117</v>
      </c>
      <c r="I23" s="2">
        <f t="shared" si="3"/>
        <v>3.8616235335177667</v>
      </c>
      <c r="J23" s="2">
        <f t="shared" si="4"/>
        <v>41086.119413291322</v>
      </c>
      <c r="L23">
        <v>2009</v>
      </c>
      <c r="M23" s="2">
        <f t="shared" si="9"/>
        <v>15847.416133467985</v>
      </c>
      <c r="N23" s="2">
        <f t="shared" si="10"/>
        <v>55.81344436579213</v>
      </c>
      <c r="O23" s="3" cm="1">
        <f t="array" ref="O23">INDEX(LINEST(
    _xlfn._xlws.FILTER($E$2:$E$6508, $C$2:$C$6508=L23),
    _xlfn._xlws.FILTER($F$2:$F$6508, $C$2:$C$6508=L23)
),1)</f>
        <v>26.390504071696181</v>
      </c>
      <c r="W23" s="12" t="str">
        <f>VLOOKUP(X23,Setup!$M$3:$N$534,2,FALSE)</f>
        <v>Bulgaria</v>
      </c>
      <c r="X23" s="13" t="s">
        <v>117</v>
      </c>
      <c r="Y23" s="13" cm="1">
        <f t="array" ref="Y23">INDEX(LINEST(
    _xlfn._xlws.FILTER($E$2:$E$6508, $B$2:$B$6508=X23),
    _xlfn._xlws.FILTER($D$2:$D$6508, $B$2:$B$6508=X23)
),1)</f>
        <v>5.1844075742808477E-4</v>
      </c>
      <c r="Z23" s="13">
        <f t="shared" si="5"/>
        <v>15592.564091086349</v>
      </c>
      <c r="AA23" s="13">
        <f t="shared" si="6"/>
        <v>46.4381159457281</v>
      </c>
      <c r="AB23" s="13">
        <f t="shared" si="7"/>
        <v>5.1844075742808477E-4</v>
      </c>
      <c r="AC23" s="14">
        <f t="shared" si="8"/>
        <v>0.51844075742808482</v>
      </c>
      <c r="AE23" s="12">
        <v>75000</v>
      </c>
      <c r="AF23" s="18">
        <f t="shared" si="14"/>
        <v>-4.6252106063041483E-4</v>
      </c>
      <c r="AG23" s="14">
        <f t="shared" si="15"/>
        <v>-0.46252106063041482</v>
      </c>
    </row>
    <row r="24" spans="1:33" x14ac:dyDescent="0.45">
      <c r="A24" t="str">
        <f t="shared" si="0"/>
        <v>ALB2016</v>
      </c>
      <c r="B24" t="s">
        <v>350</v>
      </c>
      <c r="C24">
        <v>2016</v>
      </c>
      <c r="D24">
        <v>12208.375347337234</v>
      </c>
      <c r="E24">
        <v>36.209863534835804</v>
      </c>
      <c r="F24">
        <f t="shared" si="1"/>
        <v>9.4098774990654519</v>
      </c>
      <c r="H24" t="s">
        <v>53</v>
      </c>
      <c r="I24" s="2" t="str">
        <f t="shared" si="3"/>
        <v/>
      </c>
      <c r="J24" s="2" t="str">
        <f t="shared" si="4"/>
        <v/>
      </c>
      <c r="L24">
        <v>2010</v>
      </c>
      <c r="M24" s="2">
        <f t="shared" si="9"/>
        <v>16523.790637242186</v>
      </c>
      <c r="N24" s="2">
        <f t="shared" si="10"/>
        <v>55.638501838712585</v>
      </c>
      <c r="O24" s="3" cm="1">
        <f t="array" ref="O24">INDEX(LINEST(
    _xlfn._xlws.FILTER($E$2:$E$6508, $C$2:$C$6508=L24),
    _xlfn._xlws.FILTER($F$2:$F$6508, $C$2:$C$6508=L24)
),1)</f>
        <v>25.482418703986465</v>
      </c>
      <c r="W24" s="12" t="str">
        <f>VLOOKUP(X24,Setup!$M$3:$N$534,2,FALSE)</f>
        <v>Bahrain</v>
      </c>
      <c r="X24" s="13" t="s">
        <v>53</v>
      </c>
      <c r="Y24" s="13" cm="1">
        <f t="array" ref="Y24">INDEX(LINEST(
    _xlfn._xlws.FILTER($E$2:$E$6508, $B$2:$B$6508=X24),
    _xlfn._xlws.FILTER($D$2:$D$6508, $B$2:$B$6508=X24)
),1)</f>
        <v>1.5654834399275342E-3</v>
      </c>
      <c r="Z24" s="13">
        <f t="shared" si="5"/>
        <v>44729.338119935113</v>
      </c>
      <c r="AA24" s="13">
        <f t="shared" si="6"/>
        <v>48.362858564380637</v>
      </c>
      <c r="AB24" s="13">
        <f t="shared" si="7"/>
        <v>1.5654834399275342E-3</v>
      </c>
      <c r="AC24" s="14">
        <f t="shared" si="8"/>
        <v>1.5654834399275341</v>
      </c>
      <c r="AE24" s="12">
        <v>80000</v>
      </c>
      <c r="AF24" s="18">
        <f t="shared" si="14"/>
        <v>-3.1420635258441059E-4</v>
      </c>
      <c r="AG24" s="14">
        <f t="shared" si="15"/>
        <v>-0.3142063525844106</v>
      </c>
    </row>
    <row r="25" spans="1:33" x14ac:dyDescent="0.45">
      <c r="A25" t="str">
        <f t="shared" si="0"/>
        <v>ALB2017</v>
      </c>
      <c r="B25" t="s">
        <v>350</v>
      </c>
      <c r="C25">
        <v>2017</v>
      </c>
      <c r="D25">
        <v>13004.777625684639</v>
      </c>
      <c r="E25">
        <v>34.132465235847242</v>
      </c>
      <c r="F25">
        <f t="shared" si="1"/>
        <v>9.4730720785965854</v>
      </c>
      <c r="H25" t="s">
        <v>227</v>
      </c>
      <c r="I25" s="2" t="str">
        <f t="shared" si="3"/>
        <v/>
      </c>
      <c r="J25" s="2" t="str">
        <f t="shared" si="4"/>
        <v/>
      </c>
      <c r="L25">
        <v>2011</v>
      </c>
      <c r="M25" s="2">
        <f t="shared" si="9"/>
        <v>17275.853828212963</v>
      </c>
      <c r="N25" s="2">
        <f t="shared" si="10"/>
        <v>54.515552896765669</v>
      </c>
      <c r="O25" s="3" cm="1">
        <f t="array" ref="O25">INDEX(LINEST(
    _xlfn._xlws.FILTER($E$2:$E$6508, $C$2:$C$6508=L25),
    _xlfn._xlws.FILTER($F$2:$F$6508, $C$2:$C$6508=L25)
),1)</f>
        <v>24.890715170347214</v>
      </c>
      <c r="W25" s="12" t="str">
        <f>VLOOKUP(X25,Setup!$M$3:$N$534,2,FALSE)</f>
        <v>Bahamas, The</v>
      </c>
      <c r="X25" s="13" t="s">
        <v>227</v>
      </c>
      <c r="Y25" s="13" cm="1">
        <f t="array" ref="Y25">INDEX(LINEST(
    _xlfn._xlws.FILTER($E$2:$E$6508, $B$2:$B$6508=X25),
    _xlfn._xlws.FILTER($D$2:$D$6508, $B$2:$B$6508=X25)
),1)</f>
        <v>6.5737966493213879E-4</v>
      </c>
      <c r="Z25" s="13">
        <f t="shared" si="5"/>
        <v>26201.666745469094</v>
      </c>
      <c r="AA25" s="13">
        <f t="shared" si="6"/>
        <v>53.584213954743063</v>
      </c>
      <c r="AB25" s="13">
        <f t="shared" si="7"/>
        <v>6.5737966493213879E-4</v>
      </c>
      <c r="AC25" s="14">
        <f t="shared" si="8"/>
        <v>0.65737966493213884</v>
      </c>
      <c r="AE25" s="12">
        <v>85000</v>
      </c>
      <c r="AF25" s="13" t="e">
        <f t="shared" si="14"/>
        <v>#DIV/0!</v>
      </c>
      <c r="AG25" s="14" t="e">
        <f t="shared" si="15"/>
        <v>#DIV/0!</v>
      </c>
    </row>
    <row r="26" spans="1:33" x14ac:dyDescent="0.45">
      <c r="A26" t="str">
        <f t="shared" si="0"/>
        <v>ALB2018</v>
      </c>
      <c r="B26" t="s">
        <v>350</v>
      </c>
      <c r="C26">
        <v>2018</v>
      </c>
      <c r="D26">
        <v>13696.533998541256</v>
      </c>
      <c r="E26">
        <v>32.507358683887041</v>
      </c>
      <c r="F26">
        <f t="shared" si="1"/>
        <v>9.5248980870009294</v>
      </c>
      <c r="H26" t="s">
        <v>434</v>
      </c>
      <c r="I26" s="2">
        <f t="shared" si="3"/>
        <v>3.9205948546552629</v>
      </c>
      <c r="J26" s="2">
        <f t="shared" si="4"/>
        <v>21971.050396156264</v>
      </c>
      <c r="L26">
        <v>2012</v>
      </c>
      <c r="M26" s="2">
        <f t="shared" si="9"/>
        <v>17929.632362922668</v>
      </c>
      <c r="N26" s="2">
        <f t="shared" si="10"/>
        <v>55.268974225505687</v>
      </c>
      <c r="O26" s="3" cm="1">
        <f t="array" ref="O26">INDEX(LINEST(
    _xlfn._xlws.FILTER($E$2:$E$6508, $C$2:$C$6508=L26),
    _xlfn._xlws.FILTER($F$2:$F$6508, $C$2:$C$6508=L26)
),1)</f>
        <v>24.167223488665257</v>
      </c>
      <c r="W26" s="12" t="str">
        <f>VLOOKUP(X26,Setup!$M$3:$N$534,2,FALSE)</f>
        <v>Bosnia and Herzegovina</v>
      </c>
      <c r="X26" s="13" t="s">
        <v>434</v>
      </c>
      <c r="Y26" s="13" cm="1">
        <f t="array" ref="Y26">INDEX(LINEST(
    _xlfn._xlws.FILTER($E$2:$E$6508, $B$2:$B$6508=X26),
    _xlfn._xlws.FILTER($D$2:$D$6508, $B$2:$B$6508=X26)
),1)</f>
        <v>-7.5348657776862736E-4</v>
      </c>
      <c r="Z26" s="13">
        <f t="shared" si="5"/>
        <v>13299.749653387889</v>
      </c>
      <c r="AA26" s="13">
        <f t="shared" si="6"/>
        <v>57.166122280710383</v>
      </c>
      <c r="AB26" s="13">
        <f t="shared" si="7"/>
        <v>-7.5348657776862736E-4</v>
      </c>
      <c r="AC26" s="14">
        <f t="shared" si="8"/>
        <v>-0.75348657776862737</v>
      </c>
      <c r="AE26" s="12">
        <v>90000</v>
      </c>
      <c r="AF26" s="13" t="e">
        <f t="shared" si="14"/>
        <v>#DIV/0!</v>
      </c>
      <c r="AG26" s="14" t="e">
        <f t="shared" si="15"/>
        <v>#DIV/0!</v>
      </c>
    </row>
    <row r="27" spans="1:33" x14ac:dyDescent="0.45">
      <c r="A27" t="str">
        <f t="shared" si="0"/>
        <v>ALB2019</v>
      </c>
      <c r="B27" t="s">
        <v>350</v>
      </c>
      <c r="C27">
        <v>2019</v>
      </c>
      <c r="D27">
        <v>14792.030821722074</v>
      </c>
      <c r="E27">
        <v>33.725595513727967</v>
      </c>
      <c r="F27">
        <f t="shared" si="1"/>
        <v>9.6018438567398903</v>
      </c>
      <c r="H27" t="s">
        <v>170</v>
      </c>
      <c r="I27" s="2" t="str">
        <f t="shared" si="3"/>
        <v/>
      </c>
      <c r="J27" s="2" t="str">
        <f t="shared" si="4"/>
        <v/>
      </c>
      <c r="L27">
        <v>2013</v>
      </c>
      <c r="M27" s="2">
        <f t="shared" si="9"/>
        <v>18286.911144876209</v>
      </c>
      <c r="N27" s="2">
        <f t="shared" si="10"/>
        <v>55.560221120399603</v>
      </c>
      <c r="O27" s="3" cm="1">
        <f t="array" ref="O27">INDEX(LINEST(
    _xlfn._xlws.FILTER($E$2:$E$6508, $C$2:$C$6508=L27),
    _xlfn._xlws.FILTER($F$2:$F$6508, $C$2:$C$6508=L27)
),1)</f>
        <v>24.460251869477091</v>
      </c>
      <c r="W27" s="12" t="str">
        <f>VLOOKUP(X27,Setup!$M$3:$N$534,2,FALSE)</f>
        <v>Belarus</v>
      </c>
      <c r="X27" s="13" t="s">
        <v>170</v>
      </c>
      <c r="Y27" s="13" cm="1">
        <f t="array" ref="Y27">INDEX(LINEST(
    _xlfn._xlws.FILTER($E$2:$E$6508, $B$2:$B$6508=X27),
    _xlfn._xlws.FILTER($D$2:$D$6508, $B$2:$B$6508=X27)
),1)</f>
        <v>-1.8653957334898995E-4</v>
      </c>
      <c r="Z27" s="13">
        <f t="shared" si="5"/>
        <v>18500.010319028577</v>
      </c>
      <c r="AA27" s="13">
        <f t="shared" si="6"/>
        <v>29.092022390226361</v>
      </c>
      <c r="AB27" s="13">
        <f t="shared" si="7"/>
        <v>-1.8653957334898995E-4</v>
      </c>
      <c r="AC27" s="14">
        <f t="shared" si="8"/>
        <v>-0.18653957334898993</v>
      </c>
      <c r="AE27" s="12">
        <v>95000</v>
      </c>
      <c r="AF27" s="13" t="e">
        <f t="shared" si="14"/>
        <v>#DIV/0!</v>
      </c>
      <c r="AG27" s="14" t="e">
        <f t="shared" si="15"/>
        <v>#DIV/0!</v>
      </c>
    </row>
    <row r="28" spans="1:33" x14ac:dyDescent="0.45">
      <c r="A28" t="str">
        <f t="shared" si="0"/>
        <v>ALB2020</v>
      </c>
      <c r="B28" t="s">
        <v>350</v>
      </c>
      <c r="C28">
        <v>2020</v>
      </c>
      <c r="D28">
        <v>14511.889366771062</v>
      </c>
      <c r="E28">
        <v>37.719341319879362</v>
      </c>
      <c r="F28">
        <f t="shared" si="1"/>
        <v>9.5827235487571603</v>
      </c>
      <c r="H28" t="s">
        <v>224</v>
      </c>
      <c r="I28" s="2">
        <f t="shared" si="3"/>
        <v>3.6273423926970176</v>
      </c>
      <c r="J28" s="2">
        <f t="shared" si="4"/>
        <v>15092.780854666891</v>
      </c>
      <c r="L28">
        <v>2014</v>
      </c>
      <c r="M28" s="2">
        <f t="shared" si="9"/>
        <v>18696.942043906151</v>
      </c>
      <c r="N28" s="2">
        <f t="shared" si="10"/>
        <v>56.668220107266841</v>
      </c>
      <c r="O28" s="3" cm="1">
        <f t="array" ref="O28">INDEX(LINEST(
    _xlfn._xlws.FILTER($E$2:$E$6508, $C$2:$C$6508=L28),
    _xlfn._xlws.FILTER($F$2:$F$6508, $C$2:$C$6508=L28)
),1)</f>
        <v>24.604553338851904</v>
      </c>
      <c r="W28" s="12" t="str">
        <f>VLOOKUP(X28,Setup!$M$3:$N$534,2,FALSE)</f>
        <v>Belize</v>
      </c>
      <c r="X28" s="13" t="s">
        <v>224</v>
      </c>
      <c r="Y28" s="13" cm="1">
        <f t="array" ref="Y28">INDEX(LINEST(
    _xlfn._xlws.FILTER($E$2:$E$6508, $B$2:$B$6508=X28),
    _xlfn._xlws.FILTER($D$2:$D$6508, $B$2:$B$6508=X28)
),1)</f>
        <v>2.5053136792663605E-3</v>
      </c>
      <c r="Z28" s="13">
        <f t="shared" si="5"/>
        <v>8845.4988740642457</v>
      </c>
      <c r="AA28" s="13">
        <f t="shared" si="6"/>
        <v>39.237665256165748</v>
      </c>
      <c r="AB28" s="13">
        <f t="shared" si="7"/>
        <v>2.5053136792663605E-3</v>
      </c>
      <c r="AC28" s="14">
        <f t="shared" si="8"/>
        <v>2.5053136792663606</v>
      </c>
      <c r="AE28" s="12">
        <v>100000</v>
      </c>
      <c r="AF28" s="13" t="e">
        <f t="shared" si="14"/>
        <v>#DIV/0!</v>
      </c>
      <c r="AG28" s="14" t="e">
        <f t="shared" si="15"/>
        <v>#DIV/0!</v>
      </c>
    </row>
    <row r="29" spans="1:33" x14ac:dyDescent="0.45">
      <c r="A29" t="str">
        <f t="shared" si="0"/>
        <v>ALB2021</v>
      </c>
      <c r="B29" t="s">
        <v>350</v>
      </c>
      <c r="C29">
        <v>2021</v>
      </c>
      <c r="D29">
        <v>16126.777493193078</v>
      </c>
      <c r="E29">
        <v>36.434128987895797</v>
      </c>
      <c r="F29">
        <f t="shared" si="1"/>
        <v>9.688236367724862</v>
      </c>
      <c r="H29" t="s">
        <v>401</v>
      </c>
      <c r="I29" s="2">
        <f t="shared" si="3"/>
        <v>4.1814502413756252</v>
      </c>
      <c r="J29" s="2">
        <f t="shared" si="4"/>
        <v>11189.805509703556</v>
      </c>
      <c r="L29">
        <v>2015</v>
      </c>
      <c r="M29" s="2">
        <f t="shared" si="9"/>
        <v>18371.532589429982</v>
      </c>
      <c r="N29" s="2">
        <f t="shared" si="10"/>
        <v>57.780364920083834</v>
      </c>
      <c r="O29" s="3" cm="1">
        <f t="array" ref="O29">INDEX(LINEST(
    _xlfn._xlws.FILTER($E$2:$E$6508, $C$2:$C$6508=L29),
    _xlfn._xlws.FILTER($F$2:$F$6508, $C$2:$C$6508=L29)
),1)</f>
        <v>25.779000304866852</v>
      </c>
      <c r="W29" s="12" t="str">
        <f>VLOOKUP(X29,Setup!$M$3:$N$534,2,FALSE)</f>
        <v>Bolivia</v>
      </c>
      <c r="X29" s="13" t="s">
        <v>401</v>
      </c>
      <c r="Y29" s="13" cm="1">
        <f t="array" ref="Y29">INDEX(LINEST(
    _xlfn._xlws.FILTER($E$2:$E$6508, $B$2:$B$6508=X29),
    _xlfn._xlws.FILTER($D$2:$D$6508, $B$2:$B$6508=X29)
),1)</f>
        <v>3.1410883221750945E-3</v>
      </c>
      <c r="Z29" s="13">
        <f t="shared" si="5"/>
        <v>5424.328237289883</v>
      </c>
      <c r="AA29" s="13">
        <f t="shared" si="6"/>
        <v>50.171006165791802</v>
      </c>
      <c r="AB29" s="13">
        <f t="shared" si="7"/>
        <v>3.1410883221750945E-3</v>
      </c>
      <c r="AC29" s="14">
        <f t="shared" si="8"/>
        <v>3.1410883221750945</v>
      </c>
      <c r="AE29" s="15">
        <v>105000</v>
      </c>
      <c r="AF29" s="16">
        <f t="shared" si="14"/>
        <v>2.165578867904829E-4</v>
      </c>
      <c r="AG29" s="17">
        <f t="shared" si="15"/>
        <v>0.21655788679048291</v>
      </c>
    </row>
    <row r="30" spans="1:33" x14ac:dyDescent="0.45">
      <c r="A30" t="str">
        <f t="shared" si="0"/>
        <v>ALB2022</v>
      </c>
      <c r="B30" t="s">
        <v>350</v>
      </c>
      <c r="C30">
        <v>2022</v>
      </c>
      <c r="D30">
        <v>19444.706898241253</v>
      </c>
      <c r="E30">
        <v>33.79124329949267</v>
      </c>
      <c r="F30">
        <f t="shared" si="1"/>
        <v>9.8753301731021761</v>
      </c>
      <c r="H30" t="s">
        <v>255</v>
      </c>
      <c r="I30" s="2">
        <f t="shared" si="3"/>
        <v>4.3286095351231744</v>
      </c>
      <c r="J30" s="2">
        <f t="shared" si="4"/>
        <v>22333.411664258507</v>
      </c>
      <c r="L30">
        <v>2016</v>
      </c>
      <c r="M30" s="2">
        <f t="shared" si="9"/>
        <v>19032.446293261542</v>
      </c>
      <c r="N30" s="2">
        <f t="shared" si="10"/>
        <v>58.435866651912761</v>
      </c>
      <c r="O30" s="3" cm="1">
        <f t="array" ref="O30">INDEX(LINEST(
    _xlfn._xlws.FILTER($E$2:$E$6508, $C$2:$C$6508=L30),
    _xlfn._xlws.FILTER($F$2:$F$6508, $C$2:$C$6508=L30)
),1)</f>
        <v>26.122098420715908</v>
      </c>
      <c r="W30" s="12" t="str">
        <f>VLOOKUP(X30,Setup!$M$3:$N$534,2,FALSE)</f>
        <v>Brazil</v>
      </c>
      <c r="X30" s="13" t="s">
        <v>255</v>
      </c>
      <c r="Y30" s="13" cm="1">
        <f t="array" ref="Y30">INDEX(LINEST(
    _xlfn._xlws.FILTER($E$2:$E$6508, $B$2:$B$6508=X30),
    _xlfn._xlws.FILTER($D$2:$D$6508, $B$2:$B$6508=X30)
),1)</f>
        <v>1.6186736319653327E-3</v>
      </c>
      <c r="Z30" s="13">
        <f t="shared" si="5"/>
        <v>12500.610809823909</v>
      </c>
      <c r="AA30" s="13">
        <f t="shared" si="6"/>
        <v>53.659155423634012</v>
      </c>
      <c r="AB30" s="13">
        <f t="shared" si="7"/>
        <v>1.6186736319653327E-3</v>
      </c>
      <c r="AC30" s="14">
        <f t="shared" si="8"/>
        <v>1.6186736319653328</v>
      </c>
    </row>
    <row r="31" spans="1:33" x14ac:dyDescent="0.45">
      <c r="A31" t="str">
        <f t="shared" si="0"/>
        <v>ALB2023</v>
      </c>
      <c r="B31" t="s">
        <v>350</v>
      </c>
      <c r="C31">
        <v>2023</v>
      </c>
      <c r="D31">
        <v>21259.797781456909</v>
      </c>
      <c r="E31">
        <v>32.389441002886485</v>
      </c>
      <c r="F31">
        <f t="shared" si="1"/>
        <v>9.9645731401600592</v>
      </c>
      <c r="H31" t="s">
        <v>302</v>
      </c>
      <c r="I31" s="2" t="str">
        <f t="shared" si="3"/>
        <v/>
      </c>
      <c r="J31" s="2" t="str">
        <f t="shared" si="4"/>
        <v/>
      </c>
      <c r="L31">
        <v>2017</v>
      </c>
      <c r="M31" s="2">
        <f t="shared" si="9"/>
        <v>19688.466261038298</v>
      </c>
      <c r="N31" s="2">
        <f t="shared" si="10"/>
        <v>57.241453876331882</v>
      </c>
      <c r="O31" s="3" cm="1">
        <f t="array" ref="O31">INDEX(LINEST(
    _xlfn._xlws.FILTER($E$2:$E$6508, $C$2:$C$6508=L31),
    _xlfn._xlws.FILTER($F$2:$F$6508, $C$2:$C$6508=L31)
),1)</f>
        <v>25.576070260688567</v>
      </c>
      <c r="W31" s="12" t="str">
        <f>VLOOKUP(X31,Setup!$M$3:$N$534,2,FALSE)</f>
        <v>Barbados</v>
      </c>
      <c r="X31" s="13" t="s">
        <v>302</v>
      </c>
      <c r="Y31" s="13" cm="1">
        <f t="array" ref="Y31">INDEX(LINEST(
    _xlfn._xlws.FILTER($E$2:$E$6508, $B$2:$B$6508=X31),
    _xlfn._xlws.FILTER($D$2:$D$6508, $B$2:$B$6508=X31)
),1)</f>
        <v>4.2606460760392347E-3</v>
      </c>
      <c r="Z31" s="13">
        <f t="shared" si="5"/>
        <v>15961.701504337861</v>
      </c>
      <c r="AA31" s="13">
        <f t="shared" si="6"/>
        <v>61.179755429517954</v>
      </c>
      <c r="AB31" s="13">
        <f t="shared" si="7"/>
        <v>4.2606460760392347E-3</v>
      </c>
      <c r="AC31" s="14">
        <f t="shared" si="8"/>
        <v>4.2606460760392348</v>
      </c>
    </row>
    <row r="32" spans="1:33" x14ac:dyDescent="0.45">
      <c r="A32" t="str">
        <f t="shared" si="0"/>
        <v>ALB2024</v>
      </c>
      <c r="B32" t="s">
        <v>350</v>
      </c>
      <c r="C32">
        <v>2024</v>
      </c>
      <c r="D32">
        <v>23487.99362517026</v>
      </c>
      <c r="E32">
        <v>33.895224832030728</v>
      </c>
      <c r="F32">
        <f t="shared" si="1"/>
        <v>10.064244660006263</v>
      </c>
      <c r="H32" t="s">
        <v>99</v>
      </c>
      <c r="I32" s="2">
        <f t="shared" si="3"/>
        <v>3.6219737249766122</v>
      </c>
      <c r="J32" s="2">
        <f t="shared" si="4"/>
        <v>90007.077485546994</v>
      </c>
      <c r="L32">
        <v>2018</v>
      </c>
      <c r="M32" s="2">
        <f t="shared" si="9"/>
        <v>20507.345519086062</v>
      </c>
      <c r="N32" s="2">
        <f t="shared" si="10"/>
        <v>56.386288337274927</v>
      </c>
      <c r="O32" s="3" cm="1">
        <f t="array" ref="O32">INDEX(LINEST(
    _xlfn._xlws.FILTER($E$2:$E$6508, $C$2:$C$6508=L32),
    _xlfn._xlws.FILTER($F$2:$F$6508, $C$2:$C$6508=L32)
),1)</f>
        <v>24.918977943668349</v>
      </c>
      <c r="W32" s="12" t="str">
        <f>VLOOKUP(X32,Setup!$M$3:$N$534,2,FALSE)</f>
        <v>Brunei Darussalam</v>
      </c>
      <c r="X32" s="13" t="s">
        <v>99</v>
      </c>
      <c r="Y32" s="13" cm="1">
        <f t="array" ref="Y32">INDEX(LINEST(
    _xlfn._xlws.FILTER($E$2:$E$6508, $B$2:$B$6508=X32),
    _xlfn._xlws.FILTER($D$2:$D$6508, $B$2:$B$6508=X32)
),1)</f>
        <v>-3.1420635258441059E-4</v>
      </c>
      <c r="Z32" s="13">
        <f t="shared" si="5"/>
        <v>76982.318480080372</v>
      </c>
      <c r="AA32" s="13">
        <f t="shared" si="6"/>
        <v>35.429124869875871</v>
      </c>
      <c r="AB32" s="13">
        <f t="shared" si="7"/>
        <v>-3.1420635258441059E-4</v>
      </c>
      <c r="AC32" s="14">
        <f t="shared" si="8"/>
        <v>-0.3142063525844106</v>
      </c>
    </row>
    <row r="33" spans="1:29" x14ac:dyDescent="0.45">
      <c r="A33" t="str">
        <f t="shared" si="0"/>
        <v>DZA1990</v>
      </c>
      <c r="B33" t="s">
        <v>21</v>
      </c>
      <c r="C33">
        <v>1990</v>
      </c>
      <c r="D33" s="2">
        <v>7602.1872568726476</v>
      </c>
      <c r="E33" s="2">
        <v>56.143216721892109</v>
      </c>
      <c r="F33">
        <f t="shared" si="1"/>
        <v>8.9361912818257494</v>
      </c>
      <c r="H33" t="s">
        <v>93</v>
      </c>
      <c r="I33" s="2" t="str">
        <f t="shared" si="3"/>
        <v/>
      </c>
      <c r="J33" s="2" t="str">
        <f t="shared" si="4"/>
        <v/>
      </c>
      <c r="L33">
        <v>2019</v>
      </c>
      <c r="M33" s="2">
        <f t="shared" si="9"/>
        <v>21569.305163601191</v>
      </c>
      <c r="N33" s="2">
        <f t="shared" si="10"/>
        <v>56.869755550963518</v>
      </c>
      <c r="O33" s="3" cm="1">
        <f t="array" ref="O33">INDEX(LINEST(
    _xlfn._xlws.FILTER($E$2:$E$6508, $C$2:$C$6508=L33),
    _xlfn._xlws.FILTER($F$2:$F$6508, $C$2:$C$6508=L33)
),1)</f>
        <v>25.184662174174999</v>
      </c>
      <c r="W33" s="12" t="str">
        <f>VLOOKUP(X33,Setup!$M$3:$N$534,2,FALSE)</f>
        <v>Bhutan</v>
      </c>
      <c r="X33" s="13" t="s">
        <v>93</v>
      </c>
      <c r="Y33" s="13" cm="1">
        <f t="array" ref="Y33">INDEX(LINEST(
    _xlfn._xlws.FILTER($E$2:$E$6508, $B$2:$B$6508=X33),
    _xlfn._xlws.FILTER($D$2:$D$6508, $B$2:$B$6508=X33)
),1)</f>
        <v>4.8907079565511128E-3</v>
      </c>
      <c r="Z33" s="13">
        <f t="shared" si="5"/>
        <v>6635.5647382837369</v>
      </c>
      <c r="AA33" s="13">
        <f t="shared" si="6"/>
        <v>28.852888796004279</v>
      </c>
      <c r="AB33" s="13">
        <f t="shared" si="7"/>
        <v>4.8907079565511128E-3</v>
      </c>
      <c r="AC33" s="14">
        <f t="shared" si="8"/>
        <v>4.8907079565511129</v>
      </c>
    </row>
    <row r="34" spans="1:29" x14ac:dyDescent="0.45">
      <c r="A34" t="str">
        <f t="shared" si="0"/>
        <v>DZA1991</v>
      </c>
      <c r="B34" t="s">
        <v>21</v>
      </c>
      <c r="C34">
        <v>1991</v>
      </c>
      <c r="D34">
        <v>7582.0719445094537</v>
      </c>
      <c r="E34">
        <v>46.289166491038678</v>
      </c>
      <c r="F34">
        <f t="shared" si="1"/>
        <v>8.9335417848876908</v>
      </c>
      <c r="H34" t="s">
        <v>308</v>
      </c>
      <c r="I34" s="2">
        <f t="shared" si="3"/>
        <v>3.4943873497922406</v>
      </c>
      <c r="J34" s="2">
        <f t="shared" si="4"/>
        <v>20538.132016038591</v>
      </c>
      <c r="L34">
        <v>2020</v>
      </c>
      <c r="M34" s="2">
        <f t="shared" si="9"/>
        <v>20564.233844363123</v>
      </c>
      <c r="N34" s="2">
        <f t="shared" si="10"/>
        <v>63.596829800470061</v>
      </c>
      <c r="O34" s="3" cm="1">
        <f t="array" ref="O34">INDEX(LINEST(
    _xlfn._xlws.FILTER($E$2:$E$6508, $C$2:$C$6508=L34),
    _xlfn._xlws.FILTER($F$2:$F$6508, $C$2:$C$6508=L34)
),1)</f>
        <v>29.404985174961169</v>
      </c>
      <c r="W34" s="12" t="str">
        <f>VLOOKUP(X34,Setup!$M$3:$N$534,2,FALSE)</f>
        <v>Botswana</v>
      </c>
      <c r="X34" s="13" t="s">
        <v>308</v>
      </c>
      <c r="Y34" s="13" cm="1">
        <f t="array" ref="Y34">INDEX(LINEST(
    _xlfn._xlws.FILTER($E$2:$E$6508, $B$2:$B$6508=X34),
    _xlfn._xlws.FILTER($D$2:$D$6508, $B$2:$B$6508=X34)
),1)</f>
        <v>1.9185749601618202E-3</v>
      </c>
      <c r="Z34" s="13">
        <f t="shared" si="5"/>
        <v>12091.119118270262</v>
      </c>
      <c r="AA34" s="13">
        <f t="shared" si="6"/>
        <v>23.676255501601954</v>
      </c>
      <c r="AB34" s="13">
        <f t="shared" si="7"/>
        <v>1.9185749601618202E-3</v>
      </c>
      <c r="AC34" s="14">
        <f t="shared" si="8"/>
        <v>1.9185749601618203</v>
      </c>
    </row>
    <row r="35" spans="1:29" x14ac:dyDescent="0.45">
      <c r="A35" t="str">
        <f t="shared" si="0"/>
        <v>DZA1992</v>
      </c>
      <c r="B35" t="s">
        <v>21</v>
      </c>
      <c r="C35">
        <v>1992</v>
      </c>
      <c r="D35">
        <v>7704.516443445681</v>
      </c>
      <c r="E35">
        <v>7.2548176444415633</v>
      </c>
      <c r="F35">
        <f t="shared" si="1"/>
        <v>8.949561986984758</v>
      </c>
      <c r="H35" t="s">
        <v>375</v>
      </c>
      <c r="I35" s="2" t="str">
        <f t="shared" si="3"/>
        <v/>
      </c>
      <c r="J35" s="2" t="str">
        <f t="shared" si="4"/>
        <v/>
      </c>
      <c r="L35">
        <v>2021</v>
      </c>
      <c r="M35" s="2">
        <f t="shared" si="9"/>
        <v>22785.777436340621</v>
      </c>
      <c r="N35" s="2">
        <f t="shared" si="10"/>
        <v>60.953493720562058</v>
      </c>
      <c r="O35" s="3" cm="1">
        <f t="array" ref="O35">INDEX(LINEST(
    _xlfn._xlws.FILTER($E$2:$E$6508, $C$2:$C$6508=L35),
    _xlfn._xlws.FILTER($F$2:$F$6508, $C$2:$C$6508=L35)
),1)</f>
        <v>26.251964619648518</v>
      </c>
      <c r="W35" s="12" t="str">
        <f>VLOOKUP(X35,Setup!$M$3:$N$534,2,FALSE)</f>
        <v>Central African Republic</v>
      </c>
      <c r="X35" s="13" t="s">
        <v>375</v>
      </c>
      <c r="Y35" s="13" cm="1">
        <f t="array" ref="Y35">INDEX(LINEST(
    _xlfn._xlws.FILTER($E$2:$E$6508, $B$2:$B$6508=X35),
    _xlfn._xlws.FILTER($D$2:$D$6508, $B$2:$B$6508=X35)
),1)</f>
        <v>1.3161456588652127E-2</v>
      </c>
      <c r="Z35" s="13">
        <f t="shared" si="5"/>
        <v>774.09230497967849</v>
      </c>
      <c r="AA35" s="13">
        <f t="shared" si="6"/>
        <v>8.0088392344969552</v>
      </c>
      <c r="AB35" s="13">
        <f t="shared" si="7"/>
        <v>1.3161456588652127E-2</v>
      </c>
      <c r="AC35" s="14">
        <f t="shared" si="8"/>
        <v>13.161456588652127</v>
      </c>
    </row>
    <row r="36" spans="1:29" x14ac:dyDescent="0.45">
      <c r="A36" t="str">
        <f t="shared" si="0"/>
        <v>DZA1993</v>
      </c>
      <c r="B36" t="s">
        <v>21</v>
      </c>
      <c r="C36">
        <v>1993</v>
      </c>
      <c r="D36">
        <v>7537.9386823434888</v>
      </c>
      <c r="E36">
        <v>6.6177530193096343</v>
      </c>
      <c r="F36">
        <f t="shared" si="1"/>
        <v>8.9277040393211227</v>
      </c>
      <c r="H36" t="s">
        <v>440</v>
      </c>
      <c r="I36" s="2" t="str">
        <f t="shared" si="3"/>
        <v/>
      </c>
      <c r="J36" s="2" t="str">
        <f t="shared" si="4"/>
        <v/>
      </c>
      <c r="L36">
        <v>2022</v>
      </c>
      <c r="M36" s="2">
        <f t="shared" si="9"/>
        <v>25963.487277912307</v>
      </c>
      <c r="N36" s="2">
        <f t="shared" si="10"/>
        <v>59.957536790008078</v>
      </c>
      <c r="O36" s="3" cm="1">
        <f t="array" ref="O36">INDEX(LINEST(
    _xlfn._xlws.FILTER($E$2:$E$6508, $C$2:$C$6508=L36),
    _xlfn._xlws.FILTER($F$2:$F$6508, $C$2:$C$6508=L36)
),1)</f>
        <v>23.987967680907456</v>
      </c>
      <c r="W36" s="12" t="str">
        <f>VLOOKUP(X36,Setup!$M$3:$N$534,2,FALSE)</f>
        <v>Canada</v>
      </c>
      <c r="X36" s="13" t="s">
        <v>440</v>
      </c>
      <c r="Y36" s="13" cm="1">
        <f t="array" ref="Y36">INDEX(LINEST(
    _xlfn._xlws.FILTER($E$2:$E$6508, $B$2:$B$6508=X36),
    _xlfn._xlws.FILTER($D$2:$D$6508, $B$2:$B$6508=X36)
),1)</f>
        <v>3.098997728131232E-3</v>
      </c>
      <c r="Z36" s="13">
        <f t="shared" si="5"/>
        <v>28597.086146841495</v>
      </c>
      <c r="AA36" s="13">
        <f t="shared" si="6"/>
        <v>95.33548592683826</v>
      </c>
      <c r="AB36" s="13">
        <f t="shared" si="7"/>
        <v>3.098997728131232E-3</v>
      </c>
      <c r="AC36" s="14">
        <f t="shared" si="8"/>
        <v>3.098997728131232</v>
      </c>
    </row>
    <row r="37" spans="1:29" x14ac:dyDescent="0.45">
      <c r="A37" t="str">
        <f t="shared" si="0"/>
        <v>DZA1994</v>
      </c>
      <c r="B37" t="s">
        <v>21</v>
      </c>
      <c r="C37">
        <v>1994</v>
      </c>
      <c r="D37">
        <v>7462.6475876540535</v>
      </c>
      <c r="E37">
        <v>6.4891048957295503</v>
      </c>
      <c r="F37">
        <f t="shared" si="1"/>
        <v>8.9176655347453639</v>
      </c>
      <c r="H37" t="s">
        <v>180</v>
      </c>
      <c r="I37" s="2">
        <f t="shared" si="3"/>
        <v>3.6130385469044866</v>
      </c>
      <c r="J37" s="2">
        <f t="shared" si="4"/>
        <v>49767.864710543334</v>
      </c>
      <c r="L37">
        <v>2023</v>
      </c>
      <c r="M37" s="2">
        <f t="shared" si="9"/>
        <v>28652.035199157239</v>
      </c>
      <c r="N37" s="2">
        <f t="shared" si="10"/>
        <v>61.201948316689744</v>
      </c>
      <c r="O37" s="3" cm="1">
        <f t="array" ref="O37">INDEX(LINEST(
    _xlfn._xlws.FILTER($E$2:$E$6508, $C$2:$C$6508=L37),
    _xlfn._xlws.FILTER($F$2:$F$6508, $C$2:$C$6508=L37)
),1)</f>
        <v>22.499626822251678</v>
      </c>
      <c r="W37" s="12" t="str">
        <f>VLOOKUP(X37,Setup!$M$3:$N$534,2,FALSE)</f>
        <v>Central Europe and the Baltics</v>
      </c>
      <c r="X37" s="13" t="s">
        <v>180</v>
      </c>
      <c r="Y37" s="13" cm="1">
        <f t="array" ref="Y37">INDEX(LINEST(
    _xlfn._xlws.FILTER($E$2:$E$6508, $B$2:$B$6508=X37),
    _xlfn._xlws.FILTER($D$2:$D$6508, $B$2:$B$6508=X37)
),1)</f>
        <v>4.564411681506145E-4</v>
      </c>
      <c r="Z37" s="13">
        <f t="shared" si="5"/>
        <v>21548.040899892767</v>
      </c>
      <c r="AA37" s="13">
        <f t="shared" si="6"/>
        <v>38.245749901283453</v>
      </c>
      <c r="AB37" s="13">
        <f t="shared" si="7"/>
        <v>4.564411681506145E-4</v>
      </c>
      <c r="AC37" s="14">
        <f t="shared" si="8"/>
        <v>0.45644116815061453</v>
      </c>
    </row>
    <row r="38" spans="1:29" x14ac:dyDescent="0.45">
      <c r="A38" t="str">
        <f t="shared" si="0"/>
        <v>DZA1995</v>
      </c>
      <c r="B38" t="s">
        <v>21</v>
      </c>
      <c r="C38">
        <v>1995</v>
      </c>
      <c r="D38">
        <v>7746.7168389299077</v>
      </c>
      <c r="E38">
        <v>5.199387035094845</v>
      </c>
      <c r="F38">
        <f t="shared" si="1"/>
        <v>8.9550243989028289</v>
      </c>
      <c r="H38" t="s">
        <v>503</v>
      </c>
      <c r="I38" s="2" t="str">
        <f t="shared" si="3"/>
        <v/>
      </c>
      <c r="J38" s="2" t="str">
        <f t="shared" si="4"/>
        <v/>
      </c>
      <c r="L38">
        <v>2024</v>
      </c>
      <c r="M38" s="2">
        <f t="shared" si="9"/>
        <v>33305.809772806497</v>
      </c>
      <c r="N38" s="2">
        <f t="shared" si="10"/>
        <v>65.221619022502864</v>
      </c>
      <c r="O38" s="3" cm="1">
        <f t="array" ref="O38">INDEX(LINEST(
    _xlfn._xlws.FILTER($E$2:$E$6508, $C$2:$C$6508=L38),
    _xlfn._xlws.FILTER($F$2:$F$6508, $C$2:$C$6508=L38)
),1)</f>
        <v>21.222639604375431</v>
      </c>
      <c r="W38" s="12" t="str">
        <f>VLOOKUP(X38,Setup!$M$3:$N$534,2,FALSE)</f>
        <v>Switzerland</v>
      </c>
      <c r="X38" s="13" t="s">
        <v>503</v>
      </c>
      <c r="Y38" s="13" cm="1">
        <f t="array" ref="Y38">INDEX(LINEST(
    _xlfn._xlws.FILTER($E$2:$E$6508, $B$2:$B$6508=X38),
    _xlfn._xlws.FILTER($D$2:$D$6508, $B$2:$B$6508=X38)
),1)</f>
        <v>6.1754747322967114E-4</v>
      </c>
      <c r="Z38" s="13">
        <f t="shared" si="5"/>
        <v>43570.295073284222</v>
      </c>
      <c r="AA38" s="13">
        <f t="shared" si="6"/>
        <v>149.65060978050698</v>
      </c>
      <c r="AB38" s="13">
        <f t="shared" si="7"/>
        <v>6.1754747322967114E-4</v>
      </c>
      <c r="AC38" s="14">
        <f t="shared" si="8"/>
        <v>0.61754747322967118</v>
      </c>
    </row>
    <row r="39" spans="1:29" x14ac:dyDescent="0.45">
      <c r="A39" t="str">
        <f t="shared" si="0"/>
        <v>DZA1996</v>
      </c>
      <c r="B39" t="s">
        <v>21</v>
      </c>
      <c r="C39">
        <v>1996</v>
      </c>
      <c r="D39">
        <v>8052.7685670820201</v>
      </c>
      <c r="E39">
        <v>5.3649027087053307</v>
      </c>
      <c r="F39">
        <f t="shared" si="1"/>
        <v>8.9937712326618566</v>
      </c>
      <c r="H39" t="s">
        <v>508</v>
      </c>
      <c r="I39" s="2">
        <f t="shared" si="3"/>
        <v>4.6384958063717274</v>
      </c>
      <c r="J39" s="2">
        <f t="shared" si="4"/>
        <v>34637.116827914339</v>
      </c>
      <c r="W39" s="12" t="str">
        <f>VLOOKUP(X39,Setup!$M$3:$N$534,2,FALSE)</f>
        <v>Chile</v>
      </c>
      <c r="X39" s="13" t="s">
        <v>508</v>
      </c>
      <c r="Y39" s="13" cm="1">
        <f t="array" ref="Y39">INDEX(LINEST(
    _xlfn._xlws.FILTER($E$2:$E$6508, $B$2:$B$6508=X39),
    _xlfn._xlws.FILTER($D$2:$D$6508, $B$2:$B$6508=X39)
),1)</f>
        <v>1.8412244847631101E-3</v>
      </c>
      <c r="Z39" s="13">
        <f t="shared" si="5"/>
        <v>20712.610523862186</v>
      </c>
      <c r="AA39" s="13">
        <f t="shared" si="6"/>
        <v>100.01880190446219</v>
      </c>
      <c r="AB39" s="13">
        <f t="shared" si="7"/>
        <v>1.8412244847631101E-3</v>
      </c>
      <c r="AC39" s="14">
        <f t="shared" si="8"/>
        <v>1.8412244847631101</v>
      </c>
    </row>
    <row r="40" spans="1:29" x14ac:dyDescent="0.45">
      <c r="A40" t="str">
        <f t="shared" si="0"/>
        <v>DZA1997</v>
      </c>
      <c r="B40" t="s">
        <v>21</v>
      </c>
      <c r="C40">
        <v>1997</v>
      </c>
      <c r="D40">
        <v>8128.7989138793928</v>
      </c>
      <c r="E40">
        <v>3.9074168571315493</v>
      </c>
      <c r="F40">
        <f t="shared" si="1"/>
        <v>9.0031684565577699</v>
      </c>
      <c r="H40" t="s">
        <v>146</v>
      </c>
      <c r="I40" s="2">
        <f t="shared" si="3"/>
        <v>5.2687134470394978</v>
      </c>
      <c r="J40" s="2">
        <f t="shared" si="4"/>
        <v>27104.870267746301</v>
      </c>
      <c r="W40" s="12" t="str">
        <f>VLOOKUP(X40,Setup!$M$3:$N$534,2,FALSE)</f>
        <v>China</v>
      </c>
      <c r="X40" s="13" t="s">
        <v>146</v>
      </c>
      <c r="Y40" s="13" cm="1">
        <f t="array" ref="Y40">INDEX(LINEST(
    _xlfn._xlws.FILTER($E$2:$E$6508, $B$2:$B$6508=X40),
    _xlfn._xlws.FILTER($D$2:$D$6508, $B$2:$B$6508=X40)
),1)</f>
        <v>4.115098162575259E-3</v>
      </c>
      <c r="Z40" s="13">
        <f t="shared" si="5"/>
        <v>9083.0762229571483</v>
      </c>
      <c r="AA40" s="13">
        <f t="shared" si="6"/>
        <v>125.07258411087273</v>
      </c>
      <c r="AB40" s="13">
        <f t="shared" si="7"/>
        <v>4.115098162575259E-3</v>
      </c>
      <c r="AC40" s="14">
        <f t="shared" si="8"/>
        <v>4.1150981625752587</v>
      </c>
    </row>
    <row r="41" spans="1:29" x14ac:dyDescent="0.45">
      <c r="A41" t="str">
        <f t="shared" si="0"/>
        <v>DZA1998</v>
      </c>
      <c r="B41" t="s">
        <v>21</v>
      </c>
      <c r="C41">
        <v>1998</v>
      </c>
      <c r="D41">
        <v>8502.8883594639592</v>
      </c>
      <c r="E41">
        <v>4.563822481552279</v>
      </c>
      <c r="F41">
        <f t="shared" si="1"/>
        <v>9.0481611917528468</v>
      </c>
      <c r="H41" t="s">
        <v>254</v>
      </c>
      <c r="I41" s="2">
        <f t="shared" si="3"/>
        <v>3.1209539928302927</v>
      </c>
      <c r="J41" s="2">
        <f t="shared" si="4"/>
        <v>7653.4503375602653</v>
      </c>
      <c r="W41" s="12" t="str">
        <f>VLOOKUP(X41,Setup!$M$3:$N$534,2,FALSE)</f>
        <v>Cote d'Ivoire</v>
      </c>
      <c r="X41" s="13" t="s">
        <v>254</v>
      </c>
      <c r="Y41" s="13" cm="1">
        <f t="array" ref="Y41">INDEX(LINEST(
    _xlfn._xlws.FILTER($E$2:$E$6508, $B$2:$B$6508=X41),
    _xlfn._xlws.FILTER($D$2:$D$6508, $B$2:$B$6508=X41)
),1)</f>
        <v>1.1816608398821633E-3</v>
      </c>
      <c r="Z41" s="13">
        <f t="shared" si="5"/>
        <v>3772.4095605758826</v>
      </c>
      <c r="AA41" s="13">
        <f t="shared" si="6"/>
        <v>16.680089551041942</v>
      </c>
      <c r="AB41" s="13">
        <f t="shared" si="7"/>
        <v>1.1816608398821633E-3</v>
      </c>
      <c r="AC41" s="14">
        <f t="shared" si="8"/>
        <v>1.1816608398821633</v>
      </c>
    </row>
    <row r="42" spans="1:29" x14ac:dyDescent="0.45">
      <c r="A42" t="str">
        <f t="shared" si="0"/>
        <v>DZA1999</v>
      </c>
      <c r="B42" t="s">
        <v>21</v>
      </c>
      <c r="C42">
        <v>1999</v>
      </c>
      <c r="D42">
        <v>8776.4420948346342</v>
      </c>
      <c r="E42">
        <v>5.3880893015189315</v>
      </c>
      <c r="F42">
        <f t="shared" si="1"/>
        <v>9.0798263761232114</v>
      </c>
      <c r="H42" t="s">
        <v>59</v>
      </c>
      <c r="I42" s="2" t="str">
        <f t="shared" si="3"/>
        <v/>
      </c>
      <c r="J42" s="2" t="str">
        <f t="shared" si="4"/>
        <v/>
      </c>
      <c r="W42" s="12" t="str">
        <f>VLOOKUP(X42,Setup!$M$3:$N$534,2,FALSE)</f>
        <v>Cameroon</v>
      </c>
      <c r="X42" s="13" t="s">
        <v>59</v>
      </c>
      <c r="Y42" s="13" cm="1">
        <f t="array" ref="Y42">INDEX(LINEST(
    _xlfn._xlws.FILTER($E$2:$E$6508, $B$2:$B$6508=X42),
    _xlfn._xlws.FILTER($D$2:$D$6508, $B$2:$B$6508=X42)
),1)</f>
        <v>1.921609248365619E-3</v>
      </c>
      <c r="Z42" s="13">
        <f t="shared" si="5"/>
        <v>2634.5448555754629</v>
      </c>
      <c r="AA42" s="13">
        <f t="shared" si="6"/>
        <v>10.989984072713661</v>
      </c>
      <c r="AB42" s="13">
        <f t="shared" si="7"/>
        <v>1.921609248365619E-3</v>
      </c>
      <c r="AC42" s="14">
        <f t="shared" si="8"/>
        <v>1.9216092483656191</v>
      </c>
    </row>
    <row r="43" spans="1:29" x14ac:dyDescent="0.45">
      <c r="A43" t="str">
        <f t="shared" si="0"/>
        <v>DZA2000</v>
      </c>
      <c r="B43" t="s">
        <v>21</v>
      </c>
      <c r="C43">
        <v>2000</v>
      </c>
      <c r="D43">
        <v>9186.8159034289856</v>
      </c>
      <c r="E43">
        <v>5.9656399857015163</v>
      </c>
      <c r="F43">
        <f t="shared" si="1"/>
        <v>9.1255246812581241</v>
      </c>
      <c r="H43" t="s">
        <v>173</v>
      </c>
      <c r="I43" s="2" t="str">
        <f t="shared" si="3"/>
        <v/>
      </c>
      <c r="J43" s="2" t="str">
        <f t="shared" si="4"/>
        <v/>
      </c>
      <c r="W43" s="12" t="str">
        <f>VLOOKUP(X43,Setup!$M$3:$N$534,2,FALSE)</f>
        <v>Congo, Dem. Rep.</v>
      </c>
      <c r="X43" s="13" t="s">
        <v>173</v>
      </c>
      <c r="Y43" s="13" cm="1">
        <f t="array" ref="Y43">INDEX(LINEST(
    _xlfn._xlws.FILTER($E$2:$E$6508, $B$2:$B$6508=X43),
    _xlfn._xlws.FILTER($D$2:$D$6508, $B$2:$B$6508=X43)
),1)</f>
        <v>7.8745454574278891E-3</v>
      </c>
      <c r="Z43" s="13">
        <f t="shared" si="5"/>
        <v>754.6281073260393</v>
      </c>
      <c r="AA43" s="13">
        <f t="shared" si="6"/>
        <v>3.8908122466673132</v>
      </c>
      <c r="AB43" s="13">
        <f t="shared" si="7"/>
        <v>7.8745454574278891E-3</v>
      </c>
      <c r="AC43" s="14">
        <f t="shared" si="8"/>
        <v>7.8745454574278888</v>
      </c>
    </row>
    <row r="44" spans="1:29" x14ac:dyDescent="0.45">
      <c r="A44" t="str">
        <f t="shared" si="0"/>
        <v>DZA2001</v>
      </c>
      <c r="B44" t="s">
        <v>21</v>
      </c>
      <c r="C44">
        <v>2001</v>
      </c>
      <c r="D44">
        <v>9543.520353849588</v>
      </c>
      <c r="E44">
        <v>7.3845038855289911</v>
      </c>
      <c r="F44">
        <f t="shared" si="1"/>
        <v>9.1636177062124293</v>
      </c>
      <c r="H44" t="s">
        <v>314</v>
      </c>
      <c r="I44" s="2" t="str">
        <f t="shared" si="3"/>
        <v/>
      </c>
      <c r="J44" s="2" t="str">
        <f t="shared" si="4"/>
        <v/>
      </c>
      <c r="W44" s="12" t="str">
        <f>VLOOKUP(X44,Setup!$M$3:$N$534,2,FALSE)</f>
        <v>Congo, Rep.</v>
      </c>
      <c r="X44" s="13" t="s">
        <v>314</v>
      </c>
      <c r="Y44" s="13" cm="1">
        <f t="array" ref="Y44">INDEX(LINEST(
    _xlfn._xlws.FILTER($E$2:$E$6508, $B$2:$B$6508=X44),
    _xlfn._xlws.FILTER($D$2:$D$6508, $B$2:$B$6508=X44)
),1)</f>
        <v>9.3896372402270194E-4</v>
      </c>
      <c r="Z44" s="13">
        <f t="shared" si="5"/>
        <v>4514.7767081091433</v>
      </c>
      <c r="AA44" s="13">
        <f t="shared" si="6"/>
        <v>9.1996180151324136</v>
      </c>
      <c r="AB44" s="13">
        <f t="shared" si="7"/>
        <v>9.3896372402270194E-4</v>
      </c>
      <c r="AC44" s="14">
        <f t="shared" si="8"/>
        <v>0.9389637240227019</v>
      </c>
    </row>
    <row r="45" spans="1:29" x14ac:dyDescent="0.45">
      <c r="A45" t="str">
        <f t="shared" si="0"/>
        <v>DZA2002</v>
      </c>
      <c r="B45" t="s">
        <v>21</v>
      </c>
      <c r="C45">
        <v>2002</v>
      </c>
      <c r="D45">
        <v>10080.18250039801</v>
      </c>
      <c r="E45">
        <v>11.25663890370625</v>
      </c>
      <c r="F45">
        <f t="shared" si="1"/>
        <v>9.218326646659678</v>
      </c>
      <c r="H45" t="s">
        <v>230</v>
      </c>
      <c r="I45" s="2">
        <f t="shared" si="3"/>
        <v>3.6777845243709857</v>
      </c>
      <c r="J45" s="2">
        <f t="shared" si="4"/>
        <v>21494.600271385298</v>
      </c>
      <c r="W45" s="12" t="str">
        <f>VLOOKUP(X45,Setup!$M$3:$N$534,2,FALSE)</f>
        <v>Colombia</v>
      </c>
      <c r="X45" s="13" t="s">
        <v>230</v>
      </c>
      <c r="Y45" s="13" cm="1">
        <f t="array" ref="Y45">INDEX(LINEST(
    _xlfn._xlws.FILTER($E$2:$E$6508, $B$2:$B$6508=X45),
    _xlfn._xlws.FILTER($D$2:$D$6508, $B$2:$B$6508=X45)
),1)</f>
        <v>1.4993864692660012E-3</v>
      </c>
      <c r="Z45" s="13">
        <f t="shared" si="5"/>
        <v>10731.905974353871</v>
      </c>
      <c r="AA45" s="13">
        <f t="shared" si="6"/>
        <v>34.407431083418928</v>
      </c>
      <c r="AB45" s="13">
        <f t="shared" si="7"/>
        <v>1.4993864692660012E-3</v>
      </c>
      <c r="AC45" s="14">
        <f t="shared" si="8"/>
        <v>1.4993864692660013</v>
      </c>
    </row>
    <row r="46" spans="1:29" x14ac:dyDescent="0.45">
      <c r="A46" t="str">
        <f t="shared" si="0"/>
        <v>DZA2003</v>
      </c>
      <c r="B46" t="s">
        <v>21</v>
      </c>
      <c r="C46">
        <v>2003</v>
      </c>
      <c r="D46">
        <v>10802.750670312653</v>
      </c>
      <c r="E46">
        <v>10.364272501840462</v>
      </c>
      <c r="F46">
        <f t="shared" si="1"/>
        <v>9.2875560723795036</v>
      </c>
      <c r="H46" t="s">
        <v>272</v>
      </c>
      <c r="I46" s="2" t="str">
        <f t="shared" si="3"/>
        <v/>
      </c>
      <c r="J46" s="2" t="str">
        <f t="shared" si="4"/>
        <v/>
      </c>
      <c r="W46" s="12" t="str">
        <f>VLOOKUP(X46,Setup!$M$3:$N$534,2,FALSE)</f>
        <v>Comoros</v>
      </c>
      <c r="X46" s="13" t="s">
        <v>272</v>
      </c>
      <c r="Y46" s="13" cm="1">
        <f t="array" ref="Y46">INDEX(LINEST(
    _xlfn._xlws.FILTER($E$2:$E$6508, $B$2:$B$6508=X46),
    _xlfn._xlws.FILTER($D$2:$D$6508, $B$2:$B$6508=X46)
),1)</f>
        <v>5.4264456796639304E-3</v>
      </c>
      <c r="Z46" s="13">
        <f t="shared" si="5"/>
        <v>2282.5349740991246</v>
      </c>
      <c r="AA46" s="13">
        <f t="shared" si="6"/>
        <v>9.4205924810732746</v>
      </c>
      <c r="AB46" s="13">
        <f t="shared" si="7"/>
        <v>5.4264456796639304E-3</v>
      </c>
      <c r="AC46" s="14">
        <f t="shared" si="8"/>
        <v>5.4264456796639307</v>
      </c>
    </row>
    <row r="47" spans="1:29" x14ac:dyDescent="0.45">
      <c r="A47" t="str">
        <f t="shared" si="0"/>
        <v>DZA2004</v>
      </c>
      <c r="B47" t="s">
        <v>21</v>
      </c>
      <c r="C47">
        <v>2004</v>
      </c>
      <c r="D47">
        <v>11431.685671542564</v>
      </c>
      <c r="E47">
        <v>10.210328391616335</v>
      </c>
      <c r="F47">
        <f t="shared" si="1"/>
        <v>9.3441442237403169</v>
      </c>
      <c r="H47" t="s">
        <v>444</v>
      </c>
      <c r="I47" s="2" t="str">
        <f t="shared" si="3"/>
        <v/>
      </c>
      <c r="J47" s="2" t="str">
        <f t="shared" si="4"/>
        <v/>
      </c>
      <c r="W47" s="12" t="str">
        <f>VLOOKUP(X47,Setup!$M$3:$N$534,2,FALSE)</f>
        <v>Cabo Verde</v>
      </c>
      <c r="X47" s="13" t="s">
        <v>444</v>
      </c>
      <c r="Y47" s="13" cm="1">
        <f t="array" ref="Y47">INDEX(LINEST(
    _xlfn._xlws.FILTER($E$2:$E$6508, $B$2:$B$6508=X47),
    _xlfn._xlws.FILTER($D$2:$D$6508, $B$2:$B$6508=X47)
),1)</f>
        <v>4.9047586047661958E-3</v>
      </c>
      <c r="Z47" s="13">
        <f t="shared" si="5"/>
        <v>4866.8140432684359</v>
      </c>
      <c r="AA47" s="13">
        <f t="shared" si="6"/>
        <v>43.725491938997095</v>
      </c>
      <c r="AB47" s="13">
        <f t="shared" si="7"/>
        <v>4.9047586047661958E-3</v>
      </c>
      <c r="AC47" s="14">
        <f t="shared" si="8"/>
        <v>4.9047586047661955</v>
      </c>
    </row>
    <row r="48" spans="1:29" x14ac:dyDescent="0.45">
      <c r="A48" t="str">
        <f t="shared" si="0"/>
        <v>DZA2005</v>
      </c>
      <c r="B48" t="s">
        <v>21</v>
      </c>
      <c r="C48">
        <v>2005</v>
      </c>
      <c r="D48">
        <v>12246.26922436132</v>
      </c>
      <c r="E48">
        <v>11.500288629842679</v>
      </c>
      <c r="F48">
        <f t="shared" si="1"/>
        <v>9.4129766164737934</v>
      </c>
      <c r="H48" t="s">
        <v>8</v>
      </c>
      <c r="I48" s="2">
        <f t="shared" si="3"/>
        <v>3.9504958182029242</v>
      </c>
      <c r="J48" s="2">
        <f t="shared" si="4"/>
        <v>30062.849160467951</v>
      </c>
      <c r="W48" s="12" t="str">
        <f>VLOOKUP(X48,Setup!$M$3:$N$534,2,FALSE)</f>
        <v>Costa Rica</v>
      </c>
      <c r="X48" s="13" t="s">
        <v>8</v>
      </c>
      <c r="Y48" s="13" cm="1">
        <f t="array" ref="Y48">INDEX(LINEST(
    _xlfn._xlws.FILTER($E$2:$E$6508, $B$2:$B$6508=X48),
    _xlfn._xlws.FILTER($D$2:$D$6508, $B$2:$B$6508=X48)
),1)</f>
        <v>7.8157127278952144E-4</v>
      </c>
      <c r="Z48" s="13">
        <f t="shared" si="5"/>
        <v>18099.836281944976</v>
      </c>
      <c r="AA48" s="13">
        <f t="shared" si="6"/>
        <v>50.877264863887433</v>
      </c>
      <c r="AB48" s="13">
        <f t="shared" si="7"/>
        <v>7.8157127278952144E-4</v>
      </c>
      <c r="AC48" s="14">
        <f t="shared" si="8"/>
        <v>0.78157127278952143</v>
      </c>
    </row>
    <row r="49" spans="1:29" x14ac:dyDescent="0.45">
      <c r="A49" t="str">
        <f t="shared" si="0"/>
        <v>DZA2006</v>
      </c>
      <c r="B49" t="s">
        <v>21</v>
      </c>
      <c r="C49">
        <v>2006</v>
      </c>
      <c r="D49">
        <v>12791.341260597299</v>
      </c>
      <c r="E49">
        <v>11.520815373144458</v>
      </c>
      <c r="F49">
        <f t="shared" si="1"/>
        <v>9.4565237569868543</v>
      </c>
      <c r="H49" t="s">
        <v>225</v>
      </c>
      <c r="I49" s="2">
        <f t="shared" si="3"/>
        <v>3.489498897599292</v>
      </c>
      <c r="J49" s="2">
        <f t="shared" si="4"/>
        <v>38469.093693742616</v>
      </c>
      <c r="W49" s="12" t="str">
        <f>VLOOKUP(X49,Setup!$M$3:$N$534,2,FALSE)</f>
        <v>Caribbean small states</v>
      </c>
      <c r="X49" s="13" t="s">
        <v>225</v>
      </c>
      <c r="Y49" s="13" cm="1">
        <f t="array" ref="Y49">INDEX(LINEST(
    _xlfn._xlws.FILTER($E$2:$E$6508, $B$2:$B$6508=X49),
    _xlfn._xlws.FILTER($D$2:$D$6508, $B$2:$B$6508=X49)
),1)</f>
        <v>-4.4850915132031834E-6</v>
      </c>
      <c r="Z49" s="13">
        <f t="shared" si="5"/>
        <v>17028.217573334463</v>
      </c>
      <c r="AA49" s="13">
        <f t="shared" si="6"/>
        <v>41.972964186226982</v>
      </c>
      <c r="AB49" s="13">
        <f t="shared" si="7"/>
        <v>-4.4850915132031834E-6</v>
      </c>
      <c r="AC49" s="14">
        <f t="shared" si="8"/>
        <v>-4.4850915132031832E-3</v>
      </c>
    </row>
    <row r="50" spans="1:29" x14ac:dyDescent="0.45">
      <c r="A50" t="str">
        <f t="shared" si="0"/>
        <v>DZA2007</v>
      </c>
      <c r="B50" t="s">
        <v>21</v>
      </c>
      <c r="C50">
        <v>2007</v>
      </c>
      <c r="D50">
        <v>13320.964120903023</v>
      </c>
      <c r="E50">
        <v>12.305815626595781</v>
      </c>
      <c r="F50">
        <f t="shared" si="1"/>
        <v>9.4970943229241449</v>
      </c>
      <c r="H50" t="s">
        <v>193</v>
      </c>
      <c r="I50" s="2">
        <f t="shared" si="3"/>
        <v>4.0722240499924505</v>
      </c>
      <c r="J50" s="2">
        <f t="shared" si="4"/>
        <v>61239.66015625</v>
      </c>
      <c r="W50" s="12" t="str">
        <f>VLOOKUP(X50,Setup!$M$3:$N$534,2,FALSE)</f>
        <v>Cyprus</v>
      </c>
      <c r="X50" s="13" t="s">
        <v>193</v>
      </c>
      <c r="Y50" s="13" cm="1">
        <f t="array" ref="Y50">INDEX(LINEST(
    _xlfn._xlws.FILTER($E$2:$E$6508, $B$2:$B$6508=X50),
    _xlfn._xlws.FILTER($D$2:$D$6508, $B$2:$B$6508=X50)
),1)</f>
        <v>-3.8894707778073618E-3</v>
      </c>
      <c r="Z50" s="13">
        <f t="shared" si="5"/>
        <v>36428.167317708336</v>
      </c>
      <c r="AA50" s="13">
        <f t="shared" si="6"/>
        <v>168.33193523341831</v>
      </c>
      <c r="AB50" s="13">
        <f t="shared" si="7"/>
        <v>-3.8894707778073618E-3</v>
      </c>
      <c r="AC50" s="14">
        <f t="shared" si="8"/>
        <v>-3.8894707778073618</v>
      </c>
    </row>
    <row r="51" spans="1:29" x14ac:dyDescent="0.45">
      <c r="A51" t="str">
        <f t="shared" si="0"/>
        <v>DZA2008</v>
      </c>
      <c r="B51" t="s">
        <v>21</v>
      </c>
      <c r="C51">
        <v>2008</v>
      </c>
      <c r="D51">
        <v>13666.218196053427</v>
      </c>
      <c r="E51">
        <v>12.13019175816515</v>
      </c>
      <c r="F51">
        <f t="shared" si="1"/>
        <v>9.5226822415569945</v>
      </c>
      <c r="H51" t="s">
        <v>519</v>
      </c>
      <c r="I51" s="2">
        <f t="shared" si="3"/>
        <v>3.8775632871758154</v>
      </c>
      <c r="J51" s="2">
        <f t="shared" si="4"/>
        <v>56805.646767677907</v>
      </c>
      <c r="W51" s="12" t="str">
        <f>VLOOKUP(X51,Setup!$M$3:$N$534,2,FALSE)</f>
        <v>Czechia</v>
      </c>
      <c r="X51" s="13" t="s">
        <v>519</v>
      </c>
      <c r="Y51" s="13" cm="1">
        <f t="array" ref="Y51">INDEX(LINEST(
    _xlfn._xlws.FILTER($E$2:$E$6508, $B$2:$B$6508=X51),
    _xlfn._xlws.FILTER($D$2:$D$6508, $B$2:$B$6508=X51)
),1)</f>
        <v>-2.1544340931106801E-6</v>
      </c>
      <c r="Z51" s="13">
        <f t="shared" si="5"/>
        <v>28820.622898028327</v>
      </c>
      <c r="AA51" s="13">
        <f t="shared" si="6"/>
        <v>47.260710774899088</v>
      </c>
      <c r="AB51" s="13">
        <f t="shared" si="7"/>
        <v>-2.1544340931106801E-6</v>
      </c>
      <c r="AC51" s="14">
        <f t="shared" si="8"/>
        <v>-2.15443409311068E-3</v>
      </c>
    </row>
    <row r="52" spans="1:29" x14ac:dyDescent="0.45">
      <c r="A52" t="str">
        <f t="shared" si="0"/>
        <v>DZA2009</v>
      </c>
      <c r="B52" t="s">
        <v>21</v>
      </c>
      <c r="C52">
        <v>2009</v>
      </c>
      <c r="D52">
        <v>13651.447299504112</v>
      </c>
      <c r="E52">
        <v>14.847576861545747</v>
      </c>
      <c r="F52">
        <f t="shared" si="1"/>
        <v>9.5216008242601013</v>
      </c>
      <c r="H52" t="s">
        <v>371</v>
      </c>
      <c r="I52" s="2" t="str">
        <f t="shared" si="3"/>
        <v/>
      </c>
      <c r="J52" s="2" t="str">
        <f t="shared" si="4"/>
        <v/>
      </c>
      <c r="W52" s="12" t="str">
        <f>VLOOKUP(X52,Setup!$M$3:$N$534,2,FALSE)</f>
        <v>Germany</v>
      </c>
      <c r="X52" s="13" t="s">
        <v>371</v>
      </c>
      <c r="Y52" s="13" cm="1">
        <f t="array" ref="Y52">INDEX(LINEST(
    _xlfn._xlws.FILTER($E$2:$E$6508, $B$2:$B$6508=X52),
    _xlfn._xlws.FILTER($D$2:$D$6508, $B$2:$B$6508=X52)
),1)</f>
        <v>-8.2677112049074067E-4</v>
      </c>
      <c r="Z52" s="13">
        <f t="shared" si="5"/>
        <v>45595.527302582857</v>
      </c>
      <c r="AA52" s="13">
        <f t="shared" si="6"/>
        <v>89.002128752787357</v>
      </c>
      <c r="AB52" s="13">
        <f t="shared" si="7"/>
        <v>-8.2677112049074067E-4</v>
      </c>
      <c r="AC52" s="14">
        <f t="shared" si="8"/>
        <v>-0.82677112049074064</v>
      </c>
    </row>
    <row r="53" spans="1:29" x14ac:dyDescent="0.45">
      <c r="A53" t="str">
        <f t="shared" si="0"/>
        <v>DZA2010</v>
      </c>
      <c r="B53" t="s">
        <v>21</v>
      </c>
      <c r="C53">
        <v>2010</v>
      </c>
      <c r="D53">
        <v>14201.36599069689</v>
      </c>
      <c r="E53">
        <v>13.790133198986048</v>
      </c>
      <c r="F53">
        <f t="shared" si="1"/>
        <v>9.5610934354907133</v>
      </c>
      <c r="H53" t="s">
        <v>188</v>
      </c>
      <c r="I53" s="2">
        <f t="shared" si="3"/>
        <v>3.155902276419464</v>
      </c>
      <c r="J53" s="2">
        <f t="shared" si="4"/>
        <v>7776.2261364520091</v>
      </c>
      <c r="W53" s="12" t="str">
        <f>VLOOKUP(X53,Setup!$M$3:$N$534,2,FALSE)</f>
        <v>Djibouti</v>
      </c>
      <c r="X53" s="13" t="s">
        <v>188</v>
      </c>
      <c r="Y53" s="13" cm="1">
        <f t="array" ref="Y53">INDEX(LINEST(
    _xlfn._xlws.FILTER($E$2:$E$6508, $B$2:$B$6508=X53),
    _xlfn._xlws.FILTER($D$2:$D$6508, $B$2:$B$6508=X53)
),1)</f>
        <v>2.2353640269750549E-5</v>
      </c>
      <c r="Z53" s="13">
        <f t="shared" si="5"/>
        <v>5395.2244378912919</v>
      </c>
      <c r="AA53" s="13">
        <f t="shared" si="6"/>
        <v>21.363291759916375</v>
      </c>
      <c r="AB53" s="13">
        <f t="shared" si="7"/>
        <v>2.2353640269750549E-5</v>
      </c>
      <c r="AC53" s="14">
        <f t="shared" si="8"/>
        <v>2.2353640269750549E-2</v>
      </c>
    </row>
    <row r="54" spans="1:29" x14ac:dyDescent="0.45">
      <c r="A54" t="str">
        <f t="shared" si="0"/>
        <v>DZA2011</v>
      </c>
      <c r="B54" t="s">
        <v>21</v>
      </c>
      <c r="C54">
        <v>2011</v>
      </c>
      <c r="D54">
        <v>14639.877943626769</v>
      </c>
      <c r="E54">
        <v>12.565106412338467</v>
      </c>
      <c r="F54">
        <f t="shared" si="1"/>
        <v>9.5915044502965845</v>
      </c>
      <c r="H54" t="s">
        <v>199</v>
      </c>
      <c r="I54" s="2">
        <f t="shared" si="3"/>
        <v>3.6734162618021595</v>
      </c>
      <c r="J54" s="2">
        <f t="shared" si="4"/>
        <v>21300.684869808898</v>
      </c>
      <c r="W54" s="12" t="str">
        <f>VLOOKUP(X54,Setup!$M$3:$N$534,2,FALSE)</f>
        <v>Dominica</v>
      </c>
      <c r="X54" s="13" t="s">
        <v>199</v>
      </c>
      <c r="Y54" s="13" cm="1">
        <f t="array" ref="Y54">INDEX(LINEST(
    _xlfn._xlws.FILTER($E$2:$E$6508, $B$2:$B$6508=X54),
    _xlfn._xlws.FILTER($D$2:$D$6508, $B$2:$B$6508=X54)
),1)</f>
        <v>2.1245908605519156E-5</v>
      </c>
      <c r="Z54" s="13">
        <f t="shared" si="5"/>
        <v>10270.619647112077</v>
      </c>
      <c r="AA54" s="13">
        <f t="shared" si="6"/>
        <v>45.671582006000769</v>
      </c>
      <c r="AB54" s="13">
        <f t="shared" si="7"/>
        <v>2.1245908605519156E-5</v>
      </c>
      <c r="AC54" s="14">
        <f t="shared" si="8"/>
        <v>2.1245908605519156E-2</v>
      </c>
    </row>
    <row r="55" spans="1:29" x14ac:dyDescent="0.45">
      <c r="A55" t="str">
        <f t="shared" si="0"/>
        <v>DZA2012</v>
      </c>
      <c r="B55" t="s">
        <v>21</v>
      </c>
      <c r="C55">
        <v>2012</v>
      </c>
      <c r="D55">
        <v>14441.329339880571</v>
      </c>
      <c r="E55">
        <v>12.908643865172234</v>
      </c>
      <c r="F55">
        <f t="shared" si="1"/>
        <v>9.5778494677581136</v>
      </c>
      <c r="H55" t="s">
        <v>412</v>
      </c>
      <c r="I55" s="2">
        <f t="shared" si="3"/>
        <v>4.9589073894763844</v>
      </c>
      <c r="J55" s="2">
        <f t="shared" si="4"/>
        <v>79514.285438305815</v>
      </c>
      <c r="W55" s="12" t="str">
        <f>VLOOKUP(X55,Setup!$M$3:$N$534,2,FALSE)</f>
        <v>Denmark</v>
      </c>
      <c r="X55" s="13" t="s">
        <v>412</v>
      </c>
      <c r="Y55" s="13" cm="1">
        <f t="array" ref="Y55">INDEX(LINEST(
    _xlfn._xlws.FILTER($E$2:$E$6508, $B$2:$B$6508=X55),
    _xlfn._xlws.FILTER($D$2:$D$6508, $B$2:$B$6508=X55)
),1)</f>
        <v>2.1815161699833231E-3</v>
      </c>
      <c r="Z55" s="13">
        <f t="shared" si="5"/>
        <v>40911.575830344285</v>
      </c>
      <c r="AA55" s="13">
        <f t="shared" si="6"/>
        <v>126.88124702491264</v>
      </c>
      <c r="AB55" s="13">
        <f t="shared" si="7"/>
        <v>2.1815161699833231E-3</v>
      </c>
      <c r="AC55" s="14">
        <f t="shared" si="8"/>
        <v>2.1815161699833232</v>
      </c>
    </row>
    <row r="56" spans="1:29" x14ac:dyDescent="0.45">
      <c r="A56" t="str">
        <f t="shared" si="0"/>
        <v>DZA2013</v>
      </c>
      <c r="B56" t="s">
        <v>21</v>
      </c>
      <c r="C56">
        <v>2013</v>
      </c>
      <c r="D56">
        <v>14370.820661674035</v>
      </c>
      <c r="E56">
        <v>15.065274898980721</v>
      </c>
      <c r="F56">
        <f t="shared" si="1"/>
        <v>9.5729550868142805</v>
      </c>
      <c r="H56" t="s">
        <v>554</v>
      </c>
      <c r="I56" s="2">
        <f t="shared" si="3"/>
        <v>3.4632363550937701</v>
      </c>
      <c r="J56" s="2">
        <f t="shared" si="4"/>
        <v>27541.183570598951</v>
      </c>
      <c r="W56" s="12" t="str">
        <f>VLOOKUP(X56,Setup!$M$3:$N$534,2,FALSE)</f>
        <v>Dominican Republic</v>
      </c>
      <c r="X56" s="13" t="s">
        <v>554</v>
      </c>
      <c r="Y56" s="13" cm="1">
        <f t="array" ref="Y56">INDEX(LINEST(
    _xlfn._xlws.FILTER($E$2:$E$6508, $B$2:$B$6508=X56),
    _xlfn._xlws.FILTER($D$2:$D$6508, $B$2:$B$6508=X56)
),1)</f>
        <v>5.7920866134981877E-4</v>
      </c>
      <c r="Z56" s="13">
        <f t="shared" si="5"/>
        <v>15273.663769055005</v>
      </c>
      <c r="AA56" s="13">
        <f t="shared" si="6"/>
        <v>25.097787185092461</v>
      </c>
      <c r="AB56" s="13">
        <f t="shared" si="7"/>
        <v>5.7920866134981877E-4</v>
      </c>
      <c r="AC56" s="14">
        <f t="shared" si="8"/>
        <v>0.57920866134981874</v>
      </c>
    </row>
    <row r="57" spans="1:29" x14ac:dyDescent="0.45">
      <c r="A57" t="str">
        <f t="shared" si="0"/>
        <v>DZA2014</v>
      </c>
      <c r="B57" t="s">
        <v>21</v>
      </c>
      <c r="C57">
        <v>2014</v>
      </c>
      <c r="D57">
        <v>14694.14382738305</v>
      </c>
      <c r="E57">
        <v>16.421663636013839</v>
      </c>
      <c r="F57">
        <f t="shared" si="1"/>
        <v>9.5952043143032082</v>
      </c>
      <c r="H57" t="s">
        <v>21</v>
      </c>
      <c r="I57" s="2">
        <f t="shared" si="3"/>
        <v>2.9676317769811154</v>
      </c>
      <c r="J57" s="2">
        <f t="shared" si="4"/>
        <v>17552.774247563109</v>
      </c>
      <c r="W57" s="12" t="str">
        <f>VLOOKUP(X57,Setup!$M$3:$N$534,2,FALSE)</f>
        <v>Algeria</v>
      </c>
      <c r="X57" s="13" t="s">
        <v>21</v>
      </c>
      <c r="Y57" s="13" cm="1">
        <f t="array" ref="Y57">INDEX(LINEST(
    _xlfn._xlws.FILTER($E$2:$E$6508, $B$2:$B$6508=X57),
    _xlfn._xlws.FILTER($D$2:$D$6508, $B$2:$B$6508=X57)
),1)</f>
        <v>4.9151538428347742E-4</v>
      </c>
      <c r="Z57" s="13">
        <f t="shared" si="5"/>
        <v>11826.024660134277</v>
      </c>
      <c r="AA57" s="13">
        <f t="shared" si="6"/>
        <v>15.354724180062485</v>
      </c>
      <c r="AB57" s="13">
        <f t="shared" si="7"/>
        <v>4.9151538428347742E-4</v>
      </c>
      <c r="AC57" s="14">
        <f t="shared" si="8"/>
        <v>0.49151538428347741</v>
      </c>
    </row>
    <row r="58" spans="1:29" x14ac:dyDescent="0.45">
      <c r="A58" t="str">
        <f t="shared" si="0"/>
        <v>DZA2015</v>
      </c>
      <c r="B58" t="s">
        <v>21</v>
      </c>
      <c r="C58">
        <v>2015</v>
      </c>
      <c r="D58">
        <v>13807.351584147766</v>
      </c>
      <c r="E58">
        <v>19.220345135103372</v>
      </c>
      <c r="F58">
        <f t="shared" si="1"/>
        <v>9.5329564527874808</v>
      </c>
      <c r="H58" t="s">
        <v>182</v>
      </c>
      <c r="I58" s="2">
        <f t="shared" si="3"/>
        <v>5.1819280449909479</v>
      </c>
      <c r="J58" s="2">
        <f t="shared" si="4"/>
        <v>23247.578821373063</v>
      </c>
      <c r="W58" s="12" t="str">
        <f>VLOOKUP(X58,Setup!$M$3:$N$534,2,FALSE)</f>
        <v>East Asia &amp; Pacific (excluding high income)</v>
      </c>
      <c r="X58" s="13" t="s">
        <v>182</v>
      </c>
      <c r="Y58" s="13" cm="1">
        <f t="array" ref="Y58">INDEX(LINEST(
    _xlfn._xlws.FILTER($E$2:$E$6508, $B$2:$B$6508=X58),
    _xlfn._xlws.FILTER($D$2:$D$6508, $B$2:$B$6508=X58)
),1)</f>
        <v>4.3807074613949259E-3</v>
      </c>
      <c r="Z58" s="13">
        <f t="shared" si="5"/>
        <v>8456.7070320616931</v>
      </c>
      <c r="AA58" s="13">
        <f t="shared" si="6"/>
        <v>115.9836822002963</v>
      </c>
      <c r="AB58" s="13">
        <f t="shared" si="7"/>
        <v>4.3807074613949259E-3</v>
      </c>
      <c r="AC58" s="14">
        <f t="shared" si="8"/>
        <v>4.380707461394926</v>
      </c>
    </row>
    <row r="59" spans="1:29" x14ac:dyDescent="0.45">
      <c r="A59" t="str">
        <f t="shared" si="0"/>
        <v>DZA2016</v>
      </c>
      <c r="B59" t="s">
        <v>21</v>
      </c>
      <c r="C59">
        <v>2016</v>
      </c>
      <c r="D59">
        <v>13437.846023216924</v>
      </c>
      <c r="E59">
        <v>20.252454823048463</v>
      </c>
      <c r="F59">
        <f t="shared" si="1"/>
        <v>9.5058303351034592</v>
      </c>
      <c r="H59" t="s">
        <v>277</v>
      </c>
      <c r="I59" s="2" t="str">
        <f t="shared" si="3"/>
        <v/>
      </c>
      <c r="J59" s="2" t="str">
        <f t="shared" si="4"/>
        <v/>
      </c>
      <c r="W59" s="12" t="str">
        <f>VLOOKUP(X59,Setup!$M$3:$N$534,2,FALSE)</f>
        <v>Early-demographic dividend</v>
      </c>
      <c r="X59" s="13" t="s">
        <v>277</v>
      </c>
      <c r="Y59" s="13" cm="1">
        <f t="array" ref="Y59">INDEX(LINEST(
    _xlfn._xlws.FILTER($E$2:$E$6508, $B$2:$B$6508=X59),
    _xlfn._xlws.FILTER($D$2:$D$6508, $B$2:$B$6508=X59)
),1)</f>
        <v>2.9641119746258529E-3</v>
      </c>
      <c r="Z59" s="13">
        <f t="shared" si="5"/>
        <v>6574.8689703921655</v>
      </c>
      <c r="AA59" s="13">
        <f t="shared" si="6"/>
        <v>37.996972075552563</v>
      </c>
      <c r="AB59" s="13">
        <f t="shared" si="7"/>
        <v>2.9641119746258529E-3</v>
      </c>
      <c r="AC59" s="14">
        <f t="shared" si="8"/>
        <v>2.9641119746258529</v>
      </c>
    </row>
    <row r="60" spans="1:29" x14ac:dyDescent="0.45">
      <c r="A60" t="str">
        <f t="shared" si="0"/>
        <v>DZA2017</v>
      </c>
      <c r="B60" t="s">
        <v>21</v>
      </c>
      <c r="C60">
        <v>2017</v>
      </c>
      <c r="D60">
        <v>13493.560749483971</v>
      </c>
      <c r="E60">
        <v>21.860385583363833</v>
      </c>
      <c r="F60">
        <f t="shared" si="1"/>
        <v>9.509967869114945</v>
      </c>
      <c r="H60" t="s">
        <v>460</v>
      </c>
      <c r="I60" s="2">
        <f t="shared" si="3"/>
        <v>5.1835314036105276</v>
      </c>
      <c r="J60" s="2">
        <f t="shared" si="4"/>
        <v>27138.586948349326</v>
      </c>
      <c r="W60" s="12" t="str">
        <f>VLOOKUP(X60,Setup!$M$3:$N$534,2,FALSE)</f>
        <v>East Asia &amp; Pacific</v>
      </c>
      <c r="X60" s="13" t="s">
        <v>460</v>
      </c>
      <c r="Y60" s="13" cm="1">
        <f t="array" ref="Y60">INDEX(LINEST(
    _xlfn._xlws.FILTER($E$2:$E$6508, $B$2:$B$6508=X60),
    _xlfn._xlws.FILTER($D$2:$D$6508, $B$2:$B$6508=X60)
),1)</f>
        <v>2.0011322221321189E-4</v>
      </c>
      <c r="Z60" s="13">
        <f t="shared" si="5"/>
        <v>11281.84787646392</v>
      </c>
      <c r="AA60" s="13">
        <f t="shared" si="6"/>
        <v>152.01935602724714</v>
      </c>
      <c r="AB60" s="13">
        <f t="shared" si="7"/>
        <v>2.0011322221321189E-4</v>
      </c>
      <c r="AC60" s="14">
        <f t="shared" si="8"/>
        <v>0.2001132222132119</v>
      </c>
    </row>
    <row r="61" spans="1:29" x14ac:dyDescent="0.45">
      <c r="A61" t="str">
        <f t="shared" si="0"/>
        <v>DZA2018</v>
      </c>
      <c r="B61" t="s">
        <v>21</v>
      </c>
      <c r="C61">
        <v>2018</v>
      </c>
      <c r="D61">
        <v>13727.126635785886</v>
      </c>
      <c r="E61">
        <v>22.387148870126026</v>
      </c>
      <c r="F61">
        <f t="shared" si="1"/>
        <v>9.5271292005158656</v>
      </c>
      <c r="H61" t="s">
        <v>247</v>
      </c>
      <c r="I61" s="2">
        <f t="shared" si="3"/>
        <v>3.7047734748867449</v>
      </c>
      <c r="J61" s="2">
        <f t="shared" si="4"/>
        <v>28623.931890800526</v>
      </c>
      <c r="W61" s="12" t="str">
        <f>VLOOKUP(X61,Setup!$M$3:$N$534,2,FALSE)</f>
        <v>Europe &amp; Central Asia (excluding high income)</v>
      </c>
      <c r="X61" s="13" t="s">
        <v>247</v>
      </c>
      <c r="Y61" s="13" cm="1">
        <f t="array" ref="Y61">INDEX(LINEST(
    _xlfn._xlws.FILTER($E$2:$E$6508, $B$2:$B$6508=X61),
    _xlfn._xlws.FILTER($D$2:$D$6508, $B$2:$B$6508=X61)
),1)</f>
        <v>-3.6559100974936594E-4</v>
      </c>
      <c r="Z61" s="13">
        <f t="shared" si="5"/>
        <v>17806.495204618335</v>
      </c>
      <c r="AA61" s="13">
        <f t="shared" si="6"/>
        <v>49.735375932157453</v>
      </c>
      <c r="AB61" s="13">
        <f t="shared" si="7"/>
        <v>-3.6559100974936594E-4</v>
      </c>
      <c r="AC61" s="14">
        <f t="shared" si="8"/>
        <v>-0.36559100974936592</v>
      </c>
    </row>
    <row r="62" spans="1:29" x14ac:dyDescent="0.45">
      <c r="A62" t="str">
        <f t="shared" si="0"/>
        <v>DZA2019</v>
      </c>
      <c r="B62" t="s">
        <v>21</v>
      </c>
      <c r="C62">
        <v>2019</v>
      </c>
      <c r="D62">
        <v>13892.533344620473</v>
      </c>
      <c r="E62">
        <v>22.912869536899429</v>
      </c>
      <c r="F62">
        <f t="shared" si="1"/>
        <v>9.53910680533982</v>
      </c>
      <c r="H62" t="s">
        <v>458</v>
      </c>
      <c r="I62" s="2">
        <f t="shared" si="3"/>
        <v>4.3849110043381954</v>
      </c>
      <c r="J62" s="2">
        <f t="shared" si="4"/>
        <v>51571.749054115171</v>
      </c>
      <c r="W62" s="12" t="str">
        <f>VLOOKUP(X62,Setup!$M$3:$N$534,2,FALSE)</f>
        <v>Europe &amp; Central Asia</v>
      </c>
      <c r="X62" s="13" t="s">
        <v>458</v>
      </c>
      <c r="Y62" s="13" cm="1">
        <f t="array" ref="Y62">INDEX(LINEST(
    _xlfn._xlws.FILTER($E$2:$E$6508, $B$2:$B$6508=X62),
    _xlfn._xlws.FILTER($D$2:$D$6508, $B$2:$B$6508=X62)
),1)</f>
        <v>-4.9002847152262519E-4</v>
      </c>
      <c r="Z62" s="13">
        <f t="shared" si="5"/>
        <v>30514.132436390079</v>
      </c>
      <c r="AA62" s="13">
        <f t="shared" si="6"/>
        <v>95.415261114213919</v>
      </c>
      <c r="AB62" s="13">
        <f t="shared" si="7"/>
        <v>-4.9002847152262519E-4</v>
      </c>
      <c r="AC62" s="14">
        <f t="shared" si="8"/>
        <v>-0.49002847152262519</v>
      </c>
    </row>
    <row r="63" spans="1:29" x14ac:dyDescent="0.45">
      <c r="A63" t="str">
        <f t="shared" si="0"/>
        <v>DZA2020</v>
      </c>
      <c r="B63" t="s">
        <v>21</v>
      </c>
      <c r="C63">
        <v>2020</v>
      </c>
      <c r="D63">
        <v>12676.5130564294</v>
      </c>
      <c r="E63">
        <v>26.117213419446173</v>
      </c>
      <c r="F63">
        <f t="shared" si="1"/>
        <v>9.4475061946232746</v>
      </c>
      <c r="H63" t="s">
        <v>84</v>
      </c>
      <c r="I63" s="2">
        <f t="shared" si="3"/>
        <v>4.028570004898036</v>
      </c>
      <c r="J63" s="2">
        <f t="shared" si="4"/>
        <v>15840.266856741184</v>
      </c>
      <c r="W63" s="12" t="str">
        <f>VLOOKUP(X63,Setup!$M$3:$N$534,2,FALSE)</f>
        <v>Ecuador</v>
      </c>
      <c r="X63" s="13" t="s">
        <v>84</v>
      </c>
      <c r="Y63" s="13" cm="1">
        <f t="array" ref="Y63">INDEX(LINEST(
    _xlfn._xlws.FILTER($E$2:$E$6508, $B$2:$B$6508=X63),
    _xlfn._xlws.FILTER($D$2:$D$6508, $B$2:$B$6508=X63)
),1)</f>
        <v>3.9688376141293839E-3</v>
      </c>
      <c r="Z63" s="13">
        <f t="shared" si="5"/>
        <v>10560.996385568085</v>
      </c>
      <c r="AA63" s="13">
        <f t="shared" si="6"/>
        <v>32.767608545869976</v>
      </c>
      <c r="AB63" s="13">
        <f t="shared" si="7"/>
        <v>3.9688376141293839E-3</v>
      </c>
      <c r="AC63" s="14">
        <f t="shared" si="8"/>
        <v>3.968837614129384</v>
      </c>
    </row>
    <row r="64" spans="1:29" x14ac:dyDescent="0.45">
      <c r="A64" t="str">
        <f t="shared" si="0"/>
        <v>DZA2021</v>
      </c>
      <c r="B64" t="s">
        <v>21</v>
      </c>
      <c r="C64">
        <v>2021</v>
      </c>
      <c r="D64">
        <v>14496.865469729873</v>
      </c>
      <c r="E64">
        <v>22.659990400839</v>
      </c>
      <c r="F64">
        <f t="shared" si="1"/>
        <v>9.5816877305382029</v>
      </c>
      <c r="H64" t="s">
        <v>522</v>
      </c>
      <c r="I64" s="2">
        <f t="shared" si="3"/>
        <v>3.3167002222103639</v>
      </c>
      <c r="J64" s="2">
        <f t="shared" si="4"/>
        <v>19094.144944411131</v>
      </c>
      <c r="W64" s="12" t="str">
        <f>VLOOKUP(X64,Setup!$M$3:$N$534,2,FALSE)</f>
        <v>Egypt, Arab Rep.</v>
      </c>
      <c r="X64" s="13" t="s">
        <v>522</v>
      </c>
      <c r="Y64" s="13" cm="1">
        <f t="array" ref="Y64">INDEX(LINEST(
    _xlfn._xlws.FILTER($E$2:$E$6508, $B$2:$B$6508=X64),
    _xlfn._xlws.FILTER($D$2:$D$6508, $B$2:$B$6508=X64)
),1)</f>
        <v>-9.6353304170195583E-4</v>
      </c>
      <c r="Z64" s="13">
        <f t="shared" si="5"/>
        <v>8641.0848311494738</v>
      </c>
      <c r="AA64" s="13">
        <f t="shared" si="6"/>
        <v>35.519692626079539</v>
      </c>
      <c r="AB64" s="13">
        <f t="shared" si="7"/>
        <v>-9.6353304170195583E-4</v>
      </c>
      <c r="AC64" s="14">
        <f t="shared" si="8"/>
        <v>-0.96353304170195586</v>
      </c>
    </row>
    <row r="65" spans="1:29" x14ac:dyDescent="0.45">
      <c r="A65" t="str">
        <f t="shared" si="0"/>
        <v>DZA2022</v>
      </c>
      <c r="B65" t="s">
        <v>21</v>
      </c>
      <c r="C65">
        <v>2022</v>
      </c>
      <c r="D65">
        <v>15836.094437032132</v>
      </c>
      <c r="E65">
        <v>18.235192138280446</v>
      </c>
      <c r="F65">
        <f t="shared" si="1"/>
        <v>9.6700470716480051</v>
      </c>
      <c r="H65" t="s">
        <v>313</v>
      </c>
      <c r="I65" s="2">
        <f t="shared" si="3"/>
        <v>4.3541045304037258</v>
      </c>
      <c r="J65" s="2">
        <f t="shared" si="4"/>
        <v>64853.583847453243</v>
      </c>
      <c r="W65" s="12" t="str">
        <f>VLOOKUP(X65,Setup!$M$3:$N$534,2,FALSE)</f>
        <v>Euro area</v>
      </c>
      <c r="X65" s="13" t="s">
        <v>313</v>
      </c>
      <c r="Y65" s="13" cm="1">
        <f t="array" ref="Y65">INDEX(LINEST(
    _xlfn._xlws.FILTER($E$2:$E$6508, $B$2:$B$6508=X65),
    _xlfn._xlws.FILTER($D$2:$D$6508, $B$2:$B$6508=X65)
),1)</f>
        <v>-3.9030913234226706E-4</v>
      </c>
      <c r="Z65" s="13">
        <f t="shared" si="5"/>
        <v>41160.065644177521</v>
      </c>
      <c r="AA65" s="13">
        <f t="shared" si="6"/>
        <v>92.071638918528734</v>
      </c>
      <c r="AB65" s="13">
        <f t="shared" si="7"/>
        <v>-3.9030913234226706E-4</v>
      </c>
      <c r="AC65" s="14">
        <f t="shared" si="8"/>
        <v>-0.39030913234226705</v>
      </c>
    </row>
    <row r="66" spans="1:29" x14ac:dyDescent="0.45">
      <c r="A66" t="str">
        <f t="shared" si="0"/>
        <v>DZA2023</v>
      </c>
      <c r="B66" t="s">
        <v>21</v>
      </c>
      <c r="C66">
        <v>2023</v>
      </c>
      <c r="D66">
        <v>16824.487903462628</v>
      </c>
      <c r="E66">
        <v>18.869362309225675</v>
      </c>
      <c r="F66">
        <f t="shared" si="1"/>
        <v>9.730590717405601</v>
      </c>
      <c r="H66" t="s">
        <v>132</v>
      </c>
      <c r="I66" s="2" t="str">
        <f t="shared" si="3"/>
        <v/>
      </c>
      <c r="J66" s="2" t="str">
        <f t="shared" si="4"/>
        <v/>
      </c>
      <c r="W66" s="12" t="str">
        <f>VLOOKUP(X66,Setup!$M$3:$N$534,2,FALSE)</f>
        <v>Eritrea</v>
      </c>
      <c r="X66" s="13" t="s">
        <v>132</v>
      </c>
      <c r="Y66" s="13" cm="1">
        <f t="array" ref="Y66">INDEX(LINEST(
    _xlfn._xlws.FILTER($E$2:$E$6508, $B$2:$B$6508=X66),
    _xlfn._xlws.FILTER($D$2:$D$6508, $B$2:$B$6508=X66)
),1)</f>
        <v>-3.6228129757469732E-3</v>
      </c>
      <c r="Z66" s="13">
        <f t="shared" si="5"/>
        <v>1607.0322962147027</v>
      </c>
      <c r="AA66" s="13">
        <f t="shared" si="6"/>
        <v>27.215899353403664</v>
      </c>
      <c r="AB66" s="13">
        <f t="shared" si="7"/>
        <v>-3.6228129757469732E-3</v>
      </c>
      <c r="AC66" s="14">
        <f t="shared" si="8"/>
        <v>-3.6228129757469731</v>
      </c>
    </row>
    <row r="67" spans="1:29" x14ac:dyDescent="0.45">
      <c r="A67" t="str">
        <f t="shared" ref="A67:A130" si="17">B67&amp;C67</f>
        <v>DZA2024</v>
      </c>
      <c r="B67" t="s">
        <v>21</v>
      </c>
      <c r="C67">
        <v>2024</v>
      </c>
      <c r="D67">
        <v>17552.774247563109</v>
      </c>
      <c r="E67">
        <v>19.445813000261253</v>
      </c>
      <c r="F67">
        <f t="shared" ref="F67:F130" si="18">LN(D67)</f>
        <v>9.7729672931854168</v>
      </c>
      <c r="H67" t="s">
        <v>191</v>
      </c>
      <c r="I67" s="2">
        <f t="shared" si="3"/>
        <v>4.3087197228138123</v>
      </c>
      <c r="J67" s="2">
        <f t="shared" si="4"/>
        <v>56926.2399029671</v>
      </c>
      <c r="W67" s="12" t="str">
        <f>VLOOKUP(X67,Setup!$M$3:$N$534,2,FALSE)</f>
        <v>Spain</v>
      </c>
      <c r="X67" s="13" t="s">
        <v>191</v>
      </c>
      <c r="Y67" s="13" cm="1">
        <f t="array" ref="Y67">INDEX(LINEST(
    _xlfn._xlws.FILTER($E$2:$E$6508, $B$2:$B$6508=X67),
    _xlfn._xlws.FILTER($D$2:$D$6508, $B$2:$B$6508=X67)
),1)</f>
        <v>-1.867340122958312E-3</v>
      </c>
      <c r="Z67" s="13">
        <f t="shared" si="5"/>
        <v>35793.174934068353</v>
      </c>
      <c r="AA67" s="13">
        <f t="shared" si="6"/>
        <v>123.59413678333023</v>
      </c>
      <c r="AB67" s="13">
        <f t="shared" si="7"/>
        <v>-1.867340122958312E-3</v>
      </c>
      <c r="AC67" s="14">
        <f t="shared" si="8"/>
        <v>-1.867340122958312</v>
      </c>
    </row>
    <row r="68" spans="1:29" x14ac:dyDescent="0.45">
      <c r="A68" t="str">
        <f t="shared" si="17"/>
        <v>AGO2015</v>
      </c>
      <c r="B68" t="s">
        <v>13</v>
      </c>
      <c r="C68">
        <v>2015</v>
      </c>
      <c r="D68">
        <v>7119.7264427440059</v>
      </c>
      <c r="E68">
        <v>25.24010830549836</v>
      </c>
      <c r="F68">
        <f t="shared" si="18"/>
        <v>8.8706245827049965</v>
      </c>
      <c r="H68" t="s">
        <v>510</v>
      </c>
      <c r="I68" s="2">
        <f t="shared" si="3"/>
        <v>4.1117388717140431</v>
      </c>
      <c r="J68" s="2">
        <f t="shared" si="4"/>
        <v>49333.80677582958</v>
      </c>
      <c r="W68" s="12" t="str">
        <f>VLOOKUP(X68,Setup!$M$3:$N$534,2,FALSE)</f>
        <v>Estonia</v>
      </c>
      <c r="X68" s="13" t="s">
        <v>510</v>
      </c>
      <c r="Y68" s="13" cm="1">
        <f t="array" ref="Y68">INDEX(LINEST(
    _xlfn._xlws.FILTER($E$2:$E$6508, $B$2:$B$6508=X68),
    _xlfn._xlws.FILTER($D$2:$D$6508, $B$2:$B$6508=X68)
),1)</f>
        <v>-5.4081641896634811E-4</v>
      </c>
      <c r="Z68" s="13">
        <f t="shared" si="5"/>
        <v>30880.386363721642</v>
      </c>
      <c r="AA68" s="13">
        <f t="shared" si="6"/>
        <v>68.62756483073268</v>
      </c>
      <c r="AB68" s="13">
        <f t="shared" si="7"/>
        <v>-5.4081641896634811E-4</v>
      </c>
      <c r="AC68" s="14">
        <f t="shared" si="8"/>
        <v>-0.54081641896634813</v>
      </c>
    </row>
    <row r="69" spans="1:29" x14ac:dyDescent="0.45">
      <c r="A69" t="str">
        <f t="shared" si="17"/>
        <v>AGO2016</v>
      </c>
      <c r="B69" t="s">
        <v>13</v>
      </c>
      <c r="C69">
        <v>2016</v>
      </c>
      <c r="D69">
        <v>6843.7358966050379</v>
      </c>
      <c r="E69">
        <v>21.098409900147345</v>
      </c>
      <c r="F69">
        <f t="shared" si="18"/>
        <v>8.8310890452267472</v>
      </c>
      <c r="H69" t="s">
        <v>80</v>
      </c>
      <c r="I69" s="2" t="str">
        <f t="shared" ref="I69:I132" si="19">IFERROR(LN(VLOOKUP(H69&amp;$I$1,$A$2:$E$6508,5,FALSE)),"")</f>
        <v/>
      </c>
      <c r="J69" s="2" t="str">
        <f t="shared" ref="J69:J132" si="20">IFERROR(VLOOKUP(H69&amp;$I$1,$A$2:$E$6508,4,FALSE),"")</f>
        <v/>
      </c>
      <c r="W69" s="12" t="str">
        <f>VLOOKUP(X69,Setup!$M$3:$N$534,2,FALSE)</f>
        <v>Ethiopia</v>
      </c>
      <c r="X69" s="13" t="s">
        <v>80</v>
      </c>
      <c r="Y69" s="13" cm="1">
        <f t="array" ref="Y69">INDEX(LINEST(
    _xlfn._xlws.FILTER($E$2:$E$6508, $B$2:$B$6508=X69),
    _xlfn._xlws.FILTER($D$2:$D$6508, $B$2:$B$6508=X69)
),1)</f>
        <v>3.4058105650926089E-2</v>
      </c>
      <c r="Z69" s="13">
        <f t="shared" ref="Z69:Z132" si="21">AVERAGEIFS($D$2:$D$6508,$B$2:$B$6508,$X69)</f>
        <v>505.45205697783354</v>
      </c>
      <c r="AA69" s="13">
        <f t="shared" ref="AA69:AA132" si="22">AVERAGEIFS(E$2:E$6508,$B$2:$B$6508,$X69)</f>
        <v>12.855751376178056</v>
      </c>
      <c r="AB69" s="13"/>
      <c r="AC69" s="14">
        <f t="shared" ref="AC69:AC132" si="23">1000*AB69</f>
        <v>0</v>
      </c>
    </row>
    <row r="70" spans="1:29" x14ac:dyDescent="0.45">
      <c r="A70" t="str">
        <f t="shared" si="17"/>
        <v>AGO2017</v>
      </c>
      <c r="B70" t="s">
        <v>13</v>
      </c>
      <c r="C70">
        <v>2017</v>
      </c>
      <c r="D70">
        <v>6992.7288342811999</v>
      </c>
      <c r="E70">
        <v>17.000685058629436</v>
      </c>
      <c r="F70">
        <f t="shared" si="18"/>
        <v>8.852626150215464</v>
      </c>
      <c r="H70" t="s">
        <v>549</v>
      </c>
      <c r="I70" s="2">
        <f t="shared" si="19"/>
        <v>4.3285021779962696</v>
      </c>
      <c r="J70" s="2">
        <f t="shared" si="20"/>
        <v>62433.634396681744</v>
      </c>
      <c r="W70" s="12" t="str">
        <f>VLOOKUP(X70,Setup!$M$3:$N$534,2,FALSE)</f>
        <v>European Union</v>
      </c>
      <c r="X70" s="13" t="s">
        <v>549</v>
      </c>
      <c r="Y70" s="13" cm="1">
        <f t="array" ref="Y70">INDEX(LINEST(
    _xlfn._xlws.FILTER($E$2:$E$6508, $B$2:$B$6508=X70),
    _xlfn._xlws.FILTER($D$2:$D$6508, $B$2:$B$6508=X70)
),1)</f>
        <v>-3.5160250360288478E-4</v>
      </c>
      <c r="Z70" s="13">
        <f t="shared" si="21"/>
        <v>38380.791788403418</v>
      </c>
      <c r="AA70" s="13">
        <f t="shared" si="22"/>
        <v>90.904376355165667</v>
      </c>
      <c r="AB70" s="13">
        <f t="shared" ref="AB70:AB132" si="24">Y70</f>
        <v>-3.5160250360288478E-4</v>
      </c>
      <c r="AC70" s="14">
        <f t="shared" si="23"/>
        <v>-0.35160250360288475</v>
      </c>
    </row>
    <row r="71" spans="1:29" x14ac:dyDescent="0.45">
      <c r="A71" t="str">
        <f t="shared" si="17"/>
        <v>AGO2018</v>
      </c>
      <c r="B71" t="s">
        <v>13</v>
      </c>
      <c r="C71">
        <v>2018</v>
      </c>
      <c r="D71">
        <v>7347.7999363505187</v>
      </c>
      <c r="E71">
        <v>14.93527048877287</v>
      </c>
      <c r="F71">
        <f t="shared" si="18"/>
        <v>8.9021562190115144</v>
      </c>
      <c r="H71" t="s">
        <v>273</v>
      </c>
      <c r="I71" s="2" t="str">
        <f t="shared" si="19"/>
        <v/>
      </c>
      <c r="J71" s="2" t="str">
        <f t="shared" si="20"/>
        <v/>
      </c>
      <c r="W71" s="12" t="str">
        <f>VLOOKUP(X71,Setup!$M$3:$N$534,2,FALSE)</f>
        <v>Fragile and conflict affected situations</v>
      </c>
      <c r="X71" s="13" t="s">
        <v>273</v>
      </c>
      <c r="Y71" s="13" cm="1">
        <f t="array" ref="Y71">INDEX(LINEST(
    _xlfn._xlws.FILTER($E$2:$E$6508, $B$2:$B$6508=X71),
    _xlfn._xlws.FILTER($D$2:$D$6508, $B$2:$B$6508=X71)
),1)</f>
        <v>2.3959155321214148E-3</v>
      </c>
      <c r="Z71" s="13">
        <f t="shared" si="21"/>
        <v>3582.1775634856867</v>
      </c>
      <c r="AA71" s="13">
        <f t="shared" si="22"/>
        <v>16.022454392053259</v>
      </c>
      <c r="AB71" s="13">
        <f t="shared" si="24"/>
        <v>2.3959155321214148E-3</v>
      </c>
      <c r="AC71" s="14">
        <f t="shared" si="23"/>
        <v>2.3959155321214149</v>
      </c>
    </row>
    <row r="72" spans="1:29" x14ac:dyDescent="0.45">
      <c r="A72" t="str">
        <f t="shared" si="17"/>
        <v>AGO2019</v>
      </c>
      <c r="B72" t="s">
        <v>13</v>
      </c>
      <c r="C72">
        <v>2019</v>
      </c>
      <c r="D72">
        <v>7528.3824179121748</v>
      </c>
      <c r="E72">
        <v>15.340921560583464</v>
      </c>
      <c r="F72">
        <f t="shared" si="18"/>
        <v>8.926435479378819</v>
      </c>
      <c r="H72" t="s">
        <v>19</v>
      </c>
      <c r="I72" s="2">
        <f t="shared" si="19"/>
        <v>4.518357990713386</v>
      </c>
      <c r="J72" s="2">
        <f t="shared" si="20"/>
        <v>64091.225182954826</v>
      </c>
      <c r="W72" s="12" t="str">
        <f>VLOOKUP(X72,Setup!$M$3:$N$534,2,FALSE)</f>
        <v>Finland</v>
      </c>
      <c r="X72" s="13" t="s">
        <v>19</v>
      </c>
      <c r="Y72" s="13" cm="1">
        <f t="array" ref="Y72">INDEX(LINEST(
    _xlfn._xlws.FILTER($E$2:$E$6508, $B$2:$B$6508=X72),
    _xlfn._xlws.FILTER($D$2:$D$6508, $B$2:$B$6508=X72)
),1)</f>
        <v>1.0908019492759657E-3</v>
      </c>
      <c r="Z72" s="13">
        <f t="shared" si="21"/>
        <v>43132.110635313329</v>
      </c>
      <c r="AA72" s="13">
        <f t="shared" si="22"/>
        <v>84.647844190807987</v>
      </c>
      <c r="AB72" s="13">
        <f t="shared" si="24"/>
        <v>1.0908019492759657E-3</v>
      </c>
      <c r="AC72" s="14">
        <f t="shared" si="23"/>
        <v>1.0908019492759657</v>
      </c>
    </row>
    <row r="73" spans="1:29" x14ac:dyDescent="0.45">
      <c r="A73" t="str">
        <f t="shared" si="17"/>
        <v>AGO2020</v>
      </c>
      <c r="B73" t="s">
        <v>13</v>
      </c>
      <c r="C73">
        <v>2020</v>
      </c>
      <c r="D73">
        <v>6450.7499462515398</v>
      </c>
      <c r="E73">
        <v>13.724622325978226</v>
      </c>
      <c r="F73">
        <f t="shared" si="18"/>
        <v>8.7719516737675729</v>
      </c>
      <c r="H73" t="s">
        <v>297</v>
      </c>
      <c r="I73" s="2">
        <f t="shared" si="19"/>
        <v>4.7695447376723532</v>
      </c>
      <c r="J73" s="2">
        <f t="shared" si="20"/>
        <v>16032.257408619023</v>
      </c>
      <c r="W73" s="12" t="str">
        <f>VLOOKUP(X73,Setup!$M$3:$N$534,2,FALSE)</f>
        <v>Fiji</v>
      </c>
      <c r="X73" s="13" t="s">
        <v>297</v>
      </c>
      <c r="Y73" s="13" cm="1">
        <f t="array" ref="Y73">INDEX(LINEST(
    _xlfn._xlws.FILTER($E$2:$E$6508, $B$2:$B$6508=X73),
    _xlfn._xlws.FILTER($D$2:$D$6508, $B$2:$B$6508=X73)
),1)</f>
        <v>5.4935466713640765E-3</v>
      </c>
      <c r="Z73" s="13">
        <f t="shared" si="21"/>
        <v>9713.2358333460488</v>
      </c>
      <c r="AA73" s="13">
        <f t="shared" si="22"/>
        <v>85.246174554585266</v>
      </c>
      <c r="AB73" s="13">
        <f t="shared" si="24"/>
        <v>5.4935466713640765E-3</v>
      </c>
      <c r="AC73" s="14">
        <f t="shared" si="23"/>
        <v>5.4935466713640766</v>
      </c>
    </row>
    <row r="74" spans="1:29" x14ac:dyDescent="0.45">
      <c r="A74" t="str">
        <f t="shared" si="17"/>
        <v>AGO2021</v>
      </c>
      <c r="B74" t="s">
        <v>13</v>
      </c>
      <c r="C74">
        <v>2021</v>
      </c>
      <c r="D74">
        <v>7408.1265912105882</v>
      </c>
      <c r="E74">
        <v>10.410725335659327</v>
      </c>
      <c r="F74">
        <f t="shared" si="18"/>
        <v>8.9103328646263638</v>
      </c>
      <c r="H74" t="s">
        <v>490</v>
      </c>
      <c r="I74" s="2">
        <f t="shared" si="19"/>
        <v>4.6777418304171787</v>
      </c>
      <c r="J74" s="2">
        <f t="shared" si="20"/>
        <v>61321.691319445956</v>
      </c>
      <c r="W74" s="12" t="str">
        <f>VLOOKUP(X74,Setup!$M$3:$N$534,2,FALSE)</f>
        <v>France</v>
      </c>
      <c r="X74" s="13" t="s">
        <v>490</v>
      </c>
      <c r="Y74" s="13" cm="1">
        <f t="array" ref="Y74">INDEX(LINEST(
    _xlfn._xlws.FILTER($E$2:$E$6508, $B$2:$B$6508=X74),
    _xlfn._xlws.FILTER($D$2:$D$6508, $B$2:$B$6508=X74)
),1)</f>
        <v>1.2650799708203216E-3</v>
      </c>
      <c r="Z74" s="13">
        <f t="shared" si="21"/>
        <v>40574.713355438864</v>
      </c>
      <c r="AA74" s="13">
        <f t="shared" si="22"/>
        <v>96.595908776775858</v>
      </c>
      <c r="AB74" s="13">
        <f t="shared" si="24"/>
        <v>1.2650799708203216E-3</v>
      </c>
      <c r="AC74" s="14">
        <f t="shared" si="23"/>
        <v>1.2650799708203215</v>
      </c>
    </row>
    <row r="75" spans="1:29" x14ac:dyDescent="0.45">
      <c r="A75" t="str">
        <f t="shared" si="17"/>
        <v>AGO2022</v>
      </c>
      <c r="B75" t="s">
        <v>13</v>
      </c>
      <c r="C75">
        <v>2022</v>
      </c>
      <c r="D75">
        <v>7924.8888058390057</v>
      </c>
      <c r="E75">
        <v>8.6288667821295064</v>
      </c>
      <c r="F75">
        <f t="shared" si="18"/>
        <v>8.9777635678380907</v>
      </c>
      <c r="H75" t="s">
        <v>214</v>
      </c>
      <c r="I75" s="2" t="str">
        <f t="shared" si="19"/>
        <v/>
      </c>
      <c r="J75" s="2" t="str">
        <f t="shared" si="20"/>
        <v/>
      </c>
      <c r="W75" s="12" t="str">
        <f>VLOOKUP(X75,Setup!$M$3:$N$534,2,FALSE)</f>
        <v>Micronesia, Fed. Sts.</v>
      </c>
      <c r="X75" s="13" t="s">
        <v>214</v>
      </c>
      <c r="Y75" s="13" cm="1">
        <f t="array" ref="Y75">INDEX(LINEST(
    _xlfn._xlws.FILTER($E$2:$E$6508, $B$2:$B$6508=X75),
    _xlfn._xlws.FILTER($D$2:$D$6508, $B$2:$B$6508=X75)
),1)</f>
        <v>-4.1748370774119872E-3</v>
      </c>
      <c r="Z75" s="13">
        <f t="shared" si="21"/>
        <v>2935.2931922589546</v>
      </c>
      <c r="AA75" s="13">
        <f t="shared" si="22"/>
        <v>23.14222086217416</v>
      </c>
      <c r="AB75" s="13">
        <f t="shared" si="24"/>
        <v>-4.1748370774119872E-3</v>
      </c>
      <c r="AC75" s="14">
        <f t="shared" si="23"/>
        <v>-4.1748370774119872</v>
      </c>
    </row>
    <row r="76" spans="1:29" x14ac:dyDescent="0.45">
      <c r="A76" t="str">
        <f t="shared" si="17"/>
        <v>AGO2023</v>
      </c>
      <c r="B76" t="s">
        <v>13</v>
      </c>
      <c r="C76">
        <v>2023</v>
      </c>
      <c r="D76">
        <v>8046.8172987557891</v>
      </c>
      <c r="E76">
        <v>9.552518656929216</v>
      </c>
      <c r="F76">
        <f t="shared" si="18"/>
        <v>8.9930319256204356</v>
      </c>
      <c r="H76" t="s">
        <v>282</v>
      </c>
      <c r="I76" s="2" t="str">
        <f t="shared" si="19"/>
        <v/>
      </c>
      <c r="J76" s="2" t="str">
        <f t="shared" si="20"/>
        <v/>
      </c>
      <c r="W76" s="12" t="str">
        <f>VLOOKUP(X76,Setup!$M$3:$N$534,2,FALSE)</f>
        <v>Gabon</v>
      </c>
      <c r="X76" s="13" t="s">
        <v>282</v>
      </c>
      <c r="Y76" s="13" cm="1">
        <f t="array" ref="Y76">INDEX(LINEST(
    _xlfn._xlws.FILTER($E$2:$E$6508, $B$2:$B$6508=X76),
    _xlfn._xlws.FILTER($D$2:$D$6508, $B$2:$B$6508=X76)
),1)</f>
        <v>3.3265914329270828E-4</v>
      </c>
      <c r="Z76" s="13">
        <f t="shared" si="21"/>
        <v>13944.173944110982</v>
      </c>
      <c r="AA76" s="13">
        <f t="shared" si="22"/>
        <v>10.807836203851634</v>
      </c>
      <c r="AB76" s="13">
        <f t="shared" si="24"/>
        <v>3.3265914329270828E-4</v>
      </c>
      <c r="AC76" s="14">
        <f t="shared" si="23"/>
        <v>0.33265914329270829</v>
      </c>
    </row>
    <row r="77" spans="1:29" x14ac:dyDescent="0.45">
      <c r="A77" t="str">
        <f t="shared" si="17"/>
        <v>AGO2024</v>
      </c>
      <c r="B77" t="s">
        <v>13</v>
      </c>
      <c r="C77">
        <v>2024</v>
      </c>
      <c r="D77">
        <v>8347.9527911705463</v>
      </c>
      <c r="E77">
        <v>9.1417828284378242</v>
      </c>
      <c r="F77">
        <f t="shared" si="18"/>
        <v>9.0297716130745549</v>
      </c>
      <c r="H77" t="s">
        <v>461</v>
      </c>
      <c r="I77" s="2">
        <f t="shared" si="19"/>
        <v>4.735911815481975</v>
      </c>
      <c r="J77" s="2">
        <f t="shared" si="20"/>
        <v>60620.380774758312</v>
      </c>
      <c r="W77" s="12" t="str">
        <f>VLOOKUP(X77,Setup!$M$3:$N$534,2,FALSE)</f>
        <v>United Kingdom</v>
      </c>
      <c r="X77" s="13" t="s">
        <v>461</v>
      </c>
      <c r="Y77" s="13" cm="1">
        <f t="array" ref="Y77">INDEX(LINEST(
    _xlfn._xlws.FILTER($E$2:$E$6508, $B$2:$B$6508=X77),
    _xlfn._xlws.FILTER($D$2:$D$6508, $B$2:$B$6508=X77)
),1)</f>
        <v>8.8941789772485798E-4</v>
      </c>
      <c r="Z77" s="13">
        <f t="shared" si="21"/>
        <v>34988.307496429901</v>
      </c>
      <c r="AA77" s="13">
        <f t="shared" si="22"/>
        <v>131.58458573479027</v>
      </c>
      <c r="AB77" s="13">
        <f t="shared" si="24"/>
        <v>8.8941789772485798E-4</v>
      </c>
      <c r="AC77" s="14">
        <f t="shared" si="23"/>
        <v>0.88941789772485802</v>
      </c>
    </row>
    <row r="78" spans="1:29" x14ac:dyDescent="0.45">
      <c r="A78" t="str">
        <f t="shared" si="17"/>
        <v>ATG1990</v>
      </c>
      <c r="B78" t="s">
        <v>381</v>
      </c>
      <c r="C78">
        <v>1990</v>
      </c>
      <c r="D78" s="2">
        <v>12996.045352878939</v>
      </c>
      <c r="E78" s="2">
        <v>38.922431800950072</v>
      </c>
      <c r="F78">
        <f t="shared" si="18"/>
        <v>9.4724003865396682</v>
      </c>
      <c r="H78" t="s">
        <v>355</v>
      </c>
      <c r="I78" s="2">
        <f t="shared" si="19"/>
        <v>4.2329344783817477</v>
      </c>
      <c r="J78" s="2">
        <f t="shared" si="20"/>
        <v>28417.751866914557</v>
      </c>
      <c r="W78" s="12" t="str">
        <f>VLOOKUP(X78,Setup!$M$3:$N$534,2,FALSE)</f>
        <v>Georgia</v>
      </c>
      <c r="X78" s="13" t="s">
        <v>355</v>
      </c>
      <c r="Y78" s="13" cm="1">
        <f t="array" ref="Y78">INDEX(LINEST(
    _xlfn._xlws.FILTER($E$2:$E$6508, $B$2:$B$6508=X78),
    _xlfn._xlws.FILTER($D$2:$D$6508, $B$2:$B$6508=X78)
),1)</f>
        <v>2.0764355303984801E-3</v>
      </c>
      <c r="Z78" s="13">
        <f t="shared" si="21"/>
        <v>14459.138892820196</v>
      </c>
      <c r="AA78" s="13">
        <f t="shared" si="22"/>
        <v>52.00294474107298</v>
      </c>
      <c r="AB78" s="13">
        <f t="shared" si="24"/>
        <v>2.0764355303984801E-3</v>
      </c>
      <c r="AC78" s="14">
        <f t="shared" si="23"/>
        <v>2.0764355303984803</v>
      </c>
    </row>
    <row r="79" spans="1:29" x14ac:dyDescent="0.45">
      <c r="A79" t="str">
        <f t="shared" si="17"/>
        <v>ATG1991</v>
      </c>
      <c r="B79" t="s">
        <v>381</v>
      </c>
      <c r="C79">
        <v>1991</v>
      </c>
      <c r="D79">
        <v>13658.498614276497</v>
      </c>
      <c r="E79">
        <v>40.202906639445992</v>
      </c>
      <c r="F79">
        <f t="shared" si="18"/>
        <v>9.5221172159769747</v>
      </c>
      <c r="H79" t="s">
        <v>426</v>
      </c>
      <c r="I79" s="2" t="str">
        <f t="shared" si="19"/>
        <v/>
      </c>
      <c r="J79" s="2" t="str">
        <f t="shared" si="20"/>
        <v/>
      </c>
      <c r="W79" s="12" t="str">
        <f>VLOOKUP(X79,Setup!$M$3:$N$534,2,FALSE)</f>
        <v>Ghana</v>
      </c>
      <c r="X79" s="13" t="s">
        <v>426</v>
      </c>
      <c r="Y79" s="13" cm="1">
        <f t="array" ref="Y79">INDEX(LINEST(
    _xlfn._xlws.FILTER($E$2:$E$6508, $B$2:$B$6508=X79),
    _xlfn._xlws.FILTER($D$2:$D$6508, $B$2:$B$6508=X79)
),1)</f>
        <v>1.4323658337630928E-3</v>
      </c>
      <c r="Z79" s="13">
        <f t="shared" si="21"/>
        <v>3714.2304498481885</v>
      </c>
      <c r="AA79" s="13">
        <f t="shared" si="22"/>
        <v>12.10044542021879</v>
      </c>
      <c r="AB79" s="13">
        <f t="shared" si="24"/>
        <v>1.4323658337630928E-3</v>
      </c>
      <c r="AC79" s="14">
        <f t="shared" si="23"/>
        <v>1.4323658337630927</v>
      </c>
    </row>
    <row r="80" spans="1:29" x14ac:dyDescent="0.45">
      <c r="A80" t="str">
        <f t="shared" si="17"/>
        <v>ATG1992</v>
      </c>
      <c r="B80" t="s">
        <v>381</v>
      </c>
      <c r="C80">
        <v>1992</v>
      </c>
      <c r="D80">
        <v>13908.451265129401</v>
      </c>
      <c r="E80">
        <v>42.817626563976695</v>
      </c>
      <c r="F80">
        <f t="shared" si="18"/>
        <v>9.5402519390443885</v>
      </c>
      <c r="H80" t="s">
        <v>446</v>
      </c>
      <c r="I80" s="2" t="str">
        <f t="shared" si="19"/>
        <v/>
      </c>
      <c r="J80" s="2" t="str">
        <f t="shared" si="20"/>
        <v/>
      </c>
      <c r="W80" s="12" t="str">
        <f>VLOOKUP(X80,Setup!$M$3:$N$534,2,FALSE)</f>
        <v>Guinea</v>
      </c>
      <c r="X80" s="13" t="s">
        <v>446</v>
      </c>
      <c r="Y80" s="13" cm="1">
        <f t="array" ref="Y80">INDEX(LINEST(
    _xlfn._xlws.FILTER($E$2:$E$6508, $B$2:$B$6508=X80),
    _xlfn._xlws.FILTER($D$2:$D$6508, $B$2:$B$6508=X80)
),1)</f>
        <v>3.4640670201467457E-3</v>
      </c>
      <c r="Z80" s="13">
        <f t="shared" si="21"/>
        <v>1693.4533634258003</v>
      </c>
      <c r="AA80" s="13">
        <f t="shared" si="22"/>
        <v>5.3094510679432441</v>
      </c>
      <c r="AB80" s="13">
        <f t="shared" si="24"/>
        <v>3.4640670201467457E-3</v>
      </c>
      <c r="AC80" s="14">
        <f t="shared" si="23"/>
        <v>3.4640670201467456</v>
      </c>
    </row>
    <row r="81" spans="1:29" x14ac:dyDescent="0.45">
      <c r="A81" t="str">
        <f t="shared" si="17"/>
        <v>ATG1993</v>
      </c>
      <c r="B81" t="s">
        <v>381</v>
      </c>
      <c r="C81">
        <v>1993</v>
      </c>
      <c r="D81">
        <v>14719.50952179773</v>
      </c>
      <c r="E81">
        <v>40.941798872512756</v>
      </c>
      <c r="F81">
        <f t="shared" si="18"/>
        <v>9.59692907119768</v>
      </c>
      <c r="H81" t="s">
        <v>65</v>
      </c>
      <c r="I81" s="2" t="str">
        <f t="shared" si="19"/>
        <v/>
      </c>
      <c r="J81" s="2" t="str">
        <f t="shared" si="20"/>
        <v/>
      </c>
      <c r="W81" s="12" t="str">
        <f>VLOOKUP(X81,Setup!$M$3:$N$534,2,FALSE)</f>
        <v>Gambia, The</v>
      </c>
      <c r="X81" s="13" t="s">
        <v>65</v>
      </c>
      <c r="Y81" s="13" cm="1">
        <f t="array" ref="Y81">INDEX(LINEST(
    _xlfn._xlws.FILTER($E$2:$E$6508, $B$2:$B$6508=X81),
    _xlfn._xlws.FILTER($D$2:$D$6508, $B$2:$B$6508=X81)
),1)</f>
        <v>2.0506763437519908E-3</v>
      </c>
      <c r="Z81" s="13">
        <f t="shared" si="21"/>
        <v>1967.1159101891537</v>
      </c>
      <c r="AA81" s="13">
        <f t="shared" si="22"/>
        <v>7.6401967602085108</v>
      </c>
      <c r="AB81" s="13">
        <f t="shared" si="24"/>
        <v>2.0506763437519908E-3</v>
      </c>
      <c r="AC81" s="14">
        <f t="shared" si="23"/>
        <v>2.050676343751991</v>
      </c>
    </row>
    <row r="82" spans="1:29" x14ac:dyDescent="0.45">
      <c r="A82" t="str">
        <f t="shared" si="17"/>
        <v>ATG1994</v>
      </c>
      <c r="B82" t="s">
        <v>381</v>
      </c>
      <c r="C82">
        <v>1994</v>
      </c>
      <c r="D82">
        <v>15736.168114952136</v>
      </c>
      <c r="E82">
        <v>36.370132486431402</v>
      </c>
      <c r="F82">
        <f t="shared" si="18"/>
        <v>9.6637170434734525</v>
      </c>
      <c r="H82" t="s">
        <v>125</v>
      </c>
      <c r="I82" s="2">
        <f t="shared" si="19"/>
        <v>2.4087054991600381</v>
      </c>
      <c r="J82" s="2">
        <f t="shared" si="20"/>
        <v>3052.6911365572778</v>
      </c>
      <c r="W82" s="12" t="str">
        <f>VLOOKUP(X82,Setup!$M$3:$N$534,2,FALSE)</f>
        <v>Guinea-Bissau</v>
      </c>
      <c r="X82" s="13" t="s">
        <v>125</v>
      </c>
      <c r="Y82" s="13" cm="1">
        <f t="array" ref="Y82">INDEX(LINEST(
    _xlfn._xlws.FILTER($E$2:$E$6508, $B$2:$B$6508=X82),
    _xlfn._xlws.FILTER($D$2:$D$6508, $B$2:$B$6508=X82)
),1)</f>
        <v>5.7023969753064608E-3</v>
      </c>
      <c r="Z82" s="13">
        <f t="shared" si="21"/>
        <v>1473.3401028700669</v>
      </c>
      <c r="AA82" s="13">
        <f t="shared" si="22"/>
        <v>6.8271985684126228</v>
      </c>
      <c r="AB82" s="13">
        <f t="shared" si="24"/>
        <v>5.7023969753064608E-3</v>
      </c>
      <c r="AC82" s="14">
        <f t="shared" si="23"/>
        <v>5.7023969753064607</v>
      </c>
    </row>
    <row r="83" spans="1:29" x14ac:dyDescent="0.45">
      <c r="A83" t="str">
        <f t="shared" si="17"/>
        <v>ATG1995</v>
      </c>
      <c r="B83" t="s">
        <v>381</v>
      </c>
      <c r="C83">
        <v>1995</v>
      </c>
      <c r="D83">
        <v>15062.352245144701</v>
      </c>
      <c r="E83">
        <v>42.496242500030064</v>
      </c>
      <c r="F83">
        <f t="shared" si="18"/>
        <v>9.6199536807339232</v>
      </c>
      <c r="H83" t="s">
        <v>177</v>
      </c>
      <c r="I83" s="2" t="str">
        <f t="shared" si="19"/>
        <v/>
      </c>
      <c r="J83" s="2" t="str">
        <f t="shared" si="20"/>
        <v/>
      </c>
      <c r="W83" s="12" t="str">
        <f>VLOOKUP(X83,Setup!$M$3:$N$534,2,FALSE)</f>
        <v>Equatorial Guinea</v>
      </c>
      <c r="X83" s="13" t="s">
        <v>177</v>
      </c>
      <c r="Y83" s="13" cm="1">
        <f t="array" ref="Y83">INDEX(LINEST(
    _xlfn._xlws.FILTER($E$2:$E$6508, $B$2:$B$6508=X83),
    _xlfn._xlws.FILTER($D$2:$D$6508, $B$2:$B$6508=X83)
),1)</f>
        <v>-2.6108238469062451E-4</v>
      </c>
      <c r="Z83" s="13">
        <f t="shared" si="21"/>
        <v>15157.415380730366</v>
      </c>
      <c r="AA83" s="13">
        <f t="shared" si="22"/>
        <v>8.7075109386439582</v>
      </c>
      <c r="AB83" s="13">
        <f t="shared" si="24"/>
        <v>-2.6108238469062451E-4</v>
      </c>
      <c r="AC83" s="14">
        <f t="shared" si="23"/>
        <v>-0.2610823846906245</v>
      </c>
    </row>
    <row r="84" spans="1:29" x14ac:dyDescent="0.45">
      <c r="A84" t="str">
        <f t="shared" si="17"/>
        <v>ATG1996</v>
      </c>
      <c r="B84" t="s">
        <v>381</v>
      </c>
      <c r="C84">
        <v>1996</v>
      </c>
      <c r="D84">
        <v>16016.933194116313</v>
      </c>
      <c r="E84">
        <v>46.373194886785043</v>
      </c>
      <c r="F84">
        <f t="shared" si="18"/>
        <v>9.6814017662234875</v>
      </c>
      <c r="H84" t="s">
        <v>422</v>
      </c>
      <c r="I84" s="2">
        <f t="shared" si="19"/>
        <v>3.878877567515949</v>
      </c>
      <c r="J84" s="2">
        <f t="shared" si="20"/>
        <v>44074.295669737701</v>
      </c>
      <c r="W84" s="12" t="str">
        <f>VLOOKUP(X84,Setup!$M$3:$N$534,2,FALSE)</f>
        <v>Greece</v>
      </c>
      <c r="X84" s="13" t="s">
        <v>422</v>
      </c>
      <c r="Y84" s="13" cm="1">
        <f t="array" ref="Y84">INDEX(LINEST(
    _xlfn._xlws.FILTER($E$2:$E$6508, $B$2:$B$6508=X84),
    _xlfn._xlws.FILTER($D$2:$D$6508, $B$2:$B$6508=X84)
),1)</f>
        <v>-1.6660141745232658E-3</v>
      </c>
      <c r="Z84" s="13">
        <f t="shared" si="21"/>
        <v>28952.331569934264</v>
      </c>
      <c r="AA84" s="13">
        <f t="shared" si="22"/>
        <v>84.044692208478367</v>
      </c>
      <c r="AB84" s="13">
        <f t="shared" si="24"/>
        <v>-1.6660141745232658E-3</v>
      </c>
      <c r="AC84" s="14">
        <f t="shared" si="23"/>
        <v>-1.6660141745232657</v>
      </c>
    </row>
    <row r="85" spans="1:29" x14ac:dyDescent="0.45">
      <c r="A85" t="str">
        <f t="shared" si="17"/>
        <v>ATG1997</v>
      </c>
      <c r="B85" t="s">
        <v>381</v>
      </c>
      <c r="C85">
        <v>1997</v>
      </c>
      <c r="D85">
        <v>16836.061944852059</v>
      </c>
      <c r="E85">
        <v>51.791884777149079</v>
      </c>
      <c r="F85">
        <f t="shared" si="18"/>
        <v>9.7312784091930329</v>
      </c>
      <c r="H85" t="s">
        <v>473</v>
      </c>
      <c r="I85" s="2">
        <f t="shared" si="19"/>
        <v>3.9905007653558506</v>
      </c>
      <c r="J85" s="2">
        <f t="shared" si="20"/>
        <v>20167.199375449516</v>
      </c>
      <c r="W85" s="12" t="str">
        <f>VLOOKUP(X85,Setup!$M$3:$N$534,2,FALSE)</f>
        <v>Grenada</v>
      </c>
      <c r="X85" s="13" t="s">
        <v>473</v>
      </c>
      <c r="Y85" s="13" cm="1">
        <f t="array" ref="Y85">INDEX(LINEST(
    _xlfn._xlws.FILTER($E$2:$E$6508, $B$2:$B$6508=X85),
    _xlfn._xlws.FILTER($D$2:$D$6508, $B$2:$B$6508=X85)
),1)</f>
        <v>4.6899698497080767E-4</v>
      </c>
      <c r="Z85" s="13">
        <f t="shared" si="21"/>
        <v>10290.818525049875</v>
      </c>
      <c r="AA85" s="13">
        <f t="shared" si="22"/>
        <v>58.619038169001044</v>
      </c>
      <c r="AB85" s="13">
        <f t="shared" si="24"/>
        <v>4.6899698497080767E-4</v>
      </c>
      <c r="AC85" s="14">
        <f t="shared" si="23"/>
        <v>0.46899698497080766</v>
      </c>
    </row>
    <row r="86" spans="1:29" x14ac:dyDescent="0.45">
      <c r="A86" t="str">
        <f t="shared" si="17"/>
        <v>ATG1998</v>
      </c>
      <c r="B86" t="s">
        <v>381</v>
      </c>
      <c r="C86">
        <v>1998</v>
      </c>
      <c r="D86">
        <v>17496.148751553308</v>
      </c>
      <c r="E86">
        <v>51.739095773366536</v>
      </c>
      <c r="F86">
        <f t="shared" si="18"/>
        <v>9.7697360643525446</v>
      </c>
      <c r="H86" t="s">
        <v>106</v>
      </c>
      <c r="I86" s="2">
        <f t="shared" si="19"/>
        <v>3.6050489542170063</v>
      </c>
      <c r="J86" s="2">
        <f t="shared" si="20"/>
        <v>14368.660124188542</v>
      </c>
      <c r="W86" s="12" t="str">
        <f>VLOOKUP(X86,Setup!$M$3:$N$534,2,FALSE)</f>
        <v>Guatemala</v>
      </c>
      <c r="X86" s="13" t="s">
        <v>106</v>
      </c>
      <c r="Y86" s="13" cm="1">
        <f t="array" ref="Y86">INDEX(LINEST(
    _xlfn._xlws.FILTER($E$2:$E$6508, $B$2:$B$6508=X86),
    _xlfn._xlws.FILTER($D$2:$D$6508, $B$2:$B$6508=X86)
),1)</f>
        <v>1.535249565431098E-3</v>
      </c>
      <c r="Z86" s="13">
        <f t="shared" si="21"/>
        <v>8303.8828871361166</v>
      </c>
      <c r="AA86" s="13">
        <f t="shared" si="22"/>
        <v>30.776244542408477</v>
      </c>
      <c r="AB86" s="13">
        <f t="shared" si="24"/>
        <v>1.535249565431098E-3</v>
      </c>
      <c r="AC86" s="14">
        <f t="shared" si="23"/>
        <v>1.535249565431098</v>
      </c>
    </row>
    <row r="87" spans="1:29" x14ac:dyDescent="0.45">
      <c r="A87" t="str">
        <f t="shared" si="17"/>
        <v>ATG1999</v>
      </c>
      <c r="B87" t="s">
        <v>381</v>
      </c>
      <c r="C87">
        <v>1999</v>
      </c>
      <c r="D87">
        <v>18088.382235678237</v>
      </c>
      <c r="E87">
        <v>53.015199670208382</v>
      </c>
      <c r="F87">
        <f t="shared" si="18"/>
        <v>9.8030251457379691</v>
      </c>
      <c r="H87" t="s">
        <v>414</v>
      </c>
      <c r="I87" s="2">
        <f t="shared" si="19"/>
        <v>2.6977925245905707</v>
      </c>
      <c r="J87" s="2">
        <f t="shared" si="20"/>
        <v>79905.744252197284</v>
      </c>
      <c r="W87" s="12" t="str">
        <f>VLOOKUP(X87,Setup!$M$3:$N$534,2,FALSE)</f>
        <v>Guyana</v>
      </c>
      <c r="X87" s="13" t="s">
        <v>414</v>
      </c>
      <c r="Y87" s="13" cm="1">
        <f t="array" ref="Y87">INDEX(LINEST(
    _xlfn._xlws.FILTER($E$2:$E$6508, $B$2:$B$6508=X87),
    _xlfn._xlws.FILTER($D$2:$D$6508, $B$2:$B$6508=X87)
),1)</f>
        <v>-3.4640350114426715E-4</v>
      </c>
      <c r="Z87" s="13">
        <f t="shared" si="21"/>
        <v>12672.188286541037</v>
      </c>
      <c r="AA87" s="13">
        <f t="shared" si="22"/>
        <v>35.272780997413882</v>
      </c>
      <c r="AB87" s="13">
        <f t="shared" si="24"/>
        <v>-3.4640350114426715E-4</v>
      </c>
      <c r="AC87" s="14">
        <f t="shared" si="23"/>
        <v>-0.34640350114426716</v>
      </c>
    </row>
    <row r="88" spans="1:29" x14ac:dyDescent="0.45">
      <c r="A88" t="str">
        <f t="shared" si="17"/>
        <v>ATG2000</v>
      </c>
      <c r="B88" t="s">
        <v>381</v>
      </c>
      <c r="C88">
        <v>2000</v>
      </c>
      <c r="D88">
        <v>19318.896577972078</v>
      </c>
      <c r="E88">
        <v>53.771349647101388</v>
      </c>
      <c r="F88">
        <f t="shared" si="18"/>
        <v>9.8688389931940996</v>
      </c>
      <c r="H88" t="s">
        <v>415</v>
      </c>
      <c r="I88" s="2">
        <f t="shared" si="19"/>
        <v>5.0428790554531595</v>
      </c>
      <c r="J88" s="2">
        <f t="shared" si="20"/>
        <v>66283.724531648812</v>
      </c>
      <c r="W88" s="12" t="str">
        <f>VLOOKUP(X88,Setup!$M$3:$N$534,2,FALSE)</f>
        <v>High income</v>
      </c>
      <c r="X88" s="13" t="s">
        <v>415</v>
      </c>
      <c r="Y88" s="13" cm="1">
        <f t="array" ref="Y88">INDEX(LINEST(
    _xlfn._xlws.FILTER($E$2:$E$6508, $B$2:$B$6508=X88),
    _xlfn._xlws.FILTER($D$2:$D$6508, $B$2:$B$6508=X88)
),1)</f>
        <v>2.3601791082408799E-4</v>
      </c>
      <c r="Z88" s="13">
        <f t="shared" si="21"/>
        <v>36944.374674628765</v>
      </c>
      <c r="AA88" s="13">
        <f t="shared" si="22"/>
        <v>142.45692313482681</v>
      </c>
      <c r="AB88" s="13">
        <f t="shared" si="24"/>
        <v>2.3601791082408799E-4</v>
      </c>
      <c r="AC88" s="14">
        <f t="shared" si="23"/>
        <v>0.23601791082408799</v>
      </c>
    </row>
    <row r="89" spans="1:29" x14ac:dyDescent="0.45">
      <c r="A89" t="str">
        <f t="shared" si="17"/>
        <v>ATG2001</v>
      </c>
      <c r="B89" t="s">
        <v>381</v>
      </c>
      <c r="C89">
        <v>2001</v>
      </c>
      <c r="D89">
        <v>18568.679914651024</v>
      </c>
      <c r="E89">
        <v>56.907666277072899</v>
      </c>
      <c r="F89">
        <f t="shared" si="18"/>
        <v>9.8292315648329307</v>
      </c>
      <c r="H89" t="s">
        <v>256</v>
      </c>
      <c r="I89" s="2">
        <f t="shared" si="19"/>
        <v>5.4419832971311655</v>
      </c>
      <c r="J89" s="2">
        <f t="shared" si="20"/>
        <v>75215.746278056016</v>
      </c>
      <c r="W89" s="12" t="str">
        <f>VLOOKUP(X89,Setup!$M$3:$N$534,2,FALSE)</f>
        <v>Hong Kong SAR, China</v>
      </c>
      <c r="X89" s="13" t="s">
        <v>256</v>
      </c>
      <c r="Y89" s="13" cm="1">
        <f t="array" ref="Y89">INDEX(LINEST(
    _xlfn._xlws.FILTER($E$2:$E$6508, $B$2:$B$6508=X89),
    _xlfn._xlws.FILTER($D$2:$D$6508, $B$2:$B$6508=X89)
),1)</f>
        <v>2.1958139487759923E-3</v>
      </c>
      <c r="Z89" s="13">
        <f t="shared" si="21"/>
        <v>42828.782468602607</v>
      </c>
      <c r="AA89" s="13">
        <f t="shared" si="22"/>
        <v>181.45905692051943</v>
      </c>
      <c r="AB89" s="13">
        <f t="shared" si="24"/>
        <v>2.1958139487759923E-3</v>
      </c>
      <c r="AC89" s="14">
        <f t="shared" si="23"/>
        <v>2.1958139487759922</v>
      </c>
    </row>
    <row r="90" spans="1:29" x14ac:dyDescent="0.45">
      <c r="A90" t="str">
        <f t="shared" si="17"/>
        <v>ATG2002</v>
      </c>
      <c r="B90" t="s">
        <v>381</v>
      </c>
      <c r="C90">
        <v>2002</v>
      </c>
      <c r="D90">
        <v>18812.782777072895</v>
      </c>
      <c r="E90">
        <v>60.08784048497845</v>
      </c>
      <c r="F90">
        <f t="shared" si="18"/>
        <v>9.8422918527176844</v>
      </c>
      <c r="H90" t="s">
        <v>49</v>
      </c>
      <c r="I90" s="2">
        <f t="shared" si="19"/>
        <v>4.3595693522867212</v>
      </c>
      <c r="J90" s="2">
        <f t="shared" si="20"/>
        <v>7486.0186961644476</v>
      </c>
      <c r="W90" s="12" t="str">
        <f>VLOOKUP(X90,Setup!$M$3:$N$534,2,FALSE)</f>
        <v>Honduras</v>
      </c>
      <c r="X90" s="13" t="s">
        <v>49</v>
      </c>
      <c r="Y90" s="13" cm="1">
        <f t="array" ref="Y90">INDEX(LINEST(
    _xlfn._xlws.FILTER($E$2:$E$6508, $B$2:$B$6508=X90),
    _xlfn._xlws.FILTER($D$2:$D$6508, $B$2:$B$6508=X90)
),1)</f>
        <v>8.3986446953116158E-3</v>
      </c>
      <c r="Z90" s="13">
        <f t="shared" si="21"/>
        <v>4556.2453412627647</v>
      </c>
      <c r="AA90" s="13">
        <f t="shared" si="22"/>
        <v>54.226771341615411</v>
      </c>
      <c r="AB90" s="13">
        <f t="shared" si="24"/>
        <v>8.3986446953116158E-3</v>
      </c>
      <c r="AC90" s="14">
        <f t="shared" si="23"/>
        <v>8.3986446953116154</v>
      </c>
    </row>
    <row r="91" spans="1:29" x14ac:dyDescent="0.45">
      <c r="A91" t="str">
        <f t="shared" si="17"/>
        <v>ATG2003</v>
      </c>
      <c r="B91" t="s">
        <v>381</v>
      </c>
      <c r="C91">
        <v>2003</v>
      </c>
      <c r="D91">
        <v>20127.345572168964</v>
      </c>
      <c r="E91">
        <v>58.269052725333701</v>
      </c>
      <c r="F91">
        <f t="shared" si="18"/>
        <v>9.9098346456652067</v>
      </c>
      <c r="H91" t="s">
        <v>122</v>
      </c>
      <c r="I91" s="2" t="str">
        <f t="shared" si="19"/>
        <v/>
      </c>
      <c r="J91" s="2" t="str">
        <f t="shared" si="20"/>
        <v/>
      </c>
      <c r="W91" s="12" t="str">
        <f>VLOOKUP(X91,Setup!$M$3:$N$534,2,FALSE)</f>
        <v>Heavily indebted poor countries (HIPC)</v>
      </c>
      <c r="X91" s="13" t="s">
        <v>122</v>
      </c>
      <c r="Y91" s="13" cm="1">
        <f t="array" ref="Y91">INDEX(LINEST(
    _xlfn._xlws.FILTER($E$2:$E$6508, $B$2:$B$6508=X91),
    _xlfn._xlws.FILTER($D$2:$D$6508, $B$2:$B$6508=X91)
),1)</f>
        <v>5.47906853047604E-3</v>
      </c>
      <c r="Z91" s="13">
        <f t="shared" si="21"/>
        <v>1822.2590713625598</v>
      </c>
      <c r="AA91" s="13">
        <f t="shared" si="22"/>
        <v>14.273701516300713</v>
      </c>
      <c r="AB91" s="13">
        <f t="shared" si="24"/>
        <v>5.47906853047604E-3</v>
      </c>
      <c r="AC91" s="14">
        <f t="shared" si="23"/>
        <v>5.4790685304760398</v>
      </c>
    </row>
    <row r="92" spans="1:29" x14ac:dyDescent="0.45">
      <c r="A92" t="str">
        <f t="shared" si="17"/>
        <v>ATG2004</v>
      </c>
      <c r="B92" t="s">
        <v>381</v>
      </c>
      <c r="C92">
        <v>2004</v>
      </c>
      <c r="D92">
        <v>21628.683654167507</v>
      </c>
      <c r="E92">
        <v>54.422916614039963</v>
      </c>
      <c r="F92">
        <f t="shared" si="18"/>
        <v>9.981775659682711</v>
      </c>
      <c r="H92" t="s">
        <v>489</v>
      </c>
      <c r="I92" s="2">
        <f t="shared" si="19"/>
        <v>3.8521183202967637</v>
      </c>
      <c r="J92" s="2">
        <f t="shared" si="20"/>
        <v>48575.213608300051</v>
      </c>
      <c r="W92" s="12" t="str">
        <f>VLOOKUP(X92,Setup!$M$3:$N$534,2,FALSE)</f>
        <v>Croatia</v>
      </c>
      <c r="X92" s="13" t="s">
        <v>489</v>
      </c>
      <c r="Y92" s="13" cm="1">
        <f t="array" ref="Y92">INDEX(LINEST(
    _xlfn._xlws.FILTER($E$2:$E$6508, $B$2:$B$6508=X92),
    _xlfn._xlws.FILTER($D$2:$D$6508, $B$2:$B$6508=X92)
),1)</f>
        <v>-7.6414578101628055E-4</v>
      </c>
      <c r="Z92" s="13">
        <f t="shared" si="21"/>
        <v>31670.651491000692</v>
      </c>
      <c r="AA92" s="13">
        <f t="shared" si="22"/>
        <v>57.383294433405361</v>
      </c>
      <c r="AB92" s="13">
        <f t="shared" si="24"/>
        <v>-7.6414578101628055E-4</v>
      </c>
      <c r="AC92" s="14">
        <f t="shared" si="23"/>
        <v>-0.7641457810162805</v>
      </c>
    </row>
    <row r="93" spans="1:29" x14ac:dyDescent="0.45">
      <c r="A93" t="str">
        <f t="shared" si="17"/>
        <v>ATG2005</v>
      </c>
      <c r="B93" t="s">
        <v>381</v>
      </c>
      <c r="C93">
        <v>2005</v>
      </c>
      <c r="D93">
        <v>23484.800105169128</v>
      </c>
      <c r="E93">
        <v>53.930329089661065</v>
      </c>
      <c r="F93">
        <f t="shared" si="18"/>
        <v>10.064108686828922</v>
      </c>
      <c r="H93" t="s">
        <v>71</v>
      </c>
      <c r="I93" s="2">
        <f t="shared" si="19"/>
        <v>1.4144570576433408</v>
      </c>
      <c r="J93" s="2">
        <f t="shared" si="20"/>
        <v>3183.4590903340386</v>
      </c>
      <c r="W93" s="12" t="str">
        <f>VLOOKUP(X93,Setup!$M$3:$N$534,2,FALSE)</f>
        <v>Haiti</v>
      </c>
      <c r="X93" s="13" t="s">
        <v>71</v>
      </c>
      <c r="Y93" s="13" cm="1">
        <f t="array" ref="Y93">INDEX(LINEST(
    _xlfn._xlws.FILTER($E$2:$E$6508, $B$2:$B$6508=X93),
    _xlfn._xlws.FILTER($D$2:$D$6508, $B$2:$B$6508=X93)
),1)</f>
        <v>-2.2378742347333395E-3</v>
      </c>
      <c r="Z93" s="13">
        <f t="shared" si="21"/>
        <v>2630.2943855206404</v>
      </c>
      <c r="AA93" s="13">
        <f t="shared" si="22"/>
        <v>9.8996565298726615</v>
      </c>
      <c r="AB93" s="13">
        <f t="shared" si="24"/>
        <v>-2.2378742347333395E-3</v>
      </c>
      <c r="AC93" s="14">
        <f t="shared" si="23"/>
        <v>-2.2378742347333396</v>
      </c>
    </row>
    <row r="94" spans="1:29" x14ac:dyDescent="0.45">
      <c r="A94" t="str">
        <f t="shared" si="17"/>
        <v>ATG2006</v>
      </c>
      <c r="B94" t="s">
        <v>381</v>
      </c>
      <c r="C94">
        <v>2006</v>
      </c>
      <c r="D94">
        <v>26949.408582134576</v>
      </c>
      <c r="E94">
        <v>56.974675560808194</v>
      </c>
      <c r="F94">
        <f t="shared" si="18"/>
        <v>10.201716631092065</v>
      </c>
      <c r="H94" t="s">
        <v>496</v>
      </c>
      <c r="I94" s="2">
        <f t="shared" si="19"/>
        <v>3.4785341101341496</v>
      </c>
      <c r="J94" s="2">
        <f t="shared" si="20"/>
        <v>47635.895529922287</v>
      </c>
      <c r="W94" s="12" t="str">
        <f>VLOOKUP(X94,Setup!$M$3:$N$534,2,FALSE)</f>
        <v>Hungary</v>
      </c>
      <c r="X94" s="13" t="s">
        <v>496</v>
      </c>
      <c r="Y94" s="13" cm="1">
        <f t="array" ref="Y94">INDEX(LINEST(
    _xlfn._xlws.FILTER($E$2:$E$6508, $B$2:$B$6508=X94),
    _xlfn._xlws.FILTER($D$2:$D$6508, $B$2:$B$6508=X94)
),1)</f>
        <v>1.6208908053390284E-4</v>
      </c>
      <c r="Z94" s="13">
        <f t="shared" si="21"/>
        <v>21218.211427818555</v>
      </c>
      <c r="AA94" s="13">
        <f t="shared" si="22"/>
        <v>37.730617517853453</v>
      </c>
      <c r="AB94" s="13">
        <f t="shared" si="24"/>
        <v>1.6208908053390284E-4</v>
      </c>
      <c r="AC94" s="14">
        <f t="shared" si="23"/>
        <v>0.16208908053390284</v>
      </c>
    </row>
    <row r="95" spans="1:29" x14ac:dyDescent="0.45">
      <c r="A95" t="str">
        <f t="shared" si="17"/>
        <v>ATG2007</v>
      </c>
      <c r="B95" t="s">
        <v>381</v>
      </c>
      <c r="C95">
        <v>2007</v>
      </c>
      <c r="D95">
        <v>29850.567573463602</v>
      </c>
      <c r="E95">
        <v>56.866902560552603</v>
      </c>
      <c r="F95">
        <f t="shared" si="18"/>
        <v>10.303959132826366</v>
      </c>
      <c r="H95" t="s">
        <v>110</v>
      </c>
      <c r="I95" s="2">
        <f t="shared" si="19"/>
        <v>4.8958368694565477</v>
      </c>
      <c r="J95" s="2">
        <f t="shared" si="20"/>
        <v>20999.020324087021</v>
      </c>
      <c r="W95" s="12" t="str">
        <f>VLOOKUP(X95,Setup!$M$3:$N$534,2,FALSE)</f>
        <v>IBRD only</v>
      </c>
      <c r="X95" s="13" t="s">
        <v>110</v>
      </c>
      <c r="Y95" s="13" cm="1">
        <f t="array" ref="Y95">INDEX(LINEST(
    _xlfn._xlws.FILTER($E$2:$E$6508, $B$2:$B$6508=X95),
    _xlfn._xlws.FILTER($D$2:$D$6508, $B$2:$B$6508=X95)
),1)</f>
        <v>5.5217744717787395E-3</v>
      </c>
      <c r="Z95" s="13">
        <f t="shared" si="21"/>
        <v>10117.521968164632</v>
      </c>
      <c r="AA95" s="13">
        <f t="shared" si="22"/>
        <v>80.527933138234204</v>
      </c>
      <c r="AB95" s="13">
        <f t="shared" si="24"/>
        <v>5.5217744717787395E-3</v>
      </c>
      <c r="AC95" s="14">
        <f t="shared" si="23"/>
        <v>5.5217744717787394</v>
      </c>
    </row>
    <row r="96" spans="1:29" x14ac:dyDescent="0.45">
      <c r="A96" t="str">
        <f t="shared" si="17"/>
        <v>ATG2008</v>
      </c>
      <c r="B96" t="s">
        <v>381</v>
      </c>
      <c r="C96">
        <v>2008</v>
      </c>
      <c r="D96">
        <v>29978.209586109217</v>
      </c>
      <c r="E96">
        <v>58.655635422041414</v>
      </c>
      <c r="F96">
        <f t="shared" si="18"/>
        <v>10.308226049596717</v>
      </c>
      <c r="H96" t="s">
        <v>208</v>
      </c>
      <c r="I96" s="2">
        <f t="shared" si="19"/>
        <v>4.8577216370963638</v>
      </c>
      <c r="J96" s="2">
        <f t="shared" si="20"/>
        <v>16601.923890647919</v>
      </c>
      <c r="W96" s="12" t="str">
        <f>VLOOKUP(X96,Setup!$M$3:$N$534,2,FALSE)</f>
        <v>IDA &amp; IBRD total</v>
      </c>
      <c r="X96" s="13" t="s">
        <v>208</v>
      </c>
      <c r="Y96" s="13" cm="1">
        <f t="array" ref="Y96">INDEX(LINEST(
    _xlfn._xlws.FILTER($E$2:$E$6508, $B$2:$B$6508=X96),
    _xlfn._xlws.FILTER($D$2:$D$6508, $B$2:$B$6508=X96)
),1)</f>
        <v>6.7709750246702618E-3</v>
      </c>
      <c r="Z96" s="13">
        <f t="shared" si="21"/>
        <v>7971.9881825815419</v>
      </c>
      <c r="AA96" s="13">
        <f t="shared" si="22"/>
        <v>74.025843988420093</v>
      </c>
      <c r="AB96" s="13">
        <f t="shared" si="24"/>
        <v>6.7709750246702618E-3</v>
      </c>
      <c r="AC96" s="14">
        <f t="shared" si="23"/>
        <v>6.7709750246702614</v>
      </c>
    </row>
    <row r="97" spans="1:29" x14ac:dyDescent="0.45">
      <c r="A97" t="str">
        <f t="shared" si="17"/>
        <v>ATG2009</v>
      </c>
      <c r="B97" t="s">
        <v>381</v>
      </c>
      <c r="C97">
        <v>2009</v>
      </c>
      <c r="D97">
        <v>26156.915171596531</v>
      </c>
      <c r="E97">
        <v>65.792045090287417</v>
      </c>
      <c r="F97">
        <f t="shared" si="18"/>
        <v>10.171868877042783</v>
      </c>
      <c r="H97" t="s">
        <v>424</v>
      </c>
      <c r="I97" s="2" t="str">
        <f t="shared" si="19"/>
        <v/>
      </c>
      <c r="J97" s="2" t="str">
        <f t="shared" si="20"/>
        <v/>
      </c>
      <c r="W97" s="12" t="str">
        <f>VLOOKUP(X97,Setup!$M$3:$N$534,2,FALSE)</f>
        <v>IDA total</v>
      </c>
      <c r="X97" s="13" t="s">
        <v>424</v>
      </c>
      <c r="Y97" s="13" cm="1">
        <f t="array" ref="Y97">INDEX(LINEST(
    _xlfn._xlws.FILTER($E$2:$E$6508, $B$2:$B$6508=X97),
    _xlfn._xlws.FILTER($D$2:$D$6508, $B$2:$B$6508=X97)
),1)</f>
        <v>4.0272488642530387E-3</v>
      </c>
      <c r="Z97" s="13">
        <f t="shared" si="21"/>
        <v>2666.199510717307</v>
      </c>
      <c r="AA97" s="13">
        <f t="shared" si="22"/>
        <v>17.55990470650789</v>
      </c>
      <c r="AB97" s="13">
        <f t="shared" si="24"/>
        <v>4.0272488642530387E-3</v>
      </c>
      <c r="AC97" s="14">
        <f t="shared" si="23"/>
        <v>4.0272488642530391</v>
      </c>
    </row>
    <row r="98" spans="1:29" x14ac:dyDescent="0.45">
      <c r="A98" t="str">
        <f t="shared" si="17"/>
        <v>ATG2010</v>
      </c>
      <c r="B98" t="s">
        <v>381</v>
      </c>
      <c r="C98">
        <v>2010</v>
      </c>
      <c r="D98">
        <v>24071.029795648185</v>
      </c>
      <c r="E98">
        <v>69.967280361941391</v>
      </c>
      <c r="F98">
        <f t="shared" si="18"/>
        <v>10.088764313229122</v>
      </c>
      <c r="H98" t="s">
        <v>1</v>
      </c>
      <c r="I98" s="2" t="str">
        <f t="shared" si="19"/>
        <v/>
      </c>
      <c r="J98" s="2" t="str">
        <f t="shared" si="20"/>
        <v/>
      </c>
      <c r="W98" s="12" t="str">
        <f>VLOOKUP(X98,Setup!$M$3:$N$534,2,FALSE)</f>
        <v>IDA blend</v>
      </c>
      <c r="X98" s="13" t="s">
        <v>1</v>
      </c>
      <c r="Y98" s="13" cm="1">
        <f t="array" ref="Y98">INDEX(LINEST(
    _xlfn._xlws.FILTER($E$2:$E$6508, $B$2:$B$6508=X98),
    _xlfn._xlws.FILTER($D$2:$D$6508, $B$2:$B$6508=X98)
),1)</f>
        <v>6.6231541823832615E-4</v>
      </c>
      <c r="Z98" s="13">
        <f t="shared" si="21"/>
        <v>3513.7710135619777</v>
      </c>
      <c r="AA98" s="13">
        <f t="shared" si="22"/>
        <v>15.767396052955929</v>
      </c>
      <c r="AB98" s="13">
        <f t="shared" si="24"/>
        <v>6.6231541823832615E-4</v>
      </c>
      <c r="AC98" s="14">
        <f t="shared" si="23"/>
        <v>0.66231541823832618</v>
      </c>
    </row>
    <row r="99" spans="1:29" x14ac:dyDescent="0.45">
      <c r="A99" t="str">
        <f t="shared" si="17"/>
        <v>ATG2011</v>
      </c>
      <c r="B99" t="s">
        <v>381</v>
      </c>
      <c r="C99">
        <v>2011</v>
      </c>
      <c r="D99">
        <v>23804.079010769568</v>
      </c>
      <c r="E99">
        <v>67.715852434066875</v>
      </c>
      <c r="F99">
        <f t="shared" si="18"/>
        <v>10.077612231981616</v>
      </c>
      <c r="H99" t="s">
        <v>363</v>
      </c>
      <c r="I99" s="2">
        <f t="shared" si="19"/>
        <v>3.5943613565344545</v>
      </c>
      <c r="J99" s="2">
        <f t="shared" si="20"/>
        <v>16448.275517955855</v>
      </c>
      <c r="W99" s="12" t="str">
        <f>VLOOKUP(X99,Setup!$M$3:$N$534,2,FALSE)</f>
        <v>Indonesia</v>
      </c>
      <c r="X99" s="13" t="s">
        <v>363</v>
      </c>
      <c r="Y99" s="13" cm="1">
        <f t="array" ref="Y99">INDEX(LINEST(
    _xlfn._xlws.FILTER($E$2:$E$6508, $B$2:$B$6508=X99),
    _xlfn._xlws.FILTER($D$2:$D$6508, $B$2:$B$6508=X99)
),1)</f>
        <v>7.3694882997030024E-4</v>
      </c>
      <c r="Z99" s="13">
        <f t="shared" si="21"/>
        <v>11224.454848787171</v>
      </c>
      <c r="AA99" s="13">
        <f t="shared" si="22"/>
        <v>35.544103879875344</v>
      </c>
      <c r="AB99" s="13">
        <f t="shared" si="24"/>
        <v>7.3694882997030024E-4</v>
      </c>
      <c r="AC99" s="14">
        <f t="shared" si="23"/>
        <v>0.7369488299703002</v>
      </c>
    </row>
    <row r="100" spans="1:29" x14ac:dyDescent="0.45">
      <c r="A100" t="str">
        <f t="shared" si="17"/>
        <v>ATG2012</v>
      </c>
      <c r="B100" t="s">
        <v>381</v>
      </c>
      <c r="C100">
        <v>2012</v>
      </c>
      <c r="D100">
        <v>23011.738661136646</v>
      </c>
      <c r="E100">
        <v>61.878190497643004</v>
      </c>
      <c r="F100">
        <f t="shared" si="18"/>
        <v>10.043759741284621</v>
      </c>
      <c r="H100" t="s">
        <v>525</v>
      </c>
      <c r="I100" s="2" t="str">
        <f t="shared" si="19"/>
        <v/>
      </c>
      <c r="J100" s="2" t="str">
        <f t="shared" si="20"/>
        <v/>
      </c>
      <c r="W100" s="12" t="str">
        <f>VLOOKUP(X100,Setup!$M$3:$N$534,2,FALSE)</f>
        <v>IDA only</v>
      </c>
      <c r="X100" s="13" t="s">
        <v>525</v>
      </c>
      <c r="Y100" s="13" cm="1">
        <f t="array" ref="Y100">INDEX(LINEST(
    _xlfn._xlws.FILTER($E$2:$E$6508, $B$2:$B$6508=X100),
    _xlfn._xlws.FILTER($D$2:$D$6508, $B$2:$B$6508=X100)
),1)</f>
        <v>7.5105512197572244E-3</v>
      </c>
      <c r="Z100" s="13">
        <f t="shared" si="21"/>
        <v>2170.0310599387371</v>
      </c>
      <c r="AA100" s="13">
        <f t="shared" si="22"/>
        <v>19.333915799625661</v>
      </c>
      <c r="AB100" s="13">
        <f t="shared" si="24"/>
        <v>7.5105512197572244E-3</v>
      </c>
      <c r="AC100" s="14">
        <f t="shared" si="23"/>
        <v>7.5105512197572244</v>
      </c>
    </row>
    <row r="101" spans="1:29" x14ac:dyDescent="0.45">
      <c r="A101" t="str">
        <f t="shared" si="17"/>
        <v>ATG2013</v>
      </c>
      <c r="B101" t="s">
        <v>381</v>
      </c>
      <c r="C101">
        <v>2013</v>
      </c>
      <c r="D101">
        <v>21760.523286425378</v>
      </c>
      <c r="E101">
        <v>61.278235405885709</v>
      </c>
      <c r="F101">
        <f t="shared" si="18"/>
        <v>9.9878527487701305</v>
      </c>
      <c r="H101" t="s">
        <v>471</v>
      </c>
      <c r="I101" s="2" t="str">
        <f t="shared" si="19"/>
        <v/>
      </c>
      <c r="J101" s="2" t="str">
        <f t="shared" si="20"/>
        <v/>
      </c>
      <c r="W101" s="12" t="str">
        <f>VLOOKUP(X101,Setup!$M$3:$N$534,2,FALSE)</f>
        <v>India</v>
      </c>
      <c r="X101" s="13" t="s">
        <v>471</v>
      </c>
      <c r="Y101" s="13" cm="1">
        <f t="array" ref="Y101">INDEX(LINEST(
    _xlfn._xlws.FILTER($E$2:$E$6508, $B$2:$B$6508=X101),
    _xlfn._xlws.FILTER($D$2:$D$6508, $B$2:$B$6508=X101)
),1)</f>
        <v>5.3721373054439877E-3</v>
      </c>
      <c r="Z101" s="13">
        <f t="shared" si="21"/>
        <v>3572.7096423135222</v>
      </c>
      <c r="AA101" s="13">
        <f t="shared" si="22"/>
        <v>38.658365093839649</v>
      </c>
      <c r="AB101" s="13">
        <f t="shared" si="24"/>
        <v>5.3721373054439877E-3</v>
      </c>
      <c r="AC101" s="14">
        <f t="shared" si="23"/>
        <v>5.3721373054439878</v>
      </c>
    </row>
    <row r="102" spans="1:29" x14ac:dyDescent="0.45">
      <c r="A102" t="str">
        <f t="shared" si="17"/>
        <v>ATG2014</v>
      </c>
      <c r="B102" t="s">
        <v>381</v>
      </c>
      <c r="C102">
        <v>2014</v>
      </c>
      <c r="D102">
        <v>21671.473785661561</v>
      </c>
      <c r="E102">
        <v>56.033294739302242</v>
      </c>
      <c r="F102">
        <f t="shared" si="18"/>
        <v>9.9837521026313478</v>
      </c>
      <c r="H102" t="s">
        <v>43</v>
      </c>
      <c r="I102" s="2">
        <f t="shared" si="19"/>
        <v>3.2225954370701535</v>
      </c>
      <c r="J102" s="2">
        <f t="shared" si="20"/>
        <v>131175.10685414885</v>
      </c>
      <c r="W102" s="12" t="str">
        <f>VLOOKUP(X102,Setup!$M$3:$N$534,2,FALSE)</f>
        <v>Ireland</v>
      </c>
      <c r="X102" s="13" t="s">
        <v>43</v>
      </c>
      <c r="Y102" s="13" cm="1">
        <f t="array" ref="Y102">INDEX(LINEST(
    _xlfn._xlws.FILTER($E$2:$E$6508, $B$2:$B$6508=X102),
    _xlfn._xlws.FILTER($D$2:$D$6508, $B$2:$B$6508=X102)
),1)</f>
        <v>-1.1394125298141719E-3</v>
      </c>
      <c r="Z102" s="13">
        <f t="shared" si="21"/>
        <v>66965.205487425745</v>
      </c>
      <c r="AA102" s="13">
        <f t="shared" si="22"/>
        <v>82.987919592466838</v>
      </c>
      <c r="AB102" s="13">
        <f t="shared" si="24"/>
        <v>-1.1394125298141719E-3</v>
      </c>
      <c r="AC102" s="14">
        <f t="shared" si="23"/>
        <v>-1.139412529814172</v>
      </c>
    </row>
    <row r="103" spans="1:29" x14ac:dyDescent="0.45">
      <c r="A103" t="str">
        <f t="shared" si="17"/>
        <v>ATG2015</v>
      </c>
      <c r="B103" t="s">
        <v>381</v>
      </c>
      <c r="C103">
        <v>2015</v>
      </c>
      <c r="D103">
        <v>20985.438829217725</v>
      </c>
      <c r="E103">
        <v>48.631741132275764</v>
      </c>
      <c r="F103">
        <f t="shared" si="18"/>
        <v>9.9515840871152967</v>
      </c>
      <c r="H103" t="s">
        <v>140</v>
      </c>
      <c r="I103" s="2" t="str">
        <f t="shared" si="19"/>
        <v/>
      </c>
      <c r="J103" s="2" t="str">
        <f t="shared" si="20"/>
        <v/>
      </c>
      <c r="W103" s="12" t="str">
        <f>VLOOKUP(X103,Setup!$M$3:$N$534,2,FALSE)</f>
        <v>Iran, Islamic Rep.</v>
      </c>
      <c r="X103" s="13" t="s">
        <v>140</v>
      </c>
      <c r="Y103" s="13" cm="1">
        <f t="array" ref="Y103">INDEX(LINEST(
    _xlfn._xlws.FILTER($E$2:$E$6508, $B$2:$B$6508=X103),
    _xlfn._xlws.FILTER($D$2:$D$6508, $B$2:$B$6508=X103)
),1)</f>
        <v>3.6570552507351334E-3</v>
      </c>
      <c r="Z103" s="13">
        <f t="shared" si="21"/>
        <v>12665.835577143356</v>
      </c>
      <c r="AA103" s="13">
        <f t="shared" si="22"/>
        <v>34.536070011944858</v>
      </c>
      <c r="AB103" s="13">
        <f t="shared" si="24"/>
        <v>3.6570552507351334E-3</v>
      </c>
      <c r="AC103" s="14">
        <f t="shared" si="23"/>
        <v>3.6570552507351333</v>
      </c>
    </row>
    <row r="104" spans="1:29" x14ac:dyDescent="0.45">
      <c r="A104" t="str">
        <f t="shared" si="17"/>
        <v>ATG2016</v>
      </c>
      <c r="B104" t="s">
        <v>381</v>
      </c>
      <c r="C104">
        <v>2016</v>
      </c>
      <c r="D104">
        <v>21320.437506780931</v>
      </c>
      <c r="E104">
        <v>47.013423903449343</v>
      </c>
      <c r="F104">
        <f t="shared" si="18"/>
        <v>9.9674213990251825</v>
      </c>
      <c r="H104" t="s">
        <v>418</v>
      </c>
      <c r="I104" s="2">
        <f t="shared" si="19"/>
        <v>2.6359579684951746</v>
      </c>
      <c r="J104" s="2">
        <f t="shared" si="20"/>
        <v>14464.31869281728</v>
      </c>
      <c r="W104" s="12" t="str">
        <f>VLOOKUP(X104,Setup!$M$3:$N$534,2,FALSE)</f>
        <v>Iraq</v>
      </c>
      <c r="X104" s="13" t="s">
        <v>418</v>
      </c>
      <c r="Y104" s="13" cm="1">
        <f t="array" ref="Y104">INDEX(LINEST(
    _xlfn._xlws.FILTER($E$2:$E$6508, $B$2:$B$6508=X104),
    _xlfn._xlws.FILTER($D$2:$D$6508, $B$2:$B$6508=X104)
),1)</f>
        <v>6.9022963249633677E-4</v>
      </c>
      <c r="Z104" s="13">
        <f t="shared" si="21"/>
        <v>11911.252527563949</v>
      </c>
      <c r="AA104" s="13">
        <f t="shared" si="22"/>
        <v>7.2066913610995478</v>
      </c>
      <c r="AB104" s="13">
        <f t="shared" si="24"/>
        <v>6.9022963249633677E-4</v>
      </c>
      <c r="AC104" s="14">
        <f t="shared" si="23"/>
        <v>0.69022963249633673</v>
      </c>
    </row>
    <row r="105" spans="1:29" x14ac:dyDescent="0.45">
      <c r="A105" t="str">
        <f t="shared" si="17"/>
        <v>ATG2017</v>
      </c>
      <c r="B105" t="s">
        <v>381</v>
      </c>
      <c r="C105">
        <v>2017</v>
      </c>
      <c r="D105">
        <v>21422.002157662686</v>
      </c>
      <c r="E105">
        <v>44.226625258499418</v>
      </c>
      <c r="F105">
        <f t="shared" si="18"/>
        <v>9.9721738110463836</v>
      </c>
      <c r="H105" t="s">
        <v>111</v>
      </c>
      <c r="I105" s="2">
        <f t="shared" si="19"/>
        <v>4.5035528233586994</v>
      </c>
      <c r="J105" s="2">
        <f t="shared" si="20"/>
        <v>78258.759250789022</v>
      </c>
      <c r="W105" s="12" t="str">
        <f>VLOOKUP(X105,Setup!$M$3:$N$534,2,FALSE)</f>
        <v>Iceland</v>
      </c>
      <c r="X105" s="13" t="s">
        <v>111</v>
      </c>
      <c r="Y105" s="13" cm="1">
        <f t="array" ref="Y105">INDEX(LINEST(
    _xlfn._xlws.FILTER($E$2:$E$6508, $B$2:$B$6508=X105),
    _xlfn._xlws.FILTER($D$2:$D$6508, $B$2:$B$6508=X105)
),1)</f>
        <v>6.3905549191153367E-4</v>
      </c>
      <c r="Z105" s="13">
        <f t="shared" si="21"/>
        <v>41362.54408027383</v>
      </c>
      <c r="AA105" s="13">
        <f t="shared" si="22"/>
        <v>107.71415308881095</v>
      </c>
      <c r="AB105" s="13">
        <f t="shared" si="24"/>
        <v>6.3905549191153367E-4</v>
      </c>
      <c r="AC105" s="14">
        <f t="shared" si="23"/>
        <v>0.63905549191153366</v>
      </c>
    </row>
    <row r="106" spans="1:29" x14ac:dyDescent="0.45">
      <c r="A106" t="str">
        <f t="shared" si="17"/>
        <v>ATG2018</v>
      </c>
      <c r="B106" t="s">
        <v>381</v>
      </c>
      <c r="C106">
        <v>2018</v>
      </c>
      <c r="D106">
        <v>24524.21379538871</v>
      </c>
      <c r="E106">
        <v>41.654187462244742</v>
      </c>
      <c r="F106">
        <f t="shared" si="18"/>
        <v>10.107416226647087</v>
      </c>
      <c r="H106" t="s">
        <v>521</v>
      </c>
      <c r="I106" s="2" t="str">
        <f t="shared" si="19"/>
        <v/>
      </c>
      <c r="J106" s="2" t="str">
        <f t="shared" si="20"/>
        <v/>
      </c>
      <c r="W106" s="12" t="str">
        <f>VLOOKUP(X106,Setup!$M$3:$N$534,2,FALSE)</f>
        <v>Israel</v>
      </c>
      <c r="X106" s="13" t="s">
        <v>521</v>
      </c>
      <c r="Y106" s="13" cm="1">
        <f t="array" ref="Y106">INDEX(LINEST(
    _xlfn._xlws.FILTER($E$2:$E$6508, $B$2:$B$6508=X106),
    _xlfn._xlws.FILTER($D$2:$D$6508, $B$2:$B$6508=X106)
),1)</f>
        <v>3.3571639139468848E-4</v>
      </c>
      <c r="Z106" s="13">
        <f t="shared" si="21"/>
        <v>29858.185454334071</v>
      </c>
      <c r="AA106" s="13">
        <f t="shared" si="22"/>
        <v>65.172869679407654</v>
      </c>
      <c r="AB106" s="13">
        <f t="shared" si="24"/>
        <v>3.3571639139468848E-4</v>
      </c>
      <c r="AC106" s="14">
        <f t="shared" si="23"/>
        <v>0.33571639139468845</v>
      </c>
    </row>
    <row r="107" spans="1:29" x14ac:dyDescent="0.45">
      <c r="A107" t="str">
        <f t="shared" si="17"/>
        <v>ATG2019</v>
      </c>
      <c r="B107" t="s">
        <v>381</v>
      </c>
      <c r="C107">
        <v>2019</v>
      </c>
      <c r="D107">
        <v>26550.589844733007</v>
      </c>
      <c r="E107">
        <v>41.949131271439327</v>
      </c>
      <c r="F107">
        <f t="shared" si="18"/>
        <v>10.18680724279743</v>
      </c>
      <c r="H107" t="s">
        <v>441</v>
      </c>
      <c r="I107" s="2">
        <f t="shared" si="19"/>
        <v>4.1038815104786348</v>
      </c>
      <c r="J107" s="2">
        <f t="shared" si="20"/>
        <v>60846.983027027876</v>
      </c>
      <c r="W107" s="12" t="str">
        <f>VLOOKUP(X107,Setup!$M$3:$N$534,2,FALSE)</f>
        <v>Italy</v>
      </c>
      <c r="X107" s="13" t="s">
        <v>441</v>
      </c>
      <c r="Y107" s="13" cm="1">
        <f t="array" ref="Y107">INDEX(LINEST(
    _xlfn._xlws.FILTER($E$2:$E$6508, $B$2:$B$6508=X107),
    _xlfn._xlws.FILTER($D$2:$D$6508, $B$2:$B$6508=X107)
),1)</f>
        <v>-2.216244634201891E-4</v>
      </c>
      <c r="Z107" s="13">
        <f t="shared" si="21"/>
        <v>39271.423734671371</v>
      </c>
      <c r="AA107" s="13">
        <f t="shared" si="22"/>
        <v>77.69433240790228</v>
      </c>
      <c r="AB107" s="13">
        <f t="shared" si="24"/>
        <v>-2.216244634201891E-4</v>
      </c>
      <c r="AC107" s="14">
        <f t="shared" si="23"/>
        <v>-0.2216244634201891</v>
      </c>
    </row>
    <row r="108" spans="1:29" x14ac:dyDescent="0.45">
      <c r="A108" t="str">
        <f t="shared" si="17"/>
        <v>ATG2020</v>
      </c>
      <c r="B108" t="s">
        <v>381</v>
      </c>
      <c r="C108">
        <v>2020</v>
      </c>
      <c r="D108">
        <v>22370.091869381278</v>
      </c>
      <c r="E108">
        <v>53.770405780522758</v>
      </c>
      <c r="F108">
        <f t="shared" si="18"/>
        <v>10.0154801612876</v>
      </c>
      <c r="H108" t="s">
        <v>546</v>
      </c>
      <c r="I108" s="2">
        <f t="shared" si="19"/>
        <v>3.9090414450887176</v>
      </c>
      <c r="J108" s="2">
        <f t="shared" si="20"/>
        <v>11662.344683736681</v>
      </c>
      <c r="W108" s="12" t="str">
        <f>VLOOKUP(X108,Setup!$M$3:$N$534,2,FALSE)</f>
        <v>Jamaica</v>
      </c>
      <c r="X108" s="13" t="s">
        <v>546</v>
      </c>
      <c r="Y108" s="13" cm="1">
        <f t="array" ref="Y108">INDEX(LINEST(
    _xlfn._xlws.FILTER($E$2:$E$6508, $B$2:$B$6508=X108),
    _xlfn._xlws.FILTER($D$2:$D$6508, $B$2:$B$6508=X108)
),1)</f>
        <v>5.0524496291880694E-3</v>
      </c>
      <c r="Z108" s="13">
        <f t="shared" si="21"/>
        <v>7928.1058099797565</v>
      </c>
      <c r="AA108" s="13">
        <f t="shared" si="22"/>
        <v>29.994448168544725</v>
      </c>
      <c r="AB108" s="13">
        <f t="shared" si="24"/>
        <v>5.0524496291880694E-3</v>
      </c>
      <c r="AC108" s="14">
        <f t="shared" si="23"/>
        <v>5.0524496291880689</v>
      </c>
    </row>
    <row r="109" spans="1:29" x14ac:dyDescent="0.45">
      <c r="A109" t="str">
        <f t="shared" si="17"/>
        <v>ATG2021</v>
      </c>
      <c r="B109" t="s">
        <v>381</v>
      </c>
      <c r="C109">
        <v>2021</v>
      </c>
      <c r="D109">
        <v>25745.495806774616</v>
      </c>
      <c r="E109">
        <v>45.434746424889148</v>
      </c>
      <c r="F109">
        <f t="shared" si="18"/>
        <v>10.156014970666316</v>
      </c>
      <c r="H109" t="s">
        <v>235</v>
      </c>
      <c r="I109" s="2">
        <f t="shared" si="19"/>
        <v>4.3839878509259274</v>
      </c>
      <c r="J109" s="2">
        <f t="shared" si="20"/>
        <v>10821.490976531695</v>
      </c>
      <c r="W109" s="12" t="str">
        <f>VLOOKUP(X109,Setup!$M$3:$N$534,2,FALSE)</f>
        <v>Jordan</v>
      </c>
      <c r="X109" s="13" t="s">
        <v>235</v>
      </c>
      <c r="Y109" s="13" cm="1">
        <f t="array" ref="Y109">INDEX(LINEST(
    _xlfn._xlws.FILTER($E$2:$E$6508, $B$2:$B$6508=X109),
    _xlfn._xlws.FILTER($D$2:$D$6508, $B$2:$B$6508=X109)
),1)</f>
        <v>2.2236297228437917E-3</v>
      </c>
      <c r="Z109" s="13">
        <f t="shared" si="21"/>
        <v>7588.969571377299</v>
      </c>
      <c r="AA109" s="13">
        <f t="shared" si="22"/>
        <v>73.464304225276123</v>
      </c>
      <c r="AB109" s="13">
        <f t="shared" si="24"/>
        <v>2.2236297228437917E-3</v>
      </c>
      <c r="AC109" s="14">
        <f t="shared" si="23"/>
        <v>2.2236297228437918</v>
      </c>
    </row>
    <row r="110" spans="1:29" x14ac:dyDescent="0.45">
      <c r="A110" t="str">
        <f t="shared" si="17"/>
        <v>ATG2022</v>
      </c>
      <c r="B110" t="s">
        <v>381</v>
      </c>
      <c r="C110">
        <v>2022</v>
      </c>
      <c r="D110">
        <v>29933.889369890207</v>
      </c>
      <c r="E110">
        <v>38.169941643699168</v>
      </c>
      <c r="F110">
        <f t="shared" si="18"/>
        <v>10.306746541281173</v>
      </c>
      <c r="H110" t="s">
        <v>442</v>
      </c>
      <c r="I110" s="2">
        <f t="shared" si="19"/>
        <v>5.2825184746994855</v>
      </c>
      <c r="J110" s="2">
        <f t="shared" si="20"/>
        <v>51685.03875255098</v>
      </c>
      <c r="W110" s="12" t="str">
        <f>VLOOKUP(X110,Setup!$M$3:$N$534,2,FALSE)</f>
        <v>Japan</v>
      </c>
      <c r="X110" s="13" t="s">
        <v>442</v>
      </c>
      <c r="Y110" s="13" cm="1">
        <f t="array" ref="Y110">INDEX(LINEST(
    _xlfn._xlws.FILTER($E$2:$E$6508, $B$2:$B$6508=X110),
    _xlfn._xlws.FILTER($D$2:$D$6508, $B$2:$B$6508=X110)
),1)</f>
        <v>-6.0163416900565732E-4</v>
      </c>
      <c r="Z110" s="13">
        <f t="shared" si="21"/>
        <v>33686.881696952689</v>
      </c>
      <c r="AA110" s="13">
        <f t="shared" si="22"/>
        <v>181.55810817849397</v>
      </c>
      <c r="AB110" s="13">
        <f t="shared" si="24"/>
        <v>-6.0163416900565732E-4</v>
      </c>
      <c r="AC110" s="14">
        <f t="shared" si="23"/>
        <v>-0.60163416900565736</v>
      </c>
    </row>
    <row r="111" spans="1:29" x14ac:dyDescent="0.45">
      <c r="A111" t="str">
        <f t="shared" si="17"/>
        <v>ATG2023</v>
      </c>
      <c r="B111" t="s">
        <v>381</v>
      </c>
      <c r="C111">
        <v>2023</v>
      </c>
      <c r="D111">
        <v>31601.752714687671</v>
      </c>
      <c r="E111">
        <v>38.011843519301578</v>
      </c>
      <c r="F111">
        <f t="shared" si="18"/>
        <v>10.360967863691513</v>
      </c>
      <c r="H111" t="s">
        <v>219</v>
      </c>
      <c r="I111" s="2">
        <f t="shared" si="19"/>
        <v>3.3167447333638385</v>
      </c>
      <c r="J111" s="2">
        <f t="shared" si="20"/>
        <v>40813.044280470596</v>
      </c>
      <c r="W111" s="12" t="str">
        <f>VLOOKUP(X111,Setup!$M$3:$N$534,2,FALSE)</f>
        <v>Kazakhstan</v>
      </c>
      <c r="X111" s="13" t="s">
        <v>219</v>
      </c>
      <c r="Y111" s="13" cm="1">
        <f t="array" ref="Y111">INDEX(LINEST(
    _xlfn._xlws.FILTER($E$2:$E$6508, $B$2:$B$6508=X111),
    _xlfn._xlws.FILTER($D$2:$D$6508, $B$2:$B$6508=X111)
),1)</f>
        <v>-3.5608085341903774E-4</v>
      </c>
      <c r="Z111" s="13">
        <f t="shared" si="21"/>
        <v>30047.489867107965</v>
      </c>
      <c r="AA111" s="13">
        <f t="shared" si="22"/>
        <v>28.042969971353621</v>
      </c>
      <c r="AB111" s="13">
        <f t="shared" si="24"/>
        <v>-3.5608085341903774E-4</v>
      </c>
      <c r="AC111" s="14">
        <f t="shared" si="23"/>
        <v>-0.35608085341903772</v>
      </c>
    </row>
    <row r="112" spans="1:29" x14ac:dyDescent="0.45">
      <c r="A112" t="str">
        <f t="shared" si="17"/>
        <v>ATG2024</v>
      </c>
      <c r="B112" t="s">
        <v>381</v>
      </c>
      <c r="C112">
        <v>2024</v>
      </c>
      <c r="D112">
        <v>33602.353995792917</v>
      </c>
      <c r="E112">
        <v>38.254303312801731</v>
      </c>
      <c r="F112">
        <f t="shared" si="18"/>
        <v>10.422351402895849</v>
      </c>
      <c r="H112" t="s">
        <v>542</v>
      </c>
      <c r="I112" s="2" t="str">
        <f t="shared" si="19"/>
        <v/>
      </c>
      <c r="J112" s="2" t="str">
        <f t="shared" si="20"/>
        <v/>
      </c>
      <c r="W112" s="12" t="str">
        <f>VLOOKUP(X112,Setup!$M$3:$N$534,2,FALSE)</f>
        <v>Kenya</v>
      </c>
      <c r="X112" s="13" t="s">
        <v>542</v>
      </c>
      <c r="Y112" s="13" cm="1">
        <f t="array" ref="Y112">INDEX(LINEST(
    _xlfn._xlws.FILTER($E$2:$E$6508, $B$2:$B$6508=X112),
    _xlfn._xlws.FILTER($D$2:$D$6508, $B$2:$B$6508=X112)
),1)</f>
        <v>2.7663654334134234E-3</v>
      </c>
      <c r="Z112" s="13">
        <f t="shared" si="21"/>
        <v>2874.4920020734839</v>
      </c>
      <c r="AA112" s="13">
        <f t="shared" si="22"/>
        <v>26.601693841494257</v>
      </c>
      <c r="AB112" s="13">
        <f t="shared" si="24"/>
        <v>2.7663654334134234E-3</v>
      </c>
      <c r="AC112" s="14">
        <f t="shared" si="23"/>
        <v>2.7663654334134233</v>
      </c>
    </row>
    <row r="113" spans="1:29" x14ac:dyDescent="0.45">
      <c r="A113" t="str">
        <f t="shared" si="17"/>
        <v>ARG1990</v>
      </c>
      <c r="B113" t="s">
        <v>383</v>
      </c>
      <c r="C113">
        <v>1990</v>
      </c>
      <c r="D113" s="2">
        <v>7158.3084915707823</v>
      </c>
      <c r="E113" s="2">
        <v>15.601694814211495</v>
      </c>
      <c r="F113">
        <f t="shared" si="18"/>
        <v>8.8760289878506118</v>
      </c>
      <c r="H113" t="s">
        <v>324</v>
      </c>
      <c r="I113" s="2">
        <f t="shared" si="19"/>
        <v>3.1425542481539264</v>
      </c>
      <c r="J113" s="2">
        <f t="shared" si="20"/>
        <v>8009.4091944569182</v>
      </c>
      <c r="W113" s="12" t="str">
        <f>VLOOKUP(X113,Setup!$M$3:$N$534,2,FALSE)</f>
        <v>Kyrgyz Republic</v>
      </c>
      <c r="X113" s="13" t="s">
        <v>324</v>
      </c>
      <c r="Y113" s="13" cm="1">
        <f t="array" ref="Y113">INDEX(LINEST(
    _xlfn._xlws.FILTER($E$2:$E$6508, $B$2:$B$6508=X113),
    _xlfn._xlws.FILTER($D$2:$D$6508, $B$2:$B$6508=X113)
),1)</f>
        <v>3.5896498407529394E-3</v>
      </c>
      <c r="Z113" s="13">
        <f t="shared" si="21"/>
        <v>3563.4974788605073</v>
      </c>
      <c r="AA113" s="13">
        <f t="shared" si="22"/>
        <v>13.730608210151587</v>
      </c>
      <c r="AB113" s="13">
        <f t="shared" si="24"/>
        <v>3.5896498407529394E-3</v>
      </c>
      <c r="AC113" s="14">
        <f t="shared" si="23"/>
        <v>3.5896498407529394</v>
      </c>
    </row>
    <row r="114" spans="1:29" x14ac:dyDescent="0.45">
      <c r="A114" t="str">
        <f t="shared" si="17"/>
        <v>ARG1991</v>
      </c>
      <c r="B114" t="s">
        <v>383</v>
      </c>
      <c r="C114">
        <v>1991</v>
      </c>
      <c r="D114">
        <v>7960.9784401880761</v>
      </c>
      <c r="E114">
        <v>12.58720349071843</v>
      </c>
      <c r="F114">
        <f t="shared" si="18"/>
        <v>8.9823071909060488</v>
      </c>
      <c r="H114" t="s">
        <v>552</v>
      </c>
      <c r="I114" s="2">
        <f t="shared" si="19"/>
        <v>4.8255881522634692</v>
      </c>
      <c r="J114" s="2">
        <f t="shared" si="20"/>
        <v>7969.9336107740801</v>
      </c>
      <c r="W114" s="12" t="str">
        <f>VLOOKUP(X114,Setup!$M$3:$N$534,2,FALSE)</f>
        <v>Cambodia</v>
      </c>
      <c r="X114" s="13" t="s">
        <v>552</v>
      </c>
      <c r="Y114" s="13" cm="1">
        <f t="array" ref="Y114">INDEX(LINEST(
    _xlfn._xlws.FILTER($E$2:$E$6508, $B$2:$B$6508=X114),
    _xlfn._xlws.FILTER($D$2:$D$6508, $B$2:$B$6508=X114)
),1)</f>
        <v>1.940549472977194E-2</v>
      </c>
      <c r="Z114" s="13">
        <f t="shared" si="21"/>
        <v>3310.2426658644913</v>
      </c>
      <c r="AA114" s="13">
        <f t="shared" si="22"/>
        <v>39.239665187412349</v>
      </c>
      <c r="AB114" s="13">
        <f t="shared" si="24"/>
        <v>1.940549472977194E-2</v>
      </c>
      <c r="AC114" s="14">
        <f t="shared" si="23"/>
        <v>19.405494729771938</v>
      </c>
    </row>
    <row r="115" spans="1:29" x14ac:dyDescent="0.45">
      <c r="A115" t="str">
        <f t="shared" si="17"/>
        <v>ARG1992</v>
      </c>
      <c r="B115" t="s">
        <v>383</v>
      </c>
      <c r="C115">
        <v>1992</v>
      </c>
      <c r="D115">
        <v>8667.8528038659897</v>
      </c>
      <c r="E115">
        <v>15.445335447407722</v>
      </c>
      <c r="F115">
        <f t="shared" si="18"/>
        <v>9.0673763809553005</v>
      </c>
      <c r="H115" t="s">
        <v>299</v>
      </c>
      <c r="I115" s="2">
        <f t="shared" si="19"/>
        <v>4.2052009822610854</v>
      </c>
      <c r="J115" s="2">
        <f t="shared" si="20"/>
        <v>35544.807538701993</v>
      </c>
      <c r="W115" s="12" t="str">
        <f>VLOOKUP(X115,Setup!$M$3:$N$534,2,FALSE)</f>
        <v>St. Kitts and Nevis</v>
      </c>
      <c r="X115" s="13" t="s">
        <v>299</v>
      </c>
      <c r="Y115" s="13" cm="1">
        <f t="array" ref="Y115">INDEX(LINEST(
    _xlfn._xlws.FILTER($E$2:$E$6508, $B$2:$B$6508=X115),
    _xlfn._xlws.FILTER($D$2:$D$6508, $B$2:$B$6508=X115)
),1)</f>
        <v>3.6752980702121939E-4</v>
      </c>
      <c r="Z115" s="13">
        <f t="shared" si="21"/>
        <v>20901.242008594279</v>
      </c>
      <c r="AA115" s="13">
        <f t="shared" si="22"/>
        <v>54.672030833429027</v>
      </c>
      <c r="AB115" s="13">
        <f t="shared" si="24"/>
        <v>3.6752980702121939E-4</v>
      </c>
      <c r="AC115" s="14">
        <f t="shared" si="23"/>
        <v>0.3675298070212194</v>
      </c>
    </row>
    <row r="116" spans="1:29" x14ac:dyDescent="0.45">
      <c r="A116" t="str">
        <f t="shared" si="17"/>
        <v>ARG1993</v>
      </c>
      <c r="B116" t="s">
        <v>383</v>
      </c>
      <c r="C116">
        <v>1993</v>
      </c>
      <c r="D116">
        <v>9472.445099427996</v>
      </c>
      <c r="E116">
        <v>18.284604926741302</v>
      </c>
      <c r="F116">
        <f t="shared" si="18"/>
        <v>9.1561423470911087</v>
      </c>
      <c r="H116" t="s">
        <v>518</v>
      </c>
      <c r="I116" s="2" t="str">
        <f t="shared" si="19"/>
        <v/>
      </c>
      <c r="J116" s="2" t="str">
        <f t="shared" si="20"/>
        <v/>
      </c>
      <c r="W116" s="12" t="str">
        <f>VLOOKUP(X116,Setup!$M$3:$N$534,2,FALSE)</f>
        <v>Korea, Rep.</v>
      </c>
      <c r="X116" s="13" t="s">
        <v>518</v>
      </c>
      <c r="Y116" s="13" cm="1">
        <f t="array" ref="Y116">INDEX(LINEST(
    _xlfn._xlws.FILTER($E$2:$E$6508, $B$2:$B$6508=X116),
    _xlfn._xlws.FILTER($D$2:$D$6508, $B$2:$B$6508=X116)
),1)</f>
        <v>3.0798501921652792E-3</v>
      </c>
      <c r="Z116" s="13">
        <f t="shared" si="21"/>
        <v>27729.70992145803</v>
      </c>
      <c r="AA116" s="13">
        <f t="shared" si="22"/>
        <v>109.27986053809767</v>
      </c>
      <c r="AB116" s="13">
        <f t="shared" si="24"/>
        <v>3.0798501921652792E-3</v>
      </c>
      <c r="AC116" s="14">
        <f t="shared" si="23"/>
        <v>3.0798501921652792</v>
      </c>
    </row>
    <row r="117" spans="1:29" x14ac:dyDescent="0.45">
      <c r="A117" t="str">
        <f t="shared" si="17"/>
        <v>ARG1994</v>
      </c>
      <c r="B117" t="s">
        <v>383</v>
      </c>
      <c r="C117">
        <v>1994</v>
      </c>
      <c r="D117">
        <v>10103.02974159792</v>
      </c>
      <c r="E117">
        <v>20.280577998756989</v>
      </c>
      <c r="F117">
        <f t="shared" si="18"/>
        <v>9.2205906322616578</v>
      </c>
      <c r="H117" t="s">
        <v>391</v>
      </c>
      <c r="I117" s="2" t="str">
        <f t="shared" si="19"/>
        <v/>
      </c>
      <c r="J117" s="2" t="str">
        <f t="shared" si="20"/>
        <v/>
      </c>
      <c r="W117" s="12" t="str">
        <f>VLOOKUP(X117,Setup!$M$3:$N$534,2,FALSE)</f>
        <v>Kuwait</v>
      </c>
      <c r="X117" s="13" t="s">
        <v>391</v>
      </c>
      <c r="Y117" s="13" cm="1">
        <f t="array" ref="Y117">INDEX(LINEST(
    _xlfn._xlws.FILTER($E$2:$E$6508, $B$2:$B$6508=X117),
    _xlfn._xlws.FILTER($D$2:$D$6508, $B$2:$B$6508=X117)
),1)</f>
        <v>9.2799874039888687E-5</v>
      </c>
      <c r="Z117" s="13">
        <f t="shared" si="21"/>
        <v>62941.900390984207</v>
      </c>
      <c r="AA117" s="13">
        <f t="shared" si="22"/>
        <v>58.183324976961501</v>
      </c>
      <c r="AB117" s="13">
        <f t="shared" si="24"/>
        <v>9.2799874039888687E-5</v>
      </c>
      <c r="AC117" s="14">
        <f t="shared" si="23"/>
        <v>9.279987403988868E-2</v>
      </c>
    </row>
    <row r="118" spans="1:29" x14ac:dyDescent="0.45">
      <c r="A118" t="str">
        <f t="shared" si="17"/>
        <v>ARG1995</v>
      </c>
      <c r="B118" t="s">
        <v>383</v>
      </c>
      <c r="C118">
        <v>1995</v>
      </c>
      <c r="D118">
        <v>9890.9247092483565</v>
      </c>
      <c r="E118">
        <v>19.960607560891248</v>
      </c>
      <c r="F118">
        <f t="shared" si="18"/>
        <v>9.1993729196643983</v>
      </c>
      <c r="H118" t="s">
        <v>405</v>
      </c>
      <c r="I118" s="2">
        <f t="shared" si="19"/>
        <v>3.9096888655078721</v>
      </c>
      <c r="J118" s="2">
        <f t="shared" si="20"/>
        <v>21709.340758381291</v>
      </c>
      <c r="W118" s="12" t="str">
        <f>VLOOKUP(X118,Setup!$M$3:$N$534,2,FALSE)</f>
        <v>Latin America &amp; Caribbean (excluding high income)</v>
      </c>
      <c r="X118" s="13" t="s">
        <v>405</v>
      </c>
      <c r="Y118" s="13" cm="1">
        <f t="array" ref="Y118">INDEX(LINEST(
    _xlfn._xlws.FILTER($E$2:$E$6508, $B$2:$B$6508=X118),
    _xlfn._xlws.FILTER($D$2:$D$6508, $B$2:$B$6508=X118)
),1)</f>
        <v>2.2083826522788664E-3</v>
      </c>
      <c r="Z118" s="13">
        <f t="shared" si="21"/>
        <v>12906.99673390659</v>
      </c>
      <c r="AA118" s="13">
        <f t="shared" si="22"/>
        <v>36.157061975665911</v>
      </c>
      <c r="AB118" s="13">
        <f t="shared" si="24"/>
        <v>2.2083826522788664E-3</v>
      </c>
      <c r="AC118" s="14">
        <f t="shared" si="23"/>
        <v>2.2083826522788663</v>
      </c>
    </row>
    <row r="119" spans="1:29" x14ac:dyDescent="0.45">
      <c r="A119" t="str">
        <f t="shared" si="17"/>
        <v>ARG1996</v>
      </c>
      <c r="B119" t="s">
        <v>383</v>
      </c>
      <c r="C119">
        <v>1996</v>
      </c>
      <c r="D119">
        <v>10495.839245253061</v>
      </c>
      <c r="E119">
        <v>20.187001825281854</v>
      </c>
      <c r="F119">
        <f t="shared" si="18"/>
        <v>9.2587341952560891</v>
      </c>
      <c r="H119" t="s">
        <v>183</v>
      </c>
      <c r="I119" s="2" t="str">
        <f t="shared" si="19"/>
        <v/>
      </c>
      <c r="J119" s="2" t="str">
        <f t="shared" si="20"/>
        <v/>
      </c>
      <c r="W119" s="12" t="str">
        <f>VLOOKUP(X119,Setup!$M$3:$N$534,2,FALSE)</f>
        <v>Lao PDR</v>
      </c>
      <c r="X119" s="13" t="s">
        <v>183</v>
      </c>
      <c r="Y119" s="13" cm="1">
        <f t="array" ref="Y119">INDEX(LINEST(
    _xlfn._xlws.FILTER($E$2:$E$6508, $B$2:$B$6508=X119),
    _xlfn._xlws.FILTER($D$2:$D$6508, $B$2:$B$6508=X119)
),1)</f>
        <v>3.0504221166733048E-3</v>
      </c>
      <c r="Z119" s="13">
        <f t="shared" si="21"/>
        <v>2011.2153762592404</v>
      </c>
      <c r="AA119" s="13">
        <f t="shared" si="22"/>
        <v>8.7967562967878123</v>
      </c>
      <c r="AB119" s="13">
        <f t="shared" si="24"/>
        <v>3.0504221166733048E-3</v>
      </c>
      <c r="AC119" s="14">
        <f t="shared" si="23"/>
        <v>3.050422116673305</v>
      </c>
    </row>
    <row r="120" spans="1:29" x14ac:dyDescent="0.45">
      <c r="A120" t="str">
        <f t="shared" si="17"/>
        <v>ARG1997</v>
      </c>
      <c r="B120" t="s">
        <v>383</v>
      </c>
      <c r="C120">
        <v>1997</v>
      </c>
      <c r="D120">
        <v>11403.480792604136</v>
      </c>
      <c r="E120">
        <v>21.933458763432231</v>
      </c>
      <c r="F120">
        <f t="shared" si="18"/>
        <v>9.3416739204626218</v>
      </c>
      <c r="H120" t="s">
        <v>198</v>
      </c>
      <c r="I120" s="2" t="str">
        <f t="shared" si="19"/>
        <v/>
      </c>
      <c r="J120" s="2" t="str">
        <f t="shared" si="20"/>
        <v/>
      </c>
      <c r="W120" s="12" t="str">
        <f>VLOOKUP(X120,Setup!$M$3:$N$534,2,FALSE)</f>
        <v>Lebanon</v>
      </c>
      <c r="X120" s="13" t="s">
        <v>198</v>
      </c>
      <c r="Y120" s="13" cm="1">
        <f t="array" ref="Y120">INDEX(LINEST(
    _xlfn._xlws.FILTER($E$2:$E$6508, $B$2:$B$6508=X120),
    _xlfn._xlws.FILTER($D$2:$D$6508, $B$2:$B$6508=X120)
),1)</f>
        <v>2.917096576965861E-3</v>
      </c>
      <c r="Z120" s="13">
        <f t="shared" si="21"/>
        <v>10675.277719781439</v>
      </c>
      <c r="AA120" s="13">
        <f t="shared" si="22"/>
        <v>76.641462923905479</v>
      </c>
      <c r="AB120" s="13">
        <f t="shared" si="24"/>
        <v>2.917096576965861E-3</v>
      </c>
      <c r="AC120" s="14">
        <f t="shared" si="23"/>
        <v>2.9170965769658612</v>
      </c>
    </row>
    <row r="121" spans="1:29" x14ac:dyDescent="0.45">
      <c r="A121" t="str">
        <f t="shared" si="17"/>
        <v>ARG1998</v>
      </c>
      <c r="B121" t="s">
        <v>383</v>
      </c>
      <c r="C121">
        <v>1998</v>
      </c>
      <c r="D121">
        <v>11835.676986910901</v>
      </c>
      <c r="E121">
        <v>24.153298773282668</v>
      </c>
      <c r="F121">
        <f t="shared" si="18"/>
        <v>9.3788737224169569</v>
      </c>
      <c r="H121" t="s">
        <v>512</v>
      </c>
      <c r="I121" s="2" t="str">
        <f t="shared" si="19"/>
        <v/>
      </c>
      <c r="J121" s="2" t="str">
        <f t="shared" si="20"/>
        <v/>
      </c>
      <c r="W121" s="12" t="str">
        <f>VLOOKUP(X121,Setup!$M$3:$N$534,2,FALSE)</f>
        <v>Liberia</v>
      </c>
      <c r="X121" s="13" t="s">
        <v>512</v>
      </c>
      <c r="Y121" s="13" cm="1">
        <f t="array" ref="Y121">INDEX(LINEST(
    _xlfn._xlws.FILTER($E$2:$E$6508, $B$2:$B$6508=X121),
    _xlfn._xlws.FILTER($D$2:$D$6508, $B$2:$B$6508=X121)
),1)</f>
        <v>9.8365575283635952E-3</v>
      </c>
      <c r="Z121" s="13">
        <f t="shared" si="21"/>
        <v>1005.0794641851381</v>
      </c>
      <c r="AA121" s="13">
        <f t="shared" si="22"/>
        <v>7.2914974589776369</v>
      </c>
      <c r="AB121" s="13">
        <f t="shared" si="24"/>
        <v>9.8365575283635952E-3</v>
      </c>
      <c r="AC121" s="14">
        <f t="shared" si="23"/>
        <v>9.8365575283635955</v>
      </c>
    </row>
    <row r="122" spans="1:29" x14ac:dyDescent="0.45">
      <c r="A122" t="str">
        <f t="shared" si="17"/>
        <v>ARG1999</v>
      </c>
      <c r="B122" t="s">
        <v>383</v>
      </c>
      <c r="C122">
        <v>1999</v>
      </c>
      <c r="D122">
        <v>11463.853308326306</v>
      </c>
      <c r="E122">
        <v>24.89334374988978</v>
      </c>
      <c r="F122">
        <f t="shared" si="18"/>
        <v>9.3469541735718398</v>
      </c>
      <c r="H122" t="s">
        <v>516</v>
      </c>
      <c r="I122" s="2">
        <f t="shared" si="19"/>
        <v>2.6070836478914456</v>
      </c>
      <c r="J122" s="2">
        <f t="shared" si="20"/>
        <v>13953.798028331816</v>
      </c>
      <c r="W122" s="12" t="str">
        <f>VLOOKUP(X122,Setup!$M$3:$N$534,2,FALSE)</f>
        <v>Libya</v>
      </c>
      <c r="X122" s="13" t="s">
        <v>516</v>
      </c>
      <c r="Y122" s="13" cm="1">
        <f t="array" ref="Y122">INDEX(LINEST(
    _xlfn._xlws.FILTER($E$2:$E$6508, $B$2:$B$6508=X122),
    _xlfn._xlws.FILTER($D$2:$D$6508, $B$2:$B$6508=X122)
),1)</f>
        <v>-6.242268186633813E-4</v>
      </c>
      <c r="Z122" s="13">
        <f t="shared" si="21"/>
        <v>20296.841113014605</v>
      </c>
      <c r="AA122" s="13">
        <f t="shared" si="22"/>
        <v>17.572057253005205</v>
      </c>
      <c r="AB122" s="13">
        <f t="shared" si="24"/>
        <v>-6.242268186633813E-4</v>
      </c>
      <c r="AC122" s="14">
        <f t="shared" si="23"/>
        <v>-0.62422681866338126</v>
      </c>
    </row>
    <row r="123" spans="1:29" x14ac:dyDescent="0.45">
      <c r="A123" t="str">
        <f t="shared" si="17"/>
        <v>ARG2000</v>
      </c>
      <c r="B123" t="s">
        <v>383</v>
      </c>
      <c r="C123">
        <v>2000</v>
      </c>
      <c r="D123">
        <v>11499.982800251848</v>
      </c>
      <c r="E123">
        <v>23.894733619806217</v>
      </c>
      <c r="F123">
        <f t="shared" si="18"/>
        <v>9.3501008187199481</v>
      </c>
      <c r="H123" t="s">
        <v>292</v>
      </c>
      <c r="I123" s="2">
        <f t="shared" si="19"/>
        <v>3.9262378657643713</v>
      </c>
      <c r="J123" s="2">
        <f t="shared" si="20"/>
        <v>27567.328077983904</v>
      </c>
      <c r="W123" s="12" t="str">
        <f>VLOOKUP(X123,Setup!$M$3:$N$534,2,FALSE)</f>
        <v>St. Lucia</v>
      </c>
      <c r="X123" s="13" t="s">
        <v>292</v>
      </c>
      <c r="Y123" s="13" cm="1">
        <f t="array" ref="Y123">INDEX(LINEST(
    _xlfn._xlws.FILTER($E$2:$E$6508, $B$2:$B$6508=X123),
    _xlfn._xlws.FILTER($D$2:$D$6508, $B$2:$B$6508=X123)
),1)</f>
        <v>4.4626986459350845E-4</v>
      </c>
      <c r="Z123" s="13">
        <f t="shared" si="21"/>
        <v>12900.149991407749</v>
      </c>
      <c r="AA123" s="13">
        <f t="shared" si="22"/>
        <v>62.811155587358151</v>
      </c>
      <c r="AB123" s="13">
        <f t="shared" si="24"/>
        <v>4.4626986459350845E-4</v>
      </c>
      <c r="AC123" s="14">
        <f t="shared" si="23"/>
        <v>0.44626986459350843</v>
      </c>
    </row>
    <row r="124" spans="1:29" x14ac:dyDescent="0.45">
      <c r="A124" t="str">
        <f t="shared" si="17"/>
        <v>ARG2001</v>
      </c>
      <c r="B124" t="s">
        <v>383</v>
      </c>
      <c r="C124">
        <v>2001</v>
      </c>
      <c r="D124">
        <v>11117.754923786984</v>
      </c>
      <c r="E124">
        <v>20.833574652466027</v>
      </c>
      <c r="F124">
        <f t="shared" si="18"/>
        <v>9.3162986520780677</v>
      </c>
      <c r="H124" t="s">
        <v>136</v>
      </c>
      <c r="I124" s="2">
        <f t="shared" si="19"/>
        <v>3.9578547077005011</v>
      </c>
      <c r="J124" s="2">
        <f t="shared" si="20"/>
        <v>22806.456562526568</v>
      </c>
      <c r="W124" s="12" t="str">
        <f>VLOOKUP(X124,Setup!$M$3:$N$534,2,FALSE)</f>
        <v>Latin America &amp; Caribbean</v>
      </c>
      <c r="X124" s="13" t="s">
        <v>136</v>
      </c>
      <c r="Y124" s="13" cm="1">
        <f t="array" ref="Y124">INDEX(LINEST(
    _xlfn._xlws.FILTER($E$2:$E$6508, $B$2:$B$6508=X124),
    _xlfn._xlws.FILTER($D$2:$D$6508, $B$2:$B$6508=X124)
),1)</f>
        <v>2.3618840965147223E-3</v>
      </c>
      <c r="Z124" s="13">
        <f t="shared" si="21"/>
        <v>13371.664510366016</v>
      </c>
      <c r="AA124" s="13">
        <f t="shared" si="22"/>
        <v>38.256544760913968</v>
      </c>
      <c r="AB124" s="13">
        <f t="shared" si="24"/>
        <v>2.3618840965147223E-3</v>
      </c>
      <c r="AC124" s="14">
        <f t="shared" si="23"/>
        <v>2.3618840965147223</v>
      </c>
    </row>
    <row r="125" spans="1:29" x14ac:dyDescent="0.45">
      <c r="A125" t="str">
        <f t="shared" si="17"/>
        <v>ARG2002</v>
      </c>
      <c r="B125" t="s">
        <v>383</v>
      </c>
      <c r="C125">
        <v>2002</v>
      </c>
      <c r="D125">
        <v>9953.4649288085693</v>
      </c>
      <c r="E125">
        <v>15.331858404248514</v>
      </c>
      <c r="F125">
        <f t="shared" si="18"/>
        <v>9.2056760035843457</v>
      </c>
      <c r="H125" t="s">
        <v>464</v>
      </c>
      <c r="I125" s="2" t="str">
        <f t="shared" si="19"/>
        <v/>
      </c>
      <c r="J125" s="2" t="str">
        <f t="shared" si="20"/>
        <v/>
      </c>
      <c r="W125" s="12" t="str">
        <f>VLOOKUP(X125,Setup!$M$3:$N$534,2,FALSE)</f>
        <v>Least developed countries: UN classification</v>
      </c>
      <c r="X125" s="13" t="s">
        <v>464</v>
      </c>
      <c r="Y125" s="13" cm="1">
        <f t="array" ref="Y125">INDEX(LINEST(
    _xlfn._xlws.FILTER($E$2:$E$6508, $B$2:$B$6508=X125),
    _xlfn._xlws.FILTER($D$2:$D$6508, $B$2:$B$6508=X125)
),1)</f>
        <v>7.5851109229250827E-3</v>
      </c>
      <c r="Z125" s="13">
        <f t="shared" si="21"/>
        <v>2052.3625933720623</v>
      </c>
      <c r="AA125" s="13">
        <f t="shared" si="22"/>
        <v>17.772796491429578</v>
      </c>
      <c r="AB125" s="13">
        <f t="shared" si="24"/>
        <v>7.5851109229250827E-3</v>
      </c>
      <c r="AC125" s="14">
        <f t="shared" si="23"/>
        <v>7.5851109229250824</v>
      </c>
    </row>
    <row r="126" spans="1:29" x14ac:dyDescent="0.45">
      <c r="A126" t="str">
        <f t="shared" si="17"/>
        <v>ARG2003</v>
      </c>
      <c r="B126" t="s">
        <v>383</v>
      </c>
      <c r="C126">
        <v>2003</v>
      </c>
      <c r="D126">
        <v>10933.392549159447</v>
      </c>
      <c r="E126">
        <v>10.762705917248699</v>
      </c>
      <c r="F126">
        <f t="shared" si="18"/>
        <v>9.2995769217711146</v>
      </c>
      <c r="H126" t="s">
        <v>52</v>
      </c>
      <c r="I126" s="2" t="str">
        <f t="shared" si="19"/>
        <v/>
      </c>
      <c r="J126" s="2" t="str">
        <f t="shared" si="20"/>
        <v/>
      </c>
      <c r="W126" s="12" t="str">
        <f>VLOOKUP(X126,Setup!$M$3:$N$534,2,FALSE)</f>
        <v>Low income</v>
      </c>
      <c r="X126" s="13" t="s">
        <v>52</v>
      </c>
      <c r="Y126" s="13" cm="1">
        <f t="array" ref="Y126">INDEX(LINEST(
    _xlfn._xlws.FILTER($E$2:$E$6508, $B$2:$B$6508=X126),
    _xlfn._xlws.FILTER($D$2:$D$6508, $B$2:$B$6508=X126)
),1)</f>
        <v>6.2964435754601245E-3</v>
      </c>
      <c r="Z126" s="13">
        <f t="shared" si="21"/>
        <v>1456.6432560790074</v>
      </c>
      <c r="AA126" s="13">
        <f t="shared" si="22"/>
        <v>9.5431090753156305</v>
      </c>
      <c r="AB126" s="13">
        <f t="shared" si="24"/>
        <v>6.2964435754601245E-3</v>
      </c>
      <c r="AC126" s="14">
        <f t="shared" si="23"/>
        <v>6.2964435754601249</v>
      </c>
    </row>
    <row r="127" spans="1:29" x14ac:dyDescent="0.45">
      <c r="A127" t="str">
        <f t="shared" si="17"/>
        <v>ARG2004</v>
      </c>
      <c r="B127" t="s">
        <v>383</v>
      </c>
      <c r="C127">
        <v>2004</v>
      </c>
      <c r="D127">
        <v>12117.679742309769</v>
      </c>
      <c r="E127">
        <v>9.6825181963322251</v>
      </c>
      <c r="F127">
        <f t="shared" si="18"/>
        <v>9.4024208008927683</v>
      </c>
      <c r="H127" t="s">
        <v>533</v>
      </c>
      <c r="I127" s="2" t="str">
        <f t="shared" si="19"/>
        <v/>
      </c>
      <c r="J127" s="2" t="str">
        <f t="shared" si="20"/>
        <v/>
      </c>
      <c r="W127" s="12" t="str">
        <f>VLOOKUP(X127,Setup!$M$3:$N$534,2,FALSE)</f>
        <v>Sri Lanka</v>
      </c>
      <c r="X127" s="13" t="s">
        <v>533</v>
      </c>
      <c r="Y127" s="13" cm="1">
        <f t="array" ref="Y127">INDEX(LINEST(
    _xlfn._xlws.FILTER($E$2:$E$6508, $B$2:$B$6508=X127),
    _xlfn._xlws.FILTER($D$2:$D$6508, $B$2:$B$6508=X127)
),1)</f>
        <v>1.998516991372204E-3</v>
      </c>
      <c r="Z127" s="13">
        <f t="shared" si="21"/>
        <v>6932.9665621602308</v>
      </c>
      <c r="AA127" s="13">
        <f t="shared" si="22"/>
        <v>29.919764337969148</v>
      </c>
      <c r="AB127" s="13">
        <f t="shared" si="24"/>
        <v>1.998516991372204E-3</v>
      </c>
      <c r="AC127" s="14">
        <f t="shared" si="23"/>
        <v>1.9985169913722041</v>
      </c>
    </row>
    <row r="128" spans="1:29" x14ac:dyDescent="0.45">
      <c r="A128" t="str">
        <f t="shared" si="17"/>
        <v>ARG2005</v>
      </c>
      <c r="B128" t="s">
        <v>383</v>
      </c>
      <c r="C128">
        <v>2005</v>
      </c>
      <c r="D128">
        <v>13464.812847056115</v>
      </c>
      <c r="E128">
        <v>10.653492918935887</v>
      </c>
      <c r="F128">
        <f t="shared" si="18"/>
        <v>9.5078351059330721</v>
      </c>
      <c r="H128" t="s">
        <v>169</v>
      </c>
      <c r="I128" s="2" t="str">
        <f t="shared" si="19"/>
        <v/>
      </c>
      <c r="J128" s="2" t="str">
        <f t="shared" si="20"/>
        <v/>
      </c>
      <c r="W128" s="12" t="str">
        <f>VLOOKUP(X128,Setup!$M$3:$N$534,2,FALSE)</f>
        <v>Lower middle income</v>
      </c>
      <c r="X128" s="13" t="s">
        <v>169</v>
      </c>
      <c r="Y128" s="13" cm="1">
        <f t="array" ref="Y128">INDEX(LINEST(
    _xlfn._xlws.FILTER($E$2:$E$6508, $B$2:$B$6508=X128),
    _xlfn._xlws.FILTER($D$2:$D$6508, $B$2:$B$6508=X128)
),1)</f>
        <v>4.5029892082235137E-3</v>
      </c>
      <c r="Z128" s="13">
        <f t="shared" si="21"/>
        <v>3735.4625069482813</v>
      </c>
      <c r="AA128" s="13">
        <f t="shared" si="22"/>
        <v>33.770953383379698</v>
      </c>
      <c r="AB128" s="13">
        <f t="shared" si="24"/>
        <v>4.5029892082235137E-3</v>
      </c>
      <c r="AC128" s="14">
        <f t="shared" si="23"/>
        <v>4.5029892082235135</v>
      </c>
    </row>
    <row r="129" spans="1:29" x14ac:dyDescent="0.45">
      <c r="A129" t="str">
        <f t="shared" si="17"/>
        <v>ARG2006</v>
      </c>
      <c r="B129" t="s">
        <v>383</v>
      </c>
      <c r="C129">
        <v>2006</v>
      </c>
      <c r="D129">
        <v>14843.577865964187</v>
      </c>
      <c r="E129">
        <v>11.91026166075606</v>
      </c>
      <c r="F129">
        <f t="shared" si="18"/>
        <v>9.6053225837516116</v>
      </c>
      <c r="H129" t="s">
        <v>231</v>
      </c>
      <c r="I129" s="2">
        <f t="shared" si="19"/>
        <v>4.898790456812451</v>
      </c>
      <c r="J129" s="2">
        <f t="shared" si="20"/>
        <v>15611.851150839151</v>
      </c>
      <c r="W129" s="12" t="str">
        <f>VLOOKUP(X129,Setup!$M$3:$N$534,2,FALSE)</f>
        <v>Low &amp; middle income</v>
      </c>
      <c r="X129" s="13" t="s">
        <v>231</v>
      </c>
      <c r="Y129" s="13" cm="1">
        <f t="array" ref="Y129">INDEX(LINEST(
    _xlfn._xlws.FILTER($E$2:$E$6508, $B$2:$B$6508=X129),
    _xlfn._xlws.FILTER($D$2:$D$6508, $B$2:$B$6508=X129)
),1)</f>
        <v>7.228508972980276E-3</v>
      </c>
      <c r="Z129" s="13">
        <f t="shared" si="21"/>
        <v>7198.2296104693951</v>
      </c>
      <c r="AA129" s="13">
        <f t="shared" si="22"/>
        <v>76.128555498927028</v>
      </c>
      <c r="AB129" s="13">
        <f t="shared" si="24"/>
        <v>7.228508972980276E-3</v>
      </c>
      <c r="AC129" s="14">
        <f t="shared" si="23"/>
        <v>7.2285089729802756</v>
      </c>
    </row>
    <row r="130" spans="1:29" x14ac:dyDescent="0.45">
      <c r="A130" t="str">
        <f t="shared" si="17"/>
        <v>ARG2007</v>
      </c>
      <c r="B130" t="s">
        <v>383</v>
      </c>
      <c r="C130">
        <v>2007</v>
      </c>
      <c r="D130">
        <v>16455.112980167396</v>
      </c>
      <c r="E130">
        <v>13.098541349354445</v>
      </c>
      <c r="F130">
        <f t="shared" si="18"/>
        <v>9.7083915273622186</v>
      </c>
      <c r="H130" t="s">
        <v>194</v>
      </c>
      <c r="I130" s="2">
        <f t="shared" si="19"/>
        <v>3.2419288186358228</v>
      </c>
      <c r="J130" s="2">
        <f t="shared" si="20"/>
        <v>2998.4703950425305</v>
      </c>
      <c r="W130" s="12" t="str">
        <f>VLOOKUP(X130,Setup!$M$3:$N$534,2,FALSE)</f>
        <v>Lesotho</v>
      </c>
      <c r="X130" s="13" t="s">
        <v>194</v>
      </c>
      <c r="Y130" s="13" cm="1">
        <f t="array" ref="Y130">INDEX(LINEST(
    _xlfn._xlws.FILTER($E$2:$E$6508, $B$2:$B$6508=X130),
    _xlfn._xlws.FILTER($D$2:$D$6508, $B$2:$B$6508=X130)
),1)</f>
        <v>2.8802500906484232E-3</v>
      </c>
      <c r="Z130" s="13">
        <f t="shared" si="21"/>
        <v>1892.575660329841</v>
      </c>
      <c r="AA130" s="13">
        <f t="shared" si="22"/>
        <v>16.309540356238745</v>
      </c>
      <c r="AB130" s="13">
        <f t="shared" si="24"/>
        <v>2.8802500906484232E-3</v>
      </c>
      <c r="AC130" s="14">
        <f t="shared" si="23"/>
        <v>2.8802500906484232</v>
      </c>
    </row>
    <row r="131" spans="1:29" x14ac:dyDescent="0.45">
      <c r="A131" t="str">
        <f t="shared" ref="A131:A194" si="25">B131&amp;C131</f>
        <v>ARG2008</v>
      </c>
      <c r="B131" t="s">
        <v>383</v>
      </c>
      <c r="C131">
        <v>2008</v>
      </c>
      <c r="D131">
        <v>17276.757088680555</v>
      </c>
      <c r="E131">
        <v>12.313946714342004</v>
      </c>
      <c r="F131">
        <f t="shared" ref="F131:F194" si="26">LN(D131)</f>
        <v>9.7571173562669795</v>
      </c>
      <c r="H131" t="s">
        <v>560</v>
      </c>
      <c r="I131" s="2">
        <f t="shared" si="19"/>
        <v>5.0603553085360025</v>
      </c>
      <c r="J131" s="2">
        <f t="shared" si="20"/>
        <v>28233.01134512616</v>
      </c>
      <c r="W131" s="12" t="str">
        <f>VLOOKUP(X131,Setup!$M$3:$N$534,2,FALSE)</f>
        <v>Late-demographic dividend</v>
      </c>
      <c r="X131" s="13" t="s">
        <v>560</v>
      </c>
      <c r="Y131" s="13" cm="1">
        <f t="array" ref="Y131">INDEX(LINEST(
    _xlfn._xlws.FILTER($E$2:$E$6508, $B$2:$B$6508=X131),
    _xlfn._xlws.FILTER($D$2:$D$6508, $B$2:$B$6508=X131)
),1)</f>
        <v>4.1468392504844269E-3</v>
      </c>
      <c r="Z131" s="13">
        <f t="shared" si="21"/>
        <v>12558.821447420325</v>
      </c>
      <c r="AA131" s="13">
        <f t="shared" si="22"/>
        <v>98.376484510497932</v>
      </c>
      <c r="AB131" s="13">
        <f t="shared" si="24"/>
        <v>4.1468392504844269E-3</v>
      </c>
      <c r="AC131" s="14">
        <f t="shared" si="23"/>
        <v>4.1468392504844269</v>
      </c>
    </row>
    <row r="132" spans="1:29" x14ac:dyDescent="0.45">
      <c r="A132" t="str">
        <f t="shared" si="25"/>
        <v>ARG2009</v>
      </c>
      <c r="B132" t="s">
        <v>383</v>
      </c>
      <c r="C132">
        <v>2009</v>
      </c>
      <c r="D132">
        <v>16182.075347767692</v>
      </c>
      <c r="E132">
        <v>12.416207541680489</v>
      </c>
      <c r="F132">
        <f t="shared" si="26"/>
        <v>9.69165944862735</v>
      </c>
      <c r="H132" t="s">
        <v>86</v>
      </c>
      <c r="I132" s="2">
        <f t="shared" si="19"/>
        <v>3.5826498640247801</v>
      </c>
      <c r="J132" s="2">
        <f t="shared" si="20"/>
        <v>54413.964068281304</v>
      </c>
      <c r="W132" s="12" t="str">
        <f>VLOOKUP(X132,Setup!$M$3:$N$534,2,FALSE)</f>
        <v>Lithuania</v>
      </c>
      <c r="X132" s="13" t="s">
        <v>86</v>
      </c>
      <c r="Y132" s="13" cm="1">
        <f t="array" ref="Y132">INDEX(LINEST(
    _xlfn._xlws.FILTER($E$2:$E$6508, $B$2:$B$6508=X132),
    _xlfn._xlws.FILTER($D$2:$D$6508, $B$2:$B$6508=X132)
),1)</f>
        <v>-4.9313206777464871E-4</v>
      </c>
      <c r="Z132" s="13">
        <f t="shared" si="21"/>
        <v>35660.201981317725</v>
      </c>
      <c r="AA132" s="13">
        <f t="shared" si="22"/>
        <v>41.634464146845495</v>
      </c>
      <c r="AB132" s="13">
        <f t="shared" si="24"/>
        <v>-4.9313206777464871E-4</v>
      </c>
      <c r="AC132" s="14">
        <f t="shared" si="23"/>
        <v>-0.49313206777464869</v>
      </c>
    </row>
    <row r="133" spans="1:29" x14ac:dyDescent="0.45">
      <c r="A133" t="str">
        <f t="shared" si="25"/>
        <v>ARG2010</v>
      </c>
      <c r="B133" t="s">
        <v>383</v>
      </c>
      <c r="C133">
        <v>2010</v>
      </c>
      <c r="D133">
        <v>17847.611037317809</v>
      </c>
      <c r="E133">
        <v>12.690106245474947</v>
      </c>
      <c r="F133">
        <f t="shared" si="26"/>
        <v>9.7896249428066433</v>
      </c>
      <c r="H133" t="s">
        <v>423</v>
      </c>
      <c r="I133" s="2">
        <f t="shared" ref="I133:I196" si="27">IFERROR(LN(VLOOKUP(H133&amp;$I$1,$A$2:$E$6508,5,FALSE)),"")</f>
        <v>4.445224411716417</v>
      </c>
      <c r="J133" s="2">
        <f t="shared" ref="J133:J196" si="28">IFERROR(VLOOKUP(H133&amp;$I$1,$A$2:$E$6508,4,FALSE),"")</f>
        <v>150772.35884227816</v>
      </c>
      <c r="W133" s="12" t="str">
        <f>VLOOKUP(X133,Setup!$M$3:$N$534,2,FALSE)</f>
        <v>Luxembourg</v>
      </c>
      <c r="X133" s="13" t="s">
        <v>423</v>
      </c>
      <c r="Y133" s="13" cm="1">
        <f t="array" ref="Y133">INDEX(LINEST(
    _xlfn._xlws.FILTER($E$2:$E$6508, $B$2:$B$6508=X133),
    _xlfn._xlws.FILTER($D$2:$D$6508, $B$2:$B$6508=X133)
),1)</f>
        <v>3.5131476264191981E-4</v>
      </c>
      <c r="Z133" s="13">
        <f t="shared" ref="Z133:Z196" si="29">AVERAGEIFS($D$2:$D$6508,$B$2:$B$6508,$X133)</f>
        <v>100316.5637230521</v>
      </c>
      <c r="AA133" s="13">
        <f t="shared" ref="AA133:AA196" si="30">AVERAGEIFS(E$2:E$6508,$B$2:$B$6508,$X133)</f>
        <v>89.157179080059336</v>
      </c>
      <c r="AB133" s="13">
        <f t="shared" ref="AB133:AB196" si="31">Y133</f>
        <v>3.5131476264191981E-4</v>
      </c>
      <c r="AC133" s="14">
        <f t="shared" ref="AC133:AC196" si="32">1000*AB133</f>
        <v>0.3513147626419198</v>
      </c>
    </row>
    <row r="134" spans="1:29" x14ac:dyDescent="0.45">
      <c r="A134" t="str">
        <f t="shared" si="25"/>
        <v>ARG2011</v>
      </c>
      <c r="B134" t="s">
        <v>383</v>
      </c>
      <c r="C134">
        <v>2011</v>
      </c>
      <c r="D134">
        <v>19104.990940522788</v>
      </c>
      <c r="E134">
        <v>14.008715116812443</v>
      </c>
      <c r="F134">
        <f t="shared" si="26"/>
        <v>9.857704885686843</v>
      </c>
      <c r="H134" t="s">
        <v>358</v>
      </c>
      <c r="I134" s="2">
        <f t="shared" si="27"/>
        <v>3.3894799882102178</v>
      </c>
      <c r="J134" s="2">
        <f t="shared" si="28"/>
        <v>43866.959269049876</v>
      </c>
      <c r="W134" s="12" t="str">
        <f>VLOOKUP(X134,Setup!$M$3:$N$534,2,FALSE)</f>
        <v>Latvia</v>
      </c>
      <c r="X134" s="13" t="s">
        <v>358</v>
      </c>
      <c r="Y134" s="13" cm="1">
        <f t="array" ref="Y134">INDEX(LINEST(
    _xlfn._xlws.FILTER($E$2:$E$6508, $B$2:$B$6508=X134),
    _xlfn._xlws.FILTER($D$2:$D$6508, $B$2:$B$6508=X134)
),1)</f>
        <v>-2.0787184925638636E-3</v>
      </c>
      <c r="Z134" s="13">
        <f t="shared" si="29"/>
        <v>29078.268878705541</v>
      </c>
      <c r="AA134" s="13">
        <f t="shared" si="30"/>
        <v>48.832453944599123</v>
      </c>
      <c r="AB134" s="13">
        <f t="shared" si="31"/>
        <v>-2.0787184925638636E-3</v>
      </c>
      <c r="AC134" s="14">
        <f t="shared" si="32"/>
        <v>-2.0787184925638638</v>
      </c>
    </row>
    <row r="135" spans="1:29" x14ac:dyDescent="0.45">
      <c r="A135" t="str">
        <f t="shared" si="25"/>
        <v>ARG2012</v>
      </c>
      <c r="B135" t="s">
        <v>383</v>
      </c>
      <c r="C135">
        <v>2012</v>
      </c>
      <c r="D135">
        <v>19430.417806811183</v>
      </c>
      <c r="E135">
        <v>15.212815015692444</v>
      </c>
      <c r="F135">
        <f t="shared" si="26"/>
        <v>9.8745950453215201</v>
      </c>
      <c r="H135" t="s">
        <v>232</v>
      </c>
      <c r="I135" s="2">
        <f t="shared" si="27"/>
        <v>4.8503167350042515</v>
      </c>
      <c r="J135" s="2">
        <f t="shared" si="28"/>
        <v>128267.62341957047</v>
      </c>
      <c r="W135" s="12" t="str">
        <f>VLOOKUP(X135,Setup!$M$3:$N$534,2,FALSE)</f>
        <v>Macao SAR, China</v>
      </c>
      <c r="X135" s="13" t="s">
        <v>232</v>
      </c>
      <c r="Y135" s="13" cm="1">
        <f t="array" ref="Y135">INDEX(LINEST(
    _xlfn._xlws.FILTER($E$2:$E$6508, $B$2:$B$6508=X135),
    _xlfn._xlws.FILTER($D$2:$D$6508, $B$2:$B$6508=X135)
),1)</f>
        <v>1.7642972509731292E-4</v>
      </c>
      <c r="Z135" s="13">
        <f t="shared" si="29"/>
        <v>73627.097458271135</v>
      </c>
      <c r="AA135" s="13">
        <f t="shared" si="30"/>
        <v>91.804719924023189</v>
      </c>
      <c r="AB135" s="13">
        <f t="shared" si="31"/>
        <v>1.7642972509731292E-4</v>
      </c>
      <c r="AC135" s="14">
        <f t="shared" si="32"/>
        <v>0.17642972509731292</v>
      </c>
    </row>
    <row r="136" spans="1:29" x14ac:dyDescent="0.45">
      <c r="A136" t="str">
        <f t="shared" si="25"/>
        <v>ARG2013</v>
      </c>
      <c r="B136" t="s">
        <v>383</v>
      </c>
      <c r="C136">
        <v>2013</v>
      </c>
      <c r="D136">
        <v>19928.989490167023</v>
      </c>
      <c r="E136">
        <v>15.729092013356382</v>
      </c>
      <c r="F136">
        <f t="shared" si="26"/>
        <v>9.8999307089694213</v>
      </c>
      <c r="H136" t="s">
        <v>156</v>
      </c>
      <c r="I136" s="2" t="str">
        <f t="shared" si="27"/>
        <v/>
      </c>
      <c r="J136" s="2" t="str">
        <f t="shared" si="28"/>
        <v/>
      </c>
      <c r="W136" s="12" t="str">
        <f>VLOOKUP(X136,Setup!$M$3:$N$534,2,FALSE)</f>
        <v>Morocco</v>
      </c>
      <c r="X136" s="13" t="s">
        <v>156</v>
      </c>
      <c r="Y136" s="13" cm="1">
        <f t="array" ref="Y136">INDEX(LINEST(
    _xlfn._xlws.FILTER($E$2:$E$6508, $B$2:$B$6508=X136),
    _xlfn._xlws.FILTER($D$2:$D$6508, $B$2:$B$6508=X136)
),1)</f>
        <v>-2.4829017765908902E-4</v>
      </c>
      <c r="Z136" s="13">
        <f t="shared" si="29"/>
        <v>7948.5320870535716</v>
      </c>
      <c r="AA136" s="13">
        <f t="shared" si="30"/>
        <v>83.593802308973395</v>
      </c>
      <c r="AB136" s="13">
        <f t="shared" si="31"/>
        <v>-2.4829017765908902E-4</v>
      </c>
      <c r="AC136" s="14">
        <f t="shared" si="32"/>
        <v>-0.24829017765908901</v>
      </c>
    </row>
    <row r="137" spans="1:29" x14ac:dyDescent="0.45">
      <c r="A137" t="str">
        <f t="shared" si="25"/>
        <v>ARG2014</v>
      </c>
      <c r="B137" t="s">
        <v>383</v>
      </c>
      <c r="C137">
        <v>2014</v>
      </c>
      <c r="D137">
        <v>19487.418174886807</v>
      </c>
      <c r="E137">
        <v>13.823769245515058</v>
      </c>
      <c r="F137">
        <f t="shared" si="26"/>
        <v>9.8775243145059939</v>
      </c>
      <c r="H137" t="s">
        <v>67</v>
      </c>
      <c r="I137" s="2">
        <f t="shared" si="27"/>
        <v>3.3786726738271975</v>
      </c>
      <c r="J137" s="2">
        <f t="shared" si="28"/>
        <v>18716.51339423945</v>
      </c>
      <c r="W137" s="12" t="str">
        <f>VLOOKUP(X137,Setup!$M$3:$N$534,2,FALSE)</f>
        <v>Moldova</v>
      </c>
      <c r="X137" s="13" t="s">
        <v>67</v>
      </c>
      <c r="Y137" s="13" cm="1">
        <f t="array" ref="Y137">INDEX(LINEST(
    _xlfn._xlws.FILTER($E$2:$E$6508, $B$2:$B$6508=X137),
    _xlfn._xlws.FILTER($D$2:$D$6508, $B$2:$B$6508=X137)
),1)</f>
        <v>-3.7310908844258306E-4</v>
      </c>
      <c r="Z137" s="13">
        <f t="shared" si="29"/>
        <v>11697.944934725627</v>
      </c>
      <c r="AA137" s="13">
        <f t="shared" si="30"/>
        <v>28.451504665702057</v>
      </c>
      <c r="AB137" s="13">
        <f t="shared" si="31"/>
        <v>-3.7310908844258306E-4</v>
      </c>
      <c r="AC137" s="14">
        <f t="shared" si="32"/>
        <v>-0.37310908844258306</v>
      </c>
    </row>
    <row r="138" spans="1:29" x14ac:dyDescent="0.45">
      <c r="A138" t="str">
        <f t="shared" si="25"/>
        <v>ARG2015</v>
      </c>
      <c r="B138" t="s">
        <v>383</v>
      </c>
      <c r="C138">
        <v>2015</v>
      </c>
      <c r="D138">
        <v>19899.149927524544</v>
      </c>
      <c r="E138">
        <v>14.414233041706447</v>
      </c>
      <c r="F138">
        <f t="shared" si="26"/>
        <v>9.8984322925903552</v>
      </c>
      <c r="H138" t="s">
        <v>12</v>
      </c>
      <c r="I138" s="2">
        <f t="shared" si="27"/>
        <v>2.8119719072739002</v>
      </c>
      <c r="J138" s="2">
        <f t="shared" si="28"/>
        <v>1883.5374311331905</v>
      </c>
      <c r="W138" s="12" t="str">
        <f>VLOOKUP(X138,Setup!$M$3:$N$534,2,FALSE)</f>
        <v>Madagascar</v>
      </c>
      <c r="X138" s="13" t="s">
        <v>12</v>
      </c>
      <c r="Y138" s="13" cm="1">
        <f t="array" ref="Y138">INDEX(LINEST(
    _xlfn._xlws.FILTER($E$2:$E$6508, $B$2:$B$6508=X138),
    _xlfn._xlws.FILTER($D$2:$D$6508, $B$2:$B$6508=X138)
),1)</f>
        <v>8.6196609786294114E-3</v>
      </c>
      <c r="Z138" s="13">
        <f t="shared" si="29"/>
        <v>1382.5388699847972</v>
      </c>
      <c r="AA138" s="13">
        <f t="shared" si="30"/>
        <v>11.272220251386404</v>
      </c>
      <c r="AB138" s="13">
        <f t="shared" si="31"/>
        <v>8.6196609786294114E-3</v>
      </c>
      <c r="AC138" s="14">
        <f t="shared" si="32"/>
        <v>8.6196609786294118</v>
      </c>
    </row>
    <row r="139" spans="1:29" x14ac:dyDescent="0.45">
      <c r="A139" t="str">
        <f t="shared" si="25"/>
        <v>ARG2016</v>
      </c>
      <c r="B139" t="s">
        <v>383</v>
      </c>
      <c r="C139">
        <v>2016</v>
      </c>
      <c r="D139">
        <v>20105.761359796023</v>
      </c>
      <c r="E139">
        <v>13.667633427351367</v>
      </c>
      <c r="F139">
        <f t="shared" si="26"/>
        <v>9.9087616877909799</v>
      </c>
      <c r="H139" t="s">
        <v>74</v>
      </c>
      <c r="I139" s="2">
        <f t="shared" si="27"/>
        <v>3.5872696099718926</v>
      </c>
      <c r="J139" s="2">
        <f t="shared" si="28"/>
        <v>26542.706540429477</v>
      </c>
      <c r="W139" s="12" t="str">
        <f>VLOOKUP(X139,Setup!$M$3:$N$534,2,FALSE)</f>
        <v>Maldives</v>
      </c>
      <c r="X139" s="13" t="s">
        <v>74</v>
      </c>
      <c r="Y139" s="13" cm="1">
        <f t="array" ref="Y139">INDEX(LINEST(
    _xlfn._xlws.FILTER($E$2:$E$6508, $B$2:$B$6508=X139),
    _xlfn._xlws.FILTER($D$2:$D$6508, $B$2:$B$6508=X139)
),1)</f>
        <v>-8.0771088385661485E-4</v>
      </c>
      <c r="Z139" s="13">
        <f t="shared" si="29"/>
        <v>16760.478746300476</v>
      </c>
      <c r="AA139" s="13">
        <f t="shared" si="30"/>
        <v>38.540495804427607</v>
      </c>
      <c r="AB139" s="13">
        <f t="shared" si="31"/>
        <v>-8.0771088385661485E-4</v>
      </c>
      <c r="AC139" s="14">
        <f t="shared" si="32"/>
        <v>-0.80771088385661483</v>
      </c>
    </row>
    <row r="140" spans="1:29" x14ac:dyDescent="0.45">
      <c r="A140" t="str">
        <f t="shared" si="25"/>
        <v>ARG2017</v>
      </c>
      <c r="B140" t="s">
        <v>383</v>
      </c>
      <c r="C140">
        <v>2017</v>
      </c>
      <c r="D140">
        <v>23385.07409049166</v>
      </c>
      <c r="E140">
        <v>15.958497342058303</v>
      </c>
      <c r="F140">
        <f t="shared" si="26"/>
        <v>10.059853238446252</v>
      </c>
      <c r="H140" t="s">
        <v>126</v>
      </c>
      <c r="I140" s="2" t="str">
        <f t="shared" si="27"/>
        <v/>
      </c>
      <c r="J140" s="2" t="str">
        <f t="shared" si="28"/>
        <v/>
      </c>
      <c r="W140" s="12" t="str">
        <f>VLOOKUP(X140,Setup!$M$3:$N$534,2,FALSE)</f>
        <v>Middle East, North Africa, Afghanistan &amp; Pakistan</v>
      </c>
      <c r="X140" s="13" t="s">
        <v>126</v>
      </c>
      <c r="Y140" s="13" cm="1">
        <f t="array" ref="Y140">INDEX(LINEST(
    _xlfn._xlws.FILTER($E$2:$E$6508, $B$2:$B$6508=X140),
    _xlfn._xlws.FILTER($D$2:$D$6508, $B$2:$B$6508=X140)
),1)</f>
        <v>2.4249978150450583E-3</v>
      </c>
      <c r="Z140" s="13">
        <f t="shared" si="29"/>
        <v>9703.5771072177558</v>
      </c>
      <c r="AA140" s="13">
        <f t="shared" si="30"/>
        <v>37.604141436846945</v>
      </c>
      <c r="AB140" s="13">
        <f t="shared" si="31"/>
        <v>2.4249978150450583E-3</v>
      </c>
      <c r="AC140" s="14">
        <f t="shared" si="32"/>
        <v>2.4249978150450584</v>
      </c>
    </row>
    <row r="141" spans="1:29" x14ac:dyDescent="0.45">
      <c r="A141" t="str">
        <f t="shared" si="25"/>
        <v>ARG2019</v>
      </c>
      <c r="B141" t="s">
        <v>383</v>
      </c>
      <c r="C141">
        <v>2019</v>
      </c>
      <c r="D141">
        <v>23516.826198088642</v>
      </c>
      <c r="E141">
        <v>14.477629244732308</v>
      </c>
      <c r="F141">
        <f t="shared" si="26"/>
        <v>10.065471452349811</v>
      </c>
      <c r="H141" t="s">
        <v>234</v>
      </c>
      <c r="I141" s="2">
        <f t="shared" si="27"/>
        <v>3.5454104200815548</v>
      </c>
      <c r="J141" s="2">
        <f t="shared" si="28"/>
        <v>25688.096496044527</v>
      </c>
      <c r="W141" s="12" t="str">
        <f>VLOOKUP(X141,Setup!$M$3:$N$534,2,FALSE)</f>
        <v>Mexico</v>
      </c>
      <c r="X141" s="13" t="s">
        <v>234</v>
      </c>
      <c r="Y141" s="13" cm="1">
        <f t="array" ref="Y141">INDEX(LINEST(
    _xlfn._xlws.FILTER($E$2:$E$6508, $B$2:$B$6508=X141),
    _xlfn._xlws.FILTER($D$2:$D$6508, $B$2:$B$6508=X141)
),1)</f>
        <v>1.7016294849965588E-3</v>
      </c>
      <c r="Z141" s="13">
        <f t="shared" si="29"/>
        <v>16763.937074291687</v>
      </c>
      <c r="AA141" s="13">
        <f t="shared" si="30"/>
        <v>24.539741823228024</v>
      </c>
      <c r="AB141" s="13">
        <f t="shared" si="31"/>
        <v>1.7016294849965588E-3</v>
      </c>
      <c r="AC141" s="14">
        <f t="shared" si="32"/>
        <v>1.7016294849965587</v>
      </c>
    </row>
    <row r="142" spans="1:29" x14ac:dyDescent="0.45">
      <c r="A142" t="str">
        <f t="shared" si="25"/>
        <v>ARG2020</v>
      </c>
      <c r="B142" t="s">
        <v>383</v>
      </c>
      <c r="C142">
        <v>2020</v>
      </c>
      <c r="D142">
        <v>22393.347957535338</v>
      </c>
      <c r="E142">
        <v>15.746489768327962</v>
      </c>
      <c r="F142">
        <f t="shared" si="26"/>
        <v>10.016519227558485</v>
      </c>
      <c r="H142" t="s">
        <v>474</v>
      </c>
      <c r="I142" s="2">
        <f t="shared" si="27"/>
        <v>4.9045300821119389</v>
      </c>
      <c r="J142" s="2">
        <f t="shared" si="28"/>
        <v>17013.800584215402</v>
      </c>
      <c r="W142" s="12" t="str">
        <f>VLOOKUP(X142,Setup!$M$3:$N$534,2,FALSE)</f>
        <v>Middle income</v>
      </c>
      <c r="X142" s="13" t="s">
        <v>474</v>
      </c>
      <c r="Y142" s="13" cm="1">
        <f t="array" ref="Y142">INDEX(LINEST(
    _xlfn._xlws.FILTER($E$2:$E$6508, $B$2:$B$6508=X142),
    _xlfn._xlws.FILTER($D$2:$D$6508, $B$2:$B$6508=X142)
),1)</f>
        <v>6.5970090082753275E-3</v>
      </c>
      <c r="Z142" s="13">
        <f t="shared" si="29"/>
        <v>7707.4748834880111</v>
      </c>
      <c r="AA142" s="13">
        <f t="shared" si="30"/>
        <v>77.066945529059737</v>
      </c>
      <c r="AB142" s="13">
        <f t="shared" si="31"/>
        <v>6.5970090082753275E-3</v>
      </c>
      <c r="AC142" s="14">
        <f t="shared" si="32"/>
        <v>6.5970090082753279</v>
      </c>
    </row>
    <row r="143" spans="1:29" x14ac:dyDescent="0.45">
      <c r="A143" t="str">
        <f t="shared" si="25"/>
        <v>ARG2021</v>
      </c>
      <c r="B143" t="s">
        <v>383</v>
      </c>
      <c r="C143">
        <v>2021</v>
      </c>
      <c r="D143">
        <v>26300.274261175044</v>
      </c>
      <c r="E143">
        <v>13.264428981453458</v>
      </c>
      <c r="F143">
        <f t="shared" si="26"/>
        <v>10.177334646293044</v>
      </c>
      <c r="H143" t="s">
        <v>507</v>
      </c>
      <c r="I143" s="2">
        <f t="shared" si="27"/>
        <v>4.0034946156720217</v>
      </c>
      <c r="J143" s="2">
        <f t="shared" si="28"/>
        <v>26587.032587258858</v>
      </c>
      <c r="W143" s="12" t="str">
        <f>VLOOKUP(X143,Setup!$M$3:$N$534,2,FALSE)</f>
        <v>North Macedonia</v>
      </c>
      <c r="X143" s="13" t="s">
        <v>507</v>
      </c>
      <c r="Y143" s="13" cm="1">
        <f t="array" ref="Y143">INDEX(LINEST(
    _xlfn._xlws.FILTER($E$2:$E$6508, $B$2:$B$6508=X143),
    _xlfn._xlws.FILTER($D$2:$D$6508, $B$2:$B$6508=X143)
),1)</f>
        <v>4.8023828381541645E-4</v>
      </c>
      <c r="Z143" s="13">
        <f t="shared" si="29"/>
        <v>18873.587815988572</v>
      </c>
      <c r="AA143" s="13">
        <f t="shared" si="30"/>
        <v>51.642899068337968</v>
      </c>
      <c r="AB143" s="13">
        <f t="shared" si="31"/>
        <v>4.8023828381541645E-4</v>
      </c>
      <c r="AC143" s="14">
        <f t="shared" si="32"/>
        <v>0.48023828381541644</v>
      </c>
    </row>
    <row r="144" spans="1:29" x14ac:dyDescent="0.45">
      <c r="A144" t="str">
        <f t="shared" si="25"/>
        <v>ARG2022</v>
      </c>
      <c r="B144" t="s">
        <v>383</v>
      </c>
      <c r="C144">
        <v>2022</v>
      </c>
      <c r="D144">
        <v>29597.693842926288</v>
      </c>
      <c r="E144">
        <v>12.913618438061855</v>
      </c>
      <c r="F144">
        <f t="shared" si="26"/>
        <v>10.295451726565005</v>
      </c>
      <c r="H144" t="s">
        <v>481</v>
      </c>
      <c r="I144" s="2">
        <f t="shared" si="27"/>
        <v>3.1172892492176056</v>
      </c>
      <c r="J144" s="2">
        <f t="shared" si="28"/>
        <v>3308.6694887044073</v>
      </c>
      <c r="W144" s="12" t="str">
        <f>VLOOKUP(X144,Setup!$M$3:$N$534,2,FALSE)</f>
        <v>Mali</v>
      </c>
      <c r="X144" s="13" t="s">
        <v>481</v>
      </c>
      <c r="Y144" s="13" cm="1">
        <f t="array" ref="Y144">INDEX(LINEST(
    _xlfn._xlws.FILTER($E$2:$E$6508, $B$2:$B$6508=X144),
    _xlfn._xlws.FILTER($D$2:$D$6508, $B$2:$B$6508=X144)
),1)</f>
        <v>5.7451063311794838E-3</v>
      </c>
      <c r="Z144" s="13">
        <f t="shared" si="29"/>
        <v>1833.1584329264242</v>
      </c>
      <c r="AA144" s="13">
        <f t="shared" si="30"/>
        <v>15.805827050246252</v>
      </c>
      <c r="AB144" s="13">
        <f t="shared" si="31"/>
        <v>5.7451063311794838E-3</v>
      </c>
      <c r="AC144" s="14">
        <f t="shared" si="32"/>
        <v>5.7451063311794837</v>
      </c>
    </row>
    <row r="145" spans="1:29" x14ac:dyDescent="0.45">
      <c r="A145" t="str">
        <f t="shared" si="25"/>
        <v>ARG2023</v>
      </c>
      <c r="B145" t="s">
        <v>383</v>
      </c>
      <c r="C145">
        <v>2023</v>
      </c>
      <c r="D145">
        <v>30082.304524732503</v>
      </c>
      <c r="E145">
        <v>15.437576647907973</v>
      </c>
      <c r="F145">
        <f t="shared" si="26"/>
        <v>10.311692388318381</v>
      </c>
      <c r="H145" t="s">
        <v>90</v>
      </c>
      <c r="I145" s="2">
        <f t="shared" si="27"/>
        <v>4.152193122564622</v>
      </c>
      <c r="J145" s="2">
        <f t="shared" si="28"/>
        <v>67364.182507424703</v>
      </c>
      <c r="W145" s="12" t="str">
        <f>VLOOKUP(X145,Setup!$M$3:$N$534,2,FALSE)</f>
        <v>Malta</v>
      </c>
      <c r="X145" s="13" t="s">
        <v>90</v>
      </c>
      <c r="Y145" s="13" cm="1">
        <f t="array" ref="Y145">INDEX(LINEST(
    _xlfn._xlws.FILTER($E$2:$E$6508, $B$2:$B$6508=X145),
    _xlfn._xlws.FILTER($D$2:$D$6508, $B$2:$B$6508=X145)
),1)</f>
        <v>-1.2978637378779933E-3</v>
      </c>
      <c r="Z145" s="13">
        <f t="shared" si="29"/>
        <v>40185.397693874329</v>
      </c>
      <c r="AA145" s="13">
        <f t="shared" si="30"/>
        <v>89.838647219338682</v>
      </c>
      <c r="AB145" s="13">
        <f t="shared" si="31"/>
        <v>-1.2978637378779933E-3</v>
      </c>
      <c r="AC145" s="14">
        <f t="shared" si="32"/>
        <v>-1.2978637378779934</v>
      </c>
    </row>
    <row r="146" spans="1:29" x14ac:dyDescent="0.45">
      <c r="A146" t="str">
        <f t="shared" si="25"/>
        <v>ARG2024</v>
      </c>
      <c r="B146" t="s">
        <v>383</v>
      </c>
      <c r="C146">
        <v>2024</v>
      </c>
      <c r="D146">
        <v>30175.535965669857</v>
      </c>
      <c r="E146">
        <v>15.23939820393144</v>
      </c>
      <c r="F146">
        <f t="shared" si="26"/>
        <v>10.314786807719171</v>
      </c>
      <c r="H146" t="s">
        <v>51</v>
      </c>
      <c r="I146" s="2" t="str">
        <f t="shared" si="27"/>
        <v/>
      </c>
      <c r="J146" s="2" t="str">
        <f t="shared" si="28"/>
        <v/>
      </c>
      <c r="W146" s="12" t="str">
        <f>VLOOKUP(X146,Setup!$M$3:$N$534,2,FALSE)</f>
        <v>Myanmar</v>
      </c>
      <c r="X146" s="13" t="s">
        <v>51</v>
      </c>
      <c r="Y146" s="13" cm="1">
        <f t="array" ref="Y146">INDEX(LINEST(
    _xlfn._xlws.FILTER($E$2:$E$6508, $B$2:$B$6508=X146),
    _xlfn._xlws.FILTER($D$2:$D$6508, $B$2:$B$6508=X146)
),1)</f>
        <v>3.0554439095247712E-3</v>
      </c>
      <c r="Z146" s="13">
        <f t="shared" si="29"/>
        <v>2414.1757252346192</v>
      </c>
      <c r="AA146" s="13">
        <f t="shared" si="30"/>
        <v>10.67585727649063</v>
      </c>
      <c r="AB146" s="13">
        <f t="shared" si="31"/>
        <v>3.0554439095247712E-3</v>
      </c>
      <c r="AC146" s="14">
        <f t="shared" si="32"/>
        <v>3.055443909524771</v>
      </c>
    </row>
    <row r="147" spans="1:29" x14ac:dyDescent="0.45">
      <c r="A147" t="str">
        <f t="shared" si="25"/>
        <v>ARM2009</v>
      </c>
      <c r="B147" t="s">
        <v>220</v>
      </c>
      <c r="C147">
        <v>2009</v>
      </c>
      <c r="D147">
        <v>6811.6924795958075</v>
      </c>
      <c r="E147">
        <v>24.854921969358756</v>
      </c>
      <c r="F147">
        <f t="shared" si="26"/>
        <v>8.8263958968404559</v>
      </c>
      <c r="H147" t="s">
        <v>430</v>
      </c>
      <c r="I147" s="2">
        <f t="shared" si="27"/>
        <v>3.1089409953450495</v>
      </c>
      <c r="J147" s="2">
        <f t="shared" si="28"/>
        <v>11030.443815001086</v>
      </c>
      <c r="W147" s="12" t="str">
        <f>VLOOKUP(X147,Setup!$M$3:$N$534,2,FALSE)</f>
        <v>Middle East, North Africa, Afghanistan &amp; Pakistan (excluding high income)</v>
      </c>
      <c r="X147" s="13" t="s">
        <v>430</v>
      </c>
      <c r="Y147" s="13" cm="1">
        <f t="array" ref="Y147">INDEX(LINEST(
    _xlfn._xlws.FILTER($E$2:$E$6508, $B$2:$B$6508=X147),
    _xlfn._xlws.FILTER($D$2:$D$6508, $B$2:$B$6508=X147)
),1)</f>
        <v>7.8032126393456208E-4</v>
      </c>
      <c r="Z147" s="13">
        <f t="shared" si="29"/>
        <v>7000.9138854614894</v>
      </c>
      <c r="AA147" s="13">
        <f t="shared" si="30"/>
        <v>29.387627202506994</v>
      </c>
      <c r="AB147" s="13">
        <f t="shared" si="31"/>
        <v>7.8032126393456208E-4</v>
      </c>
      <c r="AC147" s="14">
        <f t="shared" si="32"/>
        <v>0.78032126393456214</v>
      </c>
    </row>
    <row r="148" spans="1:29" x14ac:dyDescent="0.45">
      <c r="A148" t="str">
        <f t="shared" si="25"/>
        <v>ARM2010</v>
      </c>
      <c r="B148" t="s">
        <v>220</v>
      </c>
      <c r="C148">
        <v>2010</v>
      </c>
      <c r="D148">
        <v>7095.2126797900873</v>
      </c>
      <c r="E148">
        <v>28.44516459979593</v>
      </c>
      <c r="F148">
        <f t="shared" si="26"/>
        <v>8.8671755651547493</v>
      </c>
      <c r="H148" t="s">
        <v>154</v>
      </c>
      <c r="I148" s="2">
        <f t="shared" si="27"/>
        <v>3.8372660050181455</v>
      </c>
      <c r="J148" s="2">
        <f t="shared" si="28"/>
        <v>33379.643255592688</v>
      </c>
      <c r="W148" s="12" t="str">
        <f>VLOOKUP(X148,Setup!$M$3:$N$534,2,FALSE)</f>
        <v>Montenegro</v>
      </c>
      <c r="X148" s="13" t="s">
        <v>154</v>
      </c>
      <c r="Y148" s="13" cm="1">
        <f t="array" ref="Y148">INDEX(LINEST(
    _xlfn._xlws.FILTER($E$2:$E$6508, $B$2:$B$6508=X148),
    _xlfn._xlws.FILTER($D$2:$D$6508, $B$2:$B$6508=X148)
),1)</f>
        <v>7.5063534801393433E-4</v>
      </c>
      <c r="Z148" s="13">
        <f t="shared" si="29"/>
        <v>16868.740999034682</v>
      </c>
      <c r="AA148" s="13">
        <f t="shared" si="30"/>
        <v>48.22964818425902</v>
      </c>
      <c r="AB148" s="13">
        <f t="shared" si="31"/>
        <v>7.5063534801393433E-4</v>
      </c>
      <c r="AC148" s="14">
        <f t="shared" si="32"/>
        <v>0.75063534801393428</v>
      </c>
    </row>
    <row r="149" spans="1:29" x14ac:dyDescent="0.45">
      <c r="A149" t="str">
        <f t="shared" si="25"/>
        <v>ARM2011</v>
      </c>
      <c r="B149" t="s">
        <v>220</v>
      </c>
      <c r="C149">
        <v>2011</v>
      </c>
      <c r="D149">
        <v>7624.2677262690495</v>
      </c>
      <c r="E149">
        <v>35.367887872035006</v>
      </c>
      <c r="F149">
        <f t="shared" si="26"/>
        <v>8.9390915609647283</v>
      </c>
      <c r="H149" t="s">
        <v>365</v>
      </c>
      <c r="I149" s="2" t="str">
        <f t="shared" si="27"/>
        <v/>
      </c>
      <c r="J149" s="2" t="str">
        <f t="shared" si="28"/>
        <v/>
      </c>
      <c r="W149" s="12" t="str">
        <f>VLOOKUP(X149,Setup!$M$3:$N$534,2,FALSE)</f>
        <v>Mongolia</v>
      </c>
      <c r="X149" s="13" t="s">
        <v>365</v>
      </c>
      <c r="Y149" s="13" cm="1">
        <f t="array" ref="Y149">INDEX(LINEST(
    _xlfn._xlws.FILTER($E$2:$E$6508, $B$2:$B$6508=X149),
    _xlfn._xlws.FILTER($D$2:$D$6508, $B$2:$B$6508=X149)
),1)</f>
        <v>3.4393724705923511E-3</v>
      </c>
      <c r="Z149" s="13">
        <f t="shared" si="29"/>
        <v>7623.9396998793882</v>
      </c>
      <c r="AA149" s="13">
        <f t="shared" si="30"/>
        <v>31.009846094837652</v>
      </c>
      <c r="AB149" s="13">
        <f t="shared" si="31"/>
        <v>3.4393724705923511E-3</v>
      </c>
      <c r="AC149" s="14">
        <f t="shared" si="32"/>
        <v>3.439372470592351</v>
      </c>
    </row>
    <row r="150" spans="1:29" x14ac:dyDescent="0.45">
      <c r="A150" t="str">
        <f t="shared" si="25"/>
        <v>ARM2012</v>
      </c>
      <c r="B150" t="s">
        <v>220</v>
      </c>
      <c r="C150">
        <v>2012</v>
      </c>
      <c r="D150">
        <v>8942.6353789716431</v>
      </c>
      <c r="E150">
        <v>40.060055104666745</v>
      </c>
      <c r="F150">
        <f t="shared" si="26"/>
        <v>9.0985856098468343</v>
      </c>
      <c r="H150" t="s">
        <v>107</v>
      </c>
      <c r="I150" s="2">
        <f t="shared" si="27"/>
        <v>2.8824308782613119</v>
      </c>
      <c r="J150" s="2">
        <f t="shared" si="28"/>
        <v>1699.7050340514456</v>
      </c>
      <c r="W150" s="12" t="str">
        <f>VLOOKUP(X150,Setup!$M$3:$N$534,2,FALSE)</f>
        <v>Mozambique</v>
      </c>
      <c r="X150" s="13" t="s">
        <v>107</v>
      </c>
      <c r="Y150" s="13" cm="1">
        <f t="array" ref="Y150">INDEX(LINEST(
    _xlfn._xlws.FILTER($E$2:$E$6508, $B$2:$B$6508=X150),
    _xlfn._xlws.FILTER($D$2:$D$6508, $B$2:$B$6508=X150)
),1)</f>
        <v>1.3388271340335944E-2</v>
      </c>
      <c r="Z150" s="13">
        <f t="shared" si="29"/>
        <v>890.34040732169899</v>
      </c>
      <c r="AA150" s="13">
        <f t="shared" si="30"/>
        <v>16.183154286049213</v>
      </c>
      <c r="AB150" s="13">
        <f t="shared" si="31"/>
        <v>1.3388271340335944E-2</v>
      </c>
      <c r="AC150" s="14">
        <f t="shared" si="32"/>
        <v>13.388271340335944</v>
      </c>
    </row>
    <row r="151" spans="1:29" x14ac:dyDescent="0.45">
      <c r="A151" t="str">
        <f t="shared" si="25"/>
        <v>ARM2013</v>
      </c>
      <c r="B151" t="s">
        <v>220</v>
      </c>
      <c r="C151">
        <v>2013</v>
      </c>
      <c r="D151">
        <v>9454.8785283655652</v>
      </c>
      <c r="E151">
        <v>42.380240486921025</v>
      </c>
      <c r="F151">
        <f t="shared" si="26"/>
        <v>9.154286133666357</v>
      </c>
      <c r="H151" t="s">
        <v>320</v>
      </c>
      <c r="I151" s="2" t="str">
        <f t="shared" si="27"/>
        <v/>
      </c>
      <c r="J151" s="2" t="str">
        <f t="shared" si="28"/>
        <v/>
      </c>
      <c r="W151" s="12" t="str">
        <f>VLOOKUP(X151,Setup!$M$3:$N$534,2,FALSE)</f>
        <v>Mauritania</v>
      </c>
      <c r="X151" s="13" t="s">
        <v>320</v>
      </c>
      <c r="Y151" s="13" cm="1">
        <f t="array" ref="Y151">INDEX(LINEST(
    _xlfn._xlws.FILTER($E$2:$E$6508, $B$2:$B$6508=X151),
    _xlfn._xlws.FILTER($D$2:$D$6508, $B$2:$B$6508=X151)
),1)</f>
        <v>7.9166663685330924E-4</v>
      </c>
      <c r="Z151" s="13">
        <f t="shared" si="29"/>
        <v>3686.6190197890428</v>
      </c>
      <c r="AA151" s="13">
        <f t="shared" si="30"/>
        <v>19.311097830533878</v>
      </c>
      <c r="AB151" s="13">
        <f t="shared" si="31"/>
        <v>7.9166663685330924E-4</v>
      </c>
      <c r="AC151" s="14">
        <f t="shared" si="32"/>
        <v>0.79166663685330929</v>
      </c>
    </row>
    <row r="152" spans="1:29" x14ac:dyDescent="0.45">
      <c r="A152" t="str">
        <f t="shared" si="25"/>
        <v>ARM2014</v>
      </c>
      <c r="B152" t="s">
        <v>220</v>
      </c>
      <c r="C152">
        <v>2014</v>
      </c>
      <c r="D152">
        <v>9736.234974627896</v>
      </c>
      <c r="E152">
        <v>48.917173106384112</v>
      </c>
      <c r="F152">
        <f t="shared" si="26"/>
        <v>9.1836097689927971</v>
      </c>
      <c r="H152" t="s">
        <v>327</v>
      </c>
      <c r="I152" s="2">
        <f t="shared" si="27"/>
        <v>4.2455939024880074</v>
      </c>
      <c r="J152" s="2">
        <f t="shared" si="28"/>
        <v>31050.933959114049</v>
      </c>
      <c r="W152" s="12" t="str">
        <f>VLOOKUP(X152,Setup!$M$3:$N$534,2,FALSE)</f>
        <v>Mauritius</v>
      </c>
      <c r="X152" s="13" t="s">
        <v>327</v>
      </c>
      <c r="Y152" s="13" cm="1">
        <f t="array" ref="Y152">INDEX(LINEST(
    _xlfn._xlws.FILTER($E$2:$E$6508, $B$2:$B$6508=X152),
    _xlfn._xlws.FILTER($D$2:$D$6508, $B$2:$B$6508=X152)
),1)</f>
        <v>2.0289863367059253E-3</v>
      </c>
      <c r="Z152" s="13">
        <f t="shared" si="29"/>
        <v>14681.61282918677</v>
      </c>
      <c r="AA152" s="13">
        <f t="shared" si="30"/>
        <v>69.512140043690607</v>
      </c>
      <c r="AB152" s="13">
        <f t="shared" si="31"/>
        <v>2.0289863367059253E-3</v>
      </c>
      <c r="AC152" s="14">
        <f t="shared" si="32"/>
        <v>2.0289863367059251</v>
      </c>
    </row>
    <row r="153" spans="1:29" x14ac:dyDescent="0.45">
      <c r="A153" t="str">
        <f t="shared" si="25"/>
        <v>ARM2015</v>
      </c>
      <c r="B153" t="s">
        <v>220</v>
      </c>
      <c r="C153">
        <v>2015</v>
      </c>
      <c r="D153">
        <v>9756.8408483602598</v>
      </c>
      <c r="E153">
        <v>45.630782609943957</v>
      </c>
      <c r="F153">
        <f t="shared" si="26"/>
        <v>9.1857239434406583</v>
      </c>
      <c r="H153" t="s">
        <v>185</v>
      </c>
      <c r="I153" s="2" t="str">
        <f t="shared" si="27"/>
        <v/>
      </c>
      <c r="J153" s="2" t="str">
        <f t="shared" si="28"/>
        <v/>
      </c>
      <c r="W153" s="12" t="str">
        <f>VLOOKUP(X153,Setup!$M$3:$N$534,2,FALSE)</f>
        <v>Malawi</v>
      </c>
      <c r="X153" s="13" t="s">
        <v>185</v>
      </c>
      <c r="Y153" s="13" cm="1">
        <f t="array" ref="Y153">INDEX(LINEST(
    _xlfn._xlws.FILTER($E$2:$E$6508, $B$2:$B$6508=X153),
    _xlfn._xlws.FILTER($D$2:$D$6508, $B$2:$B$6508=X153)
),1)</f>
        <v>4.1539318132408206E-3</v>
      </c>
      <c r="Z153" s="13">
        <f t="shared" si="29"/>
        <v>1186.0488312940477</v>
      </c>
      <c r="AA153" s="13">
        <f t="shared" si="30"/>
        <v>6.1482605015309852</v>
      </c>
      <c r="AB153" s="13">
        <f t="shared" si="31"/>
        <v>4.1539318132408206E-3</v>
      </c>
      <c r="AC153" s="14">
        <f t="shared" si="32"/>
        <v>4.1539318132408205</v>
      </c>
    </row>
    <row r="154" spans="1:29" x14ac:dyDescent="0.45">
      <c r="A154" t="str">
        <f t="shared" si="25"/>
        <v>ARM2016</v>
      </c>
      <c r="B154" t="s">
        <v>220</v>
      </c>
      <c r="C154">
        <v>2016</v>
      </c>
      <c r="D154">
        <v>10570.272041393568</v>
      </c>
      <c r="E154">
        <v>48.875644374277314</v>
      </c>
      <c r="F154">
        <f t="shared" si="26"/>
        <v>9.2658008156564158</v>
      </c>
      <c r="H154" t="s">
        <v>463</v>
      </c>
      <c r="I154" s="2">
        <f t="shared" si="27"/>
        <v>4.7550640120104717</v>
      </c>
      <c r="J154" s="2">
        <f t="shared" si="28"/>
        <v>38728.943032938805</v>
      </c>
      <c r="W154" s="12" t="str">
        <f>VLOOKUP(X154,Setup!$M$3:$N$534,2,FALSE)</f>
        <v>Malaysia</v>
      </c>
      <c r="X154" s="13" t="s">
        <v>463</v>
      </c>
      <c r="Y154" s="13" cm="1">
        <f t="array" ref="Y154">INDEX(LINEST(
    _xlfn._xlws.FILTER($E$2:$E$6508, $B$2:$B$6508=X154),
    _xlfn._xlws.FILTER($D$2:$D$6508, $B$2:$B$6508=X154)
),1)</f>
        <v>1.7461020194189188E-4</v>
      </c>
      <c r="Z154" s="13">
        <f t="shared" si="29"/>
        <v>19187.36002778705</v>
      </c>
      <c r="AA154" s="13">
        <f t="shared" si="30"/>
        <v>117.6392585735654</v>
      </c>
      <c r="AB154" s="13">
        <f t="shared" si="31"/>
        <v>1.7461020194189188E-4</v>
      </c>
      <c r="AC154" s="14">
        <f t="shared" si="32"/>
        <v>0.17461020194189186</v>
      </c>
    </row>
    <row r="155" spans="1:29" x14ac:dyDescent="0.45">
      <c r="A155" t="str">
        <f t="shared" si="25"/>
        <v>ARM2017</v>
      </c>
      <c r="B155" t="s">
        <v>220</v>
      </c>
      <c r="C155">
        <v>2017</v>
      </c>
      <c r="D155">
        <v>12066.004309381942</v>
      </c>
      <c r="E155">
        <v>51.542585805579087</v>
      </c>
      <c r="F155">
        <f t="shared" si="26"/>
        <v>9.3981472161514752</v>
      </c>
      <c r="H155" t="s">
        <v>514</v>
      </c>
      <c r="I155" s="2">
        <f t="shared" si="27"/>
        <v>5.2877422495819015</v>
      </c>
      <c r="J155" s="2">
        <f t="shared" si="28"/>
        <v>83613.366222416196</v>
      </c>
      <c r="W155" s="12" t="str">
        <f>VLOOKUP(X155,Setup!$M$3:$N$534,2,FALSE)</f>
        <v>North America</v>
      </c>
      <c r="X155" s="13" t="s">
        <v>514</v>
      </c>
      <c r="Y155" s="13" cm="1">
        <f t="array" ref="Y155">INDEX(LINEST(
    _xlfn._xlws.FILTER($E$2:$E$6508, $B$2:$B$6508=X155),
    _xlfn._xlws.FILTER($D$2:$D$6508, $B$2:$B$6508=X155)
),1)</f>
        <v>1.5254340380566104E-3</v>
      </c>
      <c r="Z155" s="13">
        <f t="shared" si="29"/>
        <v>46383.870741980652</v>
      </c>
      <c r="AA155" s="13">
        <f t="shared" si="30"/>
        <v>169.46453290319258</v>
      </c>
      <c r="AB155" s="13">
        <f t="shared" si="31"/>
        <v>1.5254340380566104E-3</v>
      </c>
      <c r="AC155" s="14">
        <f t="shared" si="32"/>
        <v>1.5254340380566103</v>
      </c>
    </row>
    <row r="156" spans="1:29" x14ac:dyDescent="0.45">
      <c r="A156" t="str">
        <f t="shared" si="25"/>
        <v>ARM2018</v>
      </c>
      <c r="B156" t="s">
        <v>220</v>
      </c>
      <c r="C156">
        <v>2018</v>
      </c>
      <c r="D156">
        <v>12877.493754355326</v>
      </c>
      <c r="E156">
        <v>55.502002733359447</v>
      </c>
      <c r="F156">
        <f t="shared" si="26"/>
        <v>9.4632363964351836</v>
      </c>
      <c r="H156" t="s">
        <v>203</v>
      </c>
      <c r="I156" s="2" t="str">
        <f t="shared" si="27"/>
        <v/>
      </c>
      <c r="J156" s="2" t="str">
        <f t="shared" si="28"/>
        <v/>
      </c>
      <c r="W156" s="12" t="str">
        <f>VLOOKUP(X156,Setup!$M$3:$N$534,2,FALSE)</f>
        <v>Namibia</v>
      </c>
      <c r="X156" s="13" t="s">
        <v>203</v>
      </c>
      <c r="Y156" s="13" cm="1">
        <f t="array" ref="Y156">INDEX(LINEST(
    _xlfn._xlws.FILTER($E$2:$E$6508, $B$2:$B$6508=X156),
    _xlfn._xlws.FILTER($D$2:$D$6508, $B$2:$B$6508=X156)
),1)</f>
        <v>-6.9903407251311082E-3</v>
      </c>
      <c r="Z156" s="13">
        <f t="shared" si="29"/>
        <v>9967.8904928770862</v>
      </c>
      <c r="AA156" s="13">
        <f t="shared" si="30"/>
        <v>67.339161316021659</v>
      </c>
      <c r="AB156" s="13">
        <f t="shared" si="31"/>
        <v>-6.9903407251311082E-3</v>
      </c>
      <c r="AC156" s="14">
        <f t="shared" si="32"/>
        <v>-6.9903407251311078</v>
      </c>
    </row>
    <row r="157" spans="1:29" x14ac:dyDescent="0.45">
      <c r="A157" t="str">
        <f t="shared" si="25"/>
        <v>ARM2019</v>
      </c>
      <c r="B157" t="s">
        <v>220</v>
      </c>
      <c r="C157">
        <v>2019</v>
      </c>
      <c r="D157">
        <v>14975.753953815694</v>
      </c>
      <c r="E157">
        <v>60.155237915179114</v>
      </c>
      <c r="F157">
        <f t="shared" si="26"/>
        <v>9.6141877692164712</v>
      </c>
      <c r="H157" t="s">
        <v>108</v>
      </c>
      <c r="I157" s="2">
        <f t="shared" si="27"/>
        <v>2.3398070060495955</v>
      </c>
      <c r="J157" s="2">
        <f t="shared" si="28"/>
        <v>2015.0228207604725</v>
      </c>
      <c r="W157" s="12" t="str">
        <f>VLOOKUP(X157,Setup!$M$3:$N$534,2,FALSE)</f>
        <v>Niger</v>
      </c>
      <c r="X157" s="13" t="s">
        <v>108</v>
      </c>
      <c r="Y157" s="13" cm="1">
        <f t="array" ref="Y157">INDEX(LINEST(
    _xlfn._xlws.FILTER($E$2:$E$6508, $B$2:$B$6508=X157),
    _xlfn._xlws.FILTER($D$2:$D$6508, $B$2:$B$6508=X157)
),1)</f>
        <v>6.8525198021195917E-3</v>
      </c>
      <c r="Z157" s="13">
        <f t="shared" si="29"/>
        <v>1059.0316183043058</v>
      </c>
      <c r="AA157" s="13">
        <f t="shared" si="30"/>
        <v>7.8433462173721669</v>
      </c>
      <c r="AB157" s="13">
        <f t="shared" si="31"/>
        <v>6.8525198021195917E-3</v>
      </c>
      <c r="AC157" s="14">
        <f t="shared" si="32"/>
        <v>6.8525198021195921</v>
      </c>
    </row>
    <row r="158" spans="1:29" x14ac:dyDescent="0.45">
      <c r="A158" t="str">
        <f t="shared" si="25"/>
        <v>ARM2020</v>
      </c>
      <c r="B158" t="s">
        <v>220</v>
      </c>
      <c r="C158">
        <v>2020</v>
      </c>
      <c r="D158">
        <v>14706.317304342227</v>
      </c>
      <c r="E158">
        <v>72.19291408585164</v>
      </c>
      <c r="F158">
        <f t="shared" si="26"/>
        <v>9.5960324290460566</v>
      </c>
      <c r="H158" t="s">
        <v>531</v>
      </c>
      <c r="I158" s="2" t="str">
        <f t="shared" si="27"/>
        <v/>
      </c>
      <c r="J158" s="2" t="str">
        <f t="shared" si="28"/>
        <v/>
      </c>
      <c r="W158" s="12" t="str">
        <f>VLOOKUP(X158,Setup!$M$3:$N$534,2,FALSE)</f>
        <v>Nigeria</v>
      </c>
      <c r="X158" s="13" t="s">
        <v>531</v>
      </c>
      <c r="Y158" s="13" cm="1">
        <f t="array" ref="Y158">INDEX(LINEST(
    _xlfn._xlws.FILTER($E$2:$E$6508, $B$2:$B$6508=X158),
    _xlfn._xlws.FILTER($D$2:$D$6508, $B$2:$B$6508=X158)
),1)</f>
        <v>1.8287459024384867E-3</v>
      </c>
      <c r="Z158" s="13">
        <f t="shared" si="29"/>
        <v>3617.0714676222724</v>
      </c>
      <c r="AA158" s="13">
        <f t="shared" si="30"/>
        <v>10.352347773861085</v>
      </c>
      <c r="AB158" s="13">
        <f t="shared" si="31"/>
        <v>1.8287459024384867E-3</v>
      </c>
      <c r="AC158" s="14">
        <f t="shared" si="32"/>
        <v>1.8287459024384867</v>
      </c>
    </row>
    <row r="159" spans="1:29" x14ac:dyDescent="0.45">
      <c r="A159" t="str">
        <f t="shared" si="25"/>
        <v>ARM2021</v>
      </c>
      <c r="B159" t="s">
        <v>220</v>
      </c>
      <c r="C159">
        <v>2021</v>
      </c>
      <c r="D159">
        <v>15921.705281964018</v>
      </c>
      <c r="E159">
        <v>61.673812545880814</v>
      </c>
      <c r="F159">
        <f t="shared" si="26"/>
        <v>9.6754385693631537</v>
      </c>
      <c r="H159" t="s">
        <v>165</v>
      </c>
      <c r="I159" s="2">
        <f t="shared" si="27"/>
        <v>3.3922464226239866</v>
      </c>
      <c r="J159" s="2">
        <f t="shared" si="28"/>
        <v>8708.7998305162619</v>
      </c>
      <c r="W159" s="12" t="str">
        <f>VLOOKUP(X159,Setup!$M$3:$N$534,2,FALSE)</f>
        <v>Nicaragua</v>
      </c>
      <c r="X159" s="13" t="s">
        <v>165</v>
      </c>
      <c r="Y159" s="13" cm="1">
        <f t="array" ref="Y159">INDEX(LINEST(
    _xlfn._xlws.FILTER($E$2:$E$6508, $B$2:$B$6508=X159),
    _xlfn._xlws.FILTER($D$2:$D$6508, $B$2:$B$6508=X159)
),1)</f>
        <v>2.347336198767497E-3</v>
      </c>
      <c r="Z159" s="13">
        <f t="shared" si="29"/>
        <v>5060.0288407317466</v>
      </c>
      <c r="AA159" s="13">
        <f t="shared" si="30"/>
        <v>28.87434377920675</v>
      </c>
      <c r="AB159" s="13">
        <f t="shared" si="31"/>
        <v>2.347336198767497E-3</v>
      </c>
      <c r="AC159" s="14">
        <f t="shared" si="32"/>
        <v>2.347336198767497</v>
      </c>
    </row>
    <row r="160" spans="1:29" x14ac:dyDescent="0.45">
      <c r="A160" t="str">
        <f t="shared" si="25"/>
        <v>ARM2022</v>
      </c>
      <c r="B160" t="s">
        <v>220</v>
      </c>
      <c r="C160">
        <v>2022</v>
      </c>
      <c r="D160">
        <v>19161.370051418886</v>
      </c>
      <c r="E160">
        <v>52.553842675539421</v>
      </c>
      <c r="F160">
        <f t="shared" si="26"/>
        <v>9.8606515547836153</v>
      </c>
      <c r="H160" t="s">
        <v>400</v>
      </c>
      <c r="I160" s="2">
        <f t="shared" si="27"/>
        <v>4.4004301995624804</v>
      </c>
      <c r="J160" s="2">
        <f t="shared" si="28"/>
        <v>84218.458643509613</v>
      </c>
      <c r="W160" s="12" t="str">
        <f>VLOOKUP(X160,Setup!$M$3:$N$534,2,FALSE)</f>
        <v>Netherlands</v>
      </c>
      <c r="X160" s="13" t="s">
        <v>400</v>
      </c>
      <c r="Y160" s="13" cm="1">
        <f t="array" ref="Y160">INDEX(LINEST(
    _xlfn._xlws.FILTER($E$2:$E$6508, $B$2:$B$6508=X160),
    _xlfn._xlws.FILTER($D$2:$D$6508, $B$2:$B$6508=X160)
),1)</f>
        <v>-6.2319990331885739E-4</v>
      </c>
      <c r="Z160" s="13">
        <f t="shared" si="29"/>
        <v>51852.344718192799</v>
      </c>
      <c r="AA160" s="13">
        <f t="shared" si="30"/>
        <v>106.72902101166268</v>
      </c>
      <c r="AB160" s="13">
        <f t="shared" si="31"/>
        <v>-6.2319990331885739E-4</v>
      </c>
      <c r="AC160" s="14">
        <f t="shared" si="32"/>
        <v>-0.62319990331885744</v>
      </c>
    </row>
    <row r="161" spans="1:29" x14ac:dyDescent="0.45">
      <c r="A161" t="str">
        <f t="shared" si="25"/>
        <v>ARM2023</v>
      </c>
      <c r="B161" t="s">
        <v>220</v>
      </c>
      <c r="C161">
        <v>2023</v>
      </c>
      <c r="D161">
        <v>21534.030536116945</v>
      </c>
      <c r="E161">
        <v>55.635527485111936</v>
      </c>
      <c r="F161">
        <f t="shared" si="26"/>
        <v>9.977389778416681</v>
      </c>
      <c r="H161" t="s">
        <v>472</v>
      </c>
      <c r="I161" s="2">
        <f t="shared" si="27"/>
        <v>4.8585129737209334</v>
      </c>
      <c r="J161" s="2">
        <f t="shared" si="28"/>
        <v>101031.58751681764</v>
      </c>
      <c r="W161" s="12" t="str">
        <f>VLOOKUP(X161,Setup!$M$3:$N$534,2,FALSE)</f>
        <v>Norway</v>
      </c>
      <c r="X161" s="13" t="s">
        <v>472</v>
      </c>
      <c r="Y161" s="13" cm="1">
        <f t="array" ref="Y161">INDEX(LINEST(
    _xlfn._xlws.FILTER($E$2:$E$6508, $B$2:$B$6508=X161),
    _xlfn._xlws.FILTER($D$2:$D$6508, $B$2:$B$6508=X161)
),1)</f>
        <v>2.9021209861247645E-4</v>
      </c>
      <c r="Z161" s="13">
        <f t="shared" si="29"/>
        <v>65006.323543536149</v>
      </c>
      <c r="AA161" s="13">
        <f t="shared" si="30"/>
        <v>124.29254569075965</v>
      </c>
      <c r="AB161" s="13">
        <f t="shared" si="31"/>
        <v>2.9021209861247645E-4</v>
      </c>
      <c r="AC161" s="14">
        <f t="shared" si="32"/>
        <v>0.29021209861247643</v>
      </c>
    </row>
    <row r="162" spans="1:29" x14ac:dyDescent="0.45">
      <c r="A162" t="str">
        <f t="shared" si="25"/>
        <v>ARM2024</v>
      </c>
      <c r="B162" t="s">
        <v>220</v>
      </c>
      <c r="C162">
        <v>2024</v>
      </c>
      <c r="D162">
        <v>22823.179525569172</v>
      </c>
      <c r="E162">
        <v>64.801100890886062</v>
      </c>
      <c r="F162">
        <f t="shared" si="26"/>
        <v>10.03553194436642</v>
      </c>
      <c r="H162" t="s">
        <v>559</v>
      </c>
      <c r="I162" s="2">
        <f t="shared" si="27"/>
        <v>4.5229955624400269</v>
      </c>
      <c r="J162" s="2">
        <f t="shared" si="28"/>
        <v>5736.6213433270359</v>
      </c>
      <c r="W162" s="12" t="str">
        <f>VLOOKUP(X162,Setup!$M$3:$N$534,2,FALSE)</f>
        <v>Nepal</v>
      </c>
      <c r="X162" s="13" t="s">
        <v>559</v>
      </c>
      <c r="Y162" s="13" cm="1">
        <f t="array" ref="Y162">INDEX(LINEST(
    _xlfn._xlws.FILTER($E$2:$E$6508, $B$2:$B$6508=X162),
    _xlfn._xlws.FILTER($D$2:$D$6508, $B$2:$B$6508=X162)
),1)</f>
        <v>1.821282306301995E-2</v>
      </c>
      <c r="Z162" s="13">
        <f t="shared" si="29"/>
        <v>2336.2546861922219</v>
      </c>
      <c r="AA162" s="13">
        <f t="shared" si="30"/>
        <v>46.35647454976155</v>
      </c>
      <c r="AB162" s="13">
        <f t="shared" si="31"/>
        <v>1.821282306301995E-2</v>
      </c>
      <c r="AC162" s="14">
        <f t="shared" si="32"/>
        <v>18.21282306301995</v>
      </c>
    </row>
    <row r="163" spans="1:29" x14ac:dyDescent="0.45">
      <c r="A163" t="str">
        <f t="shared" si="25"/>
        <v>ABW1990</v>
      </c>
      <c r="B163" t="s">
        <v>9</v>
      </c>
      <c r="C163">
        <v>1990</v>
      </c>
      <c r="D163" s="2">
        <v>21732.85831481083</v>
      </c>
      <c r="E163" s="2">
        <v>44.488823959094233</v>
      </c>
      <c r="F163">
        <f t="shared" si="26"/>
        <v>9.9865806023272903</v>
      </c>
      <c r="H163" t="s">
        <v>222</v>
      </c>
      <c r="I163" s="2" t="str">
        <f t="shared" si="27"/>
        <v/>
      </c>
      <c r="J163" s="2" t="str">
        <f t="shared" si="28"/>
        <v/>
      </c>
      <c r="W163" s="12" t="str">
        <f>VLOOKUP(X163,Setup!$M$3:$N$534,2,FALSE)</f>
        <v>New Zealand</v>
      </c>
      <c r="X163" s="13" t="s">
        <v>222</v>
      </c>
      <c r="Y163" s="13" cm="1">
        <f t="array" ref="Y163">INDEX(LINEST(
    _xlfn._xlws.FILTER($E$2:$E$6508, $B$2:$B$6508=X163),
    _xlfn._xlws.FILTER($D$2:$D$6508, $B$2:$B$6508=X163)
),1)</f>
        <v>-4.1145695723748577E-4</v>
      </c>
      <c r="Z163" s="13">
        <f t="shared" si="29"/>
        <v>44571.896000695982</v>
      </c>
      <c r="AA163" s="13">
        <f t="shared" si="30"/>
        <v>151.97764526234963</v>
      </c>
      <c r="AB163" s="13">
        <f t="shared" si="31"/>
        <v>-4.1145695723748577E-4</v>
      </c>
      <c r="AC163" s="14">
        <f t="shared" si="32"/>
        <v>-0.41145695723748577</v>
      </c>
    </row>
    <row r="164" spans="1:29" x14ac:dyDescent="0.45">
      <c r="A164" t="str">
        <f t="shared" si="25"/>
        <v>ABW1991</v>
      </c>
      <c r="B164" t="s">
        <v>9</v>
      </c>
      <c r="C164">
        <v>1991</v>
      </c>
      <c r="D164">
        <v>23099.940085341979</v>
      </c>
      <c r="E164">
        <v>44.225944907110829</v>
      </c>
      <c r="F164">
        <f t="shared" si="26"/>
        <v>10.047585302798382</v>
      </c>
      <c r="H164" t="s">
        <v>506</v>
      </c>
      <c r="I164" s="2">
        <f t="shared" si="27"/>
        <v>5.0063017051006717</v>
      </c>
      <c r="J164" s="2">
        <f t="shared" si="28"/>
        <v>61050.057762594195</v>
      </c>
      <c r="W164" s="12" t="str">
        <f>VLOOKUP(X164,Setup!$M$3:$N$534,2,FALSE)</f>
        <v>OECD members</v>
      </c>
      <c r="X164" s="13" t="s">
        <v>506</v>
      </c>
      <c r="Y164" s="13" cm="1">
        <f t="array" ref="Y164">INDEX(LINEST(
    _xlfn._xlws.FILTER($E$2:$E$6508, $B$2:$B$6508=X164),
    _xlfn._xlws.FILTER($D$2:$D$6508, $B$2:$B$6508=X164)
),1)</f>
        <v>2.2339646413166645E-4</v>
      </c>
      <c r="Z164" s="13">
        <f t="shared" si="29"/>
        <v>34919.875714561946</v>
      </c>
      <c r="AA164" s="13">
        <f t="shared" si="30"/>
        <v>142.36426311755</v>
      </c>
      <c r="AB164" s="13">
        <f t="shared" si="31"/>
        <v>2.2339646413166645E-4</v>
      </c>
      <c r="AC164" s="14">
        <f t="shared" si="32"/>
        <v>0.22339646413166644</v>
      </c>
    </row>
    <row r="165" spans="1:29" x14ac:dyDescent="0.45">
      <c r="A165" t="str">
        <f t="shared" si="25"/>
        <v>ABW1992</v>
      </c>
      <c r="B165" t="s">
        <v>9</v>
      </c>
      <c r="C165">
        <v>1992</v>
      </c>
      <c r="D165">
        <v>23889.045017862474</v>
      </c>
      <c r="E165">
        <v>43.282925407925411</v>
      </c>
      <c r="F165">
        <f t="shared" si="26"/>
        <v>10.081175265383676</v>
      </c>
      <c r="H165" t="s">
        <v>443</v>
      </c>
      <c r="I165" s="2" t="str">
        <f t="shared" si="27"/>
        <v/>
      </c>
      <c r="J165" s="2" t="str">
        <f t="shared" si="28"/>
        <v/>
      </c>
      <c r="W165" s="12" t="str">
        <f>VLOOKUP(X165,Setup!$M$3:$N$534,2,FALSE)</f>
        <v>Oman</v>
      </c>
      <c r="X165" s="13" t="s">
        <v>443</v>
      </c>
      <c r="Y165" s="13" cm="1">
        <f t="array" ref="Y165">INDEX(LINEST(
    _xlfn._xlws.FILTER($E$2:$E$6508, $B$2:$B$6508=X165),
    _xlfn._xlws.FILTER($D$2:$D$6508, $B$2:$B$6508=X165)
),1)</f>
        <v>8.6446351718019732E-5</v>
      </c>
      <c r="Z165" s="13">
        <f t="shared" si="29"/>
        <v>40117.153276893121</v>
      </c>
      <c r="AA165" s="13">
        <f t="shared" si="30"/>
        <v>39.533594195857873</v>
      </c>
      <c r="AB165" s="13">
        <f t="shared" si="31"/>
        <v>8.6446351718019732E-5</v>
      </c>
      <c r="AC165" s="14">
        <f t="shared" si="32"/>
        <v>8.6446351718019732E-2</v>
      </c>
    </row>
    <row r="166" spans="1:29" x14ac:dyDescent="0.45">
      <c r="A166" t="str">
        <f t="shared" si="25"/>
        <v>ABW1993</v>
      </c>
      <c r="B166" t="s">
        <v>9</v>
      </c>
      <c r="C166">
        <v>1993</v>
      </c>
      <c r="D166">
        <v>24575.660659642737</v>
      </c>
      <c r="E166">
        <v>40.902166064981948</v>
      </c>
      <c r="F166">
        <f t="shared" si="26"/>
        <v>10.109511828057585</v>
      </c>
      <c r="H166" t="s">
        <v>322</v>
      </c>
      <c r="I166" s="2">
        <f t="shared" si="27"/>
        <v>4.1122041224646866</v>
      </c>
      <c r="J166" s="2">
        <f t="shared" si="28"/>
        <v>28768.403959077274</v>
      </c>
      <c r="W166" s="12" t="str">
        <f>VLOOKUP(X166,Setup!$M$3:$N$534,2,FALSE)</f>
        <v>Other small states</v>
      </c>
      <c r="X166" s="13" t="s">
        <v>322</v>
      </c>
      <c r="Y166" s="13" cm="1">
        <f t="array" ref="Y166">INDEX(LINEST(
    _xlfn._xlws.FILTER($E$2:$E$6508, $B$2:$B$6508=X166),
    _xlfn._xlws.FILTER($D$2:$D$6508, $B$2:$B$6508=X166)
),1)</f>
        <v>-4.5638360292634588E-3</v>
      </c>
      <c r="Z166" s="13">
        <f t="shared" si="29"/>
        <v>18741.499768277685</v>
      </c>
      <c r="AA166" s="13">
        <f t="shared" si="30"/>
        <v>94.801591685930248</v>
      </c>
      <c r="AB166" s="13">
        <f t="shared" si="31"/>
        <v>-4.5638360292634588E-3</v>
      </c>
      <c r="AC166" s="14">
        <f t="shared" si="32"/>
        <v>-4.5638360292634585</v>
      </c>
    </row>
    <row r="167" spans="1:29" x14ac:dyDescent="0.45">
      <c r="A167" t="str">
        <f t="shared" si="25"/>
        <v>ABW1994</v>
      </c>
      <c r="B167" t="s">
        <v>9</v>
      </c>
      <c r="C167">
        <v>1994</v>
      </c>
      <c r="D167">
        <v>25791.043179095919</v>
      </c>
      <c r="E167">
        <v>42.444887892376684</v>
      </c>
      <c r="F167">
        <f t="shared" si="26"/>
        <v>10.157782547033541</v>
      </c>
      <c r="H167" t="s">
        <v>103</v>
      </c>
      <c r="I167" s="2">
        <f t="shared" si="27"/>
        <v>2.4353594805443088</v>
      </c>
      <c r="J167" s="2">
        <f t="shared" si="28"/>
        <v>6286.9799268998013</v>
      </c>
      <c r="W167" s="12" t="str">
        <f>VLOOKUP(X167,Setup!$M$3:$N$534,2,FALSE)</f>
        <v>Pakistan</v>
      </c>
      <c r="X167" s="13" t="s">
        <v>103</v>
      </c>
      <c r="Y167" s="13" cm="1">
        <f t="array" ref="Y167">INDEX(LINEST(
    _xlfn._xlws.FILTER($E$2:$E$6508, $B$2:$B$6508=X167),
    _xlfn._xlws.FILTER($D$2:$D$6508, $B$2:$B$6508=X167)
),1)</f>
        <v>-2.7694575813864294E-3</v>
      </c>
      <c r="Z167" s="13">
        <f t="shared" si="29"/>
        <v>3626.5823382167646</v>
      </c>
      <c r="AA167" s="13">
        <f t="shared" si="30"/>
        <v>19.059203897842426</v>
      </c>
      <c r="AB167" s="13">
        <f t="shared" si="31"/>
        <v>-2.7694575813864294E-3</v>
      </c>
      <c r="AC167" s="14">
        <f t="shared" si="32"/>
        <v>-2.7694575813864293</v>
      </c>
    </row>
    <row r="168" spans="1:29" x14ac:dyDescent="0.45">
      <c r="A168" t="str">
        <f t="shared" si="25"/>
        <v>ABW1995</v>
      </c>
      <c r="B168" t="s">
        <v>9</v>
      </c>
      <c r="C168">
        <v>1995</v>
      </c>
      <c r="D168">
        <v>26254.742803767473</v>
      </c>
      <c r="E168">
        <v>43.061844331641282</v>
      </c>
      <c r="F168">
        <f t="shared" si="26"/>
        <v>10.175601929938184</v>
      </c>
      <c r="H168" t="s">
        <v>352</v>
      </c>
      <c r="I168" s="2" t="str">
        <f t="shared" si="27"/>
        <v/>
      </c>
      <c r="J168" s="2" t="str">
        <f t="shared" si="28"/>
        <v/>
      </c>
      <c r="W168" s="12" t="str">
        <f>VLOOKUP(X168,Setup!$M$3:$N$534,2,FALSE)</f>
        <v>Panama</v>
      </c>
      <c r="X168" s="13" t="s">
        <v>352</v>
      </c>
      <c r="Y168" s="13" cm="1">
        <f t="array" ref="Y168">INDEX(LINEST(
    _xlfn._xlws.FILTER($E$2:$E$6508, $B$2:$B$6508=X168),
    _xlfn._xlws.FILTER($D$2:$D$6508, $B$2:$B$6508=X168)
),1)</f>
        <v>4.1031622842662899E-4</v>
      </c>
      <c r="Z168" s="13">
        <f t="shared" si="29"/>
        <v>25690.44926955763</v>
      </c>
      <c r="AA168" s="13">
        <f t="shared" si="30"/>
        <v>82.480285549784512</v>
      </c>
      <c r="AB168" s="13">
        <f t="shared" si="31"/>
        <v>4.1031622842662899E-4</v>
      </c>
      <c r="AC168" s="14">
        <f t="shared" si="32"/>
        <v>0.41031622842662901</v>
      </c>
    </row>
    <row r="169" spans="1:29" x14ac:dyDescent="0.45">
      <c r="A169" t="str">
        <f t="shared" si="25"/>
        <v>ABW1996</v>
      </c>
      <c r="B169" t="s">
        <v>9</v>
      </c>
      <c r="C169">
        <v>1996</v>
      </c>
      <c r="D169">
        <v>26004.495627638906</v>
      </c>
      <c r="E169">
        <v>45.416113360323884</v>
      </c>
      <c r="F169">
        <f t="shared" si="26"/>
        <v>10.166024710811966</v>
      </c>
      <c r="H169" t="s">
        <v>223</v>
      </c>
      <c r="I169" s="2" t="str">
        <f t="shared" si="27"/>
        <v/>
      </c>
      <c r="J169" s="2" t="str">
        <f t="shared" si="28"/>
        <v/>
      </c>
      <c r="W169" s="12" t="str">
        <f>VLOOKUP(X169,Setup!$M$3:$N$534,2,FALSE)</f>
        <v>Peru</v>
      </c>
      <c r="X169" s="13" t="s">
        <v>223</v>
      </c>
      <c r="Y169" s="13" cm="1">
        <f t="array" ref="Y169">INDEX(LINEST(
    _xlfn._xlws.FILTER($E$2:$E$6508, $B$2:$B$6508=X169),
    _xlfn._xlws.FILTER($D$2:$D$6508, $B$2:$B$6508=X169)
),1)</f>
        <v>3.0003375999608354E-3</v>
      </c>
      <c r="Z169" s="13">
        <f t="shared" si="29"/>
        <v>8163.855551405466</v>
      </c>
      <c r="AA169" s="13">
        <f t="shared" si="30"/>
        <v>28.550631644653354</v>
      </c>
      <c r="AB169" s="13">
        <f t="shared" si="31"/>
        <v>3.0003375999608354E-3</v>
      </c>
      <c r="AC169" s="14">
        <f t="shared" si="32"/>
        <v>3.0003375999608353</v>
      </c>
    </row>
    <row r="170" spans="1:29" x14ac:dyDescent="0.45">
      <c r="A170" t="str">
        <f t="shared" si="25"/>
        <v>ABW1997</v>
      </c>
      <c r="B170" t="s">
        <v>9</v>
      </c>
      <c r="C170">
        <v>1997</v>
      </c>
      <c r="D170">
        <v>27240.802789280791</v>
      </c>
      <c r="E170">
        <v>43.233770970094824</v>
      </c>
      <c r="F170">
        <f t="shared" si="26"/>
        <v>10.212471230801317</v>
      </c>
      <c r="H170" t="s">
        <v>454</v>
      </c>
      <c r="I170" s="2">
        <f t="shared" si="27"/>
        <v>3.9082893541413317</v>
      </c>
      <c r="J170" s="2">
        <f t="shared" si="28"/>
        <v>11794.137548849178</v>
      </c>
      <c r="W170" s="12" t="str">
        <f>VLOOKUP(X170,Setup!$M$3:$N$534,2,FALSE)</f>
        <v>Philippines</v>
      </c>
      <c r="X170" s="13" t="s">
        <v>454</v>
      </c>
      <c r="Y170" s="13" cm="1">
        <f t="array" ref="Y170">INDEX(LINEST(
    _xlfn._xlws.FILTER($E$2:$E$6508, $B$2:$B$6508=X170),
    _xlfn._xlws.FILTER($D$2:$D$6508, $B$2:$B$6508=X170)
),1)</f>
        <v>2.7452156040777441E-3</v>
      </c>
      <c r="Z170" s="13">
        <f t="shared" si="29"/>
        <v>5455.9066359772769</v>
      </c>
      <c r="AA170" s="13">
        <f t="shared" si="30"/>
        <v>35.615780206906479</v>
      </c>
      <c r="AB170" s="13">
        <f t="shared" si="31"/>
        <v>2.7452156040777441E-3</v>
      </c>
      <c r="AC170" s="14">
        <f t="shared" si="32"/>
        <v>2.7452156040777442</v>
      </c>
    </row>
    <row r="171" spans="1:29" x14ac:dyDescent="0.45">
      <c r="A171" t="str">
        <f t="shared" si="25"/>
        <v>ABW1998</v>
      </c>
      <c r="B171" t="s">
        <v>9</v>
      </c>
      <c r="C171">
        <v>1998</v>
      </c>
      <c r="D171">
        <v>27412.755193074834</v>
      </c>
      <c r="E171">
        <v>41.870110701107009</v>
      </c>
      <c r="F171">
        <f t="shared" si="26"/>
        <v>10.218763702051707</v>
      </c>
      <c r="H171" t="s">
        <v>196</v>
      </c>
      <c r="I171" s="2" t="str">
        <f t="shared" si="27"/>
        <v/>
      </c>
      <c r="J171" s="2" t="str">
        <f t="shared" si="28"/>
        <v/>
      </c>
      <c r="W171" s="12" t="str">
        <f>VLOOKUP(X171,Setup!$M$3:$N$534,2,FALSE)</f>
        <v>Papua New Guinea</v>
      </c>
      <c r="X171" s="13" t="s">
        <v>196</v>
      </c>
      <c r="Y171" s="13" cm="1">
        <f t="array" ref="Y171">INDEX(LINEST(
    _xlfn._xlws.FILTER($E$2:$E$6508, $B$2:$B$6508=X171),
    _xlfn._xlws.FILTER($D$2:$D$6508, $B$2:$B$6508=X171)
),1)</f>
        <v>-3.6209878896987287E-3</v>
      </c>
      <c r="Z171" s="13">
        <f t="shared" si="29"/>
        <v>3633.1648125201637</v>
      </c>
      <c r="AA171" s="13">
        <f t="shared" si="30"/>
        <v>20.19981497789183</v>
      </c>
      <c r="AB171" s="13">
        <f t="shared" si="31"/>
        <v>-3.6209878896987287E-3</v>
      </c>
      <c r="AC171" s="14">
        <f t="shared" si="32"/>
        <v>-3.6209878896987289</v>
      </c>
    </row>
    <row r="172" spans="1:29" x14ac:dyDescent="0.45">
      <c r="A172" t="str">
        <f t="shared" si="25"/>
        <v>ABW1999</v>
      </c>
      <c r="B172" t="s">
        <v>9</v>
      </c>
      <c r="C172">
        <v>1999</v>
      </c>
      <c r="D172">
        <v>27765.653257602578</v>
      </c>
      <c r="E172">
        <v>44.620525291828791</v>
      </c>
      <c r="F172">
        <f t="shared" si="26"/>
        <v>10.231555041495543</v>
      </c>
      <c r="H172" t="s">
        <v>31</v>
      </c>
      <c r="I172" s="2">
        <f t="shared" si="27"/>
        <v>3.5174545664699357</v>
      </c>
      <c r="J172" s="2">
        <f t="shared" si="28"/>
        <v>50378.064184925483</v>
      </c>
      <c r="W172" s="12" t="str">
        <f>VLOOKUP(X172,Setup!$M$3:$N$534,2,FALSE)</f>
        <v>Poland</v>
      </c>
      <c r="X172" s="13" t="s">
        <v>31</v>
      </c>
      <c r="Y172" s="13" cm="1">
        <f t="array" ref="Y172">INDEX(LINEST(
    _xlfn._xlws.FILTER($E$2:$E$6508, $B$2:$B$6508=X172),
    _xlfn._xlws.FILTER($D$2:$D$6508, $B$2:$B$6508=X172)
),1)</f>
        <v>7.4648179802856165E-4</v>
      </c>
      <c r="Z172" s="13">
        <f t="shared" si="29"/>
        <v>20346.406870984003</v>
      </c>
      <c r="AA172" s="13">
        <f t="shared" si="30"/>
        <v>34.554658760100715</v>
      </c>
      <c r="AB172" s="13">
        <f t="shared" si="31"/>
        <v>7.4648179802856165E-4</v>
      </c>
      <c r="AC172" s="14">
        <f t="shared" si="32"/>
        <v>0.74648179802856163</v>
      </c>
    </row>
    <row r="173" spans="1:29" x14ac:dyDescent="0.45">
      <c r="A173" t="str">
        <f t="shared" si="25"/>
        <v>ABW2000</v>
      </c>
      <c r="B173" t="s">
        <v>9</v>
      </c>
      <c r="C173">
        <v>2000</v>
      </c>
      <c r="D173">
        <v>30245.706973927401</v>
      </c>
      <c r="E173">
        <v>44.799700609516087</v>
      </c>
      <c r="F173">
        <f t="shared" si="26"/>
        <v>10.317109535170369</v>
      </c>
      <c r="H173" t="s">
        <v>221</v>
      </c>
      <c r="I173" s="2" t="str">
        <f t="shared" si="27"/>
        <v/>
      </c>
      <c r="J173" s="2" t="str">
        <f t="shared" si="28"/>
        <v/>
      </c>
      <c r="W173" s="12" t="str">
        <f>VLOOKUP(X173,Setup!$M$3:$N$534,2,FALSE)</f>
        <v>Pre-demographic dividend</v>
      </c>
      <c r="X173" s="13" t="s">
        <v>221</v>
      </c>
      <c r="Y173" s="13" cm="1">
        <f t="array" ref="Y173">INDEX(LINEST(
    _xlfn._xlws.FILTER($E$2:$E$6508, $B$2:$B$6508=X173),
    _xlfn._xlws.FILTER($D$2:$D$6508, $B$2:$B$6508=X173)
),1)</f>
        <v>2.5545297886693779E-3</v>
      </c>
      <c r="Z173" s="13">
        <f t="shared" si="29"/>
        <v>2698.7210977296427</v>
      </c>
      <c r="AA173" s="13">
        <f t="shared" si="30"/>
        <v>10.916473828832935</v>
      </c>
      <c r="AB173" s="13">
        <f t="shared" si="31"/>
        <v>2.5545297886693779E-3</v>
      </c>
      <c r="AC173" s="14">
        <f t="shared" si="32"/>
        <v>2.5545297886693779</v>
      </c>
    </row>
    <row r="174" spans="1:29" x14ac:dyDescent="0.45">
      <c r="A174" t="str">
        <f t="shared" si="25"/>
        <v>ABW2001</v>
      </c>
      <c r="B174" t="s">
        <v>9</v>
      </c>
      <c r="C174">
        <v>2001</v>
      </c>
      <c r="D174">
        <v>31920.239073231827</v>
      </c>
      <c r="E174">
        <v>46.59285265260889</v>
      </c>
      <c r="F174">
        <f t="shared" si="26"/>
        <v>10.370995541298599</v>
      </c>
      <c r="H174" t="s">
        <v>148</v>
      </c>
      <c r="I174" s="2">
        <f t="shared" si="27"/>
        <v>4.3613227321425088</v>
      </c>
      <c r="J174" s="2">
        <f t="shared" si="28"/>
        <v>50616.593089370668</v>
      </c>
      <c r="W174" s="12" t="str">
        <f>VLOOKUP(X174,Setup!$M$3:$N$534,2,FALSE)</f>
        <v>Portugal</v>
      </c>
      <c r="X174" s="13" t="s">
        <v>148</v>
      </c>
      <c r="Y174" s="13" cm="1">
        <f t="array" ref="Y174">INDEX(LINEST(
    _xlfn._xlws.FILTER($E$2:$E$6508, $B$2:$B$6508=X174),
    _xlfn._xlws.FILTER($D$2:$D$6508, $B$2:$B$6508=X174)
),1)</f>
        <v>-2.071942374172311E-3</v>
      </c>
      <c r="Z174" s="13">
        <f t="shared" si="29"/>
        <v>30414.877420268822</v>
      </c>
      <c r="AA174" s="13">
        <f t="shared" si="30"/>
        <v>120.86771445557643</v>
      </c>
      <c r="AB174" s="13">
        <f t="shared" si="31"/>
        <v>-2.071942374172311E-3</v>
      </c>
      <c r="AC174" s="14">
        <f t="shared" si="32"/>
        <v>-2.0719423741723109</v>
      </c>
    </row>
    <row r="175" spans="1:29" x14ac:dyDescent="0.45">
      <c r="A175" t="str">
        <f t="shared" si="25"/>
        <v>ABW2002</v>
      </c>
      <c r="B175" t="s">
        <v>9</v>
      </c>
      <c r="C175">
        <v>2002</v>
      </c>
      <c r="D175">
        <v>31888.508736959804</v>
      </c>
      <c r="E175">
        <v>50.791212233391235</v>
      </c>
      <c r="F175">
        <f t="shared" si="26"/>
        <v>10.370000996193848</v>
      </c>
      <c r="H175" t="s">
        <v>54</v>
      </c>
      <c r="I175" s="2">
        <f t="shared" si="27"/>
        <v>4.0516680409475621</v>
      </c>
      <c r="J175" s="2">
        <f t="shared" si="28"/>
        <v>18523.681015300474</v>
      </c>
      <c r="W175" s="12" t="str">
        <f>VLOOKUP(X175,Setup!$M$3:$N$534,2,FALSE)</f>
        <v>Paraguay</v>
      </c>
      <c r="X175" s="13" t="s">
        <v>54</v>
      </c>
      <c r="Y175" s="13" cm="1">
        <f t="array" ref="Y175">INDEX(LINEST(
    _xlfn._xlws.FILTER($E$2:$E$6508, $B$2:$B$6508=X175),
    _xlfn._xlws.FILTER($D$2:$D$6508, $B$2:$B$6508=X175)
),1)</f>
        <v>3.1901853334353508E-3</v>
      </c>
      <c r="Z175" s="13">
        <f t="shared" si="29"/>
        <v>10156.069552535442</v>
      </c>
      <c r="AA175" s="13">
        <f t="shared" si="30"/>
        <v>29.793671832544746</v>
      </c>
      <c r="AB175" s="13">
        <f t="shared" si="31"/>
        <v>3.1901853334353508E-3</v>
      </c>
      <c r="AC175" s="14">
        <f t="shared" si="32"/>
        <v>3.1901853334353509</v>
      </c>
    </row>
    <row r="176" spans="1:29" x14ac:dyDescent="0.45">
      <c r="A176" t="str">
        <f t="shared" si="25"/>
        <v>ABW2003</v>
      </c>
      <c r="B176" t="s">
        <v>9</v>
      </c>
      <c r="C176">
        <v>2003</v>
      </c>
      <c r="D176">
        <v>32507.084314832755</v>
      </c>
      <c r="E176">
        <v>55.012517218007304</v>
      </c>
      <c r="F176">
        <f t="shared" si="26"/>
        <v>10.389213323481806</v>
      </c>
      <c r="H176" t="s">
        <v>153</v>
      </c>
      <c r="I176" s="2">
        <f t="shared" si="27"/>
        <v>4.2273957505109099</v>
      </c>
      <c r="J176" s="2">
        <f t="shared" si="28"/>
        <v>4371.1113585726471</v>
      </c>
      <c r="W176" s="12" t="str">
        <f>VLOOKUP(X176,Setup!$M$3:$N$534,2,FALSE)</f>
        <v>West Bank and Gaza</v>
      </c>
      <c r="X176" s="13" t="s">
        <v>153</v>
      </c>
      <c r="Y176" s="13" cm="1">
        <f t="array" ref="Y176">INDEX(LINEST(
    _xlfn._xlws.FILTER($E$2:$E$6508, $B$2:$B$6508=X176),
    _xlfn._xlws.FILTER($D$2:$D$6508, $B$2:$B$6508=X176)
),1)</f>
        <v>6.3840319922404574E-3</v>
      </c>
      <c r="Z176" s="13">
        <f t="shared" si="29"/>
        <v>4444.6568467523894</v>
      </c>
      <c r="AA176" s="13">
        <f t="shared" si="30"/>
        <v>31.676827133836191</v>
      </c>
      <c r="AB176" s="13">
        <f t="shared" si="31"/>
        <v>6.3840319922404574E-3</v>
      </c>
      <c r="AC176" s="14">
        <f t="shared" si="32"/>
        <v>6.3840319922404571</v>
      </c>
    </row>
    <row r="177" spans="1:29" x14ac:dyDescent="0.45">
      <c r="A177" t="str">
        <f t="shared" si="25"/>
        <v>ABW2004</v>
      </c>
      <c r="B177" t="s">
        <v>9</v>
      </c>
      <c r="C177">
        <v>2004</v>
      </c>
      <c r="D177">
        <v>35059.27309757124</v>
      </c>
      <c r="E177">
        <v>51.785229824384501</v>
      </c>
      <c r="F177">
        <f t="shared" si="26"/>
        <v>10.464795425161924</v>
      </c>
      <c r="H177" t="s">
        <v>159</v>
      </c>
      <c r="I177" s="2">
        <f t="shared" si="27"/>
        <v>4.4738426429835059</v>
      </c>
      <c r="J177" s="2">
        <f t="shared" si="28"/>
        <v>8401.4526964102388</v>
      </c>
      <c r="W177" s="12" t="str">
        <f>VLOOKUP(X177,Setup!$M$3:$N$534,2,FALSE)</f>
        <v>Pacific island small states</v>
      </c>
      <c r="X177" s="13" t="s">
        <v>159</v>
      </c>
      <c r="Y177" s="13" cm="1">
        <f t="array" ref="Y177">INDEX(LINEST(
    _xlfn._xlws.FILTER($E$2:$E$6508, $B$2:$B$6508=X177),
    _xlfn._xlws.FILTER($D$2:$D$6508, $B$2:$B$6508=X177)
),1)</f>
        <v>9.0010608976470886E-3</v>
      </c>
      <c r="Z177" s="13">
        <f t="shared" si="29"/>
        <v>5705.5179775751385</v>
      </c>
      <c r="AA177" s="13">
        <f t="shared" si="30"/>
        <v>66.710535807991576</v>
      </c>
      <c r="AB177" s="13">
        <f t="shared" si="31"/>
        <v>9.0010608976470886E-3</v>
      </c>
      <c r="AC177" s="14">
        <f t="shared" si="32"/>
        <v>9.0010608976470881</v>
      </c>
    </row>
    <row r="178" spans="1:29" x14ac:dyDescent="0.45">
      <c r="A178" t="str">
        <f t="shared" si="25"/>
        <v>ABW2005</v>
      </c>
      <c r="B178" t="s">
        <v>9</v>
      </c>
      <c r="C178">
        <v>2005</v>
      </c>
      <c r="D178">
        <v>35098.797669142477</v>
      </c>
      <c r="E178">
        <v>54.060700719221124</v>
      </c>
      <c r="F178">
        <f t="shared" si="26"/>
        <v>10.465922154426876</v>
      </c>
      <c r="H178" t="s">
        <v>210</v>
      </c>
      <c r="I178" s="2">
        <f t="shared" si="27"/>
        <v>5.0839408208443784</v>
      </c>
      <c r="J178" s="2">
        <f t="shared" si="28"/>
        <v>67239.576951465089</v>
      </c>
      <c r="W178" s="12" t="str">
        <f>VLOOKUP(X178,Setup!$M$3:$N$534,2,FALSE)</f>
        <v>Post-demographic dividend</v>
      </c>
      <c r="X178" s="13" t="s">
        <v>210</v>
      </c>
      <c r="Y178" s="13" cm="1">
        <f t="array" ref="Y178">INDEX(LINEST(
    _xlfn._xlws.FILTER($E$2:$E$6508, $B$2:$B$6508=X178),
    _xlfn._xlws.FILTER($D$2:$D$6508, $B$2:$B$6508=X178)
),1)</f>
        <v>4.0304796878279191E-4</v>
      </c>
      <c r="Z178" s="13">
        <f t="shared" si="29"/>
        <v>37709.823446305098</v>
      </c>
      <c r="AA178" s="13">
        <f t="shared" si="30"/>
        <v>148.23906501412623</v>
      </c>
      <c r="AB178" s="13">
        <f t="shared" si="31"/>
        <v>4.0304796878279191E-4</v>
      </c>
      <c r="AC178" s="14">
        <f t="shared" si="32"/>
        <v>0.40304796878279192</v>
      </c>
    </row>
    <row r="179" spans="1:29" x14ac:dyDescent="0.45">
      <c r="A179" t="str">
        <f t="shared" si="25"/>
        <v>ABW2006</v>
      </c>
      <c r="B179" t="s">
        <v>9</v>
      </c>
      <c r="C179">
        <v>2006</v>
      </c>
      <c r="D179">
        <v>35937.594655646986</v>
      </c>
      <c r="E179">
        <v>53.884120263900357</v>
      </c>
      <c r="F179">
        <f t="shared" si="26"/>
        <v>10.489539231432502</v>
      </c>
      <c r="H179" t="s">
        <v>17</v>
      </c>
      <c r="I179" s="2">
        <f t="shared" si="27"/>
        <v>4.7877326622398275</v>
      </c>
      <c r="J179" s="2">
        <f t="shared" si="28"/>
        <v>126110.10880158846</v>
      </c>
      <c r="W179" s="12" t="str">
        <f>VLOOKUP(X179,Setup!$M$3:$N$534,2,FALSE)</f>
        <v>Qatar</v>
      </c>
      <c r="X179" s="13" t="s">
        <v>17</v>
      </c>
      <c r="Y179" s="13" cm="1">
        <f t="array" ref="Y179">INDEX(LINEST(
    _xlfn._xlws.FILTER($E$2:$E$6508, $B$2:$B$6508=X179),
    _xlfn._xlws.FILTER($D$2:$D$6508, $B$2:$B$6508=X179)
),1)</f>
        <v>8.1801010939046E-5</v>
      </c>
      <c r="Z179" s="13">
        <f t="shared" si="29"/>
        <v>104765.78045891754</v>
      </c>
      <c r="AA179" s="13">
        <f t="shared" si="30"/>
        <v>56.482375404175272</v>
      </c>
      <c r="AB179" s="13">
        <f t="shared" si="31"/>
        <v>8.1801010939046E-5</v>
      </c>
      <c r="AC179" s="14">
        <f t="shared" si="32"/>
        <v>8.1801010939046001E-2</v>
      </c>
    </row>
    <row r="180" spans="1:29" x14ac:dyDescent="0.45">
      <c r="A180" t="str">
        <f t="shared" si="25"/>
        <v>ABW2007</v>
      </c>
      <c r="B180" t="s">
        <v>9</v>
      </c>
      <c r="C180">
        <v>2007</v>
      </c>
      <c r="D180">
        <v>37768.566014235206</v>
      </c>
      <c r="E180">
        <v>51.727255998254115</v>
      </c>
      <c r="F180">
        <f t="shared" si="26"/>
        <v>10.539232448722467</v>
      </c>
      <c r="H180" t="s">
        <v>250</v>
      </c>
      <c r="I180" s="2">
        <f t="shared" si="27"/>
        <v>3.1230714919303688</v>
      </c>
      <c r="J180" s="2">
        <f t="shared" si="28"/>
        <v>48712.173062204987</v>
      </c>
      <c r="W180" s="12" t="str">
        <f>VLOOKUP(X180,Setup!$M$3:$N$534,2,FALSE)</f>
        <v>Romania</v>
      </c>
      <c r="X180" s="13" t="s">
        <v>250</v>
      </c>
      <c r="Y180" s="13" cm="1">
        <f t="array" ref="Y180">INDEX(LINEST(
    _xlfn._xlws.FILTER($E$2:$E$6508, $B$2:$B$6508=X180),
    _xlfn._xlws.FILTER($D$2:$D$6508, $B$2:$B$6508=X180)
),1)</f>
        <v>3.3214266512921126E-4</v>
      </c>
      <c r="Z180" s="13">
        <f t="shared" si="29"/>
        <v>19572.415830297639</v>
      </c>
      <c r="AA180" s="13">
        <f t="shared" si="30"/>
        <v>23.545085026248135</v>
      </c>
      <c r="AB180" s="13">
        <f t="shared" si="31"/>
        <v>3.3214266512921126E-4</v>
      </c>
      <c r="AC180" s="14">
        <f t="shared" si="32"/>
        <v>0.33214266512921126</v>
      </c>
    </row>
    <row r="181" spans="1:29" x14ac:dyDescent="0.45">
      <c r="A181" t="str">
        <f t="shared" si="25"/>
        <v>ABW2008</v>
      </c>
      <c r="B181" t="s">
        <v>9</v>
      </c>
      <c r="C181">
        <v>2008</v>
      </c>
      <c r="D181">
        <v>38904.999248464432</v>
      </c>
      <c r="E181">
        <v>50.658457610845645</v>
      </c>
      <c r="F181">
        <f t="shared" si="26"/>
        <v>10.568878036733834</v>
      </c>
      <c r="H181" t="s">
        <v>269</v>
      </c>
      <c r="I181" s="2" t="str">
        <f t="shared" si="27"/>
        <v/>
      </c>
      <c r="J181" s="2" t="str">
        <f t="shared" si="28"/>
        <v/>
      </c>
      <c r="W181" s="12" t="str">
        <f>VLOOKUP(X181,Setup!$M$3:$N$534,2,FALSE)</f>
        <v>Russian Federation</v>
      </c>
      <c r="X181" s="13" t="s">
        <v>269</v>
      </c>
      <c r="Y181" s="13" cm="1">
        <f t="array" ref="Y181">INDEX(LINEST(
    _xlfn._xlws.FILTER($E$2:$E$6508, $B$2:$B$6508=X181),
    _xlfn._xlws.FILTER($D$2:$D$6508, $B$2:$B$6508=X181)
),1)</f>
        <v>1.4795469473200182E-3</v>
      </c>
      <c r="Z181" s="13">
        <f t="shared" si="29"/>
        <v>20980.172735305059</v>
      </c>
      <c r="AA181" s="13">
        <f t="shared" si="30"/>
        <v>41.538308254874785</v>
      </c>
      <c r="AB181" s="13">
        <f t="shared" si="31"/>
        <v>1.4795469473200182E-3</v>
      </c>
      <c r="AC181" s="14">
        <f t="shared" si="32"/>
        <v>1.4795469473200182</v>
      </c>
    </row>
    <row r="182" spans="1:29" x14ac:dyDescent="0.45">
      <c r="A182" t="str">
        <f t="shared" si="25"/>
        <v>ABW2009</v>
      </c>
      <c r="B182" t="s">
        <v>9</v>
      </c>
      <c r="C182">
        <v>2009</v>
      </c>
      <c r="D182">
        <v>34339.939155952932</v>
      </c>
      <c r="E182">
        <v>55.893041132809337</v>
      </c>
      <c r="F182">
        <f t="shared" si="26"/>
        <v>10.444064362637228</v>
      </c>
      <c r="H182" t="s">
        <v>72</v>
      </c>
      <c r="I182" s="2">
        <f t="shared" si="27"/>
        <v>3.1183792483524635</v>
      </c>
      <c r="J182" s="2">
        <f t="shared" si="28"/>
        <v>3710.8604043459572</v>
      </c>
      <c r="W182" s="12" t="str">
        <f>VLOOKUP(X182,Setup!$M$3:$N$534,2,FALSE)</f>
        <v>Rwanda</v>
      </c>
      <c r="X182" s="13" t="s">
        <v>72</v>
      </c>
      <c r="Y182" s="13" cm="1">
        <f t="array" ref="Y182">INDEX(LINEST(
    _xlfn._xlws.FILTER($E$2:$E$6508, $B$2:$B$6508=X182),
    _xlfn._xlws.FILTER($D$2:$D$6508, $B$2:$B$6508=X182)
),1)</f>
        <v>6.3962417589029973E-3</v>
      </c>
      <c r="Z182" s="13">
        <f t="shared" si="29"/>
        <v>1338.2722778350771</v>
      </c>
      <c r="AA182" s="13">
        <f t="shared" si="30"/>
        <v>13.613888140518283</v>
      </c>
      <c r="AB182" s="13">
        <f t="shared" si="31"/>
        <v>6.3962417589029973E-3</v>
      </c>
      <c r="AC182" s="14">
        <f t="shared" si="32"/>
        <v>6.3962417589029972</v>
      </c>
    </row>
    <row r="183" spans="1:29" x14ac:dyDescent="0.45">
      <c r="A183" t="str">
        <f t="shared" si="25"/>
        <v>ABW2010</v>
      </c>
      <c r="B183" t="s">
        <v>9</v>
      </c>
      <c r="C183">
        <v>2010</v>
      </c>
      <c r="D183">
        <v>33729.511910502777</v>
      </c>
      <c r="E183">
        <v>58.800657295103598</v>
      </c>
      <c r="F183">
        <f t="shared" si="26"/>
        <v>10.426128457464866</v>
      </c>
      <c r="H183" t="s">
        <v>97</v>
      </c>
      <c r="I183" s="2" t="str">
        <f t="shared" si="27"/>
        <v/>
      </c>
      <c r="J183" s="2" t="str">
        <f t="shared" si="28"/>
        <v/>
      </c>
      <c r="W183" s="12" t="str">
        <f>VLOOKUP(X183,Setup!$M$3:$N$534,2,FALSE)</f>
        <v>South Asia</v>
      </c>
      <c r="X183" s="13" t="s">
        <v>97</v>
      </c>
      <c r="Y183" s="13" cm="1">
        <f t="array" ref="Y183">INDEX(LINEST(
    _xlfn._xlws.FILTER($E$2:$E$6508, $B$2:$B$6508=X183),
    _xlfn._xlws.FILTER($D$2:$D$6508, $B$2:$B$6508=X183)
),1)</f>
        <v>5.2988462025482901E-3</v>
      </c>
      <c r="Z183" s="13">
        <f t="shared" si="29"/>
        <v>3515.7548821826613</v>
      </c>
      <c r="AA183" s="13">
        <f t="shared" si="30"/>
        <v>37.700068501072714</v>
      </c>
      <c r="AB183" s="13">
        <f t="shared" si="31"/>
        <v>5.2988462025482901E-3</v>
      </c>
      <c r="AC183" s="14">
        <f t="shared" si="32"/>
        <v>5.2988462025482903</v>
      </c>
    </row>
    <row r="184" spans="1:29" x14ac:dyDescent="0.45">
      <c r="A184" t="str">
        <f t="shared" si="25"/>
        <v>ABW2011</v>
      </c>
      <c r="B184" t="s">
        <v>9</v>
      </c>
      <c r="C184">
        <v>2011</v>
      </c>
      <c r="D184">
        <v>35324.072064332489</v>
      </c>
      <c r="E184">
        <v>56.250434159408094</v>
      </c>
      <c r="F184">
        <f t="shared" si="26"/>
        <v>10.472319938682086</v>
      </c>
      <c r="H184" t="s">
        <v>187</v>
      </c>
      <c r="I184" s="2" t="str">
        <f t="shared" si="27"/>
        <v/>
      </c>
      <c r="J184" s="2" t="str">
        <f t="shared" si="28"/>
        <v/>
      </c>
      <c r="W184" s="12" t="str">
        <f>VLOOKUP(X184,Setup!$M$3:$N$534,2,FALSE)</f>
        <v>Saudi Arabia</v>
      </c>
      <c r="X184" s="13" t="s">
        <v>187</v>
      </c>
      <c r="Y184" s="13" cm="1">
        <f t="array" ref="Y184">INDEX(LINEST(
    _xlfn._xlws.FILTER($E$2:$E$6508, $B$2:$B$6508=X184),
    _xlfn._xlws.FILTER($D$2:$D$6508, $B$2:$B$6508=X184)
),1)</f>
        <v>1.0150695108956987E-3</v>
      </c>
      <c r="Z184" s="13">
        <f t="shared" si="29"/>
        <v>52565.775402588806</v>
      </c>
      <c r="AA184" s="13">
        <f t="shared" si="30"/>
        <v>31.702830217728948</v>
      </c>
      <c r="AB184" s="13">
        <f t="shared" si="31"/>
        <v>1.0150695108956987E-3</v>
      </c>
      <c r="AC184" s="14">
        <f t="shared" si="32"/>
        <v>1.0150695108956989</v>
      </c>
    </row>
    <row r="185" spans="1:29" x14ac:dyDescent="0.45">
      <c r="A185" t="str">
        <f t="shared" si="25"/>
        <v>ABW2012</v>
      </c>
      <c r="B185" t="s">
        <v>9</v>
      </c>
      <c r="C185">
        <v>2012</v>
      </c>
      <c r="D185">
        <v>34095.647171441604</v>
      </c>
      <c r="E185">
        <v>58.685903235116122</v>
      </c>
      <c r="F185">
        <f t="shared" si="26"/>
        <v>10.436925006192459</v>
      </c>
      <c r="H185" t="s">
        <v>353</v>
      </c>
      <c r="I185" s="2" t="str">
        <f t="shared" si="27"/>
        <v/>
      </c>
      <c r="J185" s="2" t="str">
        <f t="shared" si="28"/>
        <v/>
      </c>
      <c r="W185" s="12" t="str">
        <f>VLOOKUP(X185,Setup!$M$3:$N$534,2,FALSE)</f>
        <v>Sudan</v>
      </c>
      <c r="X185" s="13" t="s">
        <v>353</v>
      </c>
      <c r="Y185" s="13" cm="1">
        <f t="array" ref="Y185">INDEX(LINEST(
    _xlfn._xlws.FILTER($E$2:$E$6508, $B$2:$B$6508=X185),
    _xlfn._xlws.FILTER($D$2:$D$6508, $B$2:$B$6508=X185)
),1)</f>
        <v>2.9082427783759116E-3</v>
      </c>
      <c r="Z185" s="13">
        <f t="shared" si="29"/>
        <v>3129.4660052675204</v>
      </c>
      <c r="AA185" s="13">
        <f t="shared" si="30"/>
        <v>6.4345918213845685</v>
      </c>
      <c r="AB185" s="13">
        <f t="shared" si="31"/>
        <v>2.9082427783759116E-3</v>
      </c>
      <c r="AC185" s="14">
        <f t="shared" si="32"/>
        <v>2.9082427783759117</v>
      </c>
    </row>
    <row r="186" spans="1:29" x14ac:dyDescent="0.45">
      <c r="A186" t="str">
        <f t="shared" si="25"/>
        <v>ABW2013</v>
      </c>
      <c r="B186" t="s">
        <v>9</v>
      </c>
      <c r="C186">
        <v>2013</v>
      </c>
      <c r="D186">
        <v>35901.653313158953</v>
      </c>
      <c r="E186">
        <v>59.163673026270928</v>
      </c>
      <c r="F186">
        <f t="shared" si="26"/>
        <v>10.488538626707285</v>
      </c>
      <c r="H186" t="s">
        <v>437</v>
      </c>
      <c r="I186" s="2">
        <f t="shared" si="27"/>
        <v>3.3918895982504966</v>
      </c>
      <c r="J186" s="2">
        <f t="shared" si="28"/>
        <v>5110.3996980034162</v>
      </c>
      <c r="W186" s="12" t="str">
        <f>VLOOKUP(X186,Setup!$M$3:$N$534,2,FALSE)</f>
        <v>Senegal</v>
      </c>
      <c r="X186" s="13" t="s">
        <v>437</v>
      </c>
      <c r="Y186" s="13" cm="1">
        <f t="array" ref="Y186">INDEX(LINEST(
    _xlfn._xlws.FILTER($E$2:$E$6508, $B$2:$B$6508=X186),
    _xlfn._xlws.FILTER($D$2:$D$6508, $B$2:$B$6508=X186)
),1)</f>
        <v>6.1420223437472048E-3</v>
      </c>
      <c r="Z186" s="13">
        <f t="shared" si="29"/>
        <v>2624.4105827378939</v>
      </c>
      <c r="AA186" s="13">
        <f t="shared" si="30"/>
        <v>20.66482475516996</v>
      </c>
      <c r="AB186" s="13">
        <f t="shared" si="31"/>
        <v>6.1420223437472048E-3</v>
      </c>
      <c r="AC186" s="14">
        <f t="shared" si="32"/>
        <v>6.1420223437472048</v>
      </c>
    </row>
    <row r="187" spans="1:29" x14ac:dyDescent="0.45">
      <c r="A187" t="str">
        <f t="shared" si="25"/>
        <v>ABW2014</v>
      </c>
      <c r="B187" t="s">
        <v>9</v>
      </c>
      <c r="C187">
        <v>2014</v>
      </c>
      <c r="D187">
        <v>35657.287197052887</v>
      </c>
      <c r="E187">
        <v>60.240538663761726</v>
      </c>
      <c r="F187">
        <f t="shared" si="26"/>
        <v>10.481708814408174</v>
      </c>
      <c r="H187" t="s">
        <v>63</v>
      </c>
      <c r="I187" s="2" t="str">
        <f t="shared" si="27"/>
        <v/>
      </c>
      <c r="J187" s="2" t="str">
        <f t="shared" si="28"/>
        <v/>
      </c>
      <c r="W187" s="12" t="str">
        <f>VLOOKUP(X187,Setup!$M$3:$N$534,2,FALSE)</f>
        <v>Singapore</v>
      </c>
      <c r="X187" s="13" t="s">
        <v>63</v>
      </c>
      <c r="Y187" s="13" cm="1">
        <f t="array" ref="Y187">INDEX(LINEST(
    _xlfn._xlws.FILTER($E$2:$E$6508, $B$2:$B$6508=X187),
    _xlfn._xlws.FILTER($D$2:$D$6508, $B$2:$B$6508=X187)
),1)</f>
        <v>4.7749882148783747E-4</v>
      </c>
      <c r="Z187" s="13">
        <f t="shared" si="29"/>
        <v>60575.46077527984</v>
      </c>
      <c r="AA187" s="13">
        <f t="shared" si="30"/>
        <v>101.82138256487167</v>
      </c>
      <c r="AB187" s="13">
        <f t="shared" si="31"/>
        <v>4.7749882148783747E-4</v>
      </c>
      <c r="AC187" s="14">
        <f t="shared" si="32"/>
        <v>0.47749882148783745</v>
      </c>
    </row>
    <row r="188" spans="1:29" x14ac:dyDescent="0.45">
      <c r="A188" t="str">
        <f t="shared" si="25"/>
        <v>ABW2015</v>
      </c>
      <c r="B188" t="s">
        <v>9</v>
      </c>
      <c r="C188">
        <v>2015</v>
      </c>
      <c r="D188">
        <v>35972.866444651459</v>
      </c>
      <c r="E188">
        <v>56.626871086151986</v>
      </c>
      <c r="F188">
        <f t="shared" si="26"/>
        <v>10.490520223385367</v>
      </c>
      <c r="H188" t="s">
        <v>240</v>
      </c>
      <c r="I188" s="2">
        <f t="shared" si="27"/>
        <v>3.4111018881531066</v>
      </c>
      <c r="J188" s="2">
        <f t="shared" si="28"/>
        <v>2872.4787619385911</v>
      </c>
      <c r="W188" s="12" t="str">
        <f>VLOOKUP(X188,Setup!$M$3:$N$534,2,FALSE)</f>
        <v>Solomon Islands</v>
      </c>
      <c r="X188" s="13" t="s">
        <v>240</v>
      </c>
      <c r="Y188" s="13" cm="1">
        <f t="array" ref="Y188">INDEX(LINEST(
    _xlfn._xlws.FILTER($E$2:$E$6508, $B$2:$B$6508=X188),
    _xlfn._xlws.FILTER($D$2:$D$6508, $B$2:$B$6508=X188)
),1)</f>
        <v>1.335692602934792E-2</v>
      </c>
      <c r="Z188" s="13">
        <f t="shared" si="29"/>
        <v>2000.4444740230522</v>
      </c>
      <c r="AA188" s="13">
        <f t="shared" si="30"/>
        <v>22.469429702881303</v>
      </c>
      <c r="AB188" s="13">
        <f t="shared" si="31"/>
        <v>1.335692602934792E-2</v>
      </c>
      <c r="AC188" s="14">
        <f t="shared" si="32"/>
        <v>13.356926029347919</v>
      </c>
    </row>
    <row r="189" spans="1:29" x14ac:dyDescent="0.45">
      <c r="A189" t="str">
        <f t="shared" si="25"/>
        <v>ABW2016</v>
      </c>
      <c r="B189" t="s">
        <v>9</v>
      </c>
      <c r="C189">
        <v>2016</v>
      </c>
      <c r="D189">
        <v>36117.508211251683</v>
      </c>
      <c r="E189">
        <v>57.221974543819762</v>
      </c>
      <c r="F189">
        <f t="shared" si="26"/>
        <v>10.494533018751795</v>
      </c>
      <c r="H189" t="s">
        <v>500</v>
      </c>
      <c r="I189" s="2">
        <f t="shared" si="27"/>
        <v>1.2987335154517887</v>
      </c>
      <c r="J189" s="2">
        <f t="shared" si="28"/>
        <v>3515.5627125888832</v>
      </c>
      <c r="W189" s="12" t="str">
        <f>VLOOKUP(X189,Setup!$M$3:$N$534,2,FALSE)</f>
        <v>Sierra Leone</v>
      </c>
      <c r="X189" s="13" t="s">
        <v>500</v>
      </c>
      <c r="Y189" s="13" cm="1">
        <f t="array" ref="Y189">INDEX(LINEST(
    _xlfn._xlws.FILTER($E$2:$E$6508, $B$2:$B$6508=X189),
    _xlfn._xlws.FILTER($D$2:$D$6508, $B$2:$B$6508=X189)
),1)</f>
        <v>6.0161827141808825E-4</v>
      </c>
      <c r="Z189" s="13">
        <f t="shared" si="29"/>
        <v>1951.796986349181</v>
      </c>
      <c r="AA189" s="13">
        <f t="shared" si="30"/>
        <v>3.0962573540413105</v>
      </c>
      <c r="AB189" s="13">
        <f t="shared" si="31"/>
        <v>6.0161827141808825E-4</v>
      </c>
      <c r="AC189" s="14">
        <f t="shared" si="32"/>
        <v>0.60161827141808821</v>
      </c>
    </row>
    <row r="190" spans="1:29" x14ac:dyDescent="0.45">
      <c r="A190" t="str">
        <f t="shared" si="25"/>
        <v>ABW2017</v>
      </c>
      <c r="B190" t="s">
        <v>9</v>
      </c>
      <c r="C190">
        <v>2017</v>
      </c>
      <c r="D190">
        <v>37524.9284784013</v>
      </c>
      <c r="E190">
        <v>57.246513741977168</v>
      </c>
      <c r="F190">
        <f t="shared" si="26"/>
        <v>10.532760750527862</v>
      </c>
      <c r="H190" t="s">
        <v>73</v>
      </c>
      <c r="I190" s="2">
        <f t="shared" si="27"/>
        <v>4.1349675885142032</v>
      </c>
      <c r="J190" s="2">
        <f t="shared" si="28"/>
        <v>13264.027090968028</v>
      </c>
      <c r="W190" s="12" t="str">
        <f>VLOOKUP(X190,Setup!$M$3:$N$534,2,FALSE)</f>
        <v>El Salvador</v>
      </c>
      <c r="X190" s="13" t="s">
        <v>73</v>
      </c>
      <c r="Y190" s="13" cm="1">
        <f t="array" ref="Y190">INDEX(LINEST(
    _xlfn._xlws.FILTER($E$2:$E$6508, $B$2:$B$6508=X190),
    _xlfn._xlws.FILTER($D$2:$D$6508, $B$2:$B$6508=X190)
),1)</f>
        <v>2.0220627242057529E-3</v>
      </c>
      <c r="Z190" s="13">
        <f t="shared" si="29"/>
        <v>7695.7126051942732</v>
      </c>
      <c r="AA190" s="13">
        <f t="shared" si="30"/>
        <v>53.991835086485061</v>
      </c>
      <c r="AB190" s="13">
        <f t="shared" si="31"/>
        <v>2.0220627242057529E-3</v>
      </c>
      <c r="AC190" s="14">
        <f t="shared" si="32"/>
        <v>2.0220627242057527</v>
      </c>
    </row>
    <row r="191" spans="1:29" x14ac:dyDescent="0.45">
      <c r="A191" t="str">
        <f t="shared" si="25"/>
        <v>ABW2018</v>
      </c>
      <c r="B191" t="s">
        <v>9</v>
      </c>
      <c r="C191">
        <v>2018</v>
      </c>
      <c r="D191">
        <v>39287.019516970264</v>
      </c>
      <c r="E191">
        <v>55.965159087847461</v>
      </c>
      <c r="F191">
        <f t="shared" si="26"/>
        <v>10.578649451109822</v>
      </c>
      <c r="H191" t="s">
        <v>22</v>
      </c>
      <c r="I191" s="2">
        <f t="shared" si="27"/>
        <v>-8.5795186102154624</v>
      </c>
      <c r="J191" s="2">
        <f t="shared" si="28"/>
        <v>1600.7636211426423</v>
      </c>
      <c r="W191" s="12" t="str">
        <f>VLOOKUP(X191,Setup!$M$3:$N$534,2,FALSE)</f>
        <v>Somalia</v>
      </c>
      <c r="X191" s="13" t="s">
        <v>22</v>
      </c>
      <c r="Y191" s="13" cm="1">
        <f t="array" ref="Y191">INDEX(LINEST(
    _xlfn._xlws.FILTER($E$2:$E$6508, $B$2:$B$6508=X191),
    _xlfn._xlws.FILTER($D$2:$D$6508, $B$2:$B$6508=X191)
),1)</f>
        <v>1.9627116246619961E-7</v>
      </c>
      <c r="Z191" s="13">
        <f t="shared" si="29"/>
        <v>1512.9363784582415</v>
      </c>
      <c r="AA191" s="13">
        <f t="shared" si="30"/>
        <v>1.3207985768599051E-4</v>
      </c>
      <c r="AB191" s="13">
        <f t="shared" si="31"/>
        <v>1.9627116246619961E-7</v>
      </c>
      <c r="AC191" s="14">
        <f t="shared" si="32"/>
        <v>1.962711624661996E-4</v>
      </c>
    </row>
    <row r="192" spans="1:29" x14ac:dyDescent="0.45">
      <c r="A192" t="str">
        <f t="shared" si="25"/>
        <v>ABW2019</v>
      </c>
      <c r="B192" t="s">
        <v>9</v>
      </c>
      <c r="C192">
        <v>2019</v>
      </c>
      <c r="D192">
        <v>39110.276189984121</v>
      </c>
      <c r="E192">
        <v>58.785551651070669</v>
      </c>
      <c r="F192">
        <f t="shared" si="26"/>
        <v>10.574140529600976</v>
      </c>
      <c r="H192" t="s">
        <v>340</v>
      </c>
      <c r="I192" s="2">
        <f t="shared" si="27"/>
        <v>3.4967532109220625</v>
      </c>
      <c r="J192" s="2">
        <f t="shared" si="28"/>
        <v>31867.238961750325</v>
      </c>
      <c r="W192" s="12" t="str">
        <f>VLOOKUP(X192,Setup!$M$3:$N$534,2,FALSE)</f>
        <v>Serbia</v>
      </c>
      <c r="X192" s="13" t="s">
        <v>340</v>
      </c>
      <c r="Y192" s="13" cm="1">
        <f t="array" ref="Y192">INDEX(LINEST(
    _xlfn._xlws.FILTER($E$2:$E$6508, $B$2:$B$6508=X192),
    _xlfn._xlws.FILTER($D$2:$D$6508, $B$2:$B$6508=X192)
),1)</f>
        <v>6.9551909848445531E-4</v>
      </c>
      <c r="Z192" s="13">
        <f t="shared" si="29"/>
        <v>14496.47147254566</v>
      </c>
      <c r="AA192" s="13">
        <f t="shared" si="30"/>
        <v>33.53398092939252</v>
      </c>
      <c r="AB192" s="13">
        <f t="shared" si="31"/>
        <v>6.9551909848445531E-4</v>
      </c>
      <c r="AC192" s="14">
        <f t="shared" si="32"/>
        <v>0.69551909848445526</v>
      </c>
    </row>
    <row r="193" spans="1:29" x14ac:dyDescent="0.45">
      <c r="A193" t="str">
        <f t="shared" si="25"/>
        <v>ABW2020</v>
      </c>
      <c r="B193" t="s">
        <v>9</v>
      </c>
      <c r="C193">
        <v>2020</v>
      </c>
      <c r="D193">
        <v>28976.46354971244</v>
      </c>
      <c r="E193">
        <v>81.748704018779605</v>
      </c>
      <c r="F193">
        <f t="shared" si="26"/>
        <v>10.274239177707562</v>
      </c>
      <c r="H193" t="s">
        <v>349</v>
      </c>
      <c r="I193" s="2" t="str">
        <f t="shared" si="27"/>
        <v/>
      </c>
      <c r="J193" s="2" t="str">
        <f t="shared" si="28"/>
        <v/>
      </c>
      <c r="W193" s="12" t="str">
        <f>VLOOKUP(X193,Setup!$M$3:$N$534,2,FALSE)</f>
        <v>Sub-Saharan Africa (excluding high income)</v>
      </c>
      <c r="X193" s="13" t="s">
        <v>349</v>
      </c>
      <c r="Y193" s="13" cm="1">
        <f t="array" ref="Y193">INDEX(LINEST(
    _xlfn._xlws.FILTER($E$2:$E$6508, $B$2:$B$6508=X193),
    _xlfn._xlws.FILTER($D$2:$D$6508, $B$2:$B$6508=X193)
),1)</f>
        <v>-2.5020094027847881E-3</v>
      </c>
      <c r="Z193" s="13">
        <f t="shared" si="29"/>
        <v>3149.7127655588883</v>
      </c>
      <c r="AA193" s="13">
        <f t="shared" si="30"/>
        <v>44.88643375844503</v>
      </c>
      <c r="AB193" s="13">
        <f t="shared" si="31"/>
        <v>-2.5020094027847881E-3</v>
      </c>
      <c r="AC193" s="14">
        <f t="shared" si="32"/>
        <v>-2.5020094027847879</v>
      </c>
    </row>
    <row r="194" spans="1:29" x14ac:dyDescent="0.45">
      <c r="A194" t="str">
        <f t="shared" si="25"/>
        <v>ABW2021</v>
      </c>
      <c r="B194" t="s">
        <v>9</v>
      </c>
      <c r="C194">
        <v>2021</v>
      </c>
      <c r="D194">
        <v>35696.309372292635</v>
      </c>
      <c r="E194">
        <v>67.508470565327045</v>
      </c>
      <c r="F194">
        <f t="shared" si="26"/>
        <v>10.482802583496383</v>
      </c>
      <c r="H194" t="s">
        <v>48</v>
      </c>
      <c r="I194" s="2" t="str">
        <f t="shared" si="27"/>
        <v/>
      </c>
      <c r="J194" s="2" t="str">
        <f t="shared" si="28"/>
        <v/>
      </c>
      <c r="W194" s="12" t="str">
        <f>VLOOKUP(X194,Setup!$M$3:$N$534,2,FALSE)</f>
        <v>South Sudan</v>
      </c>
      <c r="X194" s="13" t="s">
        <v>48</v>
      </c>
      <c r="Y194" s="13" cm="1">
        <f t="array" ref="Y194">INDEX(LINEST(
    _xlfn._xlws.FILTER($E$2:$E$6508, $B$2:$B$6508=X194),
    _xlfn._xlws.FILTER($D$2:$D$6508, $B$2:$B$6508=X194)
),1)</f>
        <v>-9.7268366985083139E-4</v>
      </c>
      <c r="Z194" s="13">
        <f t="shared" si="29"/>
        <v>1715.9861499424799</v>
      </c>
      <c r="AA194" s="13">
        <f t="shared" si="30"/>
        <v>1.3739260344557125</v>
      </c>
      <c r="AB194" s="13">
        <f t="shared" si="31"/>
        <v>-9.7268366985083139E-4</v>
      </c>
      <c r="AC194" s="14">
        <f t="shared" si="32"/>
        <v>-0.97268366985083143</v>
      </c>
    </row>
    <row r="195" spans="1:29" x14ac:dyDescent="0.45">
      <c r="A195" t="str">
        <f t="shared" ref="A195:A258" si="33">B195&amp;C195</f>
        <v>ABW2022</v>
      </c>
      <c r="B195" t="s">
        <v>9</v>
      </c>
      <c r="C195">
        <v>2022</v>
      </c>
      <c r="D195">
        <v>41649.45079178131</v>
      </c>
      <c r="E195">
        <v>61.356553591197219</v>
      </c>
      <c r="F195">
        <f t="shared" ref="F195:F258" si="34">LN(D195)</f>
        <v>10.637043461236292</v>
      </c>
      <c r="H195" t="s">
        <v>144</v>
      </c>
      <c r="I195" s="2" t="str">
        <f t="shared" si="27"/>
        <v/>
      </c>
      <c r="J195" s="2" t="str">
        <f t="shared" si="28"/>
        <v/>
      </c>
      <c r="W195" s="12" t="str">
        <f>VLOOKUP(X195,Setup!$M$3:$N$534,2,FALSE)</f>
        <v>Sub-Saharan Africa</v>
      </c>
      <c r="X195" s="13" t="s">
        <v>144</v>
      </c>
      <c r="Y195" s="13" cm="1">
        <f t="array" ref="Y195">INDEX(LINEST(
    _xlfn._xlws.FILTER($E$2:$E$6508, $B$2:$B$6508=X195),
    _xlfn._xlws.FILTER($D$2:$D$6508, $B$2:$B$6508=X195)
),1)</f>
        <v>-2.3361952467648543E-3</v>
      </c>
      <c r="Z195" s="13">
        <f t="shared" si="29"/>
        <v>2891.0032244751892</v>
      </c>
      <c r="AA195" s="13">
        <f t="shared" si="30"/>
        <v>44.585947816860845</v>
      </c>
      <c r="AB195" s="13">
        <f t="shared" si="31"/>
        <v>-2.3361952467648543E-3</v>
      </c>
      <c r="AC195" s="14">
        <f t="shared" si="32"/>
        <v>-2.3361952467648543</v>
      </c>
    </row>
    <row r="196" spans="1:29" x14ac:dyDescent="0.45">
      <c r="A196" t="str">
        <f t="shared" si="33"/>
        <v>ABW2023</v>
      </c>
      <c r="B196" t="s">
        <v>9</v>
      </c>
      <c r="C196">
        <v>2023</v>
      </c>
      <c r="D196">
        <v>44967.344512708172</v>
      </c>
      <c r="E196">
        <v>59.605469888019321</v>
      </c>
      <c r="F196">
        <f t="shared" si="34"/>
        <v>10.713691827825718</v>
      </c>
      <c r="H196" t="s">
        <v>150</v>
      </c>
      <c r="I196" s="2">
        <f t="shared" si="27"/>
        <v>4.0079554877236241</v>
      </c>
      <c r="J196" s="2">
        <f t="shared" si="28"/>
        <v>28234.306692760198</v>
      </c>
      <c r="W196" s="12" t="str">
        <f>VLOOKUP(X196,Setup!$M$3:$N$534,2,FALSE)</f>
        <v>Small states</v>
      </c>
      <c r="X196" s="13" t="s">
        <v>150</v>
      </c>
      <c r="Y196" s="13" cm="1">
        <f t="array" ref="Y196">INDEX(LINEST(
    _xlfn._xlws.FILTER($E$2:$E$6508, $B$2:$B$6508=X196),
    _xlfn._xlws.FILTER($D$2:$D$6508, $B$2:$B$6508=X196)
),1)</f>
        <v>-1.9667248511310992E-3</v>
      </c>
      <c r="Z196" s="13">
        <f t="shared" si="29"/>
        <v>16870.426138739083</v>
      </c>
      <c r="AA196" s="13">
        <f t="shared" si="30"/>
        <v>77.899396843412987</v>
      </c>
      <c r="AB196" s="13">
        <f t="shared" si="31"/>
        <v>-1.9667248511310992E-3</v>
      </c>
      <c r="AC196" s="14">
        <f t="shared" si="32"/>
        <v>-1.9667248511310991</v>
      </c>
    </row>
    <row r="197" spans="1:29" x14ac:dyDescent="0.45">
      <c r="A197" t="str">
        <f t="shared" si="33"/>
        <v>AUS1990</v>
      </c>
      <c r="B197" t="s">
        <v>233</v>
      </c>
      <c r="C197">
        <v>1990</v>
      </c>
      <c r="D197" s="2">
        <v>17381.225272482283</v>
      </c>
      <c r="E197" s="2">
        <v>60.555765586121183</v>
      </c>
      <c r="F197">
        <f t="shared" si="34"/>
        <v>9.763145895326522</v>
      </c>
      <c r="H197" t="s">
        <v>343</v>
      </c>
      <c r="I197" s="2" t="str">
        <f t="shared" ref="I197:I236" si="35">IFERROR(LN(VLOOKUP(H197&amp;$I$1,$A$2:$E$6508,5,FALSE)),"")</f>
        <v/>
      </c>
      <c r="J197" s="2" t="str">
        <f t="shared" ref="J197:J236" si="36">IFERROR(VLOOKUP(H197&amp;$I$1,$A$2:$E$6508,4,FALSE),"")</f>
        <v/>
      </c>
      <c r="W197" s="12" t="str">
        <f>VLOOKUP(X197,Setup!$M$3:$N$534,2,FALSE)</f>
        <v>Sao Tome and Principe</v>
      </c>
      <c r="X197" s="13" t="s">
        <v>343</v>
      </c>
      <c r="Y197" s="13" cm="1">
        <f t="array" ref="Y197">INDEX(LINEST(
    _xlfn._xlws.FILTER($E$2:$E$6508, $B$2:$B$6508=X197),
    _xlfn._xlws.FILTER($D$2:$D$6508, $B$2:$B$6508=X197)
),1)</f>
        <v>1.9846603655274595E-3</v>
      </c>
      <c r="Z197" s="13">
        <f t="shared" ref="Z197:Z236" si="37">AVERAGEIFS($D$2:$D$6508,$B$2:$B$6508,$X197)</f>
        <v>3033.4956710471838</v>
      </c>
      <c r="AA197" s="13">
        <f t="shared" ref="AA197:AA236" si="38">AVERAGEIFS(E$2:E$6508,$B$2:$B$6508,$X197)</f>
        <v>20.265265656331515</v>
      </c>
      <c r="AB197" s="13">
        <f t="shared" ref="AB197:AB236" si="39">Y197</f>
        <v>1.9846603655274595E-3</v>
      </c>
      <c r="AC197" s="14">
        <f t="shared" ref="AC197:AC236" si="40">1000*AB197</f>
        <v>1.9846603655274595</v>
      </c>
    </row>
    <row r="198" spans="1:29" x14ac:dyDescent="0.45">
      <c r="A198" t="str">
        <f t="shared" si="33"/>
        <v>AUS1991</v>
      </c>
      <c r="B198" t="s">
        <v>233</v>
      </c>
      <c r="C198">
        <v>1991</v>
      </c>
      <c r="D198">
        <v>17835.830456476549</v>
      </c>
      <c r="E198">
        <v>60.114607350264372</v>
      </c>
      <c r="F198">
        <f t="shared" si="34"/>
        <v>9.7889646600101354</v>
      </c>
      <c r="H198" t="s">
        <v>50</v>
      </c>
      <c r="I198" s="2">
        <f t="shared" si="35"/>
        <v>2.7692472863505722</v>
      </c>
      <c r="J198" s="2">
        <f t="shared" si="36"/>
        <v>22066.732072332103</v>
      </c>
      <c r="W198" s="12" t="str">
        <f>VLOOKUP(X198,Setup!$M$3:$N$534,2,FALSE)</f>
        <v>Suriname</v>
      </c>
      <c r="X198" s="13" t="s">
        <v>50</v>
      </c>
      <c r="Y198" s="13" cm="1">
        <f t="array" ref="Y198">INDEX(LINEST(
    _xlfn._xlws.FILTER($E$2:$E$6508, $B$2:$B$6508=X198),
    _xlfn._xlws.FILTER($D$2:$D$6508, $B$2:$B$6508=X198)
),1)</f>
        <v>2.8724887908367341E-4</v>
      </c>
      <c r="Z198" s="13">
        <f t="shared" si="37"/>
        <v>12238.907035959548</v>
      </c>
      <c r="AA198" s="13">
        <f t="shared" si="38"/>
        <v>21.802370653989836</v>
      </c>
      <c r="AB198" s="13">
        <f t="shared" si="39"/>
        <v>2.8724887908367341E-4</v>
      </c>
      <c r="AC198" s="14">
        <f t="shared" si="40"/>
        <v>0.28724887908367341</v>
      </c>
    </row>
    <row r="199" spans="1:29" x14ac:dyDescent="0.45">
      <c r="A199" t="str">
        <f t="shared" si="33"/>
        <v>AUS1992</v>
      </c>
      <c r="B199" t="s">
        <v>233</v>
      </c>
      <c r="C199">
        <v>1992</v>
      </c>
      <c r="D199">
        <v>18253.969760081418</v>
      </c>
      <c r="E199">
        <v>61.860143167643166</v>
      </c>
      <c r="F199">
        <f t="shared" si="34"/>
        <v>9.8121378564567046</v>
      </c>
      <c r="H199" t="s">
        <v>115</v>
      </c>
      <c r="I199" s="2">
        <f t="shared" si="35"/>
        <v>4.082555039725758</v>
      </c>
      <c r="J199" s="2">
        <f t="shared" si="36"/>
        <v>47180.848766288371</v>
      </c>
      <c r="W199" s="12" t="str">
        <f>VLOOKUP(X199,Setup!$M$3:$N$534,2,FALSE)</f>
        <v>Slovak Republic</v>
      </c>
      <c r="X199" s="13" t="s">
        <v>115</v>
      </c>
      <c r="Y199" s="13" cm="1">
        <f t="array" ref="Y199">INDEX(LINEST(
    _xlfn._xlws.FILTER($E$2:$E$6508, $B$2:$B$6508=X199),
    _xlfn._xlws.FILTER($D$2:$D$6508, $B$2:$B$6508=X199)
),1)</f>
        <v>1.122637220520714E-3</v>
      </c>
      <c r="Z199" s="13">
        <f t="shared" si="37"/>
        <v>30756.883782947989</v>
      </c>
      <c r="AA199" s="13">
        <f t="shared" si="38"/>
        <v>52.697968919076786</v>
      </c>
      <c r="AB199" s="13">
        <f t="shared" si="39"/>
        <v>1.122637220520714E-3</v>
      </c>
      <c r="AC199" s="14">
        <f t="shared" si="40"/>
        <v>1.122637220520714</v>
      </c>
    </row>
    <row r="200" spans="1:29" x14ac:dyDescent="0.45">
      <c r="A200" t="str">
        <f t="shared" si="33"/>
        <v>AUS1993</v>
      </c>
      <c r="B200" t="s">
        <v>233</v>
      </c>
      <c r="C200">
        <v>1993</v>
      </c>
      <c r="D200">
        <v>19216.306648767626</v>
      </c>
      <c r="E200">
        <v>63.280125340758929</v>
      </c>
      <c r="F200">
        <f t="shared" si="34"/>
        <v>9.863514502184092</v>
      </c>
      <c r="H200" t="s">
        <v>251</v>
      </c>
      <c r="I200" s="2">
        <f t="shared" si="35"/>
        <v>3.573874269263952</v>
      </c>
      <c r="J200" s="2">
        <f t="shared" si="36"/>
        <v>56530.629682506442</v>
      </c>
      <c r="W200" s="12" t="str">
        <f>VLOOKUP(X200,Setup!$M$3:$N$534,2,FALSE)</f>
        <v>Slovenia</v>
      </c>
      <c r="X200" s="13" t="s">
        <v>251</v>
      </c>
      <c r="Y200" s="13" cm="1">
        <f t="array" ref="Y200">INDEX(LINEST(
    _xlfn._xlws.FILTER($E$2:$E$6508, $B$2:$B$6508=X200),
    _xlfn._xlws.FILTER($D$2:$D$6508, $B$2:$B$6508=X200)
),1)</f>
        <v>-1.1407589589896574E-3</v>
      </c>
      <c r="Z200" s="13">
        <f t="shared" si="37"/>
        <v>34886.744846942456</v>
      </c>
      <c r="AA200" s="13">
        <f t="shared" si="38"/>
        <v>56.512774363520052</v>
      </c>
      <c r="AB200" s="13">
        <f t="shared" si="39"/>
        <v>-1.1407589589896574E-3</v>
      </c>
      <c r="AC200" s="14">
        <f t="shared" si="40"/>
        <v>-1.1407589589896574</v>
      </c>
    </row>
    <row r="201" spans="1:29" x14ac:dyDescent="0.45">
      <c r="A201" t="str">
        <f t="shared" si="33"/>
        <v>AUS1994</v>
      </c>
      <c r="B201" t="s">
        <v>233</v>
      </c>
      <c r="C201">
        <v>1994</v>
      </c>
      <c r="D201">
        <v>20170.784764353499</v>
      </c>
      <c r="E201">
        <v>66.769015273768417</v>
      </c>
      <c r="F201">
        <f t="shared" si="34"/>
        <v>9.9119905376952726</v>
      </c>
      <c r="H201" t="s">
        <v>218</v>
      </c>
      <c r="I201" s="2">
        <f t="shared" si="35"/>
        <v>4.8219306664920758</v>
      </c>
      <c r="J201" s="2">
        <f t="shared" si="36"/>
        <v>71030.460171809304</v>
      </c>
      <c r="W201" s="12" t="str">
        <f>VLOOKUP(X201,Setup!$M$3:$N$534,2,FALSE)</f>
        <v>Sweden</v>
      </c>
      <c r="X201" s="13" t="s">
        <v>218</v>
      </c>
      <c r="Y201" s="13" cm="1">
        <f t="array" ref="Y201">INDEX(LINEST(
    _xlfn._xlws.FILTER($E$2:$E$6508, $B$2:$B$6508=X201),
    _xlfn._xlws.FILTER($D$2:$D$6508, $B$2:$B$6508=X201)
),1)</f>
        <v>2.3555394089330305E-3</v>
      </c>
      <c r="Z201" s="13">
        <f t="shared" si="37"/>
        <v>39729.220750698354</v>
      </c>
      <c r="AA201" s="13">
        <f t="shared" si="38"/>
        <v>94.239293745244325</v>
      </c>
      <c r="AB201" s="13">
        <f t="shared" si="39"/>
        <v>2.3555394089330305E-3</v>
      </c>
      <c r="AC201" s="14">
        <f t="shared" si="40"/>
        <v>2.3555394089330304</v>
      </c>
    </row>
    <row r="202" spans="1:29" x14ac:dyDescent="0.45">
      <c r="A202" t="str">
        <f t="shared" si="33"/>
        <v>AUS1995</v>
      </c>
      <c r="B202" t="s">
        <v>233</v>
      </c>
      <c r="C202">
        <v>1995</v>
      </c>
      <c r="D202">
        <v>21038.666785302215</v>
      </c>
      <c r="E202">
        <v>69.773748583229462</v>
      </c>
      <c r="F202">
        <f t="shared" si="34"/>
        <v>9.9541172991263789</v>
      </c>
      <c r="H202" t="s">
        <v>105</v>
      </c>
      <c r="I202" s="2">
        <f t="shared" si="35"/>
        <v>3.0669957998774038</v>
      </c>
      <c r="J202" s="2">
        <f t="shared" si="36"/>
        <v>11784.280063730846</v>
      </c>
      <c r="W202" s="12" t="str">
        <f>VLOOKUP(X202,Setup!$M$3:$N$534,2,FALSE)</f>
        <v>Eswatini</v>
      </c>
      <c r="X202" s="13" t="s">
        <v>105</v>
      </c>
      <c r="Y202" s="13" cm="1">
        <f t="array" ref="Y202">INDEX(LINEST(
    _xlfn._xlws.FILTER($E$2:$E$6508, $B$2:$B$6508=X202),
    _xlfn._xlws.FILTER($D$2:$D$6508, $B$2:$B$6508=X202)
),1)</f>
        <v>1.0304939530257813E-3</v>
      </c>
      <c r="Z202" s="13">
        <f t="shared" si="37"/>
        <v>6536.5061020395206</v>
      </c>
      <c r="AA202" s="13">
        <f t="shared" si="38"/>
        <v>18.058766723660703</v>
      </c>
      <c r="AB202" s="13">
        <f t="shared" si="39"/>
        <v>1.0304939530257813E-3</v>
      </c>
      <c r="AC202" s="14">
        <f t="shared" si="40"/>
        <v>1.0304939530257813</v>
      </c>
    </row>
    <row r="203" spans="1:29" x14ac:dyDescent="0.45">
      <c r="A203" t="str">
        <f t="shared" si="33"/>
        <v>AUS1996</v>
      </c>
      <c r="B203" t="s">
        <v>233</v>
      </c>
      <c r="C203">
        <v>1996</v>
      </c>
      <c r="D203">
        <v>22132.192903435622</v>
      </c>
      <c r="E203">
        <v>71.496768978900462</v>
      </c>
      <c r="F203">
        <f t="shared" si="34"/>
        <v>10.004788520021748</v>
      </c>
      <c r="H203" t="s">
        <v>118</v>
      </c>
      <c r="I203" s="2" t="str">
        <f t="shared" si="35"/>
        <v/>
      </c>
      <c r="J203" s="2" t="str">
        <f t="shared" si="36"/>
        <v/>
      </c>
      <c r="W203" s="12" t="str">
        <f>VLOOKUP(X203,Setup!$M$3:$N$534,2,FALSE)</f>
        <v>Seychelles</v>
      </c>
      <c r="X203" s="13" t="s">
        <v>118</v>
      </c>
      <c r="Y203" s="13" cm="1">
        <f t="array" ref="Y203">INDEX(LINEST(
    _xlfn._xlws.FILTER($E$2:$E$6508, $B$2:$B$6508=X203),
    _xlfn._xlws.FILTER($D$2:$D$6508, $B$2:$B$6508=X203)
),1)</f>
        <v>9.9778594339809961E-4</v>
      </c>
      <c r="Z203" s="13">
        <f t="shared" si="37"/>
        <v>16335.080520324871</v>
      </c>
      <c r="AA203" s="13">
        <f t="shared" si="38"/>
        <v>17.714032399959684</v>
      </c>
      <c r="AB203" s="13">
        <f t="shared" si="39"/>
        <v>9.9778594339809961E-4</v>
      </c>
      <c r="AC203" s="14">
        <f t="shared" si="40"/>
        <v>0.99778594339809956</v>
      </c>
    </row>
    <row r="204" spans="1:29" x14ac:dyDescent="0.45">
      <c r="A204" t="str">
        <f t="shared" si="33"/>
        <v>AUS1997</v>
      </c>
      <c r="B204" t="s">
        <v>233</v>
      </c>
      <c r="C204">
        <v>1997</v>
      </c>
      <c r="D204">
        <v>23124.963911723324</v>
      </c>
      <c r="E204">
        <v>75.318730439312702</v>
      </c>
      <c r="F204">
        <f t="shared" si="34"/>
        <v>10.048668001805282</v>
      </c>
      <c r="H204" t="s">
        <v>456</v>
      </c>
      <c r="I204" s="2" t="str">
        <f t="shared" si="35"/>
        <v/>
      </c>
      <c r="J204" s="2" t="str">
        <f t="shared" si="36"/>
        <v/>
      </c>
      <c r="W204" s="12" t="str">
        <f>VLOOKUP(X204,Setup!$M$3:$N$534,2,FALSE)</f>
        <v>Chad</v>
      </c>
      <c r="X204" s="13" t="s">
        <v>456</v>
      </c>
      <c r="Y204" s="13" cm="1">
        <f t="array" ref="Y204">INDEX(LINEST(
    _xlfn._xlws.FILTER($E$2:$E$6508, $B$2:$B$6508=X204),
    _xlfn._xlws.FILTER($D$2:$D$6508, $B$2:$B$6508=X204)
),1)</f>
        <v>7.7231662511123903E-4</v>
      </c>
      <c r="Z204" s="13">
        <f t="shared" si="37"/>
        <v>1706.0440289105986</v>
      </c>
      <c r="AA204" s="13">
        <f t="shared" si="38"/>
        <v>4.7698974942587871</v>
      </c>
      <c r="AB204" s="13">
        <f t="shared" si="39"/>
        <v>7.7231662511123903E-4</v>
      </c>
      <c r="AC204" s="14">
        <f t="shared" si="40"/>
        <v>0.772316625111239</v>
      </c>
    </row>
    <row r="205" spans="1:29" x14ac:dyDescent="0.45">
      <c r="A205" t="str">
        <f t="shared" si="33"/>
        <v>AUS1998</v>
      </c>
      <c r="B205" t="s">
        <v>233</v>
      </c>
      <c r="C205">
        <v>1998</v>
      </c>
      <c r="D205">
        <v>24378.245310924452</v>
      </c>
      <c r="E205">
        <v>79.110666892946853</v>
      </c>
      <c r="F205">
        <f t="shared" si="34"/>
        <v>10.10144642796458</v>
      </c>
      <c r="H205" t="s">
        <v>288</v>
      </c>
      <c r="I205" s="2">
        <f t="shared" si="35"/>
        <v>5.1819280449909479</v>
      </c>
      <c r="J205" s="2">
        <f t="shared" si="36"/>
        <v>23509.267363730589</v>
      </c>
      <c r="W205" s="12" t="str">
        <f>VLOOKUP(X205,Setup!$M$3:$N$534,2,FALSE)</f>
        <v>East Asia &amp; Pacific (IDA &amp; IBRD countries)</v>
      </c>
      <c r="X205" s="13" t="s">
        <v>288</v>
      </c>
      <c r="Y205" s="13" cm="1">
        <f t="array" ref="Y205">INDEX(LINEST(
    _xlfn._xlws.FILTER($E$2:$E$6508, $B$2:$B$6508=X205),
    _xlfn._xlws.FILTER($D$2:$D$6508, $B$2:$B$6508=X205)
),1)</f>
        <v>4.3325703476728141E-3</v>
      </c>
      <c r="Z205" s="13">
        <f t="shared" si="37"/>
        <v>8553.4034981838577</v>
      </c>
      <c r="AA205" s="13">
        <f t="shared" si="38"/>
        <v>115.98368220029627</v>
      </c>
      <c r="AB205" s="13">
        <f t="shared" si="39"/>
        <v>4.3325703476728141E-3</v>
      </c>
      <c r="AC205" s="14">
        <f t="shared" si="40"/>
        <v>4.3325703476728146</v>
      </c>
    </row>
    <row r="206" spans="1:29" x14ac:dyDescent="0.45">
      <c r="A206" t="str">
        <f t="shared" si="33"/>
        <v>AUS1999</v>
      </c>
      <c r="B206" t="s">
        <v>233</v>
      </c>
      <c r="C206">
        <v>1999</v>
      </c>
      <c r="D206">
        <v>25485.391445939993</v>
      </c>
      <c r="E206">
        <v>84.054479348093537</v>
      </c>
      <c r="F206">
        <f t="shared" si="34"/>
        <v>10.145860682512566</v>
      </c>
      <c r="H206" t="s">
        <v>396</v>
      </c>
      <c r="I206" s="2" t="str">
        <f t="shared" si="35"/>
        <v/>
      </c>
      <c r="J206" s="2" t="str">
        <f t="shared" si="36"/>
        <v/>
      </c>
      <c r="W206" s="12" t="str">
        <f>VLOOKUP(X206,Setup!$M$3:$N$534,2,FALSE)</f>
        <v>Europe &amp; Central Asia (IDA &amp; IBRD countries)</v>
      </c>
      <c r="X206" s="13" t="s">
        <v>396</v>
      </c>
      <c r="Y206" s="13" cm="1">
        <f t="array" ref="Y206">INDEX(LINEST(
    _xlfn._xlws.FILTER($E$2:$E$6508, $B$2:$B$6508=X206),
    _xlfn._xlws.FILTER($D$2:$D$6508, $B$2:$B$6508=X206)
),1)</f>
        <v>5.3181183124981766E-4</v>
      </c>
      <c r="Z206" s="13">
        <f t="shared" si="37"/>
        <v>20617.290928222392</v>
      </c>
      <c r="AA206" s="13">
        <f t="shared" si="38"/>
        <v>49.528236770179774</v>
      </c>
      <c r="AB206" s="13">
        <f t="shared" si="39"/>
        <v>5.3181183124981766E-4</v>
      </c>
      <c r="AC206" s="14">
        <f t="shared" si="40"/>
        <v>0.53181183124981768</v>
      </c>
    </row>
    <row r="207" spans="1:29" x14ac:dyDescent="0.45">
      <c r="A207" t="str">
        <f t="shared" si="33"/>
        <v>AUS2000</v>
      </c>
      <c r="B207" t="s">
        <v>233</v>
      </c>
      <c r="C207">
        <v>2000</v>
      </c>
      <c r="D207">
        <v>26541.665320843698</v>
      </c>
      <c r="E207">
        <v>87.535178685145326</v>
      </c>
      <c r="F207">
        <f t="shared" si="34"/>
        <v>10.186471053500307</v>
      </c>
      <c r="H207" t="s">
        <v>295</v>
      </c>
      <c r="I207" s="2">
        <f t="shared" si="35"/>
        <v>3.3031918326812706</v>
      </c>
      <c r="J207" s="2">
        <f t="shared" si="36"/>
        <v>3239.0914373753517</v>
      </c>
      <c r="W207" s="12" t="str">
        <f>VLOOKUP(X207,Setup!$M$3:$N$534,2,FALSE)</f>
        <v>Togo</v>
      </c>
      <c r="X207" s="13" t="s">
        <v>295</v>
      </c>
      <c r="Y207" s="13" cm="1">
        <f t="array" ref="Y207">INDEX(LINEST(
    _xlfn._xlws.FILTER($E$2:$E$6508, $B$2:$B$6508=X207),
    _xlfn._xlws.FILTER($D$2:$D$6508, $B$2:$B$6508=X207)
),1)</f>
        <v>9.3979849004510001E-3</v>
      </c>
      <c r="Z207" s="13">
        <f t="shared" si="37"/>
        <v>1659.4199908572648</v>
      </c>
      <c r="AA207" s="13">
        <f t="shared" si="38"/>
        <v>18.65141009252153</v>
      </c>
      <c r="AB207" s="13">
        <f t="shared" si="39"/>
        <v>9.3979849004510001E-3</v>
      </c>
      <c r="AC207" s="14">
        <f t="shared" si="40"/>
        <v>9.3979849004510001</v>
      </c>
    </row>
    <row r="208" spans="1:29" x14ac:dyDescent="0.45">
      <c r="A208" t="str">
        <f t="shared" si="33"/>
        <v>AUS2001</v>
      </c>
      <c r="B208" t="s">
        <v>233</v>
      </c>
      <c r="C208">
        <v>2001</v>
      </c>
      <c r="D208">
        <v>27645.81402897013</v>
      </c>
      <c r="E208">
        <v>88.359078713376547</v>
      </c>
      <c r="F208">
        <f t="shared" si="34"/>
        <v>10.227229604132333</v>
      </c>
      <c r="H208" t="s">
        <v>344</v>
      </c>
      <c r="I208" s="2">
        <f t="shared" si="35"/>
        <v>4.997272372160726</v>
      </c>
      <c r="J208" s="2">
        <f t="shared" si="36"/>
        <v>24708.243937208819</v>
      </c>
      <c r="W208" s="12" t="str">
        <f>VLOOKUP(X208,Setup!$M$3:$N$534,2,FALSE)</f>
        <v>Thailand</v>
      </c>
      <c r="X208" s="13" t="s">
        <v>344</v>
      </c>
      <c r="Y208" s="13" cm="1">
        <f t="array" ref="Y208">INDEX(LINEST(
    _xlfn._xlws.FILTER($E$2:$E$6508, $B$2:$B$6508=X208),
    _xlfn._xlws.FILTER($D$2:$D$6508, $B$2:$B$6508=X208)
),1)</f>
        <v>3.5912951507072848E-3</v>
      </c>
      <c r="Z208" s="13">
        <f t="shared" si="37"/>
        <v>16992.186857982695</v>
      </c>
      <c r="AA208" s="13">
        <f t="shared" si="38"/>
        <v>139.01045114183546</v>
      </c>
      <c r="AB208" s="13">
        <f t="shared" si="39"/>
        <v>3.5912951507072848E-3</v>
      </c>
      <c r="AC208" s="14">
        <f t="shared" si="40"/>
        <v>3.5912951507072846</v>
      </c>
    </row>
    <row r="209" spans="1:29" x14ac:dyDescent="0.45">
      <c r="A209" t="str">
        <f t="shared" si="33"/>
        <v>AUS2002</v>
      </c>
      <c r="B209" t="s">
        <v>233</v>
      </c>
      <c r="C209">
        <v>2002</v>
      </c>
      <c r="D209">
        <v>29032.490955588812</v>
      </c>
      <c r="E209">
        <v>91.217703353644538</v>
      </c>
      <c r="F209">
        <f t="shared" si="34"/>
        <v>10.276170859592742</v>
      </c>
      <c r="H209" t="s">
        <v>36</v>
      </c>
      <c r="I209" s="2" t="str">
        <f t="shared" si="35"/>
        <v/>
      </c>
      <c r="J209" s="2" t="str">
        <f t="shared" si="36"/>
        <v/>
      </c>
      <c r="W209" s="12" t="str">
        <f>VLOOKUP(X209,Setup!$M$3:$N$534,2,FALSE)</f>
        <v>Tajikistan</v>
      </c>
      <c r="X209" s="13" t="s">
        <v>36</v>
      </c>
      <c r="Y209" s="13" cm="1">
        <f t="array" ref="Y209">INDEX(LINEST(
    _xlfn._xlws.FILTER($E$2:$E$6508, $B$2:$B$6508=X209),
    _xlfn._xlws.FILTER($D$2:$D$6508, $B$2:$B$6508=X209)
),1)</f>
        <v>-3.9980110737105742E-3</v>
      </c>
      <c r="Z209" s="13">
        <f t="shared" si="37"/>
        <v>3146.3014648468707</v>
      </c>
      <c r="AA209" s="13">
        <f t="shared" si="38"/>
        <v>16.129000726815534</v>
      </c>
      <c r="AB209" s="13">
        <f t="shared" si="39"/>
        <v>-3.9980110737105742E-3</v>
      </c>
      <c r="AC209" s="14">
        <f t="shared" si="40"/>
        <v>-3.9980110737105741</v>
      </c>
    </row>
    <row r="210" spans="1:29" x14ac:dyDescent="0.45">
      <c r="A210" t="str">
        <f t="shared" si="33"/>
        <v>AUS2003</v>
      </c>
      <c r="B210" t="s">
        <v>233</v>
      </c>
      <c r="C210">
        <v>2003</v>
      </c>
      <c r="D210">
        <v>30121.818417733721</v>
      </c>
      <c r="E210">
        <v>99.134710527574128</v>
      </c>
      <c r="F210">
        <f t="shared" si="34"/>
        <v>10.313005052526206</v>
      </c>
      <c r="H210" t="s">
        <v>480</v>
      </c>
      <c r="I210" s="2">
        <f t="shared" si="35"/>
        <v>3.9578547077005011</v>
      </c>
      <c r="J210" s="2">
        <f t="shared" si="36"/>
        <v>22685.606779993203</v>
      </c>
      <c r="W210" s="12" t="str">
        <f>VLOOKUP(X210,Setup!$M$3:$N$534,2,FALSE)</f>
        <v>Latin America &amp; the Caribbean (IDA &amp; IBRD countries)</v>
      </c>
      <c r="X210" s="13" t="s">
        <v>480</v>
      </c>
      <c r="Y210" s="13" cm="1">
        <f t="array" ref="Y210">INDEX(LINEST(
    _xlfn._xlws.FILTER($E$2:$E$6508, $B$2:$B$6508=X210),
    _xlfn._xlws.FILTER($D$2:$D$6508, $B$2:$B$6508=X210)
),1)</f>
        <v>2.3798848322774454E-3</v>
      </c>
      <c r="Z210" s="13">
        <f t="shared" si="37"/>
        <v>13292.05367062569</v>
      </c>
      <c r="AA210" s="13">
        <f t="shared" si="38"/>
        <v>38.197786581146971</v>
      </c>
      <c r="AB210" s="13">
        <f t="shared" si="39"/>
        <v>2.3798848322774454E-3</v>
      </c>
      <c r="AC210" s="14">
        <f t="shared" si="40"/>
        <v>2.3798848322774453</v>
      </c>
    </row>
    <row r="211" spans="1:29" x14ac:dyDescent="0.45">
      <c r="A211" t="str">
        <f t="shared" si="33"/>
        <v>AUS2004</v>
      </c>
      <c r="B211" t="s">
        <v>233</v>
      </c>
      <c r="C211">
        <v>2004</v>
      </c>
      <c r="D211">
        <v>31763.796092685396</v>
      </c>
      <c r="E211">
        <v>102.61154576235434</v>
      </c>
      <c r="F211">
        <f t="shared" si="34"/>
        <v>10.366082432547493</v>
      </c>
      <c r="H211" t="s">
        <v>217</v>
      </c>
      <c r="I211" s="2">
        <f t="shared" si="35"/>
        <v>3.5410648559827296</v>
      </c>
      <c r="J211" s="2">
        <f t="shared" si="36"/>
        <v>4758.3920200546636</v>
      </c>
      <c r="W211" s="12" t="str">
        <f>VLOOKUP(X211,Setup!$M$3:$N$534,2,FALSE)</f>
        <v>Timor-Leste</v>
      </c>
      <c r="X211" s="13" t="s">
        <v>217</v>
      </c>
      <c r="Y211" s="13" cm="1">
        <f t="array" ref="Y211">INDEX(LINEST(
    _xlfn._xlws.FILTER($E$2:$E$6508, $B$2:$B$6508=X211),
    _xlfn._xlws.FILTER($D$2:$D$6508, $B$2:$B$6508=X211)
),1)</f>
        <v>2.048264133556819E-4</v>
      </c>
      <c r="Z211" s="13">
        <f t="shared" si="37"/>
        <v>3048.9609600209678</v>
      </c>
      <c r="AA211" s="13">
        <f t="shared" si="38"/>
        <v>15.311660959537132</v>
      </c>
      <c r="AB211" s="13">
        <f t="shared" si="39"/>
        <v>2.048264133556819E-4</v>
      </c>
      <c r="AC211" s="14">
        <f t="shared" si="40"/>
        <v>0.20482641335568189</v>
      </c>
    </row>
    <row r="212" spans="1:29" x14ac:dyDescent="0.45">
      <c r="A212" t="str">
        <f t="shared" si="33"/>
        <v>AUS2005</v>
      </c>
      <c r="B212" t="s">
        <v>233</v>
      </c>
      <c r="C212">
        <v>2005</v>
      </c>
      <c r="D212">
        <v>33036.583477024884</v>
      </c>
      <c r="E212">
        <v>108.43307824027437</v>
      </c>
      <c r="F212">
        <f t="shared" si="34"/>
        <v>10.405370816629128</v>
      </c>
      <c r="H212" t="s">
        <v>356</v>
      </c>
      <c r="I212" s="2">
        <f t="shared" si="35"/>
        <v>3.0894432597532693</v>
      </c>
      <c r="J212" s="2">
        <f t="shared" si="36"/>
        <v>11079.943634205514</v>
      </c>
      <c r="W212" s="12" t="str">
        <f>VLOOKUP(X212,Setup!$M$3:$N$534,2,FALSE)</f>
        <v>Middle East, North Africa, Afghanistan &amp; Pakistan (IDA &amp; IBRD)</v>
      </c>
      <c r="X212" s="13" t="s">
        <v>356</v>
      </c>
      <c r="Y212" s="13" cm="1">
        <f t="array" ref="Y212">INDEX(LINEST(
    _xlfn._xlws.FILTER($E$2:$E$6508, $B$2:$B$6508=X212),
    _xlfn._xlws.FILTER($D$2:$D$6508, $B$2:$B$6508=X212)
),1)</f>
        <v>7.3415222159658609E-4</v>
      </c>
      <c r="Z212" s="13">
        <f t="shared" si="37"/>
        <v>7021.4503470540249</v>
      </c>
      <c r="AA212" s="13">
        <f t="shared" si="38"/>
        <v>29.36056111067203</v>
      </c>
      <c r="AB212" s="13">
        <f t="shared" si="39"/>
        <v>7.3415222159658609E-4</v>
      </c>
      <c r="AC212" s="14">
        <f t="shared" si="40"/>
        <v>0.73415222159658611</v>
      </c>
    </row>
    <row r="213" spans="1:29" x14ac:dyDescent="0.45">
      <c r="A213" t="str">
        <f t="shared" si="33"/>
        <v>AUS2006</v>
      </c>
      <c r="B213" t="s">
        <v>233</v>
      </c>
      <c r="C213">
        <v>2006</v>
      </c>
      <c r="D213">
        <v>34846.715630241844</v>
      </c>
      <c r="E213">
        <v>113.60150973145153</v>
      </c>
      <c r="F213">
        <f t="shared" si="34"/>
        <v>10.458714168712849</v>
      </c>
      <c r="H213" t="s">
        <v>488</v>
      </c>
      <c r="I213" s="2" t="str">
        <f t="shared" si="35"/>
        <v/>
      </c>
      <c r="J213" s="2" t="str">
        <f t="shared" si="36"/>
        <v/>
      </c>
      <c r="W213" s="12" t="str">
        <f>VLOOKUP(X213,Setup!$M$3:$N$534,2,FALSE)</f>
        <v>Tonga</v>
      </c>
      <c r="X213" s="13" t="s">
        <v>488</v>
      </c>
      <c r="Y213" s="13" cm="1">
        <f t="array" ref="Y213">INDEX(LINEST(
    _xlfn._xlws.FILTER($E$2:$E$6508, $B$2:$B$6508=X213),
    _xlfn._xlws.FILTER($D$2:$D$6508, $B$2:$B$6508=X213)
),1)</f>
        <v>3.0322356038093283E-4</v>
      </c>
      <c r="Z213" s="13">
        <f t="shared" si="37"/>
        <v>4639.2020071992483</v>
      </c>
      <c r="AA213" s="13">
        <f t="shared" si="38"/>
        <v>39.131197119716731</v>
      </c>
      <c r="AB213" s="13">
        <f t="shared" si="39"/>
        <v>3.0322356038093283E-4</v>
      </c>
      <c r="AC213" s="14">
        <f t="shared" si="40"/>
        <v>0.30322356038093284</v>
      </c>
    </row>
    <row r="214" spans="1:29" x14ac:dyDescent="0.45">
      <c r="A214" t="str">
        <f t="shared" si="33"/>
        <v>AUS2007</v>
      </c>
      <c r="B214" t="s">
        <v>233</v>
      </c>
      <c r="C214">
        <v>2007</v>
      </c>
      <c r="D214">
        <v>36653.841717944284</v>
      </c>
      <c r="E214">
        <v>120.51180319528696</v>
      </c>
      <c r="F214">
        <f t="shared" si="34"/>
        <v>10.509273523593393</v>
      </c>
      <c r="H214" t="s">
        <v>70</v>
      </c>
      <c r="I214" s="2" t="str">
        <f t="shared" si="35"/>
        <v/>
      </c>
      <c r="J214" s="2" t="str">
        <f t="shared" si="36"/>
        <v/>
      </c>
      <c r="W214" s="12" t="str">
        <f>VLOOKUP(X214,Setup!$M$3:$N$534,2,FALSE)</f>
        <v>South Asia (IDA &amp; IBRD)</v>
      </c>
      <c r="X214" s="13" t="s">
        <v>70</v>
      </c>
      <c r="Y214" s="13" cm="1">
        <f t="array" ref="Y214">INDEX(LINEST(
    _xlfn._xlws.FILTER($E$2:$E$6508, $B$2:$B$6508=X214),
    _xlfn._xlws.FILTER($D$2:$D$6508, $B$2:$B$6508=X214)
),1)</f>
        <v>5.2988462025482892E-3</v>
      </c>
      <c r="Z214" s="13">
        <f t="shared" si="37"/>
        <v>3515.7548821826613</v>
      </c>
      <c r="AA214" s="13">
        <f t="shared" si="38"/>
        <v>37.700068501072714</v>
      </c>
      <c r="AB214" s="13">
        <f t="shared" si="39"/>
        <v>5.2988462025482892E-3</v>
      </c>
      <c r="AC214" s="14">
        <f t="shared" si="40"/>
        <v>5.2988462025482894</v>
      </c>
    </row>
    <row r="215" spans="1:29" x14ac:dyDescent="0.45">
      <c r="A215" t="str">
        <f t="shared" si="33"/>
        <v>AUS2008</v>
      </c>
      <c r="B215" t="s">
        <v>233</v>
      </c>
      <c r="C215">
        <v>2008</v>
      </c>
      <c r="D215">
        <v>37532.999043413263</v>
      </c>
      <c r="E215">
        <v>121.71342028777099</v>
      </c>
      <c r="F215">
        <f t="shared" si="34"/>
        <v>10.532975799498958</v>
      </c>
      <c r="H215" t="s">
        <v>388</v>
      </c>
      <c r="I215" s="2" t="str">
        <f t="shared" si="35"/>
        <v/>
      </c>
      <c r="J215" s="2" t="str">
        <f t="shared" si="36"/>
        <v/>
      </c>
      <c r="W215" s="12" t="str">
        <f>VLOOKUP(X215,Setup!$M$3:$N$534,2,FALSE)</f>
        <v>Sub-Saharan Africa (IDA &amp; IBRD countries)</v>
      </c>
      <c r="X215" s="13" t="s">
        <v>388</v>
      </c>
      <c r="Y215" s="13" cm="1">
        <f t="array" ref="Y215">INDEX(LINEST(
    _xlfn._xlws.FILTER($E$2:$E$6508, $B$2:$B$6508=X215),
    _xlfn._xlws.FILTER($D$2:$D$6508, $B$2:$B$6508=X215)
),1)</f>
        <v>-2.33619524676485E-3</v>
      </c>
      <c r="Z215" s="13">
        <f t="shared" si="37"/>
        <v>2891.003224475191</v>
      </c>
      <c r="AA215" s="13">
        <f t="shared" si="38"/>
        <v>44.585947816860845</v>
      </c>
      <c r="AB215" s="13">
        <f t="shared" si="39"/>
        <v>-2.33619524676485E-3</v>
      </c>
      <c r="AC215" s="14">
        <f t="shared" si="40"/>
        <v>-2.3361952467648499</v>
      </c>
    </row>
    <row r="216" spans="1:29" x14ac:dyDescent="0.45">
      <c r="A216" t="str">
        <f t="shared" si="33"/>
        <v>AUS2009</v>
      </c>
      <c r="B216" t="s">
        <v>233</v>
      </c>
      <c r="C216">
        <v>2009</v>
      </c>
      <c r="D216">
        <v>40312.39511869452</v>
      </c>
      <c r="E216">
        <v>122.50745535870249</v>
      </c>
      <c r="F216">
        <f t="shared" si="34"/>
        <v>10.604414271827942</v>
      </c>
      <c r="H216" t="s">
        <v>134</v>
      </c>
      <c r="I216" s="2">
        <f t="shared" si="35"/>
        <v>3.8486097714344933</v>
      </c>
      <c r="J216" s="2">
        <f t="shared" si="36"/>
        <v>36021.125958023142</v>
      </c>
      <c r="W216" s="12" t="str">
        <f>VLOOKUP(X216,Setup!$M$3:$N$534,2,FALSE)</f>
        <v>Trinidad and Tobago</v>
      </c>
      <c r="X216" s="13" t="s">
        <v>134</v>
      </c>
      <c r="Y216" s="13" cm="1">
        <f t="array" ref="Y216">INDEX(LINEST(
    _xlfn._xlws.FILTER($E$2:$E$6508, $B$2:$B$6508=X216),
    _xlfn._xlws.FILTER($D$2:$D$6508, $B$2:$B$6508=X216)
),1)</f>
        <v>1.1948179495850175E-4</v>
      </c>
      <c r="Z216" s="13">
        <f t="shared" si="37"/>
        <v>22329.843495771671</v>
      </c>
      <c r="AA216" s="13">
        <f t="shared" si="38"/>
        <v>34.877375607319664</v>
      </c>
      <c r="AB216" s="13">
        <f t="shared" si="39"/>
        <v>1.1948179495850175E-4</v>
      </c>
      <c r="AC216" s="14">
        <f t="shared" si="40"/>
        <v>0.11948179495850175</v>
      </c>
    </row>
    <row r="217" spans="1:29" x14ac:dyDescent="0.45">
      <c r="A217" t="str">
        <f t="shared" si="33"/>
        <v>AUS2010</v>
      </c>
      <c r="B217" t="s">
        <v>233</v>
      </c>
      <c r="C217">
        <v>2010</v>
      </c>
      <c r="D217">
        <v>39372.851103854227</v>
      </c>
      <c r="E217">
        <v>125.19633264252079</v>
      </c>
      <c r="F217">
        <f t="shared" si="34"/>
        <v>10.580831799498448</v>
      </c>
      <c r="H217" t="s">
        <v>15</v>
      </c>
      <c r="I217" s="2">
        <f t="shared" si="35"/>
        <v>4.0648104764046185</v>
      </c>
      <c r="J217" s="2">
        <f t="shared" si="36"/>
        <v>14451.254497774778</v>
      </c>
      <c r="W217" s="12" t="str">
        <f>VLOOKUP(X217,Setup!$M$3:$N$534,2,FALSE)</f>
        <v>Tunisia</v>
      </c>
      <c r="X217" s="13" t="s">
        <v>15</v>
      </c>
      <c r="Y217" s="13" cm="1">
        <f t="array" ref="Y217">INDEX(LINEST(
    _xlfn._xlws.FILTER($E$2:$E$6508, $B$2:$B$6508=X217),
    _xlfn._xlws.FILTER($D$2:$D$6508, $B$2:$B$6508=X217)
),1)</f>
        <v>1.2807194397265222E-3</v>
      </c>
      <c r="Z217" s="13">
        <f t="shared" si="37"/>
        <v>8729.2341796345372</v>
      </c>
      <c r="AA217" s="13">
        <f t="shared" si="38"/>
        <v>55.039339239106795</v>
      </c>
      <c r="AB217" s="13">
        <f t="shared" si="39"/>
        <v>1.2807194397265222E-3</v>
      </c>
      <c r="AC217" s="14">
        <f t="shared" si="40"/>
        <v>1.2807194397265222</v>
      </c>
    </row>
    <row r="218" spans="1:29" x14ac:dyDescent="0.45">
      <c r="A218" t="str">
        <f t="shared" si="33"/>
        <v>AUS2011</v>
      </c>
      <c r="B218" t="s">
        <v>233</v>
      </c>
      <c r="C218">
        <v>2011</v>
      </c>
      <c r="D218">
        <v>42022.7392158859</v>
      </c>
      <c r="E218">
        <v>122.1677968569478</v>
      </c>
      <c r="F218">
        <f t="shared" si="34"/>
        <v>10.645966160658089</v>
      </c>
      <c r="H218" t="s">
        <v>328</v>
      </c>
      <c r="I218" s="2">
        <f t="shared" si="35"/>
        <v>3.7883931121569647</v>
      </c>
      <c r="J218" s="2">
        <f t="shared" si="36"/>
        <v>43932.082220300596</v>
      </c>
      <c r="W218" s="12" t="str">
        <f>VLOOKUP(X218,Setup!$M$3:$N$534,2,FALSE)</f>
        <v>Turkiye</v>
      </c>
      <c r="X218" s="13" t="s">
        <v>328</v>
      </c>
      <c r="Y218" s="13" cm="1">
        <f t="array" ref="Y218">INDEX(LINEST(
    _xlfn._xlws.FILTER($E$2:$E$6508, $B$2:$B$6508=X218),
    _xlfn._xlws.FILTER($D$2:$D$6508, $B$2:$B$6508=X218)
),1)</f>
        <v>3.8173327360299918E-4</v>
      </c>
      <c r="Z218" s="13">
        <f t="shared" si="37"/>
        <v>26965.349431228693</v>
      </c>
      <c r="AA218" s="13">
        <f t="shared" si="38"/>
        <v>57.496112187010141</v>
      </c>
      <c r="AB218" s="13">
        <f t="shared" si="39"/>
        <v>3.8173327360299918E-4</v>
      </c>
      <c r="AC218" s="14">
        <f t="shared" si="40"/>
        <v>0.38173327360299919</v>
      </c>
    </row>
    <row r="219" spans="1:29" x14ac:dyDescent="0.45">
      <c r="A219" t="str">
        <f t="shared" si="33"/>
        <v>AUS2012</v>
      </c>
      <c r="B219" t="s">
        <v>233</v>
      </c>
      <c r="C219">
        <v>2012</v>
      </c>
      <c r="D219">
        <v>42863.348316994525</v>
      </c>
      <c r="E219">
        <v>121.18027931898108</v>
      </c>
      <c r="F219">
        <f t="shared" si="34"/>
        <v>10.665772388164582</v>
      </c>
      <c r="H219" t="s">
        <v>354</v>
      </c>
      <c r="I219" s="2">
        <f t="shared" si="35"/>
        <v>2.818684169901458</v>
      </c>
      <c r="J219" s="2">
        <f t="shared" si="36"/>
        <v>4220.79638671875</v>
      </c>
      <c r="W219" s="12" t="str">
        <f>VLOOKUP(X219,Setup!$M$3:$N$534,2,FALSE)</f>
        <v>Tanzania</v>
      </c>
      <c r="X219" s="13" t="s">
        <v>354</v>
      </c>
      <c r="Y219" s="13" cm="1">
        <f t="array" ref="Y219">INDEX(LINEST(
    _xlfn._xlws.FILTER($E$2:$E$6508, $B$2:$B$6508=X219),
    _xlfn._xlws.FILTER($D$2:$D$6508, $B$2:$B$6508=X219)
),1)</f>
        <v>3.7599077555288711E-3</v>
      </c>
      <c r="Z219" s="13">
        <f t="shared" si="37"/>
        <v>1945.6382638113853</v>
      </c>
      <c r="AA219" s="13">
        <f t="shared" si="38"/>
        <v>9.6152479950475218</v>
      </c>
      <c r="AB219" s="13">
        <f t="shared" si="39"/>
        <v>3.7599077555288711E-3</v>
      </c>
      <c r="AC219" s="14">
        <f t="shared" si="40"/>
        <v>3.7599077555288711</v>
      </c>
    </row>
    <row r="220" spans="1:29" x14ac:dyDescent="0.45">
      <c r="A220" t="str">
        <f t="shared" si="33"/>
        <v>AUS2013</v>
      </c>
      <c r="B220" t="s">
        <v>233</v>
      </c>
      <c r="C220">
        <v>2013</v>
      </c>
      <c r="D220">
        <v>45930.850508150339</v>
      </c>
      <c r="E220">
        <v>124.70407488229726</v>
      </c>
      <c r="F220">
        <f t="shared" si="34"/>
        <v>10.734892294634792</v>
      </c>
      <c r="H220" t="s">
        <v>123</v>
      </c>
      <c r="I220" s="2">
        <f t="shared" si="35"/>
        <v>2.6651068173372563</v>
      </c>
      <c r="J220" s="2">
        <f t="shared" si="36"/>
        <v>3275.7631600886989</v>
      </c>
      <c r="W220" s="12" t="str">
        <f>VLOOKUP(X220,Setup!$M$3:$N$534,2,FALSE)</f>
        <v>Uganda</v>
      </c>
      <c r="X220" s="13" t="s">
        <v>123</v>
      </c>
      <c r="Y220" s="13" cm="1">
        <f t="array" ref="Y220">INDEX(LINEST(
    _xlfn._xlws.FILTER($E$2:$E$6508, $B$2:$B$6508=X220),
    _xlfn._xlws.FILTER($D$2:$D$6508, $B$2:$B$6508=X220)
),1)</f>
        <v>1.9691464905743136E-3</v>
      </c>
      <c r="Z220" s="13">
        <f t="shared" si="37"/>
        <v>2446.7807210185747</v>
      </c>
      <c r="AA220" s="13">
        <f t="shared" si="38"/>
        <v>13.611951995210946</v>
      </c>
      <c r="AB220" s="13">
        <f t="shared" si="39"/>
        <v>1.9691464905743136E-3</v>
      </c>
      <c r="AC220" s="14">
        <f t="shared" si="40"/>
        <v>1.9691464905743135</v>
      </c>
    </row>
    <row r="221" spans="1:29" x14ac:dyDescent="0.45">
      <c r="A221" t="str">
        <f t="shared" si="33"/>
        <v>AUS2014</v>
      </c>
      <c r="B221" t="s">
        <v>233</v>
      </c>
      <c r="C221">
        <v>2014</v>
      </c>
      <c r="D221">
        <v>46903.770304138983</v>
      </c>
      <c r="E221">
        <v>128.44229453342675</v>
      </c>
      <c r="F221">
        <f t="shared" si="34"/>
        <v>10.755853341483395</v>
      </c>
      <c r="H221" t="s">
        <v>393</v>
      </c>
      <c r="I221" s="2" t="str">
        <f t="shared" si="35"/>
        <v/>
      </c>
      <c r="J221" s="2" t="str">
        <f t="shared" si="36"/>
        <v/>
      </c>
      <c r="W221" s="12" t="str">
        <f>VLOOKUP(X221,Setup!$M$3:$N$534,2,FALSE)</f>
        <v>Ukraine</v>
      </c>
      <c r="X221" s="13" t="s">
        <v>393</v>
      </c>
      <c r="Y221" s="13" cm="1">
        <f t="array" ref="Y221">INDEX(LINEST(
    _xlfn._xlws.FILTER($E$2:$E$6508, $B$2:$B$6508=X221),
    _xlfn._xlws.FILTER($D$2:$D$6508, $B$2:$B$6508=X221)
),1)</f>
        <v>-6.8117188519990733E-3</v>
      </c>
      <c r="Z221" s="13">
        <f t="shared" si="37"/>
        <v>11922.868072509766</v>
      </c>
      <c r="AA221" s="13">
        <f t="shared" si="38"/>
        <v>51.847239220987142</v>
      </c>
      <c r="AB221" s="13">
        <f t="shared" si="39"/>
        <v>-6.8117188519990733E-3</v>
      </c>
      <c r="AC221" s="14">
        <f t="shared" si="40"/>
        <v>-6.811718851999073</v>
      </c>
    </row>
    <row r="222" spans="1:29" x14ac:dyDescent="0.45">
      <c r="A222" t="str">
        <f t="shared" si="33"/>
        <v>AUS2015</v>
      </c>
      <c r="B222" t="s">
        <v>233</v>
      </c>
      <c r="C222">
        <v>2015</v>
      </c>
      <c r="D222">
        <v>46263.731388771994</v>
      </c>
      <c r="E222">
        <v>136.35397385148306</v>
      </c>
      <c r="F222">
        <f t="shared" si="34"/>
        <v>10.742113593768371</v>
      </c>
      <c r="H222" t="s">
        <v>470</v>
      </c>
      <c r="I222" s="2">
        <f t="shared" si="35"/>
        <v>4.9644517487400197</v>
      </c>
      <c r="J222" s="2">
        <f t="shared" si="36"/>
        <v>24777.025362871114</v>
      </c>
      <c r="W222" s="12" t="str">
        <f>VLOOKUP(X222,Setup!$M$3:$N$534,2,FALSE)</f>
        <v>Upper middle income</v>
      </c>
      <c r="X222" s="13" t="s">
        <v>470</v>
      </c>
      <c r="Y222" s="13" cm="1">
        <f t="array" ref="Y222">INDEX(LINEST(
    _xlfn._xlws.FILTER($E$2:$E$6508, $B$2:$B$6508=X222),
    _xlfn._xlws.FILTER($D$2:$D$6508, $B$2:$B$6508=X222)
),1)</f>
        <v>4.8207083247076617E-3</v>
      </c>
      <c r="Z222" s="13">
        <f t="shared" si="37"/>
        <v>11479.840903027285</v>
      </c>
      <c r="AA222" s="13">
        <f t="shared" si="38"/>
        <v>89.025379891748244</v>
      </c>
      <c r="AB222" s="13">
        <f t="shared" si="39"/>
        <v>4.8207083247076617E-3</v>
      </c>
      <c r="AC222" s="14">
        <f t="shared" si="40"/>
        <v>4.8207083247076614</v>
      </c>
    </row>
    <row r="223" spans="1:29" x14ac:dyDescent="0.45">
      <c r="A223" t="str">
        <f t="shared" si="33"/>
        <v>AUS2016</v>
      </c>
      <c r="B223" t="s">
        <v>233</v>
      </c>
      <c r="C223">
        <v>2016</v>
      </c>
      <c r="D223">
        <v>47260.15299337473</v>
      </c>
      <c r="E223">
        <v>142.66370240764658</v>
      </c>
      <c r="F223">
        <f t="shared" si="34"/>
        <v>10.763422788005544</v>
      </c>
      <c r="H223" t="s">
        <v>565</v>
      </c>
      <c r="I223" s="2">
        <f t="shared" si="35"/>
        <v>3.4365389155970028</v>
      </c>
      <c r="J223" s="2">
        <f t="shared" si="36"/>
        <v>36417.874162496009</v>
      </c>
      <c r="W223" s="12" t="str">
        <f>VLOOKUP(X223,Setup!$M$3:$N$534,2,FALSE)</f>
        <v>Uruguay</v>
      </c>
      <c r="X223" s="13" t="s">
        <v>565</v>
      </c>
      <c r="Y223" s="13" cm="1">
        <f t="array" ref="Y223">INDEX(LINEST(
    _xlfn._xlws.FILTER($E$2:$E$6508, $B$2:$B$6508=X223),
    _xlfn._xlws.FILTER($D$2:$D$6508, $B$2:$B$6508=X223)
),1)</f>
        <v>-3.2118427960147009E-4</v>
      </c>
      <c r="Z223" s="13">
        <f t="shared" si="37"/>
        <v>16898.060071836353</v>
      </c>
      <c r="AA223" s="13">
        <f t="shared" si="38"/>
        <v>29.486706052703539</v>
      </c>
      <c r="AB223" s="13">
        <f t="shared" si="39"/>
        <v>-3.2118427960147009E-4</v>
      </c>
      <c r="AC223" s="14">
        <f t="shared" si="40"/>
        <v>-0.32118427960147011</v>
      </c>
    </row>
    <row r="224" spans="1:29" x14ac:dyDescent="0.45">
      <c r="A224" t="str">
        <f t="shared" si="33"/>
        <v>AUS2017</v>
      </c>
      <c r="B224" t="s">
        <v>233</v>
      </c>
      <c r="C224">
        <v>2017</v>
      </c>
      <c r="D224">
        <v>48371.140995658498</v>
      </c>
      <c r="E224">
        <v>140.66908755455648</v>
      </c>
      <c r="F224">
        <f t="shared" si="34"/>
        <v>10.786658654450505</v>
      </c>
      <c r="H224" t="s">
        <v>485</v>
      </c>
      <c r="I224" s="2">
        <f t="shared" si="35"/>
        <v>5.2877422495819015</v>
      </c>
      <c r="J224" s="2">
        <f t="shared" si="36"/>
        <v>85809.900384635912</v>
      </c>
      <c r="W224" s="12" t="str">
        <f>VLOOKUP(X224,Setup!$M$3:$N$534,2,FALSE)</f>
        <v>United States</v>
      </c>
      <c r="X224" s="13" t="s">
        <v>485</v>
      </c>
      <c r="Y224" s="13" cm="1">
        <f t="array" ref="Y224">INDEX(LINEST(
    _xlfn._xlws.FILTER($E$2:$E$6508, $B$2:$B$6508=X224),
    _xlfn._xlws.FILTER($D$2:$D$6508, $B$2:$B$6508=X224)
),1)</f>
        <v>1.3839438630820844E-3</v>
      </c>
      <c r="Z224" s="13">
        <f t="shared" si="37"/>
        <v>47303.546797317038</v>
      </c>
      <c r="AA224" s="13">
        <f t="shared" si="38"/>
        <v>172.01343561215828</v>
      </c>
      <c r="AB224" s="13">
        <f t="shared" si="39"/>
        <v>1.3839438630820844E-3</v>
      </c>
      <c r="AC224" s="14">
        <f t="shared" si="40"/>
        <v>1.3839438630820844</v>
      </c>
    </row>
    <row r="225" spans="1:29" x14ac:dyDescent="0.45">
      <c r="A225" t="str">
        <f t="shared" si="33"/>
        <v>AUS2018</v>
      </c>
      <c r="B225" t="s">
        <v>233</v>
      </c>
      <c r="C225">
        <v>2018</v>
      </c>
      <c r="D225">
        <v>50183.689812763376</v>
      </c>
      <c r="E225">
        <v>140.01938812374399</v>
      </c>
      <c r="F225">
        <f t="shared" si="34"/>
        <v>10.823445348758819</v>
      </c>
      <c r="H225" t="s">
        <v>120</v>
      </c>
      <c r="I225" s="2">
        <f t="shared" si="35"/>
        <v>3.5025328738704742</v>
      </c>
      <c r="J225" s="2">
        <f t="shared" si="36"/>
        <v>11878.552870684822</v>
      </c>
      <c r="W225" s="12" t="str">
        <f>VLOOKUP(X225,Setup!$M$3:$N$534,2,FALSE)</f>
        <v>Uzbekistan</v>
      </c>
      <c r="X225" s="13" t="s">
        <v>120</v>
      </c>
      <c r="Y225" s="13" cm="1">
        <f t="array" ref="Y225">INDEX(LINEST(
    _xlfn._xlws.FILTER($E$2:$E$6508, $B$2:$B$6508=X225),
    _xlfn._xlws.FILTER($D$2:$D$6508, $B$2:$B$6508=X225)
),1)</f>
        <v>5.2233577633422797E-3</v>
      </c>
      <c r="Z225" s="13">
        <f t="shared" si="37"/>
        <v>8517.4691676534403</v>
      </c>
      <c r="AA225" s="13">
        <f t="shared" si="38"/>
        <v>22.188496965779247</v>
      </c>
      <c r="AB225" s="13">
        <f t="shared" si="39"/>
        <v>5.2233577633422797E-3</v>
      </c>
      <c r="AC225" s="14">
        <f t="shared" si="40"/>
        <v>5.2233577633422801</v>
      </c>
    </row>
    <row r="226" spans="1:29" x14ac:dyDescent="0.45">
      <c r="A226" t="str">
        <f t="shared" si="33"/>
        <v>AUS2019</v>
      </c>
      <c r="B226" t="s">
        <v>233</v>
      </c>
      <c r="C226">
        <v>2019</v>
      </c>
      <c r="D226">
        <v>52673.063817623079</v>
      </c>
      <c r="E226">
        <v>136.21472648698031</v>
      </c>
      <c r="F226">
        <f t="shared" si="34"/>
        <v>10.871859480856308</v>
      </c>
      <c r="H226" t="s">
        <v>81</v>
      </c>
      <c r="I226" s="2">
        <f t="shared" si="35"/>
        <v>3.6017473216956577</v>
      </c>
      <c r="J226" s="2">
        <f t="shared" si="36"/>
        <v>21272.080067366205</v>
      </c>
      <c r="W226" s="12" t="str">
        <f>VLOOKUP(X226,Setup!$M$3:$N$534,2,FALSE)</f>
        <v>St. Vincent and the Grenadines</v>
      </c>
      <c r="X226" s="13" t="s">
        <v>81</v>
      </c>
      <c r="Y226" s="13" cm="1">
        <f t="array" ref="Y226">INDEX(LINEST(
    _xlfn._xlws.FILTER($E$2:$E$6508, $B$2:$B$6508=X226),
    _xlfn._xlws.FILTER($D$2:$D$6508, $B$2:$B$6508=X226)
),1)</f>
        <v>1.7943878219579861E-4</v>
      </c>
      <c r="Z226" s="13">
        <f t="shared" si="37"/>
        <v>10151.461891908266</v>
      </c>
      <c r="AA226" s="13">
        <f t="shared" si="38"/>
        <v>44.693937675364118</v>
      </c>
      <c r="AB226" s="13">
        <f t="shared" si="39"/>
        <v>1.7943878219579861E-4</v>
      </c>
      <c r="AC226" s="14">
        <f t="shared" si="40"/>
        <v>0.17943878219579862</v>
      </c>
    </row>
    <row r="227" spans="1:29" x14ac:dyDescent="0.45">
      <c r="A227" t="str">
        <f t="shared" si="33"/>
        <v>AUS2020</v>
      </c>
      <c r="B227" t="s">
        <v>233</v>
      </c>
      <c r="C227">
        <v>2020</v>
      </c>
      <c r="D227">
        <v>53984.124697907493</v>
      </c>
      <c r="E227">
        <v>142.22983253700352</v>
      </c>
      <c r="F227">
        <f t="shared" si="34"/>
        <v>10.896445295247952</v>
      </c>
      <c r="H227" t="s">
        <v>245</v>
      </c>
      <c r="I227" s="2" t="str">
        <f t="shared" si="35"/>
        <v/>
      </c>
      <c r="J227" s="2" t="str">
        <f t="shared" si="36"/>
        <v/>
      </c>
      <c r="W227" s="12" t="str">
        <f>VLOOKUP(X227,Setup!$M$3:$N$534,2,FALSE)</f>
        <v>Venezuela, RB</v>
      </c>
      <c r="X227" s="13" t="s">
        <v>245</v>
      </c>
      <c r="Y227" s="13" cm="1">
        <f t="array" ref="Y227">INDEX(LINEST(
    _xlfn._xlws.FILTER($E$2:$E$6508, $B$2:$B$6508=X227),
    _xlfn._xlws.FILTER($D$2:$D$6508, $B$2:$B$6508=X227)
),1)</f>
        <v>1.4114976381826741E-3</v>
      </c>
      <c r="Z227" s="13">
        <f t="shared" si="37"/>
        <v>12762.278215914035</v>
      </c>
      <c r="AA227" s="13">
        <f t="shared" si="38"/>
        <v>14.650536264100678</v>
      </c>
      <c r="AB227" s="13">
        <f t="shared" si="39"/>
        <v>1.4114976381826741E-3</v>
      </c>
      <c r="AC227" s="14">
        <f t="shared" si="40"/>
        <v>1.411497638182674</v>
      </c>
    </row>
    <row r="228" spans="1:29" x14ac:dyDescent="0.45">
      <c r="A228" t="str">
        <f t="shared" si="33"/>
        <v>AUS2021</v>
      </c>
      <c r="B228" t="s">
        <v>233</v>
      </c>
      <c r="C228">
        <v>2021</v>
      </c>
      <c r="D228">
        <v>58182.33694775006</v>
      </c>
      <c r="E228">
        <v>138.6845170390767</v>
      </c>
      <c r="F228">
        <f t="shared" si="34"/>
        <v>10.971337098787188</v>
      </c>
      <c r="H228" t="s">
        <v>495</v>
      </c>
      <c r="I228" s="2" t="str">
        <f t="shared" si="35"/>
        <v/>
      </c>
      <c r="J228" s="2" t="str">
        <f t="shared" si="36"/>
        <v/>
      </c>
      <c r="W228" s="12" t="str">
        <f>VLOOKUP(X228,Setup!$M$3:$N$534,2,FALSE)</f>
        <v>Viet Nam</v>
      </c>
      <c r="X228" s="13" t="s">
        <v>495</v>
      </c>
      <c r="Y228" s="13" cm="1">
        <f t="array" ref="Y228">INDEX(LINEST(
    _xlfn._xlws.FILTER($E$2:$E$6508, $B$2:$B$6508=X228),
    _xlfn._xlws.FILTER($D$2:$D$6508, $B$2:$B$6508=X228)
),1)</f>
        <v>9.2619159040766876E-3</v>
      </c>
      <c r="Z228" s="13">
        <f t="shared" si="37"/>
        <v>5565.8668069611658</v>
      </c>
      <c r="AA228" s="13">
        <f t="shared" si="38"/>
        <v>67.754971969671061</v>
      </c>
      <c r="AB228" s="13">
        <f t="shared" si="39"/>
        <v>9.2619159040766876E-3</v>
      </c>
      <c r="AC228" s="14">
        <f t="shared" si="40"/>
        <v>9.2619159040766874</v>
      </c>
    </row>
    <row r="229" spans="1:29" x14ac:dyDescent="0.45">
      <c r="A229" t="str">
        <f t="shared" si="33"/>
        <v>AUS2022</v>
      </c>
      <c r="B229" t="s">
        <v>233</v>
      </c>
      <c r="C229">
        <v>2022</v>
      </c>
      <c r="D229">
        <v>65871.771515776942</v>
      </c>
      <c r="E229">
        <v>134.02084331268588</v>
      </c>
      <c r="F229">
        <f t="shared" si="34"/>
        <v>11.095465275394503</v>
      </c>
      <c r="H229" t="s">
        <v>96</v>
      </c>
      <c r="I229" s="2">
        <f t="shared" si="35"/>
        <v>3.9933023307333899</v>
      </c>
      <c r="J229" s="2">
        <f t="shared" si="36"/>
        <v>3602.4072700948686</v>
      </c>
      <c r="W229" s="12" t="str">
        <f>VLOOKUP(X229,Setup!$M$3:$N$534,2,FALSE)</f>
        <v>Vanuatu</v>
      </c>
      <c r="X229" s="13" t="s">
        <v>96</v>
      </c>
      <c r="Y229" s="13" cm="1">
        <f t="array" ref="Y229">INDEX(LINEST(
    _xlfn._xlws.FILTER($E$2:$E$6508, $B$2:$B$6508=X229),
    _xlfn._xlws.FILTER($D$2:$D$6508, $B$2:$B$6508=X229)
),1)</f>
        <v>2.1243722870178127E-2</v>
      </c>
      <c r="Z229" s="13">
        <f t="shared" si="37"/>
        <v>2544.1213643646938</v>
      </c>
      <c r="AA229" s="13">
        <f t="shared" si="38"/>
        <v>49.424933265470315</v>
      </c>
      <c r="AB229" s="13">
        <f t="shared" si="39"/>
        <v>2.1243722870178127E-2</v>
      </c>
      <c r="AC229" s="14">
        <f t="shared" si="40"/>
        <v>21.243722870178129</v>
      </c>
    </row>
    <row r="230" spans="1:29" x14ac:dyDescent="0.45">
      <c r="A230" t="str">
        <f t="shared" si="33"/>
        <v>AUS2023</v>
      </c>
      <c r="B230" t="s">
        <v>233</v>
      </c>
      <c r="C230">
        <v>2023</v>
      </c>
      <c r="D230">
        <v>70513.474870698075</v>
      </c>
      <c r="E230">
        <v>127.4318907291823</v>
      </c>
      <c r="F230">
        <f t="shared" si="34"/>
        <v>11.163559103454494</v>
      </c>
      <c r="H230" t="s">
        <v>556</v>
      </c>
      <c r="I230" s="2">
        <f t="shared" si="35"/>
        <v>4.9925365338003536</v>
      </c>
      <c r="J230" s="2">
        <f t="shared" si="36"/>
        <v>24247.937055663038</v>
      </c>
      <c r="W230" s="12" t="str">
        <f>VLOOKUP(X230,Setup!$M$3:$N$534,2,FALSE)</f>
        <v>World</v>
      </c>
      <c r="X230" s="13" t="s">
        <v>556</v>
      </c>
      <c r="Y230" s="13" cm="1">
        <f t="array" ref="Y230">INDEX(LINEST(
    _xlfn._xlws.FILTER($E$2:$E$6508, $B$2:$B$6508=X230),
    _xlfn._xlws.FILTER($D$2:$D$6508, $B$2:$B$6508=X230)
),1)</f>
        <v>9.0601864347526198E-4</v>
      </c>
      <c r="Z230" s="13">
        <f t="shared" si="37"/>
        <v>12746.83749503708</v>
      </c>
      <c r="AA230" s="13">
        <f t="shared" si="38"/>
        <v>127.16415536982612</v>
      </c>
      <c r="AB230" s="13">
        <f t="shared" si="39"/>
        <v>9.0601864347526198E-4</v>
      </c>
      <c r="AC230" s="14">
        <f t="shared" si="40"/>
        <v>0.90601864347526195</v>
      </c>
    </row>
    <row r="231" spans="1:29" x14ac:dyDescent="0.45">
      <c r="A231" t="str">
        <f t="shared" si="33"/>
        <v>AUS2024</v>
      </c>
      <c r="B231" t="s">
        <v>233</v>
      </c>
      <c r="C231">
        <v>2024</v>
      </c>
      <c r="D231">
        <v>71193.215850978784</v>
      </c>
      <c r="E231">
        <v>129.67375560500832</v>
      </c>
      <c r="F231">
        <f t="shared" si="34"/>
        <v>11.173152809868483</v>
      </c>
      <c r="H231" t="s">
        <v>374</v>
      </c>
      <c r="I231" s="2">
        <f t="shared" si="35"/>
        <v>4.3437885922021842</v>
      </c>
      <c r="J231" s="2">
        <f t="shared" si="36"/>
        <v>7837.2924344142621</v>
      </c>
      <c r="W231" s="12" t="str">
        <f>VLOOKUP(X231,Setup!$M$3:$N$534,2,FALSE)</f>
        <v>Samoa</v>
      </c>
      <c r="X231" s="13" t="s">
        <v>374</v>
      </c>
      <c r="Y231" s="13" cm="1">
        <f t="array" ref="Y231">INDEX(LINEST(
    _xlfn._xlws.FILTER($E$2:$E$6508, $B$2:$B$6508=X231),
    _xlfn._xlws.FILTER($D$2:$D$6508, $B$2:$B$6508=X231)
),1)</f>
        <v>1.0749605200399208E-2</v>
      </c>
      <c r="Z231" s="13">
        <f t="shared" si="37"/>
        <v>5907.5119445729952</v>
      </c>
      <c r="AA231" s="13">
        <f t="shared" si="38"/>
        <v>74.079812125041798</v>
      </c>
      <c r="AB231" s="13">
        <f t="shared" si="39"/>
        <v>1.0749605200399208E-2</v>
      </c>
      <c r="AC231" s="14">
        <f t="shared" si="40"/>
        <v>10.749605200399209</v>
      </c>
    </row>
    <row r="232" spans="1:29" x14ac:dyDescent="0.45">
      <c r="A232" t="str">
        <f t="shared" si="33"/>
        <v>AUT2001</v>
      </c>
      <c r="B232" t="s">
        <v>275</v>
      </c>
      <c r="C232">
        <v>2001</v>
      </c>
      <c r="D232">
        <v>29556.403560048981</v>
      </c>
      <c r="E232">
        <v>90.18438490566551</v>
      </c>
      <c r="F232">
        <f t="shared" si="34"/>
        <v>10.294055701897369</v>
      </c>
      <c r="H232" t="s">
        <v>164</v>
      </c>
      <c r="I232" s="2">
        <f t="shared" si="35"/>
        <v>4.1152589381760603</v>
      </c>
      <c r="J232" s="2">
        <f t="shared" si="36"/>
        <v>18619.827171263893</v>
      </c>
      <c r="W232" s="12" t="str">
        <f>VLOOKUP(X232,Setup!$M$3:$N$534,2,FALSE)</f>
        <v>Kosovo</v>
      </c>
      <c r="X232" s="13" t="s">
        <v>164</v>
      </c>
      <c r="Y232" s="13" cm="1">
        <f t="array" ref="Y232">INDEX(LINEST(
    _xlfn._xlws.FILTER($E$2:$E$6508, $B$2:$B$6508=X232),
    _xlfn._xlws.FILTER($D$2:$D$6508, $B$2:$B$6508=X232)
),1)</f>
        <v>2.2032189203742563E-3</v>
      </c>
      <c r="Z232" s="13">
        <f t="shared" si="37"/>
        <v>10096.274443353341</v>
      </c>
      <c r="AA232" s="13">
        <f t="shared" si="38"/>
        <v>43.784281835681519</v>
      </c>
      <c r="AB232" s="13">
        <f t="shared" si="39"/>
        <v>2.2032189203742563E-3</v>
      </c>
      <c r="AC232" s="14">
        <f t="shared" si="40"/>
        <v>2.203218920374256</v>
      </c>
    </row>
    <row r="233" spans="1:29" x14ac:dyDescent="0.45">
      <c r="A233" t="str">
        <f t="shared" si="33"/>
        <v>AUT2002</v>
      </c>
      <c r="B233" t="s">
        <v>275</v>
      </c>
      <c r="C233">
        <v>2002</v>
      </c>
      <c r="D233">
        <v>30952.170823239823</v>
      </c>
      <c r="E233">
        <v>89.16936762490954</v>
      </c>
      <c r="F233">
        <f t="shared" si="34"/>
        <v>10.340198415337717</v>
      </c>
      <c r="H233" t="s">
        <v>11</v>
      </c>
      <c r="I233" s="2" t="str">
        <f t="shared" si="35"/>
        <v/>
      </c>
      <c r="J233" s="2" t="str">
        <f t="shared" si="36"/>
        <v/>
      </c>
      <c r="W233" s="12" t="str">
        <f>VLOOKUP(X233,Setup!$M$3:$N$534,2,FALSE)</f>
        <v>Yemen, Rep.</v>
      </c>
      <c r="X233" s="13" t="s">
        <v>11</v>
      </c>
      <c r="Y233" s="13" cm="1">
        <f t="array" ref="Y233">INDEX(LINEST(
    _xlfn._xlws.FILTER($E$2:$E$6508, $B$2:$B$6508=X233),
    _xlfn._xlws.FILTER($D$2:$D$6508, $B$2:$B$6508=X233)
),1)</f>
        <v>1.7205611170864367E-3</v>
      </c>
      <c r="Z233" s="13">
        <f t="shared" si="37"/>
        <v>2691.4942561479634</v>
      </c>
      <c r="AA233" s="13">
        <f t="shared" si="38"/>
        <v>5.6255931895935296</v>
      </c>
      <c r="AB233" s="13">
        <f t="shared" si="39"/>
        <v>1.7205611170864367E-3</v>
      </c>
      <c r="AC233" s="14">
        <f t="shared" si="40"/>
        <v>1.7205611170864368</v>
      </c>
    </row>
    <row r="234" spans="1:29" x14ac:dyDescent="0.45">
      <c r="A234" t="str">
        <f t="shared" si="33"/>
        <v>AUT2003</v>
      </c>
      <c r="B234" t="s">
        <v>275</v>
      </c>
      <c r="C234">
        <v>2003</v>
      </c>
      <c r="D234">
        <v>31962.92553310646</v>
      </c>
      <c r="E234">
        <v>88.309337576646385</v>
      </c>
      <c r="F234">
        <f t="shared" si="34"/>
        <v>10.372331933022165</v>
      </c>
      <c r="H234" t="s">
        <v>304</v>
      </c>
      <c r="I234" s="2" t="str">
        <f t="shared" si="35"/>
        <v/>
      </c>
      <c r="J234" s="2" t="str">
        <f t="shared" si="36"/>
        <v/>
      </c>
      <c r="W234" s="12" t="str">
        <f>VLOOKUP(X234,Setup!$M$3:$N$534,2,FALSE)</f>
        <v>South Africa</v>
      </c>
      <c r="X234" s="13" t="s">
        <v>304</v>
      </c>
      <c r="Y234" s="13" cm="1">
        <f t="array" ref="Y234">INDEX(LINEST(
    _xlfn._xlws.FILTER($E$2:$E$6508, $B$2:$B$6508=X234),
    _xlfn._xlws.FILTER($D$2:$D$6508, $B$2:$B$6508=X234)
),1)</f>
        <v>2.3095375363635087E-3</v>
      </c>
      <c r="Z234" s="13">
        <f t="shared" si="37"/>
        <v>10732.661009256974</v>
      </c>
      <c r="AA234" s="13">
        <f t="shared" si="38"/>
        <v>112.69801401947639</v>
      </c>
      <c r="AB234" s="13">
        <f t="shared" si="39"/>
        <v>2.3095375363635087E-3</v>
      </c>
      <c r="AC234" s="14">
        <f t="shared" si="40"/>
        <v>2.3095375363635089</v>
      </c>
    </row>
    <row r="235" spans="1:29" x14ac:dyDescent="0.45">
      <c r="A235" t="str">
        <f t="shared" si="33"/>
        <v>AUT2004</v>
      </c>
      <c r="B235" t="s">
        <v>275</v>
      </c>
      <c r="C235">
        <v>2004</v>
      </c>
      <c r="D235">
        <v>33523.020496828278</v>
      </c>
      <c r="E235">
        <v>88.424990812508796</v>
      </c>
      <c r="F235">
        <f t="shared" si="34"/>
        <v>10.419987660823571</v>
      </c>
      <c r="H235" t="s">
        <v>333</v>
      </c>
      <c r="I235" s="2" t="str">
        <f t="shared" si="35"/>
        <v/>
      </c>
      <c r="J235" s="2" t="str">
        <f t="shared" si="36"/>
        <v/>
      </c>
      <c r="W235" s="12" t="str">
        <f>VLOOKUP(X235,Setup!$M$3:$N$534,2,FALSE)</f>
        <v>Zambia</v>
      </c>
      <c r="X235" s="13" t="s">
        <v>333</v>
      </c>
      <c r="Y235" s="13" cm="1">
        <f t="array" ref="Y235">INDEX(LINEST(
    _xlfn._xlws.FILTER($E$2:$E$6508, $B$2:$B$6508=X235),
    _xlfn._xlws.FILTER($D$2:$D$6508, $B$2:$B$6508=X235)
),1)</f>
        <v>-4.2434800950279595E-3</v>
      </c>
      <c r="Z235" s="13">
        <f t="shared" si="37"/>
        <v>3401.4915904866007</v>
      </c>
      <c r="AA235" s="13">
        <f t="shared" si="38"/>
        <v>15.222341550577985</v>
      </c>
      <c r="AB235" s="13">
        <f t="shared" si="39"/>
        <v>-4.2434800950279595E-3</v>
      </c>
      <c r="AC235" s="14">
        <f t="shared" si="40"/>
        <v>-4.2434800950279596</v>
      </c>
    </row>
    <row r="236" spans="1:29" x14ac:dyDescent="0.45">
      <c r="A236" t="str">
        <f t="shared" si="33"/>
        <v>AUT2005</v>
      </c>
      <c r="B236" t="s">
        <v>275</v>
      </c>
      <c r="C236">
        <v>2005</v>
      </c>
      <c r="D236">
        <v>34776.669953521807</v>
      </c>
      <c r="E236">
        <v>94.967035972306519</v>
      </c>
      <c r="F236">
        <f t="shared" si="34"/>
        <v>10.456702037307132</v>
      </c>
      <c r="H236" t="s">
        <v>263</v>
      </c>
      <c r="I236" s="2" t="str">
        <f t="shared" si="35"/>
        <v/>
      </c>
      <c r="J236" s="2" t="str">
        <f t="shared" si="36"/>
        <v/>
      </c>
      <c r="W236" s="15" t="str">
        <f>VLOOKUP(X236,Setup!$M$3:$N$534,2,FALSE)</f>
        <v>Zimbabwe</v>
      </c>
      <c r="X236" s="16" t="s">
        <v>263</v>
      </c>
      <c r="Y236" s="16" cm="1">
        <f t="array" ref="Y236">INDEX(LINEST(
    _xlfn._xlws.FILTER($E$2:$E$6508, $B$2:$B$6508=X236),
    _xlfn._xlws.FILTER($D$2:$D$6508, $B$2:$B$6508=X236)
),1)</f>
        <v>-4.6833457163196817E-3</v>
      </c>
      <c r="Z236" s="16">
        <f t="shared" si="37"/>
        <v>2480.7654687057075</v>
      </c>
      <c r="AA236" s="16">
        <f t="shared" si="38"/>
        <v>19.412139453469358</v>
      </c>
      <c r="AB236" s="16">
        <f t="shared" si="39"/>
        <v>-4.6833457163196817E-3</v>
      </c>
      <c r="AC236" s="17">
        <f t="shared" si="40"/>
        <v>-4.6833457163196819</v>
      </c>
    </row>
    <row r="237" spans="1:29" x14ac:dyDescent="0.45">
      <c r="A237" t="str">
        <f t="shared" si="33"/>
        <v>AUT2006</v>
      </c>
      <c r="B237" t="s">
        <v>275</v>
      </c>
      <c r="C237">
        <v>2006</v>
      </c>
      <c r="D237">
        <v>37396.03509608662</v>
      </c>
      <c r="E237">
        <v>95.1090616207875</v>
      </c>
      <c r="F237">
        <f t="shared" si="34"/>
        <v>10.529319964309177</v>
      </c>
    </row>
    <row r="238" spans="1:29" x14ac:dyDescent="0.45">
      <c r="A238" t="str">
        <f t="shared" si="33"/>
        <v>AUT2007</v>
      </c>
      <c r="B238" t="s">
        <v>275</v>
      </c>
      <c r="C238">
        <v>2007</v>
      </c>
      <c r="D238">
        <v>39193.817364097689</v>
      </c>
      <c r="E238">
        <v>93.502589490419069</v>
      </c>
      <c r="F238">
        <f t="shared" si="34"/>
        <v>10.576274293035768</v>
      </c>
    </row>
    <row r="239" spans="1:29" x14ac:dyDescent="0.45">
      <c r="A239" t="str">
        <f t="shared" si="33"/>
        <v>AUT2008</v>
      </c>
      <c r="B239" t="s">
        <v>275</v>
      </c>
      <c r="C239">
        <v>2008</v>
      </c>
      <c r="D239">
        <v>41046.790035211161</v>
      </c>
      <c r="E239">
        <v>96.441892033113078</v>
      </c>
      <c r="F239">
        <f t="shared" si="34"/>
        <v>10.622467915360494</v>
      </c>
    </row>
    <row r="240" spans="1:29" x14ac:dyDescent="0.45">
      <c r="A240" t="str">
        <f t="shared" si="33"/>
        <v>AUT2009</v>
      </c>
      <c r="B240" t="s">
        <v>275</v>
      </c>
      <c r="C240">
        <v>2009</v>
      </c>
      <c r="D240">
        <v>40665.504660501865</v>
      </c>
      <c r="E240">
        <v>98.343851026201364</v>
      </c>
      <c r="F240">
        <f t="shared" si="34"/>
        <v>10.613135460716956</v>
      </c>
    </row>
    <row r="241" spans="1:6" x14ac:dyDescent="0.45">
      <c r="A241" t="str">
        <f t="shared" si="33"/>
        <v>AUT2010</v>
      </c>
      <c r="B241" t="s">
        <v>275</v>
      </c>
      <c r="C241">
        <v>2010</v>
      </c>
      <c r="D241">
        <v>41740.114924175839</v>
      </c>
      <c r="E241">
        <v>99.146879500054482</v>
      </c>
      <c r="F241">
        <f t="shared" si="34"/>
        <v>10.639217933961753</v>
      </c>
    </row>
    <row r="242" spans="1:6" x14ac:dyDescent="0.45">
      <c r="A242" t="str">
        <f t="shared" si="33"/>
        <v>AUT2011</v>
      </c>
      <c r="B242" t="s">
        <v>275</v>
      </c>
      <c r="C242">
        <v>2011</v>
      </c>
      <c r="D242">
        <v>44171.561868702804</v>
      </c>
      <c r="E242">
        <v>96.672569255417955</v>
      </c>
      <c r="F242">
        <f t="shared" si="34"/>
        <v>10.695836464361667</v>
      </c>
    </row>
    <row r="243" spans="1:6" x14ac:dyDescent="0.45">
      <c r="A243" t="str">
        <f t="shared" si="33"/>
        <v>AUT2012</v>
      </c>
      <c r="B243" t="s">
        <v>275</v>
      </c>
      <c r="C243">
        <v>2012</v>
      </c>
      <c r="D243">
        <v>46156.483207303711</v>
      </c>
      <c r="E243">
        <v>94.837979577396482</v>
      </c>
      <c r="F243">
        <f t="shared" si="34"/>
        <v>10.739792711262785</v>
      </c>
    </row>
    <row r="244" spans="1:6" x14ac:dyDescent="0.45">
      <c r="A244" t="str">
        <f t="shared" si="33"/>
        <v>AUT2013</v>
      </c>
      <c r="B244" t="s">
        <v>275</v>
      </c>
      <c r="C244">
        <v>2013</v>
      </c>
      <c r="D244">
        <v>47519.852279657134</v>
      </c>
      <c r="E244">
        <v>93.341139138806355</v>
      </c>
      <c r="F244">
        <f t="shared" si="34"/>
        <v>10.768902845438621</v>
      </c>
    </row>
    <row r="245" spans="1:6" x14ac:dyDescent="0.45">
      <c r="A245" t="str">
        <f t="shared" si="33"/>
        <v>AUT2014</v>
      </c>
      <c r="B245" t="s">
        <v>275</v>
      </c>
      <c r="C245">
        <v>2014</v>
      </c>
      <c r="D245">
        <v>48355.497762440704</v>
      </c>
      <c r="E245">
        <v>88.359917125832752</v>
      </c>
      <c r="F245">
        <f t="shared" si="34"/>
        <v>10.786335202016822</v>
      </c>
    </row>
    <row r="246" spans="1:6" x14ac:dyDescent="0.45">
      <c r="A246" t="str">
        <f t="shared" si="33"/>
        <v>AUT2015</v>
      </c>
      <c r="B246" t="s">
        <v>275</v>
      </c>
      <c r="C246">
        <v>2015</v>
      </c>
      <c r="D246">
        <v>49562.593925798647</v>
      </c>
      <c r="E246">
        <v>86.439996499100786</v>
      </c>
      <c r="F246">
        <f t="shared" si="34"/>
        <v>10.81099167347349</v>
      </c>
    </row>
    <row r="247" spans="1:6" x14ac:dyDescent="0.45">
      <c r="A247" t="str">
        <f t="shared" si="33"/>
        <v>AUT2016</v>
      </c>
      <c r="B247" t="s">
        <v>275</v>
      </c>
      <c r="C247">
        <v>2016</v>
      </c>
      <c r="D247">
        <v>52397.863517667414</v>
      </c>
      <c r="E247">
        <v>83.589753971145925</v>
      </c>
      <c r="F247">
        <f t="shared" si="34"/>
        <v>10.866621096914312</v>
      </c>
    </row>
    <row r="248" spans="1:6" x14ac:dyDescent="0.45">
      <c r="A248" t="str">
        <f t="shared" si="33"/>
        <v>AUT2017</v>
      </c>
      <c r="B248" t="s">
        <v>275</v>
      </c>
      <c r="C248">
        <v>2017</v>
      </c>
      <c r="D248">
        <v>53869.832118355604</v>
      </c>
      <c r="E248">
        <v>84.737086591152604</v>
      </c>
      <c r="F248">
        <f t="shared" si="34"/>
        <v>10.894325899247885</v>
      </c>
    </row>
    <row r="249" spans="1:6" x14ac:dyDescent="0.45">
      <c r="A249" t="str">
        <f t="shared" si="33"/>
        <v>AUT2018</v>
      </c>
      <c r="B249" t="s">
        <v>275</v>
      </c>
      <c r="C249">
        <v>2018</v>
      </c>
      <c r="D249">
        <v>56636.495303054166</v>
      </c>
      <c r="E249">
        <v>84.862963877005825</v>
      </c>
      <c r="F249">
        <f t="shared" si="34"/>
        <v>10.944408849741544</v>
      </c>
    </row>
    <row r="250" spans="1:6" x14ac:dyDescent="0.45">
      <c r="A250" t="str">
        <f t="shared" si="33"/>
        <v>AUT2019</v>
      </c>
      <c r="B250" t="s">
        <v>275</v>
      </c>
      <c r="C250">
        <v>2019</v>
      </c>
      <c r="D250">
        <v>60354.927942212104</v>
      </c>
      <c r="E250">
        <v>86.3027943646251</v>
      </c>
      <c r="F250">
        <f t="shared" si="34"/>
        <v>11.007997879235287</v>
      </c>
    </row>
    <row r="251" spans="1:6" x14ac:dyDescent="0.45">
      <c r="A251" t="str">
        <f t="shared" si="33"/>
        <v>AUT2020</v>
      </c>
      <c r="B251" t="s">
        <v>275</v>
      </c>
      <c r="C251">
        <v>2020</v>
      </c>
      <c r="D251">
        <v>58523.033781624559</v>
      </c>
      <c r="E251">
        <v>93.051633788691802</v>
      </c>
      <c r="F251">
        <f t="shared" si="34"/>
        <v>10.977175695581582</v>
      </c>
    </row>
    <row r="252" spans="1:6" x14ac:dyDescent="0.45">
      <c r="A252" t="str">
        <f t="shared" si="33"/>
        <v>AUT2021</v>
      </c>
      <c r="B252" t="s">
        <v>275</v>
      </c>
      <c r="C252">
        <v>2021</v>
      </c>
      <c r="D252">
        <v>62968.942231189205</v>
      </c>
      <c r="E252">
        <v>93.062324100541701</v>
      </c>
      <c r="F252">
        <f t="shared" si="34"/>
        <v>11.050396903361539</v>
      </c>
    </row>
    <row r="253" spans="1:6" x14ac:dyDescent="0.45">
      <c r="A253" t="str">
        <f t="shared" si="33"/>
        <v>AUT2022</v>
      </c>
      <c r="B253" t="s">
        <v>275</v>
      </c>
      <c r="C253">
        <v>2022</v>
      </c>
      <c r="D253">
        <v>70734.94256479021</v>
      </c>
      <c r="E253">
        <v>89.457218729925344</v>
      </c>
      <c r="F253">
        <f t="shared" si="34"/>
        <v>11.166694966915468</v>
      </c>
    </row>
    <row r="254" spans="1:6" x14ac:dyDescent="0.45">
      <c r="A254" t="str">
        <f t="shared" si="33"/>
        <v>AUT2023</v>
      </c>
      <c r="B254" t="s">
        <v>275</v>
      </c>
      <c r="C254">
        <v>2023</v>
      </c>
      <c r="D254">
        <v>70478.78736354108</v>
      </c>
      <c r="E254">
        <v>84.921874592888059</v>
      </c>
      <c r="F254">
        <f t="shared" si="34"/>
        <v>11.163067055063935</v>
      </c>
    </row>
    <row r="255" spans="1:6" x14ac:dyDescent="0.45">
      <c r="A255" t="str">
        <f t="shared" si="33"/>
        <v>AUT2024</v>
      </c>
      <c r="B255" t="s">
        <v>275</v>
      </c>
      <c r="C255">
        <v>2024</v>
      </c>
      <c r="D255">
        <v>71617.901749632074</v>
      </c>
      <c r="E255">
        <v>83.826198605269596</v>
      </c>
      <c r="F255">
        <f t="shared" si="34"/>
        <v>11.179100346134039</v>
      </c>
    </row>
    <row r="256" spans="1:6" x14ac:dyDescent="0.45">
      <c r="A256" t="str">
        <f t="shared" si="33"/>
        <v>AZE2016</v>
      </c>
      <c r="B256" t="s">
        <v>410</v>
      </c>
      <c r="C256">
        <v>2016</v>
      </c>
      <c r="D256">
        <v>14535.802021063304</v>
      </c>
      <c r="E256">
        <v>32.868854029433912</v>
      </c>
      <c r="F256">
        <f t="shared" si="34"/>
        <v>9.5843699900784198</v>
      </c>
    </row>
    <row r="257" spans="1:6" x14ac:dyDescent="0.45">
      <c r="A257" t="str">
        <f t="shared" si="33"/>
        <v>AZE2017</v>
      </c>
      <c r="B257" t="s">
        <v>410</v>
      </c>
      <c r="C257">
        <v>2017</v>
      </c>
      <c r="D257">
        <v>14315.929643106028</v>
      </c>
      <c r="E257">
        <v>22.099603808675987</v>
      </c>
      <c r="F257">
        <f t="shared" si="34"/>
        <v>9.5691281573101374</v>
      </c>
    </row>
    <row r="258" spans="1:6" x14ac:dyDescent="0.45">
      <c r="A258" t="str">
        <f t="shared" si="33"/>
        <v>AZE2018</v>
      </c>
      <c r="B258" t="s">
        <v>410</v>
      </c>
      <c r="C258">
        <v>2018</v>
      </c>
      <c r="D258">
        <v>15282.999523229795</v>
      </c>
      <c r="E258">
        <v>20.76648582345203</v>
      </c>
      <c r="F258">
        <f t="shared" si="34"/>
        <v>9.6344963473317229</v>
      </c>
    </row>
    <row r="259" spans="1:6" x14ac:dyDescent="0.45">
      <c r="A259" t="str">
        <f t="shared" ref="A259:A322" si="41">B259&amp;C259</f>
        <v>AZE2019</v>
      </c>
      <c r="B259" t="s">
        <v>410</v>
      </c>
      <c r="C259">
        <v>2019</v>
      </c>
      <c r="D259">
        <v>16675.317936155829</v>
      </c>
      <c r="E259">
        <v>23.001869012286285</v>
      </c>
      <c r="F259">
        <f t="shared" ref="F259:F322" si="42">LN(D259)</f>
        <v>9.7216849372380896</v>
      </c>
    </row>
    <row r="260" spans="1:6" x14ac:dyDescent="0.45">
      <c r="A260" t="str">
        <f t="shared" si="41"/>
        <v>AZE2020</v>
      </c>
      <c r="B260" t="s">
        <v>410</v>
      </c>
      <c r="C260">
        <v>2020</v>
      </c>
      <c r="D260">
        <v>15163.570332728206</v>
      </c>
      <c r="E260">
        <v>26.032015104462641</v>
      </c>
      <c r="F260">
        <f t="shared" si="42"/>
        <v>9.6266511415426379</v>
      </c>
    </row>
    <row r="261" spans="1:6" x14ac:dyDescent="0.45">
      <c r="A261" t="str">
        <f t="shared" si="41"/>
        <v>AZE2021</v>
      </c>
      <c r="B261" t="s">
        <v>410</v>
      </c>
      <c r="C261">
        <v>2021</v>
      </c>
      <c r="D261">
        <v>20111.3756952109</v>
      </c>
      <c r="E261">
        <v>22.925044075045925</v>
      </c>
      <c r="F261">
        <f t="shared" si="42"/>
        <v>9.9090408889406607</v>
      </c>
    </row>
    <row r="262" spans="1:6" x14ac:dyDescent="0.45">
      <c r="A262" t="str">
        <f t="shared" si="41"/>
        <v>AZE2022</v>
      </c>
      <c r="B262" t="s">
        <v>410</v>
      </c>
      <c r="C262">
        <v>2022</v>
      </c>
      <c r="D262">
        <v>22552.088665980518</v>
      </c>
      <c r="E262">
        <v>18.298468787376159</v>
      </c>
      <c r="F262">
        <f t="shared" si="42"/>
        <v>10.023582964410046</v>
      </c>
    </row>
    <row r="263" spans="1:6" x14ac:dyDescent="0.45">
      <c r="A263" t="str">
        <f t="shared" si="41"/>
        <v>AZE2023</v>
      </c>
      <c r="B263" t="s">
        <v>410</v>
      </c>
      <c r="C263">
        <v>2023</v>
      </c>
      <c r="D263">
        <v>23651.599455176558</v>
      </c>
      <c r="E263">
        <v>23.127798053751285</v>
      </c>
      <c r="F263">
        <f t="shared" si="42"/>
        <v>10.071186021873281</v>
      </c>
    </row>
    <row r="264" spans="1:6" x14ac:dyDescent="0.45">
      <c r="A264" t="str">
        <f t="shared" si="41"/>
        <v>AZE2024</v>
      </c>
      <c r="B264" t="s">
        <v>410</v>
      </c>
      <c r="C264">
        <v>2024</v>
      </c>
      <c r="D264">
        <v>25088.950176755468</v>
      </c>
      <c r="E264">
        <v>26.394691931298986</v>
      </c>
      <c r="F264">
        <f t="shared" si="42"/>
        <v>10.130182796187544</v>
      </c>
    </row>
    <row r="265" spans="1:6" x14ac:dyDescent="0.45">
      <c r="A265" t="str">
        <f t="shared" si="41"/>
        <v>BHS1990</v>
      </c>
      <c r="B265" t="s">
        <v>227</v>
      </c>
      <c r="C265">
        <v>1990</v>
      </c>
      <c r="D265" s="2">
        <v>19817.339774295</v>
      </c>
      <c r="E265" s="2">
        <v>46.310802274162981</v>
      </c>
      <c r="F265">
        <f t="shared" si="42"/>
        <v>9.8943125796171909</v>
      </c>
    </row>
    <row r="266" spans="1:6" x14ac:dyDescent="0.45">
      <c r="A266" t="str">
        <f t="shared" si="41"/>
        <v>BHS1991</v>
      </c>
      <c r="B266" t="s">
        <v>227</v>
      </c>
      <c r="C266">
        <v>1991</v>
      </c>
      <c r="D266">
        <v>19296.108177516566</v>
      </c>
      <c r="E266">
        <v>48.705306059476207</v>
      </c>
      <c r="F266">
        <f t="shared" si="42"/>
        <v>9.8676587057257787</v>
      </c>
    </row>
    <row r="267" spans="1:6" x14ac:dyDescent="0.45">
      <c r="A267" t="str">
        <f t="shared" si="41"/>
        <v>BHS1992</v>
      </c>
      <c r="B267" t="s">
        <v>227</v>
      </c>
      <c r="C267">
        <v>1992</v>
      </c>
      <c r="D267">
        <v>18635.899107317608</v>
      </c>
      <c r="E267">
        <v>50.813766484400126</v>
      </c>
      <c r="F267">
        <f t="shared" si="42"/>
        <v>9.8328450590627074</v>
      </c>
    </row>
    <row r="268" spans="1:6" x14ac:dyDescent="0.45">
      <c r="A268" t="str">
        <f t="shared" si="41"/>
        <v>BHS1993</v>
      </c>
      <c r="B268" t="s">
        <v>227</v>
      </c>
      <c r="C268">
        <v>1993</v>
      </c>
      <c r="D268">
        <v>18780.870072290509</v>
      </c>
      <c r="E268">
        <v>53.948900388098323</v>
      </c>
      <c r="F268">
        <f t="shared" si="42"/>
        <v>9.8405940814169934</v>
      </c>
    </row>
    <row r="269" spans="1:6" x14ac:dyDescent="0.45">
      <c r="A269" t="str">
        <f t="shared" si="41"/>
        <v>BHS1994</v>
      </c>
      <c r="B269" t="s">
        <v>227</v>
      </c>
      <c r="C269">
        <v>1994</v>
      </c>
      <c r="D269">
        <v>19440.908597739435</v>
      </c>
      <c r="E269">
        <v>57.026695305308372</v>
      </c>
      <c r="F269">
        <f t="shared" si="42"/>
        <v>9.8751348154890604</v>
      </c>
    </row>
    <row r="270" spans="1:6" x14ac:dyDescent="0.45">
      <c r="A270" t="str">
        <f t="shared" si="41"/>
        <v>BHS1995</v>
      </c>
      <c r="B270" t="s">
        <v>227</v>
      </c>
      <c r="C270">
        <v>1995</v>
      </c>
      <c r="D270">
        <v>20377.319698489828</v>
      </c>
      <c r="E270">
        <v>60.078740157480311</v>
      </c>
      <c r="F270">
        <f t="shared" si="42"/>
        <v>9.9221777818612473</v>
      </c>
    </row>
    <row r="271" spans="1:6" x14ac:dyDescent="0.45">
      <c r="A271" t="str">
        <f t="shared" si="41"/>
        <v>BHS1996</v>
      </c>
      <c r="B271" t="s">
        <v>227</v>
      </c>
      <c r="C271">
        <v>1996</v>
      </c>
      <c r="D271">
        <v>21287.338027769856</v>
      </c>
      <c r="E271">
        <v>62.349681352175111</v>
      </c>
      <c r="F271">
        <f t="shared" si="42"/>
        <v>9.965867716146688</v>
      </c>
    </row>
    <row r="272" spans="1:6" x14ac:dyDescent="0.45">
      <c r="A272" t="str">
        <f t="shared" si="41"/>
        <v>BHS1997</v>
      </c>
      <c r="B272" t="s">
        <v>227</v>
      </c>
      <c r="C272">
        <v>1997</v>
      </c>
      <c r="D272">
        <v>21606.227702328699</v>
      </c>
      <c r="E272">
        <v>40.284585841613548</v>
      </c>
      <c r="F272">
        <f t="shared" si="42"/>
        <v>9.9807368716684159</v>
      </c>
    </row>
    <row r="273" spans="1:6" x14ac:dyDescent="0.45">
      <c r="A273" t="str">
        <f t="shared" si="41"/>
        <v>BHS1998</v>
      </c>
      <c r="B273" t="s">
        <v>227</v>
      </c>
      <c r="C273">
        <v>1998</v>
      </c>
      <c r="D273">
        <v>22555.769796472672</v>
      </c>
      <c r="E273">
        <v>41.514834880188253</v>
      </c>
      <c r="F273">
        <f t="shared" si="42"/>
        <v>10.023746179008379</v>
      </c>
    </row>
    <row r="274" spans="1:6" x14ac:dyDescent="0.45">
      <c r="A274" t="str">
        <f t="shared" si="41"/>
        <v>BHS1999</v>
      </c>
      <c r="B274" t="s">
        <v>227</v>
      </c>
      <c r="C274">
        <v>1999</v>
      </c>
      <c r="D274">
        <v>24183.567942140024</v>
      </c>
      <c r="E274">
        <v>41.108191575338985</v>
      </c>
      <c r="F274">
        <f t="shared" si="42"/>
        <v>10.093428670857264</v>
      </c>
    </row>
    <row r="275" spans="1:6" x14ac:dyDescent="0.45">
      <c r="A275" t="str">
        <f t="shared" si="41"/>
        <v>BHS2000</v>
      </c>
      <c r="B275" t="s">
        <v>227</v>
      </c>
      <c r="C275">
        <v>2000</v>
      </c>
      <c r="D275">
        <v>25421.60220885673</v>
      </c>
      <c r="E275">
        <v>44.806703918915069</v>
      </c>
      <c r="F275">
        <f t="shared" si="42"/>
        <v>10.143354572216523</v>
      </c>
    </row>
    <row r="276" spans="1:6" x14ac:dyDescent="0.45">
      <c r="A276" t="str">
        <f t="shared" si="41"/>
        <v>BHS2001</v>
      </c>
      <c r="B276" t="s">
        <v>227</v>
      </c>
      <c r="C276">
        <v>2001</v>
      </c>
      <c r="D276">
        <v>26351.054536643096</v>
      </c>
      <c r="E276">
        <v>46.913678206936183</v>
      </c>
      <c r="F276">
        <f t="shared" si="42"/>
        <v>10.179263573534676</v>
      </c>
    </row>
    <row r="277" spans="1:6" x14ac:dyDescent="0.45">
      <c r="A277" t="str">
        <f t="shared" si="41"/>
        <v>BHS2002</v>
      </c>
      <c r="B277" t="s">
        <v>227</v>
      </c>
      <c r="C277">
        <v>2002</v>
      </c>
      <c r="D277">
        <v>27171.286255322502</v>
      </c>
      <c r="E277">
        <v>45.823968940994192</v>
      </c>
      <c r="F277">
        <f t="shared" si="42"/>
        <v>10.209916042312816</v>
      </c>
    </row>
    <row r="278" spans="1:6" x14ac:dyDescent="0.45">
      <c r="A278" t="str">
        <f t="shared" si="41"/>
        <v>BHS2003</v>
      </c>
      <c r="B278" t="s">
        <v>227</v>
      </c>
      <c r="C278">
        <v>2003</v>
      </c>
      <c r="D278">
        <v>27030.874892160773</v>
      </c>
      <c r="E278">
        <v>46.160749214495006</v>
      </c>
      <c r="F278">
        <f t="shared" si="42"/>
        <v>10.204735006196207</v>
      </c>
    </row>
    <row r="279" spans="1:6" x14ac:dyDescent="0.45">
      <c r="A279" t="str">
        <f t="shared" si="41"/>
        <v>BHS2004</v>
      </c>
      <c r="B279" t="s">
        <v>227</v>
      </c>
      <c r="C279">
        <v>2004</v>
      </c>
      <c r="D279">
        <v>27659.515397810221</v>
      </c>
      <c r="E279">
        <v>47.921159896590829</v>
      </c>
      <c r="F279">
        <f t="shared" si="42"/>
        <v>10.227725085101795</v>
      </c>
    </row>
    <row r="280" spans="1:6" x14ac:dyDescent="0.45">
      <c r="A280" t="str">
        <f t="shared" si="41"/>
        <v>BHS2005</v>
      </c>
      <c r="B280" t="s">
        <v>227</v>
      </c>
      <c r="C280">
        <v>2005</v>
      </c>
      <c r="D280">
        <v>29142.876451823442</v>
      </c>
      <c r="E280">
        <v>50.363961692523539</v>
      </c>
      <c r="F280">
        <f t="shared" si="42"/>
        <v>10.27996578633339</v>
      </c>
    </row>
    <row r="281" spans="1:6" x14ac:dyDescent="0.45">
      <c r="A281" t="str">
        <f t="shared" si="41"/>
        <v>BHS2006</v>
      </c>
      <c r="B281" t="s">
        <v>227</v>
      </c>
      <c r="C281">
        <v>2006</v>
      </c>
      <c r="D281">
        <v>30401.482896956793</v>
      </c>
      <c r="E281">
        <v>56.610194497037057</v>
      </c>
      <c r="F281">
        <f t="shared" si="42"/>
        <v>10.322246665709789</v>
      </c>
    </row>
    <row r="282" spans="1:6" x14ac:dyDescent="0.45">
      <c r="A282" t="str">
        <f t="shared" si="41"/>
        <v>BHS2007</v>
      </c>
      <c r="B282" t="s">
        <v>227</v>
      </c>
      <c r="C282">
        <v>2007</v>
      </c>
      <c r="D282">
        <v>31232.105902833566</v>
      </c>
      <c r="E282">
        <v>58.562826204472643</v>
      </c>
      <c r="F282">
        <f t="shared" si="42"/>
        <v>10.34920188005087</v>
      </c>
    </row>
    <row r="283" spans="1:6" x14ac:dyDescent="0.45">
      <c r="A283" t="str">
        <f t="shared" si="41"/>
        <v>BHS2008</v>
      </c>
      <c r="B283" t="s">
        <v>227</v>
      </c>
      <c r="C283">
        <v>2008</v>
      </c>
      <c r="D283">
        <v>30678.601534921003</v>
      </c>
      <c r="E283">
        <v>62.101463043891314</v>
      </c>
      <c r="F283">
        <f t="shared" si="42"/>
        <v>10.33132067213854</v>
      </c>
    </row>
    <row r="284" spans="1:6" x14ac:dyDescent="0.45">
      <c r="A284" t="str">
        <f t="shared" si="41"/>
        <v>BHS2009</v>
      </c>
      <c r="B284" t="s">
        <v>227</v>
      </c>
      <c r="C284">
        <v>2009</v>
      </c>
      <c r="D284">
        <v>29196.594037770439</v>
      </c>
      <c r="E284">
        <v>66.079206889228175</v>
      </c>
      <c r="F284">
        <f t="shared" si="42"/>
        <v>10.281807338910994</v>
      </c>
    </row>
    <row r="285" spans="1:6" x14ac:dyDescent="0.45">
      <c r="A285" t="str">
        <f t="shared" si="41"/>
        <v>BHS2010</v>
      </c>
      <c r="B285" t="s">
        <v>227</v>
      </c>
      <c r="C285">
        <v>2010</v>
      </c>
      <c r="D285">
        <v>29624.951226114445</v>
      </c>
      <c r="E285">
        <v>65.148141397973021</v>
      </c>
      <c r="F285">
        <f t="shared" si="42"/>
        <v>10.296372232060193</v>
      </c>
    </row>
    <row r="286" spans="1:6" x14ac:dyDescent="0.45">
      <c r="A286" t="str">
        <f t="shared" si="41"/>
        <v>BHS2011</v>
      </c>
      <c r="B286" t="s">
        <v>227</v>
      </c>
      <c r="C286">
        <v>2011</v>
      </c>
      <c r="D286">
        <v>30073.652405701127</v>
      </c>
      <c r="E286">
        <v>66.013931850115938</v>
      </c>
      <c r="F286">
        <f t="shared" si="42"/>
        <v>10.311404732048494</v>
      </c>
    </row>
    <row r="287" spans="1:6" x14ac:dyDescent="0.45">
      <c r="A287" t="str">
        <f t="shared" si="41"/>
        <v>BHS2012</v>
      </c>
      <c r="B287" t="s">
        <v>227</v>
      </c>
      <c r="C287">
        <v>2012</v>
      </c>
      <c r="D287">
        <v>31035.550056887387</v>
      </c>
      <c r="E287">
        <v>61.841908883996865</v>
      </c>
      <c r="F287">
        <f t="shared" si="42"/>
        <v>10.342888602450554</v>
      </c>
    </row>
    <row r="288" spans="1:6" x14ac:dyDescent="0.45">
      <c r="A288" t="str">
        <f t="shared" si="41"/>
        <v>BHS2013</v>
      </c>
      <c r="B288" t="s">
        <v>227</v>
      </c>
      <c r="C288">
        <v>2013</v>
      </c>
      <c r="D288">
        <v>30294.476830520085</v>
      </c>
      <c r="E288">
        <v>62.191058967284953</v>
      </c>
      <c r="F288">
        <f t="shared" si="42"/>
        <v>10.318720692060809</v>
      </c>
    </row>
    <row r="289" spans="1:6" x14ac:dyDescent="0.45">
      <c r="A289" t="str">
        <f t="shared" si="41"/>
        <v>BHS2014</v>
      </c>
      <c r="B289" t="s">
        <v>227</v>
      </c>
      <c r="C289">
        <v>2014</v>
      </c>
      <c r="D289">
        <v>31726.17408738624</v>
      </c>
      <c r="E289">
        <v>58.067527897226888</v>
      </c>
      <c r="F289">
        <f t="shared" si="42"/>
        <v>10.364897300168446</v>
      </c>
    </row>
    <row r="290" spans="1:6" x14ac:dyDescent="0.45">
      <c r="A290" t="str">
        <f t="shared" si="41"/>
        <v>BHS2015</v>
      </c>
      <c r="B290" t="s">
        <v>227</v>
      </c>
      <c r="C290">
        <v>2015</v>
      </c>
      <c r="D290">
        <v>32137.578472990499</v>
      </c>
      <c r="E290">
        <v>54.083598026627023</v>
      </c>
      <c r="F290">
        <f t="shared" si="42"/>
        <v>10.377781293360055</v>
      </c>
    </row>
    <row r="291" spans="1:6" x14ac:dyDescent="0.45">
      <c r="A291" t="str">
        <f t="shared" si="41"/>
        <v>BHS2016</v>
      </c>
      <c r="B291" t="s">
        <v>227</v>
      </c>
      <c r="C291">
        <v>2016</v>
      </c>
      <c r="D291">
        <v>32285.27603660688</v>
      </c>
      <c r="E291">
        <v>51.942192931511919</v>
      </c>
      <c r="F291">
        <f t="shared" si="42"/>
        <v>10.382366555019583</v>
      </c>
    </row>
    <row r="292" spans="1:6" x14ac:dyDescent="0.45">
      <c r="A292" t="str">
        <f t="shared" si="41"/>
        <v>BHR1990</v>
      </c>
      <c r="B292" t="s">
        <v>53</v>
      </c>
      <c r="C292">
        <v>1990</v>
      </c>
      <c r="D292" s="2">
        <v>26902.061145815951</v>
      </c>
      <c r="E292" s="2">
        <v>26.245314236722137</v>
      </c>
      <c r="F292">
        <f t="shared" si="42"/>
        <v>10.199958185175614</v>
      </c>
    </row>
    <row r="293" spans="1:6" x14ac:dyDescent="0.45">
      <c r="A293" t="str">
        <f t="shared" si="41"/>
        <v>BHR1991</v>
      </c>
      <c r="B293" t="s">
        <v>53</v>
      </c>
      <c r="C293">
        <v>1991</v>
      </c>
      <c r="D293">
        <v>31657.364043885238</v>
      </c>
      <c r="E293">
        <v>31.014537665511781</v>
      </c>
      <c r="F293">
        <f t="shared" si="42"/>
        <v>10.362726071721378</v>
      </c>
    </row>
    <row r="294" spans="1:6" x14ac:dyDescent="0.45">
      <c r="A294" t="str">
        <f t="shared" si="41"/>
        <v>BHR1992</v>
      </c>
      <c r="B294" t="s">
        <v>53</v>
      </c>
      <c r="C294">
        <v>1992</v>
      </c>
      <c r="D294">
        <v>33648.226872634033</v>
      </c>
      <c r="E294">
        <v>33.299866081762694</v>
      </c>
      <c r="F294">
        <f t="shared" si="42"/>
        <v>10.423715640449293</v>
      </c>
    </row>
    <row r="295" spans="1:6" x14ac:dyDescent="0.45">
      <c r="A295" t="str">
        <f t="shared" si="41"/>
        <v>BHR1993</v>
      </c>
      <c r="B295" t="s">
        <v>53</v>
      </c>
      <c r="C295">
        <v>1993</v>
      </c>
      <c r="D295">
        <v>37869.504636622609</v>
      </c>
      <c r="E295">
        <v>36.814836977514922</v>
      </c>
      <c r="F295">
        <f t="shared" si="42"/>
        <v>10.54190144018242</v>
      </c>
    </row>
    <row r="296" spans="1:6" x14ac:dyDescent="0.45">
      <c r="A296" t="str">
        <f t="shared" si="41"/>
        <v>BHR1994</v>
      </c>
      <c r="B296" t="s">
        <v>53</v>
      </c>
      <c r="C296">
        <v>1994</v>
      </c>
      <c r="D296">
        <v>37579.168645987324</v>
      </c>
      <c r="E296">
        <v>38.440272701596228</v>
      </c>
      <c r="F296">
        <f t="shared" si="42"/>
        <v>10.534205150476543</v>
      </c>
    </row>
    <row r="297" spans="1:6" x14ac:dyDescent="0.45">
      <c r="A297" t="str">
        <f t="shared" si="41"/>
        <v>BHR1995</v>
      </c>
      <c r="B297" t="s">
        <v>53</v>
      </c>
      <c r="C297">
        <v>1995</v>
      </c>
      <c r="D297">
        <v>38839.436518371193</v>
      </c>
      <c r="E297">
        <v>37.899205228314919</v>
      </c>
      <c r="F297">
        <f t="shared" si="42"/>
        <v>10.56719141453409</v>
      </c>
    </row>
    <row r="298" spans="1:6" x14ac:dyDescent="0.45">
      <c r="A298" t="str">
        <f t="shared" si="41"/>
        <v>BHR1996</v>
      </c>
      <c r="B298" t="s">
        <v>53</v>
      </c>
      <c r="C298">
        <v>1996</v>
      </c>
      <c r="D298">
        <v>40105.847695237222</v>
      </c>
      <c r="E298">
        <v>36.596061095450786</v>
      </c>
      <c r="F298">
        <f t="shared" si="42"/>
        <v>10.599277430474221</v>
      </c>
    </row>
    <row r="299" spans="1:6" x14ac:dyDescent="0.45">
      <c r="A299" t="str">
        <f t="shared" si="41"/>
        <v>BHR1997</v>
      </c>
      <c r="B299" t="s">
        <v>53</v>
      </c>
      <c r="C299">
        <v>1997</v>
      </c>
      <c r="D299">
        <v>40965.345727806511</v>
      </c>
      <c r="E299">
        <v>39.576388600570723</v>
      </c>
      <c r="F299">
        <f t="shared" si="42"/>
        <v>10.620481762130355</v>
      </c>
    </row>
    <row r="300" spans="1:6" x14ac:dyDescent="0.45">
      <c r="A300" t="str">
        <f t="shared" si="41"/>
        <v>BHR1998</v>
      </c>
      <c r="B300" t="s">
        <v>53</v>
      </c>
      <c r="C300">
        <v>1998</v>
      </c>
      <c r="D300">
        <v>42281.295205967261</v>
      </c>
      <c r="E300">
        <v>44.035564032332289</v>
      </c>
      <c r="F300">
        <f t="shared" si="42"/>
        <v>10.65210007352554</v>
      </c>
    </row>
    <row r="301" spans="1:6" x14ac:dyDescent="0.45">
      <c r="A301" t="str">
        <f t="shared" si="41"/>
        <v>BHR1999</v>
      </c>
      <c r="B301" t="s">
        <v>53</v>
      </c>
      <c r="C301">
        <v>1999</v>
      </c>
      <c r="D301">
        <v>43560.537746735448</v>
      </c>
      <c r="E301">
        <v>46.01328206505773</v>
      </c>
      <c r="F301">
        <f t="shared" si="42"/>
        <v>10.681906921937077</v>
      </c>
    </row>
    <row r="302" spans="1:6" x14ac:dyDescent="0.45">
      <c r="A302" t="str">
        <f t="shared" si="41"/>
        <v>BHR2000</v>
      </c>
      <c r="B302" t="s">
        <v>53</v>
      </c>
      <c r="C302">
        <v>2000</v>
      </c>
      <c r="D302">
        <v>45687.521740564735</v>
      </c>
      <c r="E302">
        <v>40.511789649758633</v>
      </c>
      <c r="F302">
        <f t="shared" si="42"/>
        <v>10.729580492345695</v>
      </c>
    </row>
    <row r="303" spans="1:6" x14ac:dyDescent="0.45">
      <c r="A303" t="str">
        <f t="shared" si="41"/>
        <v>BHR2001</v>
      </c>
      <c r="B303" t="s">
        <v>53</v>
      </c>
      <c r="C303">
        <v>2001</v>
      </c>
      <c r="D303">
        <v>46161.575846428816</v>
      </c>
      <c r="E303">
        <v>41.815676804788076</v>
      </c>
      <c r="F303">
        <f t="shared" si="42"/>
        <v>10.739903039386718</v>
      </c>
    </row>
    <row r="304" spans="1:6" x14ac:dyDescent="0.45">
      <c r="A304" t="str">
        <f t="shared" si="41"/>
        <v>BHR2002</v>
      </c>
      <c r="B304" t="s">
        <v>53</v>
      </c>
      <c r="C304">
        <v>2002</v>
      </c>
      <c r="D304">
        <v>45091.489421865619</v>
      </c>
      <c r="E304">
        <v>44.538307144678917</v>
      </c>
      <c r="F304">
        <f t="shared" si="42"/>
        <v>10.716448803068861</v>
      </c>
    </row>
    <row r="305" spans="1:6" x14ac:dyDescent="0.45">
      <c r="A305" t="str">
        <f t="shared" si="41"/>
        <v>BHR2003</v>
      </c>
      <c r="B305" t="s">
        <v>53</v>
      </c>
      <c r="C305">
        <v>2003</v>
      </c>
      <c r="D305">
        <v>45426.934593294442</v>
      </c>
      <c r="E305">
        <v>42.125485995874293</v>
      </c>
      <c r="F305">
        <f t="shared" si="42"/>
        <v>10.723860481092654</v>
      </c>
    </row>
    <row r="306" spans="1:6" x14ac:dyDescent="0.45">
      <c r="A306" t="str">
        <f t="shared" si="41"/>
        <v>BHR2004</v>
      </c>
      <c r="B306" t="s">
        <v>53</v>
      </c>
      <c r="C306">
        <v>2004</v>
      </c>
      <c r="D306">
        <v>46317.028480402463</v>
      </c>
      <c r="E306">
        <v>43.942919631340125</v>
      </c>
      <c r="F306">
        <f t="shared" si="42"/>
        <v>10.743264958211556</v>
      </c>
    </row>
    <row r="307" spans="1:6" x14ac:dyDescent="0.45">
      <c r="A307" t="str">
        <f t="shared" si="41"/>
        <v>BHR2005</v>
      </c>
      <c r="B307" t="s">
        <v>53</v>
      </c>
      <c r="C307">
        <v>2005</v>
      </c>
      <c r="D307">
        <v>47268.272161218796</v>
      </c>
      <c r="E307">
        <v>43.684350905004457</v>
      </c>
      <c r="F307">
        <f t="shared" si="42"/>
        <v>10.763594570574664</v>
      </c>
    </row>
    <row r="308" spans="1:6" x14ac:dyDescent="0.45">
      <c r="A308" t="str">
        <f t="shared" si="41"/>
        <v>BHR2006</v>
      </c>
      <c r="B308" t="s">
        <v>53</v>
      </c>
      <c r="C308">
        <v>2006</v>
      </c>
      <c r="D308">
        <v>48009.491742150385</v>
      </c>
      <c r="E308">
        <v>44.877755724159542</v>
      </c>
      <c r="F308">
        <f t="shared" si="42"/>
        <v>10.779154014969269</v>
      </c>
    </row>
    <row r="309" spans="1:6" x14ac:dyDescent="0.45">
      <c r="A309" t="str">
        <f t="shared" si="41"/>
        <v>BHR2007</v>
      </c>
      <c r="B309" t="s">
        <v>53</v>
      </c>
      <c r="C309">
        <v>2007</v>
      </c>
      <c r="D309">
        <v>49347.494619614976</v>
      </c>
      <c r="E309">
        <v>53.118054263641788</v>
      </c>
      <c r="F309">
        <f t="shared" si="42"/>
        <v>10.806642275986587</v>
      </c>
    </row>
    <row r="310" spans="1:6" x14ac:dyDescent="0.45">
      <c r="A310" t="str">
        <f t="shared" si="41"/>
        <v>BHR2008</v>
      </c>
      <c r="B310" t="s">
        <v>53</v>
      </c>
      <c r="C310">
        <v>2008</v>
      </c>
      <c r="D310">
        <v>50330.324862252244</v>
      </c>
      <c r="E310">
        <v>64.213379123436738</v>
      </c>
      <c r="F310">
        <f t="shared" si="42"/>
        <v>10.826363054393967</v>
      </c>
    </row>
    <row r="311" spans="1:6" x14ac:dyDescent="0.45">
      <c r="A311" t="str">
        <f t="shared" si="41"/>
        <v>BHR2009</v>
      </c>
      <c r="B311" t="s">
        <v>53</v>
      </c>
      <c r="C311">
        <v>2009</v>
      </c>
      <c r="D311">
        <v>48625.656923159608</v>
      </c>
      <c r="E311">
        <v>71.437267312635583</v>
      </c>
      <c r="F311">
        <f t="shared" si="42"/>
        <v>10.791906590817346</v>
      </c>
    </row>
    <row r="312" spans="1:6" x14ac:dyDescent="0.45">
      <c r="A312" t="str">
        <f t="shared" si="41"/>
        <v>BHR2010</v>
      </c>
      <c r="B312" t="s">
        <v>53</v>
      </c>
      <c r="C312">
        <v>2010</v>
      </c>
      <c r="D312">
        <v>49254.577008423796</v>
      </c>
      <c r="E312">
        <v>64.937667736542622</v>
      </c>
      <c r="F312">
        <f t="shared" si="42"/>
        <v>10.804757576463315</v>
      </c>
    </row>
    <row r="313" spans="1:6" x14ac:dyDescent="0.45">
      <c r="A313" t="str">
        <f t="shared" si="41"/>
        <v>BHR2011</v>
      </c>
      <c r="B313" t="s">
        <v>53</v>
      </c>
      <c r="C313">
        <v>2011</v>
      </c>
      <c r="D313">
        <v>52677.451119066791</v>
      </c>
      <c r="E313">
        <v>66.906592507770327</v>
      </c>
      <c r="F313">
        <f t="shared" si="42"/>
        <v>10.871942770462418</v>
      </c>
    </row>
    <row r="314" spans="1:6" x14ac:dyDescent="0.45">
      <c r="A314" t="str">
        <f t="shared" si="41"/>
        <v>BHR2012</v>
      </c>
      <c r="B314" t="s">
        <v>53</v>
      </c>
      <c r="C314">
        <v>2012</v>
      </c>
      <c r="D314">
        <v>56712.569265615311</v>
      </c>
      <c r="E314">
        <v>66.517227148068272</v>
      </c>
      <c r="F314">
        <f t="shared" si="42"/>
        <v>10.945751145318008</v>
      </c>
    </row>
    <row r="315" spans="1:6" x14ac:dyDescent="0.45">
      <c r="A315" t="str">
        <f t="shared" si="41"/>
        <v>BHR2013</v>
      </c>
      <c r="B315" t="s">
        <v>53</v>
      </c>
      <c r="C315">
        <v>2013</v>
      </c>
      <c r="D315">
        <v>56310.311745818915</v>
      </c>
      <c r="E315">
        <v>66.98763993435854</v>
      </c>
      <c r="F315">
        <f t="shared" si="42"/>
        <v>10.938632954475906</v>
      </c>
    </row>
    <row r="316" spans="1:6" x14ac:dyDescent="0.45">
      <c r="A316" t="str">
        <f t="shared" si="41"/>
        <v>BHR2014</v>
      </c>
      <c r="B316" t="s">
        <v>53</v>
      </c>
      <c r="C316">
        <v>2014</v>
      </c>
      <c r="D316">
        <v>54299.056461322791</v>
      </c>
      <c r="E316">
        <v>61.334799804504506</v>
      </c>
      <c r="F316">
        <f t="shared" si="42"/>
        <v>10.902262129368161</v>
      </c>
    </row>
    <row r="317" spans="1:6" x14ac:dyDescent="0.45">
      <c r="A317" t="str">
        <f t="shared" si="41"/>
        <v>BHR2015</v>
      </c>
      <c r="B317" t="s">
        <v>53</v>
      </c>
      <c r="C317">
        <v>2015</v>
      </c>
      <c r="D317">
        <v>48034.246888050344</v>
      </c>
      <c r="E317">
        <v>70.550080302500007</v>
      </c>
      <c r="F317">
        <f t="shared" si="42"/>
        <v>10.779669512320813</v>
      </c>
    </row>
    <row r="318" spans="1:6" x14ac:dyDescent="0.45">
      <c r="A318" t="str">
        <f t="shared" si="41"/>
        <v>BGD1990</v>
      </c>
      <c r="B318" t="s">
        <v>116</v>
      </c>
      <c r="C318">
        <v>1990</v>
      </c>
      <c r="D318" s="2">
        <v>940.65447083892957</v>
      </c>
      <c r="E318" s="2">
        <v>16.074099153044457</v>
      </c>
      <c r="F318">
        <f t="shared" si="42"/>
        <v>6.8465758785708744</v>
      </c>
    </row>
    <row r="319" spans="1:6" x14ac:dyDescent="0.45">
      <c r="A319" t="str">
        <f t="shared" si="41"/>
        <v>BGD1991</v>
      </c>
      <c r="B319" t="s">
        <v>116</v>
      </c>
      <c r="C319">
        <v>1991</v>
      </c>
      <c r="D319">
        <v>987.31319944819188</v>
      </c>
      <c r="E319">
        <v>15.919909283879086</v>
      </c>
      <c r="F319">
        <f t="shared" si="42"/>
        <v>6.8949873137655446</v>
      </c>
    </row>
    <row r="320" spans="1:6" x14ac:dyDescent="0.45">
      <c r="A320" t="str">
        <f t="shared" si="41"/>
        <v>BGD1992</v>
      </c>
      <c r="B320" t="s">
        <v>116</v>
      </c>
      <c r="C320">
        <v>1992</v>
      </c>
      <c r="D320">
        <v>1044.8918861306176</v>
      </c>
      <c r="E320">
        <v>14.545543403043659</v>
      </c>
      <c r="F320">
        <f t="shared" si="42"/>
        <v>6.9516687007985247</v>
      </c>
    </row>
    <row r="321" spans="1:6" x14ac:dyDescent="0.45">
      <c r="A321" t="str">
        <f t="shared" si="41"/>
        <v>BGD1993</v>
      </c>
      <c r="B321" t="s">
        <v>116</v>
      </c>
      <c r="C321">
        <v>1993</v>
      </c>
      <c r="D321">
        <v>1099.3858880379782</v>
      </c>
      <c r="E321">
        <v>15.294316924438064</v>
      </c>
      <c r="F321">
        <f t="shared" si="42"/>
        <v>7.0025070192863073</v>
      </c>
    </row>
    <row r="322" spans="1:6" x14ac:dyDescent="0.45">
      <c r="A322" t="str">
        <f t="shared" si="41"/>
        <v>BGD1994</v>
      </c>
      <c r="B322" t="s">
        <v>116</v>
      </c>
      <c r="C322">
        <v>1994</v>
      </c>
      <c r="D322">
        <v>1145.1101660870004</v>
      </c>
      <c r="E322">
        <v>16.2711918310691</v>
      </c>
      <c r="F322">
        <f t="shared" si="42"/>
        <v>7.0432561262831257</v>
      </c>
    </row>
    <row r="323" spans="1:6" x14ac:dyDescent="0.45">
      <c r="A323" t="str">
        <f t="shared" ref="A323:A386" si="43">B323&amp;C323</f>
        <v>BGD1995</v>
      </c>
      <c r="B323" t="s">
        <v>116</v>
      </c>
      <c r="C323">
        <v>1995</v>
      </c>
      <c r="D323">
        <v>1206.3664670518608</v>
      </c>
      <c r="E323">
        <v>20.881760737261615</v>
      </c>
      <c r="F323">
        <f t="shared" ref="F323:F386" si="44">LN(D323)</f>
        <v>7.0953682009886165</v>
      </c>
    </row>
    <row r="324" spans="1:6" x14ac:dyDescent="0.45">
      <c r="A324" t="str">
        <f t="shared" si="43"/>
        <v>BGD1996</v>
      </c>
      <c r="B324" t="s">
        <v>116</v>
      </c>
      <c r="C324">
        <v>1996</v>
      </c>
      <c r="D324">
        <v>1260.754895215199</v>
      </c>
      <c r="E324">
        <v>18.911997573886424</v>
      </c>
      <c r="F324">
        <f t="shared" si="44"/>
        <v>7.1394659437295456</v>
      </c>
    </row>
    <row r="325" spans="1:6" x14ac:dyDescent="0.45">
      <c r="A325" t="str">
        <f t="shared" si="43"/>
        <v>BGD1997</v>
      </c>
      <c r="B325" t="s">
        <v>116</v>
      </c>
      <c r="C325">
        <v>1997</v>
      </c>
      <c r="D325">
        <v>1315.4692332913642</v>
      </c>
      <c r="E325">
        <v>19.986631275630671</v>
      </c>
      <c r="F325">
        <f t="shared" si="44"/>
        <v>7.1819487123629591</v>
      </c>
    </row>
    <row r="326" spans="1:6" x14ac:dyDescent="0.45">
      <c r="A326" t="str">
        <f t="shared" si="43"/>
        <v>BGD1998</v>
      </c>
      <c r="B326" t="s">
        <v>116</v>
      </c>
      <c r="C326">
        <v>1998</v>
      </c>
      <c r="D326">
        <v>1372.9538393470705</v>
      </c>
      <c r="E326">
        <v>20.496637948547107</v>
      </c>
      <c r="F326">
        <f t="shared" si="44"/>
        <v>7.2247197849166129</v>
      </c>
    </row>
    <row r="327" spans="1:6" x14ac:dyDescent="0.45">
      <c r="A327" t="str">
        <f t="shared" si="43"/>
        <v>BGD1999</v>
      </c>
      <c r="B327" t="s">
        <v>116</v>
      </c>
      <c r="C327">
        <v>1999</v>
      </c>
      <c r="D327">
        <v>1429.9864525184983</v>
      </c>
      <c r="E327">
        <v>20.987234132317329</v>
      </c>
      <c r="F327">
        <f t="shared" si="44"/>
        <v>7.2654202494457882</v>
      </c>
    </row>
    <row r="328" spans="1:6" x14ac:dyDescent="0.45">
      <c r="A328" t="str">
        <f t="shared" si="43"/>
        <v>BGD2000</v>
      </c>
      <c r="B328" t="s">
        <v>116</v>
      </c>
      <c r="C328">
        <v>2000</v>
      </c>
      <c r="D328">
        <v>1511.9050058884418</v>
      </c>
      <c r="E328">
        <v>21.779389013323481</v>
      </c>
      <c r="F328">
        <f t="shared" si="44"/>
        <v>7.3211257279724338</v>
      </c>
    </row>
    <row r="329" spans="1:6" x14ac:dyDescent="0.45">
      <c r="A329" t="str">
        <f t="shared" si="43"/>
        <v>BGD2001</v>
      </c>
      <c r="B329" t="s">
        <v>116</v>
      </c>
      <c r="C329">
        <v>2001</v>
      </c>
      <c r="D329">
        <v>1597.5874061443494</v>
      </c>
      <c r="E329">
        <v>24.179592705354967</v>
      </c>
      <c r="F329">
        <f t="shared" si="44"/>
        <v>7.3762498990862762</v>
      </c>
    </row>
    <row r="330" spans="1:6" x14ac:dyDescent="0.45">
      <c r="A330" t="str">
        <f t="shared" si="43"/>
        <v>BGD2002</v>
      </c>
      <c r="B330" t="s">
        <v>116</v>
      </c>
      <c r="C330">
        <v>2002</v>
      </c>
      <c r="D330">
        <v>1658.8023093456875</v>
      </c>
      <c r="E330">
        <v>26.208124973749559</v>
      </c>
      <c r="F330">
        <f t="shared" si="44"/>
        <v>7.4138511205497526</v>
      </c>
    </row>
    <row r="331" spans="1:6" x14ac:dyDescent="0.45">
      <c r="A331" t="str">
        <f t="shared" si="43"/>
        <v>BGD2003</v>
      </c>
      <c r="B331" t="s">
        <v>116</v>
      </c>
      <c r="C331">
        <v>2003</v>
      </c>
      <c r="D331">
        <v>1746.1272578229809</v>
      </c>
      <c r="E331">
        <v>26.038627676488474</v>
      </c>
      <c r="F331">
        <f t="shared" si="44"/>
        <v>7.4651556190946167</v>
      </c>
    </row>
    <row r="332" spans="1:6" x14ac:dyDescent="0.45">
      <c r="A332" t="str">
        <f t="shared" si="43"/>
        <v>BGD2004</v>
      </c>
      <c r="B332" t="s">
        <v>116</v>
      </c>
      <c r="C332">
        <v>2004</v>
      </c>
      <c r="D332">
        <v>1861.5125628545475</v>
      </c>
      <c r="E332">
        <v>27.913403288337413</v>
      </c>
      <c r="F332">
        <f t="shared" si="44"/>
        <v>7.5291446420703085</v>
      </c>
    </row>
    <row r="333" spans="1:6" x14ac:dyDescent="0.45">
      <c r="A333" t="str">
        <f t="shared" si="43"/>
        <v>BGD2005</v>
      </c>
      <c r="B333" t="s">
        <v>116</v>
      </c>
      <c r="C333">
        <v>2005</v>
      </c>
      <c r="D333">
        <v>2019.7383956343126</v>
      </c>
      <c r="E333">
        <v>29.343830496862257</v>
      </c>
      <c r="F333">
        <f t="shared" si="44"/>
        <v>7.6107232748967535</v>
      </c>
    </row>
    <row r="334" spans="1:6" x14ac:dyDescent="0.45">
      <c r="A334" t="str">
        <f t="shared" si="43"/>
        <v>BGD2006</v>
      </c>
      <c r="B334" t="s">
        <v>116</v>
      </c>
      <c r="C334">
        <v>2006</v>
      </c>
      <c r="D334">
        <v>2195.2948546099356</v>
      </c>
      <c r="E334">
        <v>31.165701696138893</v>
      </c>
      <c r="F334">
        <f t="shared" si="44"/>
        <v>7.6940716466062113</v>
      </c>
    </row>
    <row r="335" spans="1:6" x14ac:dyDescent="0.45">
      <c r="A335" t="str">
        <f t="shared" si="43"/>
        <v>BGD2007</v>
      </c>
      <c r="B335" t="s">
        <v>116</v>
      </c>
      <c r="C335">
        <v>2007</v>
      </c>
      <c r="D335">
        <v>2388.1002516035733</v>
      </c>
      <c r="E335">
        <v>32.042833053564777</v>
      </c>
      <c r="F335">
        <f t="shared" si="44"/>
        <v>7.7782534550398292</v>
      </c>
    </row>
    <row r="336" spans="1:6" x14ac:dyDescent="0.45">
      <c r="A336" t="str">
        <f t="shared" si="43"/>
        <v>BGD2008</v>
      </c>
      <c r="B336" t="s">
        <v>116</v>
      </c>
      <c r="C336">
        <v>2008</v>
      </c>
      <c r="D336">
        <v>2554.8578823871908</v>
      </c>
      <c r="E336">
        <v>34.04219174648177</v>
      </c>
      <c r="F336">
        <f t="shared" si="44"/>
        <v>7.8457518777589463</v>
      </c>
    </row>
    <row r="337" spans="1:6" x14ac:dyDescent="0.45">
      <c r="A337" t="str">
        <f t="shared" si="43"/>
        <v>BGD2009</v>
      </c>
      <c r="B337" t="s">
        <v>116</v>
      </c>
      <c r="C337">
        <v>2009</v>
      </c>
      <c r="D337">
        <v>2675.2594592678533</v>
      </c>
      <c r="E337">
        <v>36.191037565252223</v>
      </c>
      <c r="F337">
        <f t="shared" si="44"/>
        <v>7.8918016487453055</v>
      </c>
    </row>
    <row r="338" spans="1:6" x14ac:dyDescent="0.45">
      <c r="A338" t="str">
        <f t="shared" si="43"/>
        <v>BGD2010</v>
      </c>
      <c r="B338" t="s">
        <v>116</v>
      </c>
      <c r="C338">
        <v>2010</v>
      </c>
      <c r="D338">
        <v>2833.6954436886417</v>
      </c>
      <c r="E338">
        <v>40.961322629234168</v>
      </c>
      <c r="F338">
        <f t="shared" si="44"/>
        <v>7.9493369492989219</v>
      </c>
    </row>
    <row r="339" spans="1:6" x14ac:dyDescent="0.45">
      <c r="A339" t="str">
        <f t="shared" si="43"/>
        <v>BGD2011</v>
      </c>
      <c r="B339" t="s">
        <v>116</v>
      </c>
      <c r="C339">
        <v>2011</v>
      </c>
      <c r="D339">
        <v>3051.269832718111</v>
      </c>
      <c r="E339">
        <v>42.470241162977182</v>
      </c>
      <c r="F339">
        <f t="shared" si="44"/>
        <v>8.0233131215526949</v>
      </c>
    </row>
    <row r="340" spans="1:6" x14ac:dyDescent="0.45">
      <c r="A340" t="str">
        <f t="shared" si="43"/>
        <v>BGD2012</v>
      </c>
      <c r="B340" t="s">
        <v>116</v>
      </c>
      <c r="C340">
        <v>2012</v>
      </c>
      <c r="D340">
        <v>3434.2781509044744</v>
      </c>
      <c r="E340">
        <v>43.00066937509142</v>
      </c>
      <c r="F340">
        <f t="shared" si="44"/>
        <v>8.1415620372757367</v>
      </c>
    </row>
    <row r="341" spans="1:6" x14ac:dyDescent="0.45">
      <c r="A341" t="str">
        <f t="shared" si="43"/>
        <v>BGD2013</v>
      </c>
      <c r="B341" t="s">
        <v>116</v>
      </c>
      <c r="C341">
        <v>2013</v>
      </c>
      <c r="D341">
        <v>3691.1043110211667</v>
      </c>
      <c r="E341">
        <v>41.794754805339167</v>
      </c>
      <c r="F341">
        <f t="shared" si="44"/>
        <v>8.2136809635413055</v>
      </c>
    </row>
    <row r="342" spans="1:6" x14ac:dyDescent="0.45">
      <c r="A342" t="str">
        <f t="shared" si="43"/>
        <v>BGD2014</v>
      </c>
      <c r="B342" t="s">
        <v>116</v>
      </c>
      <c r="C342">
        <v>2014</v>
      </c>
      <c r="D342">
        <v>3972.5064773349054</v>
      </c>
      <c r="E342">
        <v>43.736123870485287</v>
      </c>
      <c r="F342">
        <f t="shared" si="44"/>
        <v>8.2871525289532553</v>
      </c>
    </row>
    <row r="343" spans="1:6" x14ac:dyDescent="0.45">
      <c r="A343" t="str">
        <f t="shared" si="43"/>
        <v>BGD2015</v>
      </c>
      <c r="B343" t="s">
        <v>116</v>
      </c>
      <c r="C343">
        <v>2015</v>
      </c>
      <c r="D343">
        <v>4212.2357808942761</v>
      </c>
      <c r="E343">
        <v>44.406971806283707</v>
      </c>
      <c r="F343">
        <f t="shared" si="44"/>
        <v>8.3457488500570971</v>
      </c>
    </row>
    <row r="344" spans="1:6" x14ac:dyDescent="0.45">
      <c r="A344" t="str">
        <f t="shared" si="43"/>
        <v>BGD2016</v>
      </c>
      <c r="B344" t="s">
        <v>116</v>
      </c>
      <c r="C344">
        <v>2016</v>
      </c>
      <c r="D344">
        <v>4579.1322868286197</v>
      </c>
      <c r="E344">
        <v>37.798642667231775</v>
      </c>
      <c r="F344">
        <f t="shared" si="44"/>
        <v>8.4292648021346626</v>
      </c>
    </row>
    <row r="345" spans="1:6" x14ac:dyDescent="0.45">
      <c r="A345" t="str">
        <f t="shared" si="43"/>
        <v>BGD2017</v>
      </c>
      <c r="B345" t="s">
        <v>116</v>
      </c>
      <c r="C345">
        <v>2017</v>
      </c>
      <c r="D345">
        <v>4882.6069261563907</v>
      </c>
      <c r="E345">
        <v>40.448956144867601</v>
      </c>
      <c r="F345">
        <f t="shared" si="44"/>
        <v>8.4934345623894565</v>
      </c>
    </row>
    <row r="346" spans="1:6" x14ac:dyDescent="0.45">
      <c r="A346" t="str">
        <f t="shared" si="43"/>
        <v>BGD2018</v>
      </c>
      <c r="B346" t="s">
        <v>116</v>
      </c>
      <c r="C346">
        <v>2018</v>
      </c>
      <c r="D346">
        <v>5490.1588186517929</v>
      </c>
      <c r="E346">
        <v>40.024736590697934</v>
      </c>
      <c r="F346">
        <f t="shared" si="44"/>
        <v>8.6107124628013221</v>
      </c>
    </row>
    <row r="347" spans="1:6" x14ac:dyDescent="0.45">
      <c r="A347" t="str">
        <f t="shared" si="43"/>
        <v>BGD2019</v>
      </c>
      <c r="B347" t="s">
        <v>116</v>
      </c>
      <c r="C347">
        <v>2019</v>
      </c>
      <c r="D347">
        <v>6047.1240150412523</v>
      </c>
      <c r="E347">
        <v>39.034470935006553</v>
      </c>
      <c r="F347">
        <f t="shared" si="44"/>
        <v>8.7073380685863579</v>
      </c>
    </row>
    <row r="348" spans="1:6" x14ac:dyDescent="0.45">
      <c r="A348" t="str">
        <f t="shared" si="43"/>
        <v>BGD2020</v>
      </c>
      <c r="B348" t="s">
        <v>116</v>
      </c>
      <c r="C348">
        <v>2020</v>
      </c>
      <c r="D348">
        <v>6640.5843733106212</v>
      </c>
      <c r="E348">
        <v>39.161059242520999</v>
      </c>
      <c r="F348">
        <f t="shared" si="44"/>
        <v>8.8009552466267085</v>
      </c>
    </row>
    <row r="349" spans="1:6" x14ac:dyDescent="0.45">
      <c r="A349" t="str">
        <f t="shared" si="43"/>
        <v>BGD2021</v>
      </c>
      <c r="B349" t="s">
        <v>116</v>
      </c>
      <c r="C349">
        <v>2021</v>
      </c>
      <c r="D349">
        <v>7441.0691396125412</v>
      </c>
      <c r="E349">
        <v>39.08201632957006</v>
      </c>
      <c r="F349">
        <f t="shared" si="44"/>
        <v>8.9147698190638831</v>
      </c>
    </row>
    <row r="350" spans="1:6" x14ac:dyDescent="0.45">
      <c r="A350" t="str">
        <f t="shared" si="43"/>
        <v>BGD2022</v>
      </c>
      <c r="B350" t="s">
        <v>116</v>
      </c>
      <c r="C350">
        <v>2022</v>
      </c>
      <c r="D350">
        <v>8450.5490253394055</v>
      </c>
      <c r="E350">
        <v>38.955568428803225</v>
      </c>
      <c r="F350">
        <f t="shared" si="44"/>
        <v>9.0419866916534861</v>
      </c>
    </row>
    <row r="351" spans="1:6" x14ac:dyDescent="0.45">
      <c r="A351" t="str">
        <f t="shared" si="43"/>
        <v>BGD2023</v>
      </c>
      <c r="B351" t="s">
        <v>116</v>
      </c>
      <c r="C351">
        <v>2023</v>
      </c>
      <c r="D351">
        <v>9147.7775066555023</v>
      </c>
      <c r="E351">
        <v>37.641380233910269</v>
      </c>
      <c r="F351">
        <f t="shared" si="44"/>
        <v>9.1212662333182042</v>
      </c>
    </row>
    <row r="352" spans="1:6" x14ac:dyDescent="0.45">
      <c r="A352" t="str">
        <f t="shared" si="43"/>
        <v>BGD2024</v>
      </c>
      <c r="B352" t="s">
        <v>116</v>
      </c>
      <c r="C352">
        <v>2024</v>
      </c>
      <c r="D352">
        <v>9646.7698438325478</v>
      </c>
      <c r="E352">
        <v>35.811172294639789</v>
      </c>
      <c r="F352">
        <f t="shared" si="44"/>
        <v>9.1743784070889731</v>
      </c>
    </row>
    <row r="353" spans="1:6" x14ac:dyDescent="0.45">
      <c r="A353" t="str">
        <f t="shared" si="43"/>
        <v>BRB1990</v>
      </c>
      <c r="B353" t="s">
        <v>302</v>
      </c>
      <c r="C353">
        <v>1990</v>
      </c>
      <c r="D353" s="2">
        <v>11071.647973872598</v>
      </c>
      <c r="E353" s="2">
        <v>36.203113417346181</v>
      </c>
      <c r="F353">
        <f t="shared" si="44"/>
        <v>9.3121428830847162</v>
      </c>
    </row>
    <row r="354" spans="1:6" x14ac:dyDescent="0.45">
      <c r="A354" t="str">
        <f t="shared" si="43"/>
        <v>BRB1991</v>
      </c>
      <c r="B354" t="s">
        <v>302</v>
      </c>
      <c r="C354">
        <v>1991</v>
      </c>
      <c r="D354">
        <v>10966.138816144734</v>
      </c>
      <c r="E354">
        <v>37.621062992125985</v>
      </c>
      <c r="F354">
        <f t="shared" si="44"/>
        <v>9.302567514660522</v>
      </c>
    </row>
    <row r="355" spans="1:6" x14ac:dyDescent="0.45">
      <c r="A355" t="str">
        <f t="shared" si="43"/>
        <v>BRB1992</v>
      </c>
      <c r="B355" t="s">
        <v>302</v>
      </c>
      <c r="C355">
        <v>1992</v>
      </c>
      <c r="D355">
        <v>10541.232412561265</v>
      </c>
      <c r="E355">
        <v>38.529381706693918</v>
      </c>
      <c r="F355">
        <f t="shared" si="44"/>
        <v>9.2630497424478779</v>
      </c>
    </row>
    <row r="356" spans="1:6" x14ac:dyDescent="0.45">
      <c r="A356" t="str">
        <f t="shared" si="43"/>
        <v>BRB1993</v>
      </c>
      <c r="B356" t="s">
        <v>302</v>
      </c>
      <c r="C356">
        <v>1993</v>
      </c>
      <c r="D356">
        <v>10845.006334649925</v>
      </c>
      <c r="E356">
        <v>36.923614457831327</v>
      </c>
      <c r="F356">
        <f t="shared" si="44"/>
        <v>9.2914600073686806</v>
      </c>
    </row>
    <row r="357" spans="1:6" x14ac:dyDescent="0.45">
      <c r="A357" t="str">
        <f t="shared" si="43"/>
        <v>BRB1994</v>
      </c>
      <c r="B357" t="s">
        <v>302</v>
      </c>
      <c r="C357">
        <v>1994</v>
      </c>
      <c r="D357">
        <v>11273.682946320831</v>
      </c>
      <c r="E357">
        <v>38.956551883522074</v>
      </c>
      <c r="F357">
        <f t="shared" si="44"/>
        <v>9.3302263456915977</v>
      </c>
    </row>
    <row r="358" spans="1:6" x14ac:dyDescent="0.45">
      <c r="A358" t="str">
        <f t="shared" si="43"/>
        <v>BRB1995</v>
      </c>
      <c r="B358" t="s">
        <v>302</v>
      </c>
      <c r="C358">
        <v>1995</v>
      </c>
      <c r="D358">
        <v>11723.094062656075</v>
      </c>
      <c r="E358">
        <v>42.50325185019063</v>
      </c>
      <c r="F358">
        <f t="shared" si="44"/>
        <v>9.3693160268096687</v>
      </c>
    </row>
    <row r="359" spans="1:6" x14ac:dyDescent="0.45">
      <c r="A359" t="str">
        <f t="shared" si="43"/>
        <v>BRB1996</v>
      </c>
      <c r="B359" t="s">
        <v>302</v>
      </c>
      <c r="C359">
        <v>1996</v>
      </c>
      <c r="D359">
        <v>12400.822319840458</v>
      </c>
      <c r="E359">
        <v>41.630416491375684</v>
      </c>
      <c r="F359">
        <f t="shared" si="44"/>
        <v>9.4255180655104773</v>
      </c>
    </row>
    <row r="360" spans="1:6" x14ac:dyDescent="0.45">
      <c r="A360" t="str">
        <f t="shared" si="43"/>
        <v>BRB1997</v>
      </c>
      <c r="B360" t="s">
        <v>302</v>
      </c>
      <c r="C360">
        <v>1997</v>
      </c>
      <c r="D360">
        <v>13207.178061555835</v>
      </c>
      <c r="E360">
        <v>44.196815920398009</v>
      </c>
      <c r="F360">
        <f t="shared" si="44"/>
        <v>9.4885157533149869</v>
      </c>
    </row>
    <row r="361" spans="1:6" x14ac:dyDescent="0.45">
      <c r="A361" t="str">
        <f t="shared" si="43"/>
        <v>BRB1998</v>
      </c>
      <c r="B361" t="s">
        <v>302</v>
      </c>
      <c r="C361">
        <v>1998</v>
      </c>
      <c r="D361">
        <v>13851.245421294923</v>
      </c>
      <c r="E361">
        <v>45.383162725026473</v>
      </c>
      <c r="F361">
        <f t="shared" si="44"/>
        <v>9.5361304296878906</v>
      </c>
    </row>
    <row r="362" spans="1:6" x14ac:dyDescent="0.45">
      <c r="A362" t="str">
        <f t="shared" si="43"/>
        <v>BRB1999</v>
      </c>
      <c r="B362" t="s">
        <v>302</v>
      </c>
      <c r="C362">
        <v>1999</v>
      </c>
      <c r="D362">
        <v>14089.915316219145</v>
      </c>
      <c r="E362">
        <v>47.56577395991242</v>
      </c>
      <c r="F362">
        <f t="shared" si="44"/>
        <v>9.5532145946702034</v>
      </c>
    </row>
    <row r="363" spans="1:6" x14ac:dyDescent="0.45">
      <c r="A363" t="str">
        <f t="shared" si="43"/>
        <v>BRB2000</v>
      </c>
      <c r="B363" t="s">
        <v>302</v>
      </c>
      <c r="C363">
        <v>2000</v>
      </c>
      <c r="D363">
        <v>15075.951010333582</v>
      </c>
      <c r="E363">
        <v>47.902108187612349</v>
      </c>
      <c r="F363">
        <f t="shared" si="44"/>
        <v>9.6208561048681869</v>
      </c>
    </row>
    <row r="364" spans="1:6" x14ac:dyDescent="0.45">
      <c r="A364" t="str">
        <f t="shared" si="43"/>
        <v>BRB2001</v>
      </c>
      <c r="B364" t="s">
        <v>302</v>
      </c>
      <c r="C364">
        <v>2001</v>
      </c>
      <c r="D364">
        <v>15030.006833720392</v>
      </c>
      <c r="E364">
        <v>59.248142085447697</v>
      </c>
      <c r="F364">
        <f t="shared" si="44"/>
        <v>9.6178039374189321</v>
      </c>
    </row>
    <row r="365" spans="1:6" x14ac:dyDescent="0.45">
      <c r="A365" t="str">
        <f t="shared" si="43"/>
        <v>BRB2002</v>
      </c>
      <c r="B365" t="s">
        <v>302</v>
      </c>
      <c r="C365">
        <v>2002</v>
      </c>
      <c r="D365">
        <v>15283.411940270729</v>
      </c>
      <c r="E365">
        <v>60.45039433446</v>
      </c>
      <c r="F365">
        <f t="shared" si="44"/>
        <v>9.6345233323143358</v>
      </c>
    </row>
    <row r="366" spans="1:6" x14ac:dyDescent="0.45">
      <c r="A366" t="str">
        <f t="shared" si="43"/>
        <v>BRB2003</v>
      </c>
      <c r="B366" t="s">
        <v>302</v>
      </c>
      <c r="C366">
        <v>2003</v>
      </c>
      <c r="D366">
        <v>15826.663559161472</v>
      </c>
      <c r="E366">
        <v>62.402477021342882</v>
      </c>
      <c r="F366">
        <f t="shared" si="44"/>
        <v>9.6694513637093173</v>
      </c>
    </row>
    <row r="367" spans="1:6" x14ac:dyDescent="0.45">
      <c r="A367" t="str">
        <f t="shared" si="43"/>
        <v>BRB2004</v>
      </c>
      <c r="B367" t="s">
        <v>302</v>
      </c>
      <c r="C367">
        <v>2004</v>
      </c>
      <c r="D367">
        <v>16387.826016959636</v>
      </c>
      <c r="E367">
        <v>67.268326317317459</v>
      </c>
      <c r="F367">
        <f t="shared" si="44"/>
        <v>9.7042940221202691</v>
      </c>
    </row>
    <row r="368" spans="1:6" x14ac:dyDescent="0.45">
      <c r="A368" t="str">
        <f t="shared" si="43"/>
        <v>BRB2005</v>
      </c>
      <c r="B368" t="s">
        <v>302</v>
      </c>
      <c r="C368">
        <v>2005</v>
      </c>
      <c r="D368">
        <v>17478.130178584037</v>
      </c>
      <c r="E368">
        <v>72.764471789501243</v>
      </c>
      <c r="F368">
        <f t="shared" si="44"/>
        <v>9.7687056742993583</v>
      </c>
    </row>
    <row r="369" spans="1:6" x14ac:dyDescent="0.45">
      <c r="A369" t="str">
        <f t="shared" si="43"/>
        <v>BRB2006</v>
      </c>
      <c r="B369" t="s">
        <v>302</v>
      </c>
      <c r="C369">
        <v>2006</v>
      </c>
      <c r="D369">
        <v>19019.13373630396</v>
      </c>
      <c r="E369">
        <v>73.682458395175473</v>
      </c>
      <c r="F369">
        <f t="shared" si="44"/>
        <v>9.8532007901780574</v>
      </c>
    </row>
    <row r="370" spans="1:6" x14ac:dyDescent="0.45">
      <c r="A370" t="str">
        <f t="shared" si="43"/>
        <v>BRB2007</v>
      </c>
      <c r="B370" t="s">
        <v>302</v>
      </c>
      <c r="C370">
        <v>2007</v>
      </c>
      <c r="D370">
        <v>19846.042292722123</v>
      </c>
      <c r="E370">
        <v>71.282304324683182</v>
      </c>
      <c r="F370">
        <f t="shared" si="44"/>
        <v>9.8957598855170694</v>
      </c>
    </row>
    <row r="371" spans="1:6" x14ac:dyDescent="0.45">
      <c r="A371" t="str">
        <f t="shared" si="43"/>
        <v>BRB2008</v>
      </c>
      <c r="B371" t="s">
        <v>302</v>
      </c>
      <c r="C371">
        <v>2008</v>
      </c>
      <c r="D371">
        <v>20250.114139009409</v>
      </c>
      <c r="E371">
        <v>75.532142739273439</v>
      </c>
      <c r="F371">
        <f t="shared" si="44"/>
        <v>9.9159157090130918</v>
      </c>
    </row>
    <row r="372" spans="1:6" x14ac:dyDescent="0.45">
      <c r="A372" t="str">
        <f t="shared" si="43"/>
        <v>BRB2009</v>
      </c>
      <c r="B372" t="s">
        <v>302</v>
      </c>
      <c r="C372">
        <v>2009</v>
      </c>
      <c r="D372">
        <v>19253.268783752916</v>
      </c>
      <c r="E372">
        <v>82.771619964616349</v>
      </c>
      <c r="F372">
        <f t="shared" si="44"/>
        <v>9.8654361322485649</v>
      </c>
    </row>
    <row r="373" spans="1:6" x14ac:dyDescent="0.45">
      <c r="A373" t="str">
        <f t="shared" si="43"/>
        <v>BRB2012</v>
      </c>
      <c r="B373" t="s">
        <v>302</v>
      </c>
      <c r="C373">
        <v>2012</v>
      </c>
      <c r="D373">
        <v>17936.993725974557</v>
      </c>
      <c r="E373">
        <v>74.835787959089458</v>
      </c>
      <c r="F373">
        <f t="shared" si="44"/>
        <v>9.7946205477677495</v>
      </c>
    </row>
    <row r="374" spans="1:6" x14ac:dyDescent="0.45">
      <c r="A374" t="str">
        <f t="shared" si="43"/>
        <v>BRB2013</v>
      </c>
      <c r="B374" t="s">
        <v>302</v>
      </c>
      <c r="C374">
        <v>2013</v>
      </c>
      <c r="D374">
        <v>18004.669120299306</v>
      </c>
      <c r="E374">
        <v>72.70023733771005</v>
      </c>
      <c r="F374">
        <f t="shared" si="44"/>
        <v>9.7983863988132711</v>
      </c>
    </row>
    <row r="375" spans="1:6" x14ac:dyDescent="0.45">
      <c r="A375" t="str">
        <f t="shared" si="43"/>
        <v>BRB2014</v>
      </c>
      <c r="B375" t="s">
        <v>302</v>
      </c>
      <c r="C375">
        <v>2014</v>
      </c>
      <c r="D375">
        <v>17752.517724070447</v>
      </c>
      <c r="E375">
        <v>71.765739493794115</v>
      </c>
      <c r="F375">
        <f t="shared" si="44"/>
        <v>9.7842826284543101</v>
      </c>
    </row>
    <row r="376" spans="1:6" x14ac:dyDescent="0.45">
      <c r="A376" t="str">
        <f t="shared" si="43"/>
        <v>BRB2015</v>
      </c>
      <c r="B376" t="s">
        <v>302</v>
      </c>
      <c r="C376">
        <v>2015</v>
      </c>
      <c r="D376">
        <v>17804.749003836652</v>
      </c>
      <c r="E376">
        <v>73.993093524754613</v>
      </c>
      <c r="F376">
        <f t="shared" si="44"/>
        <v>9.7872204986642792</v>
      </c>
    </row>
    <row r="377" spans="1:6" x14ac:dyDescent="0.45">
      <c r="A377" t="str">
        <f t="shared" si="43"/>
        <v>BRB2016</v>
      </c>
      <c r="B377" t="s">
        <v>302</v>
      </c>
      <c r="C377">
        <v>2016</v>
      </c>
      <c r="D377">
        <v>18013.673441590512</v>
      </c>
      <c r="E377">
        <v>74.504640930794878</v>
      </c>
      <c r="F377">
        <f t="shared" si="44"/>
        <v>9.7988863841450957</v>
      </c>
    </row>
    <row r="378" spans="1:6" x14ac:dyDescent="0.45">
      <c r="A378" t="str">
        <f t="shared" si="43"/>
        <v>BRB2017</v>
      </c>
      <c r="B378" t="s">
        <v>302</v>
      </c>
      <c r="C378">
        <v>2017</v>
      </c>
      <c r="D378">
        <v>17898.899455127445</v>
      </c>
      <c r="E378">
        <v>74.307788237485596</v>
      </c>
      <c r="F378">
        <f t="shared" si="44"/>
        <v>9.7924945069849176</v>
      </c>
    </row>
    <row r="379" spans="1:6" x14ac:dyDescent="0.45">
      <c r="A379" t="str">
        <f t="shared" si="43"/>
        <v>BRB2018</v>
      </c>
      <c r="B379" t="s">
        <v>302</v>
      </c>
      <c r="C379">
        <v>2018</v>
      </c>
      <c r="D379">
        <v>18551.168649112922</v>
      </c>
      <c r="E379">
        <v>73.083014041985564</v>
      </c>
      <c r="F379">
        <f t="shared" si="44"/>
        <v>9.8282880660033474</v>
      </c>
    </row>
    <row r="380" spans="1:6" x14ac:dyDescent="0.45">
      <c r="A380" t="str">
        <f t="shared" si="43"/>
        <v>BRB2019</v>
      </c>
      <c r="B380" t="s">
        <v>302</v>
      </c>
      <c r="C380">
        <v>2019</v>
      </c>
      <c r="D380">
        <v>18760.370012993764</v>
      </c>
      <c r="E380">
        <v>71.722495009164803</v>
      </c>
      <c r="F380">
        <f t="shared" si="44"/>
        <v>9.8395019458728399</v>
      </c>
    </row>
    <row r="381" spans="1:6" x14ac:dyDescent="0.45">
      <c r="A381" t="str">
        <f t="shared" si="43"/>
        <v>BRB2020</v>
      </c>
      <c r="B381" t="s">
        <v>302</v>
      </c>
      <c r="C381">
        <v>2020</v>
      </c>
      <c r="D381">
        <v>15824.491066139995</v>
      </c>
      <c r="E381">
        <v>79.388977456035661</v>
      </c>
      <c r="F381">
        <f t="shared" si="44"/>
        <v>9.6693140863776943</v>
      </c>
    </row>
    <row r="382" spans="1:6" x14ac:dyDescent="0.45">
      <c r="A382" t="str">
        <f t="shared" si="43"/>
        <v>BRB2021</v>
      </c>
      <c r="B382" t="s">
        <v>302</v>
      </c>
      <c r="C382">
        <v>2021</v>
      </c>
      <c r="D382">
        <v>15683.884712809597</v>
      </c>
      <c r="E382">
        <v>77.236597522739359</v>
      </c>
      <c r="F382">
        <f t="shared" si="44"/>
        <v>9.6603890127609784</v>
      </c>
    </row>
    <row r="383" spans="1:6" x14ac:dyDescent="0.45">
      <c r="A383" t="str">
        <f t="shared" si="43"/>
        <v>BRB2022</v>
      </c>
      <c r="B383" t="s">
        <v>302</v>
      </c>
      <c r="C383">
        <v>2022</v>
      </c>
      <c r="D383">
        <v>19786.36151562072</v>
      </c>
      <c r="E383">
        <v>67.19930140409322</v>
      </c>
      <c r="F383">
        <f t="shared" si="44"/>
        <v>9.8927481670000219</v>
      </c>
    </row>
    <row r="384" spans="1:6" x14ac:dyDescent="0.45">
      <c r="A384" t="str">
        <f t="shared" si="43"/>
        <v>BRB2023</v>
      </c>
      <c r="B384" t="s">
        <v>302</v>
      </c>
      <c r="C384">
        <v>2023</v>
      </c>
      <c r="D384">
        <v>21336.157555301616</v>
      </c>
      <c r="E384">
        <v>64.196910263074429</v>
      </c>
      <c r="F384">
        <f t="shared" si="44"/>
        <v>9.9681584503162881</v>
      </c>
    </row>
    <row r="385" spans="1:6" x14ac:dyDescent="0.45">
      <c r="A385" t="str">
        <f t="shared" si="43"/>
        <v>BLR2007</v>
      </c>
      <c r="B385" t="s">
        <v>170</v>
      </c>
      <c r="C385">
        <v>2007</v>
      </c>
      <c r="D385">
        <v>12320.024024905797</v>
      </c>
      <c r="E385">
        <v>24.803877104274878</v>
      </c>
      <c r="F385">
        <f t="shared" si="44"/>
        <v>9.4189811871591314</v>
      </c>
    </row>
    <row r="386" spans="1:6" x14ac:dyDescent="0.45">
      <c r="A386" t="str">
        <f t="shared" si="43"/>
        <v>BLR2008</v>
      </c>
      <c r="B386" t="s">
        <v>170</v>
      </c>
      <c r="C386">
        <v>2008</v>
      </c>
      <c r="D386">
        <v>13886.131409869713</v>
      </c>
      <c r="E386">
        <v>28.634192870372939</v>
      </c>
      <c r="F386">
        <f t="shared" si="44"/>
        <v>9.5386458807474632</v>
      </c>
    </row>
    <row r="387" spans="1:6" x14ac:dyDescent="0.45">
      <c r="A387" t="str">
        <f t="shared" ref="A387:A450" si="45">B387&amp;C387</f>
        <v>BLR2009</v>
      </c>
      <c r="B387" t="s">
        <v>170</v>
      </c>
      <c r="C387">
        <v>2009</v>
      </c>
      <c r="D387">
        <v>14034.191120683745</v>
      </c>
      <c r="E387">
        <v>35.935630401016809</v>
      </c>
      <c r="F387">
        <f t="shared" ref="F387:F450" si="46">LN(D387)</f>
        <v>9.5492518541236482</v>
      </c>
    </row>
    <row r="388" spans="1:6" x14ac:dyDescent="0.45">
      <c r="A388" t="str">
        <f t="shared" si="45"/>
        <v>BLR2010</v>
      </c>
      <c r="B388" t="s">
        <v>170</v>
      </c>
      <c r="C388">
        <v>2010</v>
      </c>
      <c r="D388">
        <v>15339.099902640331</v>
      </c>
      <c r="E388">
        <v>42.811373307725063</v>
      </c>
      <c r="F388">
        <f t="shared" si="46"/>
        <v>9.6381603967095142</v>
      </c>
    </row>
    <row r="389" spans="1:6" x14ac:dyDescent="0.45">
      <c r="A389" t="str">
        <f t="shared" si="45"/>
        <v>BLR2011</v>
      </c>
      <c r="B389" t="s">
        <v>170</v>
      </c>
      <c r="C389">
        <v>2011</v>
      </c>
      <c r="D389">
        <v>16563.201407820929</v>
      </c>
      <c r="E389">
        <v>37.958618366450224</v>
      </c>
      <c r="F389">
        <f t="shared" si="46"/>
        <v>9.7149387309833308</v>
      </c>
    </row>
    <row r="390" spans="1:6" x14ac:dyDescent="0.45">
      <c r="A390" t="str">
        <f t="shared" si="45"/>
        <v>BLR2012</v>
      </c>
      <c r="B390" t="s">
        <v>170</v>
      </c>
      <c r="C390">
        <v>2012</v>
      </c>
      <c r="D390">
        <v>18114.750860670767</v>
      </c>
      <c r="E390">
        <v>21.777556436828899</v>
      </c>
      <c r="F390">
        <f t="shared" si="46"/>
        <v>9.804481850028461</v>
      </c>
    </row>
    <row r="391" spans="1:6" x14ac:dyDescent="0.45">
      <c r="A391" t="str">
        <f t="shared" si="45"/>
        <v>BLR2013</v>
      </c>
      <c r="B391" t="s">
        <v>170</v>
      </c>
      <c r="C391">
        <v>2013</v>
      </c>
      <c r="D391">
        <v>19014.052973769754</v>
      </c>
      <c r="E391">
        <v>22.92620252173699</v>
      </c>
      <c r="F391">
        <f t="shared" si="46"/>
        <v>9.8529336149553686</v>
      </c>
    </row>
    <row r="392" spans="1:6" x14ac:dyDescent="0.45">
      <c r="A392" t="str">
        <f t="shared" si="45"/>
        <v>BLR2014</v>
      </c>
      <c r="B392" t="s">
        <v>170</v>
      </c>
      <c r="C392">
        <v>2014</v>
      </c>
      <c r="D392">
        <v>19037.884744018556</v>
      </c>
      <c r="E392">
        <v>23.632662110242496</v>
      </c>
      <c r="F392">
        <f t="shared" si="46"/>
        <v>9.8541862067966317</v>
      </c>
    </row>
    <row r="393" spans="1:6" x14ac:dyDescent="0.45">
      <c r="A393" t="str">
        <f t="shared" si="45"/>
        <v>BLR2015</v>
      </c>
      <c r="B393" t="s">
        <v>170</v>
      </c>
      <c r="C393">
        <v>2015</v>
      </c>
      <c r="D393">
        <v>18133.531308588255</v>
      </c>
      <c r="E393">
        <v>27.882820094937362</v>
      </c>
      <c r="F393">
        <f t="shared" si="46"/>
        <v>9.8055180618693552</v>
      </c>
    </row>
    <row r="394" spans="1:6" x14ac:dyDescent="0.45">
      <c r="A394" t="str">
        <f t="shared" si="45"/>
        <v>BLR2016</v>
      </c>
      <c r="B394" t="s">
        <v>170</v>
      </c>
      <c r="C394">
        <v>2016</v>
      </c>
      <c r="D394">
        <v>17832.477885581513</v>
      </c>
      <c r="E394">
        <v>25.717029141960424</v>
      </c>
      <c r="F394">
        <f t="shared" si="46"/>
        <v>9.7887766740326256</v>
      </c>
    </row>
    <row r="395" spans="1:6" x14ac:dyDescent="0.45">
      <c r="A395" t="str">
        <f t="shared" si="45"/>
        <v>BLR2017</v>
      </c>
      <c r="B395" t="s">
        <v>170</v>
      </c>
      <c r="C395">
        <v>2017</v>
      </c>
      <c r="D395">
        <v>18413.747563366978</v>
      </c>
      <c r="E395">
        <v>26.236114398164695</v>
      </c>
      <c r="F395">
        <f t="shared" si="46"/>
        <v>9.8208528148023166</v>
      </c>
    </row>
    <row r="396" spans="1:6" x14ac:dyDescent="0.45">
      <c r="A396" t="str">
        <f t="shared" si="45"/>
        <v>BLR2018</v>
      </c>
      <c r="B396" t="s">
        <v>170</v>
      </c>
      <c r="C396">
        <v>2018</v>
      </c>
      <c r="D396">
        <v>20025.981554359802</v>
      </c>
      <c r="E396">
        <v>27.614094055986076</v>
      </c>
      <c r="F396">
        <f t="shared" si="46"/>
        <v>9.9047857871827247</v>
      </c>
    </row>
    <row r="397" spans="1:6" x14ac:dyDescent="0.45">
      <c r="A397" t="str">
        <f t="shared" si="45"/>
        <v>BLR2019</v>
      </c>
      <c r="B397" t="s">
        <v>170</v>
      </c>
      <c r="C397">
        <v>2019</v>
      </c>
      <c r="D397">
        <v>22301.593241183928</v>
      </c>
      <c r="E397">
        <v>28.768881303713073</v>
      </c>
      <c r="F397">
        <f t="shared" si="46"/>
        <v>10.012413400689082</v>
      </c>
    </row>
    <row r="398" spans="1:6" x14ac:dyDescent="0.45">
      <c r="A398" t="str">
        <f t="shared" si="45"/>
        <v>BLR2020</v>
      </c>
      <c r="B398" t="s">
        <v>170</v>
      </c>
      <c r="C398">
        <v>2020</v>
      </c>
      <c r="D398">
        <v>24872.306674452844</v>
      </c>
      <c r="E398">
        <v>32.508296843858702</v>
      </c>
      <c r="F398">
        <f t="shared" si="46"/>
        <v>10.121510281770842</v>
      </c>
    </row>
    <row r="399" spans="1:6" x14ac:dyDescent="0.45">
      <c r="A399" t="str">
        <f t="shared" si="45"/>
        <v>BLR2021</v>
      </c>
      <c r="B399" t="s">
        <v>170</v>
      </c>
      <c r="C399">
        <v>2021</v>
      </c>
      <c r="D399">
        <v>27611.180113515707</v>
      </c>
      <c r="E399">
        <v>29.17298689612673</v>
      </c>
      <c r="F399">
        <f t="shared" si="46"/>
        <v>10.225976046260531</v>
      </c>
    </row>
    <row r="400" spans="1:6" x14ac:dyDescent="0.45">
      <c r="A400" t="str">
        <f t="shared" si="45"/>
        <v>BEL2001</v>
      </c>
      <c r="B400" t="s">
        <v>35</v>
      </c>
      <c r="C400">
        <v>2001</v>
      </c>
      <c r="D400">
        <v>28796.579580446221</v>
      </c>
      <c r="E400">
        <v>66.299228743537071</v>
      </c>
      <c r="F400">
        <f t="shared" si="46"/>
        <v>10.268011894503129</v>
      </c>
    </row>
    <row r="401" spans="1:6" x14ac:dyDescent="0.45">
      <c r="A401" t="str">
        <f t="shared" si="45"/>
        <v>BEL2002</v>
      </c>
      <c r="B401" t="s">
        <v>35</v>
      </c>
      <c r="C401">
        <v>2002</v>
      </c>
      <c r="D401">
        <v>30282.288645028253</v>
      </c>
      <c r="E401">
        <v>64.132924485802505</v>
      </c>
      <c r="F401">
        <f t="shared" si="46"/>
        <v>10.318318287423962</v>
      </c>
    </row>
    <row r="402" spans="1:6" x14ac:dyDescent="0.45">
      <c r="A402" t="str">
        <f t="shared" si="45"/>
        <v>BEL2003</v>
      </c>
      <c r="B402" t="s">
        <v>35</v>
      </c>
      <c r="C402">
        <v>2003</v>
      </c>
      <c r="D402">
        <v>30934.582645457747</v>
      </c>
      <c r="E402">
        <v>62.530894359250098</v>
      </c>
      <c r="F402">
        <f t="shared" si="46"/>
        <v>10.339630016536042</v>
      </c>
    </row>
    <row r="403" spans="1:6" x14ac:dyDescent="0.45">
      <c r="A403" t="str">
        <f t="shared" si="45"/>
        <v>BEL2004</v>
      </c>
      <c r="B403" t="s">
        <v>35</v>
      </c>
      <c r="C403">
        <v>2004</v>
      </c>
      <c r="D403">
        <v>32063.982694986538</v>
      </c>
      <c r="E403">
        <v>61.842593331911601</v>
      </c>
      <c r="F403">
        <f t="shared" si="46"/>
        <v>10.375488644742125</v>
      </c>
    </row>
    <row r="404" spans="1:6" x14ac:dyDescent="0.45">
      <c r="A404" t="str">
        <f t="shared" si="45"/>
        <v>BEL2005</v>
      </c>
      <c r="B404" t="s">
        <v>35</v>
      </c>
      <c r="C404">
        <v>2005</v>
      </c>
      <c r="D404">
        <v>33177.890945815823</v>
      </c>
      <c r="E404">
        <v>63.597770076919701</v>
      </c>
      <c r="F404">
        <f t="shared" si="46"/>
        <v>10.409638997704141</v>
      </c>
    </row>
    <row r="405" spans="1:6" x14ac:dyDescent="0.45">
      <c r="A405" t="str">
        <f t="shared" si="45"/>
        <v>BEL2006</v>
      </c>
      <c r="B405" t="s">
        <v>35</v>
      </c>
      <c r="C405">
        <v>2006</v>
      </c>
      <c r="D405">
        <v>35258.985063203028</v>
      </c>
      <c r="E405">
        <v>65.833619097559136</v>
      </c>
      <c r="F405">
        <f t="shared" si="46"/>
        <v>10.470475671170114</v>
      </c>
    </row>
    <row r="406" spans="1:6" x14ac:dyDescent="0.45">
      <c r="A406" t="str">
        <f t="shared" si="45"/>
        <v>BEL2007</v>
      </c>
      <c r="B406" t="s">
        <v>35</v>
      </c>
      <c r="C406">
        <v>2007</v>
      </c>
      <c r="D406">
        <v>36799.531868634323</v>
      </c>
      <c r="E406">
        <v>68.443848694003734</v>
      </c>
      <c r="F406">
        <f t="shared" si="46"/>
        <v>10.513240403115086</v>
      </c>
    </row>
    <row r="407" spans="1:6" x14ac:dyDescent="0.45">
      <c r="A407" t="str">
        <f t="shared" si="45"/>
        <v>BEL2008</v>
      </c>
      <c r="B407" t="s">
        <v>35</v>
      </c>
      <c r="C407">
        <v>2008</v>
      </c>
      <c r="D407">
        <v>37883.331941781944</v>
      </c>
      <c r="E407">
        <v>62.758302863652482</v>
      </c>
      <c r="F407">
        <f t="shared" si="46"/>
        <v>10.542266503880031</v>
      </c>
    </row>
    <row r="408" spans="1:6" x14ac:dyDescent="0.45">
      <c r="A408" t="str">
        <f t="shared" si="45"/>
        <v>BEL2009</v>
      </c>
      <c r="B408" t="s">
        <v>35</v>
      </c>
      <c r="C408">
        <v>2009</v>
      </c>
      <c r="D408">
        <v>37885.905912560163</v>
      </c>
      <c r="E408">
        <v>58.465802540958641</v>
      </c>
      <c r="F408">
        <f t="shared" si="46"/>
        <v>10.542334446249574</v>
      </c>
    </row>
    <row r="409" spans="1:6" x14ac:dyDescent="0.45">
      <c r="A409" t="str">
        <f t="shared" si="45"/>
        <v>BEL2010</v>
      </c>
      <c r="B409" t="s">
        <v>35</v>
      </c>
      <c r="C409">
        <v>2010</v>
      </c>
      <c r="D409">
        <v>39844.405438649592</v>
      </c>
      <c r="E409">
        <v>56.785496406807134</v>
      </c>
      <c r="F409">
        <f t="shared" si="46"/>
        <v>10.592737283864565</v>
      </c>
    </row>
    <row r="410" spans="1:6" x14ac:dyDescent="0.45">
      <c r="A410" t="str">
        <f t="shared" si="45"/>
        <v>BEL2011</v>
      </c>
      <c r="B410" t="s">
        <v>35</v>
      </c>
      <c r="C410">
        <v>2011</v>
      </c>
      <c r="D410">
        <v>41244.849503521291</v>
      </c>
      <c r="E410">
        <v>55.014529549401793</v>
      </c>
      <c r="F410">
        <f t="shared" si="46"/>
        <v>10.627281523446408</v>
      </c>
    </row>
    <row r="411" spans="1:6" x14ac:dyDescent="0.45">
      <c r="A411" t="str">
        <f t="shared" si="45"/>
        <v>BEL2012</v>
      </c>
      <c r="B411" t="s">
        <v>35</v>
      </c>
      <c r="C411">
        <v>2012</v>
      </c>
      <c r="D411">
        <v>42483.525066678776</v>
      </c>
      <c r="E411">
        <v>54.490328145263547</v>
      </c>
      <c r="F411">
        <f t="shared" si="46"/>
        <v>10.656871634268661</v>
      </c>
    </row>
    <row r="412" spans="1:6" x14ac:dyDescent="0.45">
      <c r="A412" t="str">
        <f t="shared" si="45"/>
        <v>BEL2013</v>
      </c>
      <c r="B412" t="s">
        <v>35</v>
      </c>
      <c r="C412">
        <v>2013</v>
      </c>
      <c r="D412">
        <v>43864.120419683815</v>
      </c>
      <c r="E412">
        <v>56.159869726617984</v>
      </c>
      <c r="F412">
        <f t="shared" si="46"/>
        <v>10.688851962376575</v>
      </c>
    </row>
    <row r="413" spans="1:6" x14ac:dyDescent="0.45">
      <c r="A413" t="str">
        <f t="shared" si="45"/>
        <v>BEL2014</v>
      </c>
      <c r="B413" t="s">
        <v>35</v>
      </c>
      <c r="C413">
        <v>2014</v>
      </c>
      <c r="D413">
        <v>45147.642953405673</v>
      </c>
      <c r="E413">
        <v>57.610623118479111</v>
      </c>
      <c r="F413">
        <f t="shared" si="46"/>
        <v>10.717693352685197</v>
      </c>
    </row>
    <row r="414" spans="1:6" x14ac:dyDescent="0.45">
      <c r="A414" t="str">
        <f t="shared" si="45"/>
        <v>BEL2015</v>
      </c>
      <c r="B414" t="s">
        <v>35</v>
      </c>
      <c r="C414">
        <v>2015</v>
      </c>
      <c r="D414">
        <v>46084.242455171683</v>
      </c>
      <c r="E414">
        <v>60.802622142860585</v>
      </c>
      <c r="F414">
        <f t="shared" si="46"/>
        <v>10.738226358301375</v>
      </c>
    </row>
    <row r="415" spans="1:6" x14ac:dyDescent="0.45">
      <c r="A415" t="str">
        <f t="shared" si="45"/>
        <v>BEL2016</v>
      </c>
      <c r="B415" t="s">
        <v>35</v>
      </c>
      <c r="C415">
        <v>2016</v>
      </c>
      <c r="D415">
        <v>48414.551806568117</v>
      </c>
      <c r="E415">
        <v>63.616086275935771</v>
      </c>
      <c r="F415">
        <f t="shared" si="46"/>
        <v>10.787555704676915</v>
      </c>
    </row>
    <row r="416" spans="1:6" x14ac:dyDescent="0.45">
      <c r="A416" t="str">
        <f t="shared" si="45"/>
        <v>BEL2017</v>
      </c>
      <c r="B416" t="s">
        <v>35</v>
      </c>
      <c r="C416">
        <v>2017</v>
      </c>
      <c r="D416">
        <v>50256.063177278389</v>
      </c>
      <c r="E416">
        <v>65.337234036795081</v>
      </c>
      <c r="F416">
        <f t="shared" si="46"/>
        <v>10.824886478886807</v>
      </c>
    </row>
    <row r="417" spans="1:6" x14ac:dyDescent="0.45">
      <c r="A417" t="str">
        <f t="shared" si="45"/>
        <v>BEL2018</v>
      </c>
      <c r="B417" t="s">
        <v>35</v>
      </c>
      <c r="C417">
        <v>2018</v>
      </c>
      <c r="D417">
        <v>52466.733078459896</v>
      </c>
      <c r="E417">
        <v>68.168572322726973</v>
      </c>
      <c r="F417">
        <f t="shared" si="46"/>
        <v>10.867934592086742</v>
      </c>
    </row>
    <row r="418" spans="1:6" x14ac:dyDescent="0.45">
      <c r="A418" t="str">
        <f t="shared" si="45"/>
        <v>BEL2019</v>
      </c>
      <c r="B418" t="s">
        <v>35</v>
      </c>
      <c r="C418">
        <v>2019</v>
      </c>
      <c r="D418">
        <v>56712.469571978043</v>
      </c>
      <c r="E418">
        <v>69.360003620854044</v>
      </c>
      <c r="F418">
        <f t="shared" si="46"/>
        <v>10.945749387440941</v>
      </c>
    </row>
    <row r="419" spans="1:6" x14ac:dyDescent="0.45">
      <c r="A419" t="str">
        <f t="shared" si="45"/>
        <v>BEL2020</v>
      </c>
      <c r="B419" t="s">
        <v>35</v>
      </c>
      <c r="C419">
        <v>2020</v>
      </c>
      <c r="D419">
        <v>56120.095842046554</v>
      </c>
      <c r="E419">
        <v>76.125350915761032</v>
      </c>
      <c r="F419">
        <f t="shared" si="46"/>
        <v>10.935249242020472</v>
      </c>
    </row>
    <row r="420" spans="1:6" x14ac:dyDescent="0.45">
      <c r="A420" t="str">
        <f t="shared" si="45"/>
        <v>BEL2021</v>
      </c>
      <c r="B420" t="s">
        <v>35</v>
      </c>
      <c r="C420">
        <v>2021</v>
      </c>
      <c r="D420">
        <v>60669.213774653123</v>
      </c>
      <c r="E420">
        <v>74.753698864453753</v>
      </c>
      <c r="F420">
        <f t="shared" si="46"/>
        <v>11.013191661805944</v>
      </c>
    </row>
    <row r="421" spans="1:6" x14ac:dyDescent="0.45">
      <c r="A421" t="str">
        <f t="shared" si="45"/>
        <v>BEL2022</v>
      </c>
      <c r="B421" t="s">
        <v>35</v>
      </c>
      <c r="C421">
        <v>2022</v>
      </c>
      <c r="D421">
        <v>68157.834786076055</v>
      </c>
      <c r="E421">
        <v>72.292958885811061</v>
      </c>
      <c r="F421">
        <f t="shared" si="46"/>
        <v>11.129581394362418</v>
      </c>
    </row>
    <row r="422" spans="1:6" x14ac:dyDescent="0.45">
      <c r="A422" t="str">
        <f t="shared" si="45"/>
        <v>BEL2023</v>
      </c>
      <c r="B422" t="s">
        <v>35</v>
      </c>
      <c r="C422">
        <v>2023</v>
      </c>
      <c r="D422">
        <v>69059.176826911193</v>
      </c>
      <c r="E422">
        <v>69.995657517149795</v>
      </c>
      <c r="F422">
        <f t="shared" si="46"/>
        <v>11.142719051193117</v>
      </c>
    </row>
    <row r="423" spans="1:6" x14ac:dyDescent="0.45">
      <c r="A423" t="str">
        <f t="shared" si="45"/>
        <v>BEL2024</v>
      </c>
      <c r="B423" t="s">
        <v>35</v>
      </c>
      <c r="C423">
        <v>2024</v>
      </c>
      <c r="D423">
        <v>72126.002888808871</v>
      </c>
      <c r="E423">
        <v>68.79577786974545</v>
      </c>
      <c r="F423">
        <f t="shared" si="46"/>
        <v>11.186169908584562</v>
      </c>
    </row>
    <row r="424" spans="1:6" x14ac:dyDescent="0.45">
      <c r="A424" t="str">
        <f t="shared" si="45"/>
        <v>BLZ1990</v>
      </c>
      <c r="B424" t="s">
        <v>224</v>
      </c>
      <c r="C424">
        <v>1990</v>
      </c>
      <c r="D424" s="2">
        <v>4473.9029091364246</v>
      </c>
      <c r="E424" s="2">
        <v>24.522799963446953</v>
      </c>
      <c r="F424">
        <f t="shared" si="46"/>
        <v>8.4060164406828246</v>
      </c>
    </row>
    <row r="425" spans="1:6" x14ac:dyDescent="0.45">
      <c r="A425" t="str">
        <f t="shared" si="45"/>
        <v>BLZ1991</v>
      </c>
      <c r="B425" t="s">
        <v>224</v>
      </c>
      <c r="C425">
        <v>1991</v>
      </c>
      <c r="D425">
        <v>5060.5107059081365</v>
      </c>
      <c r="E425">
        <v>27.725841567576619</v>
      </c>
      <c r="F425">
        <f t="shared" si="46"/>
        <v>8.5292226872097903</v>
      </c>
    </row>
    <row r="426" spans="1:6" x14ac:dyDescent="0.45">
      <c r="A426" t="str">
        <f t="shared" si="45"/>
        <v>BLZ1992</v>
      </c>
      <c r="B426" t="s">
        <v>224</v>
      </c>
      <c r="C426">
        <v>1992</v>
      </c>
      <c r="D426">
        <v>5714.3062142159188</v>
      </c>
      <c r="E426">
        <v>26.715188509874327</v>
      </c>
      <c r="F426">
        <f t="shared" si="46"/>
        <v>8.6507281715221112</v>
      </c>
    </row>
    <row r="427" spans="1:6" x14ac:dyDescent="0.45">
      <c r="A427" t="str">
        <f t="shared" si="45"/>
        <v>BLZ1993</v>
      </c>
      <c r="B427" t="s">
        <v>224</v>
      </c>
      <c r="C427">
        <v>1993</v>
      </c>
      <c r="D427">
        <v>6083.9677799588453</v>
      </c>
      <c r="E427">
        <v>25.63545194925948</v>
      </c>
      <c r="F427">
        <f t="shared" si="46"/>
        <v>8.7134123575004079</v>
      </c>
    </row>
    <row r="428" spans="1:6" x14ac:dyDescent="0.45">
      <c r="A428" t="str">
        <f t="shared" si="45"/>
        <v>BLZ1994</v>
      </c>
      <c r="B428" t="s">
        <v>224</v>
      </c>
      <c r="C428">
        <v>1994</v>
      </c>
      <c r="D428">
        <v>6081.7407284194205</v>
      </c>
      <c r="E428">
        <v>26.237796193189176</v>
      </c>
      <c r="F428">
        <f t="shared" si="46"/>
        <v>8.7130462379993912</v>
      </c>
    </row>
    <row r="429" spans="1:6" x14ac:dyDescent="0.45">
      <c r="A429" t="str">
        <f t="shared" si="45"/>
        <v>BLZ1995</v>
      </c>
      <c r="B429" t="s">
        <v>224</v>
      </c>
      <c r="C429">
        <v>1995</v>
      </c>
      <c r="D429">
        <v>6100.070488530022</v>
      </c>
      <c r="E429">
        <v>26.642939991453513</v>
      </c>
      <c r="F429">
        <f t="shared" si="46"/>
        <v>8.7160556055913627</v>
      </c>
    </row>
    <row r="430" spans="1:6" x14ac:dyDescent="0.45">
      <c r="A430" t="str">
        <f t="shared" si="45"/>
        <v>BLZ1996</v>
      </c>
      <c r="B430" t="s">
        <v>224</v>
      </c>
      <c r="C430">
        <v>1996</v>
      </c>
      <c r="D430">
        <v>6096.3843719946599</v>
      </c>
      <c r="E430">
        <v>28.091379209026268</v>
      </c>
      <c r="F430">
        <f t="shared" si="46"/>
        <v>8.7154511485274462</v>
      </c>
    </row>
    <row r="431" spans="1:6" x14ac:dyDescent="0.45">
      <c r="A431" t="str">
        <f t="shared" si="45"/>
        <v>BLZ1997</v>
      </c>
      <c r="B431" t="s">
        <v>224</v>
      </c>
      <c r="C431">
        <v>1997</v>
      </c>
      <c r="D431">
        <v>6252.0200135766545</v>
      </c>
      <c r="E431">
        <v>30.915273643233341</v>
      </c>
      <c r="F431">
        <f t="shared" si="46"/>
        <v>8.7406598926841408</v>
      </c>
    </row>
    <row r="432" spans="1:6" x14ac:dyDescent="0.45">
      <c r="A432" t="str">
        <f t="shared" si="45"/>
        <v>BLZ1998</v>
      </c>
      <c r="B432" t="s">
        <v>224</v>
      </c>
      <c r="C432">
        <v>1998</v>
      </c>
      <c r="D432">
        <v>6342.8558484178429</v>
      </c>
      <c r="E432">
        <v>32.852178590640129</v>
      </c>
      <c r="F432">
        <f t="shared" si="46"/>
        <v>8.7550843952867137</v>
      </c>
    </row>
    <row r="433" spans="1:6" x14ac:dyDescent="0.45">
      <c r="A433" t="str">
        <f t="shared" si="45"/>
        <v>BLZ1999</v>
      </c>
      <c r="B433" t="s">
        <v>224</v>
      </c>
      <c r="C433">
        <v>1999</v>
      </c>
      <c r="D433">
        <v>6800.7013475978465</v>
      </c>
      <c r="E433">
        <v>32.048937765558613</v>
      </c>
      <c r="F433">
        <f t="shared" si="46"/>
        <v>8.824781025198325</v>
      </c>
    </row>
    <row r="434" spans="1:6" x14ac:dyDescent="0.45">
      <c r="A434" t="str">
        <f t="shared" si="45"/>
        <v>BLZ2000</v>
      </c>
      <c r="B434" t="s">
        <v>224</v>
      </c>
      <c r="C434">
        <v>2000</v>
      </c>
      <c r="D434">
        <v>7555.1343341816182</v>
      </c>
      <c r="E434">
        <v>29.840591799104399</v>
      </c>
      <c r="F434">
        <f t="shared" si="46"/>
        <v>8.9299826553802149</v>
      </c>
    </row>
    <row r="435" spans="1:6" x14ac:dyDescent="0.45">
      <c r="A435" t="str">
        <f t="shared" si="45"/>
        <v>BLZ2001</v>
      </c>
      <c r="B435" t="s">
        <v>224</v>
      </c>
      <c r="C435">
        <v>2001</v>
      </c>
      <c r="D435">
        <v>7863.5171450714843</v>
      </c>
      <c r="E435">
        <v>32.871333560709417</v>
      </c>
      <c r="F435">
        <f t="shared" si="46"/>
        <v>8.9699892592643202</v>
      </c>
    </row>
    <row r="436" spans="1:6" x14ac:dyDescent="0.45">
      <c r="A436" t="str">
        <f t="shared" si="45"/>
        <v>BLZ2002</v>
      </c>
      <c r="B436" t="s">
        <v>224</v>
      </c>
      <c r="C436">
        <v>2002</v>
      </c>
      <c r="D436">
        <v>8165.8660185976796</v>
      </c>
      <c r="E436">
        <v>35.516972642911661</v>
      </c>
      <c r="F436">
        <f t="shared" si="46"/>
        <v>9.0077180645195565</v>
      </c>
    </row>
    <row r="437" spans="1:6" x14ac:dyDescent="0.45">
      <c r="A437" t="str">
        <f t="shared" si="45"/>
        <v>BLZ2003</v>
      </c>
      <c r="B437" t="s">
        <v>224</v>
      </c>
      <c r="C437">
        <v>2003</v>
      </c>
      <c r="D437">
        <v>8863.0054078412686</v>
      </c>
      <c r="E437">
        <v>38.6106272442509</v>
      </c>
      <c r="F437">
        <f t="shared" si="46"/>
        <v>9.0896411968974427</v>
      </c>
    </row>
    <row r="438" spans="1:6" x14ac:dyDescent="0.45">
      <c r="A438" t="str">
        <f t="shared" si="45"/>
        <v>BLZ2004</v>
      </c>
      <c r="B438" t="s">
        <v>224</v>
      </c>
      <c r="C438">
        <v>2004</v>
      </c>
      <c r="D438">
        <v>9258.8829610902703</v>
      </c>
      <c r="E438">
        <v>40.151300995823966</v>
      </c>
      <c r="F438">
        <f t="shared" si="46"/>
        <v>9.1333386898119677</v>
      </c>
    </row>
    <row r="439" spans="1:6" x14ac:dyDescent="0.45">
      <c r="A439" t="str">
        <f t="shared" si="45"/>
        <v>BLZ2005</v>
      </c>
      <c r="B439" t="s">
        <v>224</v>
      </c>
      <c r="C439">
        <v>2005</v>
      </c>
      <c r="D439">
        <v>9480.4806817968874</v>
      </c>
      <c r="E439">
        <v>40.088782670599002</v>
      </c>
      <c r="F439">
        <f t="shared" si="46"/>
        <v>9.1569902987945166</v>
      </c>
    </row>
    <row r="440" spans="1:6" x14ac:dyDescent="0.45">
      <c r="A440" t="str">
        <f t="shared" si="45"/>
        <v>BLZ2006</v>
      </c>
      <c r="B440" t="s">
        <v>224</v>
      </c>
      <c r="C440">
        <v>2006</v>
      </c>
      <c r="D440">
        <v>9924.6892014448695</v>
      </c>
      <c r="E440">
        <v>42.206160723061927</v>
      </c>
      <c r="F440">
        <f t="shared" si="46"/>
        <v>9.2027807903491929</v>
      </c>
    </row>
    <row r="441" spans="1:6" x14ac:dyDescent="0.45">
      <c r="A441" t="str">
        <f t="shared" si="45"/>
        <v>BLZ2007</v>
      </c>
      <c r="B441" t="s">
        <v>224</v>
      </c>
      <c r="C441">
        <v>2007</v>
      </c>
      <c r="D441">
        <v>10242.8475586846</v>
      </c>
      <c r="E441">
        <v>45.525752641321546</v>
      </c>
      <c r="F441">
        <f t="shared" si="46"/>
        <v>9.2343349418386858</v>
      </c>
    </row>
    <row r="442" spans="1:6" x14ac:dyDescent="0.45">
      <c r="A442" t="str">
        <f t="shared" si="45"/>
        <v>BLZ2008</v>
      </c>
      <c r="B442" t="s">
        <v>224</v>
      </c>
      <c r="C442">
        <v>2008</v>
      </c>
      <c r="D442">
        <v>9985.9788157582825</v>
      </c>
      <c r="E442">
        <v>49.393943104836389</v>
      </c>
      <c r="F442">
        <f t="shared" si="46"/>
        <v>9.2089372696641814</v>
      </c>
    </row>
    <row r="443" spans="1:6" x14ac:dyDescent="0.45">
      <c r="A443" t="str">
        <f t="shared" si="45"/>
        <v>BLZ2009</v>
      </c>
      <c r="B443" t="s">
        <v>224</v>
      </c>
      <c r="C443">
        <v>2009</v>
      </c>
      <c r="D443">
        <v>9744.2302050689286</v>
      </c>
      <c r="E443">
        <v>52.860118155759551</v>
      </c>
      <c r="F443">
        <f t="shared" si="46"/>
        <v>9.1844306149855601</v>
      </c>
    </row>
    <row r="444" spans="1:6" x14ac:dyDescent="0.45">
      <c r="A444" t="str">
        <f t="shared" si="45"/>
        <v>BLZ2010</v>
      </c>
      <c r="B444" t="s">
        <v>224</v>
      </c>
      <c r="C444">
        <v>2010</v>
      </c>
      <c r="D444">
        <v>9734.8923972924149</v>
      </c>
      <c r="E444">
        <v>49.928467515609789</v>
      </c>
      <c r="F444">
        <f t="shared" si="46"/>
        <v>9.1834718645651847</v>
      </c>
    </row>
    <row r="445" spans="1:6" x14ac:dyDescent="0.45">
      <c r="A445" t="str">
        <f t="shared" si="45"/>
        <v>BLZ2011</v>
      </c>
      <c r="B445" t="s">
        <v>224</v>
      </c>
      <c r="C445">
        <v>2011</v>
      </c>
      <c r="D445">
        <v>9697.853439036031</v>
      </c>
      <c r="E445">
        <v>47.739792926849297</v>
      </c>
      <c r="F445">
        <f t="shared" si="46"/>
        <v>9.1796598450573956</v>
      </c>
    </row>
    <row r="446" spans="1:6" x14ac:dyDescent="0.45">
      <c r="A446" t="str">
        <f t="shared" si="45"/>
        <v>BLZ2012</v>
      </c>
      <c r="B446" t="s">
        <v>224</v>
      </c>
      <c r="C446">
        <v>2012</v>
      </c>
      <c r="D446">
        <v>9266.0914614569829</v>
      </c>
      <c r="E446">
        <v>46.666992012936007</v>
      </c>
      <c r="F446">
        <f t="shared" si="46"/>
        <v>9.1341169365793995</v>
      </c>
    </row>
    <row r="447" spans="1:6" x14ac:dyDescent="0.45">
      <c r="A447" t="str">
        <f t="shared" si="45"/>
        <v>BLZ2013</v>
      </c>
      <c r="B447" t="s">
        <v>224</v>
      </c>
      <c r="C447">
        <v>2013</v>
      </c>
      <c r="D447">
        <v>9514.4035428554289</v>
      </c>
      <c r="E447">
        <v>44.924219943180418</v>
      </c>
      <c r="F447">
        <f t="shared" si="46"/>
        <v>9.1605620917806849</v>
      </c>
    </row>
    <row r="448" spans="1:6" x14ac:dyDescent="0.45">
      <c r="A448" t="str">
        <f t="shared" si="45"/>
        <v>BLZ2014</v>
      </c>
      <c r="B448" t="s">
        <v>224</v>
      </c>
      <c r="C448">
        <v>2014</v>
      </c>
      <c r="D448">
        <v>9489.9468315486592</v>
      </c>
      <c r="E448">
        <v>44.694308148485909</v>
      </c>
      <c r="F448">
        <f t="shared" si="46"/>
        <v>9.1579882890117421</v>
      </c>
    </row>
    <row r="449" spans="1:6" x14ac:dyDescent="0.45">
      <c r="A449" t="str">
        <f t="shared" si="45"/>
        <v>BLZ2015</v>
      </c>
      <c r="B449" t="s">
        <v>224</v>
      </c>
      <c r="C449">
        <v>2015</v>
      </c>
      <c r="D449">
        <v>9538.1905414261419</v>
      </c>
      <c r="E449">
        <v>45.892158809648663</v>
      </c>
      <c r="F449">
        <f t="shared" si="46"/>
        <v>9.1630590757425203</v>
      </c>
    </row>
    <row r="450" spans="1:6" x14ac:dyDescent="0.45">
      <c r="A450" t="str">
        <f t="shared" si="45"/>
        <v>BLZ2016</v>
      </c>
      <c r="B450" t="s">
        <v>224</v>
      </c>
      <c r="C450">
        <v>2016</v>
      </c>
      <c r="D450">
        <v>9401.5329396001835</v>
      </c>
      <c r="E450">
        <v>44.723406307918935</v>
      </c>
      <c r="F450">
        <f t="shared" si="46"/>
        <v>9.1486280336430834</v>
      </c>
    </row>
    <row r="451" spans="1:6" x14ac:dyDescent="0.45">
      <c r="A451" t="str">
        <f t="shared" ref="A451:A514" si="47">B451&amp;C451</f>
        <v>BLZ2017</v>
      </c>
      <c r="B451" t="s">
        <v>224</v>
      </c>
      <c r="C451">
        <v>2017</v>
      </c>
      <c r="D451">
        <v>9121.7471639799587</v>
      </c>
      <c r="E451">
        <v>44.371044888364288</v>
      </c>
      <c r="F451">
        <f t="shared" ref="F451:F514" si="48">LN(D451)</f>
        <v>9.1184166397180331</v>
      </c>
    </row>
    <row r="452" spans="1:6" x14ac:dyDescent="0.45">
      <c r="A452" t="str">
        <f t="shared" si="47"/>
        <v>BLZ2018</v>
      </c>
      <c r="B452" t="s">
        <v>224</v>
      </c>
      <c r="C452">
        <v>2018</v>
      </c>
      <c r="D452">
        <v>9527.7091400525533</v>
      </c>
      <c r="E452">
        <v>45.185859224899168</v>
      </c>
      <c r="F452">
        <f t="shared" si="48"/>
        <v>9.1619595837065191</v>
      </c>
    </row>
    <row r="453" spans="1:6" x14ac:dyDescent="0.45">
      <c r="A453" t="str">
        <f t="shared" si="47"/>
        <v>BLZ2019</v>
      </c>
      <c r="B453" t="s">
        <v>224</v>
      </c>
      <c r="C453">
        <v>2019</v>
      </c>
      <c r="D453">
        <v>10531.323439862641</v>
      </c>
      <c r="E453">
        <v>45.825775397144419</v>
      </c>
      <c r="F453">
        <f t="shared" si="48"/>
        <v>9.2621092800285716</v>
      </c>
    </row>
    <row r="454" spans="1:6" x14ac:dyDescent="0.45">
      <c r="A454" t="str">
        <f t="shared" si="47"/>
        <v>BLZ2020</v>
      </c>
      <c r="B454" t="s">
        <v>224</v>
      </c>
      <c r="C454">
        <v>2020</v>
      </c>
      <c r="D454">
        <v>9618.0164352999436</v>
      </c>
      <c r="E454">
        <v>55.197805986734224</v>
      </c>
      <c r="F454">
        <f t="shared" si="48"/>
        <v>9.1713933306425464</v>
      </c>
    </row>
    <row r="455" spans="1:6" x14ac:dyDescent="0.45">
      <c r="A455" t="str">
        <f t="shared" si="47"/>
        <v>BLZ2021</v>
      </c>
      <c r="B455" t="s">
        <v>224</v>
      </c>
      <c r="C455">
        <v>2021</v>
      </c>
      <c r="D455">
        <v>11677.46100951715</v>
      </c>
      <c r="E455">
        <v>47.776324127780882</v>
      </c>
      <c r="F455">
        <f t="shared" si="48"/>
        <v>9.3654158534297469</v>
      </c>
    </row>
    <row r="456" spans="1:6" x14ac:dyDescent="0.45">
      <c r="A456" t="str">
        <f t="shared" si="47"/>
        <v>BLZ2022</v>
      </c>
      <c r="B456" t="s">
        <v>224</v>
      </c>
      <c r="C456">
        <v>2022</v>
      </c>
      <c r="D456">
        <v>13465.980706986129</v>
      </c>
      <c r="E456">
        <v>42.485362975023712</v>
      </c>
      <c r="F456">
        <f t="shared" si="48"/>
        <v>9.5079218363837281</v>
      </c>
    </row>
    <row r="457" spans="1:6" x14ac:dyDescent="0.45">
      <c r="A457" t="str">
        <f t="shared" si="47"/>
        <v>BLZ2023</v>
      </c>
      <c r="B457" t="s">
        <v>224</v>
      </c>
      <c r="C457">
        <v>2023</v>
      </c>
      <c r="D457">
        <v>13823.437951375803</v>
      </c>
      <c r="E457">
        <v>41.840670956681933</v>
      </c>
      <c r="F457">
        <f t="shared" si="48"/>
        <v>9.5341208327647404</v>
      </c>
    </row>
    <row r="458" spans="1:6" x14ac:dyDescent="0.45">
      <c r="A458" t="str">
        <f t="shared" si="47"/>
        <v>BLZ2024</v>
      </c>
      <c r="B458" t="s">
        <v>224</v>
      </c>
      <c r="C458">
        <v>2024</v>
      </c>
      <c r="D458">
        <v>15092.780854666891</v>
      </c>
      <c r="E458">
        <v>37.612723822906332</v>
      </c>
      <c r="F458">
        <f t="shared" si="48"/>
        <v>9.6219718193870776</v>
      </c>
    </row>
    <row r="459" spans="1:6" x14ac:dyDescent="0.45">
      <c r="A459" t="str">
        <f t="shared" si="47"/>
        <v>BEN1990</v>
      </c>
      <c r="B459" t="s">
        <v>257</v>
      </c>
      <c r="C459">
        <v>1990</v>
      </c>
      <c r="D459" s="2">
        <v>1186.1160690261565</v>
      </c>
      <c r="E459" s="2">
        <v>19.127689037696051</v>
      </c>
      <c r="F459">
        <f t="shared" si="48"/>
        <v>7.0784394407270836</v>
      </c>
    </row>
    <row r="460" spans="1:6" x14ac:dyDescent="0.45">
      <c r="A460" t="str">
        <f t="shared" si="47"/>
        <v>BEN1991</v>
      </c>
      <c r="B460" t="s">
        <v>257</v>
      </c>
      <c r="C460">
        <v>1991</v>
      </c>
      <c r="D460">
        <v>1239.2249973474413</v>
      </c>
      <c r="E460">
        <v>15.383810263628625</v>
      </c>
      <c r="F460">
        <f t="shared" si="48"/>
        <v>7.1222414610646663</v>
      </c>
    </row>
    <row r="461" spans="1:6" x14ac:dyDescent="0.45">
      <c r="A461" t="str">
        <f t="shared" si="47"/>
        <v>BEN1992</v>
      </c>
      <c r="B461" t="s">
        <v>257</v>
      </c>
      <c r="C461">
        <v>1992</v>
      </c>
      <c r="D461">
        <v>1265.252418750779</v>
      </c>
      <c r="E461">
        <v>11.674476617866235</v>
      </c>
      <c r="F461">
        <f t="shared" si="48"/>
        <v>7.1430269217705096</v>
      </c>
    </row>
    <row r="462" spans="1:6" x14ac:dyDescent="0.45">
      <c r="A462" t="str">
        <f t="shared" si="47"/>
        <v>BEN1993</v>
      </c>
      <c r="B462" t="s">
        <v>257</v>
      </c>
      <c r="C462">
        <v>1993</v>
      </c>
      <c r="D462">
        <v>1311.3444933881456</v>
      </c>
      <c r="E462">
        <v>10.514544707075855</v>
      </c>
      <c r="F462">
        <f t="shared" si="48"/>
        <v>7.1788082207084418</v>
      </c>
    </row>
    <row r="463" spans="1:6" x14ac:dyDescent="0.45">
      <c r="A463" t="str">
        <f t="shared" si="47"/>
        <v>BEN1994</v>
      </c>
      <c r="B463" t="s">
        <v>257</v>
      </c>
      <c r="C463">
        <v>1994</v>
      </c>
      <c r="D463">
        <v>1316.2443253910487</v>
      </c>
      <c r="E463">
        <v>8.4526251406014339</v>
      </c>
      <c r="F463">
        <f t="shared" si="48"/>
        <v>7.1825377522450067</v>
      </c>
    </row>
    <row r="464" spans="1:6" x14ac:dyDescent="0.45">
      <c r="A464" t="str">
        <f t="shared" si="47"/>
        <v>BEN1995</v>
      </c>
      <c r="B464" t="s">
        <v>257</v>
      </c>
      <c r="C464">
        <v>1995</v>
      </c>
      <c r="D464">
        <v>1395.2664444405868</v>
      </c>
      <c r="E464">
        <v>7.4284051541475815</v>
      </c>
      <c r="F464">
        <f t="shared" si="48"/>
        <v>7.2408406756163517</v>
      </c>
    </row>
    <row r="465" spans="1:6" x14ac:dyDescent="0.45">
      <c r="A465" t="str">
        <f t="shared" si="47"/>
        <v>BEN1996</v>
      </c>
      <c r="B465" t="s">
        <v>257</v>
      </c>
      <c r="C465">
        <v>1996</v>
      </c>
      <c r="D465">
        <v>1443.9677128036938</v>
      </c>
      <c r="E465">
        <v>8.4776407461342806</v>
      </c>
      <c r="F465">
        <f t="shared" si="48"/>
        <v>7.275149959648564</v>
      </c>
    </row>
    <row r="466" spans="1:6" x14ac:dyDescent="0.45">
      <c r="A466" t="str">
        <f t="shared" si="47"/>
        <v>BEN1997</v>
      </c>
      <c r="B466" t="s">
        <v>257</v>
      </c>
      <c r="C466">
        <v>1997</v>
      </c>
      <c r="D466">
        <v>1507.9241540042169</v>
      </c>
      <c r="E466">
        <v>5.4152829894463403</v>
      </c>
      <c r="F466">
        <f t="shared" si="48"/>
        <v>7.3184892515498561</v>
      </c>
    </row>
    <row r="467" spans="1:6" x14ac:dyDescent="0.45">
      <c r="A467" t="str">
        <f t="shared" si="47"/>
        <v>BEN1998</v>
      </c>
      <c r="B467" t="s">
        <v>257</v>
      </c>
      <c r="C467">
        <v>1998</v>
      </c>
      <c r="D467">
        <v>1537.1438255275782</v>
      </c>
      <c r="E467">
        <v>6.9132109867838505</v>
      </c>
      <c r="F467">
        <f t="shared" si="48"/>
        <v>7.3376813146503235</v>
      </c>
    </row>
    <row r="468" spans="1:6" x14ac:dyDescent="0.45">
      <c r="A468" t="str">
        <f t="shared" si="47"/>
        <v>BEN1999</v>
      </c>
      <c r="B468" t="s">
        <v>257</v>
      </c>
      <c r="C468">
        <v>1999</v>
      </c>
      <c r="D468">
        <v>1592.1378213944661</v>
      </c>
      <c r="E468">
        <v>7.1423269524922919</v>
      </c>
      <c r="F468">
        <f t="shared" si="48"/>
        <v>7.3728329338849354</v>
      </c>
    </row>
    <row r="469" spans="1:6" x14ac:dyDescent="0.45">
      <c r="A469" t="str">
        <f t="shared" si="47"/>
        <v>BEN2000</v>
      </c>
      <c r="B469" t="s">
        <v>257</v>
      </c>
      <c r="C469">
        <v>2000</v>
      </c>
      <c r="D469">
        <v>1671.3572517285438</v>
      </c>
      <c r="E469">
        <v>7.7614297383202535</v>
      </c>
      <c r="F469">
        <f t="shared" si="48"/>
        <v>7.4213913009141486</v>
      </c>
    </row>
    <row r="470" spans="1:6" x14ac:dyDescent="0.45">
      <c r="A470" t="str">
        <f t="shared" si="47"/>
        <v>BEN2001</v>
      </c>
      <c r="B470" t="s">
        <v>257</v>
      </c>
      <c r="C470">
        <v>2001</v>
      </c>
      <c r="D470">
        <v>1745.9825622769552</v>
      </c>
      <c r="E470">
        <v>5.1360800015008197</v>
      </c>
      <c r="F470">
        <f t="shared" si="48"/>
        <v>7.4650727491085265</v>
      </c>
    </row>
    <row r="471" spans="1:6" x14ac:dyDescent="0.45">
      <c r="A471" t="str">
        <f t="shared" si="47"/>
        <v>BEN2002</v>
      </c>
      <c r="B471" t="s">
        <v>257</v>
      </c>
      <c r="C471">
        <v>2002</v>
      </c>
      <c r="D471">
        <v>1799.8826963949891</v>
      </c>
      <c r="E471">
        <v>4.8331896888577432</v>
      </c>
      <c r="F471">
        <f t="shared" si="48"/>
        <v>7.4954767730912355</v>
      </c>
    </row>
    <row r="472" spans="1:6" x14ac:dyDescent="0.45">
      <c r="A472" t="str">
        <f t="shared" si="47"/>
        <v>BEN2003</v>
      </c>
      <c r="B472" t="s">
        <v>257</v>
      </c>
      <c r="C472">
        <v>2003</v>
      </c>
      <c r="D472">
        <v>1841.6029728387382</v>
      </c>
      <c r="E472">
        <v>7.6712846477337839</v>
      </c>
      <c r="F472">
        <f t="shared" si="48"/>
        <v>7.5183916522358301</v>
      </c>
    </row>
    <row r="473" spans="1:6" x14ac:dyDescent="0.45">
      <c r="A473" t="str">
        <f t="shared" si="47"/>
        <v>BEN2004</v>
      </c>
      <c r="B473" t="s">
        <v>257</v>
      </c>
      <c r="C473">
        <v>2004</v>
      </c>
      <c r="D473">
        <v>1915.3464434638117</v>
      </c>
      <c r="E473">
        <v>7.8044719759382613</v>
      </c>
      <c r="F473">
        <f t="shared" si="48"/>
        <v>7.5576537956773961</v>
      </c>
    </row>
    <row r="474" spans="1:6" x14ac:dyDescent="0.45">
      <c r="A474" t="str">
        <f t="shared" si="47"/>
        <v>BEN2005</v>
      </c>
      <c r="B474" t="s">
        <v>257</v>
      </c>
      <c r="C474">
        <v>2005</v>
      </c>
      <c r="D474">
        <v>1945.564140522958</v>
      </c>
      <c r="E474">
        <v>9.0343103357131174</v>
      </c>
      <c r="F474">
        <f t="shared" si="48"/>
        <v>7.573307260538547</v>
      </c>
    </row>
    <row r="475" spans="1:6" x14ac:dyDescent="0.45">
      <c r="A475" t="str">
        <f t="shared" si="47"/>
        <v>BEN2006</v>
      </c>
      <c r="B475" t="s">
        <v>257</v>
      </c>
      <c r="C475">
        <v>2006</v>
      </c>
      <c r="D475">
        <v>2020.6056773472212</v>
      </c>
      <c r="E475">
        <v>10.335066664497823</v>
      </c>
      <c r="F475">
        <f t="shared" si="48"/>
        <v>7.6111525857230413</v>
      </c>
    </row>
    <row r="476" spans="1:6" x14ac:dyDescent="0.45">
      <c r="A476" t="str">
        <f t="shared" si="47"/>
        <v>BEN2007</v>
      </c>
      <c r="B476" t="s">
        <v>257</v>
      </c>
      <c r="C476">
        <v>2007</v>
      </c>
      <c r="D476">
        <v>2135.5378787372133</v>
      </c>
      <c r="E476">
        <v>12.309183207447809</v>
      </c>
      <c r="F476">
        <f t="shared" si="48"/>
        <v>7.6664738277674855</v>
      </c>
    </row>
    <row r="477" spans="1:6" x14ac:dyDescent="0.45">
      <c r="A477" t="str">
        <f t="shared" si="47"/>
        <v>BEN2008</v>
      </c>
      <c r="B477" t="s">
        <v>257</v>
      </c>
      <c r="C477">
        <v>2008</v>
      </c>
      <c r="D477">
        <v>2215.3516385954167</v>
      </c>
      <c r="E477">
        <v>12.780565908830029</v>
      </c>
      <c r="F477">
        <f t="shared" si="48"/>
        <v>7.7031664231954773</v>
      </c>
    </row>
    <row r="478" spans="1:6" x14ac:dyDescent="0.45">
      <c r="A478" t="str">
        <f t="shared" si="47"/>
        <v>BEN2009</v>
      </c>
      <c r="B478" t="s">
        <v>257</v>
      </c>
      <c r="C478">
        <v>2009</v>
      </c>
      <c r="D478">
        <v>2213.3289562080931</v>
      </c>
      <c r="E478">
        <v>15.129711649095768</v>
      </c>
      <c r="F478">
        <f t="shared" si="48"/>
        <v>7.7022529761835887</v>
      </c>
    </row>
    <row r="479" spans="1:6" x14ac:dyDescent="0.45">
      <c r="A479" t="str">
        <f t="shared" si="47"/>
        <v>BEN2010</v>
      </c>
      <c r="B479" t="s">
        <v>257</v>
      </c>
      <c r="C479">
        <v>2010</v>
      </c>
      <c r="D479">
        <v>2220.3285461148917</v>
      </c>
      <c r="E479">
        <v>15.834837680315658</v>
      </c>
      <c r="F479">
        <f t="shared" si="48"/>
        <v>7.7054104576617775</v>
      </c>
    </row>
    <row r="480" spans="1:6" x14ac:dyDescent="0.45">
      <c r="A480" t="str">
        <f t="shared" si="47"/>
        <v>BEN2011</v>
      </c>
      <c r="B480" t="s">
        <v>257</v>
      </c>
      <c r="C480">
        <v>2011</v>
      </c>
      <c r="D480">
        <v>2264.8418692638443</v>
      </c>
      <c r="E480">
        <v>16.574340444037077</v>
      </c>
      <c r="F480">
        <f t="shared" si="48"/>
        <v>7.7252602205854108</v>
      </c>
    </row>
    <row r="481" spans="1:6" x14ac:dyDescent="0.45">
      <c r="A481" t="str">
        <f t="shared" si="47"/>
        <v>BEN2012</v>
      </c>
      <c r="B481" t="s">
        <v>257</v>
      </c>
      <c r="C481">
        <v>2012</v>
      </c>
      <c r="D481">
        <v>2346.0841620454694</v>
      </c>
      <c r="E481">
        <v>15.647592407948274</v>
      </c>
      <c r="F481">
        <f t="shared" si="48"/>
        <v>7.7605029032696278</v>
      </c>
    </row>
    <row r="482" spans="1:6" x14ac:dyDescent="0.45">
      <c r="A482" t="str">
        <f t="shared" si="47"/>
        <v>BEN2013</v>
      </c>
      <c r="B482" t="s">
        <v>257</v>
      </c>
      <c r="C482">
        <v>2013</v>
      </c>
      <c r="D482">
        <v>2511.653095883325</v>
      </c>
      <c r="E482">
        <v>16.453949848264287</v>
      </c>
      <c r="F482">
        <f t="shared" si="48"/>
        <v>7.8286964192790141</v>
      </c>
    </row>
    <row r="483" spans="1:6" x14ac:dyDescent="0.45">
      <c r="A483" t="str">
        <f t="shared" si="47"/>
        <v>BEN2014</v>
      </c>
      <c r="B483" t="s">
        <v>257</v>
      </c>
      <c r="C483">
        <v>2014</v>
      </c>
      <c r="D483">
        <v>2670.4156139918723</v>
      </c>
      <c r="E483">
        <v>16.737109135635588</v>
      </c>
      <c r="F483">
        <f t="shared" si="48"/>
        <v>7.8899893999515429</v>
      </c>
    </row>
    <row r="484" spans="1:6" x14ac:dyDescent="0.45">
      <c r="A484" t="str">
        <f t="shared" si="47"/>
        <v>BEN2015</v>
      </c>
      <c r="B484" t="s">
        <v>257</v>
      </c>
      <c r="C484">
        <v>2015</v>
      </c>
      <c r="D484">
        <v>2725.3372481714405</v>
      </c>
      <c r="E484">
        <v>16.735706436467574</v>
      </c>
      <c r="F484">
        <f t="shared" si="48"/>
        <v>7.9103474602364674</v>
      </c>
    </row>
    <row r="485" spans="1:6" x14ac:dyDescent="0.45">
      <c r="A485" t="str">
        <f t="shared" si="47"/>
        <v>BEN2016</v>
      </c>
      <c r="B485" t="s">
        <v>257</v>
      </c>
      <c r="C485">
        <v>2016</v>
      </c>
      <c r="D485">
        <v>2842.0246258376046</v>
      </c>
      <c r="E485">
        <v>17.482372279853337</v>
      </c>
      <c r="F485">
        <f t="shared" si="48"/>
        <v>7.9522719735869947</v>
      </c>
    </row>
    <row r="486" spans="1:6" x14ac:dyDescent="0.45">
      <c r="A486" t="str">
        <f t="shared" si="47"/>
        <v>BEN2017</v>
      </c>
      <c r="B486" t="s">
        <v>257</v>
      </c>
      <c r="C486">
        <v>2017</v>
      </c>
      <c r="D486">
        <v>2885.8938398772107</v>
      </c>
      <c r="E486">
        <v>16.577919509506557</v>
      </c>
      <c r="F486">
        <f t="shared" si="48"/>
        <v>7.9675899541379183</v>
      </c>
    </row>
    <row r="487" spans="1:6" x14ac:dyDescent="0.45">
      <c r="A487" t="str">
        <f t="shared" si="47"/>
        <v>BEN2018</v>
      </c>
      <c r="B487" t="s">
        <v>257</v>
      </c>
      <c r="C487">
        <v>2018</v>
      </c>
      <c r="D487">
        <v>2965.3062814366422</v>
      </c>
      <c r="E487">
        <v>16.746415437675378</v>
      </c>
      <c r="F487">
        <f t="shared" si="48"/>
        <v>7.9947356050636822</v>
      </c>
    </row>
    <row r="488" spans="1:6" x14ac:dyDescent="0.45">
      <c r="A488" t="str">
        <f t="shared" si="47"/>
        <v>BEN2019</v>
      </c>
      <c r="B488" t="s">
        <v>257</v>
      </c>
      <c r="C488">
        <v>2019</v>
      </c>
      <c r="D488">
        <v>3148.9796959783848</v>
      </c>
      <c r="E488">
        <v>17.61070253651927</v>
      </c>
      <c r="F488">
        <f t="shared" si="48"/>
        <v>8.0548337733121791</v>
      </c>
    </row>
    <row r="489" spans="1:6" x14ac:dyDescent="0.45">
      <c r="A489" t="str">
        <f t="shared" si="47"/>
        <v>BEN2020</v>
      </c>
      <c r="B489" t="s">
        <v>257</v>
      </c>
      <c r="C489">
        <v>2020</v>
      </c>
      <c r="D489">
        <v>3244.58772756805</v>
      </c>
      <c r="E489">
        <v>15.537120761512426</v>
      </c>
      <c r="F489">
        <f t="shared" si="48"/>
        <v>8.0847435725516057</v>
      </c>
    </row>
    <row r="490" spans="1:6" x14ac:dyDescent="0.45">
      <c r="A490" t="str">
        <f t="shared" si="47"/>
        <v>BEN2021</v>
      </c>
      <c r="B490" t="s">
        <v>257</v>
      </c>
      <c r="C490">
        <v>2021</v>
      </c>
      <c r="D490">
        <v>3464.2886286745002</v>
      </c>
      <c r="E490">
        <v>15.586079279462062</v>
      </c>
      <c r="F490">
        <f t="shared" si="48"/>
        <v>8.1502625885768278</v>
      </c>
    </row>
    <row r="491" spans="1:6" x14ac:dyDescent="0.45">
      <c r="A491" t="str">
        <f t="shared" si="47"/>
        <v>BEN2022</v>
      </c>
      <c r="B491" t="s">
        <v>257</v>
      </c>
      <c r="C491">
        <v>2022</v>
      </c>
      <c r="D491">
        <v>3844.1541574581552</v>
      </c>
      <c r="E491">
        <v>17.10004107080934</v>
      </c>
      <c r="F491">
        <f t="shared" si="48"/>
        <v>8.2543088726830867</v>
      </c>
    </row>
    <row r="492" spans="1:6" x14ac:dyDescent="0.45">
      <c r="A492" t="str">
        <f t="shared" si="47"/>
        <v>BEN2023</v>
      </c>
      <c r="B492" t="s">
        <v>257</v>
      </c>
      <c r="C492">
        <v>2023</v>
      </c>
      <c r="D492">
        <v>4129.9661200141991</v>
      </c>
      <c r="E492">
        <v>18.608330538973934</v>
      </c>
      <c r="F492">
        <f t="shared" si="48"/>
        <v>8.326024482535038</v>
      </c>
    </row>
    <row r="493" spans="1:6" x14ac:dyDescent="0.45">
      <c r="A493" t="str">
        <f t="shared" si="47"/>
        <v>BEN2024</v>
      </c>
      <c r="B493" t="s">
        <v>257</v>
      </c>
      <c r="C493">
        <v>2024</v>
      </c>
      <c r="D493">
        <v>4434.5642184028029</v>
      </c>
      <c r="E493">
        <v>18.980161169715721</v>
      </c>
      <c r="F493">
        <f t="shared" si="48"/>
        <v>8.3971846302547331</v>
      </c>
    </row>
    <row r="494" spans="1:6" x14ac:dyDescent="0.45">
      <c r="A494" t="str">
        <f t="shared" si="47"/>
        <v>BTN1990</v>
      </c>
      <c r="B494" t="s">
        <v>93</v>
      </c>
      <c r="C494">
        <v>1990</v>
      </c>
      <c r="D494" s="2">
        <v>1637.8718121102645</v>
      </c>
      <c r="E494" s="2">
        <v>4.2863710378519837</v>
      </c>
      <c r="F494">
        <f t="shared" si="48"/>
        <v>7.4011530025656942</v>
      </c>
    </row>
    <row r="495" spans="1:6" x14ac:dyDescent="0.45">
      <c r="A495" t="str">
        <f t="shared" si="47"/>
        <v>BTN1991</v>
      </c>
      <c r="B495" t="s">
        <v>93</v>
      </c>
      <c r="C495">
        <v>1991</v>
      </c>
      <c r="D495">
        <v>1656.8417357674302</v>
      </c>
      <c r="E495">
        <v>5.6012242691587169</v>
      </c>
      <c r="F495">
        <f t="shared" si="48"/>
        <v>7.4126685003528401</v>
      </c>
    </row>
    <row r="496" spans="1:6" x14ac:dyDescent="0.45">
      <c r="A496" t="str">
        <f t="shared" si="47"/>
        <v>BTN1992</v>
      </c>
      <c r="B496" t="s">
        <v>93</v>
      </c>
      <c r="C496">
        <v>1992</v>
      </c>
      <c r="D496">
        <v>1840.0903477572178</v>
      </c>
      <c r="E496">
        <v>6.8370247003055997</v>
      </c>
      <c r="F496">
        <f t="shared" si="48"/>
        <v>7.5175699514395316</v>
      </c>
    </row>
    <row r="497" spans="1:6" x14ac:dyDescent="0.45">
      <c r="A497" t="str">
        <f t="shared" si="47"/>
        <v>BTN1993</v>
      </c>
      <c r="B497" t="s">
        <v>93</v>
      </c>
      <c r="C497">
        <v>1993</v>
      </c>
      <c r="D497">
        <v>2001.1346716964083</v>
      </c>
      <c r="E497">
        <v>7.0936376716742311</v>
      </c>
      <c r="F497">
        <f t="shared" si="48"/>
        <v>7.6014696345161479</v>
      </c>
    </row>
    <row r="498" spans="1:6" x14ac:dyDescent="0.45">
      <c r="A498" t="str">
        <f t="shared" si="47"/>
        <v>BTN1994</v>
      </c>
      <c r="B498" t="s">
        <v>93</v>
      </c>
      <c r="C498">
        <v>1994</v>
      </c>
      <c r="D498">
        <v>2145.7456674600148</v>
      </c>
      <c r="E498">
        <v>8.9102203538481266</v>
      </c>
      <c r="F498">
        <f t="shared" si="48"/>
        <v>7.6712424014701179</v>
      </c>
    </row>
    <row r="499" spans="1:6" x14ac:dyDescent="0.45">
      <c r="A499" t="str">
        <f t="shared" si="47"/>
        <v>BTN1995</v>
      </c>
      <c r="B499" t="s">
        <v>93</v>
      </c>
      <c r="C499">
        <v>1995</v>
      </c>
      <c r="D499">
        <v>2373.5684671395074</v>
      </c>
      <c r="E499">
        <v>7.9694060584365429</v>
      </c>
      <c r="F499">
        <f t="shared" si="48"/>
        <v>7.7721497840634219</v>
      </c>
    </row>
    <row r="500" spans="1:6" x14ac:dyDescent="0.45">
      <c r="A500" t="str">
        <f t="shared" si="47"/>
        <v>BTN1996</v>
      </c>
      <c r="B500" t="s">
        <v>93</v>
      </c>
      <c r="C500">
        <v>1996</v>
      </c>
      <c r="D500">
        <v>2547.8381220306464</v>
      </c>
      <c r="E500">
        <v>6.960742835428964</v>
      </c>
      <c r="F500">
        <f t="shared" si="48"/>
        <v>7.8430004832887033</v>
      </c>
    </row>
    <row r="501" spans="1:6" x14ac:dyDescent="0.45">
      <c r="A501" t="str">
        <f t="shared" si="47"/>
        <v>BTN1997</v>
      </c>
      <c r="B501" t="s">
        <v>93</v>
      </c>
      <c r="C501">
        <v>1997</v>
      </c>
      <c r="D501">
        <v>2682.5947815051027</v>
      </c>
      <c r="E501">
        <v>11.511583135708962</v>
      </c>
      <c r="F501">
        <f t="shared" si="48"/>
        <v>7.8945398071537527</v>
      </c>
    </row>
    <row r="502" spans="1:6" x14ac:dyDescent="0.45">
      <c r="A502" t="str">
        <f t="shared" si="47"/>
        <v>BTN1998</v>
      </c>
      <c r="B502" t="s">
        <v>93</v>
      </c>
      <c r="C502">
        <v>1998</v>
      </c>
      <c r="D502">
        <v>2818.9957252743766</v>
      </c>
      <c r="E502">
        <v>9.8179108621983566</v>
      </c>
      <c r="F502">
        <f t="shared" si="48"/>
        <v>7.944135974715083</v>
      </c>
    </row>
    <row r="503" spans="1:6" x14ac:dyDescent="0.45">
      <c r="A503" t="str">
        <f t="shared" si="47"/>
        <v>BTN1999</v>
      </c>
      <c r="B503" t="s">
        <v>93</v>
      </c>
      <c r="C503">
        <v>1999</v>
      </c>
      <c r="D503">
        <v>3017.4887625366591</v>
      </c>
      <c r="E503">
        <v>8.6671440139419751</v>
      </c>
      <c r="F503">
        <f t="shared" si="48"/>
        <v>8.012180228867539</v>
      </c>
    </row>
    <row r="504" spans="1:6" x14ac:dyDescent="0.45">
      <c r="A504" t="str">
        <f t="shared" si="47"/>
        <v>BTN2000</v>
      </c>
      <c r="B504" t="s">
        <v>93</v>
      </c>
      <c r="C504">
        <v>2000</v>
      </c>
      <c r="D504">
        <v>3113.0454392639958</v>
      </c>
      <c r="E504">
        <v>8.4395422560346756</v>
      </c>
      <c r="F504">
        <f t="shared" si="48"/>
        <v>8.043356766950561</v>
      </c>
    </row>
    <row r="505" spans="1:6" x14ac:dyDescent="0.45">
      <c r="A505" t="str">
        <f t="shared" si="47"/>
        <v>BTN2001</v>
      </c>
      <c r="B505" t="s">
        <v>93</v>
      </c>
      <c r="C505">
        <v>2001</v>
      </c>
      <c r="D505">
        <v>3338.4924689344775</v>
      </c>
      <c r="E505">
        <v>9.3929234046411381</v>
      </c>
      <c r="F505">
        <f t="shared" si="48"/>
        <v>8.1132746274722489</v>
      </c>
    </row>
    <row r="506" spans="1:6" x14ac:dyDescent="0.45">
      <c r="A506" t="str">
        <f t="shared" si="47"/>
        <v>BTN2002</v>
      </c>
      <c r="B506" t="s">
        <v>93</v>
      </c>
      <c r="C506">
        <v>2002</v>
      </c>
      <c r="D506">
        <v>3662.8090717759874</v>
      </c>
      <c r="E506">
        <v>10.666218424764617</v>
      </c>
      <c r="F506">
        <f t="shared" si="48"/>
        <v>8.2059856379630602</v>
      </c>
    </row>
    <row r="507" spans="1:6" x14ac:dyDescent="0.45">
      <c r="A507" t="str">
        <f t="shared" si="47"/>
        <v>BTN2003</v>
      </c>
      <c r="B507" t="s">
        <v>93</v>
      </c>
      <c r="C507">
        <v>2003</v>
      </c>
      <c r="D507">
        <v>3942.2814458004927</v>
      </c>
      <c r="E507">
        <v>12.387474374848226</v>
      </c>
      <c r="F507">
        <f t="shared" si="48"/>
        <v>8.2795148818663495</v>
      </c>
    </row>
    <row r="508" spans="1:6" x14ac:dyDescent="0.45">
      <c r="A508" t="str">
        <f t="shared" si="47"/>
        <v>BTN2004</v>
      </c>
      <c r="B508" t="s">
        <v>93</v>
      </c>
      <c r="C508">
        <v>2004</v>
      </c>
      <c r="D508">
        <v>4172.7821711984943</v>
      </c>
      <c r="E508">
        <v>15.113747683924503</v>
      </c>
      <c r="F508">
        <f t="shared" si="48"/>
        <v>8.336338279660092</v>
      </c>
    </row>
    <row r="509" spans="1:6" x14ac:dyDescent="0.45">
      <c r="A509" t="str">
        <f t="shared" si="47"/>
        <v>BTN2005</v>
      </c>
      <c r="B509" t="s">
        <v>93</v>
      </c>
      <c r="C509">
        <v>2005</v>
      </c>
      <c r="D509">
        <v>4523.3597064452897</v>
      </c>
      <c r="E509">
        <v>17.197861615946707</v>
      </c>
      <c r="F509">
        <f t="shared" si="48"/>
        <v>8.417010294603342</v>
      </c>
    </row>
    <row r="510" spans="1:6" x14ac:dyDescent="0.45">
      <c r="A510" t="str">
        <f t="shared" si="47"/>
        <v>BTN2006</v>
      </c>
      <c r="B510" t="s">
        <v>93</v>
      </c>
      <c r="C510">
        <v>2006</v>
      </c>
      <c r="D510">
        <v>4860.2701715110179</v>
      </c>
      <c r="E510">
        <v>20.384561838409283</v>
      </c>
      <c r="F510">
        <f t="shared" si="48"/>
        <v>8.4888493061953145</v>
      </c>
    </row>
    <row r="511" spans="1:6" x14ac:dyDescent="0.45">
      <c r="A511" t="str">
        <f t="shared" si="47"/>
        <v>BTN2007</v>
      </c>
      <c r="B511" t="s">
        <v>93</v>
      </c>
      <c r="C511">
        <v>2007</v>
      </c>
      <c r="D511">
        <v>5728.9156947102183</v>
      </c>
      <c r="E511">
        <v>22.307836712653724</v>
      </c>
      <c r="F511">
        <f t="shared" si="48"/>
        <v>8.6532815587670893</v>
      </c>
    </row>
    <row r="512" spans="1:6" x14ac:dyDescent="0.45">
      <c r="A512" t="str">
        <f t="shared" si="47"/>
        <v>BTN2008</v>
      </c>
      <c r="B512" t="s">
        <v>93</v>
      </c>
      <c r="C512">
        <v>2008</v>
      </c>
      <c r="D512">
        <v>6035.2174114785448</v>
      </c>
      <c r="E512">
        <v>28.615467916983579</v>
      </c>
      <c r="F512">
        <f t="shared" si="48"/>
        <v>8.7053671579827512</v>
      </c>
    </row>
    <row r="513" spans="1:6" x14ac:dyDescent="0.45">
      <c r="A513" t="str">
        <f t="shared" si="47"/>
        <v>BTN2009</v>
      </c>
      <c r="B513" t="s">
        <v>93</v>
      </c>
      <c r="C513">
        <v>2009</v>
      </c>
      <c r="D513">
        <v>6466.0974491582974</v>
      </c>
      <c r="E513">
        <v>30.800985774280608</v>
      </c>
      <c r="F513">
        <f t="shared" si="48"/>
        <v>8.7743280291829926</v>
      </c>
    </row>
    <row r="514" spans="1:6" x14ac:dyDescent="0.45">
      <c r="A514" t="str">
        <f t="shared" si="47"/>
        <v>BTN2010</v>
      </c>
      <c r="B514" t="s">
        <v>93</v>
      </c>
      <c r="C514">
        <v>2010</v>
      </c>
      <c r="D514">
        <v>7245.7726352240379</v>
      </c>
      <c r="E514">
        <v>38.458922034819601</v>
      </c>
      <c r="F514">
        <f t="shared" si="48"/>
        <v>8.8881734929919869</v>
      </c>
    </row>
    <row r="515" spans="1:6" x14ac:dyDescent="0.45">
      <c r="A515" t="str">
        <f t="shared" ref="A515:A578" si="49">B515&amp;C515</f>
        <v>BTN2011</v>
      </c>
      <c r="B515" t="s">
        <v>93</v>
      </c>
      <c r="C515">
        <v>2011</v>
      </c>
      <c r="D515">
        <v>7935.4676097308784</v>
      </c>
      <c r="E515">
        <v>43.083415955171255</v>
      </c>
      <c r="F515">
        <f t="shared" ref="F515:F578" si="50">LN(D515)</f>
        <v>8.9790975612469985</v>
      </c>
    </row>
    <row r="516" spans="1:6" x14ac:dyDescent="0.45">
      <c r="A516" t="str">
        <f t="shared" si="49"/>
        <v>BTN2012</v>
      </c>
      <c r="B516" t="s">
        <v>93</v>
      </c>
      <c r="C516">
        <v>2012</v>
      </c>
      <c r="D516">
        <v>8577.4073190100371</v>
      </c>
      <c r="E516">
        <v>42.250039035105225</v>
      </c>
      <c r="F516">
        <f t="shared" si="50"/>
        <v>9.0568869695456993</v>
      </c>
    </row>
    <row r="517" spans="1:6" x14ac:dyDescent="0.45">
      <c r="A517" t="str">
        <f t="shared" si="49"/>
        <v>BTN2013</v>
      </c>
      <c r="B517" t="s">
        <v>93</v>
      </c>
      <c r="C517">
        <v>2013</v>
      </c>
      <c r="D517">
        <v>8666.9106359006855</v>
      </c>
      <c r="E517">
        <v>42.224632297174253</v>
      </c>
      <c r="F517">
        <f t="shared" si="50"/>
        <v>9.067267678235531</v>
      </c>
    </row>
    <row r="518" spans="1:6" x14ac:dyDescent="0.45">
      <c r="A518" t="str">
        <f t="shared" si="49"/>
        <v>BTN2014</v>
      </c>
      <c r="B518" t="s">
        <v>93</v>
      </c>
      <c r="C518">
        <v>2014</v>
      </c>
      <c r="D518">
        <v>9323.3944894138604</v>
      </c>
      <c r="E518">
        <v>41.085299950237776</v>
      </c>
      <c r="F518">
        <f t="shared" si="50"/>
        <v>9.1402820569715804</v>
      </c>
    </row>
    <row r="519" spans="1:6" x14ac:dyDescent="0.45">
      <c r="A519" t="str">
        <f t="shared" si="49"/>
        <v>BTN2015</v>
      </c>
      <c r="B519" t="s">
        <v>93</v>
      </c>
      <c r="C519">
        <v>2015</v>
      </c>
      <c r="D519">
        <v>10213.813960892168</v>
      </c>
      <c r="E519">
        <v>42.529142150968738</v>
      </c>
      <c r="F519">
        <f t="shared" si="50"/>
        <v>9.2314963929132752</v>
      </c>
    </row>
    <row r="520" spans="1:6" x14ac:dyDescent="0.45">
      <c r="A520" t="str">
        <f t="shared" si="49"/>
        <v>BTN2016</v>
      </c>
      <c r="B520" t="s">
        <v>93</v>
      </c>
      <c r="C520">
        <v>2016</v>
      </c>
      <c r="D520">
        <v>11273.282380767569</v>
      </c>
      <c r="E520">
        <v>44.128934139162205</v>
      </c>
      <c r="F520">
        <f t="shared" si="50"/>
        <v>9.330190814031571</v>
      </c>
    </row>
    <row r="521" spans="1:6" x14ac:dyDescent="0.45">
      <c r="A521" t="str">
        <f t="shared" si="49"/>
        <v>BTN2017</v>
      </c>
      <c r="B521" t="s">
        <v>93</v>
      </c>
      <c r="C521">
        <v>2017</v>
      </c>
      <c r="D521">
        <v>11677.414265997428</v>
      </c>
      <c r="E521">
        <v>48.313024552348402</v>
      </c>
      <c r="F521">
        <f t="shared" si="50"/>
        <v>9.3654118505379156</v>
      </c>
    </row>
    <row r="522" spans="1:6" x14ac:dyDescent="0.45">
      <c r="A522" t="str">
        <f t="shared" si="49"/>
        <v>BTN2018</v>
      </c>
      <c r="B522" t="s">
        <v>93</v>
      </c>
      <c r="C522">
        <v>2018</v>
      </c>
      <c r="D522">
        <v>11969.561500330537</v>
      </c>
      <c r="E522">
        <v>54.84782853652883</v>
      </c>
      <c r="F522">
        <f t="shared" si="50"/>
        <v>9.3901221646588287</v>
      </c>
    </row>
    <row r="523" spans="1:6" x14ac:dyDescent="0.45">
      <c r="A523" t="str">
        <f t="shared" si="49"/>
        <v>BTN2019</v>
      </c>
      <c r="B523" t="s">
        <v>93</v>
      </c>
      <c r="C523">
        <v>2019</v>
      </c>
      <c r="D523">
        <v>12909.100984039864</v>
      </c>
      <c r="E523">
        <v>59.373419115905378</v>
      </c>
      <c r="F523">
        <f t="shared" si="50"/>
        <v>9.4656878442385146</v>
      </c>
    </row>
    <row r="524" spans="1:6" x14ac:dyDescent="0.45">
      <c r="A524" t="str">
        <f t="shared" si="49"/>
        <v>BTN2020</v>
      </c>
      <c r="B524" t="s">
        <v>93</v>
      </c>
      <c r="C524">
        <v>2020</v>
      </c>
      <c r="D524">
        <v>12475.048003427979</v>
      </c>
      <c r="E524">
        <v>67.552498839945656</v>
      </c>
      <c r="F524">
        <f t="shared" si="50"/>
        <v>9.431485768582494</v>
      </c>
    </row>
    <row r="525" spans="1:6" x14ac:dyDescent="0.45">
      <c r="A525" t="str">
        <f t="shared" si="49"/>
        <v>BTN2021</v>
      </c>
      <c r="B525" t="s">
        <v>93</v>
      </c>
      <c r="C525">
        <v>2021</v>
      </c>
      <c r="D525">
        <v>13458.812666742977</v>
      </c>
      <c r="E525">
        <v>65.024498678436103</v>
      </c>
      <c r="F525">
        <f t="shared" si="50"/>
        <v>9.5073893873273505</v>
      </c>
    </row>
    <row r="526" spans="1:6" x14ac:dyDescent="0.45">
      <c r="A526" t="str">
        <f t="shared" si="49"/>
        <v>BTN2022</v>
      </c>
      <c r="B526" t="s">
        <v>93</v>
      </c>
      <c r="C526">
        <v>2022</v>
      </c>
      <c r="D526">
        <v>15063.810576307216</v>
      </c>
      <c r="E526">
        <v>67.871436544265137</v>
      </c>
      <c r="F526">
        <f t="shared" si="50"/>
        <v>9.6200504956633459</v>
      </c>
    </row>
    <row r="527" spans="1:6" x14ac:dyDescent="0.45">
      <c r="A527" t="str">
        <f t="shared" si="49"/>
        <v>BTN2023</v>
      </c>
      <c r="B527" t="s">
        <v>93</v>
      </c>
      <c r="C527">
        <v>2023</v>
      </c>
      <c r="D527">
        <v>16253.962950307417</v>
      </c>
      <c r="E527">
        <v>71.293242293036457</v>
      </c>
      <c r="F527">
        <f t="shared" si="50"/>
        <v>9.6960920318905579</v>
      </c>
    </row>
    <row r="528" spans="1:6" x14ac:dyDescent="0.45">
      <c r="A528" t="str">
        <f t="shared" si="49"/>
        <v>BOL1990</v>
      </c>
      <c r="B528" t="s">
        <v>401</v>
      </c>
      <c r="C528">
        <v>1990</v>
      </c>
      <c r="D528" s="2">
        <v>2284.0126832762712</v>
      </c>
      <c r="E528" s="2">
        <v>24.025560723537005</v>
      </c>
      <c r="F528">
        <f t="shared" si="50"/>
        <v>7.7336891238586745</v>
      </c>
    </row>
    <row r="529" spans="1:6" x14ac:dyDescent="0.45">
      <c r="A529" t="str">
        <f t="shared" si="49"/>
        <v>BOL1991</v>
      </c>
      <c r="B529" t="s">
        <v>401</v>
      </c>
      <c r="C529">
        <v>1991</v>
      </c>
      <c r="D529">
        <v>2434.3470963195891</v>
      </c>
      <c r="E529">
        <v>28.660167410648192</v>
      </c>
      <c r="F529">
        <f t="shared" si="50"/>
        <v>7.7974338666343295</v>
      </c>
    </row>
    <row r="530" spans="1:6" x14ac:dyDescent="0.45">
      <c r="A530" t="str">
        <f t="shared" si="49"/>
        <v>BOL1992</v>
      </c>
      <c r="B530" t="s">
        <v>401</v>
      </c>
      <c r="C530">
        <v>1992</v>
      </c>
      <c r="D530">
        <v>2479.7102883193534</v>
      </c>
      <c r="E530">
        <v>36.304614435010144</v>
      </c>
      <c r="F530">
        <f t="shared" si="50"/>
        <v>7.8158970131090637</v>
      </c>
    </row>
    <row r="531" spans="1:6" x14ac:dyDescent="0.45">
      <c r="A531" t="str">
        <f t="shared" si="49"/>
        <v>BOL1993</v>
      </c>
      <c r="B531" t="s">
        <v>401</v>
      </c>
      <c r="C531">
        <v>1993</v>
      </c>
      <c r="D531">
        <v>2594.877373744398</v>
      </c>
      <c r="E531">
        <v>45.498237736452779</v>
      </c>
      <c r="F531">
        <f t="shared" si="50"/>
        <v>7.8612945396643301</v>
      </c>
    </row>
    <row r="532" spans="1:6" x14ac:dyDescent="0.45">
      <c r="A532" t="str">
        <f t="shared" si="49"/>
        <v>BOL1994</v>
      </c>
      <c r="B532" t="s">
        <v>401</v>
      </c>
      <c r="C532">
        <v>1994</v>
      </c>
      <c r="D532">
        <v>2720.8037885525523</v>
      </c>
      <c r="E532">
        <v>49.936059012209569</v>
      </c>
      <c r="F532">
        <f t="shared" si="50"/>
        <v>7.9086826261326779</v>
      </c>
    </row>
    <row r="533" spans="1:6" x14ac:dyDescent="0.45">
      <c r="A533" t="str">
        <f t="shared" si="49"/>
        <v>BOL1995</v>
      </c>
      <c r="B533" t="s">
        <v>401</v>
      </c>
      <c r="C533">
        <v>1995</v>
      </c>
      <c r="D533">
        <v>2853.3941027217738</v>
      </c>
      <c r="E533">
        <v>48.2018453881021</v>
      </c>
      <c r="F533">
        <f t="shared" si="50"/>
        <v>7.9562644779237504</v>
      </c>
    </row>
    <row r="534" spans="1:6" x14ac:dyDescent="0.45">
      <c r="A534" t="str">
        <f t="shared" si="49"/>
        <v>BOL1996</v>
      </c>
      <c r="B534" t="s">
        <v>401</v>
      </c>
      <c r="C534">
        <v>1996</v>
      </c>
      <c r="D534">
        <v>2976.7663503679605</v>
      </c>
      <c r="E534">
        <v>52.737230453866758</v>
      </c>
      <c r="F534">
        <f t="shared" si="50"/>
        <v>7.9985928730072082</v>
      </c>
    </row>
    <row r="535" spans="1:6" x14ac:dyDescent="0.45">
      <c r="A535" t="str">
        <f t="shared" si="49"/>
        <v>BOL1997</v>
      </c>
      <c r="B535" t="s">
        <v>401</v>
      </c>
      <c r="C535">
        <v>1997</v>
      </c>
      <c r="D535">
        <v>3121.2452985897671</v>
      </c>
      <c r="E535">
        <v>58.275423378714599</v>
      </c>
      <c r="F535">
        <f t="shared" si="50"/>
        <v>8.045987335334063</v>
      </c>
    </row>
    <row r="536" spans="1:6" x14ac:dyDescent="0.45">
      <c r="A536" t="str">
        <f t="shared" si="49"/>
        <v>BOL1998</v>
      </c>
      <c r="B536" t="s">
        <v>401</v>
      </c>
      <c r="C536">
        <v>1998</v>
      </c>
      <c r="D536">
        <v>3257.0491315738764</v>
      </c>
      <c r="E536">
        <v>64.051843082625865</v>
      </c>
      <c r="F536">
        <f t="shared" si="50"/>
        <v>8.0885768900792137</v>
      </c>
    </row>
    <row r="537" spans="1:6" x14ac:dyDescent="0.45">
      <c r="A537" t="str">
        <f t="shared" si="49"/>
        <v>BOL1999</v>
      </c>
      <c r="B537" t="s">
        <v>401</v>
      </c>
      <c r="C537">
        <v>1999</v>
      </c>
      <c r="D537">
        <v>3259.8294482083825</v>
      </c>
      <c r="E537">
        <v>64.449992698132661</v>
      </c>
      <c r="F537">
        <f t="shared" si="50"/>
        <v>8.0894301564917015</v>
      </c>
    </row>
    <row r="538" spans="1:6" x14ac:dyDescent="0.45">
      <c r="A538" t="str">
        <f t="shared" si="49"/>
        <v>BOL2000</v>
      </c>
      <c r="B538" t="s">
        <v>401</v>
      </c>
      <c r="C538">
        <v>2000</v>
      </c>
      <c r="D538">
        <v>3359.095105405665</v>
      </c>
      <c r="E538">
        <v>58.721802694767646</v>
      </c>
      <c r="F538">
        <f t="shared" si="50"/>
        <v>8.1194269028183967</v>
      </c>
    </row>
    <row r="539" spans="1:6" x14ac:dyDescent="0.45">
      <c r="A539" t="str">
        <f t="shared" si="49"/>
        <v>BOL2001</v>
      </c>
      <c r="B539" t="s">
        <v>401</v>
      </c>
      <c r="C539">
        <v>2001</v>
      </c>
      <c r="D539">
        <v>3434.1441565038463</v>
      </c>
      <c r="E539">
        <v>53.556600028806855</v>
      </c>
      <c r="F539">
        <f t="shared" si="50"/>
        <v>8.1415230197562405</v>
      </c>
    </row>
    <row r="540" spans="1:6" x14ac:dyDescent="0.45">
      <c r="A540" t="str">
        <f t="shared" si="49"/>
        <v>BOL2002</v>
      </c>
      <c r="B540" t="s">
        <v>401</v>
      </c>
      <c r="C540">
        <v>2002</v>
      </c>
      <c r="D540">
        <v>3514.9142625967443</v>
      </c>
      <c r="E540">
        <v>51.001676850074006</v>
      </c>
      <c r="F540">
        <f t="shared" si="50"/>
        <v>8.1647704120829108</v>
      </c>
    </row>
    <row r="541" spans="1:6" x14ac:dyDescent="0.45">
      <c r="A541" t="str">
        <f t="shared" si="49"/>
        <v>BOL2003</v>
      </c>
      <c r="B541" t="s">
        <v>401</v>
      </c>
      <c r="C541">
        <v>2003</v>
      </c>
      <c r="D541">
        <v>3620.3377218958622</v>
      </c>
      <c r="E541">
        <v>47.880519858362</v>
      </c>
      <c r="F541">
        <f t="shared" si="50"/>
        <v>8.1943225938096624</v>
      </c>
    </row>
    <row r="542" spans="1:6" x14ac:dyDescent="0.45">
      <c r="A542" t="str">
        <f t="shared" si="49"/>
        <v>BOL2004</v>
      </c>
      <c r="B542" t="s">
        <v>401</v>
      </c>
      <c r="C542">
        <v>2004</v>
      </c>
      <c r="D542">
        <v>3808.2180037843536</v>
      </c>
      <c r="E542">
        <v>42.650701290377789</v>
      </c>
      <c r="F542">
        <f t="shared" si="50"/>
        <v>8.244916643165551</v>
      </c>
    </row>
    <row r="543" spans="1:6" x14ac:dyDescent="0.45">
      <c r="A543" t="str">
        <f t="shared" si="49"/>
        <v>BOL2005</v>
      </c>
      <c r="B543" t="s">
        <v>401</v>
      </c>
      <c r="C543">
        <v>2005</v>
      </c>
      <c r="D543">
        <v>4032.7263980008038</v>
      </c>
      <c r="E543">
        <v>39.795158899680814</v>
      </c>
      <c r="F543">
        <f t="shared" si="50"/>
        <v>8.3021979517589859</v>
      </c>
    </row>
    <row r="544" spans="1:6" x14ac:dyDescent="0.45">
      <c r="A544" t="str">
        <f t="shared" si="49"/>
        <v>BOL2006</v>
      </c>
      <c r="B544" t="s">
        <v>401</v>
      </c>
      <c r="C544">
        <v>2006</v>
      </c>
      <c r="D544">
        <v>4282.8716476440695</v>
      </c>
      <c r="E544">
        <v>35.177887664811273</v>
      </c>
      <c r="F544">
        <f t="shared" si="50"/>
        <v>8.3623790093036288</v>
      </c>
    </row>
    <row r="545" spans="1:6" x14ac:dyDescent="0.45">
      <c r="A545" t="str">
        <f t="shared" si="49"/>
        <v>BOL2007</v>
      </c>
      <c r="B545" t="s">
        <v>401</v>
      </c>
      <c r="C545">
        <v>2007</v>
      </c>
      <c r="D545">
        <v>4521.6793200279208</v>
      </c>
      <c r="E545">
        <v>34.346427964799567</v>
      </c>
      <c r="F545">
        <f t="shared" si="50"/>
        <v>8.4166387348053604</v>
      </c>
    </row>
    <row r="546" spans="1:6" x14ac:dyDescent="0.45">
      <c r="A546" t="str">
        <f t="shared" si="49"/>
        <v>BOL2008</v>
      </c>
      <c r="B546" t="s">
        <v>401</v>
      </c>
      <c r="C546">
        <v>2008</v>
      </c>
      <c r="D546">
        <v>4810.2785829452587</v>
      </c>
      <c r="E546">
        <v>31.494834365966355</v>
      </c>
      <c r="F546">
        <f t="shared" si="50"/>
        <v>8.4785102788748929</v>
      </c>
    </row>
    <row r="547" spans="1:6" x14ac:dyDescent="0.45">
      <c r="A547" t="str">
        <f t="shared" si="49"/>
        <v>BOL2009</v>
      </c>
      <c r="B547" t="s">
        <v>401</v>
      </c>
      <c r="C547">
        <v>2009</v>
      </c>
      <c r="D547">
        <v>4919.8103185910022</v>
      </c>
      <c r="E547">
        <v>34.021429779919885</v>
      </c>
      <c r="F547">
        <f t="shared" si="50"/>
        <v>8.5010252556112533</v>
      </c>
    </row>
    <row r="548" spans="1:6" x14ac:dyDescent="0.45">
      <c r="A548" t="str">
        <f t="shared" si="49"/>
        <v>BOL2010</v>
      </c>
      <c r="B548" t="s">
        <v>401</v>
      </c>
      <c r="C548">
        <v>2010</v>
      </c>
      <c r="D548">
        <v>5100.5275723808309</v>
      </c>
      <c r="E548">
        <v>36.029022193554987</v>
      </c>
      <c r="F548">
        <f t="shared" si="50"/>
        <v>8.5370992589271619</v>
      </c>
    </row>
    <row r="549" spans="1:6" x14ac:dyDescent="0.45">
      <c r="A549" t="str">
        <f t="shared" si="49"/>
        <v>BOL2011</v>
      </c>
      <c r="B549" t="s">
        <v>401</v>
      </c>
      <c r="C549">
        <v>2011</v>
      </c>
      <c r="D549">
        <v>5388.5129347758993</v>
      </c>
      <c r="E549">
        <v>36.753505922177673</v>
      </c>
      <c r="F549">
        <f t="shared" si="50"/>
        <v>8.5920247324749255</v>
      </c>
    </row>
    <row r="550" spans="1:6" x14ac:dyDescent="0.45">
      <c r="A550" t="str">
        <f t="shared" si="49"/>
        <v>BOL2012</v>
      </c>
      <c r="B550" t="s">
        <v>401</v>
      </c>
      <c r="C550">
        <v>2012</v>
      </c>
      <c r="D550">
        <v>5866.9841416844474</v>
      </c>
      <c r="E550">
        <v>38.96580384297728</v>
      </c>
      <c r="F550">
        <f t="shared" si="50"/>
        <v>8.6770960059538158</v>
      </c>
    </row>
    <row r="551" spans="1:6" x14ac:dyDescent="0.45">
      <c r="A551" t="str">
        <f t="shared" si="49"/>
        <v>BOL2013</v>
      </c>
      <c r="B551" t="s">
        <v>401</v>
      </c>
      <c r="C551">
        <v>2013</v>
      </c>
      <c r="D551">
        <v>6589.6714554379878</v>
      </c>
      <c r="E551">
        <v>40.93109503433449</v>
      </c>
      <c r="F551">
        <f t="shared" si="50"/>
        <v>8.7932587712367525</v>
      </c>
    </row>
    <row r="552" spans="1:6" x14ac:dyDescent="0.45">
      <c r="A552" t="str">
        <f t="shared" si="49"/>
        <v>BOL2014</v>
      </c>
      <c r="B552" t="s">
        <v>401</v>
      </c>
      <c r="C552">
        <v>2014</v>
      </c>
      <c r="D552">
        <v>7047.2015302798882</v>
      </c>
      <c r="E552">
        <v>43.749719300000606</v>
      </c>
      <c r="F552">
        <f t="shared" si="50"/>
        <v>8.8603858709427818</v>
      </c>
    </row>
    <row r="553" spans="1:6" x14ac:dyDescent="0.45">
      <c r="A553" t="str">
        <f t="shared" si="49"/>
        <v>BOL2015</v>
      </c>
      <c r="B553" t="s">
        <v>401</v>
      </c>
      <c r="C553">
        <v>2015</v>
      </c>
      <c r="D553">
        <v>7152.0446502569212</v>
      </c>
      <c r="E553">
        <v>51.448872459157215</v>
      </c>
      <c r="F553">
        <f t="shared" si="50"/>
        <v>8.8751535598787346</v>
      </c>
    </row>
    <row r="554" spans="1:6" x14ac:dyDescent="0.45">
      <c r="A554" t="str">
        <f t="shared" si="49"/>
        <v>BOL2016</v>
      </c>
      <c r="B554" t="s">
        <v>401</v>
      </c>
      <c r="C554">
        <v>2016</v>
      </c>
      <c r="D554">
        <v>7547.9037664161069</v>
      </c>
      <c r="E554">
        <v>57.408645767642376</v>
      </c>
      <c r="F554">
        <f t="shared" si="50"/>
        <v>8.9290251568597494</v>
      </c>
    </row>
    <row r="555" spans="1:6" x14ac:dyDescent="0.45">
      <c r="A555" t="str">
        <f t="shared" si="49"/>
        <v>BOL2017</v>
      </c>
      <c r="B555" t="s">
        <v>401</v>
      </c>
      <c r="C555">
        <v>2017</v>
      </c>
      <c r="D555">
        <v>8510.2668567936071</v>
      </c>
      <c r="E555">
        <v>58.618440994372456</v>
      </c>
      <c r="F555">
        <f t="shared" si="50"/>
        <v>9.0490285791008684</v>
      </c>
    </row>
    <row r="556" spans="1:6" x14ac:dyDescent="0.45">
      <c r="A556" t="str">
        <f t="shared" si="49"/>
        <v>BOL2018</v>
      </c>
      <c r="B556" t="s">
        <v>401</v>
      </c>
      <c r="C556">
        <v>2018</v>
      </c>
      <c r="D556">
        <v>8952.5878528444355</v>
      </c>
      <c r="E556">
        <v>62.628413969708639</v>
      </c>
      <c r="F556">
        <f t="shared" si="50"/>
        <v>9.0996979150435884</v>
      </c>
    </row>
    <row r="557" spans="1:6" x14ac:dyDescent="0.45">
      <c r="A557" t="str">
        <f t="shared" si="49"/>
        <v>BOL2019</v>
      </c>
      <c r="B557" t="s">
        <v>401</v>
      </c>
      <c r="C557">
        <v>2019</v>
      </c>
      <c r="D557">
        <v>9174.4456361686334</v>
      </c>
      <c r="E557">
        <v>65.839704302333942</v>
      </c>
      <c r="F557">
        <f t="shared" si="50"/>
        <v>9.1241772499713072</v>
      </c>
    </row>
    <row r="558" spans="1:6" x14ac:dyDescent="0.45">
      <c r="A558" t="str">
        <f t="shared" si="49"/>
        <v>BOL2020</v>
      </c>
      <c r="B558" t="s">
        <v>401</v>
      </c>
      <c r="C558">
        <v>2020</v>
      </c>
      <c r="D558">
        <v>8293.9912120836525</v>
      </c>
      <c r="E558">
        <v>80.167952332378249</v>
      </c>
      <c r="F558">
        <f t="shared" si="50"/>
        <v>9.0232865812547232</v>
      </c>
    </row>
    <row r="559" spans="1:6" x14ac:dyDescent="0.45">
      <c r="A559" t="str">
        <f t="shared" si="49"/>
        <v>BOL2021</v>
      </c>
      <c r="B559" t="s">
        <v>401</v>
      </c>
      <c r="C559">
        <v>2021</v>
      </c>
      <c r="D559">
        <v>9454.1981468000231</v>
      </c>
      <c r="E559">
        <v>74.470662692210738</v>
      </c>
      <c r="F559">
        <f t="shared" si="50"/>
        <v>9.1542141701773367</v>
      </c>
    </row>
    <row r="560" spans="1:6" x14ac:dyDescent="0.45">
      <c r="A560" t="str">
        <f t="shared" si="49"/>
        <v>BOL2022</v>
      </c>
      <c r="B560" t="s">
        <v>401</v>
      </c>
      <c r="C560">
        <v>2022</v>
      </c>
      <c r="D560">
        <v>10371.962907945142</v>
      </c>
      <c r="E560">
        <v>72.889647310382472</v>
      </c>
      <c r="F560">
        <f t="shared" si="50"/>
        <v>9.2468615704802684</v>
      </c>
    </row>
    <row r="561" spans="1:6" x14ac:dyDescent="0.45">
      <c r="A561" t="str">
        <f t="shared" si="49"/>
        <v>BOL2023</v>
      </c>
      <c r="B561" t="s">
        <v>401</v>
      </c>
      <c r="C561">
        <v>2023</v>
      </c>
      <c r="D561">
        <v>10925.273052505316</v>
      </c>
      <c r="E561">
        <v>69.834997713748251</v>
      </c>
      <c r="F561">
        <f t="shared" si="50"/>
        <v>9.2988340130157923</v>
      </c>
    </row>
    <row r="562" spans="1:6" x14ac:dyDescent="0.45">
      <c r="A562" t="str">
        <f t="shared" si="49"/>
        <v>BOL2024</v>
      </c>
      <c r="B562" t="s">
        <v>401</v>
      </c>
      <c r="C562">
        <v>2024</v>
      </c>
      <c r="D562">
        <v>11189.805509703556</v>
      </c>
      <c r="E562">
        <v>65.460718250868027</v>
      </c>
      <c r="F562">
        <f t="shared" si="50"/>
        <v>9.3227584204313807</v>
      </c>
    </row>
    <row r="563" spans="1:6" x14ac:dyDescent="0.45">
      <c r="A563" t="str">
        <f t="shared" si="49"/>
        <v>BIH2006</v>
      </c>
      <c r="B563" t="s">
        <v>434</v>
      </c>
      <c r="C563">
        <v>2006</v>
      </c>
      <c r="D563">
        <v>6870.5065279752016</v>
      </c>
      <c r="E563">
        <v>47.775163793828433</v>
      </c>
      <c r="F563">
        <f t="shared" si="50"/>
        <v>8.8349931129169565</v>
      </c>
    </row>
    <row r="564" spans="1:6" x14ac:dyDescent="0.45">
      <c r="A564" t="str">
        <f t="shared" si="49"/>
        <v>BIH2007</v>
      </c>
      <c r="B564" t="s">
        <v>434</v>
      </c>
      <c r="C564">
        <v>2007</v>
      </c>
      <c r="D564">
        <v>7686.4139346004995</v>
      </c>
      <c r="E564">
        <v>60.223763080251004</v>
      </c>
      <c r="F564">
        <f t="shared" si="50"/>
        <v>8.947209625334331</v>
      </c>
    </row>
    <row r="565" spans="1:6" x14ac:dyDescent="0.45">
      <c r="A565" t="str">
        <f t="shared" si="49"/>
        <v>BIH2008</v>
      </c>
      <c r="B565" t="s">
        <v>434</v>
      </c>
      <c r="C565">
        <v>2008</v>
      </c>
      <c r="D565">
        <v>8586.7780478118093</v>
      </c>
      <c r="E565">
        <v>65.613718481391842</v>
      </c>
      <c r="F565">
        <f t="shared" si="50"/>
        <v>9.0579788628727069</v>
      </c>
    </row>
    <row r="566" spans="1:6" x14ac:dyDescent="0.45">
      <c r="A566" t="str">
        <f t="shared" si="49"/>
        <v>BIH2009</v>
      </c>
      <c r="B566" t="s">
        <v>434</v>
      </c>
      <c r="C566">
        <v>2009</v>
      </c>
      <c r="D566">
        <v>8693.6183974689466</v>
      </c>
      <c r="E566">
        <v>64.068320592425351</v>
      </c>
      <c r="F566">
        <f t="shared" si="50"/>
        <v>9.0703445179547568</v>
      </c>
    </row>
    <row r="567" spans="1:6" x14ac:dyDescent="0.45">
      <c r="A567" t="str">
        <f t="shared" si="49"/>
        <v>BIH2010</v>
      </c>
      <c r="B567" t="s">
        <v>434</v>
      </c>
      <c r="C567">
        <v>2010</v>
      </c>
      <c r="D567">
        <v>9086.7485351598461</v>
      </c>
      <c r="E567">
        <v>61.845311119169999</v>
      </c>
      <c r="F567">
        <f t="shared" si="50"/>
        <v>9.1145724262806205</v>
      </c>
    </row>
    <row r="568" spans="1:6" x14ac:dyDescent="0.45">
      <c r="A568" t="str">
        <f t="shared" si="49"/>
        <v>BIH2011</v>
      </c>
      <c r="B568" t="s">
        <v>434</v>
      </c>
      <c r="C568">
        <v>2011</v>
      </c>
      <c r="D568">
        <v>9761.5151957868602</v>
      </c>
      <c r="E568">
        <v>60.548843452033687</v>
      </c>
      <c r="F568">
        <f t="shared" si="50"/>
        <v>9.1862029128277722</v>
      </c>
    </row>
    <row r="569" spans="1:6" x14ac:dyDescent="0.45">
      <c r="A569" t="str">
        <f t="shared" si="49"/>
        <v>BIH2012</v>
      </c>
      <c r="B569" t="s">
        <v>434</v>
      </c>
      <c r="C569">
        <v>2012</v>
      </c>
      <c r="D569">
        <v>10121.15564283019</v>
      </c>
      <c r="E569">
        <v>61.715927164901927</v>
      </c>
      <c r="F569">
        <f t="shared" si="50"/>
        <v>9.2223831302773753</v>
      </c>
    </row>
    <row r="570" spans="1:6" x14ac:dyDescent="0.45">
      <c r="A570" t="str">
        <f t="shared" si="49"/>
        <v>BIH2013</v>
      </c>
      <c r="B570" t="s">
        <v>434</v>
      </c>
      <c r="C570">
        <v>2013</v>
      </c>
      <c r="D570">
        <v>10808.311746360527</v>
      </c>
      <c r="E570">
        <v>60.834447776686694</v>
      </c>
      <c r="F570">
        <f t="shared" si="50"/>
        <v>9.2880707232618516</v>
      </c>
    </row>
    <row r="571" spans="1:6" x14ac:dyDescent="0.45">
      <c r="A571" t="str">
        <f t="shared" si="49"/>
        <v>BIH2014</v>
      </c>
      <c r="B571" t="s">
        <v>434</v>
      </c>
      <c r="C571">
        <v>2014</v>
      </c>
      <c r="D571">
        <v>11167.867488123258</v>
      </c>
      <c r="E571">
        <v>60.216672430996624</v>
      </c>
      <c r="F571">
        <f t="shared" si="50"/>
        <v>9.3207959596132834</v>
      </c>
    </row>
    <row r="572" spans="1:6" x14ac:dyDescent="0.45">
      <c r="A572" t="str">
        <f t="shared" si="49"/>
        <v>BIH2015</v>
      </c>
      <c r="B572" t="s">
        <v>434</v>
      </c>
      <c r="C572">
        <v>2015</v>
      </c>
      <c r="D572">
        <v>11848.63260841631</v>
      </c>
      <c r="E572">
        <v>57.968272080622526</v>
      </c>
      <c r="F572">
        <f t="shared" si="50"/>
        <v>9.3799677482103174</v>
      </c>
    </row>
    <row r="573" spans="1:6" x14ac:dyDescent="0.45">
      <c r="A573" t="str">
        <f t="shared" si="49"/>
        <v>BIH2016</v>
      </c>
      <c r="B573" t="s">
        <v>434</v>
      </c>
      <c r="C573">
        <v>2016</v>
      </c>
      <c r="D573">
        <v>12899.103597191892</v>
      </c>
      <c r="E573">
        <v>57.171178868737435</v>
      </c>
      <c r="F573">
        <f t="shared" si="50"/>
        <v>9.4649130993455444</v>
      </c>
    </row>
    <row r="574" spans="1:6" x14ac:dyDescent="0.45">
      <c r="A574" t="str">
        <f t="shared" si="49"/>
        <v>BIH2017</v>
      </c>
      <c r="B574" t="s">
        <v>434</v>
      </c>
      <c r="C574">
        <v>2017</v>
      </c>
      <c r="D574">
        <v>13626.915309658923</v>
      </c>
      <c r="E574">
        <v>57.523652839258411</v>
      </c>
      <c r="F574">
        <f t="shared" si="50"/>
        <v>9.5198021828379371</v>
      </c>
    </row>
    <row r="575" spans="1:6" x14ac:dyDescent="0.45">
      <c r="A575" t="str">
        <f t="shared" si="49"/>
        <v>BIH2018</v>
      </c>
      <c r="B575" t="s">
        <v>434</v>
      </c>
      <c r="C575">
        <v>2018</v>
      </c>
      <c r="D575">
        <v>14858.279889898178</v>
      </c>
      <c r="E575">
        <v>56.659522986662168</v>
      </c>
      <c r="F575">
        <f t="shared" si="50"/>
        <v>9.6063125571906838</v>
      </c>
    </row>
    <row r="576" spans="1:6" x14ac:dyDescent="0.45">
      <c r="A576" t="str">
        <f t="shared" si="49"/>
        <v>BIH2019</v>
      </c>
      <c r="B576" t="s">
        <v>434</v>
      </c>
      <c r="C576">
        <v>2019</v>
      </c>
      <c r="D576">
        <v>16428.393478206137</v>
      </c>
      <c r="E576">
        <v>57.169103288685704</v>
      </c>
      <c r="F576">
        <f t="shared" si="50"/>
        <v>9.7067664264700451</v>
      </c>
    </row>
    <row r="577" spans="1:6" x14ac:dyDescent="0.45">
      <c r="A577" t="str">
        <f t="shared" si="49"/>
        <v>BIH2020</v>
      </c>
      <c r="B577" t="s">
        <v>434</v>
      </c>
      <c r="C577">
        <v>2020</v>
      </c>
      <c r="D577">
        <v>16369.766836317562</v>
      </c>
      <c r="E577">
        <v>57.65856695330023</v>
      </c>
      <c r="F577">
        <f t="shared" si="50"/>
        <v>9.7031914269111201</v>
      </c>
    </row>
    <row r="578" spans="1:6" x14ac:dyDescent="0.45">
      <c r="A578" t="str">
        <f t="shared" si="49"/>
        <v>BIH2021</v>
      </c>
      <c r="B578" t="s">
        <v>434</v>
      </c>
      <c r="C578">
        <v>2021</v>
      </c>
      <c r="D578">
        <v>18285.671124295252</v>
      </c>
      <c r="E578">
        <v>53.289379979995324</v>
      </c>
      <c r="F578">
        <f t="shared" si="50"/>
        <v>9.813873033453552</v>
      </c>
    </row>
    <row r="579" spans="1:6" x14ac:dyDescent="0.45">
      <c r="A579" t="str">
        <f t="shared" ref="A579:A642" si="51">B579&amp;C579</f>
        <v>BIH2022</v>
      </c>
      <c r="B579" t="s">
        <v>434</v>
      </c>
      <c r="C579">
        <v>2022</v>
      </c>
      <c r="D579">
        <v>21115.634254304812</v>
      </c>
      <c r="E579">
        <v>48.099291736180618</v>
      </c>
      <c r="F579">
        <f t="shared" ref="F579:F642" si="52">LN(D579)</f>
        <v>9.9577690050085419</v>
      </c>
    </row>
    <row r="580" spans="1:6" x14ac:dyDescent="0.45">
      <c r="A580" t="str">
        <f t="shared" si="51"/>
        <v>BIH2023</v>
      </c>
      <c r="B580" t="s">
        <v>434</v>
      </c>
      <c r="C580">
        <v>2023</v>
      </c>
      <c r="D580">
        <v>22508.880403807452</v>
      </c>
      <c r="E580">
        <v>47.344752072181308</v>
      </c>
      <c r="F580">
        <f t="shared" si="52"/>
        <v>10.021665194938691</v>
      </c>
    </row>
    <row r="581" spans="1:6" x14ac:dyDescent="0.45">
      <c r="A581" t="str">
        <f t="shared" si="51"/>
        <v>BIH2024</v>
      </c>
      <c r="B581" t="s">
        <v>434</v>
      </c>
      <c r="C581">
        <v>2024</v>
      </c>
      <c r="D581">
        <v>21971.050396156264</v>
      </c>
      <c r="E581">
        <v>50.43043463618806</v>
      </c>
      <c r="F581">
        <f t="shared" si="52"/>
        <v>9.9974809747117046</v>
      </c>
    </row>
    <row r="582" spans="1:6" x14ac:dyDescent="0.45">
      <c r="A582" t="str">
        <f t="shared" si="51"/>
        <v>BWA1990</v>
      </c>
      <c r="B582" t="s">
        <v>308</v>
      </c>
      <c r="C582">
        <v>1990</v>
      </c>
      <c r="D582" s="2">
        <v>5978.0270240824975</v>
      </c>
      <c r="E582" s="2">
        <v>9.384531397335639</v>
      </c>
      <c r="F582">
        <f t="shared" si="52"/>
        <v>8.6958458634229086</v>
      </c>
    </row>
    <row r="583" spans="1:6" x14ac:dyDescent="0.45">
      <c r="A583" t="str">
        <f t="shared" si="51"/>
        <v>BWA1991</v>
      </c>
      <c r="B583" t="s">
        <v>308</v>
      </c>
      <c r="C583">
        <v>1991</v>
      </c>
      <c r="D583">
        <v>6462.6726474604302</v>
      </c>
      <c r="E583">
        <v>11.859360787880689</v>
      </c>
      <c r="F583">
        <f t="shared" si="52"/>
        <v>8.7737982337341798</v>
      </c>
    </row>
    <row r="584" spans="1:6" x14ac:dyDescent="0.45">
      <c r="A584" t="str">
        <f t="shared" si="51"/>
        <v>BWA1992</v>
      </c>
      <c r="B584" t="s">
        <v>308</v>
      </c>
      <c r="C584">
        <v>1992</v>
      </c>
      <c r="D584">
        <v>6614.0808865229756</v>
      </c>
      <c r="E584">
        <v>14.687296379702557</v>
      </c>
      <c r="F584">
        <f t="shared" si="52"/>
        <v>8.7969561230591822</v>
      </c>
    </row>
    <row r="585" spans="1:6" x14ac:dyDescent="0.45">
      <c r="A585" t="str">
        <f t="shared" si="51"/>
        <v>BWA1993</v>
      </c>
      <c r="B585" t="s">
        <v>308</v>
      </c>
      <c r="C585">
        <v>1993</v>
      </c>
      <c r="D585">
        <v>6705.8273277945664</v>
      </c>
      <c r="E585">
        <v>14.228140914387016</v>
      </c>
      <c r="F585">
        <f t="shared" si="52"/>
        <v>8.8107321777824321</v>
      </c>
    </row>
    <row r="586" spans="1:6" x14ac:dyDescent="0.45">
      <c r="A586" t="str">
        <f t="shared" si="51"/>
        <v>BWA1994</v>
      </c>
      <c r="B586" t="s">
        <v>308</v>
      </c>
      <c r="C586">
        <v>1994</v>
      </c>
      <c r="D586">
        <v>6903.4850019186479</v>
      </c>
      <c r="E586">
        <v>13.990257639095377</v>
      </c>
      <c r="F586">
        <f t="shared" si="52"/>
        <v>8.8397816358208772</v>
      </c>
    </row>
    <row r="587" spans="1:6" x14ac:dyDescent="0.45">
      <c r="A587" t="str">
        <f t="shared" si="51"/>
        <v>BWA1995</v>
      </c>
      <c r="B587" t="s">
        <v>308</v>
      </c>
      <c r="C587">
        <v>1995</v>
      </c>
      <c r="D587">
        <v>7348.4004204729426</v>
      </c>
      <c r="E587">
        <v>11.893443747998353</v>
      </c>
      <c r="F587">
        <f t="shared" si="52"/>
        <v>8.902237938654439</v>
      </c>
    </row>
    <row r="588" spans="1:6" x14ac:dyDescent="0.45">
      <c r="A588" t="str">
        <f t="shared" si="51"/>
        <v>BWA1996</v>
      </c>
      <c r="B588" t="s">
        <v>308</v>
      </c>
      <c r="C588">
        <v>1996</v>
      </c>
      <c r="D588">
        <v>7727.9981590525658</v>
      </c>
      <c r="E588">
        <v>10.090040893831175</v>
      </c>
      <c r="F588">
        <f t="shared" si="52"/>
        <v>8.9526051376744906</v>
      </c>
    </row>
    <row r="589" spans="1:6" x14ac:dyDescent="0.45">
      <c r="A589" t="str">
        <f t="shared" si="51"/>
        <v>BWA1997</v>
      </c>
      <c r="B589" t="s">
        <v>308</v>
      </c>
      <c r="C589">
        <v>1997</v>
      </c>
      <c r="D589">
        <v>8321.9356608476246</v>
      </c>
      <c r="E589">
        <v>9.6855105359072002</v>
      </c>
      <c r="F589">
        <f t="shared" si="52"/>
        <v>9.0266501583002654</v>
      </c>
    </row>
    <row r="590" spans="1:6" x14ac:dyDescent="0.45">
      <c r="A590" t="str">
        <f t="shared" si="51"/>
        <v>BWA1998</v>
      </c>
      <c r="B590" t="s">
        <v>308</v>
      </c>
      <c r="C590">
        <v>1998</v>
      </c>
      <c r="D590">
        <v>8267.5941114057678</v>
      </c>
      <c r="E590">
        <v>12.155947441217151</v>
      </c>
      <c r="F590">
        <f t="shared" si="52"/>
        <v>9.0200988280878942</v>
      </c>
    </row>
    <row r="591" spans="1:6" x14ac:dyDescent="0.45">
      <c r="A591" t="str">
        <f t="shared" si="51"/>
        <v>BWA1999</v>
      </c>
      <c r="B591" t="s">
        <v>308</v>
      </c>
      <c r="C591">
        <v>1999</v>
      </c>
      <c r="D591">
        <v>8998.5990226789309</v>
      </c>
      <c r="E591">
        <v>13.873169462253662</v>
      </c>
      <c r="F591">
        <f t="shared" si="52"/>
        <v>9.104824180054651</v>
      </c>
    </row>
    <row r="592" spans="1:6" x14ac:dyDescent="0.45">
      <c r="A592" t="str">
        <f t="shared" si="51"/>
        <v>BWA2000</v>
      </c>
      <c r="B592" t="s">
        <v>308</v>
      </c>
      <c r="C592">
        <v>2000</v>
      </c>
      <c r="D592">
        <v>9187.3637761382888</v>
      </c>
      <c r="E592">
        <v>14.711133084328617</v>
      </c>
      <c r="F592">
        <f t="shared" si="52"/>
        <v>9.125584316324181</v>
      </c>
    </row>
    <row r="593" spans="1:6" x14ac:dyDescent="0.45">
      <c r="A593" t="str">
        <f t="shared" si="51"/>
        <v>BWA2001</v>
      </c>
      <c r="B593" t="s">
        <v>308</v>
      </c>
      <c r="C593">
        <v>2001</v>
      </c>
      <c r="D593">
        <v>9225.970542612964</v>
      </c>
      <c r="E593">
        <v>16.586160210691109</v>
      </c>
      <c r="F593">
        <f t="shared" si="52"/>
        <v>9.1297776712460923</v>
      </c>
    </row>
    <row r="594" spans="1:6" x14ac:dyDescent="0.45">
      <c r="A594" t="str">
        <f t="shared" si="51"/>
        <v>BWA2002</v>
      </c>
      <c r="B594" t="s">
        <v>308</v>
      </c>
      <c r="C594">
        <v>2002</v>
      </c>
      <c r="D594">
        <v>9752.8483079677007</v>
      </c>
      <c r="E594">
        <v>19.280159024872155</v>
      </c>
      <c r="F594">
        <f t="shared" si="52"/>
        <v>9.1853146554795533</v>
      </c>
    </row>
    <row r="595" spans="1:6" x14ac:dyDescent="0.45">
      <c r="A595" t="str">
        <f t="shared" si="51"/>
        <v>BWA2003</v>
      </c>
      <c r="B595" t="s">
        <v>308</v>
      </c>
      <c r="C595">
        <v>2003</v>
      </c>
      <c r="D595">
        <v>10223.968280352676</v>
      </c>
      <c r="E595">
        <v>19.977362124298718</v>
      </c>
      <c r="F595">
        <f t="shared" si="52"/>
        <v>9.2324900741430866</v>
      </c>
    </row>
    <row r="596" spans="1:6" x14ac:dyDescent="0.45">
      <c r="A596" t="str">
        <f t="shared" si="51"/>
        <v>BWA2004</v>
      </c>
      <c r="B596" t="s">
        <v>308</v>
      </c>
      <c r="C596">
        <v>2004</v>
      </c>
      <c r="D596">
        <v>10595.562282347546</v>
      </c>
      <c r="E596">
        <v>21.935704704551025</v>
      </c>
      <c r="F596">
        <f t="shared" si="52"/>
        <v>9.2681905398319664</v>
      </c>
    </row>
    <row r="597" spans="1:6" x14ac:dyDescent="0.45">
      <c r="A597" t="str">
        <f t="shared" si="51"/>
        <v>BWA2005</v>
      </c>
      <c r="B597" t="s">
        <v>308</v>
      </c>
      <c r="C597">
        <v>2005</v>
      </c>
      <c r="D597">
        <v>11222.460565952179</v>
      </c>
      <c r="E597">
        <v>19.763428572926049</v>
      </c>
      <c r="F597">
        <f t="shared" si="52"/>
        <v>9.3256724568118372</v>
      </c>
    </row>
    <row r="598" spans="1:6" x14ac:dyDescent="0.45">
      <c r="A598" t="str">
        <f t="shared" si="51"/>
        <v>BWA2006</v>
      </c>
      <c r="B598" t="s">
        <v>308</v>
      </c>
      <c r="C598">
        <v>2006</v>
      </c>
      <c r="D598">
        <v>12304.467177810466</v>
      </c>
      <c r="E598">
        <v>20.936231035362965</v>
      </c>
      <c r="F598">
        <f t="shared" si="52"/>
        <v>9.4177176606125759</v>
      </c>
    </row>
    <row r="599" spans="1:6" x14ac:dyDescent="0.45">
      <c r="A599" t="str">
        <f t="shared" si="51"/>
        <v>BWA2007</v>
      </c>
      <c r="B599" t="s">
        <v>308</v>
      </c>
      <c r="C599">
        <v>2007</v>
      </c>
      <c r="D599">
        <v>13113.248847025081</v>
      </c>
      <c r="E599">
        <v>23.46175582179702</v>
      </c>
      <c r="F599">
        <f t="shared" si="52"/>
        <v>9.4813783604752135</v>
      </c>
    </row>
    <row r="600" spans="1:6" x14ac:dyDescent="0.45">
      <c r="A600" t="str">
        <f t="shared" si="51"/>
        <v>BWA2008</v>
      </c>
      <c r="B600" t="s">
        <v>308</v>
      </c>
      <c r="C600">
        <v>2008</v>
      </c>
      <c r="D600">
        <v>13526.191179887443</v>
      </c>
      <c r="E600">
        <v>26.302258810867094</v>
      </c>
      <c r="F600">
        <f t="shared" si="52"/>
        <v>9.5123831722866203</v>
      </c>
    </row>
    <row r="601" spans="1:6" x14ac:dyDescent="0.45">
      <c r="A601" t="str">
        <f t="shared" si="51"/>
        <v>BWA2009</v>
      </c>
      <c r="B601" t="s">
        <v>308</v>
      </c>
      <c r="C601">
        <v>2009</v>
      </c>
      <c r="D601">
        <v>11445.727637432912</v>
      </c>
      <c r="E601">
        <v>29.356438624473117</v>
      </c>
      <c r="F601">
        <f t="shared" si="52"/>
        <v>9.3453718072493519</v>
      </c>
    </row>
    <row r="602" spans="1:6" x14ac:dyDescent="0.45">
      <c r="A602" t="str">
        <f t="shared" si="51"/>
        <v>BWA2010</v>
      </c>
      <c r="B602" t="s">
        <v>308</v>
      </c>
      <c r="C602">
        <v>2010</v>
      </c>
      <c r="D602">
        <v>12490.892315826155</v>
      </c>
      <c r="E602">
        <v>27.514927743841632</v>
      </c>
      <c r="F602">
        <f t="shared" si="52"/>
        <v>9.4327550429877629</v>
      </c>
    </row>
    <row r="603" spans="1:6" x14ac:dyDescent="0.45">
      <c r="A603" t="str">
        <f t="shared" si="51"/>
        <v>BWA2011</v>
      </c>
      <c r="B603" t="s">
        <v>308</v>
      </c>
      <c r="C603">
        <v>2011</v>
      </c>
      <c r="D603">
        <v>13354.861783774675</v>
      </c>
      <c r="E603">
        <v>27.853528531992598</v>
      </c>
      <c r="F603">
        <f t="shared" si="52"/>
        <v>9.4996357760913792</v>
      </c>
    </row>
    <row r="604" spans="1:6" x14ac:dyDescent="0.45">
      <c r="A604" t="str">
        <f t="shared" si="51"/>
        <v>BWA2012</v>
      </c>
      <c r="B604" t="s">
        <v>308</v>
      </c>
      <c r="C604">
        <v>2012</v>
      </c>
      <c r="D604">
        <v>12474.513168551779</v>
      </c>
      <c r="E604">
        <v>32.910460856068376</v>
      </c>
      <c r="F604">
        <f t="shared" si="52"/>
        <v>9.4314428952932534</v>
      </c>
    </row>
    <row r="605" spans="1:6" x14ac:dyDescent="0.45">
      <c r="A605" t="str">
        <f t="shared" si="51"/>
        <v>BWA2013</v>
      </c>
      <c r="B605" t="s">
        <v>308</v>
      </c>
      <c r="C605">
        <v>2013</v>
      </c>
      <c r="D605">
        <v>13340.878261986509</v>
      </c>
      <c r="E605">
        <v>33.194462277052828</v>
      </c>
      <c r="F605">
        <f t="shared" si="52"/>
        <v>9.4985881540330954</v>
      </c>
    </row>
    <row r="606" spans="1:6" x14ac:dyDescent="0.45">
      <c r="A606" t="str">
        <f t="shared" si="51"/>
        <v>BWA2014</v>
      </c>
      <c r="B606" t="s">
        <v>308</v>
      </c>
      <c r="C606">
        <v>2014</v>
      </c>
      <c r="D606">
        <v>15003.319751834926</v>
      </c>
      <c r="E606">
        <v>32.583692821400341</v>
      </c>
      <c r="F606">
        <f t="shared" si="52"/>
        <v>9.6160267723863946</v>
      </c>
    </row>
    <row r="607" spans="1:6" x14ac:dyDescent="0.45">
      <c r="A607" t="str">
        <f t="shared" si="51"/>
        <v>BWA2015</v>
      </c>
      <c r="B607" t="s">
        <v>308</v>
      </c>
      <c r="C607">
        <v>2015</v>
      </c>
      <c r="D607">
        <v>14143.694073372764</v>
      </c>
      <c r="E607">
        <v>35.994367976893422</v>
      </c>
      <c r="F607">
        <f t="shared" si="52"/>
        <v>9.5570241552156752</v>
      </c>
    </row>
    <row r="608" spans="1:6" x14ac:dyDescent="0.45">
      <c r="A608" t="str">
        <f t="shared" si="51"/>
        <v>BWA2016</v>
      </c>
      <c r="B608" t="s">
        <v>308</v>
      </c>
      <c r="C608">
        <v>2016</v>
      </c>
      <c r="D608">
        <v>16228.1231235664</v>
      </c>
      <c r="E608">
        <v>32.690644779712756</v>
      </c>
      <c r="F608">
        <f t="shared" si="52"/>
        <v>9.6945010114041867</v>
      </c>
    </row>
    <row r="609" spans="1:6" x14ac:dyDescent="0.45">
      <c r="A609" t="str">
        <f t="shared" si="51"/>
        <v>BWA2017</v>
      </c>
      <c r="B609" t="s">
        <v>308</v>
      </c>
      <c r="C609">
        <v>2017</v>
      </c>
      <c r="D609">
        <v>15700.665047964107</v>
      </c>
      <c r="E609">
        <v>33.952221305875348</v>
      </c>
      <c r="F609">
        <f t="shared" si="52"/>
        <v>9.6614583501821869</v>
      </c>
    </row>
    <row r="610" spans="1:6" x14ac:dyDescent="0.45">
      <c r="A610" t="str">
        <f t="shared" si="51"/>
        <v>BWA2018</v>
      </c>
      <c r="B610" t="s">
        <v>308</v>
      </c>
      <c r="C610">
        <v>2018</v>
      </c>
      <c r="D610">
        <v>15785.819633780993</v>
      </c>
      <c r="E610">
        <v>34.739663317142316</v>
      </c>
      <c r="F610">
        <f t="shared" si="52"/>
        <v>9.6668673244955485</v>
      </c>
    </row>
    <row r="611" spans="1:6" x14ac:dyDescent="0.45">
      <c r="A611" t="str">
        <f t="shared" si="51"/>
        <v>BWA2019</v>
      </c>
      <c r="B611" t="s">
        <v>308</v>
      </c>
      <c r="C611">
        <v>2019</v>
      </c>
      <c r="D611">
        <v>15960.015614390279</v>
      </c>
      <c r="E611">
        <v>35.937154901047251</v>
      </c>
      <c r="F611">
        <f t="shared" si="52"/>
        <v>9.6778418493485763</v>
      </c>
    </row>
    <row r="612" spans="1:6" x14ac:dyDescent="0.45">
      <c r="A612" t="str">
        <f t="shared" si="51"/>
        <v>BWA2020</v>
      </c>
      <c r="B612" t="s">
        <v>308</v>
      </c>
      <c r="C612">
        <v>2020</v>
      </c>
      <c r="D612">
        <v>15292.262470477726</v>
      </c>
      <c r="E612">
        <v>39.728531948677599</v>
      </c>
      <c r="F612">
        <f t="shared" si="52"/>
        <v>9.6351022585767829</v>
      </c>
    </row>
    <row r="613" spans="1:6" x14ac:dyDescent="0.45">
      <c r="A613" t="str">
        <f t="shared" si="51"/>
        <v>BWA2021</v>
      </c>
      <c r="B613" t="s">
        <v>308</v>
      </c>
      <c r="C613">
        <v>2021</v>
      </c>
      <c r="D613">
        <v>17960.625443125624</v>
      </c>
      <c r="E613">
        <v>34.53202846416383</v>
      </c>
      <c r="F613">
        <f t="shared" si="52"/>
        <v>9.7959371654773264</v>
      </c>
    </row>
    <row r="614" spans="1:6" x14ac:dyDescent="0.45">
      <c r="A614" t="str">
        <f t="shared" si="51"/>
        <v>BWA2022</v>
      </c>
      <c r="B614" t="s">
        <v>308</v>
      </c>
      <c r="C614">
        <v>2022</v>
      </c>
      <c r="D614">
        <v>19976.834377647614</v>
      </c>
      <c r="E614">
        <v>29.889215837337584</v>
      </c>
      <c r="F614">
        <f t="shared" si="52"/>
        <v>9.9023286000924955</v>
      </c>
    </row>
    <row r="615" spans="1:6" x14ac:dyDescent="0.45">
      <c r="A615" t="str">
        <f t="shared" si="51"/>
        <v>BWA2023</v>
      </c>
      <c r="B615" t="s">
        <v>308</v>
      </c>
      <c r="C615">
        <v>2023</v>
      </c>
      <c r="D615">
        <v>21012.103197356948</v>
      </c>
      <c r="E615">
        <v>30.059603446318771</v>
      </c>
      <c r="F615">
        <f t="shared" si="52"/>
        <v>9.952853893415158</v>
      </c>
    </row>
    <row r="616" spans="1:6" x14ac:dyDescent="0.45">
      <c r="A616" t="str">
        <f t="shared" si="51"/>
        <v>BWA2024</v>
      </c>
      <c r="B616" t="s">
        <v>308</v>
      </c>
      <c r="C616">
        <v>2024</v>
      </c>
      <c r="D616">
        <v>20538.132016038591</v>
      </c>
      <c r="E616">
        <v>32.930107134766928</v>
      </c>
      <c r="F616">
        <f t="shared" si="52"/>
        <v>9.930038535629226</v>
      </c>
    </row>
    <row r="617" spans="1:6" x14ac:dyDescent="0.45">
      <c r="A617" t="str">
        <f t="shared" si="51"/>
        <v>BRA1990</v>
      </c>
      <c r="B617" t="s">
        <v>255</v>
      </c>
      <c r="C617">
        <v>1990</v>
      </c>
      <c r="D617" s="2">
        <v>6687.9229484583266</v>
      </c>
      <c r="E617" s="2">
        <v>42.082789592994999</v>
      </c>
      <c r="F617">
        <f t="shared" si="52"/>
        <v>8.8080586338336868</v>
      </c>
    </row>
    <row r="618" spans="1:6" x14ac:dyDescent="0.45">
      <c r="A618" t="str">
        <f t="shared" si="51"/>
        <v>BRA1991</v>
      </c>
      <c r="B618" t="s">
        <v>255</v>
      </c>
      <c r="C618">
        <v>1991</v>
      </c>
      <c r="D618">
        <v>6866.6303806714241</v>
      </c>
      <c r="E618">
        <v>45.159316349642538</v>
      </c>
      <c r="F618">
        <f t="shared" si="52"/>
        <v>8.834428781727361</v>
      </c>
    </row>
    <row r="619" spans="1:6" x14ac:dyDescent="0.45">
      <c r="A619" t="str">
        <f t="shared" si="51"/>
        <v>BRA1992</v>
      </c>
      <c r="B619" t="s">
        <v>255</v>
      </c>
      <c r="C619">
        <v>1992</v>
      </c>
      <c r="D619">
        <v>6869.4100056711823</v>
      </c>
      <c r="E619">
        <v>84.46590270133369</v>
      </c>
      <c r="F619">
        <f t="shared" si="52"/>
        <v>8.8348335017135469</v>
      </c>
    </row>
    <row r="620" spans="1:6" x14ac:dyDescent="0.45">
      <c r="A620" t="str">
        <f t="shared" si="51"/>
        <v>BRA1993</v>
      </c>
      <c r="B620" t="s">
        <v>255</v>
      </c>
      <c r="C620">
        <v>1993</v>
      </c>
      <c r="D620">
        <v>7259.9888569401683</v>
      </c>
      <c r="E620">
        <v>134.11358913572397</v>
      </c>
      <c r="F620">
        <f t="shared" si="52"/>
        <v>8.8901335729609379</v>
      </c>
    </row>
    <row r="621" spans="1:6" x14ac:dyDescent="0.45">
      <c r="A621" t="str">
        <f t="shared" si="51"/>
        <v>BRA1994</v>
      </c>
      <c r="B621" t="s">
        <v>255</v>
      </c>
      <c r="C621">
        <v>1994</v>
      </c>
      <c r="D621">
        <v>7727.2454173407286</v>
      </c>
      <c r="E621">
        <v>69.523199422634036</v>
      </c>
      <c r="F621">
        <f t="shared" si="52"/>
        <v>8.9525077284413435</v>
      </c>
    </row>
    <row r="622" spans="1:6" x14ac:dyDescent="0.45">
      <c r="A622" t="str">
        <f t="shared" si="51"/>
        <v>BRA1995</v>
      </c>
      <c r="B622" t="s">
        <v>255</v>
      </c>
      <c r="C622">
        <v>1995</v>
      </c>
      <c r="D622">
        <v>8096.9114918851192</v>
      </c>
      <c r="E622">
        <v>43.494524816889765</v>
      </c>
      <c r="F622">
        <f t="shared" si="52"/>
        <v>8.999237970650098</v>
      </c>
    </row>
    <row r="623" spans="1:6" x14ac:dyDescent="0.45">
      <c r="A623" t="str">
        <f t="shared" si="51"/>
        <v>BRA1996</v>
      </c>
      <c r="B623" t="s">
        <v>255</v>
      </c>
      <c r="C623">
        <v>1996</v>
      </c>
      <c r="D623">
        <v>8300.6341414720046</v>
      </c>
      <c r="E623">
        <v>40.778493678446701</v>
      </c>
      <c r="F623">
        <f t="shared" si="52"/>
        <v>9.0240871934531484</v>
      </c>
    </row>
    <row r="624" spans="1:6" x14ac:dyDescent="0.45">
      <c r="A624" t="str">
        <f t="shared" si="51"/>
        <v>BRA1997</v>
      </c>
      <c r="B624" t="s">
        <v>255</v>
      </c>
      <c r="C624">
        <v>1997</v>
      </c>
      <c r="D624">
        <v>8601.6090305810158</v>
      </c>
      <c r="E624">
        <v>40.852237171394478</v>
      </c>
      <c r="F624">
        <f t="shared" si="52"/>
        <v>9.0597045613204052</v>
      </c>
    </row>
    <row r="625" spans="1:6" x14ac:dyDescent="0.45">
      <c r="A625" t="str">
        <f t="shared" si="51"/>
        <v>BRA1998</v>
      </c>
      <c r="B625" t="s">
        <v>255</v>
      </c>
      <c r="C625">
        <v>1998</v>
      </c>
      <c r="D625">
        <v>8598.8056921684547</v>
      </c>
      <c r="E625">
        <v>29.532260565510281</v>
      </c>
      <c r="F625">
        <f t="shared" si="52"/>
        <v>9.0593785995941829</v>
      </c>
    </row>
    <row r="626" spans="1:6" x14ac:dyDescent="0.45">
      <c r="A626" t="str">
        <f t="shared" si="51"/>
        <v>BRA1999</v>
      </c>
      <c r="B626" t="s">
        <v>255</v>
      </c>
      <c r="C626">
        <v>1999</v>
      </c>
      <c r="D626">
        <v>8634.6078456951545</v>
      </c>
      <c r="E626">
        <v>29.826910202834721</v>
      </c>
      <c r="F626">
        <f t="shared" si="52"/>
        <v>9.0635335750382353</v>
      </c>
    </row>
    <row r="627" spans="1:6" x14ac:dyDescent="0.45">
      <c r="A627" t="str">
        <f t="shared" si="51"/>
        <v>BRA2000</v>
      </c>
      <c r="B627" t="s">
        <v>255</v>
      </c>
      <c r="C627">
        <v>2000</v>
      </c>
      <c r="D627">
        <v>9091.7685137452299</v>
      </c>
      <c r="E627">
        <v>31.140985777616244</v>
      </c>
      <c r="F627">
        <f t="shared" si="52"/>
        <v>9.1151247242155389</v>
      </c>
    </row>
    <row r="628" spans="1:6" x14ac:dyDescent="0.45">
      <c r="A628" t="str">
        <f t="shared" si="51"/>
        <v>BRA2001</v>
      </c>
      <c r="B628" t="s">
        <v>255</v>
      </c>
      <c r="C628">
        <v>2001</v>
      </c>
      <c r="D628">
        <v>9303.6452920237389</v>
      </c>
      <c r="E628">
        <v>29.004038021004302</v>
      </c>
      <c r="F628">
        <f t="shared" si="52"/>
        <v>9.1381615692266696</v>
      </c>
    </row>
    <row r="629" spans="1:6" x14ac:dyDescent="0.45">
      <c r="A629" t="str">
        <f t="shared" si="51"/>
        <v>BRA2002</v>
      </c>
      <c r="B629" t="s">
        <v>255</v>
      </c>
      <c r="C629">
        <v>2002</v>
      </c>
      <c r="D629">
        <v>9616.5948550082467</v>
      </c>
      <c r="E629">
        <v>29.645141941814291</v>
      </c>
      <c r="F629">
        <f t="shared" si="52"/>
        <v>9.1712455158234345</v>
      </c>
    </row>
    <row r="630" spans="1:6" x14ac:dyDescent="0.45">
      <c r="A630" t="str">
        <f t="shared" si="51"/>
        <v>BRA2003</v>
      </c>
      <c r="B630" t="s">
        <v>255</v>
      </c>
      <c r="C630">
        <v>2003</v>
      </c>
      <c r="D630">
        <v>9801.9621246482802</v>
      </c>
      <c r="E630">
        <v>27.685669944434547</v>
      </c>
      <c r="F630">
        <f t="shared" si="52"/>
        <v>9.1903378614187989</v>
      </c>
    </row>
    <row r="631" spans="1:6" x14ac:dyDescent="0.45">
      <c r="A631" t="str">
        <f t="shared" si="51"/>
        <v>BRA2004</v>
      </c>
      <c r="B631" t="s">
        <v>255</v>
      </c>
      <c r="C631">
        <v>2004</v>
      </c>
      <c r="D631">
        <v>10525.711378335331</v>
      </c>
      <c r="E631">
        <v>29.372770255414988</v>
      </c>
      <c r="F631">
        <f t="shared" si="52"/>
        <v>9.2615762456570518</v>
      </c>
    </row>
    <row r="632" spans="1:6" x14ac:dyDescent="0.45">
      <c r="A632" t="str">
        <f t="shared" si="51"/>
        <v>BRA2005</v>
      </c>
      <c r="B632" t="s">
        <v>255</v>
      </c>
      <c r="C632">
        <v>2005</v>
      </c>
      <c r="D632">
        <v>11081.247473576201</v>
      </c>
      <c r="E632">
        <v>31.839784154990859</v>
      </c>
      <c r="F632">
        <f t="shared" si="52"/>
        <v>9.3130095418316241</v>
      </c>
    </row>
    <row r="633" spans="1:6" x14ac:dyDescent="0.45">
      <c r="A633" t="str">
        <f t="shared" si="51"/>
        <v>BRA2006</v>
      </c>
      <c r="B633" t="s">
        <v>255</v>
      </c>
      <c r="C633">
        <v>2006</v>
      </c>
      <c r="D633">
        <v>11750.53124402168</v>
      </c>
      <c r="E633">
        <v>35.425166676593406</v>
      </c>
      <c r="F633">
        <f t="shared" si="52"/>
        <v>9.3716537308074255</v>
      </c>
    </row>
    <row r="634" spans="1:6" x14ac:dyDescent="0.45">
      <c r="A634" t="str">
        <f t="shared" si="51"/>
        <v>BRA2007</v>
      </c>
      <c r="B634" t="s">
        <v>255</v>
      </c>
      <c r="C634">
        <v>2007</v>
      </c>
      <c r="D634">
        <v>12672.505116017288</v>
      </c>
      <c r="E634">
        <v>40.69093794335236</v>
      </c>
      <c r="F634">
        <f t="shared" si="52"/>
        <v>9.4471899740566059</v>
      </c>
    </row>
    <row r="635" spans="1:6" x14ac:dyDescent="0.45">
      <c r="A635" t="str">
        <f t="shared" si="51"/>
        <v>BRA2008</v>
      </c>
      <c r="B635" t="s">
        <v>255</v>
      </c>
      <c r="C635">
        <v>2008</v>
      </c>
      <c r="D635">
        <v>13445.245469870433</v>
      </c>
      <c r="E635">
        <v>45.782255995168967</v>
      </c>
      <c r="F635">
        <f t="shared" si="52"/>
        <v>9.5063808258714033</v>
      </c>
    </row>
    <row r="636" spans="1:6" x14ac:dyDescent="0.45">
      <c r="A636" t="str">
        <f t="shared" si="51"/>
        <v>BRA2009</v>
      </c>
      <c r="B636" t="s">
        <v>255</v>
      </c>
      <c r="C636">
        <v>2009</v>
      </c>
      <c r="D636">
        <v>13390.683131466034</v>
      </c>
      <c r="E636">
        <v>47.494289846614528</v>
      </c>
      <c r="F636">
        <f t="shared" si="52"/>
        <v>9.502314455417153</v>
      </c>
    </row>
    <row r="637" spans="1:6" x14ac:dyDescent="0.45">
      <c r="A637" t="str">
        <f t="shared" si="51"/>
        <v>BRA2010</v>
      </c>
      <c r="B637" t="s">
        <v>255</v>
      </c>
      <c r="C637">
        <v>2010</v>
      </c>
      <c r="D637">
        <v>14451.715838963668</v>
      </c>
      <c r="E637">
        <v>52.764657630442969</v>
      </c>
      <c r="F637">
        <f t="shared" si="52"/>
        <v>9.5785684296720408</v>
      </c>
    </row>
    <row r="638" spans="1:6" x14ac:dyDescent="0.45">
      <c r="A638" t="str">
        <f t="shared" si="51"/>
        <v>BRA2011</v>
      </c>
      <c r="B638" t="s">
        <v>255</v>
      </c>
      <c r="C638">
        <v>2011</v>
      </c>
      <c r="D638">
        <v>15211.792039165353</v>
      </c>
      <c r="E638">
        <v>58.078491106201845</v>
      </c>
      <c r="F638">
        <f t="shared" si="52"/>
        <v>9.629826198113614</v>
      </c>
    </row>
    <row r="639" spans="1:6" x14ac:dyDescent="0.45">
      <c r="A639" t="str">
        <f t="shared" si="51"/>
        <v>BRA2012</v>
      </c>
      <c r="B639" t="s">
        <v>255</v>
      </c>
      <c r="C639">
        <v>2012</v>
      </c>
      <c r="D639">
        <v>15198.086330862227</v>
      </c>
      <c r="E639">
        <v>62.519293201823501</v>
      </c>
      <c r="F639">
        <f t="shared" si="52"/>
        <v>9.6289247996230074</v>
      </c>
    </row>
    <row r="640" spans="1:6" x14ac:dyDescent="0.45">
      <c r="A640" t="str">
        <f t="shared" si="51"/>
        <v>BRA2013</v>
      </c>
      <c r="B640" t="s">
        <v>255</v>
      </c>
      <c r="C640">
        <v>2013</v>
      </c>
      <c r="D640">
        <v>15722.333524290143</v>
      </c>
      <c r="E640">
        <v>64.230573828377686</v>
      </c>
      <c r="F640">
        <f t="shared" si="52"/>
        <v>9.6628374979876241</v>
      </c>
    </row>
    <row r="641" spans="1:6" x14ac:dyDescent="0.45">
      <c r="A641" t="str">
        <f t="shared" si="51"/>
        <v>BRA2014</v>
      </c>
      <c r="B641" t="s">
        <v>255</v>
      </c>
      <c r="C641">
        <v>2014</v>
      </c>
      <c r="D641">
        <v>15827.308162551404</v>
      </c>
      <c r="E641">
        <v>66.028510394055985</v>
      </c>
      <c r="F641">
        <f t="shared" si="52"/>
        <v>9.6694920918299889</v>
      </c>
    </row>
    <row r="642" spans="1:6" x14ac:dyDescent="0.45">
      <c r="A642" t="str">
        <f t="shared" si="51"/>
        <v>BRA2015</v>
      </c>
      <c r="B642" t="s">
        <v>255</v>
      </c>
      <c r="C642">
        <v>2015</v>
      </c>
      <c r="D642">
        <v>14821.438317453394</v>
      </c>
      <c r="E642">
        <v>66.829700647572849</v>
      </c>
      <c r="F642">
        <f t="shared" si="52"/>
        <v>9.6038299466005359</v>
      </c>
    </row>
    <row r="643" spans="1:6" x14ac:dyDescent="0.45">
      <c r="A643" t="str">
        <f t="shared" ref="A643:A706" si="53">B643&amp;C643</f>
        <v>BRA2016</v>
      </c>
      <c r="B643" t="s">
        <v>255</v>
      </c>
      <c r="C643">
        <v>2016</v>
      </c>
      <c r="D643">
        <v>14309.206148927444</v>
      </c>
      <c r="E643">
        <v>62.194006963352244</v>
      </c>
      <c r="F643">
        <f t="shared" ref="F643:F706" si="54">LN(D643)</f>
        <v>9.5686583957445617</v>
      </c>
    </row>
    <row r="644" spans="1:6" x14ac:dyDescent="0.45">
      <c r="A644" t="str">
        <f t="shared" si="53"/>
        <v>BRA2017</v>
      </c>
      <c r="B644" t="s">
        <v>255</v>
      </c>
      <c r="C644">
        <v>2017</v>
      </c>
      <c r="D644">
        <v>14559.048889700427</v>
      </c>
      <c r="E644">
        <v>59.484309297374203</v>
      </c>
      <c r="F644">
        <f t="shared" si="54"/>
        <v>9.5859679961074171</v>
      </c>
    </row>
    <row r="645" spans="1:6" x14ac:dyDescent="0.45">
      <c r="A645" t="str">
        <f t="shared" si="53"/>
        <v>BRA2018</v>
      </c>
      <c r="B645" t="s">
        <v>255</v>
      </c>
      <c r="C645">
        <v>2018</v>
      </c>
      <c r="D645">
        <v>15463.742639388944</v>
      </c>
      <c r="E645">
        <v>60.218347938177551</v>
      </c>
      <c r="F645">
        <f t="shared" si="54"/>
        <v>9.6462533781855893</v>
      </c>
    </row>
    <row r="646" spans="1:6" x14ac:dyDescent="0.45">
      <c r="A646" t="str">
        <f t="shared" si="53"/>
        <v>BRA2019</v>
      </c>
      <c r="B646" t="s">
        <v>255</v>
      </c>
      <c r="C646">
        <v>2019</v>
      </c>
      <c r="D646">
        <v>16069.838015262654</v>
      </c>
      <c r="E646">
        <v>62.790505078945991</v>
      </c>
      <c r="F646">
        <f t="shared" si="54"/>
        <v>9.684699378734436</v>
      </c>
    </row>
    <row r="647" spans="1:6" x14ac:dyDescent="0.45">
      <c r="A647" t="str">
        <f t="shared" si="53"/>
        <v>BRA2020</v>
      </c>
      <c r="B647" t="s">
        <v>255</v>
      </c>
      <c r="C647">
        <v>2020</v>
      </c>
      <c r="D647">
        <v>16101.618306346567</v>
      </c>
      <c r="E647">
        <v>68.696154847060924</v>
      </c>
      <c r="F647">
        <f t="shared" si="54"/>
        <v>9.6866750618433137</v>
      </c>
    </row>
    <row r="648" spans="1:6" x14ac:dyDescent="0.45">
      <c r="A648" t="str">
        <f t="shared" si="53"/>
        <v>BRA2021</v>
      </c>
      <c r="B648" t="s">
        <v>255</v>
      </c>
      <c r="C648">
        <v>2021</v>
      </c>
      <c r="D648">
        <v>18075.706004906784</v>
      </c>
      <c r="E648">
        <v>68.805224683025259</v>
      </c>
      <c r="F648">
        <f t="shared" si="54"/>
        <v>9.8023241060100332</v>
      </c>
    </row>
    <row r="649" spans="1:6" x14ac:dyDescent="0.45">
      <c r="A649" t="str">
        <f t="shared" si="53"/>
        <v>BRA2022</v>
      </c>
      <c r="B649" t="s">
        <v>255</v>
      </c>
      <c r="C649">
        <v>2022</v>
      </c>
      <c r="D649">
        <v>19876.853353144692</v>
      </c>
      <c r="E649">
        <v>70.606097378297036</v>
      </c>
      <c r="F649">
        <f t="shared" si="54"/>
        <v>9.8973111856476663</v>
      </c>
    </row>
    <row r="650" spans="1:6" x14ac:dyDescent="0.45">
      <c r="A650" t="str">
        <f t="shared" si="53"/>
        <v>BRA2023</v>
      </c>
      <c r="B650" t="s">
        <v>255</v>
      </c>
      <c r="C650">
        <v>2023</v>
      </c>
      <c r="D650">
        <v>21175.61869901852</v>
      </c>
      <c r="E650">
        <v>71.075540550911271</v>
      </c>
      <c r="F650">
        <f t="shared" si="54"/>
        <v>9.9606057374650021</v>
      </c>
    </row>
    <row r="651" spans="1:6" x14ac:dyDescent="0.45">
      <c r="A651" t="str">
        <f t="shared" si="53"/>
        <v>BRA2024</v>
      </c>
      <c r="B651" t="s">
        <v>255</v>
      </c>
      <c r="C651">
        <v>2024</v>
      </c>
      <c r="D651">
        <v>22333.411664258507</v>
      </c>
      <c r="E651">
        <v>75.838762087161939</v>
      </c>
      <c r="F651">
        <f t="shared" si="54"/>
        <v>10.013839117053701</v>
      </c>
    </row>
    <row r="652" spans="1:6" x14ac:dyDescent="0.45">
      <c r="A652" t="str">
        <f t="shared" si="53"/>
        <v>BRN2006</v>
      </c>
      <c r="B652" t="s">
        <v>99</v>
      </c>
      <c r="C652">
        <v>2006</v>
      </c>
      <c r="D652">
        <v>86114.337221710317</v>
      </c>
      <c r="E652">
        <v>31.704559387817206</v>
      </c>
      <c r="F652">
        <f t="shared" si="54"/>
        <v>11.363431194807672</v>
      </c>
    </row>
    <row r="653" spans="1:6" x14ac:dyDescent="0.45">
      <c r="A653" t="str">
        <f t="shared" si="53"/>
        <v>BRN2007</v>
      </c>
      <c r="B653" t="s">
        <v>99</v>
      </c>
      <c r="C653">
        <v>2007</v>
      </c>
      <c r="D653">
        <v>83693.321343875403</v>
      </c>
      <c r="E653">
        <v>34.200351703626374</v>
      </c>
      <c r="F653">
        <f t="shared" si="54"/>
        <v>11.334914460508713</v>
      </c>
    </row>
    <row r="654" spans="1:6" x14ac:dyDescent="0.45">
      <c r="A654" t="str">
        <f t="shared" si="53"/>
        <v>BRN2008</v>
      </c>
      <c r="B654" t="s">
        <v>99</v>
      </c>
      <c r="C654">
        <v>2008</v>
      </c>
      <c r="D654">
        <v>80476.724892254846</v>
      </c>
      <c r="E654">
        <v>31.768527564464172</v>
      </c>
      <c r="F654">
        <f t="shared" si="54"/>
        <v>11.295723289826773</v>
      </c>
    </row>
    <row r="655" spans="1:6" x14ac:dyDescent="0.45">
      <c r="A655" t="str">
        <f t="shared" si="53"/>
        <v>BRN2009</v>
      </c>
      <c r="B655" t="s">
        <v>99</v>
      </c>
      <c r="C655">
        <v>2009</v>
      </c>
      <c r="D655">
        <v>77957.144256041502</v>
      </c>
      <c r="E655">
        <v>40.101786366648533</v>
      </c>
      <c r="F655">
        <f t="shared" si="54"/>
        <v>11.263914522063468</v>
      </c>
    </row>
    <row r="656" spans="1:6" x14ac:dyDescent="0.45">
      <c r="A656" t="str">
        <f t="shared" si="53"/>
        <v>BRN2010</v>
      </c>
      <c r="B656" t="s">
        <v>99</v>
      </c>
      <c r="C656">
        <v>2010</v>
      </c>
      <c r="D656">
        <v>79542.677876387417</v>
      </c>
      <c r="E656">
        <v>36.908271090430219</v>
      </c>
      <c r="F656">
        <f t="shared" si="54"/>
        <v>11.284048985235284</v>
      </c>
    </row>
    <row r="657" spans="1:6" x14ac:dyDescent="0.45">
      <c r="A657" t="str">
        <f t="shared" si="53"/>
        <v>BRN2011</v>
      </c>
      <c r="B657" t="s">
        <v>99</v>
      </c>
      <c r="C657">
        <v>2011</v>
      </c>
      <c r="D657">
        <v>82735.391483889383</v>
      </c>
      <c r="E657">
        <v>28.120948388356755</v>
      </c>
      <c r="F657">
        <f t="shared" si="54"/>
        <v>11.323402739695609</v>
      </c>
    </row>
    <row r="658" spans="1:6" x14ac:dyDescent="0.45">
      <c r="A658" t="str">
        <f t="shared" si="53"/>
        <v>BRN2012</v>
      </c>
      <c r="B658" t="s">
        <v>99</v>
      </c>
      <c r="C658">
        <v>2012</v>
      </c>
      <c r="D658">
        <v>87256.042233153799</v>
      </c>
      <c r="E658">
        <v>27.992142334494741</v>
      </c>
      <c r="F658">
        <f t="shared" si="54"/>
        <v>11.376602089622786</v>
      </c>
    </row>
    <row r="659" spans="1:6" x14ac:dyDescent="0.45">
      <c r="A659" t="str">
        <f t="shared" si="53"/>
        <v>BRN2013</v>
      </c>
      <c r="B659" t="s">
        <v>99</v>
      </c>
      <c r="C659">
        <v>2013</v>
      </c>
      <c r="D659">
        <v>83237.147091823776</v>
      </c>
      <c r="E659">
        <v>31.192415546486814</v>
      </c>
      <c r="F659">
        <f t="shared" si="54"/>
        <v>11.329449006636036</v>
      </c>
    </row>
    <row r="660" spans="1:6" x14ac:dyDescent="0.45">
      <c r="A660" t="str">
        <f t="shared" si="53"/>
        <v>BRN2014</v>
      </c>
      <c r="B660" t="s">
        <v>99</v>
      </c>
      <c r="C660">
        <v>2014</v>
      </c>
      <c r="D660">
        <v>81225.548478176948</v>
      </c>
      <c r="E660">
        <v>33.207978517299573</v>
      </c>
      <c r="F660">
        <f t="shared" si="54"/>
        <v>11.304985113092858</v>
      </c>
    </row>
    <row r="661" spans="1:6" x14ac:dyDescent="0.45">
      <c r="A661" t="str">
        <f t="shared" si="53"/>
        <v>BRN2015</v>
      </c>
      <c r="B661" t="s">
        <v>99</v>
      </c>
      <c r="C661">
        <v>2015</v>
      </c>
      <c r="D661">
        <v>62707.826358242753</v>
      </c>
      <c r="E661">
        <v>41.436267873210433</v>
      </c>
      <c r="F661">
        <f t="shared" si="54"/>
        <v>11.046241541131879</v>
      </c>
    </row>
    <row r="662" spans="1:6" x14ac:dyDescent="0.45">
      <c r="A662" t="str">
        <f t="shared" si="53"/>
        <v>BRN2016</v>
      </c>
      <c r="B662" t="s">
        <v>99</v>
      </c>
      <c r="C662">
        <v>2016</v>
      </c>
      <c r="D662">
        <v>56679.51857513062</v>
      </c>
      <c r="E662">
        <v>44.302163834041458</v>
      </c>
      <c r="F662">
        <f t="shared" si="54"/>
        <v>10.945168200034081</v>
      </c>
    </row>
    <row r="663" spans="1:6" x14ac:dyDescent="0.45">
      <c r="A663" t="str">
        <f t="shared" si="53"/>
        <v>BRN2017</v>
      </c>
      <c r="B663" t="s">
        <v>99</v>
      </c>
      <c r="C663">
        <v>2017</v>
      </c>
      <c r="D663">
        <v>61657.680280974426</v>
      </c>
      <c r="E663">
        <v>39.461861115102295</v>
      </c>
      <c r="F663">
        <f t="shared" si="54"/>
        <v>11.029353079600019</v>
      </c>
    </row>
    <row r="664" spans="1:6" x14ac:dyDescent="0.45">
      <c r="A664" t="str">
        <f t="shared" si="53"/>
        <v>BRN2018</v>
      </c>
      <c r="B664" t="s">
        <v>99</v>
      </c>
      <c r="C664">
        <v>2018</v>
      </c>
      <c r="D664">
        <v>65148.826452038214</v>
      </c>
      <c r="E664">
        <v>35.040468770978826</v>
      </c>
      <c r="F664">
        <f t="shared" si="54"/>
        <v>11.084429569375224</v>
      </c>
    </row>
    <row r="665" spans="1:6" x14ac:dyDescent="0.45">
      <c r="A665" t="str">
        <f t="shared" si="53"/>
        <v>BRN2019</v>
      </c>
      <c r="B665" t="s">
        <v>99</v>
      </c>
      <c r="C665">
        <v>2019</v>
      </c>
      <c r="D665">
        <v>69353.679866617793</v>
      </c>
      <c r="E665">
        <v>35.7055507889078</v>
      </c>
      <c r="F665">
        <f t="shared" si="54"/>
        <v>11.146974486579175</v>
      </c>
    </row>
    <row r="666" spans="1:6" x14ac:dyDescent="0.45">
      <c r="A666" t="str">
        <f t="shared" si="53"/>
        <v>BRN2020</v>
      </c>
      <c r="B666" t="s">
        <v>99</v>
      </c>
      <c r="C666">
        <v>2020</v>
      </c>
      <c r="D666">
        <v>69787.963339360489</v>
      </c>
      <c r="E666">
        <v>39.689883138071785</v>
      </c>
      <c r="F666">
        <f t="shared" si="54"/>
        <v>11.153216828885281</v>
      </c>
    </row>
    <row r="667" spans="1:6" x14ac:dyDescent="0.45">
      <c r="A667" t="str">
        <f t="shared" si="53"/>
        <v>BRN2021</v>
      </c>
      <c r="B667" t="s">
        <v>99</v>
      </c>
      <c r="C667">
        <v>2021</v>
      </c>
      <c r="D667">
        <v>78248.797110145373</v>
      </c>
      <c r="E667">
        <v>36.269377094640994</v>
      </c>
      <c r="F667">
        <f t="shared" si="54"/>
        <v>11.267648735889935</v>
      </c>
    </row>
    <row r="668" spans="1:6" x14ac:dyDescent="0.45">
      <c r="A668" t="str">
        <f t="shared" si="53"/>
        <v>BRN2022</v>
      </c>
      <c r="B668" t="s">
        <v>99</v>
      </c>
      <c r="C668">
        <v>2022</v>
      </c>
      <c r="D668">
        <v>81801.745908278972</v>
      </c>
      <c r="E668">
        <v>31.555634612160578</v>
      </c>
      <c r="F668">
        <f t="shared" si="54"/>
        <v>11.312053865985058</v>
      </c>
    </row>
    <row r="669" spans="1:6" x14ac:dyDescent="0.45">
      <c r="A669" t="str">
        <f t="shared" si="53"/>
        <v>BRN2023</v>
      </c>
      <c r="B669" t="s">
        <v>99</v>
      </c>
      <c r="C669">
        <v>2023</v>
      </c>
      <c r="D669">
        <v>85032.600867878136</v>
      </c>
      <c r="E669">
        <v>37.083849714869309</v>
      </c>
      <c r="F669">
        <f t="shared" si="54"/>
        <v>11.350790001562029</v>
      </c>
    </row>
    <row r="670" spans="1:6" x14ac:dyDescent="0.45">
      <c r="A670" t="str">
        <f t="shared" si="53"/>
        <v>BRN2024</v>
      </c>
      <c r="B670" t="s">
        <v>99</v>
      </c>
      <c r="C670">
        <v>2024</v>
      </c>
      <c r="D670">
        <v>90007.077485546994</v>
      </c>
      <c r="E670">
        <v>37.411334686033804</v>
      </c>
      <c r="F670">
        <f t="shared" si="54"/>
        <v>11.40764358494884</v>
      </c>
    </row>
    <row r="671" spans="1:6" x14ac:dyDescent="0.45">
      <c r="A671" t="str">
        <f t="shared" si="53"/>
        <v>BGR1991</v>
      </c>
      <c r="B671" t="s">
        <v>117</v>
      </c>
      <c r="C671">
        <v>1991</v>
      </c>
      <c r="D671">
        <v>7213.0478283956627</v>
      </c>
      <c r="E671">
        <v>82.803242446573321</v>
      </c>
      <c r="F671">
        <f t="shared" si="54"/>
        <v>8.8836468633420331</v>
      </c>
    </row>
    <row r="672" spans="1:6" x14ac:dyDescent="0.45">
      <c r="A672" t="str">
        <f t="shared" si="53"/>
        <v>BGR1992</v>
      </c>
      <c r="B672" t="s">
        <v>117</v>
      </c>
      <c r="C672">
        <v>1992</v>
      </c>
      <c r="D672">
        <v>6914.7650381723197</v>
      </c>
      <c r="E672">
        <v>74.864541832669318</v>
      </c>
      <c r="F672">
        <f t="shared" si="54"/>
        <v>8.8414142649492415</v>
      </c>
    </row>
    <row r="673" spans="1:6" x14ac:dyDescent="0.45">
      <c r="A673" t="str">
        <f t="shared" si="53"/>
        <v>BGR1993</v>
      </c>
      <c r="B673" t="s">
        <v>117</v>
      </c>
      <c r="C673">
        <v>1993</v>
      </c>
      <c r="D673">
        <v>7029.7387208599375</v>
      </c>
      <c r="E673">
        <v>66.447641351622622</v>
      </c>
      <c r="F673">
        <f t="shared" si="54"/>
        <v>8.8579048178067623</v>
      </c>
    </row>
    <row r="674" spans="1:6" x14ac:dyDescent="0.45">
      <c r="A674" t="str">
        <f t="shared" si="53"/>
        <v>BGR1994</v>
      </c>
      <c r="B674" t="s">
        <v>117</v>
      </c>
      <c r="C674">
        <v>1994</v>
      </c>
      <c r="D674">
        <v>7335.235041501026</v>
      </c>
      <c r="E674">
        <v>49.247907153729066</v>
      </c>
      <c r="F674">
        <f t="shared" si="54"/>
        <v>8.9004447338947763</v>
      </c>
    </row>
    <row r="675" spans="1:6" x14ac:dyDescent="0.45">
      <c r="A675" t="str">
        <f t="shared" si="53"/>
        <v>BGR1995</v>
      </c>
      <c r="B675" t="s">
        <v>117</v>
      </c>
      <c r="C675">
        <v>1995</v>
      </c>
      <c r="D675">
        <v>7737.756817361229</v>
      </c>
      <c r="E675">
        <v>27.538632428114639</v>
      </c>
      <c r="F675">
        <f t="shared" si="54"/>
        <v>8.9538671077003507</v>
      </c>
    </row>
    <row r="676" spans="1:6" x14ac:dyDescent="0.45">
      <c r="A676" t="str">
        <f t="shared" si="53"/>
        <v>BGR1996</v>
      </c>
      <c r="B676" t="s">
        <v>117</v>
      </c>
      <c r="C676">
        <v>1996</v>
      </c>
      <c r="D676">
        <v>6846.4428828400414</v>
      </c>
      <c r="E676">
        <v>50.708665521487205</v>
      </c>
      <c r="F676">
        <f t="shared" si="54"/>
        <v>8.8314845092033529</v>
      </c>
    </row>
    <row r="677" spans="1:6" x14ac:dyDescent="0.45">
      <c r="A677" t="str">
        <f t="shared" si="53"/>
        <v>BGR1997</v>
      </c>
      <c r="B677" t="s">
        <v>117</v>
      </c>
      <c r="C677">
        <v>1997</v>
      </c>
      <c r="D677">
        <v>5749.3646083912981</v>
      </c>
      <c r="E677">
        <v>8.5461459135092941</v>
      </c>
      <c r="F677">
        <f t="shared" si="54"/>
        <v>8.6568446247970314</v>
      </c>
    </row>
    <row r="678" spans="1:6" x14ac:dyDescent="0.45">
      <c r="A678" t="str">
        <f t="shared" si="53"/>
        <v>BGR1998</v>
      </c>
      <c r="B678" t="s">
        <v>117</v>
      </c>
      <c r="C678">
        <v>1998</v>
      </c>
      <c r="D678">
        <v>6177.6356051381317</v>
      </c>
      <c r="E678">
        <v>8.9448926717338804</v>
      </c>
      <c r="F678">
        <f t="shared" si="54"/>
        <v>8.7286908890808608</v>
      </c>
    </row>
    <row r="679" spans="1:6" x14ac:dyDescent="0.45">
      <c r="A679" t="str">
        <f t="shared" si="53"/>
        <v>BGR1999</v>
      </c>
      <c r="B679" t="s">
        <v>117</v>
      </c>
      <c r="C679">
        <v>1999</v>
      </c>
      <c r="D679">
        <v>5807.813190813722</v>
      </c>
      <c r="E679">
        <v>11.478150964407687</v>
      </c>
      <c r="F679">
        <f t="shared" si="54"/>
        <v>8.6669593918712611</v>
      </c>
    </row>
    <row r="680" spans="1:6" x14ac:dyDescent="0.45">
      <c r="A680" t="str">
        <f t="shared" si="53"/>
        <v>BGR2000</v>
      </c>
      <c r="B680" t="s">
        <v>117</v>
      </c>
      <c r="C680">
        <v>2000</v>
      </c>
      <c r="D680">
        <v>6422.7893292647987</v>
      </c>
      <c r="E680">
        <v>11.955574566007037</v>
      </c>
      <c r="F680">
        <f t="shared" si="54"/>
        <v>8.7676077772904542</v>
      </c>
    </row>
    <row r="681" spans="1:6" x14ac:dyDescent="0.45">
      <c r="A681" t="str">
        <f t="shared" si="53"/>
        <v>BGR2001</v>
      </c>
      <c r="B681" t="s">
        <v>117</v>
      </c>
      <c r="C681">
        <v>2001</v>
      </c>
      <c r="D681">
        <v>6961.0399683432806</v>
      </c>
      <c r="E681">
        <v>14.337998949742548</v>
      </c>
      <c r="F681">
        <f t="shared" si="54"/>
        <v>8.8480841629052751</v>
      </c>
    </row>
    <row r="682" spans="1:6" x14ac:dyDescent="0.45">
      <c r="A682" t="str">
        <f t="shared" si="53"/>
        <v>BGR2002</v>
      </c>
      <c r="B682" t="s">
        <v>117</v>
      </c>
      <c r="C682">
        <v>2002</v>
      </c>
      <c r="D682">
        <v>7786.4217453019746</v>
      </c>
      <c r="E682">
        <v>18.777284565380693</v>
      </c>
      <c r="F682">
        <f t="shared" si="54"/>
        <v>8.9601366938369846</v>
      </c>
    </row>
    <row r="683" spans="1:6" x14ac:dyDescent="0.45">
      <c r="A683" t="str">
        <f t="shared" si="53"/>
        <v>BGR2003</v>
      </c>
      <c r="B683" t="s">
        <v>117</v>
      </c>
      <c r="C683">
        <v>2003</v>
      </c>
      <c r="D683">
        <v>8417.4707331587924</v>
      </c>
      <c r="E683">
        <v>25.89516907773481</v>
      </c>
      <c r="F683">
        <f t="shared" si="54"/>
        <v>9.0380646741249731</v>
      </c>
    </row>
    <row r="684" spans="1:6" x14ac:dyDescent="0.45">
      <c r="A684" t="str">
        <f t="shared" si="53"/>
        <v>BGR2004</v>
      </c>
      <c r="B684" t="s">
        <v>117</v>
      </c>
      <c r="C684">
        <v>2004</v>
      </c>
      <c r="D684">
        <v>9201.7397384053438</v>
      </c>
      <c r="E684">
        <v>33.14463900213093</v>
      </c>
      <c r="F684">
        <f t="shared" si="54"/>
        <v>9.1271478471601828</v>
      </c>
    </row>
    <row r="685" spans="1:6" x14ac:dyDescent="0.45">
      <c r="A685" t="str">
        <f t="shared" si="53"/>
        <v>BGR2005</v>
      </c>
      <c r="B685" t="s">
        <v>117</v>
      </c>
      <c r="C685">
        <v>2005</v>
      </c>
      <c r="D685">
        <v>10291.445877620312</v>
      </c>
      <c r="E685">
        <v>39.063445663760781</v>
      </c>
      <c r="F685">
        <f t="shared" si="54"/>
        <v>9.2390683318453561</v>
      </c>
    </row>
    <row r="686" spans="1:6" x14ac:dyDescent="0.45">
      <c r="A686" t="str">
        <f t="shared" si="53"/>
        <v>BGR2006</v>
      </c>
      <c r="B686" t="s">
        <v>117</v>
      </c>
      <c r="C686">
        <v>2006</v>
      </c>
      <c r="D686">
        <v>11408.049515587465</v>
      </c>
      <c r="E686">
        <v>42.450445672393798</v>
      </c>
      <c r="F686">
        <f t="shared" si="54"/>
        <v>9.3420744830713289</v>
      </c>
    </row>
    <row r="687" spans="1:6" x14ac:dyDescent="0.45">
      <c r="A687" t="str">
        <f t="shared" si="53"/>
        <v>BGR2007</v>
      </c>
      <c r="B687" t="s">
        <v>117</v>
      </c>
      <c r="C687">
        <v>2007</v>
      </c>
      <c r="D687">
        <v>12822.313048948809</v>
      </c>
      <c r="E687">
        <v>58.458507453434386</v>
      </c>
      <c r="F687">
        <f t="shared" si="54"/>
        <v>9.458942139235031</v>
      </c>
    </row>
    <row r="688" spans="1:6" x14ac:dyDescent="0.45">
      <c r="A688" t="str">
        <f t="shared" si="53"/>
        <v>BGR2008</v>
      </c>
      <c r="B688" t="s">
        <v>117</v>
      </c>
      <c r="C688">
        <v>2008</v>
      </c>
      <c r="D688">
        <v>14346.875879501415</v>
      </c>
      <c r="E688">
        <v>66.920294877010051</v>
      </c>
      <c r="F688">
        <f t="shared" si="54"/>
        <v>9.5712874887402322</v>
      </c>
    </row>
    <row r="689" spans="1:6" x14ac:dyDescent="0.45">
      <c r="A689" t="str">
        <f t="shared" si="53"/>
        <v>BGR2009</v>
      </c>
      <c r="B689" t="s">
        <v>117</v>
      </c>
      <c r="C689">
        <v>2009</v>
      </c>
      <c r="D689">
        <v>14180.728070565263</v>
      </c>
      <c r="E689">
        <v>68.958567582652236</v>
      </c>
      <c r="F689">
        <f t="shared" si="54"/>
        <v>9.5596391436597816</v>
      </c>
    </row>
    <row r="690" spans="1:6" x14ac:dyDescent="0.45">
      <c r="A690" t="str">
        <f t="shared" si="53"/>
        <v>BGR2010</v>
      </c>
      <c r="B690" t="s">
        <v>117</v>
      </c>
      <c r="C690">
        <v>2010</v>
      </c>
      <c r="D690">
        <v>14955.915778827515</v>
      </c>
      <c r="E690">
        <v>68.201665805843234</v>
      </c>
      <c r="F690">
        <f t="shared" si="54"/>
        <v>9.6128622048179437</v>
      </c>
    </row>
    <row r="691" spans="1:6" x14ac:dyDescent="0.45">
      <c r="A691" t="str">
        <f t="shared" si="53"/>
        <v>BGR2011</v>
      </c>
      <c r="B691" t="s">
        <v>117</v>
      </c>
      <c r="C691">
        <v>2011</v>
      </c>
      <c r="D691">
        <v>15747.420164831601</v>
      </c>
      <c r="E691">
        <v>65.278953379320214</v>
      </c>
      <c r="F691">
        <f t="shared" si="54"/>
        <v>9.6644318317789377</v>
      </c>
    </row>
    <row r="692" spans="1:6" x14ac:dyDescent="0.45">
      <c r="A692" t="str">
        <f t="shared" si="53"/>
        <v>BGR2012</v>
      </c>
      <c r="B692" t="s">
        <v>117</v>
      </c>
      <c r="C692">
        <v>2012</v>
      </c>
      <c r="D692">
        <v>16327.287737136519</v>
      </c>
      <c r="E692">
        <v>65.783288538964328</v>
      </c>
      <c r="F692">
        <f t="shared" si="54"/>
        <v>9.700593081363813</v>
      </c>
    </row>
    <row r="693" spans="1:6" x14ac:dyDescent="0.45">
      <c r="A693" t="str">
        <f t="shared" si="53"/>
        <v>BGR2013</v>
      </c>
      <c r="B693" t="s">
        <v>117</v>
      </c>
      <c r="C693">
        <v>2013</v>
      </c>
      <c r="D693">
        <v>16893.816688792675</v>
      </c>
      <c r="E693">
        <v>66.18685036366206</v>
      </c>
      <c r="F693">
        <f t="shared" si="54"/>
        <v>9.7347029575592625</v>
      </c>
    </row>
    <row r="694" spans="1:6" x14ac:dyDescent="0.45">
      <c r="A694" t="str">
        <f t="shared" si="53"/>
        <v>BGR2014</v>
      </c>
      <c r="B694" t="s">
        <v>117</v>
      </c>
      <c r="C694">
        <v>2014</v>
      </c>
      <c r="D694">
        <v>17990.826957744139</v>
      </c>
      <c r="E694">
        <v>59.226547020519448</v>
      </c>
      <c r="F694">
        <f t="shared" si="54"/>
        <v>9.7976172935225705</v>
      </c>
    </row>
    <row r="695" spans="1:6" x14ac:dyDescent="0.45">
      <c r="A695" t="str">
        <f t="shared" si="53"/>
        <v>BGR2015</v>
      </c>
      <c r="B695" t="s">
        <v>117</v>
      </c>
      <c r="C695">
        <v>2015</v>
      </c>
      <c r="D695">
        <v>18901.171698586386</v>
      </c>
      <c r="E695">
        <v>54.794597015613888</v>
      </c>
      <c r="F695">
        <f t="shared" si="54"/>
        <v>9.8469791937603457</v>
      </c>
    </row>
    <row r="696" spans="1:6" x14ac:dyDescent="0.45">
      <c r="A696" t="str">
        <f t="shared" si="53"/>
        <v>BGR2016</v>
      </c>
      <c r="B696" t="s">
        <v>117</v>
      </c>
      <c r="C696">
        <v>2016</v>
      </c>
      <c r="D696">
        <v>20745.400504138273</v>
      </c>
      <c r="E696">
        <v>52.019750215835039</v>
      </c>
      <c r="F696">
        <f t="shared" si="54"/>
        <v>9.9400798386369242</v>
      </c>
    </row>
    <row r="697" spans="1:6" x14ac:dyDescent="0.45">
      <c r="A697" t="str">
        <f t="shared" si="53"/>
        <v>BGR2017</v>
      </c>
      <c r="B697" t="s">
        <v>117</v>
      </c>
      <c r="C697">
        <v>2017</v>
      </c>
      <c r="D697">
        <v>22316.975201721743</v>
      </c>
      <c r="E697">
        <v>49.803888117101252</v>
      </c>
      <c r="F697">
        <f t="shared" si="54"/>
        <v>10.013102887675508</v>
      </c>
    </row>
    <row r="698" spans="1:6" x14ac:dyDescent="0.45">
      <c r="A698" t="str">
        <f t="shared" si="53"/>
        <v>BGR2018</v>
      </c>
      <c r="B698" t="s">
        <v>117</v>
      </c>
      <c r="C698">
        <v>2018</v>
      </c>
      <c r="D698">
        <v>24053.254073636068</v>
      </c>
      <c r="E698">
        <v>50.42286027135281</v>
      </c>
      <c r="F698">
        <f t="shared" si="54"/>
        <v>10.08802557089817</v>
      </c>
    </row>
    <row r="699" spans="1:6" x14ac:dyDescent="0.45">
      <c r="A699" t="str">
        <f t="shared" si="53"/>
        <v>BGR2019</v>
      </c>
      <c r="B699" t="s">
        <v>117</v>
      </c>
      <c r="C699">
        <v>2019</v>
      </c>
      <c r="D699">
        <v>26814.471711733691</v>
      </c>
      <c r="E699">
        <v>49.740802601600656</v>
      </c>
      <c r="F699">
        <f t="shared" si="54"/>
        <v>10.196697010001014</v>
      </c>
    </row>
    <row r="700" spans="1:6" x14ac:dyDescent="0.45">
      <c r="A700" t="str">
        <f t="shared" si="53"/>
        <v>BGR2020</v>
      </c>
      <c r="B700" t="s">
        <v>117</v>
      </c>
      <c r="C700">
        <v>2020</v>
      </c>
      <c r="D700">
        <v>27376.4985703321</v>
      </c>
      <c r="E700">
        <v>51.256828347399349</v>
      </c>
      <c r="F700">
        <f t="shared" si="54"/>
        <v>10.217440207915734</v>
      </c>
    </row>
    <row r="701" spans="1:6" x14ac:dyDescent="0.45">
      <c r="A701" t="str">
        <f t="shared" si="53"/>
        <v>BGR2021</v>
      </c>
      <c r="B701" t="s">
        <v>117</v>
      </c>
      <c r="C701">
        <v>2021</v>
      </c>
      <c r="D701">
        <v>30971.913188834584</v>
      </c>
      <c r="E701">
        <v>48.130926752134705</v>
      </c>
      <c r="F701">
        <f t="shared" si="54"/>
        <v>10.340836046610868</v>
      </c>
    </row>
    <row r="702" spans="1:6" x14ac:dyDescent="0.45">
      <c r="A702" t="str">
        <f t="shared" si="53"/>
        <v>BGR2022</v>
      </c>
      <c r="B702" t="s">
        <v>117</v>
      </c>
      <c r="C702">
        <v>2022</v>
      </c>
      <c r="D702">
        <v>35813.695155078356</v>
      </c>
      <c r="E702">
        <v>44.727289878827712</v>
      </c>
      <c r="F702">
        <f t="shared" si="54"/>
        <v>10.486085645467877</v>
      </c>
    </row>
    <row r="703" spans="1:6" x14ac:dyDescent="0.45">
      <c r="A703" t="str">
        <f t="shared" si="53"/>
        <v>BGR2023</v>
      </c>
      <c r="B703" t="s">
        <v>117</v>
      </c>
      <c r="C703">
        <v>2023</v>
      </c>
      <c r="D703">
        <v>37501.738612080117</v>
      </c>
      <c r="E703">
        <v>45.23747060484876</v>
      </c>
      <c r="F703">
        <f t="shared" si="54"/>
        <v>10.532142573872575</v>
      </c>
    </row>
    <row r="704" spans="1:6" x14ac:dyDescent="0.45">
      <c r="A704" t="str">
        <f t="shared" si="53"/>
        <v>BGR2024</v>
      </c>
      <c r="B704" t="s">
        <v>117</v>
      </c>
      <c r="C704">
        <v>2024</v>
      </c>
      <c r="D704">
        <v>41086.119413291322</v>
      </c>
      <c r="E704">
        <v>47.542475547637352</v>
      </c>
      <c r="F704">
        <f t="shared" si="54"/>
        <v>10.623425616271135</v>
      </c>
    </row>
    <row r="705" spans="1:6" x14ac:dyDescent="0.45">
      <c r="A705" t="str">
        <f t="shared" si="53"/>
        <v>BFA1990</v>
      </c>
      <c r="B705" t="s">
        <v>351</v>
      </c>
      <c r="C705">
        <v>1990</v>
      </c>
      <c r="D705" s="2">
        <v>566.94414729182279</v>
      </c>
      <c r="E705" s="2">
        <v>16.906943025204374</v>
      </c>
      <c r="F705">
        <f t="shared" si="54"/>
        <v>6.3402607932175901</v>
      </c>
    </row>
    <row r="706" spans="1:6" x14ac:dyDescent="0.45">
      <c r="A706" t="str">
        <f t="shared" si="53"/>
        <v>BFA1991</v>
      </c>
      <c r="B706" t="s">
        <v>351</v>
      </c>
      <c r="C706">
        <v>1991</v>
      </c>
      <c r="D706">
        <v>623.26800170847014</v>
      </c>
      <c r="E706">
        <v>12.464128680603874</v>
      </c>
      <c r="F706">
        <f t="shared" si="54"/>
        <v>6.4349766055941977</v>
      </c>
    </row>
    <row r="707" spans="1:6" x14ac:dyDescent="0.45">
      <c r="A707" t="str">
        <f t="shared" ref="A707:A770" si="55">B707&amp;C707</f>
        <v>BFA1992</v>
      </c>
      <c r="B707" t="s">
        <v>351</v>
      </c>
      <c r="C707">
        <v>1992</v>
      </c>
      <c r="D707">
        <v>623.38499529254966</v>
      </c>
      <c r="E707">
        <v>10.926078058660943</v>
      </c>
      <c r="F707">
        <f t="shared" ref="F707:F770" si="56">LN(D707)</f>
        <v>6.4351642978946284</v>
      </c>
    </row>
    <row r="708" spans="1:6" x14ac:dyDescent="0.45">
      <c r="A708" t="str">
        <f t="shared" si="55"/>
        <v>BFA1993</v>
      </c>
      <c r="B708" t="s">
        <v>351</v>
      </c>
      <c r="C708">
        <v>1993</v>
      </c>
      <c r="D708">
        <v>644.03546436099009</v>
      </c>
      <c r="E708">
        <v>9.7738383449955037</v>
      </c>
      <c r="F708">
        <f t="shared" si="56"/>
        <v>6.4677537934716431</v>
      </c>
    </row>
    <row r="709" spans="1:6" x14ac:dyDescent="0.45">
      <c r="A709" t="str">
        <f t="shared" si="55"/>
        <v>BFA1994</v>
      </c>
      <c r="B709" t="s">
        <v>351</v>
      </c>
      <c r="C709">
        <v>1994</v>
      </c>
      <c r="D709">
        <v>649.84240759873774</v>
      </c>
      <c r="E709">
        <v>7.0260294934401797</v>
      </c>
      <c r="F709">
        <f t="shared" si="56"/>
        <v>6.4767298836458709</v>
      </c>
    </row>
    <row r="710" spans="1:6" x14ac:dyDescent="0.45">
      <c r="A710" t="str">
        <f t="shared" si="55"/>
        <v>BFA1995</v>
      </c>
      <c r="B710" t="s">
        <v>351</v>
      </c>
      <c r="C710">
        <v>1995</v>
      </c>
      <c r="D710">
        <v>683.63915158119471</v>
      </c>
      <c r="E710">
        <v>6.7851801383330166</v>
      </c>
      <c r="F710">
        <f t="shared" si="56"/>
        <v>6.5274302222479896</v>
      </c>
    </row>
    <row r="711" spans="1:6" x14ac:dyDescent="0.45">
      <c r="A711" t="str">
        <f t="shared" si="55"/>
        <v>BFA1996</v>
      </c>
      <c r="B711" t="s">
        <v>351</v>
      </c>
      <c r="C711">
        <v>1996</v>
      </c>
      <c r="D711">
        <v>753.30916674030993</v>
      </c>
      <c r="E711">
        <v>6.9123356009796657</v>
      </c>
      <c r="F711">
        <f t="shared" si="56"/>
        <v>6.6244757235354008</v>
      </c>
    </row>
    <row r="712" spans="1:6" x14ac:dyDescent="0.45">
      <c r="A712" t="str">
        <f t="shared" si="55"/>
        <v>BFA1997</v>
      </c>
      <c r="B712" t="s">
        <v>351</v>
      </c>
      <c r="C712">
        <v>1997</v>
      </c>
      <c r="D712">
        <v>793.97084143548636</v>
      </c>
      <c r="E712">
        <v>11.55207850828068</v>
      </c>
      <c r="F712">
        <f t="shared" si="56"/>
        <v>6.6770467369399178</v>
      </c>
    </row>
    <row r="713" spans="1:6" x14ac:dyDescent="0.45">
      <c r="A713" t="str">
        <f t="shared" si="55"/>
        <v>BFA1998</v>
      </c>
      <c r="B713" t="s">
        <v>351</v>
      </c>
      <c r="C713">
        <v>1998</v>
      </c>
      <c r="D713">
        <v>838.07935529001065</v>
      </c>
      <c r="E713">
        <v>11.019296830463658</v>
      </c>
      <c r="F713">
        <f t="shared" si="56"/>
        <v>6.731112792048827</v>
      </c>
    </row>
    <row r="714" spans="1:6" x14ac:dyDescent="0.45">
      <c r="A714" t="str">
        <f t="shared" si="55"/>
        <v>BFA1999</v>
      </c>
      <c r="B714" t="s">
        <v>351</v>
      </c>
      <c r="C714">
        <v>1999</v>
      </c>
      <c r="D714">
        <v>886.43409065090293</v>
      </c>
      <c r="E714">
        <v>8.9927658548168008</v>
      </c>
      <c r="F714">
        <f t="shared" si="56"/>
        <v>6.7872067749228053</v>
      </c>
    </row>
    <row r="715" spans="1:6" x14ac:dyDescent="0.45">
      <c r="A715" t="str">
        <f t="shared" si="55"/>
        <v>BFA2000</v>
      </c>
      <c r="B715" t="s">
        <v>351</v>
      </c>
      <c r="C715">
        <v>2000</v>
      </c>
      <c r="D715">
        <v>896.47748151081475</v>
      </c>
      <c r="E715">
        <v>10.336397053519647</v>
      </c>
      <c r="F715">
        <f t="shared" si="56"/>
        <v>6.798473174504192</v>
      </c>
    </row>
    <row r="716" spans="1:6" x14ac:dyDescent="0.45">
      <c r="A716" t="str">
        <f t="shared" si="55"/>
        <v>BFA2001</v>
      </c>
      <c r="B716" t="s">
        <v>351</v>
      </c>
      <c r="C716">
        <v>2001</v>
      </c>
      <c r="D716">
        <v>947.91937467695266</v>
      </c>
      <c r="E716">
        <v>9.7086681082892508</v>
      </c>
      <c r="F716">
        <f t="shared" si="56"/>
        <v>6.85426945082913</v>
      </c>
    </row>
    <row r="717" spans="1:6" x14ac:dyDescent="0.45">
      <c r="A717" t="str">
        <f t="shared" si="55"/>
        <v>BFA2002</v>
      </c>
      <c r="B717" t="s">
        <v>351</v>
      </c>
      <c r="C717">
        <v>2002</v>
      </c>
      <c r="D717">
        <v>973.98393338321762</v>
      </c>
      <c r="E717">
        <v>8.8587138512077228</v>
      </c>
      <c r="F717">
        <f t="shared" si="56"/>
        <v>6.8813948080067062</v>
      </c>
    </row>
    <row r="718" spans="1:6" x14ac:dyDescent="0.45">
      <c r="A718" t="str">
        <f t="shared" si="55"/>
        <v>BFA2003</v>
      </c>
      <c r="B718" t="s">
        <v>351</v>
      </c>
      <c r="C718">
        <v>2003</v>
      </c>
      <c r="D718">
        <v>1037.8379937465252</v>
      </c>
      <c r="E718">
        <v>11.353478138291461</v>
      </c>
      <c r="F718">
        <f t="shared" si="56"/>
        <v>6.9448949761560987</v>
      </c>
    </row>
    <row r="719" spans="1:6" x14ac:dyDescent="0.45">
      <c r="A719" t="str">
        <f t="shared" si="55"/>
        <v>BFA2004</v>
      </c>
      <c r="B719" t="s">
        <v>351</v>
      </c>
      <c r="C719">
        <v>2004</v>
      </c>
      <c r="D719">
        <v>1079.0000914275126</v>
      </c>
      <c r="E719">
        <v>12.953429460370355</v>
      </c>
      <c r="F719">
        <f t="shared" si="56"/>
        <v>6.9837900499916925</v>
      </c>
    </row>
    <row r="720" spans="1:6" x14ac:dyDescent="0.45">
      <c r="A720" t="str">
        <f t="shared" si="55"/>
        <v>BFA2005</v>
      </c>
      <c r="B720" t="s">
        <v>351</v>
      </c>
      <c r="C720">
        <v>2005</v>
      </c>
      <c r="D720">
        <v>1171.7643231958748</v>
      </c>
      <c r="E720">
        <v>13.29620371277454</v>
      </c>
      <c r="F720">
        <f t="shared" si="56"/>
        <v>7.0662658604924538</v>
      </c>
    </row>
    <row r="721" spans="1:6" x14ac:dyDescent="0.45">
      <c r="A721" t="str">
        <f t="shared" si="55"/>
        <v>BFA2006</v>
      </c>
      <c r="B721" t="s">
        <v>351</v>
      </c>
      <c r="C721">
        <v>2006</v>
      </c>
      <c r="D721">
        <v>1244.0024384431906</v>
      </c>
      <c r="E721">
        <v>14.677884433703273</v>
      </c>
      <c r="F721">
        <f t="shared" si="56"/>
        <v>7.1260892334605401</v>
      </c>
    </row>
    <row r="722" spans="1:6" x14ac:dyDescent="0.45">
      <c r="A722" t="str">
        <f t="shared" si="55"/>
        <v>BFA2007</v>
      </c>
      <c r="B722" t="s">
        <v>351</v>
      </c>
      <c r="C722">
        <v>2007</v>
      </c>
      <c r="D722">
        <v>1290.499510174245</v>
      </c>
      <c r="E722">
        <v>12.78455817715281</v>
      </c>
      <c r="F722">
        <f t="shared" si="56"/>
        <v>7.1627846395958263</v>
      </c>
    </row>
    <row r="723" spans="1:6" x14ac:dyDescent="0.45">
      <c r="A723" t="str">
        <f t="shared" si="55"/>
        <v>BFA2008</v>
      </c>
      <c r="B723" t="s">
        <v>351</v>
      </c>
      <c r="C723">
        <v>2008</v>
      </c>
      <c r="D723">
        <v>1351.3604156913304</v>
      </c>
      <c r="E723">
        <v>15.09095690486204</v>
      </c>
      <c r="F723">
        <f t="shared" si="56"/>
        <v>7.208867079355147</v>
      </c>
    </row>
    <row r="724" spans="1:6" x14ac:dyDescent="0.45">
      <c r="A724" t="str">
        <f t="shared" si="55"/>
        <v>BFA2009</v>
      </c>
      <c r="B724" t="s">
        <v>351</v>
      </c>
      <c r="C724">
        <v>2009</v>
      </c>
      <c r="D724">
        <v>1359.6922490730215</v>
      </c>
      <c r="E724">
        <v>16.083101798088808</v>
      </c>
      <c r="F724">
        <f t="shared" si="56"/>
        <v>7.2150136656769224</v>
      </c>
    </row>
    <row r="725" spans="1:6" x14ac:dyDescent="0.45">
      <c r="A725" t="str">
        <f t="shared" si="55"/>
        <v>BFA2010</v>
      </c>
      <c r="B725" t="s">
        <v>351</v>
      </c>
      <c r="C725">
        <v>2010</v>
      </c>
      <c r="D725">
        <v>1449.4221638292095</v>
      </c>
      <c r="E725">
        <v>15.634526298698326</v>
      </c>
      <c r="F725">
        <f t="shared" si="56"/>
        <v>7.2789202482853295</v>
      </c>
    </row>
    <row r="726" spans="1:6" x14ac:dyDescent="0.45">
      <c r="A726" t="str">
        <f t="shared" si="55"/>
        <v>BFA2011</v>
      </c>
      <c r="B726" t="s">
        <v>351</v>
      </c>
      <c r="C726">
        <v>2011</v>
      </c>
      <c r="D726">
        <v>1531.3433824398164</v>
      </c>
      <c r="E726">
        <v>15.370342137342123</v>
      </c>
      <c r="F726">
        <f t="shared" si="56"/>
        <v>7.3339006568840537</v>
      </c>
    </row>
    <row r="727" spans="1:6" x14ac:dyDescent="0.45">
      <c r="A727" t="str">
        <f t="shared" si="55"/>
        <v>BFA2012</v>
      </c>
      <c r="B727" t="s">
        <v>351</v>
      </c>
      <c r="C727">
        <v>2012</v>
      </c>
      <c r="D727">
        <v>1571.8388447731454</v>
      </c>
      <c r="E727">
        <v>16.642459171329488</v>
      </c>
      <c r="F727">
        <f t="shared" si="56"/>
        <v>7.3600014516864052</v>
      </c>
    </row>
    <row r="728" spans="1:6" x14ac:dyDescent="0.45">
      <c r="A728" t="str">
        <f t="shared" si="55"/>
        <v>BFA2013</v>
      </c>
      <c r="B728" t="s">
        <v>351</v>
      </c>
      <c r="C728">
        <v>2013</v>
      </c>
      <c r="D728">
        <v>1642.8921312577647</v>
      </c>
      <c r="E728">
        <v>20.82103798382018</v>
      </c>
      <c r="F728">
        <f t="shared" si="56"/>
        <v>7.4042134623565792</v>
      </c>
    </row>
    <row r="729" spans="1:6" x14ac:dyDescent="0.45">
      <c r="A729" t="str">
        <f t="shared" si="55"/>
        <v>BFA2014</v>
      </c>
      <c r="B729" t="s">
        <v>351</v>
      </c>
      <c r="C729">
        <v>2014</v>
      </c>
      <c r="D729">
        <v>1661.3177379375693</v>
      </c>
      <c r="E729">
        <v>23.405608156112866</v>
      </c>
      <c r="F729">
        <f t="shared" si="56"/>
        <v>7.415366384478375</v>
      </c>
    </row>
    <row r="730" spans="1:6" x14ac:dyDescent="0.45">
      <c r="A730" t="str">
        <f t="shared" si="55"/>
        <v>BFA2015</v>
      </c>
      <c r="B730" t="s">
        <v>351</v>
      </c>
      <c r="C730">
        <v>2015</v>
      </c>
      <c r="D730">
        <v>1691.5793538740807</v>
      </c>
      <c r="E730">
        <v>25.037770562270357</v>
      </c>
      <c r="F730">
        <f t="shared" si="56"/>
        <v>7.4334179004364076</v>
      </c>
    </row>
    <row r="731" spans="1:6" x14ac:dyDescent="0.45">
      <c r="A731" t="str">
        <f t="shared" si="55"/>
        <v>BFA2016</v>
      </c>
      <c r="B731" t="s">
        <v>351</v>
      </c>
      <c r="C731">
        <v>2016</v>
      </c>
      <c r="D731">
        <v>1881.7589313440665</v>
      </c>
      <c r="E731">
        <v>25.809945602652579</v>
      </c>
      <c r="F731">
        <f t="shared" si="56"/>
        <v>7.539962220200211</v>
      </c>
    </row>
    <row r="732" spans="1:6" x14ac:dyDescent="0.45">
      <c r="A732" t="str">
        <f t="shared" si="55"/>
        <v>BFA2017</v>
      </c>
      <c r="B732" t="s">
        <v>351</v>
      </c>
      <c r="C732">
        <v>2017</v>
      </c>
      <c r="D732">
        <v>2042.4029525991662</v>
      </c>
      <c r="E732">
        <v>27.421601890354264</v>
      </c>
      <c r="F732">
        <f t="shared" si="56"/>
        <v>7.6218823115779948</v>
      </c>
    </row>
    <row r="733" spans="1:6" x14ac:dyDescent="0.45">
      <c r="A733" t="str">
        <f t="shared" si="55"/>
        <v>BFA2018</v>
      </c>
      <c r="B733" t="s">
        <v>351</v>
      </c>
      <c r="C733">
        <v>2018</v>
      </c>
      <c r="D733">
        <v>2073.3235382155035</v>
      </c>
      <c r="E733">
        <v>27.149713713934869</v>
      </c>
      <c r="F733">
        <f t="shared" si="56"/>
        <v>7.636908172720597</v>
      </c>
    </row>
    <row r="734" spans="1:6" x14ac:dyDescent="0.45">
      <c r="A734" t="str">
        <f t="shared" si="55"/>
        <v>BFA2019</v>
      </c>
      <c r="B734" t="s">
        <v>351</v>
      </c>
      <c r="C734">
        <v>2019</v>
      </c>
      <c r="D734">
        <v>2232.1628201658523</v>
      </c>
      <c r="E734">
        <v>28.347857887695753</v>
      </c>
      <c r="F734">
        <f t="shared" si="56"/>
        <v>7.7107262689435982</v>
      </c>
    </row>
    <row r="735" spans="1:6" x14ac:dyDescent="0.45">
      <c r="A735" t="str">
        <f t="shared" si="55"/>
        <v>BFA2020</v>
      </c>
      <c r="B735" t="s">
        <v>351</v>
      </c>
      <c r="C735">
        <v>2020</v>
      </c>
      <c r="D735">
        <v>2380.7228278180219</v>
      </c>
      <c r="E735">
        <v>28.673890525550412</v>
      </c>
      <c r="F735">
        <f t="shared" si="56"/>
        <v>7.7751594297224633</v>
      </c>
    </row>
    <row r="736" spans="1:6" x14ac:dyDescent="0.45">
      <c r="A736" t="str">
        <f t="shared" si="55"/>
        <v>BFA2021</v>
      </c>
      <c r="B736" t="s">
        <v>351</v>
      </c>
      <c r="C736">
        <v>2021</v>
      </c>
      <c r="D736">
        <v>2486.4309314776174</v>
      </c>
      <c r="E736">
        <v>29.481969653848346</v>
      </c>
      <c r="F736">
        <f t="shared" si="56"/>
        <v>7.8186036003620432</v>
      </c>
    </row>
    <row r="737" spans="1:6" x14ac:dyDescent="0.45">
      <c r="A737" t="str">
        <f t="shared" si="55"/>
        <v>BFA2022</v>
      </c>
      <c r="B737" t="s">
        <v>351</v>
      </c>
      <c r="C737">
        <v>2022</v>
      </c>
      <c r="D737">
        <v>2641.8701127696777</v>
      </c>
      <c r="E737">
        <v>31.316676849120583</v>
      </c>
      <c r="F737">
        <f t="shared" si="56"/>
        <v>7.8792423214095928</v>
      </c>
    </row>
    <row r="738" spans="1:6" x14ac:dyDescent="0.45">
      <c r="A738" t="str">
        <f t="shared" si="55"/>
        <v>BFA2023</v>
      </c>
      <c r="B738" t="s">
        <v>351</v>
      </c>
      <c r="C738">
        <v>2023</v>
      </c>
      <c r="D738">
        <v>2754.713465434274</v>
      </c>
      <c r="E738">
        <v>31.577391816775314</v>
      </c>
      <c r="F738">
        <f t="shared" si="56"/>
        <v>7.9210687108910749</v>
      </c>
    </row>
    <row r="739" spans="1:6" x14ac:dyDescent="0.45">
      <c r="A739" t="str">
        <f t="shared" si="55"/>
        <v>BFA2024</v>
      </c>
      <c r="B739" t="s">
        <v>351</v>
      </c>
      <c r="C739">
        <v>2024</v>
      </c>
      <c r="D739">
        <v>2896.187415937592</v>
      </c>
      <c r="E739">
        <v>27.010620732111306</v>
      </c>
      <c r="F739">
        <f t="shared" si="56"/>
        <v>7.971150466859716</v>
      </c>
    </row>
    <row r="740" spans="1:6" x14ac:dyDescent="0.45">
      <c r="A740" t="str">
        <f t="shared" si="55"/>
        <v>BDI1990</v>
      </c>
      <c r="B740" t="s">
        <v>425</v>
      </c>
      <c r="C740">
        <v>1990</v>
      </c>
      <c r="D740" s="2">
        <v>598.16418446747741</v>
      </c>
      <c r="E740" s="2">
        <v>8.6145411031679728</v>
      </c>
      <c r="F740">
        <f t="shared" si="56"/>
        <v>6.3938652722327216</v>
      </c>
    </row>
    <row r="741" spans="1:6" x14ac:dyDescent="0.45">
      <c r="A741" t="str">
        <f t="shared" si="55"/>
        <v>BDI1991</v>
      </c>
      <c r="B741" t="s">
        <v>425</v>
      </c>
      <c r="C741">
        <v>1991</v>
      </c>
      <c r="D741">
        <v>635.99666948378774</v>
      </c>
      <c r="E741">
        <v>10.748473322070053</v>
      </c>
      <c r="F741">
        <f t="shared" si="56"/>
        <v>6.4551933266656993</v>
      </c>
    </row>
    <row r="742" spans="1:6" x14ac:dyDescent="0.45">
      <c r="A742" t="str">
        <f t="shared" si="55"/>
        <v>BDI1992</v>
      </c>
      <c r="B742" t="s">
        <v>425</v>
      </c>
      <c r="C742">
        <v>1992</v>
      </c>
      <c r="D742">
        <v>639.72621689136099</v>
      </c>
      <c r="E742">
        <v>10.721010833138939</v>
      </c>
      <c r="F742">
        <f t="shared" si="56"/>
        <v>6.4610402987198885</v>
      </c>
    </row>
    <row r="743" spans="1:6" x14ac:dyDescent="0.45">
      <c r="A743" t="str">
        <f t="shared" si="55"/>
        <v>BDI1993</v>
      </c>
      <c r="B743" t="s">
        <v>425</v>
      </c>
      <c r="C743">
        <v>1993</v>
      </c>
      <c r="D743">
        <v>633.66319928770588</v>
      </c>
      <c r="E743">
        <v>14.031198004634298</v>
      </c>
      <c r="F743">
        <f t="shared" si="56"/>
        <v>6.4515175818764252</v>
      </c>
    </row>
    <row r="744" spans="1:6" x14ac:dyDescent="0.45">
      <c r="A744" t="str">
        <f t="shared" si="55"/>
        <v>BDI1994</v>
      </c>
      <c r="B744" t="s">
        <v>425</v>
      </c>
      <c r="C744">
        <v>1994</v>
      </c>
      <c r="D744">
        <v>618.37408826899969</v>
      </c>
      <c r="E744">
        <v>14.736116741993802</v>
      </c>
      <c r="F744">
        <f t="shared" si="56"/>
        <v>6.4270935951485644</v>
      </c>
    </row>
    <row r="745" spans="1:6" x14ac:dyDescent="0.45">
      <c r="A745" t="str">
        <f t="shared" si="55"/>
        <v>BDI1995</v>
      </c>
      <c r="B745" t="s">
        <v>425</v>
      </c>
      <c r="C745">
        <v>1995</v>
      </c>
      <c r="D745">
        <v>547.56081264462432</v>
      </c>
      <c r="E745">
        <v>12.265663713531112</v>
      </c>
      <c r="F745">
        <f t="shared" si="56"/>
        <v>6.3054735288459858</v>
      </c>
    </row>
    <row r="746" spans="1:6" x14ac:dyDescent="0.45">
      <c r="A746" t="str">
        <f t="shared" si="55"/>
        <v>BDI1996</v>
      </c>
      <c r="B746" t="s">
        <v>425</v>
      </c>
      <c r="C746">
        <v>1996</v>
      </c>
      <c r="D746">
        <v>512.62446363205243</v>
      </c>
      <c r="E746">
        <v>14.233409350057013</v>
      </c>
      <c r="F746">
        <f t="shared" si="56"/>
        <v>6.2395435373952699</v>
      </c>
    </row>
    <row r="747" spans="1:6" x14ac:dyDescent="0.45">
      <c r="A747" t="str">
        <f t="shared" si="55"/>
        <v>BDI1997</v>
      </c>
      <c r="B747" t="s">
        <v>425</v>
      </c>
      <c r="C747">
        <v>1997</v>
      </c>
      <c r="D747">
        <v>513.21234914880108</v>
      </c>
      <c r="E747">
        <v>11.871703617269546</v>
      </c>
      <c r="F747">
        <f t="shared" si="56"/>
        <v>6.2406896954854885</v>
      </c>
    </row>
    <row r="748" spans="1:6" x14ac:dyDescent="0.45">
      <c r="A748" t="str">
        <f t="shared" si="55"/>
        <v>BDI1998</v>
      </c>
      <c r="B748" t="s">
        <v>425</v>
      </c>
      <c r="C748">
        <v>1998</v>
      </c>
      <c r="D748">
        <v>533.34569208694688</v>
      </c>
      <c r="E748">
        <v>13.535207396301848</v>
      </c>
      <c r="F748">
        <f t="shared" si="56"/>
        <v>6.2791697919543061</v>
      </c>
    </row>
    <row r="749" spans="1:6" x14ac:dyDescent="0.45">
      <c r="A749" t="str">
        <f t="shared" si="55"/>
        <v>BDI1999</v>
      </c>
      <c r="B749" t="s">
        <v>425</v>
      </c>
      <c r="C749">
        <v>1999</v>
      </c>
      <c r="D749">
        <v>522.75247582842417</v>
      </c>
      <c r="E749">
        <v>15.390206411945542</v>
      </c>
      <c r="F749">
        <f t="shared" si="56"/>
        <v>6.2591080744590277</v>
      </c>
    </row>
    <row r="750" spans="1:6" x14ac:dyDescent="0.45">
      <c r="A750" t="str">
        <f t="shared" si="55"/>
        <v>BDI2000</v>
      </c>
      <c r="B750" t="s">
        <v>425</v>
      </c>
      <c r="C750">
        <v>2000</v>
      </c>
      <c r="D750">
        <v>519.11506039635526</v>
      </c>
      <c r="E750">
        <v>17.080014445038298</v>
      </c>
      <c r="F750">
        <f t="shared" si="56"/>
        <v>6.2521255549269794</v>
      </c>
    </row>
    <row r="751" spans="1:6" x14ac:dyDescent="0.45">
      <c r="A751" t="str">
        <f t="shared" si="55"/>
        <v>BDI2001</v>
      </c>
      <c r="B751" t="s">
        <v>425</v>
      </c>
      <c r="C751">
        <v>2001</v>
      </c>
      <c r="D751">
        <v>528.31116155676693</v>
      </c>
      <c r="E751">
        <v>16.302832343421493</v>
      </c>
      <c r="F751">
        <f t="shared" si="56"/>
        <v>6.2696854312549979</v>
      </c>
    </row>
    <row r="752" spans="1:6" x14ac:dyDescent="0.45">
      <c r="A752" t="str">
        <f t="shared" si="55"/>
        <v>BDI2002</v>
      </c>
      <c r="B752" t="s">
        <v>425</v>
      </c>
      <c r="C752">
        <v>2002</v>
      </c>
      <c r="D752">
        <v>544.79449650416859</v>
      </c>
      <c r="E752">
        <v>20.31026273327474</v>
      </c>
      <c r="F752">
        <f t="shared" si="56"/>
        <v>6.3004086529196837</v>
      </c>
    </row>
    <row r="753" spans="1:6" x14ac:dyDescent="0.45">
      <c r="A753" t="str">
        <f t="shared" si="55"/>
        <v>BDI2003</v>
      </c>
      <c r="B753" t="s">
        <v>425</v>
      </c>
      <c r="C753">
        <v>2003</v>
      </c>
      <c r="D753">
        <v>531.68740526713952</v>
      </c>
      <c r="E753">
        <v>20.132726157902539</v>
      </c>
      <c r="F753">
        <f t="shared" si="56"/>
        <v>6.2760557325621402</v>
      </c>
    </row>
    <row r="754" spans="1:6" x14ac:dyDescent="0.45">
      <c r="A754" t="str">
        <f t="shared" si="55"/>
        <v>BDI2004</v>
      </c>
      <c r="B754" t="s">
        <v>425</v>
      </c>
      <c r="C754">
        <v>2004</v>
      </c>
      <c r="D754">
        <v>551.43235258373329</v>
      </c>
      <c r="E754">
        <v>17.350747747931692</v>
      </c>
      <c r="F754">
        <f t="shared" si="56"/>
        <v>6.312519170397187</v>
      </c>
    </row>
    <row r="755" spans="1:6" x14ac:dyDescent="0.45">
      <c r="A755" t="str">
        <f t="shared" si="55"/>
        <v>BDI2005</v>
      </c>
      <c r="B755" t="s">
        <v>425</v>
      </c>
      <c r="C755">
        <v>2005</v>
      </c>
      <c r="D755">
        <v>552.91776730007109</v>
      </c>
      <c r="E755">
        <v>14.543668331893228</v>
      </c>
      <c r="F755">
        <f t="shared" si="56"/>
        <v>6.3152092875717827</v>
      </c>
    </row>
    <row r="756" spans="1:6" x14ac:dyDescent="0.45">
      <c r="A756" t="str">
        <f t="shared" si="55"/>
        <v>BDI2006</v>
      </c>
      <c r="B756" t="s">
        <v>425</v>
      </c>
      <c r="C756">
        <v>2006</v>
      </c>
      <c r="D756">
        <v>579.57132132555751</v>
      </c>
      <c r="E756">
        <v>15.830880219864113</v>
      </c>
      <c r="F756">
        <f t="shared" si="56"/>
        <v>6.3622887291077106</v>
      </c>
    </row>
    <row r="757" spans="1:6" x14ac:dyDescent="0.45">
      <c r="A757" t="str">
        <f t="shared" si="55"/>
        <v>BDI2007</v>
      </c>
      <c r="B757" t="s">
        <v>425</v>
      </c>
      <c r="C757">
        <v>2007</v>
      </c>
      <c r="D757">
        <v>593.4637559488167</v>
      </c>
      <c r="E757">
        <v>14.7745242569166</v>
      </c>
      <c r="F757">
        <f t="shared" si="56"/>
        <v>6.3859761438594784</v>
      </c>
    </row>
    <row r="758" spans="1:6" x14ac:dyDescent="0.45">
      <c r="A758" t="str">
        <f t="shared" si="55"/>
        <v>BDI2008</v>
      </c>
      <c r="B758" t="s">
        <v>425</v>
      </c>
      <c r="C758">
        <v>2008</v>
      </c>
      <c r="D758">
        <v>608.67043831071976</v>
      </c>
      <c r="E758">
        <v>13.662915151645173</v>
      </c>
      <c r="F758">
        <f t="shared" si="56"/>
        <v>6.4112769690350531</v>
      </c>
    </row>
    <row r="759" spans="1:6" x14ac:dyDescent="0.45">
      <c r="A759" t="str">
        <f t="shared" si="55"/>
        <v>BDI2009</v>
      </c>
      <c r="B759" t="s">
        <v>425</v>
      </c>
      <c r="C759">
        <v>2009</v>
      </c>
      <c r="D759">
        <v>604.36785092248556</v>
      </c>
      <c r="E759">
        <v>14.630270740389385</v>
      </c>
      <c r="F759">
        <f t="shared" si="56"/>
        <v>6.4041830372606343</v>
      </c>
    </row>
    <row r="760" spans="1:6" x14ac:dyDescent="0.45">
      <c r="A760" t="str">
        <f t="shared" si="55"/>
        <v>BDI2010</v>
      </c>
      <c r="B760" t="s">
        <v>425</v>
      </c>
      <c r="C760">
        <v>2010</v>
      </c>
      <c r="D760">
        <v>613.64984895619318</v>
      </c>
      <c r="E760">
        <v>18.361918028729569</v>
      </c>
      <c r="F760">
        <f t="shared" si="56"/>
        <v>6.4194244869034938</v>
      </c>
    </row>
    <row r="761" spans="1:6" x14ac:dyDescent="0.45">
      <c r="A761" t="str">
        <f t="shared" si="55"/>
        <v>BDI2011</v>
      </c>
      <c r="B761" t="s">
        <v>425</v>
      </c>
      <c r="C761">
        <v>2011</v>
      </c>
      <c r="D761">
        <v>628.66767798263709</v>
      </c>
      <c r="E761">
        <v>21.559910254673291</v>
      </c>
      <c r="F761">
        <f t="shared" si="56"/>
        <v>6.4436027831920324</v>
      </c>
    </row>
    <row r="762" spans="1:6" x14ac:dyDescent="0.45">
      <c r="A762" t="str">
        <f t="shared" si="55"/>
        <v>BDI2012</v>
      </c>
      <c r="B762" t="s">
        <v>425</v>
      </c>
      <c r="C762">
        <v>2012</v>
      </c>
      <c r="D762">
        <v>638.87318163300847</v>
      </c>
      <c r="E762">
        <v>20.204925460313536</v>
      </c>
      <c r="F762">
        <f t="shared" si="56"/>
        <v>6.4597059708828803</v>
      </c>
    </row>
    <row r="763" spans="1:6" x14ac:dyDescent="0.45">
      <c r="A763" t="str">
        <f t="shared" si="55"/>
        <v>BDI2013</v>
      </c>
      <c r="B763" t="s">
        <v>425</v>
      </c>
      <c r="C763">
        <v>2013</v>
      </c>
      <c r="D763">
        <v>687.36592007770571</v>
      </c>
      <c r="E763">
        <v>19.389820932408401</v>
      </c>
      <c r="F763">
        <f t="shared" si="56"/>
        <v>6.5328667851792925</v>
      </c>
    </row>
    <row r="764" spans="1:6" x14ac:dyDescent="0.45">
      <c r="A764" t="str">
        <f t="shared" si="55"/>
        <v>BDI2014</v>
      </c>
      <c r="B764" t="s">
        <v>425</v>
      </c>
      <c r="C764">
        <v>2014</v>
      </c>
      <c r="D764">
        <v>724.36035749138455</v>
      </c>
      <c r="E764">
        <v>19.293412017541701</v>
      </c>
      <c r="F764">
        <f t="shared" si="56"/>
        <v>6.58528899990025</v>
      </c>
    </row>
    <row r="765" spans="1:6" x14ac:dyDescent="0.45">
      <c r="A765" t="str">
        <f t="shared" si="55"/>
        <v>BDI2015</v>
      </c>
      <c r="B765" t="s">
        <v>425</v>
      </c>
      <c r="C765">
        <v>2015</v>
      </c>
      <c r="D765">
        <v>797.42623440688328</v>
      </c>
      <c r="E765">
        <v>16.388092420485581</v>
      </c>
      <c r="F765">
        <f t="shared" si="56"/>
        <v>6.6813893343394515</v>
      </c>
    </row>
    <row r="766" spans="1:6" x14ac:dyDescent="0.45">
      <c r="A766" t="str">
        <f t="shared" si="55"/>
        <v>BDI2016</v>
      </c>
      <c r="B766" t="s">
        <v>425</v>
      </c>
      <c r="C766">
        <v>2016</v>
      </c>
      <c r="D766">
        <v>771.98743371754108</v>
      </c>
      <c r="E766">
        <v>17.169907257375332</v>
      </c>
      <c r="F766">
        <f t="shared" si="56"/>
        <v>6.6489682723243435</v>
      </c>
    </row>
    <row r="767" spans="1:6" x14ac:dyDescent="0.45">
      <c r="A767" t="str">
        <f t="shared" si="55"/>
        <v>BDI2017</v>
      </c>
      <c r="B767" t="s">
        <v>425</v>
      </c>
      <c r="C767">
        <v>2017</v>
      </c>
      <c r="D767">
        <v>761.26925722128976</v>
      </c>
      <c r="E767">
        <v>15.463733539857666</v>
      </c>
      <c r="F767">
        <f t="shared" si="56"/>
        <v>6.6349871155465641</v>
      </c>
    </row>
    <row r="768" spans="1:6" x14ac:dyDescent="0.45">
      <c r="A768" t="str">
        <f t="shared" si="55"/>
        <v>BDI2018</v>
      </c>
      <c r="B768" t="s">
        <v>425</v>
      </c>
      <c r="C768">
        <v>2018</v>
      </c>
      <c r="D768">
        <v>753.45551606619472</v>
      </c>
      <c r="E768">
        <v>18.032643917196186</v>
      </c>
      <c r="F768">
        <f t="shared" si="56"/>
        <v>6.6246699799153319</v>
      </c>
    </row>
    <row r="769" spans="1:6" x14ac:dyDescent="0.45">
      <c r="A769" t="str">
        <f t="shared" si="55"/>
        <v>BDI2019</v>
      </c>
      <c r="B769" t="s">
        <v>425</v>
      </c>
      <c r="C769">
        <v>2019</v>
      </c>
      <c r="D769">
        <v>779.19799065336326</v>
      </c>
      <c r="E769">
        <v>20.704499018402231</v>
      </c>
      <c r="F769">
        <f t="shared" si="56"/>
        <v>6.6582651735947174</v>
      </c>
    </row>
    <row r="770" spans="1:6" x14ac:dyDescent="0.45">
      <c r="A770" t="str">
        <f t="shared" si="55"/>
        <v>BDI2020</v>
      </c>
      <c r="B770" t="s">
        <v>425</v>
      </c>
      <c r="C770">
        <v>2020</v>
      </c>
      <c r="D770">
        <v>786.51583067464844</v>
      </c>
      <c r="E770">
        <v>23.637703210135378</v>
      </c>
      <c r="F770">
        <f t="shared" si="56"/>
        <v>6.6676128502991343</v>
      </c>
    </row>
    <row r="771" spans="1:6" x14ac:dyDescent="0.45">
      <c r="A771" t="str">
        <f t="shared" ref="A771:A834" si="57">B771&amp;C771</f>
        <v>BDI2021</v>
      </c>
      <c r="B771" t="s">
        <v>425</v>
      </c>
      <c r="C771">
        <v>2021</v>
      </c>
      <c r="D771">
        <v>836.66557133782862</v>
      </c>
      <c r="E771">
        <v>35.122809889297628</v>
      </c>
      <c r="F771">
        <f t="shared" ref="F771:F834" si="58">LN(D771)</f>
        <v>6.7294244342988891</v>
      </c>
    </row>
    <row r="772" spans="1:6" x14ac:dyDescent="0.45">
      <c r="A772" t="str">
        <f t="shared" si="57"/>
        <v>BDI2022</v>
      </c>
      <c r="B772" t="s">
        <v>425</v>
      </c>
      <c r="C772">
        <v>2022</v>
      </c>
      <c r="D772">
        <v>888.51815838692482</v>
      </c>
      <c r="E772">
        <v>42.233332937230145</v>
      </c>
      <c r="F772">
        <f t="shared" si="58"/>
        <v>6.7895550845124042</v>
      </c>
    </row>
    <row r="773" spans="1:6" x14ac:dyDescent="0.45">
      <c r="A773" t="str">
        <f t="shared" si="57"/>
        <v>BDI2023</v>
      </c>
      <c r="B773" t="s">
        <v>425</v>
      </c>
      <c r="C773">
        <v>2023</v>
      </c>
      <c r="D773">
        <v>919.59797149180554</v>
      </c>
      <c r="E773">
        <v>48.770137015220385</v>
      </c>
      <c r="F773">
        <f t="shared" si="58"/>
        <v>6.8239365870273128</v>
      </c>
    </row>
    <row r="774" spans="1:6" x14ac:dyDescent="0.45">
      <c r="A774" t="str">
        <f t="shared" si="57"/>
        <v>CPV1990</v>
      </c>
      <c r="B774" t="s">
        <v>444</v>
      </c>
      <c r="C774">
        <v>1990</v>
      </c>
      <c r="D774" s="2">
        <v>1044.4575244620783</v>
      </c>
      <c r="E774" s="2">
        <v>20.741687533051859</v>
      </c>
      <c r="F774">
        <f t="shared" si="58"/>
        <v>6.9512529142645976</v>
      </c>
    </row>
    <row r="775" spans="1:6" x14ac:dyDescent="0.45">
      <c r="A775" t="str">
        <f t="shared" si="57"/>
        <v>CPV1991</v>
      </c>
      <c r="B775" t="s">
        <v>444</v>
      </c>
      <c r="C775">
        <v>1991</v>
      </c>
      <c r="D775">
        <v>1068.8673848426222</v>
      </c>
      <c r="E775">
        <v>21.73594108112831</v>
      </c>
      <c r="F775">
        <f t="shared" si="58"/>
        <v>6.9743548479905577</v>
      </c>
    </row>
    <row r="776" spans="1:6" x14ac:dyDescent="0.45">
      <c r="A776" t="str">
        <f t="shared" si="57"/>
        <v>CPV1992</v>
      </c>
      <c r="B776" t="s">
        <v>444</v>
      </c>
      <c r="C776">
        <v>1992</v>
      </c>
      <c r="D776">
        <v>1185.5808788793915</v>
      </c>
      <c r="E776">
        <v>24.114392434029721</v>
      </c>
      <c r="F776">
        <f t="shared" si="58"/>
        <v>7.0779881266109852</v>
      </c>
    </row>
    <row r="777" spans="1:6" x14ac:dyDescent="0.45">
      <c r="A777" t="str">
        <f t="shared" si="57"/>
        <v>CPV1993</v>
      </c>
      <c r="B777" t="s">
        <v>444</v>
      </c>
      <c r="C777">
        <v>1993</v>
      </c>
      <c r="D777">
        <v>1291.3105313464462</v>
      </c>
      <c r="E777">
        <v>19.018680504710829</v>
      </c>
      <c r="F777">
        <f t="shared" si="58"/>
        <v>7.1634128974349665</v>
      </c>
    </row>
    <row r="778" spans="1:6" x14ac:dyDescent="0.45">
      <c r="A778" t="str">
        <f t="shared" si="57"/>
        <v>CPV1994</v>
      </c>
      <c r="B778" t="s">
        <v>444</v>
      </c>
      <c r="C778">
        <v>1994</v>
      </c>
      <c r="D778">
        <v>1540.2175834530042</v>
      </c>
      <c r="E778">
        <v>22.721227510809772</v>
      </c>
      <c r="F778">
        <f t="shared" si="58"/>
        <v>7.3396789733839674</v>
      </c>
    </row>
    <row r="779" spans="1:6" x14ac:dyDescent="0.45">
      <c r="A779" t="str">
        <f t="shared" si="57"/>
        <v>CPV1995</v>
      </c>
      <c r="B779" t="s">
        <v>444</v>
      </c>
      <c r="C779">
        <v>1995</v>
      </c>
      <c r="D779">
        <v>1762.1588839801082</v>
      </c>
      <c r="E779">
        <v>27.592353395702606</v>
      </c>
      <c r="F779">
        <f t="shared" si="58"/>
        <v>7.4742949749507526</v>
      </c>
    </row>
    <row r="780" spans="1:6" x14ac:dyDescent="0.45">
      <c r="A780" t="str">
        <f t="shared" si="57"/>
        <v>CPV1996</v>
      </c>
      <c r="B780" t="s">
        <v>444</v>
      </c>
      <c r="C780">
        <v>1996</v>
      </c>
      <c r="D780">
        <v>1962.9210250377268</v>
      </c>
      <c r="E780">
        <v>26.926469498113352</v>
      </c>
      <c r="F780">
        <f t="shared" si="58"/>
        <v>7.5821889616982814</v>
      </c>
    </row>
    <row r="781" spans="1:6" x14ac:dyDescent="0.45">
      <c r="A781" t="str">
        <f t="shared" si="57"/>
        <v>CPV1997</v>
      </c>
      <c r="B781" t="s">
        <v>444</v>
      </c>
      <c r="C781">
        <v>1997</v>
      </c>
      <c r="D781">
        <v>2181.7814009877025</v>
      </c>
      <c r="E781">
        <v>32.221779918146581</v>
      </c>
      <c r="F781">
        <f t="shared" si="58"/>
        <v>7.6878969785089799</v>
      </c>
    </row>
    <row r="782" spans="1:6" x14ac:dyDescent="0.45">
      <c r="A782" t="str">
        <f t="shared" si="57"/>
        <v>CPV1998</v>
      </c>
      <c r="B782" t="s">
        <v>444</v>
      </c>
      <c r="C782">
        <v>1998</v>
      </c>
      <c r="D782">
        <v>2443.0365559771653</v>
      </c>
      <c r="E782">
        <v>32.167279975000753</v>
      </c>
      <c r="F782">
        <f t="shared" si="58"/>
        <v>7.8009970347058228</v>
      </c>
    </row>
    <row r="783" spans="1:6" x14ac:dyDescent="0.45">
      <c r="A783" t="str">
        <f t="shared" si="57"/>
        <v>CPV1999</v>
      </c>
      <c r="B783" t="s">
        <v>444</v>
      </c>
      <c r="C783">
        <v>1999</v>
      </c>
      <c r="D783">
        <v>2714.0965601232997</v>
      </c>
      <c r="E783">
        <v>41.339406288117097</v>
      </c>
      <c r="F783">
        <f t="shared" si="58"/>
        <v>7.9062144182892897</v>
      </c>
    </row>
    <row r="784" spans="1:6" x14ac:dyDescent="0.45">
      <c r="A784" t="str">
        <f t="shared" si="57"/>
        <v>CPV2000</v>
      </c>
      <c r="B784" t="s">
        <v>444</v>
      </c>
      <c r="C784">
        <v>2000</v>
      </c>
      <c r="D784">
        <v>3124.4948835502432</v>
      </c>
      <c r="E784">
        <v>40.131518853745042</v>
      </c>
      <c r="F784">
        <f t="shared" si="58"/>
        <v>8.0470279118418695</v>
      </c>
    </row>
    <row r="785" spans="1:6" x14ac:dyDescent="0.45">
      <c r="A785" t="str">
        <f t="shared" si="57"/>
        <v>CPV2001</v>
      </c>
      <c r="B785" t="s">
        <v>444</v>
      </c>
      <c r="C785">
        <v>2001</v>
      </c>
      <c r="D785">
        <v>3216.6465119660188</v>
      </c>
      <c r="E785">
        <v>31.054134259861716</v>
      </c>
      <c r="F785">
        <f t="shared" si="58"/>
        <v>8.0760946399352456</v>
      </c>
    </row>
    <row r="786" spans="1:6" x14ac:dyDescent="0.45">
      <c r="A786" t="str">
        <f t="shared" si="57"/>
        <v>CPV2002</v>
      </c>
      <c r="B786" t="s">
        <v>444</v>
      </c>
      <c r="C786">
        <v>2002</v>
      </c>
      <c r="D786">
        <v>3388.4481445227443</v>
      </c>
      <c r="E786">
        <v>33.952294217316712</v>
      </c>
      <c r="F786">
        <f t="shared" si="58"/>
        <v>8.1281273210867067</v>
      </c>
    </row>
    <row r="787" spans="1:6" x14ac:dyDescent="0.45">
      <c r="A787" t="str">
        <f t="shared" si="57"/>
        <v>CPV2003</v>
      </c>
      <c r="B787" t="s">
        <v>444</v>
      </c>
      <c r="C787">
        <v>2003</v>
      </c>
      <c r="D787">
        <v>3551.4638434881022</v>
      </c>
      <c r="E787">
        <v>35.640258583828391</v>
      </c>
      <c r="F787">
        <f t="shared" si="58"/>
        <v>8.1751151477547879</v>
      </c>
    </row>
    <row r="788" spans="1:6" x14ac:dyDescent="0.45">
      <c r="A788" t="str">
        <f t="shared" si="57"/>
        <v>CPV2004</v>
      </c>
      <c r="B788" t="s">
        <v>444</v>
      </c>
      <c r="C788">
        <v>2004</v>
      </c>
      <c r="D788">
        <v>3968.6569170408761</v>
      </c>
      <c r="E788">
        <v>37.839509028470076</v>
      </c>
      <c r="F788">
        <f t="shared" si="58"/>
        <v>8.2861830083920012</v>
      </c>
    </row>
    <row r="789" spans="1:6" x14ac:dyDescent="0.45">
      <c r="A789" t="str">
        <f t="shared" si="57"/>
        <v>CPV2005</v>
      </c>
      <c r="B789" t="s">
        <v>444</v>
      </c>
      <c r="C789">
        <v>2005</v>
      </c>
      <c r="D789">
        <v>4324.2023245463861</v>
      </c>
      <c r="E789">
        <v>39.100809500252943</v>
      </c>
      <c r="F789">
        <f t="shared" si="58"/>
        <v>8.3719829687251135</v>
      </c>
    </row>
    <row r="790" spans="1:6" x14ac:dyDescent="0.45">
      <c r="A790" t="str">
        <f t="shared" si="57"/>
        <v>CPV2006</v>
      </c>
      <c r="B790" t="s">
        <v>444</v>
      </c>
      <c r="C790">
        <v>2006</v>
      </c>
      <c r="D790">
        <v>4758.3770499567772</v>
      </c>
      <c r="E790">
        <v>44.85596424395181</v>
      </c>
      <c r="F790">
        <f t="shared" si="58"/>
        <v>8.4676619331953571</v>
      </c>
    </row>
    <row r="791" spans="1:6" x14ac:dyDescent="0.45">
      <c r="A791" t="str">
        <f t="shared" si="57"/>
        <v>CPV2007</v>
      </c>
      <c r="B791" t="s">
        <v>444</v>
      </c>
      <c r="C791">
        <v>2007</v>
      </c>
      <c r="D791">
        <v>5566.7694910158316</v>
      </c>
      <c r="E791">
        <v>41.778450448658674</v>
      </c>
      <c r="F791">
        <f t="shared" si="58"/>
        <v>8.6245701810061117</v>
      </c>
    </row>
    <row r="792" spans="1:6" x14ac:dyDescent="0.45">
      <c r="A792" t="str">
        <f t="shared" si="57"/>
        <v>CPV2008</v>
      </c>
      <c r="B792" t="s">
        <v>444</v>
      </c>
      <c r="C792">
        <v>2008</v>
      </c>
      <c r="D792">
        <v>6010.8513684747159</v>
      </c>
      <c r="E792">
        <v>47.715698832252102</v>
      </c>
      <c r="F792">
        <f t="shared" si="58"/>
        <v>8.7013216761446532</v>
      </c>
    </row>
    <row r="793" spans="1:6" x14ac:dyDescent="0.45">
      <c r="A793" t="str">
        <f t="shared" si="57"/>
        <v>CPV2009</v>
      </c>
      <c r="B793" t="s">
        <v>444</v>
      </c>
      <c r="C793">
        <v>2009</v>
      </c>
      <c r="D793">
        <v>5900.6608652914201</v>
      </c>
      <c r="E793">
        <v>53.126234289870247</v>
      </c>
      <c r="F793">
        <f t="shared" si="58"/>
        <v>8.682819634687382</v>
      </c>
    </row>
    <row r="794" spans="1:6" x14ac:dyDescent="0.45">
      <c r="A794" t="str">
        <f t="shared" si="57"/>
        <v>CPV2010</v>
      </c>
      <c r="B794" t="s">
        <v>444</v>
      </c>
      <c r="C794">
        <v>2010</v>
      </c>
      <c r="D794">
        <v>6038.5852565566456</v>
      </c>
      <c r="E794">
        <v>56.470743405934257</v>
      </c>
      <c r="F794">
        <f t="shared" si="58"/>
        <v>8.7059250344460395</v>
      </c>
    </row>
    <row r="795" spans="1:6" x14ac:dyDescent="0.45">
      <c r="A795" t="str">
        <f t="shared" si="57"/>
        <v>CPV2011</v>
      </c>
      <c r="B795" t="s">
        <v>444</v>
      </c>
      <c r="C795">
        <v>2011</v>
      </c>
      <c r="D795">
        <v>6384.2284409041476</v>
      </c>
      <c r="E795">
        <v>59.931409263801648</v>
      </c>
      <c r="F795">
        <f t="shared" si="58"/>
        <v>8.7615859218390835</v>
      </c>
    </row>
    <row r="796" spans="1:6" x14ac:dyDescent="0.45">
      <c r="A796" t="str">
        <f t="shared" si="57"/>
        <v>CPV2012</v>
      </c>
      <c r="B796" t="s">
        <v>444</v>
      </c>
      <c r="C796">
        <v>2012</v>
      </c>
      <c r="D796">
        <v>6318.0610872336438</v>
      </c>
      <c r="E796">
        <v>58.565623394180733</v>
      </c>
      <c r="F796">
        <f t="shared" si="58"/>
        <v>8.7511676500765496</v>
      </c>
    </row>
    <row r="797" spans="1:6" x14ac:dyDescent="0.45">
      <c r="A797" t="str">
        <f t="shared" si="57"/>
        <v>CPV2013</v>
      </c>
      <c r="B797" t="s">
        <v>444</v>
      </c>
      <c r="C797">
        <v>2013</v>
      </c>
      <c r="D797">
        <v>6367.280013225015</v>
      </c>
      <c r="E797">
        <v>58.540329694070493</v>
      </c>
      <c r="F797">
        <f t="shared" si="58"/>
        <v>8.7589276578822481</v>
      </c>
    </row>
    <row r="798" spans="1:6" x14ac:dyDescent="0.45">
      <c r="A798" t="str">
        <f t="shared" si="57"/>
        <v>CPV2014</v>
      </c>
      <c r="B798" t="s">
        <v>444</v>
      </c>
      <c r="C798">
        <v>2014</v>
      </c>
      <c r="D798">
        <v>6416.8330115097669</v>
      </c>
      <c r="E798">
        <v>57.650748120597726</v>
      </c>
      <c r="F798">
        <f t="shared" si="58"/>
        <v>8.7666799745834556</v>
      </c>
    </row>
    <row r="799" spans="1:6" x14ac:dyDescent="0.45">
      <c r="A799" t="str">
        <f t="shared" si="57"/>
        <v>CPV2015</v>
      </c>
      <c r="B799" t="s">
        <v>444</v>
      </c>
      <c r="C799">
        <v>2015</v>
      </c>
      <c r="D799">
        <v>6773.4867996938583</v>
      </c>
      <c r="E799">
        <v>56.411167029839163</v>
      </c>
      <c r="F799">
        <f t="shared" si="58"/>
        <v>8.8207712702027496</v>
      </c>
    </row>
    <row r="800" spans="1:6" x14ac:dyDescent="0.45">
      <c r="A800" t="str">
        <f t="shared" si="57"/>
        <v>CPV2016</v>
      </c>
      <c r="B800" t="s">
        <v>444</v>
      </c>
      <c r="C800">
        <v>2016</v>
      </c>
      <c r="D800">
        <v>7350.7535872672688</v>
      </c>
      <c r="E800">
        <v>55.104237005767963</v>
      </c>
      <c r="F800">
        <f t="shared" si="58"/>
        <v>8.9025581158310558</v>
      </c>
    </row>
    <row r="801" spans="1:6" x14ac:dyDescent="0.45">
      <c r="A801" t="str">
        <f t="shared" si="57"/>
        <v>CPV2017</v>
      </c>
      <c r="B801" t="s">
        <v>444</v>
      </c>
      <c r="C801">
        <v>2017</v>
      </c>
      <c r="D801">
        <v>7935.76176281072</v>
      </c>
      <c r="E801">
        <v>55.424059542591067</v>
      </c>
      <c r="F801">
        <f t="shared" si="58"/>
        <v>8.9791346287069889</v>
      </c>
    </row>
    <row r="802" spans="1:6" x14ac:dyDescent="0.45">
      <c r="A802" t="str">
        <f t="shared" si="57"/>
        <v>CPV2018</v>
      </c>
      <c r="B802" t="s">
        <v>444</v>
      </c>
      <c r="C802">
        <v>2018</v>
      </c>
      <c r="D802">
        <v>7916.421153261741</v>
      </c>
      <c r="E802">
        <v>53.660705536292205</v>
      </c>
      <c r="F802">
        <f t="shared" si="58"/>
        <v>8.9766945080942193</v>
      </c>
    </row>
    <row r="803" spans="1:6" x14ac:dyDescent="0.45">
      <c r="A803" t="str">
        <f t="shared" si="57"/>
        <v>CPV2019</v>
      </c>
      <c r="B803" t="s">
        <v>444</v>
      </c>
      <c r="C803">
        <v>2019</v>
      </c>
      <c r="D803">
        <v>8645.7564685934303</v>
      </c>
      <c r="E803">
        <v>51.638559116830521</v>
      </c>
      <c r="F803">
        <f t="shared" si="58"/>
        <v>9.0648238978858693</v>
      </c>
    </row>
    <row r="804" spans="1:6" x14ac:dyDescent="0.45">
      <c r="A804" t="str">
        <f t="shared" si="57"/>
        <v>CPV2020</v>
      </c>
      <c r="B804" t="s">
        <v>444</v>
      </c>
      <c r="C804">
        <v>2020</v>
      </c>
      <c r="D804">
        <v>6852.5766993035459</v>
      </c>
      <c r="E804">
        <v>68.456032447072857</v>
      </c>
      <c r="F804">
        <f t="shared" si="58"/>
        <v>8.8323800210079231</v>
      </c>
    </row>
    <row r="805" spans="1:6" x14ac:dyDescent="0.45">
      <c r="A805" t="str">
        <f t="shared" si="57"/>
        <v>CPV2021</v>
      </c>
      <c r="B805" t="s">
        <v>444</v>
      </c>
      <c r="C805">
        <v>2021</v>
      </c>
      <c r="D805">
        <v>7685.419213936686</v>
      </c>
      <c r="E805">
        <v>67.561644973855479</v>
      </c>
      <c r="F805">
        <f t="shared" si="58"/>
        <v>8.9470802041188406</v>
      </c>
    </row>
    <row r="806" spans="1:6" x14ac:dyDescent="0.45">
      <c r="A806" t="str">
        <f t="shared" si="57"/>
        <v>CPV2022</v>
      </c>
      <c r="B806" t="s">
        <v>444</v>
      </c>
      <c r="C806">
        <v>2022</v>
      </c>
      <c r="D806">
        <v>9481.0733540560486</v>
      </c>
      <c r="E806">
        <v>57.917780970898747</v>
      </c>
      <c r="F806">
        <f t="shared" si="58"/>
        <v>9.1570528118415204</v>
      </c>
    </row>
    <row r="807" spans="1:6" x14ac:dyDescent="0.45">
      <c r="A807" t="str">
        <f t="shared" si="57"/>
        <v>CPV2023</v>
      </c>
      <c r="B807" t="s">
        <v>444</v>
      </c>
      <c r="C807">
        <v>2023</v>
      </c>
      <c r="D807">
        <v>10300.440893831621</v>
      </c>
      <c r="E807">
        <v>55.559595027149811</v>
      </c>
      <c r="F807">
        <f t="shared" si="58"/>
        <v>9.2399419785279804</v>
      </c>
    </row>
    <row r="808" spans="1:6" x14ac:dyDescent="0.45">
      <c r="A808" t="str">
        <f t="shared" si="57"/>
        <v>KHM1993</v>
      </c>
      <c r="B808" t="s">
        <v>552</v>
      </c>
      <c r="C808">
        <v>1993</v>
      </c>
      <c r="D808">
        <v>1565.4298929532292</v>
      </c>
      <c r="E808">
        <v>2.3719860608479606</v>
      </c>
      <c r="F808">
        <f t="shared" si="58"/>
        <v>7.3559157572362128</v>
      </c>
    </row>
    <row r="809" spans="1:6" x14ac:dyDescent="0.45">
      <c r="A809" t="str">
        <f t="shared" si="57"/>
        <v>KHM1994</v>
      </c>
      <c r="B809" t="s">
        <v>552</v>
      </c>
      <c r="C809">
        <v>1994</v>
      </c>
      <c r="D809">
        <v>972.05630452546097</v>
      </c>
      <c r="E809">
        <v>3.3369691567692259</v>
      </c>
      <c r="F809">
        <f t="shared" si="58"/>
        <v>6.8794137292492898</v>
      </c>
    </row>
    <row r="810" spans="1:6" x14ac:dyDescent="0.45">
      <c r="A810" t="str">
        <f t="shared" si="57"/>
        <v>KHM1995</v>
      </c>
      <c r="B810" t="s">
        <v>552</v>
      </c>
      <c r="C810">
        <v>1995</v>
      </c>
      <c r="D810">
        <v>1005.876095413504</v>
      </c>
      <c r="E810">
        <v>3.4789328471394967</v>
      </c>
      <c r="F810">
        <f t="shared" si="58"/>
        <v>6.9136141774812421</v>
      </c>
    </row>
    <row r="811" spans="1:6" x14ac:dyDescent="0.45">
      <c r="A811" t="str">
        <f t="shared" si="57"/>
        <v>KHM1996</v>
      </c>
      <c r="B811" t="s">
        <v>552</v>
      </c>
      <c r="C811">
        <v>1996</v>
      </c>
      <c r="D811">
        <v>1006.0903245820853</v>
      </c>
      <c r="E811">
        <v>4.7223402530531668</v>
      </c>
      <c r="F811">
        <f t="shared" si="58"/>
        <v>6.913827132496059</v>
      </c>
    </row>
    <row r="812" spans="1:6" x14ac:dyDescent="0.45">
      <c r="A812" t="str">
        <f t="shared" si="57"/>
        <v>KHM1997</v>
      </c>
      <c r="B812" t="s">
        <v>552</v>
      </c>
      <c r="C812">
        <v>1997</v>
      </c>
      <c r="D812">
        <v>993.63734541812437</v>
      </c>
      <c r="E812">
        <v>6.2766324122945747</v>
      </c>
      <c r="F812">
        <f t="shared" si="58"/>
        <v>6.9013722964412008</v>
      </c>
    </row>
    <row r="813" spans="1:6" x14ac:dyDescent="0.45">
      <c r="A813" t="str">
        <f t="shared" si="57"/>
        <v>KHM1998</v>
      </c>
      <c r="B813" t="s">
        <v>552</v>
      </c>
      <c r="C813">
        <v>1998</v>
      </c>
      <c r="D813">
        <v>1009.3476156995106</v>
      </c>
      <c r="E813">
        <v>5.5851811316029094</v>
      </c>
      <c r="F813">
        <f t="shared" si="58"/>
        <v>6.9170594760858561</v>
      </c>
    </row>
    <row r="814" spans="1:6" x14ac:dyDescent="0.45">
      <c r="A814" t="str">
        <f t="shared" si="57"/>
        <v>KHM1999</v>
      </c>
      <c r="B814" t="s">
        <v>552</v>
      </c>
      <c r="C814">
        <v>1999</v>
      </c>
      <c r="D814">
        <v>1134.1646401403741</v>
      </c>
      <c r="E814">
        <v>5.7059347085996919</v>
      </c>
      <c r="F814">
        <f t="shared" si="58"/>
        <v>7.033651659058302</v>
      </c>
    </row>
    <row r="815" spans="1:6" x14ac:dyDescent="0.45">
      <c r="A815" t="str">
        <f t="shared" si="57"/>
        <v>KHM2000</v>
      </c>
      <c r="B815" t="s">
        <v>552</v>
      </c>
      <c r="C815">
        <v>2000</v>
      </c>
      <c r="D815">
        <v>1255.6403784237225</v>
      </c>
      <c r="E815">
        <v>6.3105734977995338</v>
      </c>
      <c r="F815">
        <f t="shared" si="58"/>
        <v>7.1354009831188643</v>
      </c>
    </row>
    <row r="816" spans="1:6" x14ac:dyDescent="0.45">
      <c r="A816" t="str">
        <f t="shared" si="57"/>
        <v>KHM2001</v>
      </c>
      <c r="B816" t="s">
        <v>552</v>
      </c>
      <c r="C816">
        <v>2001</v>
      </c>
      <c r="D816">
        <v>1357.4261110626501</v>
      </c>
      <c r="E816">
        <v>5.7544358564062339</v>
      </c>
      <c r="F816">
        <f t="shared" si="58"/>
        <v>7.2133456201702888</v>
      </c>
    </row>
    <row r="817" spans="1:6" x14ac:dyDescent="0.45">
      <c r="A817" t="str">
        <f t="shared" si="57"/>
        <v>KHM2002</v>
      </c>
      <c r="B817" t="s">
        <v>552</v>
      </c>
      <c r="C817">
        <v>2002</v>
      </c>
      <c r="D817">
        <v>1442.4648142984429</v>
      </c>
      <c r="E817">
        <v>6.0058557175756633</v>
      </c>
      <c r="F817">
        <f t="shared" si="58"/>
        <v>7.2741086059173039</v>
      </c>
    </row>
    <row r="818" spans="1:6" x14ac:dyDescent="0.45">
      <c r="A818" t="str">
        <f t="shared" si="57"/>
        <v>KHM2003</v>
      </c>
      <c r="B818" t="s">
        <v>552</v>
      </c>
      <c r="C818">
        <v>2003</v>
      </c>
      <c r="D818">
        <v>1597.8822644628624</v>
      </c>
      <c r="E818">
        <v>6.6561893602425748</v>
      </c>
      <c r="F818">
        <f t="shared" si="58"/>
        <v>7.3764344468052316</v>
      </c>
    </row>
    <row r="819" spans="1:6" x14ac:dyDescent="0.45">
      <c r="A819" t="str">
        <f t="shared" si="57"/>
        <v>KHM2004</v>
      </c>
      <c r="B819" t="s">
        <v>552</v>
      </c>
      <c r="C819">
        <v>2004</v>
      </c>
      <c r="D819">
        <v>1769.7623502524439</v>
      </c>
      <c r="E819">
        <v>8.1881577049511769</v>
      </c>
      <c r="F819">
        <f t="shared" si="58"/>
        <v>7.4786005511593707</v>
      </c>
    </row>
    <row r="820" spans="1:6" x14ac:dyDescent="0.45">
      <c r="A820" t="str">
        <f t="shared" si="57"/>
        <v>KHM2005</v>
      </c>
      <c r="B820" t="s">
        <v>552</v>
      </c>
      <c r="C820">
        <v>2005</v>
      </c>
      <c r="D820">
        <v>2038.1459862512042</v>
      </c>
      <c r="E820">
        <v>7.9939628248835435</v>
      </c>
      <c r="F820">
        <f t="shared" si="58"/>
        <v>7.6197958433326223</v>
      </c>
    </row>
    <row r="821" spans="1:6" x14ac:dyDescent="0.45">
      <c r="A821" t="str">
        <f t="shared" si="57"/>
        <v>KHM2006</v>
      </c>
      <c r="B821" t="s">
        <v>552</v>
      </c>
      <c r="C821">
        <v>2006</v>
      </c>
      <c r="D821">
        <v>2296.7685787527448</v>
      </c>
      <c r="E821">
        <v>10.447137396059683</v>
      </c>
      <c r="F821">
        <f t="shared" si="58"/>
        <v>7.7392584482677629</v>
      </c>
    </row>
    <row r="822" spans="1:6" x14ac:dyDescent="0.45">
      <c r="A822" t="str">
        <f t="shared" si="57"/>
        <v>KHM2007</v>
      </c>
      <c r="B822" t="s">
        <v>552</v>
      </c>
      <c r="C822">
        <v>2007</v>
      </c>
      <c r="D822">
        <v>2566.1475973255301</v>
      </c>
      <c r="E822">
        <v>15.530374023691781</v>
      </c>
      <c r="F822">
        <f t="shared" si="58"/>
        <v>7.8501610639132142</v>
      </c>
    </row>
    <row r="823" spans="1:6" x14ac:dyDescent="0.45">
      <c r="A823" t="str">
        <f t="shared" si="57"/>
        <v>KHM2008</v>
      </c>
      <c r="B823" t="s">
        <v>552</v>
      </c>
      <c r="C823">
        <v>2008</v>
      </c>
      <c r="D823">
        <v>2768.792376176752</v>
      </c>
      <c r="E823">
        <v>19.947568991240335</v>
      </c>
      <c r="F823">
        <f t="shared" si="58"/>
        <v>7.9261665388417413</v>
      </c>
    </row>
    <row r="824" spans="1:6" x14ac:dyDescent="0.45">
      <c r="A824" t="str">
        <f t="shared" si="57"/>
        <v>KHM2009</v>
      </c>
      <c r="B824" t="s">
        <v>552</v>
      </c>
      <c r="C824">
        <v>2009</v>
      </c>
      <c r="D824">
        <v>2854.0328837654861</v>
      </c>
      <c r="E824">
        <v>20.460847627048899</v>
      </c>
      <c r="F824">
        <f t="shared" si="58"/>
        <v>7.9564883199625154</v>
      </c>
    </row>
    <row r="825" spans="1:6" x14ac:dyDescent="0.45">
      <c r="A825" t="str">
        <f t="shared" si="57"/>
        <v>KHM2010</v>
      </c>
      <c r="B825" t="s">
        <v>552</v>
      </c>
      <c r="C825">
        <v>2010</v>
      </c>
      <c r="D825">
        <v>2988.5040143945666</v>
      </c>
      <c r="E825">
        <v>22.436125355784718</v>
      </c>
      <c r="F825">
        <f t="shared" si="58"/>
        <v>8.0025282115441723</v>
      </c>
    </row>
    <row r="826" spans="1:6" x14ac:dyDescent="0.45">
      <c r="A826" t="str">
        <f t="shared" si="57"/>
        <v>KHM2011</v>
      </c>
      <c r="B826" t="s">
        <v>552</v>
      </c>
      <c r="C826">
        <v>2011</v>
      </c>
      <c r="D826">
        <v>3223.1020935163779</v>
      </c>
      <c r="E826">
        <v>22.608642959810616</v>
      </c>
      <c r="F826">
        <f t="shared" si="58"/>
        <v>8.0780995578624211</v>
      </c>
    </row>
    <row r="827" spans="1:6" x14ac:dyDescent="0.45">
      <c r="A827" t="str">
        <f t="shared" si="57"/>
        <v>KHM2012</v>
      </c>
      <c r="B827" t="s">
        <v>552</v>
      </c>
      <c r="C827">
        <v>2012</v>
      </c>
      <c r="D827">
        <v>3583.4822973943692</v>
      </c>
      <c r="E827">
        <v>30.542588152053117</v>
      </c>
      <c r="F827">
        <f t="shared" si="58"/>
        <v>8.1840903153895042</v>
      </c>
    </row>
    <row r="828" spans="1:6" x14ac:dyDescent="0.45">
      <c r="A828" t="str">
        <f t="shared" si="57"/>
        <v>KHM2013</v>
      </c>
      <c r="B828" t="s">
        <v>552</v>
      </c>
      <c r="C828">
        <v>2013</v>
      </c>
      <c r="D828">
        <v>3890.9484120522075</v>
      </c>
      <c r="E828">
        <v>39.989457535383437</v>
      </c>
      <c r="F828">
        <f t="shared" si="58"/>
        <v>8.2664082146217215</v>
      </c>
    </row>
    <row r="829" spans="1:6" x14ac:dyDescent="0.45">
      <c r="A829" t="str">
        <f t="shared" si="57"/>
        <v>KHM2014</v>
      </c>
      <c r="B829" t="s">
        <v>552</v>
      </c>
      <c r="C829">
        <v>2014</v>
      </c>
      <c r="D829">
        <v>4117.7886830900597</v>
      </c>
      <c r="E829">
        <v>47.484601379297331</v>
      </c>
      <c r="F829">
        <f t="shared" si="58"/>
        <v>8.3230715708485334</v>
      </c>
    </row>
    <row r="830" spans="1:6" x14ac:dyDescent="0.45">
      <c r="A830" t="str">
        <f t="shared" si="57"/>
        <v>KHM2015</v>
      </c>
      <c r="B830" t="s">
        <v>552</v>
      </c>
      <c r="C830">
        <v>2015</v>
      </c>
      <c r="D830">
        <v>4433.6439350057199</v>
      </c>
      <c r="E830">
        <v>55.48954767236858</v>
      </c>
      <c r="F830">
        <f t="shared" si="58"/>
        <v>8.3969770836152176</v>
      </c>
    </row>
    <row r="831" spans="1:6" x14ac:dyDescent="0.45">
      <c r="A831" t="str">
        <f t="shared" si="57"/>
        <v>KHM2016</v>
      </c>
      <c r="B831" t="s">
        <v>552</v>
      </c>
      <c r="C831">
        <v>2016</v>
      </c>
      <c r="D831">
        <v>4748.1242852152782</v>
      </c>
      <c r="E831">
        <v>61.560888637015921</v>
      </c>
      <c r="F831">
        <f t="shared" si="58"/>
        <v>8.4655049317170565</v>
      </c>
    </row>
    <row r="832" spans="1:6" x14ac:dyDescent="0.45">
      <c r="A832" t="str">
        <f t="shared" si="57"/>
        <v>KHM2017</v>
      </c>
      <c r="B832" t="s">
        <v>552</v>
      </c>
      <c r="C832">
        <v>2017</v>
      </c>
      <c r="D832">
        <v>5050.0635661511278</v>
      </c>
      <c r="E832">
        <v>65.462720532354794</v>
      </c>
      <c r="F832">
        <f t="shared" si="58"/>
        <v>8.5271561095468442</v>
      </c>
    </row>
    <row r="833" spans="1:6" x14ac:dyDescent="0.45">
      <c r="A833" t="str">
        <f t="shared" si="57"/>
        <v>KHM2018</v>
      </c>
      <c r="B833" t="s">
        <v>552</v>
      </c>
      <c r="C833">
        <v>2018</v>
      </c>
      <c r="D833">
        <v>5616.9808702330311</v>
      </c>
      <c r="E833">
        <v>73.816426973472701</v>
      </c>
      <c r="F833">
        <f t="shared" si="58"/>
        <v>8.6335495868355228</v>
      </c>
    </row>
    <row r="834" spans="1:6" x14ac:dyDescent="0.45">
      <c r="A834" t="str">
        <f t="shared" si="57"/>
        <v>KHM2019</v>
      </c>
      <c r="B834" t="s">
        <v>552</v>
      </c>
      <c r="C834">
        <v>2019</v>
      </c>
      <c r="D834">
        <v>6153.9943952842723</v>
      </c>
      <c r="E834">
        <v>84.32367385797491</v>
      </c>
      <c r="F834">
        <f t="shared" si="58"/>
        <v>8.7248566451380345</v>
      </c>
    </row>
    <row r="835" spans="1:6" x14ac:dyDescent="0.45">
      <c r="A835" t="str">
        <f t="shared" ref="A835:A898" si="59">B835&amp;C835</f>
        <v>KHM2020</v>
      </c>
      <c r="B835" t="s">
        <v>552</v>
      </c>
      <c r="C835">
        <v>2020</v>
      </c>
      <c r="D835">
        <v>5942.4538037392867</v>
      </c>
      <c r="E835">
        <v>103.7327699600874</v>
      </c>
      <c r="F835">
        <f t="shared" ref="F835:F898" si="60">LN(D835)</f>
        <v>8.6898774253276976</v>
      </c>
    </row>
    <row r="836" spans="1:6" x14ac:dyDescent="0.45">
      <c r="A836" t="str">
        <f t="shared" si="59"/>
        <v>KHM2021</v>
      </c>
      <c r="B836" t="s">
        <v>552</v>
      </c>
      <c r="C836">
        <v>2021</v>
      </c>
      <c r="D836">
        <v>6225.5326547474051</v>
      </c>
      <c r="E836">
        <v>121.84223118212793</v>
      </c>
      <c r="F836">
        <f t="shared" si="60"/>
        <v>8.7364142846999542</v>
      </c>
    </row>
    <row r="837" spans="1:6" x14ac:dyDescent="0.45">
      <c r="A837" t="str">
        <f t="shared" si="59"/>
        <v>KHM2022</v>
      </c>
      <c r="B837" t="s">
        <v>552</v>
      </c>
      <c r="C837">
        <v>2022</v>
      </c>
      <c r="D837">
        <v>6918.8162694676648</v>
      </c>
      <c r="E837">
        <v>132.81704608449516</v>
      </c>
      <c r="F837">
        <f t="shared" si="60"/>
        <v>8.841999974653918</v>
      </c>
    </row>
    <row r="838" spans="1:6" x14ac:dyDescent="0.45">
      <c r="A838" t="str">
        <f t="shared" si="59"/>
        <v>KHM2023</v>
      </c>
      <c r="B838" t="s">
        <v>552</v>
      </c>
      <c r="C838">
        <v>2023</v>
      </c>
      <c r="D838">
        <v>7430.730857094155</v>
      </c>
      <c r="E838">
        <v>130.12972039529649</v>
      </c>
      <c r="F838">
        <f t="shared" si="60"/>
        <v>8.9133794985665666</v>
      </c>
    </row>
    <row r="839" spans="1:6" x14ac:dyDescent="0.45">
      <c r="A839" t="str">
        <f t="shared" si="59"/>
        <v>KHM2024</v>
      </c>
      <c r="B839" t="s">
        <v>552</v>
      </c>
      <c r="C839">
        <v>2024</v>
      </c>
      <c r="D839">
        <v>7969.9336107740801</v>
      </c>
      <c r="E839">
        <v>124.65976574946555</v>
      </c>
      <c r="F839">
        <f t="shared" si="60"/>
        <v>8.9834314418592385</v>
      </c>
    </row>
    <row r="840" spans="1:6" x14ac:dyDescent="0.45">
      <c r="A840" t="str">
        <f t="shared" si="59"/>
        <v>CMR1990</v>
      </c>
      <c r="B840" t="s">
        <v>59</v>
      </c>
      <c r="C840">
        <v>1990</v>
      </c>
      <c r="D840" s="2">
        <v>2031.9099884527313</v>
      </c>
      <c r="E840" s="2">
        <v>26.377386049643647</v>
      </c>
      <c r="F840">
        <f t="shared" si="60"/>
        <v>7.6167315106959368</v>
      </c>
    </row>
    <row r="841" spans="1:6" x14ac:dyDescent="0.45">
      <c r="A841" t="str">
        <f t="shared" si="59"/>
        <v>CMR1991</v>
      </c>
      <c r="B841" t="s">
        <v>59</v>
      </c>
      <c r="C841">
        <v>1991</v>
      </c>
      <c r="D841">
        <v>1962.5406376610943</v>
      </c>
      <c r="E841">
        <v>26.418657164413535</v>
      </c>
      <c r="F841">
        <f t="shared" si="60"/>
        <v>7.5819951565306303</v>
      </c>
    </row>
    <row r="842" spans="1:6" x14ac:dyDescent="0.45">
      <c r="A842" t="str">
        <f t="shared" si="59"/>
        <v>CMR1992</v>
      </c>
      <c r="B842" t="s">
        <v>59</v>
      </c>
      <c r="C842">
        <v>1992</v>
      </c>
      <c r="D842">
        <v>1890.0925310455509</v>
      </c>
      <c r="E842">
        <v>12.520264315453314</v>
      </c>
      <c r="F842">
        <f t="shared" si="60"/>
        <v>7.5443810650804322</v>
      </c>
    </row>
    <row r="843" spans="1:6" x14ac:dyDescent="0.45">
      <c r="A843" t="str">
        <f t="shared" si="59"/>
        <v>CMR1993</v>
      </c>
      <c r="B843" t="s">
        <v>59</v>
      </c>
      <c r="C843">
        <v>1993</v>
      </c>
      <c r="D843">
        <v>1731.4087312637143</v>
      </c>
      <c r="E843">
        <v>8.0489569562361911</v>
      </c>
      <c r="F843">
        <f t="shared" si="60"/>
        <v>7.4566906516612503</v>
      </c>
    </row>
    <row r="844" spans="1:6" x14ac:dyDescent="0.45">
      <c r="A844" t="str">
        <f t="shared" si="59"/>
        <v>CMR1994</v>
      </c>
      <c r="B844" t="s">
        <v>59</v>
      </c>
      <c r="C844">
        <v>1994</v>
      </c>
      <c r="D844">
        <v>1751.6852297163864</v>
      </c>
      <c r="E844">
        <v>7.4764096119770445</v>
      </c>
      <c r="F844">
        <f t="shared" si="60"/>
        <v>7.468333591951045</v>
      </c>
    </row>
    <row r="845" spans="1:6" x14ac:dyDescent="0.45">
      <c r="A845" t="str">
        <f t="shared" si="59"/>
        <v>CMR1995</v>
      </c>
      <c r="B845" t="s">
        <v>59</v>
      </c>
      <c r="C845">
        <v>1995</v>
      </c>
      <c r="D845">
        <v>1790.3391498364067</v>
      </c>
      <c r="E845">
        <v>6.8482540663554801</v>
      </c>
      <c r="F845">
        <f t="shared" si="60"/>
        <v>7.4901603500701324</v>
      </c>
    </row>
    <row r="846" spans="1:6" x14ac:dyDescent="0.45">
      <c r="A846" t="str">
        <f t="shared" si="59"/>
        <v>CMR1996</v>
      </c>
      <c r="B846" t="s">
        <v>59</v>
      </c>
      <c r="C846">
        <v>1996</v>
      </c>
      <c r="D846">
        <v>1849.5065003601107</v>
      </c>
      <c r="E846">
        <v>6.799911553297207</v>
      </c>
      <c r="F846">
        <f t="shared" si="60"/>
        <v>7.5226741259244081</v>
      </c>
    </row>
    <row r="847" spans="1:6" x14ac:dyDescent="0.45">
      <c r="A847" t="str">
        <f t="shared" si="59"/>
        <v>CMR1997</v>
      </c>
      <c r="B847" t="s">
        <v>59</v>
      </c>
      <c r="C847">
        <v>1997</v>
      </c>
      <c r="D847">
        <v>1915.1176071146356</v>
      </c>
      <c r="E847">
        <v>5.5281667823991523</v>
      </c>
      <c r="F847">
        <f t="shared" si="60"/>
        <v>7.5575343133658919</v>
      </c>
    </row>
    <row r="848" spans="1:6" x14ac:dyDescent="0.45">
      <c r="A848" t="str">
        <f t="shared" si="59"/>
        <v>CMR1998</v>
      </c>
      <c r="B848" t="s">
        <v>59</v>
      </c>
      <c r="C848">
        <v>1998</v>
      </c>
      <c r="D848">
        <v>1975.1559893983303</v>
      </c>
      <c r="E848">
        <v>6.433485295997758</v>
      </c>
      <c r="F848">
        <f t="shared" si="60"/>
        <v>7.5884026561901488</v>
      </c>
    </row>
    <row r="849" spans="1:6" x14ac:dyDescent="0.45">
      <c r="A849" t="str">
        <f t="shared" si="59"/>
        <v>CMR1999</v>
      </c>
      <c r="B849" t="s">
        <v>59</v>
      </c>
      <c r="C849">
        <v>1999</v>
      </c>
      <c r="D849">
        <v>2038.6637889899478</v>
      </c>
      <c r="E849">
        <v>6.7635996938772562</v>
      </c>
      <c r="F849">
        <f t="shared" si="60"/>
        <v>7.6200498668314234</v>
      </c>
    </row>
    <row r="850" spans="1:6" x14ac:dyDescent="0.45">
      <c r="A850" t="str">
        <f t="shared" si="59"/>
        <v>CMR2000</v>
      </c>
      <c r="B850" t="s">
        <v>59</v>
      </c>
      <c r="C850">
        <v>2000</v>
      </c>
      <c r="D850">
        <v>2108.4945495975057</v>
      </c>
      <c r="E850">
        <v>7.2483477097870441</v>
      </c>
      <c r="F850">
        <f t="shared" si="60"/>
        <v>7.6537294882164755</v>
      </c>
    </row>
    <row r="851" spans="1:6" x14ac:dyDescent="0.45">
      <c r="A851" t="str">
        <f t="shared" si="59"/>
        <v>CMR2001</v>
      </c>
      <c r="B851" t="s">
        <v>59</v>
      </c>
      <c r="C851">
        <v>2001</v>
      </c>
      <c r="D851">
        <v>2190.8964072416634</v>
      </c>
      <c r="E851">
        <v>7.8407491590262417</v>
      </c>
      <c r="F851">
        <f t="shared" si="60"/>
        <v>7.6920660574378212</v>
      </c>
    </row>
    <row r="852" spans="1:6" x14ac:dyDescent="0.45">
      <c r="A852" t="str">
        <f t="shared" si="59"/>
        <v>CMR2002</v>
      </c>
      <c r="B852" t="s">
        <v>59</v>
      </c>
      <c r="C852">
        <v>2002</v>
      </c>
      <c r="D852">
        <v>2263.0551967435558</v>
      </c>
      <c r="E852">
        <v>8.0633396021448753</v>
      </c>
      <c r="F852">
        <f t="shared" si="60"/>
        <v>7.7244710362965581</v>
      </c>
    </row>
    <row r="853" spans="1:6" x14ac:dyDescent="0.45">
      <c r="A853" t="str">
        <f t="shared" si="59"/>
        <v>CMR2003</v>
      </c>
      <c r="B853" t="s">
        <v>59</v>
      </c>
      <c r="C853">
        <v>2003</v>
      </c>
      <c r="D853">
        <v>2368.1011947736934</v>
      </c>
      <c r="E853">
        <v>8.2385497095990416</v>
      </c>
      <c r="F853">
        <f t="shared" si="60"/>
        <v>7.769843729370244</v>
      </c>
    </row>
    <row r="854" spans="1:6" x14ac:dyDescent="0.45">
      <c r="A854" t="str">
        <f t="shared" si="59"/>
        <v>CMR2004</v>
      </c>
      <c r="B854" t="s">
        <v>59</v>
      </c>
      <c r="C854">
        <v>2004</v>
      </c>
      <c r="D854">
        <v>2532.6474442421413</v>
      </c>
      <c r="E854">
        <v>7.7954195236157249</v>
      </c>
      <c r="F854">
        <f t="shared" si="60"/>
        <v>7.8370204552541889</v>
      </c>
    </row>
    <row r="855" spans="1:6" x14ac:dyDescent="0.45">
      <c r="A855" t="str">
        <f t="shared" si="59"/>
        <v>CMR2005</v>
      </c>
      <c r="B855" t="s">
        <v>59</v>
      </c>
      <c r="C855">
        <v>2005</v>
      </c>
      <c r="D855">
        <v>2597.6803989321938</v>
      </c>
      <c r="E855">
        <v>8.4028624258015459</v>
      </c>
      <c r="F855">
        <f t="shared" si="60"/>
        <v>7.8623741715462572</v>
      </c>
    </row>
    <row r="856" spans="1:6" x14ac:dyDescent="0.45">
      <c r="A856" t="str">
        <f t="shared" si="59"/>
        <v>CMR2006</v>
      </c>
      <c r="B856" t="s">
        <v>59</v>
      </c>
      <c r="C856">
        <v>2006</v>
      </c>
      <c r="D856">
        <v>2704.4373980037653</v>
      </c>
      <c r="E856">
        <v>8.1235329841880475</v>
      </c>
      <c r="F856">
        <f t="shared" si="60"/>
        <v>7.9026491836979558</v>
      </c>
    </row>
    <row r="857" spans="1:6" x14ac:dyDescent="0.45">
      <c r="A857" t="str">
        <f t="shared" si="59"/>
        <v>CMR2007</v>
      </c>
      <c r="B857" t="s">
        <v>59</v>
      </c>
      <c r="C857">
        <v>2007</v>
      </c>
      <c r="D857">
        <v>2817.7222811837983</v>
      </c>
      <c r="E857">
        <v>8.2850867041422251</v>
      </c>
      <c r="F857">
        <f t="shared" si="60"/>
        <v>7.9436841358575121</v>
      </c>
    </row>
    <row r="858" spans="1:6" x14ac:dyDescent="0.45">
      <c r="A858" t="str">
        <f t="shared" si="59"/>
        <v>CMR2008</v>
      </c>
      <c r="B858" t="s">
        <v>59</v>
      </c>
      <c r="C858">
        <v>2008</v>
      </c>
      <c r="D858">
        <v>2870.4410686660535</v>
      </c>
      <c r="E858">
        <v>9.2397152790324686</v>
      </c>
      <c r="F858">
        <f t="shared" si="60"/>
        <v>7.9622209794077667</v>
      </c>
    </row>
    <row r="859" spans="1:6" x14ac:dyDescent="0.45">
      <c r="A859" t="str">
        <f t="shared" si="59"/>
        <v>CMR2009</v>
      </c>
      <c r="B859" t="s">
        <v>59</v>
      </c>
      <c r="C859">
        <v>2009</v>
      </c>
      <c r="D859">
        <v>2878.9514388613779</v>
      </c>
      <c r="E859">
        <v>9.6439573851704505</v>
      </c>
      <c r="F859">
        <f t="shared" si="60"/>
        <v>7.9651814231067313</v>
      </c>
    </row>
    <row r="860" spans="1:6" x14ac:dyDescent="0.45">
      <c r="A860" t="str">
        <f t="shared" si="59"/>
        <v>CMR2010</v>
      </c>
      <c r="B860" t="s">
        <v>59</v>
      </c>
      <c r="C860">
        <v>2010</v>
      </c>
      <c r="D860">
        <v>2913.9429275560551</v>
      </c>
      <c r="E860">
        <v>10.777937424221671</v>
      </c>
      <c r="F860">
        <f t="shared" si="60"/>
        <v>7.9772624009614468</v>
      </c>
    </row>
    <row r="861" spans="1:6" x14ac:dyDescent="0.45">
      <c r="A861" t="str">
        <f t="shared" si="59"/>
        <v>CMR2011</v>
      </c>
      <c r="B861" t="s">
        <v>59</v>
      </c>
      <c r="C861">
        <v>2011</v>
      </c>
      <c r="D861">
        <v>2988.8172872550999</v>
      </c>
      <c r="E861">
        <v>12.32636507049153</v>
      </c>
      <c r="F861">
        <f t="shared" si="60"/>
        <v>8.0026330320298076</v>
      </c>
    </row>
    <row r="862" spans="1:6" x14ac:dyDescent="0.45">
      <c r="A862" t="str">
        <f t="shared" si="59"/>
        <v>CMR2012</v>
      </c>
      <c r="B862" t="s">
        <v>59</v>
      </c>
      <c r="C862">
        <v>2012</v>
      </c>
      <c r="D862">
        <v>3059.6422656825075</v>
      </c>
      <c r="E862">
        <v>12.412020010814343</v>
      </c>
      <c r="F862">
        <f t="shared" si="60"/>
        <v>8.0260532814726098</v>
      </c>
    </row>
    <row r="863" spans="1:6" x14ac:dyDescent="0.45">
      <c r="A863" t="str">
        <f t="shared" si="59"/>
        <v>CMR2013</v>
      </c>
      <c r="B863" t="s">
        <v>59</v>
      </c>
      <c r="C863">
        <v>2013</v>
      </c>
      <c r="D863">
        <v>3238.8682984373254</v>
      </c>
      <c r="E863">
        <v>12.961137492878111</v>
      </c>
      <c r="F863">
        <f t="shared" si="60"/>
        <v>8.082979257164439</v>
      </c>
    </row>
    <row r="864" spans="1:6" x14ac:dyDescent="0.45">
      <c r="A864" t="str">
        <f t="shared" si="59"/>
        <v>CMR2014</v>
      </c>
      <c r="B864" t="s">
        <v>59</v>
      </c>
      <c r="C864">
        <v>2014</v>
      </c>
      <c r="D864">
        <v>3422.2612815834382</v>
      </c>
      <c r="E864">
        <v>13.72783642726316</v>
      </c>
      <c r="F864">
        <f t="shared" si="60"/>
        <v>8.1380568050100202</v>
      </c>
    </row>
    <row r="865" spans="1:6" x14ac:dyDescent="0.45">
      <c r="A865" t="str">
        <f t="shared" si="59"/>
        <v>CMR2015</v>
      </c>
      <c r="B865" t="s">
        <v>59</v>
      </c>
      <c r="C865">
        <v>2015</v>
      </c>
      <c r="D865">
        <v>3497.6606756395859</v>
      </c>
      <c r="E865">
        <v>14.190393085648658</v>
      </c>
      <c r="F865">
        <f t="shared" si="60"/>
        <v>8.1598496456244014</v>
      </c>
    </row>
    <row r="866" spans="1:6" x14ac:dyDescent="0.45">
      <c r="A866" t="str">
        <f t="shared" si="59"/>
        <v>CMR2016</v>
      </c>
      <c r="B866" t="s">
        <v>59</v>
      </c>
      <c r="C866">
        <v>2016</v>
      </c>
      <c r="D866">
        <v>3626.9993202857822</v>
      </c>
      <c r="E866">
        <v>14.370664048515247</v>
      </c>
      <c r="F866">
        <f t="shared" si="60"/>
        <v>8.1961609518789089</v>
      </c>
    </row>
    <row r="867" spans="1:6" x14ac:dyDescent="0.45">
      <c r="A867" t="str">
        <f t="shared" si="59"/>
        <v>CMR2017</v>
      </c>
      <c r="B867" t="s">
        <v>59</v>
      </c>
      <c r="C867">
        <v>2017</v>
      </c>
      <c r="D867">
        <v>3767.4307288382424</v>
      </c>
      <c r="E867">
        <v>14.063346145304594</v>
      </c>
      <c r="F867">
        <f t="shared" si="60"/>
        <v>8.2341485438255102</v>
      </c>
    </row>
    <row r="868" spans="1:6" x14ac:dyDescent="0.45">
      <c r="A868" t="str">
        <f t="shared" si="59"/>
        <v>CMR2018</v>
      </c>
      <c r="B868" t="s">
        <v>59</v>
      </c>
      <c r="C868">
        <v>2018</v>
      </c>
      <c r="D868">
        <v>4010.7636006952634</v>
      </c>
      <c r="E868">
        <v>14.682077628989779</v>
      </c>
      <c r="F868">
        <f t="shared" si="60"/>
        <v>8.2967369262857762</v>
      </c>
    </row>
    <row r="869" spans="1:6" x14ac:dyDescent="0.45">
      <c r="A869" t="str">
        <f t="shared" si="59"/>
        <v>CMR2019</v>
      </c>
      <c r="B869" t="s">
        <v>59</v>
      </c>
      <c r="C869">
        <v>2019</v>
      </c>
      <c r="D869">
        <v>4241.111749205922</v>
      </c>
      <c r="E869">
        <v>14.091092875124412</v>
      </c>
      <c r="F869">
        <f t="shared" si="60"/>
        <v>8.3525807188576771</v>
      </c>
    </row>
    <row r="870" spans="1:6" x14ac:dyDescent="0.45">
      <c r="A870" t="str">
        <f t="shared" si="59"/>
        <v>CAN1990</v>
      </c>
      <c r="B870" t="s">
        <v>440</v>
      </c>
      <c r="C870">
        <v>1990</v>
      </c>
      <c r="D870" s="2">
        <v>20229.755868162505</v>
      </c>
      <c r="E870" s="2">
        <v>73.068047350039762</v>
      </c>
      <c r="F870">
        <f t="shared" si="60"/>
        <v>9.9149098622769376</v>
      </c>
    </row>
    <row r="871" spans="1:6" x14ac:dyDescent="0.45">
      <c r="A871" t="str">
        <f t="shared" si="59"/>
        <v>CAN1991</v>
      </c>
      <c r="B871" t="s">
        <v>440</v>
      </c>
      <c r="C871">
        <v>1991</v>
      </c>
      <c r="D871">
        <v>20224.687331105637</v>
      </c>
      <c r="E871">
        <v>74.988920918872623</v>
      </c>
      <c r="F871">
        <f t="shared" si="60"/>
        <v>9.9146592822821322</v>
      </c>
    </row>
    <row r="872" spans="1:6" x14ac:dyDescent="0.45">
      <c r="A872" t="str">
        <f t="shared" si="59"/>
        <v>CAN1992</v>
      </c>
      <c r="B872" t="s">
        <v>440</v>
      </c>
      <c r="C872">
        <v>1992</v>
      </c>
      <c r="D872">
        <v>20626.20205858985</v>
      </c>
      <c r="E872">
        <v>76.528598232827974</v>
      </c>
      <c r="F872">
        <f t="shared" si="60"/>
        <v>9.9343174911331715</v>
      </c>
    </row>
    <row r="873" spans="1:6" x14ac:dyDescent="0.45">
      <c r="A873" t="str">
        <f t="shared" si="59"/>
        <v>CAN1993</v>
      </c>
      <c r="B873" t="s">
        <v>440</v>
      </c>
      <c r="C873">
        <v>1993</v>
      </c>
      <c r="D873">
        <v>21440.046985599052</v>
      </c>
      <c r="E873">
        <v>75.532001761626262</v>
      </c>
      <c r="F873">
        <f t="shared" si="60"/>
        <v>9.9730158066748302</v>
      </c>
    </row>
    <row r="874" spans="1:6" x14ac:dyDescent="0.45">
      <c r="A874" t="str">
        <f t="shared" si="59"/>
        <v>CAN1994</v>
      </c>
      <c r="B874" t="s">
        <v>440</v>
      </c>
      <c r="C874">
        <v>1994</v>
      </c>
      <c r="D874">
        <v>22632.834086308052</v>
      </c>
      <c r="E874">
        <v>74.751506366386693</v>
      </c>
      <c r="F874">
        <f t="shared" si="60"/>
        <v>10.027156966593042</v>
      </c>
    </row>
    <row r="875" spans="1:6" x14ac:dyDescent="0.45">
      <c r="A875" t="str">
        <f t="shared" si="59"/>
        <v>CAN1995</v>
      </c>
      <c r="B875" t="s">
        <v>440</v>
      </c>
      <c r="C875">
        <v>1995</v>
      </c>
      <c r="D875">
        <v>23485.641928039538</v>
      </c>
      <c r="E875">
        <v>73.950513515170968</v>
      </c>
      <c r="F875">
        <f t="shared" si="60"/>
        <v>10.064144531621267</v>
      </c>
    </row>
    <row r="876" spans="1:6" x14ac:dyDescent="0.45">
      <c r="A876" t="str">
        <f t="shared" si="59"/>
        <v>CAN1996</v>
      </c>
      <c r="B876" t="s">
        <v>440</v>
      </c>
      <c r="C876">
        <v>1996</v>
      </c>
      <c r="D876">
        <v>24050.175006217352</v>
      </c>
      <c r="E876">
        <v>78.633084990823804</v>
      </c>
      <c r="F876">
        <f t="shared" si="60"/>
        <v>10.087897552273226</v>
      </c>
    </row>
    <row r="877" spans="1:6" x14ac:dyDescent="0.45">
      <c r="A877" t="str">
        <f t="shared" si="59"/>
        <v>CAN1997</v>
      </c>
      <c r="B877" t="s">
        <v>440</v>
      </c>
      <c r="C877">
        <v>1997</v>
      </c>
      <c r="D877">
        <v>25258.860560494781</v>
      </c>
      <c r="E877">
        <v>81.531268779737459</v>
      </c>
      <c r="F877">
        <f t="shared" si="60"/>
        <v>10.13693228643476</v>
      </c>
    </row>
    <row r="878" spans="1:6" x14ac:dyDescent="0.45">
      <c r="A878" t="str">
        <f t="shared" si="59"/>
        <v>CAN1998</v>
      </c>
      <c r="B878" t="s">
        <v>440</v>
      </c>
      <c r="C878">
        <v>1998</v>
      </c>
      <c r="D878">
        <v>26319.674163510448</v>
      </c>
      <c r="E878">
        <v>79.862539813163835</v>
      </c>
      <c r="F878">
        <f t="shared" si="60"/>
        <v>10.178072005556789</v>
      </c>
    </row>
    <row r="879" spans="1:6" x14ac:dyDescent="0.45">
      <c r="A879" t="str">
        <f t="shared" si="59"/>
        <v>CAN1999</v>
      </c>
      <c r="B879" t="s">
        <v>440</v>
      </c>
      <c r="C879">
        <v>1999</v>
      </c>
      <c r="D879">
        <v>27841.353349657475</v>
      </c>
      <c r="E879">
        <v>77.250110872224596</v>
      </c>
      <c r="F879">
        <f t="shared" si="60"/>
        <v>10.234277724964313</v>
      </c>
    </row>
    <row r="880" spans="1:6" x14ac:dyDescent="0.45">
      <c r="A880" t="str">
        <f t="shared" si="59"/>
        <v>CAN2000</v>
      </c>
      <c r="B880" t="s">
        <v>440</v>
      </c>
      <c r="C880">
        <v>2000</v>
      </c>
      <c r="D880">
        <v>29362.084160978553</v>
      </c>
      <c r="E880">
        <v>73.987738492292038</v>
      </c>
      <c r="F880">
        <f t="shared" si="60"/>
        <v>10.287459466618387</v>
      </c>
    </row>
    <row r="881" spans="1:6" x14ac:dyDescent="0.45">
      <c r="A881" t="str">
        <f t="shared" si="59"/>
        <v>CAN2001</v>
      </c>
      <c r="B881" t="s">
        <v>440</v>
      </c>
      <c r="C881">
        <v>2001</v>
      </c>
      <c r="D881">
        <v>30230.848768576154</v>
      </c>
      <c r="E881">
        <v>121.35283176137033</v>
      </c>
      <c r="F881">
        <f t="shared" si="60"/>
        <v>10.316618164408004</v>
      </c>
    </row>
    <row r="882" spans="1:6" x14ac:dyDescent="0.45">
      <c r="A882" t="str">
        <f t="shared" si="59"/>
        <v>CAN2002</v>
      </c>
      <c r="B882" t="s">
        <v>440</v>
      </c>
      <c r="C882">
        <v>2002</v>
      </c>
      <c r="D882">
        <v>30963.921885668424</v>
      </c>
      <c r="E882">
        <v>117.83945640691404</v>
      </c>
      <c r="F882">
        <f t="shared" si="60"/>
        <v>10.340577995574632</v>
      </c>
    </row>
    <row r="883" spans="1:6" x14ac:dyDescent="0.45">
      <c r="A883" t="str">
        <f t="shared" si="59"/>
        <v>CAN2003</v>
      </c>
      <c r="B883" t="s">
        <v>440</v>
      </c>
      <c r="C883">
        <v>2003</v>
      </c>
      <c r="D883">
        <v>32351.545696869758</v>
      </c>
      <c r="E883">
        <v>113.2409803768424</v>
      </c>
      <c r="F883">
        <f t="shared" si="60"/>
        <v>10.384417079216339</v>
      </c>
    </row>
    <row r="884" spans="1:6" x14ac:dyDescent="0.45">
      <c r="A884" t="str">
        <f t="shared" si="59"/>
        <v>CAN2004</v>
      </c>
      <c r="B884" t="s">
        <v>440</v>
      </c>
      <c r="C884">
        <v>2004</v>
      </c>
      <c r="D884">
        <v>33927.669695253229</v>
      </c>
      <c r="E884">
        <v>115.44331313954079</v>
      </c>
      <c r="F884">
        <f t="shared" si="60"/>
        <v>10.431986175645271</v>
      </c>
    </row>
    <row r="885" spans="1:6" x14ac:dyDescent="0.45">
      <c r="A885" t="str">
        <f t="shared" si="59"/>
        <v>CAN2005</v>
      </c>
      <c r="B885" t="s">
        <v>440</v>
      </c>
      <c r="C885">
        <v>2005</v>
      </c>
      <c r="D885">
        <v>36328.378994377046</v>
      </c>
      <c r="E885">
        <v>121.66109295829339</v>
      </c>
      <c r="F885">
        <f t="shared" si="60"/>
        <v>10.500354505292655</v>
      </c>
    </row>
    <row r="886" spans="1:6" x14ac:dyDescent="0.45">
      <c r="A886" t="str">
        <f t="shared" si="59"/>
        <v>CAN2006</v>
      </c>
      <c r="B886" t="s">
        <v>440</v>
      </c>
      <c r="C886">
        <v>2006</v>
      </c>
      <c r="D886">
        <v>38119.390959354525</v>
      </c>
      <c r="E886">
        <v>134.12080712347</v>
      </c>
      <c r="F886">
        <f t="shared" si="60"/>
        <v>10.548478380708568</v>
      </c>
    </row>
    <row r="887" spans="1:6" x14ac:dyDescent="0.45">
      <c r="A887" t="str">
        <f t="shared" si="59"/>
        <v>CAN2007</v>
      </c>
      <c r="B887" t="s">
        <v>440</v>
      </c>
      <c r="C887">
        <v>2007</v>
      </c>
      <c r="D887">
        <v>39575.477007587608</v>
      </c>
      <c r="E887">
        <v>123.53364806105245</v>
      </c>
      <c r="F887">
        <f t="shared" si="60"/>
        <v>10.585964937932102</v>
      </c>
    </row>
    <row r="888" spans="1:6" x14ac:dyDescent="0.45">
      <c r="A888" t="str">
        <f t="shared" si="59"/>
        <v>CAN2008</v>
      </c>
      <c r="B888" t="s">
        <v>440</v>
      </c>
      <c r="C888">
        <v>2008</v>
      </c>
      <c r="D888">
        <v>40376.088283638397</v>
      </c>
      <c r="E888">
        <v>124.09777168927727</v>
      </c>
      <c r="F888">
        <f t="shared" si="60"/>
        <v>10.605993014555215</v>
      </c>
    </row>
    <row r="889" spans="1:6" x14ac:dyDescent="0.45">
      <c r="A889" t="str">
        <f t="shared" si="59"/>
        <v>CAF1990</v>
      </c>
      <c r="B889" t="s">
        <v>375</v>
      </c>
      <c r="C889">
        <v>1990</v>
      </c>
      <c r="D889" s="2">
        <v>620.39117650520177</v>
      </c>
      <c r="E889" s="2">
        <v>7.2853118507093599</v>
      </c>
      <c r="F889">
        <f t="shared" si="60"/>
        <v>6.4303502089336799</v>
      </c>
    </row>
    <row r="890" spans="1:6" x14ac:dyDescent="0.45">
      <c r="A890" t="str">
        <f t="shared" si="59"/>
        <v>CAF1991</v>
      </c>
      <c r="B890" t="s">
        <v>375</v>
      </c>
      <c r="C890">
        <v>1991</v>
      </c>
      <c r="D890">
        <v>618.1795179343984</v>
      </c>
      <c r="E890">
        <v>6.7728345433348682</v>
      </c>
      <c r="F890">
        <f t="shared" si="60"/>
        <v>6.4267788973704318</v>
      </c>
    </row>
    <row r="891" spans="1:6" x14ac:dyDescent="0.45">
      <c r="A891" t="str">
        <f t="shared" si="59"/>
        <v>CAF1992</v>
      </c>
      <c r="B891" t="s">
        <v>375</v>
      </c>
      <c r="C891">
        <v>1992</v>
      </c>
      <c r="D891">
        <v>573.15058928748715</v>
      </c>
      <c r="E891">
        <v>4.5076166037412735</v>
      </c>
      <c r="F891">
        <f t="shared" si="60"/>
        <v>6.3511484907162732</v>
      </c>
    </row>
    <row r="892" spans="1:6" x14ac:dyDescent="0.45">
      <c r="A892" t="str">
        <f t="shared" si="59"/>
        <v>CAF1993</v>
      </c>
      <c r="B892" t="s">
        <v>375</v>
      </c>
      <c r="C892">
        <v>1993</v>
      </c>
      <c r="D892">
        <v>570.24563784704185</v>
      </c>
      <c r="E892">
        <v>4.3993007514436497</v>
      </c>
      <c r="F892">
        <f t="shared" si="60"/>
        <v>6.346067211590376</v>
      </c>
    </row>
    <row r="893" spans="1:6" x14ac:dyDescent="0.45">
      <c r="A893" t="str">
        <f t="shared" si="59"/>
        <v>CAF1994</v>
      </c>
      <c r="B893" t="s">
        <v>375</v>
      </c>
      <c r="C893">
        <v>1994</v>
      </c>
      <c r="D893">
        <v>592.18543758180977</v>
      </c>
      <c r="E893">
        <v>3.9568238759479959</v>
      </c>
      <c r="F893">
        <f t="shared" si="60"/>
        <v>6.3838198249933251</v>
      </c>
    </row>
    <row r="894" spans="1:6" x14ac:dyDescent="0.45">
      <c r="A894" t="str">
        <f t="shared" si="59"/>
        <v>CAF1995</v>
      </c>
      <c r="B894" t="s">
        <v>375</v>
      </c>
      <c r="C894">
        <v>1995</v>
      </c>
      <c r="D894">
        <v>630.69168138974237</v>
      </c>
      <c r="E894">
        <v>4.1597140522142091</v>
      </c>
      <c r="F894">
        <f t="shared" si="60"/>
        <v>6.4468171240943439</v>
      </c>
    </row>
    <row r="895" spans="1:6" x14ac:dyDescent="0.45">
      <c r="A895" t="str">
        <f t="shared" si="59"/>
        <v>CAF1996</v>
      </c>
      <c r="B895" t="s">
        <v>375</v>
      </c>
      <c r="C895">
        <v>1996</v>
      </c>
      <c r="D895">
        <v>600.77296786462432</v>
      </c>
      <c r="E895">
        <v>4.5088819834813343</v>
      </c>
      <c r="F895">
        <f t="shared" si="60"/>
        <v>6.398217105870148</v>
      </c>
    </row>
    <row r="896" spans="1:6" x14ac:dyDescent="0.45">
      <c r="A896" t="str">
        <f t="shared" si="59"/>
        <v>CAF1997</v>
      </c>
      <c r="B896" t="s">
        <v>375</v>
      </c>
      <c r="C896">
        <v>1997</v>
      </c>
      <c r="D896">
        <v>626.07845383545612</v>
      </c>
      <c r="E896">
        <v>4.4167057959443188</v>
      </c>
      <c r="F896">
        <f t="shared" si="60"/>
        <v>6.4394756888632445</v>
      </c>
    </row>
    <row r="897" spans="1:6" x14ac:dyDescent="0.45">
      <c r="A897" t="str">
        <f t="shared" si="59"/>
        <v>CAF1998</v>
      </c>
      <c r="B897" t="s">
        <v>375</v>
      </c>
      <c r="C897">
        <v>1998</v>
      </c>
      <c r="D897">
        <v>645.12999441536078</v>
      </c>
      <c r="E897">
        <v>4.8979906533049</v>
      </c>
      <c r="F897">
        <f t="shared" si="60"/>
        <v>6.469451838218208</v>
      </c>
    </row>
    <row r="898" spans="1:6" x14ac:dyDescent="0.45">
      <c r="A898" t="str">
        <f t="shared" si="59"/>
        <v>CAF1999</v>
      </c>
      <c r="B898" t="s">
        <v>375</v>
      </c>
      <c r="C898">
        <v>1999</v>
      </c>
      <c r="D898">
        <v>659.52456304695738</v>
      </c>
      <c r="E898">
        <v>4.5126778832823957</v>
      </c>
      <c r="F898">
        <f t="shared" si="60"/>
        <v>6.4915192164174815</v>
      </c>
    </row>
    <row r="899" spans="1:6" x14ac:dyDescent="0.45">
      <c r="A899" t="str">
        <f t="shared" ref="A899:A962" si="61">B899&amp;C899</f>
        <v>CAF2000</v>
      </c>
      <c r="B899" t="s">
        <v>375</v>
      </c>
      <c r="C899">
        <v>2000</v>
      </c>
      <c r="D899">
        <v>639.83699702226716</v>
      </c>
      <c r="E899">
        <v>4.7462570232368924</v>
      </c>
      <c r="F899">
        <f t="shared" ref="F899:F962" si="62">LN(D899)</f>
        <v>6.4612134517614557</v>
      </c>
    </row>
    <row r="900" spans="1:6" x14ac:dyDescent="0.45">
      <c r="A900" t="str">
        <f t="shared" si="61"/>
        <v>CAF2001</v>
      </c>
      <c r="B900" t="s">
        <v>375</v>
      </c>
      <c r="C900">
        <v>2001</v>
      </c>
      <c r="D900">
        <v>668.44593928347319</v>
      </c>
      <c r="E900">
        <v>6.1094791387730538</v>
      </c>
      <c r="F900">
        <f t="shared" si="62"/>
        <v>6.5049555245860455</v>
      </c>
    </row>
    <row r="901" spans="1:6" x14ac:dyDescent="0.45">
      <c r="A901" t="str">
        <f t="shared" si="61"/>
        <v>CAF2002</v>
      </c>
      <c r="B901" t="s">
        <v>375</v>
      </c>
      <c r="C901">
        <v>2002</v>
      </c>
      <c r="D901">
        <v>688.18045108871968</v>
      </c>
      <c r="E901">
        <v>5.8404975804308572</v>
      </c>
      <c r="F901">
        <f t="shared" si="62"/>
        <v>6.5340510871022097</v>
      </c>
    </row>
    <row r="902" spans="1:6" x14ac:dyDescent="0.45">
      <c r="A902" t="str">
        <f t="shared" si="61"/>
        <v>CAF2003</v>
      </c>
      <c r="B902" t="s">
        <v>375</v>
      </c>
      <c r="C902">
        <v>2003</v>
      </c>
      <c r="D902">
        <v>648.19321539733096</v>
      </c>
      <c r="E902">
        <v>6.1834847119107934</v>
      </c>
      <c r="F902">
        <f t="shared" si="62"/>
        <v>6.4741888238173271</v>
      </c>
    </row>
    <row r="903" spans="1:6" x14ac:dyDescent="0.45">
      <c r="A903" t="str">
        <f t="shared" si="61"/>
        <v>CAF2004</v>
      </c>
      <c r="B903" t="s">
        <v>375</v>
      </c>
      <c r="C903">
        <v>2004</v>
      </c>
      <c r="D903">
        <v>690.42651402775505</v>
      </c>
      <c r="E903">
        <v>7.1605918453956159</v>
      </c>
      <c r="F903">
        <f t="shared" si="62"/>
        <v>6.5373095428958807</v>
      </c>
    </row>
    <row r="904" spans="1:6" x14ac:dyDescent="0.45">
      <c r="A904" t="str">
        <f t="shared" si="61"/>
        <v>CAF2005</v>
      </c>
      <c r="B904" t="s">
        <v>375</v>
      </c>
      <c r="C904">
        <v>2005</v>
      </c>
      <c r="D904">
        <v>702.46062459123209</v>
      </c>
      <c r="E904">
        <v>6.8989078784717108</v>
      </c>
      <c r="F904">
        <f t="shared" si="62"/>
        <v>6.554589349233078</v>
      </c>
    </row>
    <row r="905" spans="1:6" x14ac:dyDescent="0.45">
      <c r="A905" t="str">
        <f t="shared" si="61"/>
        <v>CAF2006</v>
      </c>
      <c r="B905" t="s">
        <v>375</v>
      </c>
      <c r="C905">
        <v>2006</v>
      </c>
      <c r="D905">
        <v>743.28748020898274</v>
      </c>
      <c r="E905">
        <v>6.7056603724173867</v>
      </c>
      <c r="F905">
        <f t="shared" si="62"/>
        <v>6.6110828880658943</v>
      </c>
    </row>
    <row r="906" spans="1:6" x14ac:dyDescent="0.45">
      <c r="A906" t="str">
        <f t="shared" si="61"/>
        <v>CAF2007</v>
      </c>
      <c r="B906" t="s">
        <v>375</v>
      </c>
      <c r="C906">
        <v>2007</v>
      </c>
      <c r="D906">
        <v>783.35544528092839</v>
      </c>
      <c r="E906">
        <v>6.7852608264389671</v>
      </c>
      <c r="F906">
        <f t="shared" si="62"/>
        <v>6.6635865460898982</v>
      </c>
    </row>
    <row r="907" spans="1:6" x14ac:dyDescent="0.45">
      <c r="A907" t="str">
        <f t="shared" si="61"/>
        <v>CAF2008</v>
      </c>
      <c r="B907" t="s">
        <v>375</v>
      </c>
      <c r="C907">
        <v>2008</v>
      </c>
      <c r="D907">
        <v>797.65280616607731</v>
      </c>
      <c r="E907">
        <v>7.020111128607744</v>
      </c>
      <c r="F907">
        <f t="shared" si="62"/>
        <v>6.6816734227826631</v>
      </c>
    </row>
    <row r="908" spans="1:6" x14ac:dyDescent="0.45">
      <c r="A908" t="str">
        <f t="shared" si="61"/>
        <v>CAF2009</v>
      </c>
      <c r="B908" t="s">
        <v>375</v>
      </c>
      <c r="C908">
        <v>2009</v>
      </c>
      <c r="D908">
        <v>877.25213110487834</v>
      </c>
      <c r="E908">
        <v>6.9625291583871247</v>
      </c>
      <c r="F908">
        <f t="shared" si="62"/>
        <v>6.7767944437620304</v>
      </c>
    </row>
    <row r="909" spans="1:6" x14ac:dyDescent="0.45">
      <c r="A909" t="str">
        <f t="shared" si="61"/>
        <v>CAF2010</v>
      </c>
      <c r="B909" t="s">
        <v>375</v>
      </c>
      <c r="C909">
        <v>2010</v>
      </c>
      <c r="D909">
        <v>936.48549737146811</v>
      </c>
      <c r="E909">
        <v>8.3089812496816471</v>
      </c>
      <c r="F909">
        <f t="shared" si="62"/>
        <v>6.8421340357754117</v>
      </c>
    </row>
    <row r="910" spans="1:6" x14ac:dyDescent="0.45">
      <c r="A910" t="str">
        <f t="shared" si="61"/>
        <v>CAF2011</v>
      </c>
      <c r="B910" t="s">
        <v>375</v>
      </c>
      <c r="C910">
        <v>2011</v>
      </c>
      <c r="D910">
        <v>980.18552095185157</v>
      </c>
      <c r="E910">
        <v>9.1804654207169314</v>
      </c>
      <c r="F910">
        <f t="shared" si="62"/>
        <v>6.8877418608420173</v>
      </c>
    </row>
    <row r="911" spans="1:6" x14ac:dyDescent="0.45">
      <c r="A911" t="str">
        <f t="shared" si="61"/>
        <v>CAF2012</v>
      </c>
      <c r="B911" t="s">
        <v>375</v>
      </c>
      <c r="C911">
        <v>2012</v>
      </c>
      <c r="D911">
        <v>1062.0680994104889</v>
      </c>
      <c r="E911">
        <v>10.771941405832418</v>
      </c>
      <c r="F911">
        <f t="shared" si="62"/>
        <v>6.9679733234847356</v>
      </c>
    </row>
    <row r="912" spans="1:6" x14ac:dyDescent="0.45">
      <c r="A912" t="str">
        <f t="shared" si="61"/>
        <v>CAF2013</v>
      </c>
      <c r="B912" t="s">
        <v>375</v>
      </c>
      <c r="C912">
        <v>2013</v>
      </c>
      <c r="D912">
        <v>709.85348124544601</v>
      </c>
      <c r="E912">
        <v>13.576825985423477</v>
      </c>
      <c r="F912">
        <f t="shared" si="62"/>
        <v>6.5650585842962554</v>
      </c>
    </row>
    <row r="913" spans="1:6" x14ac:dyDescent="0.45">
      <c r="A913" t="str">
        <f t="shared" si="61"/>
        <v>CAF2014</v>
      </c>
      <c r="B913" t="s">
        <v>375</v>
      </c>
      <c r="C913">
        <v>2014</v>
      </c>
      <c r="D913">
        <v>698.96373892307224</v>
      </c>
      <c r="E913">
        <v>12.791023303241419</v>
      </c>
      <c r="F913">
        <f t="shared" si="62"/>
        <v>6.5495988652416877</v>
      </c>
    </row>
    <row r="914" spans="1:6" x14ac:dyDescent="0.45">
      <c r="A914" t="str">
        <f t="shared" si="61"/>
        <v>CAF2015</v>
      </c>
      <c r="B914" t="s">
        <v>375</v>
      </c>
      <c r="C914">
        <v>2015</v>
      </c>
      <c r="D914">
        <v>768.87088799917353</v>
      </c>
      <c r="E914">
        <v>11.71543359611886</v>
      </c>
      <c r="F914">
        <f t="shared" si="62"/>
        <v>6.6449230594396722</v>
      </c>
    </row>
    <row r="915" spans="1:6" x14ac:dyDescent="0.45">
      <c r="A915" t="str">
        <f t="shared" si="61"/>
        <v>CAF2016</v>
      </c>
      <c r="B915" t="s">
        <v>375</v>
      </c>
      <c r="C915">
        <v>2016</v>
      </c>
      <c r="D915">
        <v>826.01330138316871</v>
      </c>
      <c r="E915">
        <v>12.314843238565125</v>
      </c>
      <c r="F915">
        <f t="shared" si="62"/>
        <v>6.7166108767607735</v>
      </c>
    </row>
    <row r="916" spans="1:6" x14ac:dyDescent="0.45">
      <c r="A916" t="str">
        <f t="shared" si="61"/>
        <v>CAF2017</v>
      </c>
      <c r="B916" t="s">
        <v>375</v>
      </c>
      <c r="C916">
        <v>2017</v>
      </c>
      <c r="D916">
        <v>883.81073487606591</v>
      </c>
      <c r="E916">
        <v>11.215017734209573</v>
      </c>
      <c r="F916">
        <f t="shared" si="62"/>
        <v>6.7842429388958614</v>
      </c>
    </row>
    <row r="917" spans="1:6" x14ac:dyDescent="0.45">
      <c r="A917" t="str">
        <f t="shared" si="61"/>
        <v>CAF2018</v>
      </c>
      <c r="B917" t="s">
        <v>375</v>
      </c>
      <c r="C917">
        <v>2018</v>
      </c>
      <c r="D917">
        <v>905.8177889410938</v>
      </c>
      <c r="E917">
        <v>12.344331994471624</v>
      </c>
      <c r="F917">
        <f t="shared" si="62"/>
        <v>6.8088381698573954</v>
      </c>
    </row>
    <row r="918" spans="1:6" x14ac:dyDescent="0.45">
      <c r="A918" t="str">
        <f t="shared" si="61"/>
        <v>CAF2019</v>
      </c>
      <c r="B918" t="s">
        <v>375</v>
      </c>
      <c r="C918">
        <v>2019</v>
      </c>
      <c r="D918">
        <v>984.84318367885692</v>
      </c>
      <c r="E918">
        <v>11.705014562500599</v>
      </c>
      <c r="F918">
        <f t="shared" si="62"/>
        <v>6.8924824241107778</v>
      </c>
    </row>
    <row r="919" spans="1:6" x14ac:dyDescent="0.45">
      <c r="A919" t="str">
        <f t="shared" si="61"/>
        <v>CAF2020</v>
      </c>
      <c r="B919" t="s">
        <v>375</v>
      </c>
      <c r="C919">
        <v>2020</v>
      </c>
      <c r="D919">
        <v>1066.2900542315085</v>
      </c>
      <c r="E919">
        <v>11.703907133652871</v>
      </c>
      <c r="F919">
        <f t="shared" si="62"/>
        <v>6.9719406636163912</v>
      </c>
    </row>
    <row r="920" spans="1:6" x14ac:dyDescent="0.45">
      <c r="A920" t="str">
        <f t="shared" si="61"/>
        <v>CAF2021</v>
      </c>
      <c r="B920" t="s">
        <v>375</v>
      </c>
      <c r="C920">
        <v>2021</v>
      </c>
      <c r="D920">
        <v>1128.5523799645857</v>
      </c>
      <c r="E920">
        <v>11.794688802057935</v>
      </c>
      <c r="F920">
        <f t="shared" si="62"/>
        <v>7.0286910107449634</v>
      </c>
    </row>
    <row r="921" spans="1:6" x14ac:dyDescent="0.45">
      <c r="A921" t="str">
        <f t="shared" si="61"/>
        <v>CAF2022</v>
      </c>
      <c r="B921" t="s">
        <v>375</v>
      </c>
      <c r="C921">
        <v>2022</v>
      </c>
      <c r="D921">
        <v>1217.8497714728867</v>
      </c>
      <c r="E921">
        <v>13.038582654452652</v>
      </c>
      <c r="F921">
        <f t="shared" si="62"/>
        <v>7.1048421003285505</v>
      </c>
    </row>
    <row r="922" spans="1:6" x14ac:dyDescent="0.45">
      <c r="A922" t="str">
        <f t="shared" si="61"/>
        <v>TCD1990</v>
      </c>
      <c r="B922" t="s">
        <v>456</v>
      </c>
      <c r="C922">
        <v>1990</v>
      </c>
      <c r="D922" s="2">
        <v>962.44856251140277</v>
      </c>
      <c r="E922" s="2">
        <v>6.4810990406710953</v>
      </c>
      <c r="F922">
        <f t="shared" si="62"/>
        <v>6.869480623187294</v>
      </c>
    </row>
    <row r="923" spans="1:6" x14ac:dyDescent="0.45">
      <c r="A923" t="str">
        <f t="shared" si="61"/>
        <v>TCD1991</v>
      </c>
      <c r="B923" t="s">
        <v>456</v>
      </c>
      <c r="C923">
        <v>1991</v>
      </c>
      <c r="D923">
        <v>1041.1416201625607</v>
      </c>
      <c r="E923">
        <v>5.9484064254876552</v>
      </c>
      <c r="F923">
        <f t="shared" si="62"/>
        <v>6.9480731017852468</v>
      </c>
    </row>
    <row r="924" spans="1:6" x14ac:dyDescent="0.45">
      <c r="A924" t="str">
        <f t="shared" si="61"/>
        <v>TCD1992</v>
      </c>
      <c r="B924" t="s">
        <v>456</v>
      </c>
      <c r="C924">
        <v>1992</v>
      </c>
      <c r="D924">
        <v>1102.2944486415622</v>
      </c>
      <c r="E924">
        <v>6.0878162201768182</v>
      </c>
      <c r="F924">
        <f t="shared" si="62"/>
        <v>7.0051491487972504</v>
      </c>
    </row>
    <row r="925" spans="1:6" x14ac:dyDescent="0.45">
      <c r="A925" t="str">
        <f t="shared" si="61"/>
        <v>TCD1993</v>
      </c>
      <c r="B925" t="s">
        <v>456</v>
      </c>
      <c r="C925">
        <v>1993</v>
      </c>
      <c r="D925">
        <v>928.98287927159231</v>
      </c>
      <c r="E925">
        <v>5.0345373449264788</v>
      </c>
      <c r="F925">
        <f t="shared" si="62"/>
        <v>6.8340903094422885</v>
      </c>
    </row>
    <row r="926" spans="1:6" x14ac:dyDescent="0.45">
      <c r="A926" t="str">
        <f t="shared" si="61"/>
        <v>TCD1994</v>
      </c>
      <c r="B926" t="s">
        <v>456</v>
      </c>
      <c r="C926">
        <v>1994</v>
      </c>
      <c r="D926">
        <v>1021.2284438365983</v>
      </c>
      <c r="E926">
        <v>3.6256686967139871</v>
      </c>
      <c r="F926">
        <f t="shared" si="62"/>
        <v>6.9287615383251016</v>
      </c>
    </row>
    <row r="927" spans="1:6" x14ac:dyDescent="0.45">
      <c r="A927" t="str">
        <f t="shared" si="61"/>
        <v>TCD1995</v>
      </c>
      <c r="B927" t="s">
        <v>456</v>
      </c>
      <c r="C927">
        <v>1995</v>
      </c>
      <c r="D927">
        <v>1010.0284877048263</v>
      </c>
      <c r="E927">
        <v>3.8504776558752591</v>
      </c>
      <c r="F927">
        <f t="shared" si="62"/>
        <v>6.9177338150858763</v>
      </c>
    </row>
    <row r="928" spans="1:6" x14ac:dyDescent="0.45">
      <c r="A928" t="str">
        <f t="shared" si="61"/>
        <v>TCD1996</v>
      </c>
      <c r="B928" t="s">
        <v>456</v>
      </c>
      <c r="C928">
        <v>1996</v>
      </c>
      <c r="D928">
        <v>1005.7484712033867</v>
      </c>
      <c r="E928">
        <v>3.6424825090051356</v>
      </c>
      <c r="F928">
        <f t="shared" si="62"/>
        <v>6.9134872907724523</v>
      </c>
    </row>
    <row r="929" spans="1:6" x14ac:dyDescent="0.45">
      <c r="A929" t="str">
        <f t="shared" si="61"/>
        <v>TCD1997</v>
      </c>
      <c r="B929" t="s">
        <v>456</v>
      </c>
      <c r="C929">
        <v>1997</v>
      </c>
      <c r="D929">
        <v>1044.2551341871585</v>
      </c>
      <c r="E929">
        <v>3.2342932860698883</v>
      </c>
      <c r="F929">
        <f t="shared" si="62"/>
        <v>6.9510591199916369</v>
      </c>
    </row>
    <row r="930" spans="1:6" x14ac:dyDescent="0.45">
      <c r="A930" t="str">
        <f t="shared" si="61"/>
        <v>TCD1998</v>
      </c>
      <c r="B930" t="s">
        <v>456</v>
      </c>
      <c r="C930">
        <v>1998</v>
      </c>
      <c r="D930">
        <v>1091.2054453973467</v>
      </c>
      <c r="E930">
        <v>3.306278479041179</v>
      </c>
      <c r="F930">
        <f t="shared" si="62"/>
        <v>6.9950382773602389</v>
      </c>
    </row>
    <row r="931" spans="1:6" x14ac:dyDescent="0.45">
      <c r="A931" t="str">
        <f t="shared" si="61"/>
        <v>TCD1999</v>
      </c>
      <c r="B931" t="s">
        <v>456</v>
      </c>
      <c r="C931">
        <v>1999</v>
      </c>
      <c r="D931">
        <v>1061.1474308003606</v>
      </c>
      <c r="E931">
        <v>3.5861046056881722</v>
      </c>
      <c r="F931">
        <f t="shared" si="62"/>
        <v>6.9671060835321903</v>
      </c>
    </row>
    <row r="932" spans="1:6" x14ac:dyDescent="0.45">
      <c r="A932" t="str">
        <f t="shared" si="61"/>
        <v>TCD2000</v>
      </c>
      <c r="B932" t="s">
        <v>456</v>
      </c>
      <c r="C932">
        <v>2000</v>
      </c>
      <c r="D932">
        <v>1039.0695528355695</v>
      </c>
      <c r="E932">
        <v>3.4793636967294592</v>
      </c>
      <c r="F932">
        <f t="shared" si="62"/>
        <v>6.9460809309526121</v>
      </c>
    </row>
    <row r="933" spans="1:6" x14ac:dyDescent="0.45">
      <c r="A933" t="str">
        <f t="shared" si="61"/>
        <v>TCD2001</v>
      </c>
      <c r="B933" t="s">
        <v>456</v>
      </c>
      <c r="C933">
        <v>2001</v>
      </c>
      <c r="D933">
        <v>1146.9795931593451</v>
      </c>
      <c r="E933">
        <v>4.3384860533480021</v>
      </c>
      <c r="F933">
        <f t="shared" si="62"/>
        <v>7.0448873254796833</v>
      </c>
    </row>
    <row r="934" spans="1:6" x14ac:dyDescent="0.45">
      <c r="A934" t="str">
        <f t="shared" si="61"/>
        <v>TCD2002</v>
      </c>
      <c r="B934" t="s">
        <v>456</v>
      </c>
      <c r="C934">
        <v>2002</v>
      </c>
      <c r="D934">
        <v>1220.4498592319558</v>
      </c>
      <c r="E934">
        <v>4.2123673119798237</v>
      </c>
      <c r="F934">
        <f t="shared" si="62"/>
        <v>7.1069748068358676</v>
      </c>
    </row>
    <row r="935" spans="1:6" x14ac:dyDescent="0.45">
      <c r="A935" t="str">
        <f t="shared" si="61"/>
        <v>TCD2003</v>
      </c>
      <c r="B935" t="s">
        <v>456</v>
      </c>
      <c r="C935">
        <v>2003</v>
      </c>
      <c r="D935">
        <v>1371.8373336997267</v>
      </c>
      <c r="E935">
        <v>4.194897442484411</v>
      </c>
      <c r="F935">
        <f t="shared" si="62"/>
        <v>7.2239062398135188</v>
      </c>
    </row>
    <row r="936" spans="1:6" x14ac:dyDescent="0.45">
      <c r="A936" t="str">
        <f t="shared" si="61"/>
        <v>TCD2004</v>
      </c>
      <c r="B936" t="s">
        <v>456</v>
      </c>
      <c r="C936">
        <v>2004</v>
      </c>
      <c r="D936">
        <v>1800.456460237097</v>
      </c>
      <c r="E936">
        <v>3.1337626589605287</v>
      </c>
      <c r="F936">
        <f t="shared" si="62"/>
        <v>7.4957955007566044</v>
      </c>
    </row>
    <row r="937" spans="1:6" x14ac:dyDescent="0.45">
      <c r="A937" t="str">
        <f t="shared" si="61"/>
        <v>TCD2005</v>
      </c>
      <c r="B937" t="s">
        <v>456</v>
      </c>
      <c r="C937">
        <v>2005</v>
      </c>
      <c r="D937">
        <v>2092.6770426580961</v>
      </c>
      <c r="E937">
        <v>1.9525222500322557</v>
      </c>
      <c r="F937">
        <f t="shared" si="62"/>
        <v>7.6461994069843655</v>
      </c>
    </row>
    <row r="938" spans="1:6" x14ac:dyDescent="0.45">
      <c r="A938" t="str">
        <f t="shared" si="61"/>
        <v>TCD2006</v>
      </c>
      <c r="B938" t="s">
        <v>456</v>
      </c>
      <c r="C938">
        <v>2006</v>
      </c>
      <c r="D938">
        <v>2070.1297880209504</v>
      </c>
      <c r="E938">
        <v>1.6949043136796877</v>
      </c>
      <c r="F938">
        <f t="shared" si="62"/>
        <v>7.635366583820911</v>
      </c>
    </row>
    <row r="939" spans="1:6" x14ac:dyDescent="0.45">
      <c r="A939" t="str">
        <f t="shared" si="61"/>
        <v>TCD2007</v>
      </c>
      <c r="B939" t="s">
        <v>456</v>
      </c>
      <c r="C939">
        <v>2007</v>
      </c>
      <c r="D939">
        <v>2143.705353466255</v>
      </c>
      <c r="E939">
        <v>1.908859580948995</v>
      </c>
      <c r="F939">
        <f t="shared" si="62"/>
        <v>7.6702910843259522</v>
      </c>
    </row>
    <row r="940" spans="1:6" x14ac:dyDescent="0.45">
      <c r="A940" t="str">
        <f t="shared" si="61"/>
        <v>TCD2008</v>
      </c>
      <c r="B940" t="s">
        <v>456</v>
      </c>
      <c r="C940">
        <v>2008</v>
      </c>
      <c r="D940">
        <v>2175.4548093416279</v>
      </c>
      <c r="E940">
        <v>2.3777987154052238</v>
      </c>
      <c r="F940">
        <f t="shared" si="62"/>
        <v>7.6849930294060851</v>
      </c>
    </row>
    <row r="941" spans="1:6" x14ac:dyDescent="0.45">
      <c r="A941" t="str">
        <f t="shared" si="61"/>
        <v>TCD2009</v>
      </c>
      <c r="B941" t="s">
        <v>456</v>
      </c>
      <c r="C941">
        <v>2009</v>
      </c>
      <c r="D941">
        <v>2083.7761171802422</v>
      </c>
      <c r="E941">
        <v>2.9650297987864063</v>
      </c>
      <c r="F941">
        <f t="shared" si="62"/>
        <v>7.6419369677262257</v>
      </c>
    </row>
    <row r="942" spans="1:6" x14ac:dyDescent="0.45">
      <c r="A942" t="str">
        <f t="shared" si="61"/>
        <v>TCD2010</v>
      </c>
      <c r="B942" t="s">
        <v>456</v>
      </c>
      <c r="C942">
        <v>2010</v>
      </c>
      <c r="D942">
        <v>2318.398442938937</v>
      </c>
      <c r="E942">
        <v>3.2149769983800298</v>
      </c>
      <c r="F942">
        <f t="shared" si="62"/>
        <v>7.7486318999560027</v>
      </c>
    </row>
    <row r="943" spans="1:6" x14ac:dyDescent="0.45">
      <c r="A943" t="str">
        <f t="shared" si="61"/>
        <v>TCD2011</v>
      </c>
      <c r="B943" t="s">
        <v>456</v>
      </c>
      <c r="C943">
        <v>2011</v>
      </c>
      <c r="D943">
        <v>2388.1651214944068</v>
      </c>
      <c r="E943">
        <v>3.5370829893937512</v>
      </c>
      <c r="F943">
        <f t="shared" si="62"/>
        <v>7.778280618476435</v>
      </c>
    </row>
    <row r="944" spans="1:6" x14ac:dyDescent="0.45">
      <c r="A944" t="str">
        <f t="shared" si="61"/>
        <v>TCD2012</v>
      </c>
      <c r="B944" t="s">
        <v>456</v>
      </c>
      <c r="C944">
        <v>2012</v>
      </c>
      <c r="D944">
        <v>2435.1240819184018</v>
      </c>
      <c r="E944">
        <v>4.0210221572373097</v>
      </c>
      <c r="F944">
        <f t="shared" si="62"/>
        <v>7.797752991885087</v>
      </c>
    </row>
    <row r="945" spans="1:6" x14ac:dyDescent="0.45">
      <c r="A945" t="str">
        <f t="shared" si="61"/>
        <v>TCD2013</v>
      </c>
      <c r="B945" t="s">
        <v>456</v>
      </c>
      <c r="C945">
        <v>2013</v>
      </c>
      <c r="D945">
        <v>2110.2470513698809</v>
      </c>
      <c r="E945">
        <v>4.4149526741643594</v>
      </c>
      <c r="F945">
        <f t="shared" si="62"/>
        <v>7.6545603055733764</v>
      </c>
    </row>
    <row r="946" spans="1:6" x14ac:dyDescent="0.45">
      <c r="A946" t="str">
        <f t="shared" si="61"/>
        <v>TCD2014</v>
      </c>
      <c r="B946" t="s">
        <v>456</v>
      </c>
      <c r="C946">
        <v>2014</v>
      </c>
      <c r="D946">
        <v>2133.184411987867</v>
      </c>
      <c r="E946">
        <v>5.9941180201746418</v>
      </c>
      <c r="F946">
        <f t="shared" si="62"/>
        <v>7.6653711713623522</v>
      </c>
    </row>
    <row r="947" spans="1:6" x14ac:dyDescent="0.45">
      <c r="A947" t="str">
        <f t="shared" si="61"/>
        <v>TCD2015</v>
      </c>
      <c r="B947" t="s">
        <v>456</v>
      </c>
      <c r="C947">
        <v>2015</v>
      </c>
      <c r="D947">
        <v>2377.511371857513</v>
      </c>
      <c r="E947">
        <v>6.281996001683769</v>
      </c>
      <c r="F947">
        <f t="shared" si="62"/>
        <v>7.7738095775237799</v>
      </c>
    </row>
    <row r="948" spans="1:6" x14ac:dyDescent="0.45">
      <c r="A948" t="str">
        <f t="shared" si="61"/>
        <v>TCD2016</v>
      </c>
      <c r="B948" t="s">
        <v>456</v>
      </c>
      <c r="C948">
        <v>2016</v>
      </c>
      <c r="D948">
        <v>2120.0875155385716</v>
      </c>
      <c r="E948">
        <v>9.6689629227938472</v>
      </c>
      <c r="F948">
        <f t="shared" si="62"/>
        <v>7.6592126477284452</v>
      </c>
    </row>
    <row r="949" spans="1:6" x14ac:dyDescent="0.45">
      <c r="A949" t="str">
        <f t="shared" si="61"/>
        <v>TCD2017</v>
      </c>
      <c r="B949" t="s">
        <v>456</v>
      </c>
      <c r="C949">
        <v>2017</v>
      </c>
      <c r="D949">
        <v>2097.1442548360369</v>
      </c>
      <c r="E949">
        <v>9.1061770863933393</v>
      </c>
      <c r="F949">
        <f t="shared" si="62"/>
        <v>7.6483318195879209</v>
      </c>
    </row>
    <row r="950" spans="1:6" x14ac:dyDescent="0.45">
      <c r="A950" t="str">
        <f t="shared" si="61"/>
        <v>TCD2018</v>
      </c>
      <c r="B950" t="s">
        <v>456</v>
      </c>
      <c r="C950">
        <v>2018</v>
      </c>
      <c r="D950">
        <v>2227.8133537261147</v>
      </c>
      <c r="E950">
        <v>8.2487365692946408</v>
      </c>
      <c r="F950">
        <f t="shared" si="62"/>
        <v>7.7087758245246061</v>
      </c>
    </row>
    <row r="951" spans="1:6" x14ac:dyDescent="0.45">
      <c r="A951" t="str">
        <f t="shared" si="61"/>
        <v>TCD2019</v>
      </c>
      <c r="B951" t="s">
        <v>456</v>
      </c>
      <c r="C951">
        <v>2019</v>
      </c>
      <c r="D951">
        <v>2351.6533976774026</v>
      </c>
      <c r="E951">
        <v>7.5414731212357475</v>
      </c>
      <c r="F951">
        <f t="shared" si="62"/>
        <v>7.762873933226162</v>
      </c>
    </row>
    <row r="952" spans="1:6" x14ac:dyDescent="0.45">
      <c r="A952" t="str">
        <f t="shared" si="61"/>
        <v>TCD2020</v>
      </c>
      <c r="B952" t="s">
        <v>456</v>
      </c>
      <c r="C952">
        <v>2020</v>
      </c>
      <c r="D952">
        <v>2185.9903417353721</v>
      </c>
      <c r="E952">
        <v>7.2291556406059359</v>
      </c>
      <c r="F952">
        <f t="shared" si="62"/>
        <v>7.6898242504903882</v>
      </c>
    </row>
    <row r="953" spans="1:6" x14ac:dyDescent="0.45">
      <c r="A953" t="str">
        <f t="shared" si="61"/>
        <v>TCD2021</v>
      </c>
      <c r="B953" t="s">
        <v>456</v>
      </c>
      <c r="C953">
        <v>2021</v>
      </c>
      <c r="D953">
        <v>2435.0727465109971</v>
      </c>
      <c r="E953">
        <v>8.3229095489133353</v>
      </c>
      <c r="F953">
        <f t="shared" si="62"/>
        <v>7.7977319104342895</v>
      </c>
    </row>
    <row r="954" spans="1:6" x14ac:dyDescent="0.45">
      <c r="A954" t="str">
        <f t="shared" si="61"/>
        <v>CHL2001</v>
      </c>
      <c r="B954" t="s">
        <v>508</v>
      </c>
      <c r="C954">
        <v>2001</v>
      </c>
      <c r="D954">
        <v>9775.5532350579961</v>
      </c>
      <c r="E954">
        <v>73.081695962253733</v>
      </c>
      <c r="F954">
        <f t="shared" si="62"/>
        <v>9.1876399801888997</v>
      </c>
    </row>
    <row r="955" spans="1:6" x14ac:dyDescent="0.45">
      <c r="A955" t="str">
        <f t="shared" si="61"/>
        <v>CHL2002</v>
      </c>
      <c r="B955" t="s">
        <v>508</v>
      </c>
      <c r="C955">
        <v>2002</v>
      </c>
      <c r="D955">
        <v>10133.404114205965</v>
      </c>
      <c r="E955">
        <v>74.346098279117157</v>
      </c>
      <c r="F955">
        <f t="shared" si="62"/>
        <v>9.2235925836563446</v>
      </c>
    </row>
    <row r="956" spans="1:6" x14ac:dyDescent="0.45">
      <c r="A956" t="str">
        <f t="shared" si="61"/>
        <v>CHL2003</v>
      </c>
      <c r="B956" t="s">
        <v>508</v>
      </c>
      <c r="C956">
        <v>2003</v>
      </c>
      <c r="D956">
        <v>10708.823647058189</v>
      </c>
      <c r="E956">
        <v>75.832062138006719</v>
      </c>
      <c r="F956">
        <f t="shared" si="62"/>
        <v>9.2788233205332968</v>
      </c>
    </row>
    <row r="957" spans="1:6" x14ac:dyDescent="0.45">
      <c r="A957" t="str">
        <f t="shared" si="61"/>
        <v>CHL2004</v>
      </c>
      <c r="B957" t="s">
        <v>508</v>
      </c>
      <c r="C957">
        <v>2004</v>
      </c>
      <c r="D957">
        <v>11612.399685351716</v>
      </c>
      <c r="E957">
        <v>76.749985782220449</v>
      </c>
      <c r="F957">
        <f t="shared" si="62"/>
        <v>9.3598287445790085</v>
      </c>
    </row>
    <row r="958" spans="1:6" x14ac:dyDescent="0.45">
      <c r="A958" t="str">
        <f t="shared" si="61"/>
        <v>CHL2005</v>
      </c>
      <c r="B958" t="s">
        <v>508</v>
      </c>
      <c r="C958">
        <v>2005</v>
      </c>
      <c r="D958">
        <v>12550.434800764531</v>
      </c>
      <c r="E958">
        <v>77.634565408210989</v>
      </c>
      <c r="F958">
        <f t="shared" si="62"/>
        <v>9.4375105894390341</v>
      </c>
    </row>
    <row r="959" spans="1:6" x14ac:dyDescent="0.45">
      <c r="A959" t="str">
        <f t="shared" si="61"/>
        <v>CHL2006</v>
      </c>
      <c r="B959" t="s">
        <v>508</v>
      </c>
      <c r="C959">
        <v>2006</v>
      </c>
      <c r="D959">
        <v>15510.77007394519</v>
      </c>
      <c r="E959">
        <v>78.113323369266297</v>
      </c>
      <c r="F959">
        <f t="shared" si="62"/>
        <v>9.6492899050957082</v>
      </c>
    </row>
    <row r="960" spans="1:6" x14ac:dyDescent="0.45">
      <c r="A960" t="str">
        <f t="shared" si="61"/>
        <v>CHL2007</v>
      </c>
      <c r="B960" t="s">
        <v>508</v>
      </c>
      <c r="C960">
        <v>2007</v>
      </c>
      <c r="D960">
        <v>16697.516021741594</v>
      </c>
      <c r="E960">
        <v>84.075247316202876</v>
      </c>
      <c r="F960">
        <f t="shared" si="62"/>
        <v>9.7230152461286963</v>
      </c>
    </row>
    <row r="961" spans="1:6" x14ac:dyDescent="0.45">
      <c r="A961" t="str">
        <f t="shared" si="61"/>
        <v>CHL2008</v>
      </c>
      <c r="B961" t="s">
        <v>508</v>
      </c>
      <c r="C961">
        <v>2008</v>
      </c>
      <c r="D961">
        <v>16375.964853601148</v>
      </c>
      <c r="E961">
        <v>100.1725680905452</v>
      </c>
      <c r="F961">
        <f t="shared" si="62"/>
        <v>9.7035699811249216</v>
      </c>
    </row>
    <row r="962" spans="1:6" x14ac:dyDescent="0.45">
      <c r="A962" t="str">
        <f t="shared" si="61"/>
        <v>CHL2009</v>
      </c>
      <c r="B962" t="s">
        <v>508</v>
      </c>
      <c r="C962">
        <v>2009</v>
      </c>
      <c r="D962">
        <v>15951.330487787836</v>
      </c>
      <c r="E962">
        <v>102.68707590839227</v>
      </c>
      <c r="F962">
        <f t="shared" si="62"/>
        <v>9.6772975208963032</v>
      </c>
    </row>
    <row r="963" spans="1:6" x14ac:dyDescent="0.45">
      <c r="A963" t="str">
        <f t="shared" ref="A963:A1026" si="63">B963&amp;C963</f>
        <v>CHL2010</v>
      </c>
      <c r="B963" t="s">
        <v>508</v>
      </c>
      <c r="C963">
        <v>2010</v>
      </c>
      <c r="D963">
        <v>17917.895121709666</v>
      </c>
      <c r="E963">
        <v>99.475590659245128</v>
      </c>
      <c r="F963">
        <f t="shared" ref="F963:F1026" si="64">LN(D963)</f>
        <v>9.7935552199039648</v>
      </c>
    </row>
    <row r="964" spans="1:6" x14ac:dyDescent="0.45">
      <c r="A964" t="str">
        <f t="shared" si="63"/>
        <v>CHL2011</v>
      </c>
      <c r="B964" t="s">
        <v>508</v>
      </c>
      <c r="C964">
        <v>2011</v>
      </c>
      <c r="D964">
        <v>20121.683421420927</v>
      </c>
      <c r="E964">
        <v>101.86348535098169</v>
      </c>
      <c r="F964">
        <f t="shared" si="64"/>
        <v>9.9095532897703205</v>
      </c>
    </row>
    <row r="965" spans="1:6" x14ac:dyDescent="0.45">
      <c r="A965" t="str">
        <f t="shared" si="63"/>
        <v>CHL2012</v>
      </c>
      <c r="B965" t="s">
        <v>508</v>
      </c>
      <c r="C965">
        <v>2012</v>
      </c>
      <c r="D965">
        <v>21366.177126490871</v>
      </c>
      <c r="E965">
        <v>104.26668651793211</v>
      </c>
      <c r="F965">
        <f t="shared" si="64"/>
        <v>9.9695644425814987</v>
      </c>
    </row>
    <row r="966" spans="1:6" x14ac:dyDescent="0.45">
      <c r="A966" t="str">
        <f t="shared" si="63"/>
        <v>CHL2013</v>
      </c>
      <c r="B966" t="s">
        <v>508</v>
      </c>
      <c r="C966">
        <v>2013</v>
      </c>
      <c r="D966">
        <v>22201.066068433745</v>
      </c>
      <c r="E966">
        <v>106.03969060708482</v>
      </c>
      <c r="F966">
        <f t="shared" si="64"/>
        <v>10.007895587808013</v>
      </c>
    </row>
    <row r="967" spans="1:6" x14ac:dyDescent="0.45">
      <c r="A967" t="str">
        <f t="shared" si="63"/>
        <v>CHL2014</v>
      </c>
      <c r="B967" t="s">
        <v>508</v>
      </c>
      <c r="C967">
        <v>2014</v>
      </c>
      <c r="D967">
        <v>22553.616178737211</v>
      </c>
      <c r="E967">
        <v>109.05926277258125</v>
      </c>
      <c r="F967">
        <f t="shared" si="64"/>
        <v>10.023650694767548</v>
      </c>
    </row>
    <row r="968" spans="1:6" x14ac:dyDescent="0.45">
      <c r="A968" t="str">
        <f t="shared" si="63"/>
        <v>CHL2015</v>
      </c>
      <c r="B968" t="s">
        <v>508</v>
      </c>
      <c r="C968">
        <v>2015</v>
      </c>
      <c r="D968">
        <v>22457.880061456504</v>
      </c>
      <c r="E968">
        <v>110.12139840626524</v>
      </c>
      <c r="F968">
        <f t="shared" si="64"/>
        <v>10.019396836547225</v>
      </c>
    </row>
    <row r="969" spans="1:6" x14ac:dyDescent="0.45">
      <c r="A969" t="str">
        <f t="shared" si="63"/>
        <v>CHL2016</v>
      </c>
      <c r="B969" t="s">
        <v>508</v>
      </c>
      <c r="C969">
        <v>2016</v>
      </c>
      <c r="D969">
        <v>23256.50360422114</v>
      </c>
      <c r="E969">
        <v>111.31220923272964</v>
      </c>
      <c r="F969">
        <f t="shared" si="64"/>
        <v>10.05434009681252</v>
      </c>
    </row>
    <row r="970" spans="1:6" x14ac:dyDescent="0.45">
      <c r="A970" t="str">
        <f t="shared" si="63"/>
        <v>CHL2017</v>
      </c>
      <c r="B970" t="s">
        <v>508</v>
      </c>
      <c r="C970">
        <v>2017</v>
      </c>
      <c r="D970">
        <v>24295.22376660203</v>
      </c>
      <c r="E970">
        <v>113.5849146574166</v>
      </c>
      <c r="F970">
        <f t="shared" si="64"/>
        <v>10.098035057194872</v>
      </c>
    </row>
    <row r="971" spans="1:6" x14ac:dyDescent="0.45">
      <c r="A971" t="str">
        <f t="shared" si="63"/>
        <v>CHL2018</v>
      </c>
      <c r="B971" t="s">
        <v>508</v>
      </c>
      <c r="C971">
        <v>2018</v>
      </c>
      <c r="D971">
        <v>25305.090346261077</v>
      </c>
      <c r="E971">
        <v>118.19423090080225</v>
      </c>
      <c r="F971">
        <f t="shared" si="64"/>
        <v>10.138760853934675</v>
      </c>
    </row>
    <row r="972" spans="1:6" x14ac:dyDescent="0.45">
      <c r="A972" t="str">
        <f t="shared" si="63"/>
        <v>CHL2019</v>
      </c>
      <c r="B972" t="s">
        <v>508</v>
      </c>
      <c r="C972">
        <v>2019</v>
      </c>
      <c r="D972">
        <v>25611.757826945843</v>
      </c>
      <c r="E972">
        <v>124.87580960749828</v>
      </c>
      <c r="F972">
        <f t="shared" si="64"/>
        <v>10.150806815141305</v>
      </c>
    </row>
    <row r="973" spans="1:6" x14ac:dyDescent="0.45">
      <c r="A973" t="str">
        <f t="shared" si="63"/>
        <v>CHL2020</v>
      </c>
      <c r="B973" t="s">
        <v>508</v>
      </c>
      <c r="C973">
        <v>2020</v>
      </c>
      <c r="D973">
        <v>25350.863508297174</v>
      </c>
      <c r="E973">
        <v>124.13777519971178</v>
      </c>
      <c r="F973">
        <f t="shared" si="64"/>
        <v>10.140568071882859</v>
      </c>
    </row>
    <row r="974" spans="1:6" x14ac:dyDescent="0.45">
      <c r="A974" t="str">
        <f t="shared" si="63"/>
        <v>CHL2021</v>
      </c>
      <c r="B974" t="s">
        <v>508</v>
      </c>
      <c r="C974">
        <v>2021</v>
      </c>
      <c r="D974">
        <v>29089.850459727979</v>
      </c>
      <c r="E974">
        <v>109.32188963994211</v>
      </c>
      <c r="F974">
        <f t="shared" si="64"/>
        <v>10.278144610868539</v>
      </c>
    </row>
    <row r="975" spans="1:6" x14ac:dyDescent="0.45">
      <c r="A975" t="str">
        <f t="shared" si="63"/>
        <v>CHL2022</v>
      </c>
      <c r="B975" t="s">
        <v>508</v>
      </c>
      <c r="C975">
        <v>2022</v>
      </c>
      <c r="D975">
        <v>30820.352697117873</v>
      </c>
      <c r="E975">
        <v>112.62199337622928</v>
      </c>
      <c r="F975">
        <f t="shared" si="64"/>
        <v>10.335930552582731</v>
      </c>
    </row>
    <row r="976" spans="1:6" x14ac:dyDescent="0.45">
      <c r="A976" t="str">
        <f t="shared" si="63"/>
        <v>CHL2023</v>
      </c>
      <c r="B976" t="s">
        <v>508</v>
      </c>
      <c r="C976">
        <v>2023</v>
      </c>
      <c r="D976">
        <v>32801.378637841815</v>
      </c>
      <c r="E976">
        <v>109.49497260812461</v>
      </c>
      <c r="F976">
        <f t="shared" si="64"/>
        <v>10.398225825130449</v>
      </c>
    </row>
    <row r="977" spans="1:6" x14ac:dyDescent="0.45">
      <c r="A977" t="str">
        <f t="shared" si="63"/>
        <v>CHL2024</v>
      </c>
      <c r="B977" t="s">
        <v>508</v>
      </c>
      <c r="C977">
        <v>2024</v>
      </c>
      <c r="D977">
        <v>34637.116827914339</v>
      </c>
      <c r="E977">
        <v>103.38871391633242</v>
      </c>
      <c r="F977">
        <f t="shared" si="64"/>
        <v>10.452681126761849</v>
      </c>
    </row>
    <row r="978" spans="1:6" x14ac:dyDescent="0.45">
      <c r="A978" t="str">
        <f t="shared" si="63"/>
        <v>CHN1990</v>
      </c>
      <c r="B978" t="s">
        <v>146</v>
      </c>
      <c r="C978">
        <v>1990</v>
      </c>
      <c r="D978" s="2">
        <v>990.77619088030667</v>
      </c>
      <c r="E978" s="2">
        <v>86.033020264839024</v>
      </c>
      <c r="F978">
        <f t="shared" si="64"/>
        <v>6.898488667128964</v>
      </c>
    </row>
    <row r="979" spans="1:6" x14ac:dyDescent="0.45">
      <c r="A979" t="str">
        <f t="shared" si="63"/>
        <v>CHN1991</v>
      </c>
      <c r="B979" t="s">
        <v>146</v>
      </c>
      <c r="C979">
        <v>1991</v>
      </c>
      <c r="D979">
        <v>1104.9924181215094</v>
      </c>
      <c r="E979">
        <v>88.10107426520895</v>
      </c>
      <c r="F979">
        <f t="shared" si="64"/>
        <v>7.0075937524998153</v>
      </c>
    </row>
    <row r="980" spans="1:6" x14ac:dyDescent="0.45">
      <c r="A980" t="str">
        <f t="shared" si="63"/>
        <v>CHN1992</v>
      </c>
      <c r="B980" t="s">
        <v>146</v>
      </c>
      <c r="C980">
        <v>1992</v>
      </c>
      <c r="D980">
        <v>1276.0493440780926</v>
      </c>
      <c r="E980">
        <v>86.053063497413504</v>
      </c>
      <c r="F980">
        <f t="shared" si="64"/>
        <v>7.1515241340646307</v>
      </c>
    </row>
    <row r="981" spans="1:6" x14ac:dyDescent="0.45">
      <c r="A981" t="str">
        <f t="shared" si="63"/>
        <v>CHN1993</v>
      </c>
      <c r="B981" t="s">
        <v>146</v>
      </c>
      <c r="C981">
        <v>1993</v>
      </c>
      <c r="D981">
        <v>1471.2395767665248</v>
      </c>
      <c r="E981">
        <v>96.506391734157461</v>
      </c>
      <c r="F981">
        <f t="shared" si="64"/>
        <v>7.2938605739387024</v>
      </c>
    </row>
    <row r="982" spans="1:6" x14ac:dyDescent="0.45">
      <c r="A982" t="str">
        <f t="shared" si="63"/>
        <v>CHN1994</v>
      </c>
      <c r="B982" t="s">
        <v>146</v>
      </c>
      <c r="C982">
        <v>1994</v>
      </c>
      <c r="D982">
        <v>1679.9949420166754</v>
      </c>
      <c r="E982">
        <v>85.487554796959614</v>
      </c>
      <c r="F982">
        <f t="shared" si="64"/>
        <v>7.4265460616884127</v>
      </c>
    </row>
    <row r="983" spans="1:6" x14ac:dyDescent="0.45">
      <c r="A983" t="str">
        <f t="shared" si="63"/>
        <v>CHN1995</v>
      </c>
      <c r="B983" t="s">
        <v>146</v>
      </c>
      <c r="C983">
        <v>1995</v>
      </c>
      <c r="D983">
        <v>1883.8760300034482</v>
      </c>
      <c r="E983">
        <v>83.783297161042924</v>
      </c>
      <c r="F983">
        <f t="shared" si="64"/>
        <v>7.5410866514869266</v>
      </c>
    </row>
    <row r="984" spans="1:6" x14ac:dyDescent="0.45">
      <c r="A984" t="str">
        <f t="shared" si="63"/>
        <v>CHN1996</v>
      </c>
      <c r="B984" t="s">
        <v>146</v>
      </c>
      <c r="C984">
        <v>1996</v>
      </c>
      <c r="D984">
        <v>2087.7476964935058</v>
      </c>
      <c r="E984">
        <v>88.963808637513054</v>
      </c>
      <c r="F984">
        <f t="shared" si="64"/>
        <v>7.6438411066887024</v>
      </c>
    </row>
    <row r="985" spans="1:6" x14ac:dyDescent="0.45">
      <c r="A985" t="str">
        <f t="shared" si="63"/>
        <v>CHN1997</v>
      </c>
      <c r="B985" t="s">
        <v>146</v>
      </c>
      <c r="C985">
        <v>1997</v>
      </c>
      <c r="D985">
        <v>2297.3631019424242</v>
      </c>
      <c r="E985">
        <v>96.110975381738868</v>
      </c>
      <c r="F985">
        <f t="shared" si="64"/>
        <v>7.739517266792924</v>
      </c>
    </row>
    <row r="986" spans="1:6" x14ac:dyDescent="0.45">
      <c r="A986" t="str">
        <f t="shared" si="63"/>
        <v>CHN1998</v>
      </c>
      <c r="B986" t="s">
        <v>146</v>
      </c>
      <c r="C986">
        <v>1998</v>
      </c>
      <c r="D986">
        <v>2483.2540595085852</v>
      </c>
      <c r="E986">
        <v>104.37436454668376</v>
      </c>
      <c r="F986">
        <f t="shared" si="64"/>
        <v>7.8173250998504304</v>
      </c>
    </row>
    <row r="987" spans="1:6" x14ac:dyDescent="0.45">
      <c r="A987" t="str">
        <f t="shared" si="63"/>
        <v>CHN1999</v>
      </c>
      <c r="B987" t="s">
        <v>146</v>
      </c>
      <c r="C987">
        <v>1999</v>
      </c>
      <c r="D987">
        <v>2689.8515658971801</v>
      </c>
      <c r="E987">
        <v>109.39959881329277</v>
      </c>
      <c r="F987">
        <f t="shared" si="64"/>
        <v>7.8972412911095411</v>
      </c>
    </row>
    <row r="988" spans="1:6" x14ac:dyDescent="0.45">
      <c r="A988" t="str">
        <f t="shared" si="63"/>
        <v>CHN2000</v>
      </c>
      <c r="B988" t="s">
        <v>146</v>
      </c>
      <c r="C988">
        <v>2000</v>
      </c>
      <c r="D988">
        <v>2963.5323860202293</v>
      </c>
      <c r="E988">
        <v>109.99487703906676</v>
      </c>
      <c r="F988">
        <f t="shared" si="64"/>
        <v>7.994137209469252</v>
      </c>
    </row>
    <row r="989" spans="1:6" x14ac:dyDescent="0.45">
      <c r="A989" t="str">
        <f t="shared" si="63"/>
        <v>CHN2001</v>
      </c>
      <c r="B989" t="s">
        <v>146</v>
      </c>
      <c r="C989">
        <v>2001</v>
      </c>
      <c r="D989">
        <v>3258.4021066030464</v>
      </c>
      <c r="E989">
        <v>108.77479218918428</v>
      </c>
      <c r="F989">
        <f t="shared" si="64"/>
        <v>8.088992202848555</v>
      </c>
    </row>
    <row r="990" spans="1:6" x14ac:dyDescent="0.45">
      <c r="A990" t="str">
        <f t="shared" si="63"/>
        <v>CHN2002</v>
      </c>
      <c r="B990" t="s">
        <v>146</v>
      </c>
      <c r="C990">
        <v>2002</v>
      </c>
      <c r="D990">
        <v>3590.7659594167039</v>
      </c>
      <c r="E990">
        <v>115.97939047245238</v>
      </c>
      <c r="F990">
        <f t="shared" si="64"/>
        <v>8.1861208178934923</v>
      </c>
    </row>
    <row r="991" spans="1:6" x14ac:dyDescent="0.45">
      <c r="A991" t="str">
        <f t="shared" si="63"/>
        <v>CHN2003</v>
      </c>
      <c r="B991" t="s">
        <v>146</v>
      </c>
      <c r="C991">
        <v>2003</v>
      </c>
      <c r="D991">
        <v>4007.1160460542319</v>
      </c>
      <c r="E991">
        <v>123.90844133155112</v>
      </c>
      <c r="F991">
        <f t="shared" si="64"/>
        <v>8.2958270710488904</v>
      </c>
    </row>
    <row r="992" spans="1:6" x14ac:dyDescent="0.45">
      <c r="A992" t="str">
        <f t="shared" si="63"/>
        <v>CHN2004</v>
      </c>
      <c r="B992" t="s">
        <v>146</v>
      </c>
      <c r="C992">
        <v>2004</v>
      </c>
      <c r="D992">
        <v>4504.9293723759565</v>
      </c>
      <c r="E992">
        <v>116.91116009450278</v>
      </c>
      <c r="F992">
        <f t="shared" si="64"/>
        <v>8.4129274923115425</v>
      </c>
    </row>
    <row r="993" spans="1:6" x14ac:dyDescent="0.45">
      <c r="A993" t="str">
        <f t="shared" si="63"/>
        <v>CHN2005</v>
      </c>
      <c r="B993" t="s">
        <v>146</v>
      </c>
      <c r="C993">
        <v>2005</v>
      </c>
      <c r="D993">
        <v>5148.1827393380518</v>
      </c>
      <c r="E993">
        <v>110.31841291154905</v>
      </c>
      <c r="F993">
        <f t="shared" si="64"/>
        <v>8.5463990652379227</v>
      </c>
    </row>
    <row r="994" spans="1:6" x14ac:dyDescent="0.45">
      <c r="A994" t="str">
        <f t="shared" si="63"/>
        <v>CHN2006</v>
      </c>
      <c r="B994" t="s">
        <v>146</v>
      </c>
      <c r="C994">
        <v>2006</v>
      </c>
      <c r="D994">
        <v>5946.2868283018524</v>
      </c>
      <c r="E994">
        <v>107.61848409369463</v>
      </c>
      <c r="F994">
        <f t="shared" si="64"/>
        <v>8.6905222412613625</v>
      </c>
    </row>
    <row r="995" spans="1:6" x14ac:dyDescent="0.45">
      <c r="A995" t="str">
        <f t="shared" si="63"/>
        <v>CHN2007</v>
      </c>
      <c r="B995" t="s">
        <v>146</v>
      </c>
      <c r="C995">
        <v>2007</v>
      </c>
      <c r="D995">
        <v>6935.2658058443358</v>
      </c>
      <c r="E995">
        <v>104.21046488853843</v>
      </c>
      <c r="F995">
        <f t="shared" si="64"/>
        <v>8.8443746601823197</v>
      </c>
    </row>
    <row r="996" spans="1:6" x14ac:dyDescent="0.45">
      <c r="A996" t="str">
        <f t="shared" si="63"/>
        <v>CHN2008</v>
      </c>
      <c r="B996" t="s">
        <v>146</v>
      </c>
      <c r="C996">
        <v>2008</v>
      </c>
      <c r="D996">
        <v>7712.8460842506856</v>
      </c>
      <c r="E996">
        <v>100.40796095681459</v>
      </c>
      <c r="F996">
        <f t="shared" si="64"/>
        <v>8.950642540367415</v>
      </c>
    </row>
    <row r="997" spans="1:6" x14ac:dyDescent="0.45">
      <c r="A997" t="str">
        <f t="shared" si="63"/>
        <v>CHN2009</v>
      </c>
      <c r="B997" t="s">
        <v>146</v>
      </c>
      <c r="C997">
        <v>2009</v>
      </c>
      <c r="D997">
        <v>8447.9828146922682</v>
      </c>
      <c r="E997">
        <v>122.30114770830973</v>
      </c>
      <c r="F997">
        <f t="shared" si="64"/>
        <v>9.0416829716982665</v>
      </c>
    </row>
    <row r="998" spans="1:6" x14ac:dyDescent="0.45">
      <c r="A998" t="str">
        <f t="shared" si="63"/>
        <v>CHN2010</v>
      </c>
      <c r="B998" t="s">
        <v>146</v>
      </c>
      <c r="C998">
        <v>2010</v>
      </c>
      <c r="D998">
        <v>9411.1382190320437</v>
      </c>
      <c r="E998">
        <v>124.42560846398942</v>
      </c>
      <c r="F998">
        <f t="shared" si="64"/>
        <v>9.1496491837164058</v>
      </c>
    </row>
    <row r="999" spans="1:6" x14ac:dyDescent="0.45">
      <c r="A999" t="str">
        <f t="shared" si="63"/>
        <v>CHN2011</v>
      </c>
      <c r="B999" t="s">
        <v>146</v>
      </c>
      <c r="C999">
        <v>2011</v>
      </c>
      <c r="D999">
        <v>10456.791682611338</v>
      </c>
      <c r="E999">
        <v>121.16709312787862</v>
      </c>
      <c r="F999">
        <f t="shared" si="64"/>
        <v>9.2550069680662492</v>
      </c>
    </row>
    <row r="1000" spans="1:6" x14ac:dyDescent="0.45">
      <c r="A1000" t="str">
        <f t="shared" si="63"/>
        <v>CHN2012</v>
      </c>
      <c r="B1000" t="s">
        <v>146</v>
      </c>
      <c r="C1000">
        <v>2012</v>
      </c>
      <c r="D1000">
        <v>11420.252705114104</v>
      </c>
      <c r="E1000">
        <v>126.81973450997477</v>
      </c>
      <c r="F1000">
        <f t="shared" si="64"/>
        <v>9.3431436112588777</v>
      </c>
    </row>
    <row r="1001" spans="1:6" x14ac:dyDescent="0.45">
      <c r="A1001" t="str">
        <f t="shared" si="63"/>
        <v>CHN2013</v>
      </c>
      <c r="B1001" t="s">
        <v>146</v>
      </c>
      <c r="C1001">
        <v>2013</v>
      </c>
      <c r="D1001">
        <v>12228.373608419706</v>
      </c>
      <c r="E1001">
        <v>131.93904569746235</v>
      </c>
      <c r="F1001">
        <f t="shared" si="64"/>
        <v>9.4115142360621071</v>
      </c>
    </row>
    <row r="1002" spans="1:6" x14ac:dyDescent="0.45">
      <c r="A1002" t="str">
        <f t="shared" si="63"/>
        <v>CHN2014</v>
      </c>
      <c r="B1002" t="s">
        <v>146</v>
      </c>
      <c r="C1002">
        <v>2014</v>
      </c>
      <c r="D1002">
        <v>12941.596480914572</v>
      </c>
      <c r="E1002">
        <v>137.6237263084617</v>
      </c>
      <c r="F1002">
        <f t="shared" si="64"/>
        <v>9.4682019360950171</v>
      </c>
    </row>
    <row r="1003" spans="1:6" x14ac:dyDescent="0.45">
      <c r="A1003" t="str">
        <f t="shared" si="63"/>
        <v>CHN2015</v>
      </c>
      <c r="B1003" t="s">
        <v>146</v>
      </c>
      <c r="C1003">
        <v>2015</v>
      </c>
      <c r="D1003">
        <v>13463.333151110473</v>
      </c>
      <c r="E1003">
        <v>149.62883203870828</v>
      </c>
      <c r="F1003">
        <f t="shared" si="64"/>
        <v>9.5077252063545981</v>
      </c>
    </row>
    <row r="1004" spans="1:6" x14ac:dyDescent="0.45">
      <c r="A1004" t="str">
        <f t="shared" si="63"/>
        <v>CHN2016</v>
      </c>
      <c r="B1004" t="s">
        <v>146</v>
      </c>
      <c r="C1004">
        <v>2016</v>
      </c>
      <c r="D1004">
        <v>14157.251498800431</v>
      </c>
      <c r="E1004">
        <v>153.19276182731318</v>
      </c>
      <c r="F1004">
        <f t="shared" si="64"/>
        <v>9.5579822452151877</v>
      </c>
    </row>
    <row r="1005" spans="1:6" x14ac:dyDescent="0.45">
      <c r="A1005" t="str">
        <f t="shared" si="63"/>
        <v>CHN2017</v>
      </c>
      <c r="B1005" t="s">
        <v>146</v>
      </c>
      <c r="C1005">
        <v>2017</v>
      </c>
      <c r="D1005">
        <v>15022.437188312415</v>
      </c>
      <c r="E1005">
        <v>152.08974745844293</v>
      </c>
      <c r="F1005">
        <f t="shared" si="64"/>
        <v>9.6173001750252638</v>
      </c>
    </row>
    <row r="1006" spans="1:6" x14ac:dyDescent="0.45">
      <c r="A1006" t="str">
        <f t="shared" si="63"/>
        <v>CHN2018</v>
      </c>
      <c r="B1006" t="s">
        <v>146</v>
      </c>
      <c r="C1006">
        <v>2018</v>
      </c>
      <c r="D1006">
        <v>16298.20506191087</v>
      </c>
      <c r="E1006">
        <v>154.99156022476359</v>
      </c>
      <c r="F1006">
        <f t="shared" si="64"/>
        <v>9.6988102618301486</v>
      </c>
    </row>
    <row r="1007" spans="1:6" x14ac:dyDescent="0.45">
      <c r="A1007" t="str">
        <f t="shared" si="63"/>
        <v>CHN2019</v>
      </c>
      <c r="B1007" t="s">
        <v>146</v>
      </c>
      <c r="C1007">
        <v>2019</v>
      </c>
      <c r="D1007">
        <v>17600.890756849327</v>
      </c>
      <c r="E1007">
        <v>162.20756623275776</v>
      </c>
      <c r="F1007">
        <f t="shared" si="64"/>
        <v>9.7757047909301615</v>
      </c>
    </row>
    <row r="1008" spans="1:6" x14ac:dyDescent="0.45">
      <c r="A1008" t="str">
        <f t="shared" si="63"/>
        <v>CHN2020</v>
      </c>
      <c r="B1008" t="s">
        <v>146</v>
      </c>
      <c r="C1008">
        <v>2020</v>
      </c>
      <c r="D1008">
        <v>18267.478345582738</v>
      </c>
      <c r="E1008">
        <v>179.10410022195785</v>
      </c>
      <c r="F1008">
        <f t="shared" si="64"/>
        <v>9.81287761825795</v>
      </c>
    </row>
    <row r="1009" spans="1:6" x14ac:dyDescent="0.45">
      <c r="A1009" t="str">
        <f t="shared" si="63"/>
        <v>CHN2021</v>
      </c>
      <c r="B1009" t="s">
        <v>146</v>
      </c>
      <c r="C1009">
        <v>2021</v>
      </c>
      <c r="D1009">
        <v>20843.297834737652</v>
      </c>
      <c r="E1009">
        <v>173.55451872048766</v>
      </c>
      <c r="F1009">
        <f t="shared" si="64"/>
        <v>9.9447877287766868</v>
      </c>
    </row>
    <row r="1010" spans="1:6" x14ac:dyDescent="0.45">
      <c r="A1010" t="str">
        <f t="shared" si="63"/>
        <v>CHN2022</v>
      </c>
      <c r="B1010" t="s">
        <v>146</v>
      </c>
      <c r="C1010">
        <v>2022</v>
      </c>
      <c r="D1010">
        <v>23032.176627114273</v>
      </c>
      <c r="E1010">
        <v>181.7851624297152</v>
      </c>
      <c r="F1010">
        <f t="shared" si="64"/>
        <v>10.044647501032765</v>
      </c>
    </row>
    <row r="1011" spans="1:6" x14ac:dyDescent="0.45">
      <c r="A1011" t="str">
        <f t="shared" si="63"/>
        <v>CHN2023</v>
      </c>
      <c r="B1011" t="s">
        <v>146</v>
      </c>
      <c r="C1011">
        <v>2023</v>
      </c>
      <c r="D1011">
        <v>25179.119306638302</v>
      </c>
      <c r="E1011">
        <v>189.60670898930806</v>
      </c>
      <c r="F1011">
        <f t="shared" si="64"/>
        <v>10.133770331078736</v>
      </c>
    </row>
    <row r="1012" spans="1:6" x14ac:dyDescent="0.45">
      <c r="A1012" t="str">
        <f t="shared" si="63"/>
        <v>CHN2024</v>
      </c>
      <c r="B1012" t="s">
        <v>146</v>
      </c>
      <c r="C1012">
        <v>2024</v>
      </c>
      <c r="D1012">
        <v>27104.870267746301</v>
      </c>
      <c r="E1012">
        <v>194.16599684481059</v>
      </c>
      <c r="F1012">
        <f t="shared" si="64"/>
        <v>10.20746870539803</v>
      </c>
    </row>
    <row r="1013" spans="1:6" x14ac:dyDescent="0.45">
      <c r="A1013" t="str">
        <f t="shared" si="63"/>
        <v>COL1990</v>
      </c>
      <c r="B1013" t="s">
        <v>230</v>
      </c>
      <c r="C1013">
        <v>1990</v>
      </c>
      <c r="D1013" s="2">
        <v>5109.4200011613257</v>
      </c>
      <c r="E1013" s="2">
        <v>25.910591654916509</v>
      </c>
      <c r="F1013">
        <f t="shared" si="64"/>
        <v>8.5388411740476755</v>
      </c>
    </row>
    <row r="1014" spans="1:6" x14ac:dyDescent="0.45">
      <c r="A1014" t="str">
        <f t="shared" si="63"/>
        <v>COL1991</v>
      </c>
      <c r="B1014" t="s">
        <v>230</v>
      </c>
      <c r="C1014">
        <v>1991</v>
      </c>
      <c r="D1014">
        <v>5280.7777977337773</v>
      </c>
      <c r="E1014">
        <v>23.404309176002823</v>
      </c>
      <c r="F1014">
        <f t="shared" si="64"/>
        <v>8.5718286760280797</v>
      </c>
    </row>
    <row r="1015" spans="1:6" x14ac:dyDescent="0.45">
      <c r="A1015" t="str">
        <f t="shared" si="63"/>
        <v>COL1992</v>
      </c>
      <c r="B1015" t="s">
        <v>230</v>
      </c>
      <c r="C1015">
        <v>1992</v>
      </c>
      <c r="D1015">
        <v>5509.3646491154486</v>
      </c>
      <c r="E1015">
        <v>25.242160027577633</v>
      </c>
      <c r="F1015">
        <f t="shared" si="64"/>
        <v>8.6142045868079204</v>
      </c>
    </row>
    <row r="1016" spans="1:6" x14ac:dyDescent="0.45">
      <c r="A1016" t="str">
        <f t="shared" si="63"/>
        <v>COL1993</v>
      </c>
      <c r="B1016" t="s">
        <v>230</v>
      </c>
      <c r="C1016">
        <v>1993</v>
      </c>
      <c r="D1016">
        <v>5826.1834442133613</v>
      </c>
      <c r="E1016">
        <v>28.67135264504946</v>
      </c>
      <c r="F1016">
        <f t="shared" si="64"/>
        <v>8.6701174241869658</v>
      </c>
    </row>
    <row r="1017" spans="1:6" x14ac:dyDescent="0.45">
      <c r="A1017" t="str">
        <f t="shared" si="63"/>
        <v>COL1994</v>
      </c>
      <c r="B1017" t="s">
        <v>230</v>
      </c>
      <c r="C1017">
        <v>1994</v>
      </c>
      <c r="D1017">
        <v>6173.6361147921925</v>
      </c>
      <c r="E1017">
        <v>31.073612725016748</v>
      </c>
      <c r="F1017">
        <f t="shared" si="64"/>
        <v>8.7280432650019133</v>
      </c>
    </row>
    <row r="1018" spans="1:6" x14ac:dyDescent="0.45">
      <c r="A1018" t="str">
        <f t="shared" si="63"/>
        <v>COL1995</v>
      </c>
      <c r="B1018" t="s">
        <v>230</v>
      </c>
      <c r="C1018">
        <v>1995</v>
      </c>
      <c r="D1018">
        <v>6505.5652622128746</v>
      </c>
      <c r="E1018">
        <v>33.663429584506865</v>
      </c>
      <c r="F1018">
        <f t="shared" si="64"/>
        <v>8.7804132837451636</v>
      </c>
    </row>
    <row r="1019" spans="1:6" x14ac:dyDescent="0.45">
      <c r="A1019" t="str">
        <f t="shared" si="63"/>
        <v>COL1996</v>
      </c>
      <c r="B1019" t="s">
        <v>230</v>
      </c>
      <c r="C1019">
        <v>1996</v>
      </c>
      <c r="D1019">
        <v>6638.8397362559972</v>
      </c>
      <c r="E1019">
        <v>35.323482630152185</v>
      </c>
      <c r="F1019">
        <f t="shared" si="64"/>
        <v>8.8006924886862627</v>
      </c>
    </row>
    <row r="1020" spans="1:6" x14ac:dyDescent="0.45">
      <c r="A1020" t="str">
        <f t="shared" si="63"/>
        <v>COL1997</v>
      </c>
      <c r="B1020" t="s">
        <v>230</v>
      </c>
      <c r="C1020">
        <v>1997</v>
      </c>
      <c r="D1020">
        <v>6861.0918635843909</v>
      </c>
      <c r="E1020">
        <v>36.475845143184728</v>
      </c>
      <c r="F1020">
        <f t="shared" si="64"/>
        <v>8.8336218718425314</v>
      </c>
    </row>
    <row r="1021" spans="1:6" x14ac:dyDescent="0.45">
      <c r="A1021" t="str">
        <f t="shared" si="63"/>
        <v>COL1998</v>
      </c>
      <c r="B1021" t="s">
        <v>230</v>
      </c>
      <c r="C1021">
        <v>1998</v>
      </c>
      <c r="D1021">
        <v>6853.841440170333</v>
      </c>
      <c r="E1021">
        <v>35.218550519470206</v>
      </c>
      <c r="F1021">
        <f t="shared" si="64"/>
        <v>8.8325645682554246</v>
      </c>
    </row>
    <row r="1022" spans="1:6" x14ac:dyDescent="0.45">
      <c r="A1022" t="str">
        <f t="shared" si="63"/>
        <v>COL1999</v>
      </c>
      <c r="B1022" t="s">
        <v>230</v>
      </c>
      <c r="C1022">
        <v>1999</v>
      </c>
      <c r="D1022">
        <v>6543.8672116341004</v>
      </c>
      <c r="E1022">
        <v>31.654183439448968</v>
      </c>
      <c r="F1022">
        <f t="shared" si="64"/>
        <v>8.7862835864559994</v>
      </c>
    </row>
    <row r="1023" spans="1:6" x14ac:dyDescent="0.45">
      <c r="A1023" t="str">
        <f t="shared" si="63"/>
        <v>COL2000</v>
      </c>
      <c r="B1023" t="s">
        <v>230</v>
      </c>
      <c r="C1023">
        <v>2000</v>
      </c>
      <c r="D1023">
        <v>6775.9306441881099</v>
      </c>
      <c r="E1023">
        <v>20.947474392953566</v>
      </c>
      <c r="F1023">
        <f t="shared" si="64"/>
        <v>8.8211320007700778</v>
      </c>
    </row>
    <row r="1024" spans="1:6" x14ac:dyDescent="0.45">
      <c r="A1024" t="str">
        <f t="shared" si="63"/>
        <v>COL2001</v>
      </c>
      <c r="B1024" t="s">
        <v>230</v>
      </c>
      <c r="C1024">
        <v>2001</v>
      </c>
      <c r="D1024">
        <v>6934.8828433859289</v>
      </c>
      <c r="E1024">
        <v>21.906612599265713</v>
      </c>
      <c r="F1024">
        <f t="shared" si="64"/>
        <v>8.8443194390786104</v>
      </c>
    </row>
    <row r="1025" spans="1:6" x14ac:dyDescent="0.45">
      <c r="A1025" t="str">
        <f t="shared" si="63"/>
        <v>COL2002</v>
      </c>
      <c r="B1025" t="s">
        <v>230</v>
      </c>
      <c r="C1025">
        <v>2002</v>
      </c>
      <c r="D1025">
        <v>7108.8239028593043</v>
      </c>
      <c r="E1025">
        <v>21.523308956965472</v>
      </c>
      <c r="F1025">
        <f t="shared" si="64"/>
        <v>8.8690920946083711</v>
      </c>
    </row>
    <row r="1026" spans="1:6" x14ac:dyDescent="0.45">
      <c r="A1026" t="str">
        <f t="shared" si="63"/>
        <v>COL2003</v>
      </c>
      <c r="B1026" t="s">
        <v>230</v>
      </c>
      <c r="C1026">
        <v>2003</v>
      </c>
      <c r="D1026">
        <v>7420.4600836528089</v>
      </c>
      <c r="E1026">
        <v>21.076235013531331</v>
      </c>
      <c r="F1026">
        <f t="shared" si="64"/>
        <v>8.9119963401222684</v>
      </c>
    </row>
    <row r="1027" spans="1:6" x14ac:dyDescent="0.45">
      <c r="A1027" t="str">
        <f t="shared" ref="A1027:A1090" si="65">B1027&amp;C1027</f>
        <v>COL2004</v>
      </c>
      <c r="B1027" t="s">
        <v>230</v>
      </c>
      <c r="C1027">
        <v>2004</v>
      </c>
      <c r="D1027">
        <v>7909.3463515569501</v>
      </c>
      <c r="E1027">
        <v>22.199138656600098</v>
      </c>
      <c r="F1027">
        <f t="shared" ref="F1027:F1090" si="66">LN(D1027)</f>
        <v>8.9758004216400948</v>
      </c>
    </row>
    <row r="1028" spans="1:6" x14ac:dyDescent="0.45">
      <c r="A1028" t="str">
        <f t="shared" si="65"/>
        <v>COL2005</v>
      </c>
      <c r="B1028" t="s">
        <v>230</v>
      </c>
      <c r="C1028">
        <v>2005</v>
      </c>
      <c r="D1028">
        <v>8432.3332907831445</v>
      </c>
      <c r="E1028">
        <v>22.752718608950666</v>
      </c>
      <c r="F1028">
        <f t="shared" si="66"/>
        <v>9.0398287968955113</v>
      </c>
    </row>
    <row r="1029" spans="1:6" x14ac:dyDescent="0.45">
      <c r="A1029" t="str">
        <f t="shared" si="65"/>
        <v>COL2006</v>
      </c>
      <c r="B1029" t="s">
        <v>230</v>
      </c>
      <c r="C1029">
        <v>2006</v>
      </c>
      <c r="D1029">
        <v>9154.0892619651077</v>
      </c>
      <c r="E1029">
        <v>27.329327199608755</v>
      </c>
      <c r="F1029">
        <f t="shared" si="66"/>
        <v>9.1219559723092729</v>
      </c>
    </row>
    <row r="1030" spans="1:6" x14ac:dyDescent="0.45">
      <c r="A1030" t="str">
        <f t="shared" si="65"/>
        <v>COL2007</v>
      </c>
      <c r="B1030" t="s">
        <v>230</v>
      </c>
      <c r="C1030">
        <v>2007</v>
      </c>
      <c r="D1030">
        <v>9909.2903140376675</v>
      </c>
      <c r="E1030">
        <v>30.566568223407142</v>
      </c>
      <c r="F1030">
        <f t="shared" si="66"/>
        <v>9.2012280116454299</v>
      </c>
    </row>
    <row r="1031" spans="1:6" x14ac:dyDescent="0.45">
      <c r="A1031" t="str">
        <f t="shared" si="65"/>
        <v>COL2008</v>
      </c>
      <c r="B1031" t="s">
        <v>230</v>
      </c>
      <c r="C1031">
        <v>2008</v>
      </c>
      <c r="D1031">
        <v>10307.064987885446</v>
      </c>
      <c r="E1031">
        <v>31.342882128383142</v>
      </c>
      <c r="F1031">
        <f t="shared" si="66"/>
        <v>9.2405848602352556</v>
      </c>
    </row>
    <row r="1032" spans="1:6" x14ac:dyDescent="0.45">
      <c r="A1032" t="str">
        <f t="shared" si="65"/>
        <v>COL2009</v>
      </c>
      <c r="B1032" t="s">
        <v>230</v>
      </c>
      <c r="C1032">
        <v>2009</v>
      </c>
      <c r="D1032">
        <v>10367.348955751866</v>
      </c>
      <c r="E1032">
        <v>30.058849809334014</v>
      </c>
      <c r="F1032">
        <f t="shared" si="66"/>
        <v>9.246416623000842</v>
      </c>
    </row>
    <row r="1033" spans="1:6" x14ac:dyDescent="0.45">
      <c r="A1033" t="str">
        <f t="shared" si="65"/>
        <v>COL2010</v>
      </c>
      <c r="B1033" t="s">
        <v>230</v>
      </c>
      <c r="C1033">
        <v>2010</v>
      </c>
      <c r="D1033">
        <v>10841.127980131167</v>
      </c>
      <c r="E1033">
        <v>32.352958637796938</v>
      </c>
      <c r="F1033">
        <f t="shared" si="66"/>
        <v>9.2911023267877333</v>
      </c>
    </row>
    <row r="1034" spans="1:6" x14ac:dyDescent="0.45">
      <c r="A1034" t="str">
        <f t="shared" si="65"/>
        <v>COL2011</v>
      </c>
      <c r="B1034" t="s">
        <v>230</v>
      </c>
      <c r="C1034">
        <v>2011</v>
      </c>
      <c r="D1034">
        <v>11707.46146247471</v>
      </c>
      <c r="E1034">
        <v>34.959973887777515</v>
      </c>
      <c r="F1034">
        <f t="shared" si="66"/>
        <v>9.3679816493567607</v>
      </c>
    </row>
    <row r="1035" spans="1:6" x14ac:dyDescent="0.45">
      <c r="A1035" t="str">
        <f t="shared" si="65"/>
        <v>COL2012</v>
      </c>
      <c r="B1035" t="s">
        <v>230</v>
      </c>
      <c r="C1035">
        <v>2012</v>
      </c>
      <c r="D1035">
        <v>12093.075493917153</v>
      </c>
      <c r="E1035">
        <v>37.744851526287796</v>
      </c>
      <c r="F1035">
        <f t="shared" si="66"/>
        <v>9.4003882945440207</v>
      </c>
    </row>
    <row r="1036" spans="1:6" x14ac:dyDescent="0.45">
      <c r="A1036" t="str">
        <f t="shared" si="65"/>
        <v>COL2013</v>
      </c>
      <c r="B1036" t="s">
        <v>230</v>
      </c>
      <c r="C1036">
        <v>2013</v>
      </c>
      <c r="D1036">
        <v>12779.886581831845</v>
      </c>
      <c r="E1036">
        <v>39.483691691345804</v>
      </c>
      <c r="F1036">
        <f t="shared" si="66"/>
        <v>9.4556278532311016</v>
      </c>
    </row>
    <row r="1037" spans="1:6" x14ac:dyDescent="0.45">
      <c r="A1037" t="str">
        <f t="shared" si="65"/>
        <v>COL2014</v>
      </c>
      <c r="B1037" t="s">
        <v>230</v>
      </c>
      <c r="C1037">
        <v>2014</v>
      </c>
      <c r="D1037">
        <v>13355.362416219545</v>
      </c>
      <c r="E1037">
        <v>42.384605697001319</v>
      </c>
      <c r="F1037">
        <f t="shared" si="66"/>
        <v>9.4996732622945039</v>
      </c>
    </row>
    <row r="1038" spans="1:6" x14ac:dyDescent="0.45">
      <c r="A1038" t="str">
        <f t="shared" si="65"/>
        <v>COL2015</v>
      </c>
      <c r="B1038" t="s">
        <v>230</v>
      </c>
      <c r="C1038">
        <v>2015</v>
      </c>
      <c r="D1038">
        <v>13332.055504821143</v>
      </c>
      <c r="E1038">
        <v>46.905393599856836</v>
      </c>
      <c r="F1038">
        <f t="shared" si="66"/>
        <v>9.4979266026968769</v>
      </c>
    </row>
    <row r="1039" spans="1:6" x14ac:dyDescent="0.45">
      <c r="A1039" t="str">
        <f t="shared" si="65"/>
        <v>COL2016</v>
      </c>
      <c r="B1039" t="s">
        <v>230</v>
      </c>
      <c r="C1039">
        <v>2016</v>
      </c>
      <c r="D1039">
        <v>14026.839993105268</v>
      </c>
      <c r="E1039">
        <v>47.054197805235233</v>
      </c>
      <c r="F1039">
        <f t="shared" si="66"/>
        <v>9.5487279155900389</v>
      </c>
    </row>
    <row r="1040" spans="1:6" x14ac:dyDescent="0.45">
      <c r="A1040" t="str">
        <f t="shared" si="65"/>
        <v>COL2017</v>
      </c>
      <c r="B1040" t="s">
        <v>230</v>
      </c>
      <c r="C1040">
        <v>2017</v>
      </c>
      <c r="D1040">
        <v>14400.6139849314</v>
      </c>
      <c r="E1040">
        <v>49.805421398616254</v>
      </c>
      <c r="F1040">
        <f t="shared" si="66"/>
        <v>9.575026122497583</v>
      </c>
    </row>
    <row r="1041" spans="1:6" x14ac:dyDescent="0.45">
      <c r="A1041" t="str">
        <f t="shared" si="65"/>
        <v>COL2018</v>
      </c>
      <c r="B1041" t="s">
        <v>230</v>
      </c>
      <c r="C1041">
        <v>2018</v>
      </c>
      <c r="D1041">
        <v>15239.404948827652</v>
      </c>
      <c r="E1041">
        <v>45.870707472871487</v>
      </c>
      <c r="F1041">
        <f t="shared" si="66"/>
        <v>9.6316397831258307</v>
      </c>
    </row>
    <row r="1042" spans="1:6" x14ac:dyDescent="0.45">
      <c r="A1042" t="str">
        <f t="shared" si="65"/>
        <v>COL2019</v>
      </c>
      <c r="B1042" t="s">
        <v>230</v>
      </c>
      <c r="C1042">
        <v>2019</v>
      </c>
      <c r="D1042">
        <v>16181.590899066174</v>
      </c>
      <c r="E1042">
        <v>46.041578106770885</v>
      </c>
      <c r="F1042">
        <f t="shared" si="66"/>
        <v>9.6916295108138861</v>
      </c>
    </row>
    <row r="1043" spans="1:6" x14ac:dyDescent="0.45">
      <c r="A1043" t="str">
        <f t="shared" si="65"/>
        <v>COL2020</v>
      </c>
      <c r="B1043" t="s">
        <v>230</v>
      </c>
      <c r="C1043">
        <v>2020</v>
      </c>
      <c r="D1043">
        <v>15519.210169465632</v>
      </c>
      <c r="E1043">
        <v>51.998779061081692</v>
      </c>
      <c r="F1043">
        <f t="shared" si="66"/>
        <v>9.6498339012995338</v>
      </c>
    </row>
    <row r="1044" spans="1:6" x14ac:dyDescent="0.45">
      <c r="A1044" t="str">
        <f t="shared" si="65"/>
        <v>COL2021</v>
      </c>
      <c r="B1044" t="s">
        <v>230</v>
      </c>
      <c r="C1044">
        <v>2021</v>
      </c>
      <c r="D1044">
        <v>17383.090172829532</v>
      </c>
      <c r="E1044">
        <v>47.912406065050298</v>
      </c>
      <c r="F1044">
        <f t="shared" si="66"/>
        <v>9.7632531835227745</v>
      </c>
    </row>
    <row r="1045" spans="1:6" x14ac:dyDescent="0.45">
      <c r="A1045" t="str">
        <f t="shared" si="65"/>
        <v>COL2022</v>
      </c>
      <c r="B1045" t="s">
        <v>230</v>
      </c>
      <c r="C1045">
        <v>2022</v>
      </c>
      <c r="D1045">
        <v>20695.742677573093</v>
      </c>
      <c r="E1045">
        <v>44.188312959175882</v>
      </c>
      <c r="F1045">
        <f t="shared" si="66"/>
        <v>9.9376832903508561</v>
      </c>
    </row>
    <row r="1046" spans="1:6" x14ac:dyDescent="0.45">
      <c r="A1046" t="str">
        <f t="shared" si="65"/>
        <v>COL2023</v>
      </c>
      <c r="B1046" t="s">
        <v>230</v>
      </c>
      <c r="C1046">
        <v>2023</v>
      </c>
      <c r="D1046">
        <v>20944.488388865713</v>
      </c>
      <c r="E1046">
        <v>41.657921196718647</v>
      </c>
      <c r="F1046">
        <f t="shared" si="66"/>
        <v>9.9496308066739108</v>
      </c>
    </row>
    <row r="1047" spans="1:6" x14ac:dyDescent="0.45">
      <c r="A1047" t="str">
        <f t="shared" si="65"/>
        <v>COL2024</v>
      </c>
      <c r="B1047" t="s">
        <v>230</v>
      </c>
      <c r="C1047">
        <v>2024</v>
      </c>
      <c r="D1047">
        <v>21494.600271385298</v>
      </c>
      <c r="E1047">
        <v>39.558655679749457</v>
      </c>
      <c r="F1047">
        <f t="shared" si="66"/>
        <v>9.9755570324041436</v>
      </c>
    </row>
    <row r="1048" spans="1:6" x14ac:dyDescent="0.45">
      <c r="A1048" t="str">
        <f t="shared" si="65"/>
        <v>COM1990</v>
      </c>
      <c r="B1048" t="s">
        <v>272</v>
      </c>
      <c r="C1048">
        <v>1990</v>
      </c>
      <c r="D1048" s="2">
        <v>1385.8784083927758</v>
      </c>
      <c r="E1048" s="2">
        <v>7.7703684705480045</v>
      </c>
      <c r="F1048">
        <f t="shared" si="66"/>
        <v>7.2340894474691435</v>
      </c>
    </row>
    <row r="1049" spans="1:6" x14ac:dyDescent="0.45">
      <c r="A1049" t="str">
        <f t="shared" si="65"/>
        <v>COM1991</v>
      </c>
      <c r="B1049" t="s">
        <v>272</v>
      </c>
      <c r="C1049">
        <v>1991</v>
      </c>
      <c r="D1049">
        <v>1322.8305341208854</v>
      </c>
      <c r="E1049">
        <v>8.1525872804927992</v>
      </c>
      <c r="F1049">
        <f t="shared" si="66"/>
        <v>7.1875290637871672</v>
      </c>
    </row>
    <row r="1050" spans="1:6" x14ac:dyDescent="0.45">
      <c r="A1050" t="str">
        <f t="shared" si="65"/>
        <v>COM1992</v>
      </c>
      <c r="B1050" t="s">
        <v>272</v>
      </c>
      <c r="C1050">
        <v>1992</v>
      </c>
      <c r="D1050">
        <v>1438.2258493106615</v>
      </c>
      <c r="E1050">
        <v>8.3318190078139196</v>
      </c>
      <c r="F1050">
        <f t="shared" si="66"/>
        <v>7.2711655838837768</v>
      </c>
    </row>
    <row r="1051" spans="1:6" x14ac:dyDescent="0.45">
      <c r="A1051" t="str">
        <f t="shared" si="65"/>
        <v>COM1993</v>
      </c>
      <c r="B1051" t="s">
        <v>272</v>
      </c>
      <c r="C1051">
        <v>1993</v>
      </c>
      <c r="D1051">
        <v>1489.1400675171549</v>
      </c>
      <c r="E1051">
        <v>6.9394407273974963</v>
      </c>
      <c r="F1051">
        <f t="shared" si="66"/>
        <v>7.3059540964379508</v>
      </c>
    </row>
    <row r="1052" spans="1:6" x14ac:dyDescent="0.45">
      <c r="A1052" t="str">
        <f t="shared" si="65"/>
        <v>COM1994</v>
      </c>
      <c r="B1052" t="s">
        <v>272</v>
      </c>
      <c r="C1052">
        <v>1994</v>
      </c>
      <c r="D1052">
        <v>1415.4004911483173</v>
      </c>
      <c r="E1052">
        <v>6.5269731397186064</v>
      </c>
      <c r="F1052">
        <f t="shared" si="66"/>
        <v>7.2551678026448156</v>
      </c>
    </row>
    <row r="1053" spans="1:6" x14ac:dyDescent="0.45">
      <c r="A1053" t="str">
        <f t="shared" si="65"/>
        <v>COM1995</v>
      </c>
      <c r="B1053" t="s">
        <v>272</v>
      </c>
      <c r="C1053">
        <v>1995</v>
      </c>
      <c r="D1053">
        <v>1471.476570714847</v>
      </c>
      <c r="E1053">
        <v>6.385460591149517</v>
      </c>
      <c r="F1053">
        <f t="shared" si="66"/>
        <v>7.2940216455045324</v>
      </c>
    </row>
    <row r="1054" spans="1:6" x14ac:dyDescent="0.45">
      <c r="A1054" t="str">
        <f t="shared" si="65"/>
        <v>COM1996</v>
      </c>
      <c r="B1054" t="s">
        <v>272</v>
      </c>
      <c r="C1054">
        <v>1996</v>
      </c>
      <c r="D1054">
        <v>1453.8097148834588</v>
      </c>
      <c r="E1054">
        <v>4.4692333004277724</v>
      </c>
      <c r="F1054">
        <f t="shared" si="66"/>
        <v>7.2819427794353198</v>
      </c>
    </row>
    <row r="1055" spans="1:6" x14ac:dyDescent="0.45">
      <c r="A1055" t="str">
        <f t="shared" si="65"/>
        <v>COM1997</v>
      </c>
      <c r="B1055" t="s">
        <v>272</v>
      </c>
      <c r="C1055">
        <v>1997</v>
      </c>
      <c r="D1055">
        <v>1512.2123614140196</v>
      </c>
      <c r="E1055">
        <v>5.3016579433980002</v>
      </c>
      <c r="F1055">
        <f t="shared" si="66"/>
        <v>7.3213289975478544</v>
      </c>
    </row>
    <row r="1056" spans="1:6" x14ac:dyDescent="0.45">
      <c r="A1056" t="str">
        <f t="shared" si="65"/>
        <v>COM1998</v>
      </c>
      <c r="B1056" t="s">
        <v>272</v>
      </c>
      <c r="C1056">
        <v>1998</v>
      </c>
      <c r="D1056">
        <v>1522.3765046120561</v>
      </c>
      <c r="E1056">
        <v>4.2776797327747822</v>
      </c>
      <c r="F1056">
        <f t="shared" si="66"/>
        <v>7.3280278827388701</v>
      </c>
    </row>
    <row r="1057" spans="1:6" x14ac:dyDescent="0.45">
      <c r="A1057" t="str">
        <f t="shared" si="65"/>
        <v>COM1999</v>
      </c>
      <c r="B1057" t="s">
        <v>272</v>
      </c>
      <c r="C1057">
        <v>1999</v>
      </c>
      <c r="D1057">
        <v>1545.8350816078178</v>
      </c>
      <c r="E1057">
        <v>4.8972866461315459</v>
      </c>
      <c r="F1057">
        <f t="shared" si="66"/>
        <v>7.3433195492061767</v>
      </c>
    </row>
    <row r="1058" spans="1:6" x14ac:dyDescent="0.45">
      <c r="A1058" t="str">
        <f t="shared" si="65"/>
        <v>COM2000</v>
      </c>
      <c r="B1058" t="s">
        <v>272</v>
      </c>
      <c r="C1058">
        <v>2000</v>
      </c>
      <c r="D1058">
        <v>1719.017908275805</v>
      </c>
      <c r="E1058">
        <v>5.1027882481888414</v>
      </c>
      <c r="F1058">
        <f t="shared" si="66"/>
        <v>7.4495084231737296</v>
      </c>
    </row>
    <row r="1059" spans="1:6" x14ac:dyDescent="0.45">
      <c r="A1059" t="str">
        <f t="shared" si="65"/>
        <v>COM2001</v>
      </c>
      <c r="B1059" t="s">
        <v>272</v>
      </c>
      <c r="C1059">
        <v>2001</v>
      </c>
      <c r="D1059">
        <v>1762.1133864574022</v>
      </c>
      <c r="E1059">
        <v>4.2406229005944702</v>
      </c>
      <c r="F1059">
        <f t="shared" si="66"/>
        <v>7.4742691554230785</v>
      </c>
    </row>
    <row r="1060" spans="1:6" x14ac:dyDescent="0.45">
      <c r="A1060" t="str">
        <f t="shared" si="65"/>
        <v>COM2002</v>
      </c>
      <c r="B1060" t="s">
        <v>272</v>
      </c>
      <c r="C1060">
        <v>2002</v>
      </c>
      <c r="D1060">
        <v>1792.7608568310566</v>
      </c>
      <c r="E1060">
        <v>4.5030473357909608</v>
      </c>
      <c r="F1060">
        <f t="shared" si="66"/>
        <v>7.4915120887092366</v>
      </c>
    </row>
    <row r="1061" spans="1:6" x14ac:dyDescent="0.45">
      <c r="A1061" t="str">
        <f t="shared" si="65"/>
        <v>COM2003</v>
      </c>
      <c r="B1061" t="s">
        <v>272</v>
      </c>
      <c r="C1061">
        <v>2003</v>
      </c>
      <c r="D1061">
        <v>1830.9919200759632</v>
      </c>
      <c r="E1061">
        <v>5.0732915821957265</v>
      </c>
      <c r="F1061">
        <f t="shared" si="66"/>
        <v>7.5126131318171296</v>
      </c>
    </row>
    <row r="1062" spans="1:6" x14ac:dyDescent="0.45">
      <c r="A1062" t="str">
        <f t="shared" si="65"/>
        <v>COM2004</v>
      </c>
      <c r="B1062" t="s">
        <v>272</v>
      </c>
      <c r="C1062">
        <v>2004</v>
      </c>
      <c r="D1062">
        <v>1880.3331009129072</v>
      </c>
      <c r="E1062">
        <v>4.0917103114913038</v>
      </c>
      <c r="F1062">
        <f t="shared" si="66"/>
        <v>7.5392042214658881</v>
      </c>
    </row>
    <row r="1063" spans="1:6" x14ac:dyDescent="0.45">
      <c r="A1063" t="str">
        <f t="shared" si="65"/>
        <v>COM2005</v>
      </c>
      <c r="B1063" t="s">
        <v>272</v>
      </c>
      <c r="C1063">
        <v>2005</v>
      </c>
      <c r="D1063">
        <v>1954.0300331157032</v>
      </c>
      <c r="E1063">
        <v>5.1752391910550397</v>
      </c>
      <c r="F1063">
        <f t="shared" si="66"/>
        <v>7.5776492025540589</v>
      </c>
    </row>
    <row r="1064" spans="1:6" x14ac:dyDescent="0.45">
      <c r="A1064" t="str">
        <f t="shared" si="65"/>
        <v>COM2006</v>
      </c>
      <c r="B1064" t="s">
        <v>272</v>
      </c>
      <c r="C1064">
        <v>2006</v>
      </c>
      <c r="D1064">
        <v>2026.3195009304538</v>
      </c>
      <c r="E1064">
        <v>4.9144427287244348</v>
      </c>
      <c r="F1064">
        <f t="shared" si="66"/>
        <v>7.6139763727357739</v>
      </c>
    </row>
    <row r="1065" spans="1:6" x14ac:dyDescent="0.45">
      <c r="A1065" t="str">
        <f t="shared" si="65"/>
        <v>COM2007</v>
      </c>
      <c r="B1065" t="s">
        <v>272</v>
      </c>
      <c r="C1065">
        <v>2007</v>
      </c>
      <c r="D1065">
        <v>2056.4705104880059</v>
      </c>
      <c r="E1065">
        <v>5.3504093054928283</v>
      </c>
      <c r="F1065">
        <f t="shared" si="66"/>
        <v>7.628746447907079</v>
      </c>
    </row>
    <row r="1066" spans="1:6" x14ac:dyDescent="0.45">
      <c r="A1066" t="str">
        <f t="shared" si="65"/>
        <v>COM2008</v>
      </c>
      <c r="B1066" t="s">
        <v>272</v>
      </c>
      <c r="C1066">
        <v>2008</v>
      </c>
      <c r="D1066">
        <v>2136.3245925243405</v>
      </c>
      <c r="E1066">
        <v>6.3534353915269293</v>
      </c>
      <c r="F1066">
        <f t="shared" si="66"/>
        <v>7.666842151327204</v>
      </c>
    </row>
    <row r="1067" spans="1:6" x14ac:dyDescent="0.45">
      <c r="A1067" t="str">
        <f t="shared" si="65"/>
        <v>COM2009</v>
      </c>
      <c r="B1067" t="s">
        <v>272</v>
      </c>
      <c r="C1067">
        <v>2009</v>
      </c>
      <c r="D1067">
        <v>2243.8682237671733</v>
      </c>
      <c r="E1067">
        <v>8.7833373241297465</v>
      </c>
      <c r="F1067">
        <f t="shared" si="66"/>
        <v>7.7159565411068565</v>
      </c>
    </row>
    <row r="1068" spans="1:6" x14ac:dyDescent="0.45">
      <c r="A1068" t="str">
        <f t="shared" si="65"/>
        <v>COM2010</v>
      </c>
      <c r="B1068" t="s">
        <v>272</v>
      </c>
      <c r="C1068">
        <v>2010</v>
      </c>
      <c r="D1068">
        <v>2333.3277832994186</v>
      </c>
      <c r="E1068">
        <v>10.477590209878654</v>
      </c>
      <c r="F1068">
        <f t="shared" si="66"/>
        <v>7.7550507607805486</v>
      </c>
    </row>
    <row r="1069" spans="1:6" x14ac:dyDescent="0.45">
      <c r="A1069" t="str">
        <f t="shared" si="65"/>
        <v>COM2011</v>
      </c>
      <c r="B1069" t="s">
        <v>272</v>
      </c>
      <c r="C1069">
        <v>2011</v>
      </c>
      <c r="D1069">
        <v>2471.7901517225669</v>
      </c>
      <c r="E1069">
        <v>10.6281810991574</v>
      </c>
      <c r="F1069">
        <f t="shared" si="66"/>
        <v>7.8126979248943469</v>
      </c>
    </row>
    <row r="1070" spans="1:6" x14ac:dyDescent="0.45">
      <c r="A1070" t="str">
        <f t="shared" si="65"/>
        <v>COM2012</v>
      </c>
      <c r="B1070" t="s">
        <v>272</v>
      </c>
      <c r="C1070">
        <v>2012</v>
      </c>
      <c r="D1070">
        <v>2678.7010878209367</v>
      </c>
      <c r="E1070">
        <v>12.089426647237508</v>
      </c>
      <c r="F1070">
        <f t="shared" si="66"/>
        <v>7.8930872872915216</v>
      </c>
    </row>
    <row r="1071" spans="1:6" x14ac:dyDescent="0.45">
      <c r="A1071" t="str">
        <f t="shared" si="65"/>
        <v>COM2013</v>
      </c>
      <c r="B1071" t="s">
        <v>272</v>
      </c>
      <c r="C1071">
        <v>2013</v>
      </c>
      <c r="D1071">
        <v>2832.5286783739557</v>
      </c>
      <c r="E1071">
        <v>12.805086685376773</v>
      </c>
      <c r="F1071">
        <f t="shared" si="66"/>
        <v>7.9489251176078195</v>
      </c>
    </row>
    <row r="1072" spans="1:6" x14ac:dyDescent="0.45">
      <c r="A1072" t="str">
        <f t="shared" si="65"/>
        <v>COM2014</v>
      </c>
      <c r="B1072" t="s">
        <v>272</v>
      </c>
      <c r="C1072">
        <v>2014</v>
      </c>
      <c r="D1072">
        <v>2937.6118375980232</v>
      </c>
      <c r="E1072">
        <v>13.628865758965109</v>
      </c>
      <c r="F1072">
        <f t="shared" si="66"/>
        <v>7.9853522301014754</v>
      </c>
    </row>
    <row r="1073" spans="1:6" x14ac:dyDescent="0.45">
      <c r="A1073" t="str">
        <f t="shared" si="65"/>
        <v>COM2015</v>
      </c>
      <c r="B1073" t="s">
        <v>272</v>
      </c>
      <c r="C1073">
        <v>2015</v>
      </c>
      <c r="D1073">
        <v>2949.4734224099343</v>
      </c>
      <c r="E1073">
        <v>15.822026199257142</v>
      </c>
      <c r="F1073">
        <f t="shared" si="66"/>
        <v>7.9893819325226989</v>
      </c>
    </row>
    <row r="1074" spans="1:6" x14ac:dyDescent="0.45">
      <c r="A1074" t="str">
        <f t="shared" si="65"/>
        <v>COM2016</v>
      </c>
      <c r="B1074" t="s">
        <v>272</v>
      </c>
      <c r="C1074">
        <v>2016</v>
      </c>
      <c r="D1074">
        <v>3139.0516074046332</v>
      </c>
      <c r="E1074">
        <v>16.142957695540908</v>
      </c>
      <c r="F1074">
        <f t="shared" si="66"/>
        <v>8.051675997421885</v>
      </c>
    </row>
    <row r="1075" spans="1:6" x14ac:dyDescent="0.45">
      <c r="A1075" t="str">
        <f t="shared" si="65"/>
        <v>COM2017</v>
      </c>
      <c r="B1075" t="s">
        <v>272</v>
      </c>
      <c r="C1075">
        <v>2017</v>
      </c>
      <c r="D1075">
        <v>3347.4565299748429</v>
      </c>
      <c r="E1075">
        <v>16.459220455740095</v>
      </c>
      <c r="F1075">
        <f t="shared" si="66"/>
        <v>8.1159560916631897</v>
      </c>
    </row>
    <row r="1076" spans="1:6" x14ac:dyDescent="0.45">
      <c r="A1076" t="str">
        <f t="shared" si="65"/>
        <v>COM2018</v>
      </c>
      <c r="B1076" t="s">
        <v>272</v>
      </c>
      <c r="C1076">
        <v>2018</v>
      </c>
      <c r="D1076">
        <v>3304.5484518902558</v>
      </c>
      <c r="E1076">
        <v>15.774849641570166</v>
      </c>
      <c r="F1076">
        <f t="shared" si="66"/>
        <v>8.1030551171998244</v>
      </c>
    </row>
    <row r="1077" spans="1:6" x14ac:dyDescent="0.45">
      <c r="A1077" t="str">
        <f t="shared" si="65"/>
        <v>COM2019</v>
      </c>
      <c r="B1077" t="s">
        <v>272</v>
      </c>
      <c r="C1077">
        <v>2019</v>
      </c>
      <c r="D1077">
        <v>3312.7495705054284</v>
      </c>
      <c r="E1077">
        <v>15.487602811755119</v>
      </c>
      <c r="F1077">
        <f t="shared" si="66"/>
        <v>8.1055338094957836</v>
      </c>
    </row>
    <row r="1078" spans="1:6" x14ac:dyDescent="0.45">
      <c r="A1078" t="str">
        <f t="shared" si="65"/>
        <v>COM2020</v>
      </c>
      <c r="B1078" t="s">
        <v>272</v>
      </c>
      <c r="C1078">
        <v>2020</v>
      </c>
      <c r="D1078">
        <v>3261.5949676274727</v>
      </c>
      <c r="E1078">
        <v>14.985774948674313</v>
      </c>
      <c r="F1078">
        <f t="shared" si="66"/>
        <v>8.0899716085885576</v>
      </c>
    </row>
    <row r="1079" spans="1:6" x14ac:dyDescent="0.45">
      <c r="A1079" t="str">
        <f t="shared" si="65"/>
        <v>COM2021</v>
      </c>
      <c r="B1079" t="s">
        <v>272</v>
      </c>
      <c r="C1079">
        <v>2021</v>
      </c>
      <c r="D1079">
        <v>3449.0435745318141</v>
      </c>
      <c r="E1079">
        <v>16.050621063052542</v>
      </c>
      <c r="F1079">
        <f t="shared" si="66"/>
        <v>8.1458522468181265</v>
      </c>
    </row>
    <row r="1080" spans="1:6" x14ac:dyDescent="0.45">
      <c r="A1080" t="str">
        <f t="shared" si="65"/>
        <v>COM2022</v>
      </c>
      <c r="B1080" t="s">
        <v>272</v>
      </c>
      <c r="C1080">
        <v>2022</v>
      </c>
      <c r="D1080">
        <v>3726.1491795074403</v>
      </c>
      <c r="E1080">
        <v>16.301369914617702</v>
      </c>
      <c r="F1080">
        <f t="shared" si="66"/>
        <v>8.2231305878016681</v>
      </c>
    </row>
    <row r="1081" spans="1:6" x14ac:dyDescent="0.45">
      <c r="A1081" t="str">
        <f t="shared" si="65"/>
        <v>COM2023</v>
      </c>
      <c r="B1081" t="s">
        <v>272</v>
      </c>
      <c r="C1081">
        <v>2023</v>
      </c>
      <c r="D1081">
        <v>3902.7466596026961</v>
      </c>
      <c r="E1081">
        <v>17.005740066625204</v>
      </c>
      <c r="F1081">
        <f t="shared" si="66"/>
        <v>8.2694358559278065</v>
      </c>
    </row>
    <row r="1082" spans="1:6" x14ac:dyDescent="0.45">
      <c r="A1082" t="str">
        <f t="shared" si="65"/>
        <v>COD1990</v>
      </c>
      <c r="B1082" t="s">
        <v>173</v>
      </c>
      <c r="C1082">
        <v>1990</v>
      </c>
      <c r="D1082" s="2">
        <v>832.07039596795175</v>
      </c>
      <c r="E1082" s="2">
        <v>1.8096797876619366</v>
      </c>
      <c r="F1082">
        <f t="shared" si="66"/>
        <v>6.7239170477803425</v>
      </c>
    </row>
    <row r="1083" spans="1:6" x14ac:dyDescent="0.45">
      <c r="A1083" t="str">
        <f t="shared" si="65"/>
        <v>COD1991</v>
      </c>
      <c r="B1083" t="s">
        <v>173</v>
      </c>
      <c r="C1083">
        <v>1991</v>
      </c>
      <c r="D1083">
        <v>761.97784803720606</v>
      </c>
      <c r="E1083">
        <v>0.683666</v>
      </c>
      <c r="F1083">
        <f t="shared" si="66"/>
        <v>6.6359174844467672</v>
      </c>
    </row>
    <row r="1084" spans="1:6" x14ac:dyDescent="0.45">
      <c r="A1084" t="str">
        <f t="shared" si="65"/>
        <v>COD1992</v>
      </c>
      <c r="B1084" t="s">
        <v>173</v>
      </c>
      <c r="C1084">
        <v>1992</v>
      </c>
      <c r="D1084">
        <v>674.34151667123558</v>
      </c>
      <c r="E1084">
        <v>0.92618188323917527</v>
      </c>
      <c r="F1084">
        <f t="shared" si="66"/>
        <v>6.5137366838751891</v>
      </c>
    </row>
    <row r="1085" spans="1:6" x14ac:dyDescent="0.45">
      <c r="A1085" t="str">
        <f t="shared" si="65"/>
        <v>COD1993</v>
      </c>
      <c r="B1085" t="s">
        <v>173</v>
      </c>
      <c r="C1085">
        <v>1993</v>
      </c>
      <c r="D1085">
        <v>576.37276746016016</v>
      </c>
      <c r="E1085">
        <v>1.210995542347697</v>
      </c>
      <c r="F1085">
        <f t="shared" si="66"/>
        <v>6.3567546171039009</v>
      </c>
    </row>
    <row r="1086" spans="1:6" x14ac:dyDescent="0.45">
      <c r="A1086" t="str">
        <f t="shared" si="65"/>
        <v>COD1994</v>
      </c>
      <c r="B1086" t="s">
        <v>173</v>
      </c>
      <c r="C1086">
        <v>1994</v>
      </c>
      <c r="D1086">
        <v>539.56904134471563</v>
      </c>
      <c r="E1086">
        <v>1.0568571112035141</v>
      </c>
      <c r="F1086">
        <f t="shared" si="66"/>
        <v>6.2907707493457963</v>
      </c>
    </row>
    <row r="1087" spans="1:6" x14ac:dyDescent="0.45">
      <c r="A1087" t="str">
        <f t="shared" si="65"/>
        <v>COD1995</v>
      </c>
      <c r="B1087" t="s">
        <v>173</v>
      </c>
      <c r="C1087">
        <v>1995</v>
      </c>
      <c r="D1087">
        <v>532.18071521507409</v>
      </c>
      <c r="E1087">
        <v>1.0631201412233131</v>
      </c>
      <c r="F1087">
        <f t="shared" si="66"/>
        <v>6.2769831219138714</v>
      </c>
    </row>
    <row r="1088" spans="1:6" x14ac:dyDescent="0.45">
      <c r="A1088" t="str">
        <f t="shared" si="65"/>
        <v>COD2000</v>
      </c>
      <c r="B1088" t="s">
        <v>173</v>
      </c>
      <c r="C1088">
        <v>2000</v>
      </c>
      <c r="D1088">
        <v>416.54933755058687</v>
      </c>
      <c r="E1088">
        <v>0.77625272444856475</v>
      </c>
      <c r="F1088">
        <f t="shared" si="66"/>
        <v>6.0320049120957711</v>
      </c>
    </row>
    <row r="1089" spans="1:6" x14ac:dyDescent="0.45">
      <c r="A1089" t="str">
        <f t="shared" si="65"/>
        <v>COD2001</v>
      </c>
      <c r="B1089" t="s">
        <v>173</v>
      </c>
      <c r="C1089">
        <v>2001</v>
      </c>
      <c r="D1089">
        <v>403.98428591939</v>
      </c>
      <c r="E1089">
        <v>0.54390407110677408</v>
      </c>
      <c r="F1089">
        <f t="shared" si="66"/>
        <v>6.0013759809655385</v>
      </c>
    </row>
    <row r="1090" spans="1:6" x14ac:dyDescent="0.45">
      <c r="A1090" t="str">
        <f t="shared" si="65"/>
        <v>COD2002</v>
      </c>
      <c r="B1090" t="s">
        <v>173</v>
      </c>
      <c r="C1090">
        <v>2002</v>
      </c>
      <c r="D1090">
        <v>409.64293825063368</v>
      </c>
      <c r="E1090">
        <v>0.49138751193179503</v>
      </c>
      <c r="F1090">
        <f t="shared" si="66"/>
        <v>6.0152858979445085</v>
      </c>
    </row>
    <row r="1091" spans="1:6" x14ac:dyDescent="0.45">
      <c r="A1091" t="str">
        <f t="shared" ref="A1091:A1154" si="67">B1091&amp;C1091</f>
        <v>COD2003</v>
      </c>
      <c r="B1091" t="s">
        <v>173</v>
      </c>
      <c r="C1091">
        <v>2003</v>
      </c>
      <c r="D1091">
        <v>428.3336255634739</v>
      </c>
      <c r="E1091">
        <v>0.79598680943643518</v>
      </c>
      <c r="F1091">
        <f t="shared" ref="F1091:F1154" si="68">LN(D1091)</f>
        <v>6.0599023909103336</v>
      </c>
    </row>
    <row r="1092" spans="1:6" x14ac:dyDescent="0.45">
      <c r="A1092" t="str">
        <f t="shared" si="67"/>
        <v>COD2004</v>
      </c>
      <c r="B1092" t="s">
        <v>173</v>
      </c>
      <c r="C1092">
        <v>2004</v>
      </c>
      <c r="D1092">
        <v>455.86778649637148</v>
      </c>
      <c r="E1092">
        <v>1.0952359404733443</v>
      </c>
      <c r="F1092">
        <f t="shared" si="68"/>
        <v>6.122202825579186</v>
      </c>
    </row>
    <row r="1093" spans="1:6" x14ac:dyDescent="0.45">
      <c r="A1093" t="str">
        <f t="shared" si="67"/>
        <v>COD2005</v>
      </c>
      <c r="B1093" t="s">
        <v>173</v>
      </c>
      <c r="C1093">
        <v>2005</v>
      </c>
      <c r="D1093">
        <v>483.91132953747245</v>
      </c>
      <c r="E1093">
        <v>1.2010660046235397</v>
      </c>
      <c r="F1093">
        <f t="shared" si="68"/>
        <v>6.1819016864978584</v>
      </c>
    </row>
    <row r="1094" spans="1:6" x14ac:dyDescent="0.45">
      <c r="A1094" t="str">
        <f t="shared" si="67"/>
        <v>COD2006</v>
      </c>
      <c r="B1094" t="s">
        <v>173</v>
      </c>
      <c r="C1094">
        <v>2006</v>
      </c>
      <c r="D1094">
        <v>509.4277829652782</v>
      </c>
      <c r="E1094">
        <v>2.0832645405904322</v>
      </c>
      <c r="F1094">
        <f t="shared" si="68"/>
        <v>6.2332881016259538</v>
      </c>
    </row>
    <row r="1095" spans="1:6" x14ac:dyDescent="0.45">
      <c r="A1095" t="str">
        <f t="shared" si="67"/>
        <v>COD2007</v>
      </c>
      <c r="B1095" t="s">
        <v>173</v>
      </c>
      <c r="C1095">
        <v>2007</v>
      </c>
      <c r="D1095">
        <v>539.41263851776296</v>
      </c>
      <c r="E1095">
        <v>2.6468680249746268</v>
      </c>
      <c r="F1095">
        <f t="shared" si="68"/>
        <v>6.2904808411277662</v>
      </c>
    </row>
    <row r="1096" spans="1:6" x14ac:dyDescent="0.45">
      <c r="A1096" t="str">
        <f t="shared" si="67"/>
        <v>COD2008</v>
      </c>
      <c r="B1096" t="s">
        <v>173</v>
      </c>
      <c r="C1096">
        <v>2008</v>
      </c>
      <c r="D1096">
        <v>566.6853821261542</v>
      </c>
      <c r="E1096">
        <v>4.9889624052099091</v>
      </c>
      <c r="F1096">
        <f t="shared" si="68"/>
        <v>6.3398042681122577</v>
      </c>
    </row>
    <row r="1097" spans="1:6" x14ac:dyDescent="0.45">
      <c r="A1097" t="str">
        <f t="shared" si="67"/>
        <v>COD2009</v>
      </c>
      <c r="B1097" t="s">
        <v>173</v>
      </c>
      <c r="C1097">
        <v>2009</v>
      </c>
      <c r="D1097">
        <v>568.60956779079379</v>
      </c>
      <c r="E1097">
        <v>5.3002180155284258</v>
      </c>
      <c r="F1097">
        <f t="shared" si="68"/>
        <v>6.3431940260025073</v>
      </c>
    </row>
    <row r="1098" spans="1:6" x14ac:dyDescent="0.45">
      <c r="A1098" t="str">
        <f t="shared" si="67"/>
        <v>COD2010</v>
      </c>
      <c r="B1098" t="s">
        <v>173</v>
      </c>
      <c r="C1098">
        <v>2010</v>
      </c>
      <c r="D1098">
        <v>597.08874078919644</v>
      </c>
      <c r="E1098">
        <v>3.7239185289282646</v>
      </c>
      <c r="F1098">
        <f t="shared" si="68"/>
        <v>6.3920657468841151</v>
      </c>
    </row>
    <row r="1099" spans="1:6" x14ac:dyDescent="0.45">
      <c r="A1099" t="str">
        <f t="shared" si="67"/>
        <v>COD2011</v>
      </c>
      <c r="B1099" t="s">
        <v>173</v>
      </c>
      <c r="C1099">
        <v>2011</v>
      </c>
      <c r="D1099">
        <v>630.28488059771439</v>
      </c>
      <c r="E1099">
        <v>4.0229741702683262</v>
      </c>
      <c r="F1099">
        <f t="shared" si="68"/>
        <v>6.44617190860279</v>
      </c>
    </row>
    <row r="1100" spans="1:6" x14ac:dyDescent="0.45">
      <c r="A1100" t="str">
        <f t="shared" si="67"/>
        <v>COD2012</v>
      </c>
      <c r="B1100" t="s">
        <v>173</v>
      </c>
      <c r="C1100">
        <v>2012</v>
      </c>
      <c r="D1100">
        <v>632.20207613090281</v>
      </c>
      <c r="E1100">
        <v>4.8113355481206943</v>
      </c>
      <c r="F1100">
        <f t="shared" si="68"/>
        <v>6.4492090837541429</v>
      </c>
    </row>
    <row r="1101" spans="1:6" x14ac:dyDescent="0.45">
      <c r="A1101" t="str">
        <f t="shared" si="67"/>
        <v>COD2013</v>
      </c>
      <c r="B1101" t="s">
        <v>173</v>
      </c>
      <c r="C1101">
        <v>2013</v>
      </c>
      <c r="D1101">
        <v>712.43900668880178</v>
      </c>
      <c r="E1101">
        <v>5.2465013387778381</v>
      </c>
      <c r="F1101">
        <f t="shared" si="68"/>
        <v>6.5686943038312231</v>
      </c>
    </row>
    <row r="1102" spans="1:6" x14ac:dyDescent="0.45">
      <c r="A1102" t="str">
        <f t="shared" si="67"/>
        <v>COD2014</v>
      </c>
      <c r="B1102" t="s">
        <v>173</v>
      </c>
      <c r="C1102">
        <v>2014</v>
      </c>
      <c r="D1102">
        <v>804.59663462824517</v>
      </c>
      <c r="E1102">
        <v>5.7179804210228173</v>
      </c>
      <c r="F1102">
        <f t="shared" si="68"/>
        <v>6.6903410768425671</v>
      </c>
    </row>
    <row r="1103" spans="1:6" x14ac:dyDescent="0.45">
      <c r="A1103" t="str">
        <f t="shared" si="67"/>
        <v>COD2015</v>
      </c>
      <c r="B1103" t="s">
        <v>173</v>
      </c>
      <c r="C1103">
        <v>2015</v>
      </c>
      <c r="D1103">
        <v>859.14348273781536</v>
      </c>
      <c r="E1103">
        <v>6.2855111270692543</v>
      </c>
      <c r="F1103">
        <f t="shared" si="68"/>
        <v>6.7559359426546362</v>
      </c>
    </row>
    <row r="1104" spans="1:6" x14ac:dyDescent="0.45">
      <c r="A1104" t="str">
        <f t="shared" si="67"/>
        <v>COD2016</v>
      </c>
      <c r="B1104" t="s">
        <v>173</v>
      </c>
      <c r="C1104">
        <v>2016</v>
      </c>
      <c r="D1104">
        <v>913.95555940922611</v>
      </c>
      <c r="E1104">
        <v>7.3927886990719092</v>
      </c>
      <c r="F1104">
        <f t="shared" si="68"/>
        <v>6.8177819481814952</v>
      </c>
    </row>
    <row r="1105" spans="1:6" x14ac:dyDescent="0.45">
      <c r="A1105" t="str">
        <f t="shared" si="67"/>
        <v>COD2017</v>
      </c>
      <c r="B1105" t="s">
        <v>173</v>
      </c>
      <c r="C1105">
        <v>2017</v>
      </c>
      <c r="D1105">
        <v>1003.2573550291218</v>
      </c>
      <c r="E1105">
        <v>5.4658396945750187</v>
      </c>
      <c r="F1105">
        <f t="shared" si="68"/>
        <v>6.9110073403228656</v>
      </c>
    </row>
    <row r="1106" spans="1:6" x14ac:dyDescent="0.45">
      <c r="A1106" t="str">
        <f t="shared" si="67"/>
        <v>COD2018</v>
      </c>
      <c r="B1106" t="s">
        <v>173</v>
      </c>
      <c r="C1106">
        <v>2018</v>
      </c>
      <c r="D1106">
        <v>1069.281633913424</v>
      </c>
      <c r="E1106">
        <v>5.8044005157438523</v>
      </c>
      <c r="F1106">
        <f t="shared" si="68"/>
        <v>6.9747423318117043</v>
      </c>
    </row>
    <row r="1107" spans="1:6" x14ac:dyDescent="0.45">
      <c r="A1107" t="str">
        <f t="shared" si="67"/>
        <v>COD2019</v>
      </c>
      <c r="B1107" t="s">
        <v>173</v>
      </c>
      <c r="C1107">
        <v>2019</v>
      </c>
      <c r="D1107">
        <v>1167.320615728333</v>
      </c>
      <c r="E1107">
        <v>6.0036030887401299</v>
      </c>
      <c r="F1107">
        <f t="shared" si="68"/>
        <v>7.0624663295395287</v>
      </c>
    </row>
    <row r="1108" spans="1:6" x14ac:dyDescent="0.45">
      <c r="A1108" t="str">
        <f t="shared" si="67"/>
        <v>COD2020</v>
      </c>
      <c r="B1108" t="s">
        <v>173</v>
      </c>
      <c r="C1108">
        <v>2020</v>
      </c>
      <c r="D1108">
        <v>1136.0083955636699</v>
      </c>
      <c r="E1108">
        <v>7.4504033573485966</v>
      </c>
      <c r="F1108">
        <f t="shared" si="68"/>
        <v>7.0352759897147648</v>
      </c>
    </row>
    <row r="1109" spans="1:6" x14ac:dyDescent="0.45">
      <c r="A1109" t="str">
        <f t="shared" si="67"/>
        <v>COD2021</v>
      </c>
      <c r="B1109" t="s">
        <v>173</v>
      </c>
      <c r="C1109">
        <v>2021</v>
      </c>
      <c r="D1109">
        <v>1313.6182182908603</v>
      </c>
      <c r="E1109">
        <v>7.2211141911641823</v>
      </c>
      <c r="F1109">
        <f t="shared" si="68"/>
        <v>7.1805406075810252</v>
      </c>
    </row>
    <row r="1110" spans="1:6" x14ac:dyDescent="0.45">
      <c r="A1110" t="str">
        <f t="shared" si="67"/>
        <v>COD2022</v>
      </c>
      <c r="B1110" t="s">
        <v>173</v>
      </c>
      <c r="C1110">
        <v>2022</v>
      </c>
      <c r="D1110">
        <v>1484.2411691035952</v>
      </c>
      <c r="E1110">
        <v>9.1402021707839722</v>
      </c>
      <c r="F1110">
        <f t="shared" si="68"/>
        <v>7.3026589233965815</v>
      </c>
    </row>
    <row r="1111" spans="1:6" x14ac:dyDescent="0.45">
      <c r="A1111" t="str">
        <f t="shared" si="67"/>
        <v>COD2023</v>
      </c>
      <c r="B1111" t="s">
        <v>173</v>
      </c>
      <c r="C1111">
        <v>2023</v>
      </c>
      <c r="D1111">
        <v>1616.468491756011</v>
      </c>
      <c r="E1111">
        <v>11.764148034405046</v>
      </c>
      <c r="F1111">
        <f t="shared" si="68"/>
        <v>7.3879991053306178</v>
      </c>
    </row>
    <row r="1112" spans="1:6" x14ac:dyDescent="0.45">
      <c r="A1112" t="str">
        <f t="shared" si="67"/>
        <v>COG1990</v>
      </c>
      <c r="B1112" t="s">
        <v>314</v>
      </c>
      <c r="C1112">
        <v>1990</v>
      </c>
      <c r="D1112" s="2">
        <v>3436.7496980564492</v>
      </c>
      <c r="E1112" s="2">
        <v>15.692257217847768</v>
      </c>
      <c r="F1112">
        <f t="shared" si="68"/>
        <v>8.1422814484942325</v>
      </c>
    </row>
    <row r="1113" spans="1:6" x14ac:dyDescent="0.45">
      <c r="A1113" t="str">
        <f t="shared" si="67"/>
        <v>COG1991</v>
      </c>
      <c r="B1113" t="s">
        <v>314</v>
      </c>
      <c r="C1113">
        <v>1991</v>
      </c>
      <c r="D1113">
        <v>3536.0800498739618</v>
      </c>
      <c r="E1113">
        <v>15.996747755951606</v>
      </c>
      <c r="F1113">
        <f t="shared" si="68"/>
        <v>8.1707740620403033</v>
      </c>
    </row>
    <row r="1114" spans="1:6" x14ac:dyDescent="0.45">
      <c r="A1114" t="str">
        <f t="shared" si="67"/>
        <v>COG1992</v>
      </c>
      <c r="B1114" t="s">
        <v>314</v>
      </c>
      <c r="C1114">
        <v>1992</v>
      </c>
      <c r="D1114">
        <v>3607.6711120538748</v>
      </c>
      <c r="E1114">
        <v>15.756311179804225</v>
      </c>
      <c r="F1114">
        <f t="shared" si="68"/>
        <v>8.190817721831916</v>
      </c>
    </row>
    <row r="1115" spans="1:6" x14ac:dyDescent="0.45">
      <c r="A1115" t="str">
        <f t="shared" si="67"/>
        <v>COG1993</v>
      </c>
      <c r="B1115" t="s">
        <v>314</v>
      </c>
      <c r="C1115">
        <v>1993</v>
      </c>
      <c r="D1115">
        <v>3550.3857935816268</v>
      </c>
      <c r="E1115">
        <v>8.6856992500986721</v>
      </c>
      <c r="F1115">
        <f t="shared" si="68"/>
        <v>8.1748115508131889</v>
      </c>
    </row>
    <row r="1116" spans="1:6" x14ac:dyDescent="0.45">
      <c r="A1116" t="str">
        <f t="shared" si="67"/>
        <v>COG1994</v>
      </c>
      <c r="B1116" t="s">
        <v>314</v>
      </c>
      <c r="C1116">
        <v>1994</v>
      </c>
      <c r="D1116">
        <v>3326.9814001951672</v>
      </c>
      <c r="E1116">
        <v>7.6980943849505268</v>
      </c>
      <c r="F1116">
        <f t="shared" si="68"/>
        <v>8.1098206854393293</v>
      </c>
    </row>
    <row r="1117" spans="1:6" x14ac:dyDescent="0.45">
      <c r="A1117" t="str">
        <f t="shared" si="67"/>
        <v>COG1995</v>
      </c>
      <c r="B1117" t="s">
        <v>314</v>
      </c>
      <c r="C1117">
        <v>1995</v>
      </c>
      <c r="D1117">
        <v>3434.067840627622</v>
      </c>
      <c r="E1117">
        <v>8.1123840181783748</v>
      </c>
      <c r="F1117">
        <f t="shared" si="68"/>
        <v>8.1415007968323518</v>
      </c>
    </row>
    <row r="1118" spans="1:6" x14ac:dyDescent="0.45">
      <c r="A1118" t="str">
        <f t="shared" si="67"/>
        <v>COG1996</v>
      </c>
      <c r="B1118" t="s">
        <v>314</v>
      </c>
      <c r="C1118">
        <v>1996</v>
      </c>
      <c r="D1118">
        <v>3547.2135393678045</v>
      </c>
      <c r="E1118">
        <v>7.5472032007386325</v>
      </c>
      <c r="F1118">
        <f t="shared" si="68"/>
        <v>8.1739176557717119</v>
      </c>
    </row>
    <row r="1119" spans="1:6" x14ac:dyDescent="0.45">
      <c r="A1119" t="str">
        <f t="shared" si="67"/>
        <v>COG1997</v>
      </c>
      <c r="B1119" t="s">
        <v>314</v>
      </c>
      <c r="C1119">
        <v>1997</v>
      </c>
      <c r="D1119">
        <v>3509.9988949468557</v>
      </c>
      <c r="E1119">
        <v>7.8577118831599915</v>
      </c>
      <c r="F1119">
        <f t="shared" si="68"/>
        <v>8.1633710016299066</v>
      </c>
    </row>
    <row r="1120" spans="1:6" x14ac:dyDescent="0.45">
      <c r="A1120" t="str">
        <f t="shared" si="67"/>
        <v>COG1998</v>
      </c>
      <c r="B1120" t="s">
        <v>314</v>
      </c>
      <c r="C1120">
        <v>1998</v>
      </c>
      <c r="D1120">
        <v>3602.0335193656247</v>
      </c>
      <c r="E1120">
        <v>9.7391531171202494</v>
      </c>
      <c r="F1120">
        <f t="shared" si="68"/>
        <v>8.1892538314576289</v>
      </c>
    </row>
    <row r="1121" spans="1:6" x14ac:dyDescent="0.45">
      <c r="A1121" t="str">
        <f t="shared" si="67"/>
        <v>COG1999</v>
      </c>
      <c r="B1121" t="s">
        <v>314</v>
      </c>
      <c r="C1121">
        <v>1999</v>
      </c>
      <c r="D1121">
        <v>3463.8545298489912</v>
      </c>
      <c r="E1121">
        <v>10.901745670323605</v>
      </c>
      <c r="F1121">
        <f t="shared" si="68"/>
        <v>8.150137273953229</v>
      </c>
    </row>
    <row r="1122" spans="1:6" x14ac:dyDescent="0.45">
      <c r="A1122" t="str">
        <f t="shared" si="67"/>
        <v>COG2000</v>
      </c>
      <c r="B1122" t="s">
        <v>314</v>
      </c>
      <c r="C1122">
        <v>2000</v>
      </c>
      <c r="D1122">
        <v>3667.4248726633559</v>
      </c>
      <c r="E1122">
        <v>4.7805452562704476</v>
      </c>
      <c r="F1122">
        <f t="shared" si="68"/>
        <v>8.2072450251892892</v>
      </c>
    </row>
    <row r="1123" spans="1:6" x14ac:dyDescent="0.45">
      <c r="A1123" t="str">
        <f t="shared" si="67"/>
        <v>COG2001</v>
      </c>
      <c r="B1123" t="s">
        <v>314</v>
      </c>
      <c r="C1123">
        <v>2001</v>
      </c>
      <c r="D1123">
        <v>3748.4467493155662</v>
      </c>
      <c r="E1123">
        <v>4.8974271346970664</v>
      </c>
      <c r="F1123">
        <f t="shared" si="68"/>
        <v>8.2290968329773513</v>
      </c>
    </row>
    <row r="1124" spans="1:6" x14ac:dyDescent="0.45">
      <c r="A1124" t="str">
        <f t="shared" si="67"/>
        <v>COG2002</v>
      </c>
      <c r="B1124" t="s">
        <v>314</v>
      </c>
      <c r="C1124">
        <v>2002</v>
      </c>
      <c r="D1124">
        <v>3888.1640234334513</v>
      </c>
      <c r="E1124">
        <v>2.8660743978336263</v>
      </c>
      <c r="F1124">
        <f t="shared" si="68"/>
        <v>8.2656923517875605</v>
      </c>
    </row>
    <row r="1125" spans="1:6" x14ac:dyDescent="0.45">
      <c r="A1125" t="str">
        <f t="shared" si="67"/>
        <v>COG2003</v>
      </c>
      <c r="B1125" t="s">
        <v>314</v>
      </c>
      <c r="C1125">
        <v>2003</v>
      </c>
      <c r="D1125">
        <v>3886.9920679563211</v>
      </c>
      <c r="E1125">
        <v>3.6358401417462347</v>
      </c>
      <c r="F1125">
        <f t="shared" si="68"/>
        <v>8.2653908901905897</v>
      </c>
    </row>
    <row r="1126" spans="1:6" x14ac:dyDescent="0.45">
      <c r="A1126" t="str">
        <f t="shared" si="67"/>
        <v>COG2004</v>
      </c>
      <c r="B1126" t="s">
        <v>314</v>
      </c>
      <c r="C1126">
        <v>2004</v>
      </c>
      <c r="D1126">
        <v>3991.511247297638</v>
      </c>
      <c r="E1126">
        <v>2.9326492385373402</v>
      </c>
      <c r="F1126">
        <f t="shared" si="68"/>
        <v>8.2919251968941445</v>
      </c>
    </row>
    <row r="1127" spans="1:6" x14ac:dyDescent="0.45">
      <c r="A1127" t="str">
        <f t="shared" si="67"/>
        <v>COG2005</v>
      </c>
      <c r="B1127" t="s">
        <v>314</v>
      </c>
      <c r="C1127">
        <v>2005</v>
      </c>
      <c r="D1127">
        <v>4278.9253874131873</v>
      </c>
      <c r="E1127">
        <v>2.2103552237435293</v>
      </c>
      <c r="F1127">
        <f t="shared" si="68"/>
        <v>8.3614571793433594</v>
      </c>
    </row>
    <row r="1128" spans="1:6" x14ac:dyDescent="0.45">
      <c r="A1128" t="str">
        <f t="shared" si="67"/>
        <v>COG2006</v>
      </c>
      <c r="B1128" t="s">
        <v>314</v>
      </c>
      <c r="C1128">
        <v>2006</v>
      </c>
      <c r="D1128">
        <v>4588.1092489846451</v>
      </c>
      <c r="E1128">
        <v>2.0104197616463515</v>
      </c>
      <c r="F1128">
        <f t="shared" si="68"/>
        <v>8.4312232898630253</v>
      </c>
    </row>
    <row r="1129" spans="1:6" x14ac:dyDescent="0.45">
      <c r="A1129" t="str">
        <f t="shared" si="67"/>
        <v>COG2007</v>
      </c>
      <c r="B1129" t="s">
        <v>314</v>
      </c>
      <c r="C1129">
        <v>2007</v>
      </c>
      <c r="D1129">
        <v>4242.6112684600193</v>
      </c>
      <c r="E1129">
        <v>2.1700179223150666</v>
      </c>
      <c r="F1129">
        <f t="shared" si="68"/>
        <v>8.3529342238616913</v>
      </c>
    </row>
    <row r="1130" spans="1:6" x14ac:dyDescent="0.45">
      <c r="A1130" t="str">
        <f t="shared" si="67"/>
        <v>COG2008</v>
      </c>
      <c r="B1130" t="s">
        <v>314</v>
      </c>
      <c r="C1130">
        <v>2008</v>
      </c>
      <c r="D1130">
        <v>4448.3326171425342</v>
      </c>
      <c r="E1130">
        <v>3.2133016767847029</v>
      </c>
      <c r="F1130">
        <f t="shared" si="68"/>
        <v>8.4002846121684485</v>
      </c>
    </row>
    <row r="1131" spans="1:6" x14ac:dyDescent="0.45">
      <c r="A1131" t="str">
        <f t="shared" si="67"/>
        <v>COG2009</v>
      </c>
      <c r="B1131" t="s">
        <v>314</v>
      </c>
      <c r="C1131">
        <v>2009</v>
      </c>
      <c r="D1131">
        <v>4800.9015980660215</v>
      </c>
      <c r="E1131">
        <v>4.8722403146953166</v>
      </c>
      <c r="F1131">
        <f t="shared" si="68"/>
        <v>8.476559012188007</v>
      </c>
    </row>
    <row r="1132" spans="1:6" x14ac:dyDescent="0.45">
      <c r="A1132" t="str">
        <f t="shared" si="67"/>
        <v>COG2010</v>
      </c>
      <c r="B1132" t="s">
        <v>314</v>
      </c>
      <c r="C1132">
        <v>2010</v>
      </c>
      <c r="D1132">
        <v>5125.0699134364277</v>
      </c>
      <c r="E1132">
        <v>5.9797400792006945</v>
      </c>
      <c r="F1132">
        <f t="shared" si="68"/>
        <v>8.5418994455596948</v>
      </c>
    </row>
    <row r="1133" spans="1:6" x14ac:dyDescent="0.45">
      <c r="A1133" t="str">
        <f t="shared" si="67"/>
        <v>COG2011</v>
      </c>
      <c r="B1133" t="s">
        <v>314</v>
      </c>
      <c r="C1133">
        <v>2011</v>
      </c>
      <c r="D1133">
        <v>5175.2043908903552</v>
      </c>
      <c r="E1133">
        <v>7.1693853999239314</v>
      </c>
      <c r="F1133">
        <f t="shared" si="68"/>
        <v>8.5516341131778528</v>
      </c>
    </row>
    <row r="1134" spans="1:6" x14ac:dyDescent="0.45">
      <c r="A1134" t="str">
        <f t="shared" si="67"/>
        <v>COG2012</v>
      </c>
      <c r="B1134" t="s">
        <v>314</v>
      </c>
      <c r="C1134">
        <v>2012</v>
      </c>
      <c r="D1134">
        <v>6058.0644941741175</v>
      </c>
      <c r="E1134">
        <v>7.4127543332239583</v>
      </c>
      <c r="F1134">
        <f t="shared" si="68"/>
        <v>8.7091456376470724</v>
      </c>
    </row>
    <row r="1135" spans="1:6" x14ac:dyDescent="0.45">
      <c r="A1135" t="str">
        <f t="shared" si="67"/>
        <v>COG2013</v>
      </c>
      <c r="B1135" t="s">
        <v>314</v>
      </c>
      <c r="C1135">
        <v>2013</v>
      </c>
      <c r="D1135">
        <v>5833.8633665143607</v>
      </c>
      <c r="E1135">
        <v>8.8786728052564783</v>
      </c>
      <c r="F1135">
        <f t="shared" si="68"/>
        <v>8.6714347299467516</v>
      </c>
    </row>
    <row r="1136" spans="1:6" x14ac:dyDescent="0.45">
      <c r="A1136" t="str">
        <f t="shared" si="67"/>
        <v>COG2014</v>
      </c>
      <c r="B1136" t="s">
        <v>314</v>
      </c>
      <c r="C1136">
        <v>2014</v>
      </c>
      <c r="D1136">
        <v>5733.1839356125602</v>
      </c>
      <c r="E1136">
        <v>11.159852525891793</v>
      </c>
      <c r="F1136">
        <f t="shared" si="68"/>
        <v>8.6540263160519313</v>
      </c>
    </row>
    <row r="1137" spans="1:6" x14ac:dyDescent="0.45">
      <c r="A1137" t="str">
        <f t="shared" si="67"/>
        <v>COG2015</v>
      </c>
      <c r="B1137" t="s">
        <v>314</v>
      </c>
      <c r="C1137">
        <v>2015</v>
      </c>
      <c r="D1137">
        <v>4715.1343158162426</v>
      </c>
      <c r="E1137">
        <v>15.227252169824556</v>
      </c>
      <c r="F1137">
        <f t="shared" si="68"/>
        <v>8.4585326815793618</v>
      </c>
    </row>
    <row r="1138" spans="1:6" x14ac:dyDescent="0.45">
      <c r="A1138" t="str">
        <f t="shared" si="67"/>
        <v>COG2016</v>
      </c>
      <c r="B1138" t="s">
        <v>314</v>
      </c>
      <c r="C1138">
        <v>2016</v>
      </c>
      <c r="D1138">
        <v>4016.0490852531825</v>
      </c>
      <c r="E1138">
        <v>17.939564992759781</v>
      </c>
      <c r="F1138">
        <f t="shared" si="68"/>
        <v>8.2980538837204723</v>
      </c>
    </row>
    <row r="1139" spans="1:6" x14ac:dyDescent="0.45">
      <c r="A1139" t="str">
        <f t="shared" si="67"/>
        <v>COG2017</v>
      </c>
      <c r="B1139" t="s">
        <v>314</v>
      </c>
      <c r="C1139">
        <v>2017</v>
      </c>
      <c r="D1139">
        <v>4444.6390021582447</v>
      </c>
      <c r="E1139">
        <v>15.784514445444165</v>
      </c>
      <c r="F1139">
        <f t="shared" si="68"/>
        <v>8.3994539302873399</v>
      </c>
    </row>
    <row r="1140" spans="1:6" x14ac:dyDescent="0.45">
      <c r="A1140" t="str">
        <f t="shared" si="67"/>
        <v>COG2018</v>
      </c>
      <c r="B1140" t="s">
        <v>314</v>
      </c>
      <c r="C1140">
        <v>2018</v>
      </c>
      <c r="D1140">
        <v>5593.1937057868563</v>
      </c>
      <c r="E1140">
        <v>13.003578111748789</v>
      </c>
      <c r="F1140">
        <f t="shared" si="68"/>
        <v>8.6293057278329535</v>
      </c>
    </row>
    <row r="1141" spans="1:6" x14ac:dyDescent="0.45">
      <c r="A1141" t="str">
        <f t="shared" si="67"/>
        <v>COG2019</v>
      </c>
      <c r="B1141" t="s">
        <v>314</v>
      </c>
      <c r="C1141">
        <v>2019</v>
      </c>
      <c r="D1141">
        <v>5719.5997733829117</v>
      </c>
      <c r="E1141">
        <v>12.639976280567284</v>
      </c>
      <c r="F1141">
        <f t="shared" si="68"/>
        <v>8.6516541122375479</v>
      </c>
    </row>
    <row r="1142" spans="1:6" x14ac:dyDescent="0.45">
      <c r="A1142" t="str">
        <f t="shared" si="67"/>
        <v>COG2020</v>
      </c>
      <c r="B1142" t="s">
        <v>314</v>
      </c>
      <c r="C1142">
        <v>2020</v>
      </c>
      <c r="D1142">
        <v>4770.9644975836527</v>
      </c>
      <c r="E1142">
        <v>15.556436874660667</v>
      </c>
      <c r="F1142">
        <f t="shared" si="68"/>
        <v>8.4703037641938597</v>
      </c>
    </row>
    <row r="1143" spans="1:6" x14ac:dyDescent="0.45">
      <c r="A1143" t="str">
        <f t="shared" si="67"/>
        <v>COG2021</v>
      </c>
      <c r="B1143" t="s">
        <v>314</v>
      </c>
      <c r="C1143">
        <v>2021</v>
      </c>
      <c r="D1143">
        <v>6263.2116129263632</v>
      </c>
      <c r="E1143">
        <v>13.902630970771046</v>
      </c>
      <c r="F1143">
        <f t="shared" si="68"/>
        <v>8.7424483697442348</v>
      </c>
    </row>
    <row r="1144" spans="1:6" x14ac:dyDescent="0.45">
      <c r="A1144" t="str">
        <f t="shared" si="67"/>
        <v>COG2022</v>
      </c>
      <c r="B1144" t="s">
        <v>314</v>
      </c>
      <c r="C1144">
        <v>2022</v>
      </c>
      <c r="D1144">
        <v>6647.4968173138977</v>
      </c>
      <c r="E1144">
        <v>12.766426928126887</v>
      </c>
      <c r="F1144">
        <f t="shared" si="68"/>
        <v>8.8019956443376532</v>
      </c>
    </row>
    <row r="1145" spans="1:6" x14ac:dyDescent="0.45">
      <c r="A1145" t="str">
        <f t="shared" si="67"/>
        <v>COG2023</v>
      </c>
      <c r="B1145" t="s">
        <v>314</v>
      </c>
      <c r="C1145">
        <v>2023</v>
      </c>
      <c r="D1145">
        <v>6850.2777062109881</v>
      </c>
      <c r="E1145">
        <v>13.790047850658684</v>
      </c>
      <c r="F1145">
        <f t="shared" si="68"/>
        <v>8.8320444714872028</v>
      </c>
    </row>
    <row r="1146" spans="1:6" x14ac:dyDescent="0.45">
      <c r="A1146" t="str">
        <f t="shared" si="67"/>
        <v>CRI2005</v>
      </c>
      <c r="B1146" t="s">
        <v>8</v>
      </c>
      <c r="C1146">
        <v>2005</v>
      </c>
      <c r="D1146">
        <v>9898.9291934644589</v>
      </c>
      <c r="E1146">
        <v>35.860219133816997</v>
      </c>
      <c r="F1146">
        <f t="shared" si="68"/>
        <v>9.2001818679964025</v>
      </c>
    </row>
    <row r="1147" spans="1:6" x14ac:dyDescent="0.45">
      <c r="A1147" t="str">
        <f t="shared" si="67"/>
        <v>CRI2006</v>
      </c>
      <c r="B1147" t="s">
        <v>8</v>
      </c>
      <c r="C1147">
        <v>2006</v>
      </c>
      <c r="D1147">
        <v>10799.511402888556</v>
      </c>
      <c r="E1147">
        <v>37.862984092568574</v>
      </c>
      <c r="F1147">
        <f t="shared" si="68"/>
        <v>9.287256171615649</v>
      </c>
    </row>
    <row r="1148" spans="1:6" x14ac:dyDescent="0.45">
      <c r="A1148" t="str">
        <f t="shared" si="67"/>
        <v>CRI2007</v>
      </c>
      <c r="B1148" t="s">
        <v>8</v>
      </c>
      <c r="C1148">
        <v>2007</v>
      </c>
      <c r="D1148">
        <v>11841.901171414172</v>
      </c>
      <c r="E1148">
        <v>43.772377643984747</v>
      </c>
      <c r="F1148">
        <f t="shared" si="68"/>
        <v>9.3793994674576879</v>
      </c>
    </row>
    <row r="1149" spans="1:6" x14ac:dyDescent="0.45">
      <c r="A1149" t="str">
        <f t="shared" si="67"/>
        <v>CRI2008</v>
      </c>
      <c r="B1149" t="s">
        <v>8</v>
      </c>
      <c r="C1149">
        <v>2008</v>
      </c>
      <c r="D1149">
        <v>12471.672310532273</v>
      </c>
      <c r="E1149">
        <v>49.380606242038674</v>
      </c>
      <c r="F1149">
        <f t="shared" si="68"/>
        <v>9.4312151363812404</v>
      </c>
    </row>
    <row r="1150" spans="1:6" x14ac:dyDescent="0.45">
      <c r="A1150" t="str">
        <f t="shared" si="67"/>
        <v>CRI2009</v>
      </c>
      <c r="B1150" t="s">
        <v>8</v>
      </c>
      <c r="C1150">
        <v>2009</v>
      </c>
      <c r="D1150">
        <v>12273.860395471704</v>
      </c>
      <c r="E1150">
        <v>47.653351078957648</v>
      </c>
      <c r="F1150">
        <f t="shared" si="68"/>
        <v>9.4152271088800976</v>
      </c>
    </row>
    <row r="1151" spans="1:6" x14ac:dyDescent="0.45">
      <c r="A1151" t="str">
        <f t="shared" si="67"/>
        <v>CRI2010</v>
      </c>
      <c r="B1151" t="s">
        <v>8</v>
      </c>
      <c r="C1151">
        <v>2010</v>
      </c>
      <c r="D1151">
        <v>12927.564593003512</v>
      </c>
      <c r="E1151">
        <v>44.31413316509483</v>
      </c>
      <c r="F1151">
        <f t="shared" si="68"/>
        <v>9.4671171008158908</v>
      </c>
    </row>
    <row r="1152" spans="1:6" x14ac:dyDescent="0.45">
      <c r="A1152" t="str">
        <f t="shared" si="67"/>
        <v>CRI2011</v>
      </c>
      <c r="B1152" t="s">
        <v>8</v>
      </c>
      <c r="C1152">
        <v>2011</v>
      </c>
      <c r="D1152">
        <v>13614.260399880384</v>
      </c>
      <c r="E1152">
        <v>46.020042754204773</v>
      </c>
      <c r="F1152">
        <f t="shared" si="68"/>
        <v>9.5188730811850704</v>
      </c>
    </row>
    <row r="1153" spans="1:6" x14ac:dyDescent="0.45">
      <c r="A1153" t="str">
        <f t="shared" si="67"/>
        <v>CRI2012</v>
      </c>
      <c r="B1153" t="s">
        <v>8</v>
      </c>
      <c r="C1153">
        <v>2012</v>
      </c>
      <c r="D1153">
        <v>14463.740444803336</v>
      </c>
      <c r="E1153">
        <v>47.451320582404236</v>
      </c>
      <c r="F1153">
        <f t="shared" si="68"/>
        <v>9.5794001375596718</v>
      </c>
    </row>
    <row r="1154" spans="1:6" x14ac:dyDescent="0.45">
      <c r="A1154" t="str">
        <f t="shared" si="67"/>
        <v>CRI2013</v>
      </c>
      <c r="B1154" t="s">
        <v>8</v>
      </c>
      <c r="C1154">
        <v>2013</v>
      </c>
      <c r="D1154">
        <v>15232.077152921363</v>
      </c>
      <c r="E1154">
        <v>49.729924361232733</v>
      </c>
      <c r="F1154">
        <f t="shared" si="68"/>
        <v>9.6311588222048581</v>
      </c>
    </row>
    <row r="1155" spans="1:6" x14ac:dyDescent="0.45">
      <c r="A1155" t="str">
        <f t="shared" ref="A1155:A1218" si="69">B1155&amp;C1155</f>
        <v>CRI2014</v>
      </c>
      <c r="B1155" t="s">
        <v>8</v>
      </c>
      <c r="C1155">
        <v>2014</v>
      </c>
      <c r="D1155">
        <v>16393.80954281535</v>
      </c>
      <c r="E1155">
        <v>53.098445312023415</v>
      </c>
      <c r="F1155">
        <f t="shared" ref="F1155:F1218" si="70">LN(D1155)</f>
        <v>9.7046590756522235</v>
      </c>
    </row>
    <row r="1156" spans="1:6" x14ac:dyDescent="0.45">
      <c r="A1156" t="str">
        <f t="shared" si="69"/>
        <v>CRI2015</v>
      </c>
      <c r="B1156" t="s">
        <v>8</v>
      </c>
      <c r="C1156">
        <v>2015</v>
      </c>
      <c r="D1156">
        <v>17525.140462525185</v>
      </c>
      <c r="E1156">
        <v>55.127248430176067</v>
      </c>
      <c r="F1156">
        <f t="shared" si="70"/>
        <v>9.7713917268507107</v>
      </c>
    </row>
    <row r="1157" spans="1:6" x14ac:dyDescent="0.45">
      <c r="A1157" t="str">
        <f t="shared" si="69"/>
        <v>CRI2016</v>
      </c>
      <c r="B1157" t="s">
        <v>8</v>
      </c>
      <c r="C1157">
        <v>2016</v>
      </c>
      <c r="D1157">
        <v>19201.745323368352</v>
      </c>
      <c r="E1157">
        <v>58.638053772464481</v>
      </c>
      <c r="F1157">
        <f t="shared" si="70"/>
        <v>9.8627564561432806</v>
      </c>
    </row>
    <row r="1158" spans="1:6" x14ac:dyDescent="0.45">
      <c r="A1158" t="str">
        <f t="shared" si="69"/>
        <v>CRI2017</v>
      </c>
      <c r="B1158" t="s">
        <v>8</v>
      </c>
      <c r="C1158">
        <v>2017</v>
      </c>
      <c r="D1158">
        <v>20499.344213080934</v>
      </c>
      <c r="E1158">
        <v>59.685906013435705</v>
      </c>
      <c r="F1158">
        <f t="shared" si="70"/>
        <v>9.9281481750090137</v>
      </c>
    </row>
    <row r="1159" spans="1:6" x14ac:dyDescent="0.45">
      <c r="A1159" t="str">
        <f t="shared" si="69"/>
        <v>CRI2018</v>
      </c>
      <c r="B1159" t="s">
        <v>8</v>
      </c>
      <c r="C1159">
        <v>2018</v>
      </c>
      <c r="D1159">
        <v>21498.035074685959</v>
      </c>
      <c r="E1159">
        <v>60.304459465320583</v>
      </c>
      <c r="F1159">
        <f t="shared" si="70"/>
        <v>9.9757168180641909</v>
      </c>
    </row>
    <row r="1160" spans="1:6" x14ac:dyDescent="0.45">
      <c r="A1160" t="str">
        <f t="shared" si="69"/>
        <v>CRI2019</v>
      </c>
      <c r="B1160" t="s">
        <v>8</v>
      </c>
      <c r="C1160">
        <v>2019</v>
      </c>
      <c r="D1160">
        <v>23339.609131771103</v>
      </c>
      <c r="E1160">
        <v>56.178106505092707</v>
      </c>
      <c r="F1160">
        <f t="shared" si="70"/>
        <v>10.05790715898957</v>
      </c>
    </row>
    <row r="1161" spans="1:6" x14ac:dyDescent="0.45">
      <c r="A1161" t="str">
        <f t="shared" si="69"/>
        <v>CRI2020</v>
      </c>
      <c r="B1161" t="s">
        <v>8</v>
      </c>
      <c r="C1161">
        <v>2020</v>
      </c>
      <c r="D1161">
        <v>22099.867812714961</v>
      </c>
      <c r="E1161">
        <v>60.135533086874794</v>
      </c>
      <c r="F1161">
        <f t="shared" si="70"/>
        <v>10.00332690616284</v>
      </c>
    </row>
    <row r="1162" spans="1:6" x14ac:dyDescent="0.45">
      <c r="A1162" t="str">
        <f t="shared" si="69"/>
        <v>CRI2021</v>
      </c>
      <c r="B1162" t="s">
        <v>8</v>
      </c>
      <c r="C1162">
        <v>2021</v>
      </c>
      <c r="D1162">
        <v>23852.925302014715</v>
      </c>
      <c r="E1162">
        <v>56.589569581076773</v>
      </c>
      <c r="F1162">
        <f t="shared" si="70"/>
        <v>10.079662142967605</v>
      </c>
    </row>
    <row r="1163" spans="1:6" x14ac:dyDescent="0.45">
      <c r="A1163" t="str">
        <f t="shared" si="69"/>
        <v>CRI2022</v>
      </c>
      <c r="B1163" t="s">
        <v>8</v>
      </c>
      <c r="C1163">
        <v>2022</v>
      </c>
      <c r="D1163">
        <v>25924.740378872935</v>
      </c>
      <c r="E1163">
        <v>52.662199060476411</v>
      </c>
      <c r="F1163">
        <f t="shared" si="70"/>
        <v>10.162953018732171</v>
      </c>
    </row>
    <row r="1164" spans="1:6" x14ac:dyDescent="0.45">
      <c r="A1164" t="str">
        <f t="shared" si="69"/>
        <v>CRI2023</v>
      </c>
      <c r="B1164" t="s">
        <v>8</v>
      </c>
      <c r="C1164">
        <v>2023</v>
      </c>
      <c r="D1164">
        <v>28075.142172202271</v>
      </c>
      <c r="E1164">
        <v>51.119693276582169</v>
      </c>
      <c r="F1164">
        <f t="shared" si="70"/>
        <v>10.242639843608151</v>
      </c>
    </row>
    <row r="1165" spans="1:6" x14ac:dyDescent="0.45">
      <c r="A1165" t="str">
        <f t="shared" si="69"/>
        <v>CRI2024</v>
      </c>
      <c r="B1165" t="s">
        <v>8</v>
      </c>
      <c r="C1165">
        <v>2024</v>
      </c>
      <c r="D1165">
        <v>30062.849160467951</v>
      </c>
      <c r="E1165">
        <v>51.961123719922256</v>
      </c>
      <c r="F1165">
        <f t="shared" si="70"/>
        <v>10.31104544126609</v>
      </c>
    </row>
    <row r="1166" spans="1:6" x14ac:dyDescent="0.45">
      <c r="A1166" t="str">
        <f t="shared" si="69"/>
        <v>CIV1990</v>
      </c>
      <c r="B1166" t="s">
        <v>254</v>
      </c>
      <c r="C1166">
        <v>1990</v>
      </c>
      <c r="D1166" s="2">
        <v>2693.3614660056201</v>
      </c>
      <c r="E1166" s="2">
        <v>36.495014539895635</v>
      </c>
      <c r="F1166">
        <f t="shared" si="70"/>
        <v>7.8985453080915962</v>
      </c>
    </row>
    <row r="1167" spans="1:6" x14ac:dyDescent="0.45">
      <c r="A1167" t="str">
        <f t="shared" si="69"/>
        <v>CIV1991</v>
      </c>
      <c r="B1167" t="s">
        <v>254</v>
      </c>
      <c r="C1167">
        <v>1991</v>
      </c>
      <c r="D1167">
        <v>2677.0747200147375</v>
      </c>
      <c r="E1167">
        <v>36.010341544576377</v>
      </c>
      <c r="F1167">
        <f t="shared" si="70"/>
        <v>7.8924799549779427</v>
      </c>
    </row>
    <row r="1168" spans="1:6" x14ac:dyDescent="0.45">
      <c r="A1168" t="str">
        <f t="shared" si="69"/>
        <v>CIV1992</v>
      </c>
      <c r="B1168" t="s">
        <v>254</v>
      </c>
      <c r="C1168">
        <v>1992</v>
      </c>
      <c r="D1168">
        <v>2624.5242227022204</v>
      </c>
      <c r="E1168">
        <v>32.059448630076631</v>
      </c>
      <c r="F1168">
        <f t="shared" si="70"/>
        <v>7.8726549101038383</v>
      </c>
    </row>
    <row r="1169" spans="1:6" x14ac:dyDescent="0.45">
      <c r="A1169" t="str">
        <f t="shared" si="69"/>
        <v>CIV1993</v>
      </c>
      <c r="B1169" t="s">
        <v>254</v>
      </c>
      <c r="C1169">
        <v>1993</v>
      </c>
      <c r="D1169">
        <v>2576.993401495331</v>
      </c>
      <c r="E1169">
        <v>28.655824627045668</v>
      </c>
      <c r="F1169">
        <f t="shared" si="70"/>
        <v>7.8543786501117685</v>
      </c>
    </row>
    <row r="1170" spans="1:6" x14ac:dyDescent="0.45">
      <c r="A1170" t="str">
        <f t="shared" si="69"/>
        <v>CIV1994</v>
      </c>
      <c r="B1170" t="s">
        <v>254</v>
      </c>
      <c r="C1170">
        <v>1994</v>
      </c>
      <c r="D1170">
        <v>2550.9922244839536</v>
      </c>
      <c r="E1170">
        <v>18.522067135136787</v>
      </c>
      <c r="F1170">
        <f t="shared" si="70"/>
        <v>7.8442376701104921</v>
      </c>
    </row>
    <row r="1171" spans="1:6" x14ac:dyDescent="0.45">
      <c r="A1171" t="str">
        <f t="shared" si="69"/>
        <v>CIV1995</v>
      </c>
      <c r="B1171" t="s">
        <v>254</v>
      </c>
      <c r="C1171">
        <v>1995</v>
      </c>
      <c r="D1171">
        <v>2683.3209762821425</v>
      </c>
      <c r="E1171">
        <v>18.504632309481558</v>
      </c>
      <c r="F1171">
        <f t="shared" si="70"/>
        <v>7.8948104766216511</v>
      </c>
    </row>
    <row r="1172" spans="1:6" x14ac:dyDescent="0.45">
      <c r="A1172" t="str">
        <f t="shared" si="69"/>
        <v>CIV1996</v>
      </c>
      <c r="B1172" t="s">
        <v>254</v>
      </c>
      <c r="C1172">
        <v>1996</v>
      </c>
      <c r="D1172">
        <v>2831.7990371103638</v>
      </c>
      <c r="E1172">
        <v>11.235645369763306</v>
      </c>
      <c r="F1172">
        <f t="shared" si="70"/>
        <v>7.9486674908233965</v>
      </c>
    </row>
    <row r="1173" spans="1:6" x14ac:dyDescent="0.45">
      <c r="A1173" t="str">
        <f t="shared" si="69"/>
        <v>CIV1997</v>
      </c>
      <c r="B1173" t="s">
        <v>254</v>
      </c>
      <c r="C1173">
        <v>1997</v>
      </c>
      <c r="D1173">
        <v>3039.524738955382</v>
      </c>
      <c r="E1173">
        <v>11.101281947502152</v>
      </c>
      <c r="F1173">
        <f t="shared" si="70"/>
        <v>8.0194564463086007</v>
      </c>
    </row>
    <row r="1174" spans="1:6" x14ac:dyDescent="0.45">
      <c r="A1174" t="str">
        <f t="shared" si="69"/>
        <v>CIV1998</v>
      </c>
      <c r="B1174" t="s">
        <v>254</v>
      </c>
      <c r="C1174">
        <v>1998</v>
      </c>
      <c r="D1174">
        <v>3086.1276638342729</v>
      </c>
      <c r="E1174">
        <v>10.252335792672289</v>
      </c>
      <c r="F1174">
        <f t="shared" si="70"/>
        <v>8.034672400775893</v>
      </c>
    </row>
    <row r="1175" spans="1:6" x14ac:dyDescent="0.45">
      <c r="A1175" t="str">
        <f t="shared" si="69"/>
        <v>CIV1999</v>
      </c>
      <c r="B1175" t="s">
        <v>254</v>
      </c>
      <c r="C1175">
        <v>1999</v>
      </c>
      <c r="D1175">
        <v>3064.7994479374133</v>
      </c>
      <c r="E1175">
        <v>9.4718901536576627</v>
      </c>
      <c r="F1175">
        <f t="shared" si="70"/>
        <v>8.0277374132563697</v>
      </c>
    </row>
    <row r="1176" spans="1:6" x14ac:dyDescent="0.45">
      <c r="A1176" t="str">
        <f t="shared" si="69"/>
        <v>CIV2000</v>
      </c>
      <c r="B1176" t="s">
        <v>254</v>
      </c>
      <c r="C1176">
        <v>2000</v>
      </c>
      <c r="D1176">
        <v>3040.5759318536275</v>
      </c>
      <c r="E1176">
        <v>9.7619748715727539</v>
      </c>
      <c r="F1176">
        <f t="shared" si="70"/>
        <v>8.0198022277242824</v>
      </c>
    </row>
    <row r="1177" spans="1:6" x14ac:dyDescent="0.45">
      <c r="A1177" t="str">
        <f t="shared" si="69"/>
        <v>CIV2001</v>
      </c>
      <c r="B1177" t="s">
        <v>254</v>
      </c>
      <c r="C1177">
        <v>2001</v>
      </c>
      <c r="D1177">
        <v>2961.7628727421638</v>
      </c>
      <c r="E1177">
        <v>9.444312816170557</v>
      </c>
      <c r="F1177">
        <f t="shared" si="70"/>
        <v>7.9935399351551819</v>
      </c>
    </row>
    <row r="1178" spans="1:6" x14ac:dyDescent="0.45">
      <c r="A1178" t="str">
        <f t="shared" si="69"/>
        <v>CIV2002</v>
      </c>
      <c r="B1178" t="s">
        <v>254</v>
      </c>
      <c r="C1178">
        <v>2002</v>
      </c>
      <c r="D1178">
        <v>2851.03041356835</v>
      </c>
      <c r="E1178">
        <v>9.641545204666782</v>
      </c>
      <c r="F1178">
        <f t="shared" si="70"/>
        <v>7.9554357565402167</v>
      </c>
    </row>
    <row r="1179" spans="1:6" x14ac:dyDescent="0.45">
      <c r="A1179" t="str">
        <f t="shared" si="69"/>
        <v>CIV2003</v>
      </c>
      <c r="B1179" t="s">
        <v>254</v>
      </c>
      <c r="C1179">
        <v>2003</v>
      </c>
      <c r="D1179">
        <v>2701.7416848785083</v>
      </c>
      <c r="E1179">
        <v>9.0256564857585229</v>
      </c>
      <c r="F1179">
        <f t="shared" si="70"/>
        <v>7.9016519124987052</v>
      </c>
    </row>
    <row r="1180" spans="1:6" x14ac:dyDescent="0.45">
      <c r="A1180" t="str">
        <f t="shared" si="69"/>
        <v>CIV2004</v>
      </c>
      <c r="B1180" t="s">
        <v>254</v>
      </c>
      <c r="C1180">
        <v>2004</v>
      </c>
      <c r="D1180">
        <v>2794.1732571936582</v>
      </c>
      <c r="E1180">
        <v>9.4830301198371671</v>
      </c>
      <c r="F1180">
        <f t="shared" si="70"/>
        <v>7.9352915483430353</v>
      </c>
    </row>
    <row r="1181" spans="1:6" x14ac:dyDescent="0.45">
      <c r="A1181" t="str">
        <f t="shared" si="69"/>
        <v>CIV2005</v>
      </c>
      <c r="B1181" t="s">
        <v>254</v>
      </c>
      <c r="C1181">
        <v>2005</v>
      </c>
      <c r="D1181">
        <v>2841.8230879817274</v>
      </c>
      <c r="E1181">
        <v>8.8546354663954645</v>
      </c>
      <c r="F1181">
        <f t="shared" si="70"/>
        <v>7.9522010575927213</v>
      </c>
    </row>
    <row r="1182" spans="1:6" x14ac:dyDescent="0.45">
      <c r="A1182" t="str">
        <f t="shared" si="69"/>
        <v>CIV2006</v>
      </c>
      <c r="B1182" t="s">
        <v>254</v>
      </c>
      <c r="C1182">
        <v>2006</v>
      </c>
      <c r="D1182">
        <v>2941.8214116891249</v>
      </c>
      <c r="E1182">
        <v>10.149368807963977</v>
      </c>
      <c r="F1182">
        <f t="shared" si="70"/>
        <v>7.9867841962900297</v>
      </c>
    </row>
    <row r="1183" spans="1:6" x14ac:dyDescent="0.45">
      <c r="A1183" t="str">
        <f t="shared" si="69"/>
        <v>CIV2007</v>
      </c>
      <c r="B1183" t="s">
        <v>254</v>
      </c>
      <c r="C1183">
        <v>2007</v>
      </c>
      <c r="D1183">
        <v>2984.5347216156183</v>
      </c>
      <c r="E1183">
        <v>12.155208374595389</v>
      </c>
      <c r="F1183">
        <f t="shared" si="70"/>
        <v>8.0011991415218038</v>
      </c>
    </row>
    <row r="1184" spans="1:6" x14ac:dyDescent="0.45">
      <c r="A1184" t="str">
        <f t="shared" si="69"/>
        <v>CIV2008</v>
      </c>
      <c r="B1184" t="s">
        <v>254</v>
      </c>
      <c r="C1184">
        <v>2008</v>
      </c>
      <c r="D1184">
        <v>3115.8378918774533</v>
      </c>
      <c r="E1184">
        <v>12.032312209459402</v>
      </c>
      <c r="F1184">
        <f t="shared" si="70"/>
        <v>8.0442533812077492</v>
      </c>
    </row>
    <row r="1185" spans="1:6" x14ac:dyDescent="0.45">
      <c r="A1185" t="str">
        <f t="shared" si="69"/>
        <v>CIV2009</v>
      </c>
      <c r="B1185" t="s">
        <v>254</v>
      </c>
      <c r="C1185">
        <v>2009</v>
      </c>
      <c r="D1185">
        <v>3176.6324242061737</v>
      </c>
      <c r="E1185">
        <v>12.699282868800962</v>
      </c>
      <c r="F1185">
        <f t="shared" si="70"/>
        <v>8.0635769285535748</v>
      </c>
    </row>
    <row r="1186" spans="1:6" x14ac:dyDescent="0.45">
      <c r="A1186" t="str">
        <f t="shared" si="69"/>
        <v>CIV2010</v>
      </c>
      <c r="B1186" t="s">
        <v>254</v>
      </c>
      <c r="C1186">
        <v>2010</v>
      </c>
      <c r="D1186">
        <v>3360.5440882605467</v>
      </c>
      <c r="E1186">
        <v>13.087871959380495</v>
      </c>
      <c r="F1186">
        <f t="shared" si="70"/>
        <v>8.1198581708777606</v>
      </c>
    </row>
    <row r="1187" spans="1:6" x14ac:dyDescent="0.45">
      <c r="A1187" t="str">
        <f t="shared" si="69"/>
        <v>CIV2011</v>
      </c>
      <c r="B1187" t="s">
        <v>254</v>
      </c>
      <c r="C1187">
        <v>2011</v>
      </c>
      <c r="D1187">
        <v>3175.9192237075954</v>
      </c>
      <c r="E1187">
        <v>13.168148828706006</v>
      </c>
      <c r="F1187">
        <f t="shared" si="70"/>
        <v>8.0633523887021568</v>
      </c>
    </row>
    <row r="1188" spans="1:6" x14ac:dyDescent="0.45">
      <c r="A1188" t="str">
        <f t="shared" si="69"/>
        <v>CIV2012</v>
      </c>
      <c r="B1188" t="s">
        <v>254</v>
      </c>
      <c r="C1188">
        <v>2012</v>
      </c>
      <c r="D1188">
        <v>3290.7230694945711</v>
      </c>
      <c r="E1188">
        <v>13.683455540714325</v>
      </c>
      <c r="F1188">
        <f t="shared" si="70"/>
        <v>8.098862597573655</v>
      </c>
    </row>
    <row r="1189" spans="1:6" x14ac:dyDescent="0.45">
      <c r="A1189" t="str">
        <f t="shared" si="69"/>
        <v>CIV2013</v>
      </c>
      <c r="B1189" t="s">
        <v>254</v>
      </c>
      <c r="C1189">
        <v>2013</v>
      </c>
      <c r="D1189">
        <v>3619.0179085486493</v>
      </c>
      <c r="E1189">
        <v>14.317568604292195</v>
      </c>
      <c r="F1189">
        <f t="shared" si="70"/>
        <v>8.1939579720313684</v>
      </c>
    </row>
    <row r="1190" spans="1:6" x14ac:dyDescent="0.45">
      <c r="A1190" t="str">
        <f t="shared" si="69"/>
        <v>CIV2014</v>
      </c>
      <c r="B1190" t="s">
        <v>254</v>
      </c>
      <c r="C1190">
        <v>2014</v>
      </c>
      <c r="D1190">
        <v>4074.2144553978933</v>
      </c>
      <c r="E1190">
        <v>14.6906998099912</v>
      </c>
      <c r="F1190">
        <f t="shared" si="70"/>
        <v>8.3124332354106159</v>
      </c>
    </row>
    <row r="1191" spans="1:6" x14ac:dyDescent="0.45">
      <c r="A1191" t="str">
        <f t="shared" si="69"/>
        <v>CIV2015</v>
      </c>
      <c r="B1191" t="s">
        <v>254</v>
      </c>
      <c r="C1191">
        <v>2015</v>
      </c>
      <c r="D1191">
        <v>4403.6429661899847</v>
      </c>
      <c r="E1191">
        <v>16.74171162918006</v>
      </c>
      <c r="F1191">
        <f t="shared" si="70"/>
        <v>8.3901874242087775</v>
      </c>
    </row>
    <row r="1192" spans="1:6" x14ac:dyDescent="0.45">
      <c r="A1192" t="str">
        <f t="shared" si="69"/>
        <v>CIV2016</v>
      </c>
      <c r="B1192" t="s">
        <v>254</v>
      </c>
      <c r="C1192">
        <v>2016</v>
      </c>
      <c r="D1192">
        <v>4530.6484980848745</v>
      </c>
      <c r="E1192">
        <v>17.669430799874338</v>
      </c>
      <c r="F1192">
        <f t="shared" si="70"/>
        <v>8.4186203645413205</v>
      </c>
    </row>
    <row r="1193" spans="1:6" x14ac:dyDescent="0.45">
      <c r="A1193" t="str">
        <f t="shared" si="69"/>
        <v>CIV2017</v>
      </c>
      <c r="B1193" t="s">
        <v>254</v>
      </c>
      <c r="C1193">
        <v>2017</v>
      </c>
      <c r="D1193">
        <v>4690.178018610959</v>
      </c>
      <c r="E1193">
        <v>19.250513481787554</v>
      </c>
      <c r="F1193">
        <f t="shared" si="70"/>
        <v>8.4532258177798809</v>
      </c>
    </row>
    <row r="1194" spans="1:6" x14ac:dyDescent="0.45">
      <c r="A1194" t="str">
        <f t="shared" si="69"/>
        <v>CIV2018</v>
      </c>
      <c r="B1194" t="s">
        <v>254</v>
      </c>
      <c r="C1194">
        <v>2018</v>
      </c>
      <c r="D1194">
        <v>4945.6252057591528</v>
      </c>
      <c r="E1194">
        <v>19.274827827380602</v>
      </c>
      <c r="F1194">
        <f t="shared" si="70"/>
        <v>8.5062586679677334</v>
      </c>
    </row>
    <row r="1195" spans="1:6" x14ac:dyDescent="0.45">
      <c r="A1195" t="str">
        <f t="shared" si="69"/>
        <v>CIV2019</v>
      </c>
      <c r="B1195" t="s">
        <v>254</v>
      </c>
      <c r="C1195">
        <v>2019</v>
      </c>
      <c r="D1195">
        <v>5516.3905512682895</v>
      </c>
      <c r="E1195">
        <v>19.047672198888701</v>
      </c>
      <c r="F1195">
        <f t="shared" si="70"/>
        <v>8.6154790397548844</v>
      </c>
    </row>
    <row r="1196" spans="1:6" x14ac:dyDescent="0.45">
      <c r="A1196" t="str">
        <f t="shared" si="69"/>
        <v>CIV2020</v>
      </c>
      <c r="B1196" t="s">
        <v>254</v>
      </c>
      <c r="C1196">
        <v>2020</v>
      </c>
      <c r="D1196">
        <v>5543.8509631893894</v>
      </c>
      <c r="E1196">
        <v>20.573802494308527</v>
      </c>
      <c r="F1196">
        <f t="shared" si="70"/>
        <v>8.6204446579668002</v>
      </c>
    </row>
    <row r="1197" spans="1:6" x14ac:dyDescent="0.45">
      <c r="A1197" t="str">
        <f t="shared" si="69"/>
        <v>CIV2021</v>
      </c>
      <c r="B1197" t="s">
        <v>254</v>
      </c>
      <c r="C1197">
        <v>2021</v>
      </c>
      <c r="D1197">
        <v>6045.2048049087944</v>
      </c>
      <c r="E1197">
        <v>20.996303820512765</v>
      </c>
      <c r="F1197">
        <f t="shared" si="70"/>
        <v>8.707020642526059</v>
      </c>
    </row>
    <row r="1198" spans="1:6" x14ac:dyDescent="0.45">
      <c r="A1198" t="str">
        <f t="shared" si="69"/>
        <v>CIV2022</v>
      </c>
      <c r="B1198" t="s">
        <v>254</v>
      </c>
      <c r="C1198">
        <v>2022</v>
      </c>
      <c r="D1198">
        <v>6719.4438155763673</v>
      </c>
      <c r="E1198">
        <v>20.853947282039748</v>
      </c>
      <c r="F1198">
        <f t="shared" si="70"/>
        <v>8.8127606645527088</v>
      </c>
    </row>
    <row r="1199" spans="1:6" x14ac:dyDescent="0.45">
      <c r="A1199" t="str">
        <f t="shared" si="69"/>
        <v>CIV2023</v>
      </c>
      <c r="B1199" t="s">
        <v>254</v>
      </c>
      <c r="C1199">
        <v>2023</v>
      </c>
      <c r="D1199">
        <v>7227.0291171707549</v>
      </c>
      <c r="E1199">
        <v>22.22337629885628</v>
      </c>
      <c r="F1199">
        <f t="shared" si="70"/>
        <v>8.8855833202178225</v>
      </c>
    </row>
    <row r="1200" spans="1:6" x14ac:dyDescent="0.45">
      <c r="A1200" t="str">
        <f t="shared" si="69"/>
        <v>CIV2024</v>
      </c>
      <c r="B1200" t="s">
        <v>254</v>
      </c>
      <c r="C1200">
        <v>2024</v>
      </c>
      <c r="D1200">
        <v>7653.4503375602653</v>
      </c>
      <c r="E1200">
        <v>22.667994435526229</v>
      </c>
      <c r="F1200">
        <f t="shared" si="70"/>
        <v>8.9429118496572784</v>
      </c>
    </row>
    <row r="1201" spans="1:6" x14ac:dyDescent="0.45">
      <c r="A1201" t="str">
        <f t="shared" si="69"/>
        <v>HRV2012</v>
      </c>
      <c r="B1201" t="s">
        <v>489</v>
      </c>
      <c r="C1201">
        <v>2012</v>
      </c>
      <c r="D1201">
        <v>21620.21265746413</v>
      </c>
      <c r="E1201">
        <v>69.229516071484483</v>
      </c>
      <c r="F1201">
        <f t="shared" si="70"/>
        <v>9.9813839272902509</v>
      </c>
    </row>
    <row r="1202" spans="1:6" x14ac:dyDescent="0.45">
      <c r="A1202" t="str">
        <f t="shared" si="69"/>
        <v>HRV2013</v>
      </c>
      <c r="B1202" t="s">
        <v>489</v>
      </c>
      <c r="C1202">
        <v>2013</v>
      </c>
      <c r="D1202">
        <v>22432.239638549432</v>
      </c>
      <c r="E1202">
        <v>67.906821305548505</v>
      </c>
      <c r="F1202">
        <f t="shared" si="70"/>
        <v>10.018254472665514</v>
      </c>
    </row>
    <row r="1203" spans="1:6" x14ac:dyDescent="0.45">
      <c r="A1203" t="str">
        <f t="shared" si="69"/>
        <v>HRV2014</v>
      </c>
      <c r="B1203" t="s">
        <v>489</v>
      </c>
      <c r="C1203">
        <v>2014</v>
      </c>
      <c r="D1203">
        <v>22708.221491997658</v>
      </c>
      <c r="E1203">
        <v>66.741264984002342</v>
      </c>
      <c r="F1203">
        <f t="shared" si="70"/>
        <v>10.030482318162267</v>
      </c>
    </row>
    <row r="1204" spans="1:6" x14ac:dyDescent="0.45">
      <c r="A1204" t="str">
        <f t="shared" si="69"/>
        <v>HRV2015</v>
      </c>
      <c r="B1204" t="s">
        <v>489</v>
      </c>
      <c r="C1204">
        <v>2015</v>
      </c>
      <c r="D1204">
        <v>23758.951517210699</v>
      </c>
      <c r="E1204">
        <v>63.171961531758036</v>
      </c>
      <c r="F1204">
        <f t="shared" si="70"/>
        <v>10.075714644439387</v>
      </c>
    </row>
    <row r="1205" spans="1:6" x14ac:dyDescent="0.45">
      <c r="A1205" t="str">
        <f t="shared" si="69"/>
        <v>HRV2016</v>
      </c>
      <c r="B1205" t="s">
        <v>489</v>
      </c>
      <c r="C1205">
        <v>2016</v>
      </c>
      <c r="D1205">
        <v>25804.140835673901</v>
      </c>
      <c r="E1205">
        <v>58.98717758974621</v>
      </c>
      <c r="F1205">
        <f t="shared" si="70"/>
        <v>10.158290255538102</v>
      </c>
    </row>
    <row r="1206" spans="1:6" x14ac:dyDescent="0.45">
      <c r="A1206" t="str">
        <f t="shared" si="69"/>
        <v>HRV2017</v>
      </c>
      <c r="B1206" t="s">
        <v>489</v>
      </c>
      <c r="C1206">
        <v>2017</v>
      </c>
      <c r="D1206">
        <v>27889.132469511664</v>
      </c>
      <c r="E1206">
        <v>55.980123545571118</v>
      </c>
      <c r="F1206">
        <f t="shared" si="70"/>
        <v>10.235992374706115</v>
      </c>
    </row>
    <row r="1207" spans="1:6" x14ac:dyDescent="0.45">
      <c r="A1207" t="str">
        <f t="shared" si="69"/>
        <v>HRV2018</v>
      </c>
      <c r="B1207" t="s">
        <v>489</v>
      </c>
      <c r="C1207">
        <v>2018</v>
      </c>
      <c r="D1207">
        <v>29788.668620667515</v>
      </c>
      <c r="E1207">
        <v>54.273644979407756</v>
      </c>
      <c r="F1207">
        <f t="shared" si="70"/>
        <v>10.301883352552428</v>
      </c>
    </row>
    <row r="1208" spans="1:6" x14ac:dyDescent="0.45">
      <c r="A1208" t="str">
        <f t="shared" si="69"/>
        <v>HRV2019</v>
      </c>
      <c r="B1208" t="s">
        <v>489</v>
      </c>
      <c r="C1208">
        <v>2019</v>
      </c>
      <c r="D1208">
        <v>33063.706871980059</v>
      </c>
      <c r="E1208">
        <v>52.924722831283219</v>
      </c>
      <c r="F1208">
        <f t="shared" si="70"/>
        <v>10.406191490678644</v>
      </c>
    </row>
    <row r="1209" spans="1:6" x14ac:dyDescent="0.45">
      <c r="A1209" t="str">
        <f t="shared" si="69"/>
        <v>HRV2020</v>
      </c>
      <c r="B1209" t="s">
        <v>489</v>
      </c>
      <c r="C1209">
        <v>2020</v>
      </c>
      <c r="D1209">
        <v>31595.633001815968</v>
      </c>
      <c r="E1209">
        <v>59.144260427970693</v>
      </c>
      <c r="F1209">
        <f t="shared" si="70"/>
        <v>10.360774193879973</v>
      </c>
    </row>
    <row r="1210" spans="1:6" x14ac:dyDescent="0.45">
      <c r="A1210" t="str">
        <f t="shared" si="69"/>
        <v>HRV2021</v>
      </c>
      <c r="B1210" t="s">
        <v>489</v>
      </c>
      <c r="C1210">
        <v>2021</v>
      </c>
      <c r="D1210">
        <v>36930.470125856671</v>
      </c>
      <c r="E1210">
        <v>52.871759281353349</v>
      </c>
      <c r="F1210">
        <f t="shared" si="70"/>
        <v>10.516792237953956</v>
      </c>
    </row>
    <row r="1211" spans="1:6" x14ac:dyDescent="0.45">
      <c r="A1211" t="str">
        <f t="shared" si="69"/>
        <v>HRV2022</v>
      </c>
      <c r="B1211" t="s">
        <v>489</v>
      </c>
      <c r="C1211">
        <v>2022</v>
      </c>
      <c r="D1211">
        <v>41956.257120372065</v>
      </c>
      <c r="E1211">
        <v>50.541990601993845</v>
      </c>
      <c r="F1211">
        <f t="shared" si="70"/>
        <v>10.644382857396495</v>
      </c>
    </row>
    <row r="1212" spans="1:6" x14ac:dyDescent="0.45">
      <c r="A1212" t="str">
        <f t="shared" si="69"/>
        <v>HRV2023</v>
      </c>
      <c r="B1212" t="s">
        <v>489</v>
      </c>
      <c r="C1212">
        <v>2023</v>
      </c>
      <c r="D1212">
        <v>45595.621423609125</v>
      </c>
      <c r="E1212">
        <v>47.11686938289504</v>
      </c>
      <c r="F1212">
        <f t="shared" si="70"/>
        <v>10.727566969480046</v>
      </c>
    </row>
    <row r="1213" spans="1:6" x14ac:dyDescent="0.45">
      <c r="A1213" t="str">
        <f t="shared" si="69"/>
        <v>HRV2024</v>
      </c>
      <c r="B1213" t="s">
        <v>489</v>
      </c>
      <c r="C1213">
        <v>2024</v>
      </c>
      <c r="D1213">
        <v>48575.213608300051</v>
      </c>
      <c r="E1213">
        <v>47.092715101255088</v>
      </c>
      <c r="F1213">
        <f t="shared" si="70"/>
        <v>10.79086867173057</v>
      </c>
    </row>
    <row r="1214" spans="1:6" x14ac:dyDescent="0.45">
      <c r="A1214" t="str">
        <f t="shared" si="69"/>
        <v>CYP2001</v>
      </c>
      <c r="B1214" t="s">
        <v>193</v>
      </c>
      <c r="C1214">
        <v>2001</v>
      </c>
      <c r="D1214">
        <v>22868.671875</v>
      </c>
      <c r="E1214">
        <v>144.41925535641485</v>
      </c>
      <c r="F1214">
        <f t="shared" si="70"/>
        <v>10.037523212527738</v>
      </c>
    </row>
    <row r="1215" spans="1:6" x14ac:dyDescent="0.45">
      <c r="A1215" t="str">
        <f t="shared" si="69"/>
        <v>CYP2002</v>
      </c>
      <c r="B1215" t="s">
        <v>193</v>
      </c>
      <c r="C1215">
        <v>2002</v>
      </c>
      <c r="D1215">
        <v>23556.35546875</v>
      </c>
      <c r="E1215">
        <v>149.49301284046126</v>
      </c>
      <c r="F1215">
        <f t="shared" si="70"/>
        <v>10.06715093432036</v>
      </c>
    </row>
    <row r="1216" spans="1:6" x14ac:dyDescent="0.45">
      <c r="A1216" t="str">
        <f t="shared" si="69"/>
        <v>CYP2003</v>
      </c>
      <c r="B1216" t="s">
        <v>193</v>
      </c>
      <c r="C1216">
        <v>2003</v>
      </c>
      <c r="D1216">
        <v>24281.111328125</v>
      </c>
      <c r="E1216">
        <v>147.19522862150106</v>
      </c>
      <c r="F1216">
        <f t="shared" si="70"/>
        <v>10.097454015465539</v>
      </c>
    </row>
    <row r="1217" spans="1:6" x14ac:dyDescent="0.45">
      <c r="A1217" t="str">
        <f t="shared" si="69"/>
        <v>CYP2004</v>
      </c>
      <c r="B1217" t="s">
        <v>193</v>
      </c>
      <c r="C1217">
        <v>2004</v>
      </c>
      <c r="D1217">
        <v>25945.517578125</v>
      </c>
      <c r="E1217">
        <v>147.33850915131066</v>
      </c>
      <c r="F1217">
        <f t="shared" si="70"/>
        <v>10.163754140653737</v>
      </c>
    </row>
    <row r="1218" spans="1:6" x14ac:dyDescent="0.45">
      <c r="A1218" t="str">
        <f t="shared" si="69"/>
        <v>CYP2005</v>
      </c>
      <c r="B1218" t="s">
        <v>193</v>
      </c>
      <c r="C1218">
        <v>2005</v>
      </c>
      <c r="D1218">
        <v>27763.203125</v>
      </c>
      <c r="E1218">
        <v>156.67601541379491</v>
      </c>
      <c r="F1218">
        <f t="shared" si="70"/>
        <v>10.23146679431151</v>
      </c>
    </row>
    <row r="1219" spans="1:6" x14ac:dyDescent="0.45">
      <c r="A1219" t="str">
        <f t="shared" ref="A1219:A1282" si="71">B1219&amp;C1219</f>
        <v>CYP2006</v>
      </c>
      <c r="B1219" t="s">
        <v>193</v>
      </c>
      <c r="C1219">
        <v>2006</v>
      </c>
      <c r="D1219">
        <v>30015.19140625</v>
      </c>
      <c r="E1219">
        <v>162.93757128518743</v>
      </c>
      <c r="F1219">
        <f t="shared" ref="F1219:F1282" si="72">LN(D1219)</f>
        <v>10.309458912685434</v>
      </c>
    </row>
    <row r="1220" spans="1:6" x14ac:dyDescent="0.45">
      <c r="A1220" t="str">
        <f t="shared" si="71"/>
        <v>CYP2007</v>
      </c>
      <c r="B1220" t="s">
        <v>193</v>
      </c>
      <c r="C1220">
        <v>2007</v>
      </c>
      <c r="D1220">
        <v>32889.08984375</v>
      </c>
      <c r="E1220">
        <v>180.68073006892823</v>
      </c>
      <c r="F1220">
        <f t="shared" si="72"/>
        <v>10.400896266065331</v>
      </c>
    </row>
    <row r="1221" spans="1:6" x14ac:dyDescent="0.45">
      <c r="A1221" t="str">
        <f t="shared" si="71"/>
        <v>CYP2008</v>
      </c>
      <c r="B1221" t="s">
        <v>193</v>
      </c>
      <c r="C1221">
        <v>2008</v>
      </c>
      <c r="D1221">
        <v>34830.15234375</v>
      </c>
      <c r="E1221">
        <v>212.20923809834429</v>
      </c>
      <c r="F1221">
        <f t="shared" si="72"/>
        <v>10.458238737273824</v>
      </c>
    </row>
    <row r="1222" spans="1:6" x14ac:dyDescent="0.45">
      <c r="A1222" t="str">
        <f t="shared" si="71"/>
        <v>CYP2009</v>
      </c>
      <c r="B1222" t="s">
        <v>193</v>
      </c>
      <c r="C1222">
        <v>2009</v>
      </c>
      <c r="D1222">
        <v>33883.72265625</v>
      </c>
      <c r="E1222">
        <v>226.3559793013834</v>
      </c>
      <c r="F1222">
        <f t="shared" si="72"/>
        <v>10.430690020423208</v>
      </c>
    </row>
    <row r="1223" spans="1:6" x14ac:dyDescent="0.45">
      <c r="A1223" t="str">
        <f t="shared" si="71"/>
        <v>CYP2010</v>
      </c>
      <c r="B1223" t="s">
        <v>193</v>
      </c>
      <c r="C1223">
        <v>2010</v>
      </c>
      <c r="D1223">
        <v>33505.8828125</v>
      </c>
      <c r="E1223">
        <v>234.25159293189955</v>
      </c>
      <c r="F1223">
        <f t="shared" si="72"/>
        <v>10.419476308739453</v>
      </c>
    </row>
    <row r="1224" spans="1:6" x14ac:dyDescent="0.45">
      <c r="A1224" t="str">
        <f t="shared" si="71"/>
        <v>CYP2011</v>
      </c>
      <c r="B1224" t="s">
        <v>193</v>
      </c>
      <c r="C1224">
        <v>2011</v>
      </c>
      <c r="D1224">
        <v>33406.11328125</v>
      </c>
      <c r="E1224">
        <v>242.54113251158535</v>
      </c>
      <c r="F1224">
        <f t="shared" si="72"/>
        <v>10.416494194589164</v>
      </c>
    </row>
    <row r="1225" spans="1:6" x14ac:dyDescent="0.45">
      <c r="A1225" t="str">
        <f t="shared" si="71"/>
        <v>CYP2012</v>
      </c>
      <c r="B1225" t="s">
        <v>193</v>
      </c>
      <c r="C1225">
        <v>2012</v>
      </c>
      <c r="D1225">
        <v>31923.98828125</v>
      </c>
      <c r="E1225">
        <v>249.21812212662573</v>
      </c>
      <c r="F1225">
        <f t="shared" si="72"/>
        <v>10.371112989913073</v>
      </c>
    </row>
    <row r="1226" spans="1:6" x14ac:dyDescent="0.45">
      <c r="A1226" t="str">
        <f t="shared" si="71"/>
        <v>CYP2013</v>
      </c>
      <c r="B1226" t="s">
        <v>193</v>
      </c>
      <c r="C1226">
        <v>2013</v>
      </c>
      <c r="D1226">
        <v>30451.755859375</v>
      </c>
      <c r="E1226">
        <v>254.66806457038018</v>
      </c>
      <c r="F1226">
        <f t="shared" si="72"/>
        <v>10.323898935166033</v>
      </c>
    </row>
    <row r="1227" spans="1:6" x14ac:dyDescent="0.45">
      <c r="A1227" t="str">
        <f t="shared" si="71"/>
        <v>CYP2014</v>
      </c>
      <c r="B1227" t="s">
        <v>193</v>
      </c>
      <c r="C1227">
        <v>2014</v>
      </c>
      <c r="D1227">
        <v>30171.03125</v>
      </c>
      <c r="E1227">
        <v>251.83038482567923</v>
      </c>
      <c r="F1227">
        <f t="shared" si="72"/>
        <v>10.314637512874873</v>
      </c>
    </row>
    <row r="1228" spans="1:6" x14ac:dyDescent="0.45">
      <c r="A1228" t="str">
        <f t="shared" si="71"/>
        <v>CYP2015</v>
      </c>
      <c r="B1228" t="s">
        <v>193</v>
      </c>
      <c r="C1228">
        <v>2015</v>
      </c>
      <c r="D1228">
        <v>31930.763671875</v>
      </c>
      <c r="E1228">
        <v>243.4163373439805</v>
      </c>
      <c r="F1228">
        <f t="shared" si="72"/>
        <v>10.371325202487492</v>
      </c>
    </row>
    <row r="1229" spans="1:6" x14ac:dyDescent="0.45">
      <c r="A1229" t="str">
        <f t="shared" si="71"/>
        <v>CYP2016</v>
      </c>
      <c r="B1229" t="s">
        <v>193</v>
      </c>
      <c r="C1229">
        <v>2016</v>
      </c>
      <c r="D1229">
        <v>35877.73828125</v>
      </c>
      <c r="E1229">
        <v>216.24275737179747</v>
      </c>
      <c r="F1229">
        <f t="shared" si="72"/>
        <v>10.487872278546272</v>
      </c>
    </row>
    <row r="1230" spans="1:6" x14ac:dyDescent="0.45">
      <c r="A1230" t="str">
        <f t="shared" si="71"/>
        <v>CYP2017</v>
      </c>
      <c r="B1230" t="s">
        <v>193</v>
      </c>
      <c r="C1230">
        <v>2017</v>
      </c>
      <c r="D1230">
        <v>38414.5078125</v>
      </c>
      <c r="E1230">
        <v>191.7839322322742</v>
      </c>
      <c r="F1230">
        <f t="shared" si="72"/>
        <v>10.556190474841678</v>
      </c>
    </row>
    <row r="1231" spans="1:6" x14ac:dyDescent="0.45">
      <c r="A1231" t="str">
        <f t="shared" si="71"/>
        <v>CYP2018</v>
      </c>
      <c r="B1231" t="s">
        <v>193</v>
      </c>
      <c r="C1231">
        <v>2018</v>
      </c>
      <c r="D1231">
        <v>40924.6171875</v>
      </c>
      <c r="E1231">
        <v>135.31859918149442</v>
      </c>
      <c r="F1231">
        <f t="shared" si="72"/>
        <v>10.619487048194365</v>
      </c>
    </row>
    <row r="1232" spans="1:6" x14ac:dyDescent="0.45">
      <c r="A1232" t="str">
        <f t="shared" si="71"/>
        <v>CYP2019</v>
      </c>
      <c r="B1232" t="s">
        <v>193</v>
      </c>
      <c r="C1232">
        <v>2019</v>
      </c>
      <c r="D1232">
        <v>45115.93359375</v>
      </c>
      <c r="E1232">
        <v>106.68414067281475</v>
      </c>
      <c r="F1232">
        <f t="shared" si="72"/>
        <v>10.716990757858511</v>
      </c>
    </row>
    <row r="1233" spans="1:6" x14ac:dyDescent="0.45">
      <c r="A1233" t="str">
        <f t="shared" si="71"/>
        <v>CYP2020</v>
      </c>
      <c r="B1233" t="s">
        <v>193</v>
      </c>
      <c r="C1233">
        <v>2020</v>
      </c>
      <c r="D1233">
        <v>43353.55859375</v>
      </c>
      <c r="E1233">
        <v>106.47352030992903</v>
      </c>
      <c r="F1233">
        <f t="shared" si="72"/>
        <v>10.677144068660725</v>
      </c>
    </row>
    <row r="1234" spans="1:6" x14ac:dyDescent="0.45">
      <c r="A1234" t="str">
        <f t="shared" si="71"/>
        <v>CYP2021</v>
      </c>
      <c r="B1234" t="s">
        <v>193</v>
      </c>
      <c r="C1234">
        <v>2021</v>
      </c>
      <c r="D1234">
        <v>48781.27734375</v>
      </c>
      <c r="E1234">
        <v>87.395244379385318</v>
      </c>
      <c r="F1234">
        <f t="shared" si="72"/>
        <v>10.795101857235801</v>
      </c>
    </row>
    <row r="1235" spans="1:6" x14ac:dyDescent="0.45">
      <c r="A1235" t="str">
        <f t="shared" si="71"/>
        <v>CYP2022</v>
      </c>
      <c r="B1235" t="s">
        <v>193</v>
      </c>
      <c r="C1235">
        <v>2022</v>
      </c>
      <c r="D1235">
        <v>55941.5859375</v>
      </c>
      <c r="E1235">
        <v>71.453479022952394</v>
      </c>
      <c r="F1235">
        <f t="shared" si="72"/>
        <v>10.932063317042315</v>
      </c>
    </row>
    <row r="1236" spans="1:6" x14ac:dyDescent="0.45">
      <c r="A1236" t="str">
        <f t="shared" si="71"/>
        <v>CYP2023</v>
      </c>
      <c r="B1236" t="s">
        <v>193</v>
      </c>
      <c r="C1236">
        <v>2023</v>
      </c>
      <c r="D1236">
        <v>57204.5859375</v>
      </c>
      <c r="E1236">
        <v>62.696256849356267</v>
      </c>
      <c r="F1236">
        <f t="shared" si="72"/>
        <v>10.954389347886664</v>
      </c>
    </row>
    <row r="1237" spans="1:6" x14ac:dyDescent="0.45">
      <c r="A1237" t="str">
        <f t="shared" si="71"/>
        <v>CYP2024</v>
      </c>
      <c r="B1237" t="s">
        <v>193</v>
      </c>
      <c r="C1237">
        <v>2024</v>
      </c>
      <c r="D1237">
        <v>61239.66015625</v>
      </c>
      <c r="E1237">
        <v>58.687341134559169</v>
      </c>
      <c r="F1237">
        <f t="shared" si="72"/>
        <v>11.022550300380814</v>
      </c>
    </row>
    <row r="1238" spans="1:6" x14ac:dyDescent="0.45">
      <c r="A1238" t="str">
        <f t="shared" si="71"/>
        <v>CZE1993</v>
      </c>
      <c r="B1238" t="s">
        <v>519</v>
      </c>
      <c r="C1238">
        <v>1993</v>
      </c>
      <c r="D1238">
        <v>12201.350687565739</v>
      </c>
      <c r="E1238">
        <v>61.161810762924119</v>
      </c>
      <c r="F1238">
        <f t="shared" si="72"/>
        <v>9.4093019366887685</v>
      </c>
    </row>
    <row r="1239" spans="1:6" x14ac:dyDescent="0.45">
      <c r="A1239" t="str">
        <f t="shared" si="71"/>
        <v>CZE1994</v>
      </c>
      <c r="B1239" t="s">
        <v>519</v>
      </c>
      <c r="C1239">
        <v>1994</v>
      </c>
      <c r="D1239">
        <v>12819.824812282912</v>
      </c>
      <c r="E1239">
        <v>65.286389433424347</v>
      </c>
      <c r="F1239">
        <f t="shared" si="72"/>
        <v>9.4587480651927507</v>
      </c>
    </row>
    <row r="1240" spans="1:6" x14ac:dyDescent="0.45">
      <c r="A1240" t="str">
        <f t="shared" si="71"/>
        <v>CZE1995</v>
      </c>
      <c r="B1240" t="s">
        <v>519</v>
      </c>
      <c r="C1240">
        <v>1995</v>
      </c>
      <c r="D1240">
        <v>13948.061985980981</v>
      </c>
      <c r="E1240">
        <v>64.575877819669302</v>
      </c>
      <c r="F1240">
        <f t="shared" si="72"/>
        <v>9.5430958518623079</v>
      </c>
    </row>
    <row r="1241" spans="1:6" x14ac:dyDescent="0.45">
      <c r="A1241" t="str">
        <f t="shared" si="71"/>
        <v>CZE1996</v>
      </c>
      <c r="B1241" t="s">
        <v>519</v>
      </c>
      <c r="C1241">
        <v>1996</v>
      </c>
      <c r="D1241">
        <v>14775.324305043972</v>
      </c>
      <c r="E1241">
        <v>62.970917483629954</v>
      </c>
      <c r="F1241">
        <f t="shared" si="72"/>
        <v>9.6007137916133747</v>
      </c>
    </row>
    <row r="1242" spans="1:6" x14ac:dyDescent="0.45">
      <c r="A1242" t="str">
        <f t="shared" si="71"/>
        <v>CZE1997</v>
      </c>
      <c r="B1242" t="s">
        <v>519</v>
      </c>
      <c r="C1242">
        <v>1997</v>
      </c>
      <c r="D1242">
        <v>14907.640451722529</v>
      </c>
      <c r="E1242">
        <v>64.190846252288239</v>
      </c>
      <c r="F1242">
        <f t="shared" si="72"/>
        <v>9.6096291425005909</v>
      </c>
    </row>
    <row r="1243" spans="1:6" x14ac:dyDescent="0.45">
      <c r="A1243" t="str">
        <f t="shared" si="71"/>
        <v>CZE1998</v>
      </c>
      <c r="B1243" t="s">
        <v>519</v>
      </c>
      <c r="C1243">
        <v>1998</v>
      </c>
      <c r="D1243">
        <v>15062.762044910549</v>
      </c>
      <c r="E1243">
        <v>56.469488455814144</v>
      </c>
      <c r="F1243">
        <f t="shared" si="72"/>
        <v>9.619980887254167</v>
      </c>
    </row>
    <row r="1244" spans="1:6" x14ac:dyDescent="0.45">
      <c r="A1244" t="str">
        <f t="shared" si="71"/>
        <v>CZE1999</v>
      </c>
      <c r="B1244" t="s">
        <v>519</v>
      </c>
      <c r="C1244">
        <v>1999</v>
      </c>
      <c r="D1244">
        <v>15493.979668577787</v>
      </c>
      <c r="E1244">
        <v>51.144228203460095</v>
      </c>
      <c r="F1244">
        <f t="shared" si="72"/>
        <v>9.648206818978375</v>
      </c>
    </row>
    <row r="1245" spans="1:6" x14ac:dyDescent="0.45">
      <c r="A1245" t="str">
        <f t="shared" si="71"/>
        <v>CZE2000</v>
      </c>
      <c r="B1245" t="s">
        <v>519</v>
      </c>
      <c r="C1245">
        <v>2000</v>
      </c>
      <c r="D1245">
        <v>16328.797923439519</v>
      </c>
      <c r="E1245">
        <v>44.685794057590535</v>
      </c>
      <c r="F1245">
        <f t="shared" si="72"/>
        <v>9.7006855717081724</v>
      </c>
    </row>
    <row r="1246" spans="1:6" x14ac:dyDescent="0.45">
      <c r="A1246" t="str">
        <f t="shared" si="71"/>
        <v>CZE2001</v>
      </c>
      <c r="B1246" t="s">
        <v>519</v>
      </c>
      <c r="C1246">
        <v>2001</v>
      </c>
      <c r="D1246">
        <v>17711.335522848021</v>
      </c>
      <c r="E1246">
        <v>36.932474241522719</v>
      </c>
      <c r="F1246">
        <f t="shared" si="72"/>
        <v>9.7819601385969932</v>
      </c>
    </row>
    <row r="1247" spans="1:6" x14ac:dyDescent="0.45">
      <c r="A1247" t="str">
        <f t="shared" si="71"/>
        <v>CZE2002</v>
      </c>
      <c r="B1247" t="s">
        <v>519</v>
      </c>
      <c r="C1247">
        <v>2002</v>
      </c>
      <c r="D1247">
        <v>18344.032942793787</v>
      </c>
      <c r="E1247">
        <v>23.546977480951877</v>
      </c>
      <c r="F1247">
        <f t="shared" si="72"/>
        <v>9.817059620370939</v>
      </c>
    </row>
    <row r="1248" spans="1:6" x14ac:dyDescent="0.45">
      <c r="A1248" t="str">
        <f t="shared" si="71"/>
        <v>CZE2003</v>
      </c>
      <c r="B1248" t="s">
        <v>519</v>
      </c>
      <c r="C1248">
        <v>2003</v>
      </c>
      <c r="D1248">
        <v>19606.58938716002</v>
      </c>
      <c r="E1248">
        <v>24.250378635866127</v>
      </c>
      <c r="F1248">
        <f t="shared" si="72"/>
        <v>9.8836209819407799</v>
      </c>
    </row>
    <row r="1249" spans="1:6" x14ac:dyDescent="0.45">
      <c r="A1249" t="str">
        <f t="shared" si="71"/>
        <v>CZE2004</v>
      </c>
      <c r="B1249" t="s">
        <v>519</v>
      </c>
      <c r="C1249">
        <v>2004</v>
      </c>
      <c r="D1249">
        <v>20990.932822598719</v>
      </c>
      <c r="E1249">
        <v>25.608423147137891</v>
      </c>
      <c r="F1249">
        <f t="shared" si="72"/>
        <v>9.9518458531134595</v>
      </c>
    </row>
    <row r="1250" spans="1:6" x14ac:dyDescent="0.45">
      <c r="A1250" t="str">
        <f t="shared" si="71"/>
        <v>CZE2005</v>
      </c>
      <c r="B1250" t="s">
        <v>519</v>
      </c>
      <c r="C1250">
        <v>2005</v>
      </c>
      <c r="D1250">
        <v>22114.83630852016</v>
      </c>
      <c r="E1250">
        <v>29.198511293774992</v>
      </c>
      <c r="F1250">
        <f t="shared" si="72"/>
        <v>10.004003988444609</v>
      </c>
    </row>
    <row r="1251" spans="1:6" x14ac:dyDescent="0.45">
      <c r="A1251" t="str">
        <f t="shared" si="71"/>
        <v>CZE2006</v>
      </c>
      <c r="B1251" t="s">
        <v>519</v>
      </c>
      <c r="C1251">
        <v>2006</v>
      </c>
      <c r="D1251">
        <v>23919.292709408819</v>
      </c>
      <c r="E1251">
        <v>33.846818867321652</v>
      </c>
      <c r="F1251">
        <f t="shared" si="72"/>
        <v>10.082440638622748</v>
      </c>
    </row>
    <row r="1252" spans="1:6" x14ac:dyDescent="0.45">
      <c r="A1252" t="str">
        <f t="shared" si="71"/>
        <v>CZE2007</v>
      </c>
      <c r="B1252" t="s">
        <v>519</v>
      </c>
      <c r="C1252">
        <v>2007</v>
      </c>
      <c r="D1252">
        <v>26268.565317379878</v>
      </c>
      <c r="E1252">
        <v>38.711138665399233</v>
      </c>
      <c r="F1252">
        <f t="shared" si="72"/>
        <v>10.176128268222117</v>
      </c>
    </row>
    <row r="1253" spans="1:6" x14ac:dyDescent="0.45">
      <c r="A1253" t="str">
        <f t="shared" si="71"/>
        <v>CZE2008</v>
      </c>
      <c r="B1253" t="s">
        <v>519</v>
      </c>
      <c r="C1253">
        <v>2008</v>
      </c>
      <c r="D1253">
        <v>27937.841568101976</v>
      </c>
      <c r="E1253">
        <v>43.283747328834906</v>
      </c>
      <c r="F1253">
        <f t="shared" si="72"/>
        <v>10.237737377432486</v>
      </c>
    </row>
    <row r="1254" spans="1:6" x14ac:dyDescent="0.45">
      <c r="A1254" t="str">
        <f t="shared" si="71"/>
        <v>CZE2009</v>
      </c>
      <c r="B1254" t="s">
        <v>519</v>
      </c>
      <c r="C1254">
        <v>2009</v>
      </c>
      <c r="D1254">
        <v>27698.810613166261</v>
      </c>
      <c r="E1254">
        <v>45.076916643116661</v>
      </c>
      <c r="F1254">
        <f t="shared" si="72"/>
        <v>10.229144753100718</v>
      </c>
    </row>
    <row r="1255" spans="1:6" x14ac:dyDescent="0.45">
      <c r="A1255" t="str">
        <f t="shared" si="71"/>
        <v>CZE2010</v>
      </c>
      <c r="B1255" t="s">
        <v>519</v>
      </c>
      <c r="C1255">
        <v>2010</v>
      </c>
      <c r="D1255">
        <v>28156.985472460092</v>
      </c>
      <c r="E1255">
        <v>45.870295505624661</v>
      </c>
      <c r="F1255">
        <f t="shared" si="72"/>
        <v>10.245550754558058</v>
      </c>
    </row>
    <row r="1256" spans="1:6" x14ac:dyDescent="0.45">
      <c r="A1256" t="str">
        <f t="shared" si="71"/>
        <v>CZE2011</v>
      </c>
      <c r="B1256" t="s">
        <v>519</v>
      </c>
      <c r="C1256">
        <v>2011</v>
      </c>
      <c r="D1256">
        <v>29237.187095984678</v>
      </c>
      <c r="E1256">
        <v>47.933134001814246</v>
      </c>
      <c r="F1256">
        <f t="shared" si="72"/>
        <v>10.283196708688426</v>
      </c>
    </row>
    <row r="1257" spans="1:6" x14ac:dyDescent="0.45">
      <c r="A1257" t="str">
        <f t="shared" si="71"/>
        <v>CZE2012</v>
      </c>
      <c r="B1257" t="s">
        <v>519</v>
      </c>
      <c r="C1257">
        <v>2012</v>
      </c>
      <c r="D1257">
        <v>29465.607401189383</v>
      </c>
      <c r="E1257">
        <v>49.054945311100028</v>
      </c>
      <c r="F1257">
        <f t="shared" si="72"/>
        <v>10.290979011388046</v>
      </c>
    </row>
    <row r="1258" spans="1:6" x14ac:dyDescent="0.45">
      <c r="A1258" t="str">
        <f t="shared" si="71"/>
        <v>CZE2013</v>
      </c>
      <c r="B1258" t="s">
        <v>519</v>
      </c>
      <c r="C1258">
        <v>2013</v>
      </c>
      <c r="D1258">
        <v>31013.008293383122</v>
      </c>
      <c r="E1258">
        <v>50.289864910406813</v>
      </c>
      <c r="F1258">
        <f t="shared" si="72"/>
        <v>10.342162017817637</v>
      </c>
    </row>
    <row r="1259" spans="1:6" x14ac:dyDescent="0.45">
      <c r="A1259" t="str">
        <f t="shared" si="71"/>
        <v>CZE2014</v>
      </c>
      <c r="B1259" t="s">
        <v>519</v>
      </c>
      <c r="C1259">
        <v>2014</v>
      </c>
      <c r="D1259">
        <v>32743.489773169011</v>
      </c>
      <c r="E1259">
        <v>49.092694193432564</v>
      </c>
      <c r="F1259">
        <f t="shared" si="72"/>
        <v>10.39645943575084</v>
      </c>
    </row>
    <row r="1260" spans="1:6" x14ac:dyDescent="0.45">
      <c r="A1260" t="str">
        <f t="shared" si="71"/>
        <v>CZE2015</v>
      </c>
      <c r="B1260" t="s">
        <v>519</v>
      </c>
      <c r="C1260">
        <v>2015</v>
      </c>
      <c r="D1260">
        <v>34102.176988058032</v>
      </c>
      <c r="E1260">
        <v>49.260449635443216</v>
      </c>
      <c r="F1260">
        <f t="shared" si="72"/>
        <v>10.437116502525864</v>
      </c>
    </row>
    <row r="1261" spans="1:6" x14ac:dyDescent="0.45">
      <c r="A1261" t="str">
        <f t="shared" si="71"/>
        <v>CZE2016</v>
      </c>
      <c r="B1261" t="s">
        <v>519</v>
      </c>
      <c r="C1261">
        <v>2016</v>
      </c>
      <c r="D1261">
        <v>36445.048573206368</v>
      </c>
      <c r="E1261">
        <v>50.57218311676781</v>
      </c>
      <c r="F1261">
        <f t="shared" si="72"/>
        <v>10.503560886596503</v>
      </c>
    </row>
    <row r="1262" spans="1:6" x14ac:dyDescent="0.45">
      <c r="A1262" t="str">
        <f t="shared" si="71"/>
        <v>CZE2017</v>
      </c>
      <c r="B1262" t="s">
        <v>519</v>
      </c>
      <c r="C1262">
        <v>2017</v>
      </c>
      <c r="D1262">
        <v>39346.030564257002</v>
      </c>
      <c r="E1262">
        <v>50.232442564154844</v>
      </c>
      <c r="F1262">
        <f t="shared" si="72"/>
        <v>10.580150373643132</v>
      </c>
    </row>
    <row r="1263" spans="1:6" x14ac:dyDescent="0.45">
      <c r="A1263" t="str">
        <f t="shared" si="71"/>
        <v>CZE2018</v>
      </c>
      <c r="B1263" t="s">
        <v>519</v>
      </c>
      <c r="C1263">
        <v>2018</v>
      </c>
      <c r="D1263">
        <v>41638.183107659621</v>
      </c>
      <c r="E1263">
        <v>50.718519558791066</v>
      </c>
      <c r="F1263">
        <f t="shared" si="72"/>
        <v>10.636772888435436</v>
      </c>
    </row>
    <row r="1264" spans="1:6" x14ac:dyDescent="0.45">
      <c r="A1264" t="str">
        <f t="shared" si="71"/>
        <v>CZE2019</v>
      </c>
      <c r="B1264" t="s">
        <v>519</v>
      </c>
      <c r="C1264">
        <v>2019</v>
      </c>
      <c r="D1264">
        <v>45614.017113253212</v>
      </c>
      <c r="E1264">
        <v>49.44010471280648</v>
      </c>
      <c r="F1264">
        <f t="shared" si="72"/>
        <v>10.72797034110148</v>
      </c>
    </row>
    <row r="1265" spans="1:6" x14ac:dyDescent="0.45">
      <c r="A1265" t="str">
        <f t="shared" si="71"/>
        <v>CZE2020</v>
      </c>
      <c r="B1265" t="s">
        <v>519</v>
      </c>
      <c r="C1265">
        <v>2020</v>
      </c>
      <c r="D1265">
        <v>44839.482209945469</v>
      </c>
      <c r="E1265">
        <v>51.982990632975067</v>
      </c>
      <c r="F1265">
        <f t="shared" si="72"/>
        <v>10.710844329615977</v>
      </c>
    </row>
    <row r="1266" spans="1:6" x14ac:dyDescent="0.45">
      <c r="A1266" t="str">
        <f t="shared" si="71"/>
        <v>CZE2021</v>
      </c>
      <c r="B1266" t="s">
        <v>519</v>
      </c>
      <c r="C1266">
        <v>2021</v>
      </c>
      <c r="D1266">
        <v>47796.0337408466</v>
      </c>
      <c r="E1266">
        <v>52.036120616606063</v>
      </c>
      <c r="F1266">
        <f t="shared" si="72"/>
        <v>10.774697938903921</v>
      </c>
    </row>
    <row r="1267" spans="1:6" x14ac:dyDescent="0.45">
      <c r="A1267" t="str">
        <f t="shared" si="71"/>
        <v>CZE2022</v>
      </c>
      <c r="B1267" t="s">
        <v>519</v>
      </c>
      <c r="C1267">
        <v>2022</v>
      </c>
      <c r="D1267">
        <v>51709.837393396294</v>
      </c>
      <c r="E1267">
        <v>48.634769539078157</v>
      </c>
      <c r="F1267">
        <f t="shared" si="72"/>
        <v>10.853403320798131</v>
      </c>
    </row>
    <row r="1268" spans="1:6" x14ac:dyDescent="0.45">
      <c r="A1268" t="str">
        <f t="shared" si="71"/>
        <v>CZE2023</v>
      </c>
      <c r="B1268" t="s">
        <v>519</v>
      </c>
      <c r="C1268">
        <v>2023</v>
      </c>
      <c r="D1268">
        <v>53217.219170918215</v>
      </c>
      <c r="E1268">
        <v>47.977128915192019</v>
      </c>
      <c r="F1268">
        <f t="shared" si="72"/>
        <v>10.882137291586629</v>
      </c>
    </row>
    <row r="1269" spans="1:6" x14ac:dyDescent="0.45">
      <c r="A1269" t="str">
        <f t="shared" si="71"/>
        <v>CZE2024</v>
      </c>
      <c r="B1269" t="s">
        <v>519</v>
      </c>
      <c r="C1269">
        <v>2024</v>
      </c>
      <c r="D1269">
        <v>56805.646767677907</v>
      </c>
      <c r="E1269">
        <v>48.306362809851223</v>
      </c>
      <c r="F1269">
        <f t="shared" si="72"/>
        <v>10.947391014691814</v>
      </c>
    </row>
    <row r="1270" spans="1:6" x14ac:dyDescent="0.45">
      <c r="A1270" t="str">
        <f t="shared" si="71"/>
        <v>DNK1990</v>
      </c>
      <c r="B1270" t="s">
        <v>412</v>
      </c>
      <c r="C1270">
        <v>1990</v>
      </c>
      <c r="D1270" s="2">
        <v>18227.417105437555</v>
      </c>
      <c r="E1270" s="2">
        <v>50.34135289847552</v>
      </c>
      <c r="F1270">
        <f t="shared" si="72"/>
        <v>9.8106821738955929</v>
      </c>
    </row>
    <row r="1271" spans="1:6" x14ac:dyDescent="0.45">
      <c r="A1271" t="str">
        <f t="shared" si="71"/>
        <v>DNK1991</v>
      </c>
      <c r="B1271" t="s">
        <v>412</v>
      </c>
      <c r="C1271">
        <v>1991</v>
      </c>
      <c r="D1271">
        <v>19054.942173455358</v>
      </c>
      <c r="E1271">
        <v>41.88210185911656</v>
      </c>
      <c r="F1271">
        <f t="shared" si="72"/>
        <v>9.8550817785857152</v>
      </c>
    </row>
    <row r="1272" spans="1:6" x14ac:dyDescent="0.45">
      <c r="A1272" t="str">
        <f t="shared" si="71"/>
        <v>DNK1992</v>
      </c>
      <c r="B1272" t="s">
        <v>412</v>
      </c>
      <c r="C1272">
        <v>1992</v>
      </c>
      <c r="D1272">
        <v>19817.868707792797</v>
      </c>
      <c r="E1272">
        <v>39.331497710369554</v>
      </c>
      <c r="F1272">
        <f t="shared" si="72"/>
        <v>9.8943392696999783</v>
      </c>
    </row>
    <row r="1273" spans="1:6" x14ac:dyDescent="0.45">
      <c r="A1273" t="str">
        <f t="shared" si="71"/>
        <v>DNK1993</v>
      </c>
      <c r="B1273" t="s">
        <v>412</v>
      </c>
      <c r="C1273">
        <v>1993</v>
      </c>
      <c r="D1273">
        <v>20203.67593879074</v>
      </c>
      <c r="E1273">
        <v>34.261036144715916</v>
      </c>
      <c r="F1273">
        <f t="shared" si="72"/>
        <v>9.9136198440013175</v>
      </c>
    </row>
    <row r="1274" spans="1:6" x14ac:dyDescent="0.45">
      <c r="A1274" t="str">
        <f t="shared" si="71"/>
        <v>DNK1994</v>
      </c>
      <c r="B1274" t="s">
        <v>412</v>
      </c>
      <c r="C1274">
        <v>1994</v>
      </c>
      <c r="D1274">
        <v>21654.902568941605</v>
      </c>
      <c r="E1274">
        <v>30.291791768202842</v>
      </c>
      <c r="F1274">
        <f t="shared" si="72"/>
        <v>9.9829871543978577</v>
      </c>
    </row>
    <row r="1275" spans="1:6" x14ac:dyDescent="0.45">
      <c r="A1275" t="str">
        <f t="shared" si="71"/>
        <v>DNK1995</v>
      </c>
      <c r="B1275" t="s">
        <v>412</v>
      </c>
      <c r="C1275">
        <v>1995</v>
      </c>
      <c r="D1275">
        <v>22661.557684060812</v>
      </c>
      <c r="E1275">
        <v>30.371747113179261</v>
      </c>
      <c r="F1275">
        <f t="shared" si="72"/>
        <v>10.028425273793138</v>
      </c>
    </row>
    <row r="1276" spans="1:6" x14ac:dyDescent="0.45">
      <c r="A1276" t="str">
        <f t="shared" si="71"/>
        <v>DNK1996</v>
      </c>
      <c r="B1276" t="s">
        <v>412</v>
      </c>
      <c r="C1276">
        <v>1996</v>
      </c>
      <c r="D1276">
        <v>23713.945187525471</v>
      </c>
      <c r="E1276">
        <v>31.01624831799424</v>
      </c>
      <c r="F1276">
        <f t="shared" si="72"/>
        <v>10.073818558618088</v>
      </c>
    </row>
    <row r="1277" spans="1:6" x14ac:dyDescent="0.45">
      <c r="A1277" t="str">
        <f t="shared" si="71"/>
        <v>DNK1997</v>
      </c>
      <c r="B1277" t="s">
        <v>412</v>
      </c>
      <c r="C1277">
        <v>1997</v>
      </c>
      <c r="D1277">
        <v>24881.243595470536</v>
      </c>
      <c r="E1277">
        <v>31.566000619137359</v>
      </c>
      <c r="F1277">
        <f t="shared" si="72"/>
        <v>10.121869529344748</v>
      </c>
    </row>
    <row r="1278" spans="1:6" x14ac:dyDescent="0.45">
      <c r="A1278" t="str">
        <f t="shared" si="71"/>
        <v>DNK1998</v>
      </c>
      <c r="B1278" t="s">
        <v>412</v>
      </c>
      <c r="C1278">
        <v>1998</v>
      </c>
      <c r="D1278">
        <v>25797.125622368152</v>
      </c>
      <c r="E1278">
        <v>34.342844281039184</v>
      </c>
      <c r="F1278">
        <f t="shared" si="72"/>
        <v>10.158018354717425</v>
      </c>
    </row>
    <row r="1279" spans="1:6" x14ac:dyDescent="0.45">
      <c r="A1279" t="str">
        <f t="shared" si="71"/>
        <v>DNK1999</v>
      </c>
      <c r="B1279" t="s">
        <v>412</v>
      </c>
      <c r="C1279">
        <v>1999</v>
      </c>
      <c r="D1279">
        <v>26642.221558861747</v>
      </c>
      <c r="E1279">
        <v>34.095558531002517</v>
      </c>
      <c r="F1279">
        <f t="shared" si="72"/>
        <v>10.190252513026584</v>
      </c>
    </row>
    <row r="1280" spans="1:6" x14ac:dyDescent="0.45">
      <c r="A1280" t="str">
        <f t="shared" si="71"/>
        <v>DNK2000</v>
      </c>
      <c r="B1280" t="s">
        <v>412</v>
      </c>
      <c r="C1280">
        <v>2000</v>
      </c>
      <c r="D1280">
        <v>28641.699043415552</v>
      </c>
      <c r="E1280">
        <v>132.06093562108555</v>
      </c>
      <c r="F1280">
        <f t="shared" si="72"/>
        <v>10.262618943456578</v>
      </c>
    </row>
    <row r="1281" spans="1:6" x14ac:dyDescent="0.45">
      <c r="A1281" t="str">
        <f t="shared" si="71"/>
        <v>DNK2001</v>
      </c>
      <c r="B1281" t="s">
        <v>412</v>
      </c>
      <c r="C1281">
        <v>2001</v>
      </c>
      <c r="D1281">
        <v>29462.123290561784</v>
      </c>
      <c r="E1281">
        <v>138.75410333293655</v>
      </c>
      <c r="F1281">
        <f t="shared" si="72"/>
        <v>10.290860761097706</v>
      </c>
    </row>
    <row r="1282" spans="1:6" x14ac:dyDescent="0.45">
      <c r="A1282" t="str">
        <f t="shared" si="71"/>
        <v>DNK2002</v>
      </c>
      <c r="B1282" t="s">
        <v>412</v>
      </c>
      <c r="C1282">
        <v>2002</v>
      </c>
      <c r="D1282">
        <v>30666.596767402181</v>
      </c>
      <c r="E1282">
        <v>141.48185036266611</v>
      </c>
      <c r="F1282">
        <f t="shared" si="72"/>
        <v>10.330929288036629</v>
      </c>
    </row>
    <row r="1283" spans="1:6" x14ac:dyDescent="0.45">
      <c r="A1283" t="str">
        <f t="shared" ref="A1283:A1346" si="73">B1283&amp;C1283</f>
        <v>DNK2003</v>
      </c>
      <c r="B1283" t="s">
        <v>412</v>
      </c>
      <c r="C1283">
        <v>2003</v>
      </c>
      <c r="D1283">
        <v>30868.04561322233</v>
      </c>
      <c r="E1283">
        <v>139.88681478991339</v>
      </c>
      <c r="F1283">
        <f t="shared" ref="F1283:F1346" si="74">LN(D1283)</f>
        <v>10.337476805262755</v>
      </c>
    </row>
    <row r="1284" spans="1:6" x14ac:dyDescent="0.45">
      <c r="A1284" t="str">
        <f t="shared" si="73"/>
        <v>DNK2004</v>
      </c>
      <c r="B1284" t="s">
        <v>412</v>
      </c>
      <c r="C1284">
        <v>2004</v>
      </c>
      <c r="D1284">
        <v>33019.977294656434</v>
      </c>
      <c r="E1284">
        <v>145.29299879291776</v>
      </c>
      <c r="F1284">
        <f t="shared" si="74"/>
        <v>10.40486802984991</v>
      </c>
    </row>
    <row r="1285" spans="1:6" x14ac:dyDescent="0.45">
      <c r="A1285" t="str">
        <f t="shared" si="73"/>
        <v>DNK2005</v>
      </c>
      <c r="B1285" t="s">
        <v>412</v>
      </c>
      <c r="C1285">
        <v>2005</v>
      </c>
      <c r="D1285">
        <v>34238.321814743729</v>
      </c>
      <c r="E1285">
        <v>157.13814784274675</v>
      </c>
      <c r="F1285">
        <f t="shared" si="74"/>
        <v>10.441100816634663</v>
      </c>
    </row>
    <row r="1286" spans="1:6" x14ac:dyDescent="0.45">
      <c r="A1286" t="str">
        <f t="shared" si="73"/>
        <v>DNK2006</v>
      </c>
      <c r="B1286" t="s">
        <v>412</v>
      </c>
      <c r="C1286">
        <v>2006</v>
      </c>
      <c r="D1286">
        <v>37400.30752133335</v>
      </c>
      <c r="E1286">
        <v>168.74550256399388</v>
      </c>
      <c r="F1286">
        <f t="shared" si="74"/>
        <v>10.529434205864362</v>
      </c>
    </row>
    <row r="1287" spans="1:6" x14ac:dyDescent="0.45">
      <c r="A1287" t="str">
        <f t="shared" si="73"/>
        <v>DNK2007</v>
      </c>
      <c r="B1287" t="s">
        <v>412</v>
      </c>
      <c r="C1287">
        <v>2007</v>
      </c>
      <c r="D1287">
        <v>39111.519025761627</v>
      </c>
      <c r="E1287">
        <v>184.03742470059993</v>
      </c>
      <c r="F1287">
        <f t="shared" si="74"/>
        <v>10.574172306825577</v>
      </c>
    </row>
    <row r="1288" spans="1:6" x14ac:dyDescent="0.45">
      <c r="A1288" t="str">
        <f t="shared" si="73"/>
        <v>DNK2008</v>
      </c>
      <c r="B1288" t="s">
        <v>412</v>
      </c>
      <c r="C1288">
        <v>2008</v>
      </c>
      <c r="D1288">
        <v>41467.38618797774</v>
      </c>
      <c r="E1288">
        <v>190.31686614058046</v>
      </c>
      <c r="F1288">
        <f t="shared" si="74"/>
        <v>10.632662522268673</v>
      </c>
    </row>
    <row r="1289" spans="1:6" x14ac:dyDescent="0.45">
      <c r="A1289" t="str">
        <f t="shared" si="73"/>
        <v>DNK2009</v>
      </c>
      <c r="B1289" t="s">
        <v>412</v>
      </c>
      <c r="C1289">
        <v>2009</v>
      </c>
      <c r="D1289">
        <v>40503.204630682143</v>
      </c>
      <c r="E1289">
        <v>200.39918231773544</v>
      </c>
      <c r="F1289">
        <f t="shared" si="74"/>
        <v>10.60913637664779</v>
      </c>
    </row>
    <row r="1290" spans="1:6" x14ac:dyDescent="0.45">
      <c r="A1290" t="str">
        <f t="shared" si="73"/>
        <v>DNK2010</v>
      </c>
      <c r="B1290" t="s">
        <v>412</v>
      </c>
      <c r="C1290">
        <v>2010</v>
      </c>
      <c r="D1290">
        <v>43042.394637021047</v>
      </c>
      <c r="E1290">
        <v>192.82994675065706</v>
      </c>
      <c r="F1290">
        <f t="shared" si="74"/>
        <v>10.669940830765213</v>
      </c>
    </row>
    <row r="1291" spans="1:6" x14ac:dyDescent="0.45">
      <c r="A1291" t="str">
        <f t="shared" si="73"/>
        <v>DNK2011</v>
      </c>
      <c r="B1291" t="s">
        <v>412</v>
      </c>
      <c r="C1291">
        <v>2011</v>
      </c>
      <c r="D1291">
        <v>44443.716384472558</v>
      </c>
      <c r="E1291">
        <v>187.07112826147798</v>
      </c>
      <c r="F1291">
        <f t="shared" si="74"/>
        <v>10.701978867270357</v>
      </c>
    </row>
    <row r="1292" spans="1:6" x14ac:dyDescent="0.45">
      <c r="A1292" t="str">
        <f t="shared" si="73"/>
        <v>DNK2012</v>
      </c>
      <c r="B1292" t="s">
        <v>412</v>
      </c>
      <c r="C1292">
        <v>2012</v>
      </c>
      <c r="D1292">
        <v>44755.162427301839</v>
      </c>
      <c r="E1292">
        <v>182.29482500660802</v>
      </c>
      <c r="F1292">
        <f t="shared" si="74"/>
        <v>10.708962078553327</v>
      </c>
    </row>
    <row r="1293" spans="1:6" x14ac:dyDescent="0.45">
      <c r="A1293" t="str">
        <f t="shared" si="73"/>
        <v>DNK2013</v>
      </c>
      <c r="B1293" t="s">
        <v>412</v>
      </c>
      <c r="C1293">
        <v>2013</v>
      </c>
      <c r="D1293">
        <v>46869.193288774935</v>
      </c>
      <c r="E1293">
        <v>176.47778714250967</v>
      </c>
      <c r="F1293">
        <f t="shared" si="74"/>
        <v>10.75511587909325</v>
      </c>
    </row>
    <row r="1294" spans="1:6" x14ac:dyDescent="0.45">
      <c r="A1294" t="str">
        <f t="shared" si="73"/>
        <v>DNK2014</v>
      </c>
      <c r="B1294" t="s">
        <v>412</v>
      </c>
      <c r="C1294">
        <v>2014</v>
      </c>
      <c r="D1294">
        <v>47879.595555823318</v>
      </c>
      <c r="E1294">
        <v>173.40626422347074</v>
      </c>
      <c r="F1294">
        <f t="shared" si="74"/>
        <v>10.776444712598291</v>
      </c>
    </row>
    <row r="1295" spans="1:6" x14ac:dyDescent="0.45">
      <c r="A1295" t="str">
        <f t="shared" si="73"/>
        <v>DNK2015</v>
      </c>
      <c r="B1295" t="s">
        <v>412</v>
      </c>
      <c r="C1295">
        <v>2015</v>
      </c>
      <c r="D1295">
        <v>48910.332437190053</v>
      </c>
      <c r="E1295">
        <v>170.48260841068429</v>
      </c>
      <c r="F1295">
        <f t="shared" si="74"/>
        <v>10.797743950426886</v>
      </c>
    </row>
    <row r="1296" spans="1:6" x14ac:dyDescent="0.45">
      <c r="A1296" t="str">
        <f t="shared" si="73"/>
        <v>DNK2016</v>
      </c>
      <c r="B1296" t="s">
        <v>412</v>
      </c>
      <c r="C1296">
        <v>2016</v>
      </c>
      <c r="D1296">
        <v>51820.952130549085</v>
      </c>
      <c r="E1296">
        <v>167.05934628262719</v>
      </c>
      <c r="F1296">
        <f t="shared" si="74"/>
        <v>10.855549827751803</v>
      </c>
    </row>
    <row r="1297" spans="1:6" x14ac:dyDescent="0.45">
      <c r="A1297" t="str">
        <f t="shared" si="73"/>
        <v>DNK2017</v>
      </c>
      <c r="B1297" t="s">
        <v>412</v>
      </c>
      <c r="C1297">
        <v>2017</v>
      </c>
      <c r="D1297">
        <v>55271.597600265937</v>
      </c>
      <c r="E1297">
        <v>162.05608965345459</v>
      </c>
      <c r="F1297">
        <f t="shared" si="74"/>
        <v>10.920014449787988</v>
      </c>
    </row>
    <row r="1298" spans="1:6" x14ac:dyDescent="0.45">
      <c r="A1298" t="str">
        <f t="shared" si="73"/>
        <v>DNK2018</v>
      </c>
      <c r="B1298" t="s">
        <v>412</v>
      </c>
      <c r="C1298">
        <v>2018</v>
      </c>
      <c r="D1298">
        <v>57233.623168561782</v>
      </c>
      <c r="E1298">
        <v>161.96022377506227</v>
      </c>
      <c r="F1298">
        <f t="shared" si="74"/>
        <v>10.954896822302977</v>
      </c>
    </row>
    <row r="1299" spans="1:6" x14ac:dyDescent="0.45">
      <c r="A1299" t="str">
        <f t="shared" si="73"/>
        <v>DNK2019</v>
      </c>
      <c r="B1299" t="s">
        <v>412</v>
      </c>
      <c r="C1299">
        <v>2019</v>
      </c>
      <c r="D1299">
        <v>60594.96640019097</v>
      </c>
      <c r="E1299">
        <v>161.89867891429242</v>
      </c>
      <c r="F1299">
        <f t="shared" si="74"/>
        <v>11.01196710590439</v>
      </c>
    </row>
    <row r="1300" spans="1:6" x14ac:dyDescent="0.45">
      <c r="A1300" t="str">
        <f t="shared" si="73"/>
        <v>DNK2020</v>
      </c>
      <c r="B1300" t="s">
        <v>412</v>
      </c>
      <c r="C1300">
        <v>2020</v>
      </c>
      <c r="D1300">
        <v>62682.289947438905</v>
      </c>
      <c r="E1300">
        <v>163.53675512979032</v>
      </c>
      <c r="F1300">
        <f t="shared" si="74"/>
        <v>11.04583422974388</v>
      </c>
    </row>
    <row r="1301" spans="1:6" x14ac:dyDescent="0.45">
      <c r="A1301" t="str">
        <f t="shared" si="73"/>
        <v>DNK2021</v>
      </c>
      <c r="B1301" t="s">
        <v>412</v>
      </c>
      <c r="C1301">
        <v>2021</v>
      </c>
      <c r="D1301">
        <v>69715.180968092885</v>
      </c>
      <c r="E1301">
        <v>154.36721164986403</v>
      </c>
      <c r="F1301">
        <f t="shared" si="74"/>
        <v>11.152173377452947</v>
      </c>
    </row>
    <row r="1302" spans="1:6" x14ac:dyDescent="0.45">
      <c r="A1302" t="str">
        <f t="shared" si="73"/>
        <v>DNK2022</v>
      </c>
      <c r="B1302" t="s">
        <v>412</v>
      </c>
      <c r="C1302">
        <v>2022</v>
      </c>
      <c r="D1302">
        <v>77400.334800888348</v>
      </c>
      <c r="E1302">
        <v>142.75264078457016</v>
      </c>
      <c r="F1302">
        <f t="shared" si="74"/>
        <v>11.256746385161335</v>
      </c>
    </row>
    <row r="1303" spans="1:6" x14ac:dyDescent="0.45">
      <c r="A1303" t="str">
        <f t="shared" si="73"/>
        <v>DNK2023</v>
      </c>
      <c r="B1303" t="s">
        <v>412</v>
      </c>
      <c r="C1303">
        <v>2023</v>
      </c>
      <c r="D1303">
        <v>73737.447544710463</v>
      </c>
      <c r="E1303">
        <v>146.59805268038861</v>
      </c>
      <c r="F1303">
        <f t="shared" si="74"/>
        <v>11.208266056932342</v>
      </c>
    </row>
    <row r="1304" spans="1:6" x14ac:dyDescent="0.45">
      <c r="A1304" t="str">
        <f t="shared" si="73"/>
        <v>DNK2024</v>
      </c>
      <c r="B1304" t="s">
        <v>412</v>
      </c>
      <c r="C1304">
        <v>2024</v>
      </c>
      <c r="D1304">
        <v>79514.285438305815</v>
      </c>
      <c r="E1304">
        <v>142.43808149807612</v>
      </c>
      <c r="F1304">
        <f t="shared" si="74"/>
        <v>11.283691975547793</v>
      </c>
    </row>
    <row r="1305" spans="1:6" x14ac:dyDescent="0.45">
      <c r="A1305" t="str">
        <f t="shared" si="73"/>
        <v>DJI2013</v>
      </c>
      <c r="B1305" t="s">
        <v>188</v>
      </c>
      <c r="C1305">
        <v>2013</v>
      </c>
      <c r="D1305">
        <v>3762.2819610399015</v>
      </c>
      <c r="E1305">
        <v>22.146387405735673</v>
      </c>
      <c r="F1305">
        <f t="shared" si="74"/>
        <v>8.2327809568237544</v>
      </c>
    </row>
    <row r="1306" spans="1:6" x14ac:dyDescent="0.45">
      <c r="A1306" t="str">
        <f t="shared" si="73"/>
        <v>DJI2014</v>
      </c>
      <c r="B1306" t="s">
        <v>188</v>
      </c>
      <c r="C1306">
        <v>2014</v>
      </c>
      <c r="D1306">
        <v>3978.3466709255358</v>
      </c>
      <c r="E1306">
        <v>22.137701885702413</v>
      </c>
      <c r="F1306">
        <f t="shared" si="74"/>
        <v>8.2886216026569386</v>
      </c>
    </row>
    <row r="1307" spans="1:6" x14ac:dyDescent="0.45">
      <c r="A1307" t="str">
        <f t="shared" si="73"/>
        <v>DJI2015</v>
      </c>
      <c r="B1307" t="s">
        <v>188</v>
      </c>
      <c r="C1307">
        <v>2015</v>
      </c>
      <c r="D1307">
        <v>4263.9628889045543</v>
      </c>
      <c r="E1307">
        <v>21.702846097510061</v>
      </c>
      <c r="F1307">
        <f t="shared" si="74"/>
        <v>8.3579542624552161</v>
      </c>
    </row>
    <row r="1308" spans="1:6" x14ac:dyDescent="0.45">
      <c r="A1308" t="str">
        <f t="shared" si="73"/>
        <v>DJI2016</v>
      </c>
      <c r="B1308" t="s">
        <v>188</v>
      </c>
      <c r="C1308">
        <v>2016</v>
      </c>
      <c r="D1308">
        <v>4431.5658855617594</v>
      </c>
      <c r="E1308">
        <v>20.43712656198807</v>
      </c>
      <c r="F1308">
        <f t="shared" si="74"/>
        <v>8.3965082736210768</v>
      </c>
    </row>
    <row r="1309" spans="1:6" x14ac:dyDescent="0.45">
      <c r="A1309" t="str">
        <f t="shared" si="73"/>
        <v>DJI2017</v>
      </c>
      <c r="B1309" t="s">
        <v>188</v>
      </c>
      <c r="C1309">
        <v>2017</v>
      </c>
      <c r="D1309">
        <v>4676.7133605890303</v>
      </c>
      <c r="E1309">
        <v>21.172754258492144</v>
      </c>
      <c r="F1309">
        <f t="shared" si="74"/>
        <v>8.4503508688238185</v>
      </c>
    </row>
    <row r="1310" spans="1:6" x14ac:dyDescent="0.45">
      <c r="A1310" t="str">
        <f t="shared" si="73"/>
        <v>DJI2018</v>
      </c>
      <c r="B1310" t="s">
        <v>188</v>
      </c>
      <c r="C1310">
        <v>2018</v>
      </c>
      <c r="D1310">
        <v>5083.1107703018251</v>
      </c>
      <c r="E1310">
        <v>21.633237394169218</v>
      </c>
      <c r="F1310">
        <f t="shared" si="74"/>
        <v>8.5336787095175044</v>
      </c>
    </row>
    <row r="1311" spans="1:6" x14ac:dyDescent="0.45">
      <c r="A1311" t="str">
        <f t="shared" si="73"/>
        <v>DJI2019</v>
      </c>
      <c r="B1311" t="s">
        <v>188</v>
      </c>
      <c r="C1311">
        <v>2019</v>
      </c>
      <c r="D1311">
        <v>5398.0003677398427</v>
      </c>
      <c r="E1311">
        <v>22.351483315784641</v>
      </c>
      <c r="F1311">
        <f t="shared" si="74"/>
        <v>8.5937838617031499</v>
      </c>
    </row>
    <row r="1312" spans="1:6" x14ac:dyDescent="0.45">
      <c r="A1312" t="str">
        <f t="shared" si="73"/>
        <v>DJI2020</v>
      </c>
      <c r="B1312" t="s">
        <v>188</v>
      </c>
      <c r="C1312">
        <v>2020</v>
      </c>
      <c r="D1312">
        <v>5527.0018522988839</v>
      </c>
      <c r="E1312">
        <v>21.153639250122968</v>
      </c>
      <c r="F1312">
        <f t="shared" si="74"/>
        <v>8.6174007869696077</v>
      </c>
    </row>
    <row r="1313" spans="1:6" x14ac:dyDescent="0.45">
      <c r="A1313" t="str">
        <f t="shared" si="73"/>
        <v>DJI2021</v>
      </c>
      <c r="B1313" t="s">
        <v>188</v>
      </c>
      <c r="C1313">
        <v>2021</v>
      </c>
      <c r="D1313">
        <v>5960.1080739682457</v>
      </c>
      <c r="E1313">
        <v>18.596858148666879</v>
      </c>
      <c r="F1313">
        <f t="shared" si="74"/>
        <v>8.6928438931111387</v>
      </c>
    </row>
    <row r="1314" spans="1:6" x14ac:dyDescent="0.45">
      <c r="A1314" t="str">
        <f t="shared" si="73"/>
        <v>DJI2022</v>
      </c>
      <c r="B1314" t="s">
        <v>188</v>
      </c>
      <c r="C1314">
        <v>2022</v>
      </c>
      <c r="D1314">
        <v>6621.3303822040934</v>
      </c>
      <c r="E1314">
        <v>19.834329252977476</v>
      </c>
      <c r="F1314">
        <f t="shared" si="74"/>
        <v>8.7980515928196468</v>
      </c>
    </row>
    <row r="1315" spans="1:6" x14ac:dyDescent="0.45">
      <c r="A1315" t="str">
        <f t="shared" si="73"/>
        <v>DJI2023</v>
      </c>
      <c r="B1315" t="s">
        <v>188</v>
      </c>
      <c r="C1315">
        <v>2023</v>
      </c>
      <c r="D1315">
        <v>7264.04490470983</v>
      </c>
      <c r="E1315">
        <v>21.718929784620805</v>
      </c>
      <c r="F1315">
        <f t="shared" si="74"/>
        <v>8.8906921020778018</v>
      </c>
    </row>
    <row r="1316" spans="1:6" x14ac:dyDescent="0.45">
      <c r="A1316" t="str">
        <f t="shared" si="73"/>
        <v>DJI2024</v>
      </c>
      <c r="B1316" t="s">
        <v>188</v>
      </c>
      <c r="C1316">
        <v>2024</v>
      </c>
      <c r="D1316">
        <v>7776.2261364520091</v>
      </c>
      <c r="E1316">
        <v>23.474207763226151</v>
      </c>
      <c r="F1316">
        <f t="shared" si="74"/>
        <v>8.958826427051271</v>
      </c>
    </row>
    <row r="1317" spans="1:6" x14ac:dyDescent="0.45">
      <c r="A1317" t="str">
        <f t="shared" si="73"/>
        <v>DMA1990</v>
      </c>
      <c r="B1317" t="s">
        <v>199</v>
      </c>
      <c r="C1317">
        <v>1990</v>
      </c>
      <c r="D1317" s="2">
        <v>4667.4349973909457</v>
      </c>
      <c r="E1317" s="2">
        <v>38.820836244621773</v>
      </c>
      <c r="F1317">
        <f t="shared" si="74"/>
        <v>8.4483649486752892</v>
      </c>
    </row>
    <row r="1318" spans="1:6" x14ac:dyDescent="0.45">
      <c r="A1318" t="str">
        <f t="shared" si="73"/>
        <v>DMA1991</v>
      </c>
      <c r="B1318" t="s">
        <v>199</v>
      </c>
      <c r="C1318">
        <v>1991</v>
      </c>
      <c r="D1318">
        <v>4913.6713790972672</v>
      </c>
      <c r="E1318">
        <v>39.508729944721587</v>
      </c>
      <c r="F1318">
        <f t="shared" si="74"/>
        <v>8.4997766764243501</v>
      </c>
    </row>
    <row r="1319" spans="1:6" x14ac:dyDescent="0.45">
      <c r="A1319" t="str">
        <f t="shared" si="73"/>
        <v>DMA1992</v>
      </c>
      <c r="B1319" t="s">
        <v>199</v>
      </c>
      <c r="C1319">
        <v>1992</v>
      </c>
      <c r="D1319">
        <v>5125.4933247076524</v>
      </c>
      <c r="E1319">
        <v>41.773213494524967</v>
      </c>
      <c r="F1319">
        <f t="shared" si="74"/>
        <v>8.5419820578536001</v>
      </c>
    </row>
    <row r="1320" spans="1:6" x14ac:dyDescent="0.45">
      <c r="A1320" t="str">
        <f t="shared" si="73"/>
        <v>DMA1993</v>
      </c>
      <c r="B1320" t="s">
        <v>199</v>
      </c>
      <c r="C1320">
        <v>1993</v>
      </c>
      <c r="D1320">
        <v>5352.0553638841175</v>
      </c>
      <c r="E1320">
        <v>43.68143969106378</v>
      </c>
      <c r="F1320">
        <f t="shared" si="74"/>
        <v>8.5852359462770043</v>
      </c>
    </row>
    <row r="1321" spans="1:6" x14ac:dyDescent="0.45">
      <c r="A1321" t="str">
        <f t="shared" si="73"/>
        <v>DMA1994</v>
      </c>
      <c r="B1321" t="s">
        <v>199</v>
      </c>
      <c r="C1321">
        <v>1994</v>
      </c>
      <c r="D1321">
        <v>5464.7541990967793</v>
      </c>
      <c r="E1321">
        <v>43.776635239069222</v>
      </c>
      <c r="F1321">
        <f t="shared" si="74"/>
        <v>8.6060744223066834</v>
      </c>
    </row>
    <row r="1322" spans="1:6" x14ac:dyDescent="0.45">
      <c r="A1322" t="str">
        <f t="shared" si="73"/>
        <v>DMA1995</v>
      </c>
      <c r="B1322" t="s">
        <v>199</v>
      </c>
      <c r="C1322">
        <v>1995</v>
      </c>
      <c r="D1322">
        <v>5749.0969764229603</v>
      </c>
      <c r="E1322">
        <v>46.49599978413675</v>
      </c>
      <c r="F1322">
        <f t="shared" si="74"/>
        <v>8.6567980738795178</v>
      </c>
    </row>
    <row r="1323" spans="1:6" x14ac:dyDescent="0.45">
      <c r="A1323" t="str">
        <f t="shared" si="73"/>
        <v>DMA1996</v>
      </c>
      <c r="B1323" t="s">
        <v>199</v>
      </c>
      <c r="C1323">
        <v>1996</v>
      </c>
      <c r="D1323">
        <v>6041.2110514450869</v>
      </c>
      <c r="E1323">
        <v>45.425320273198423</v>
      </c>
      <c r="F1323">
        <f t="shared" si="74"/>
        <v>8.7063597760365177</v>
      </c>
    </row>
    <row r="1324" spans="1:6" x14ac:dyDescent="0.45">
      <c r="A1324" t="str">
        <f t="shared" si="73"/>
        <v>DMA1997</v>
      </c>
      <c r="B1324" t="s">
        <v>199</v>
      </c>
      <c r="C1324">
        <v>1997</v>
      </c>
      <c r="D1324">
        <v>6289.762452798288</v>
      </c>
      <c r="E1324">
        <v>47.226520957864246</v>
      </c>
      <c r="F1324">
        <f t="shared" si="74"/>
        <v>8.7466785831305103</v>
      </c>
    </row>
    <row r="1325" spans="1:6" x14ac:dyDescent="0.45">
      <c r="A1325" t="str">
        <f t="shared" si="73"/>
        <v>DMA1998</v>
      </c>
      <c r="B1325" t="s">
        <v>199</v>
      </c>
      <c r="C1325">
        <v>1998</v>
      </c>
      <c r="D1325">
        <v>6617.2191672826602</v>
      </c>
      <c r="E1325">
        <v>47.095380868686171</v>
      </c>
      <c r="F1325">
        <f t="shared" si="74"/>
        <v>8.7974304953137263</v>
      </c>
    </row>
    <row r="1326" spans="1:6" x14ac:dyDescent="0.45">
      <c r="A1326" t="str">
        <f t="shared" si="73"/>
        <v>DMA1999</v>
      </c>
      <c r="B1326" t="s">
        <v>199</v>
      </c>
      <c r="C1326">
        <v>1999</v>
      </c>
      <c r="D1326">
        <v>6759.4590657051713</v>
      </c>
      <c r="E1326">
        <v>46.862852358358921</v>
      </c>
      <c r="F1326">
        <f t="shared" si="74"/>
        <v>8.8186981459691509</v>
      </c>
    </row>
    <row r="1327" spans="1:6" x14ac:dyDescent="0.45">
      <c r="A1327" t="str">
        <f t="shared" si="73"/>
        <v>DMA2000</v>
      </c>
      <c r="B1327" t="s">
        <v>199</v>
      </c>
      <c r="C1327">
        <v>2000</v>
      </c>
      <c r="D1327">
        <v>7111.4132018500241</v>
      </c>
      <c r="E1327">
        <v>50.433266323844641</v>
      </c>
      <c r="F1327">
        <f t="shared" si="74"/>
        <v>8.8694562656134348</v>
      </c>
    </row>
    <row r="1328" spans="1:6" x14ac:dyDescent="0.45">
      <c r="A1328" t="str">
        <f t="shared" si="73"/>
        <v>DMA2001</v>
      </c>
      <c r="B1328" t="s">
        <v>199</v>
      </c>
      <c r="C1328">
        <v>2001</v>
      </c>
      <c r="D1328">
        <v>7290.6283244551487</v>
      </c>
      <c r="E1328">
        <v>43.131825540891924</v>
      </c>
      <c r="F1328">
        <f t="shared" si="74"/>
        <v>8.8943450112001106</v>
      </c>
    </row>
    <row r="1329" spans="1:6" x14ac:dyDescent="0.45">
      <c r="A1329" t="str">
        <f t="shared" si="73"/>
        <v>DMA2002</v>
      </c>
      <c r="B1329" t="s">
        <v>199</v>
      </c>
      <c r="C1329">
        <v>2002</v>
      </c>
      <c r="D1329">
        <v>7167.0427194272797</v>
      </c>
      <c r="E1329">
        <v>42.776198373213298</v>
      </c>
      <c r="F1329">
        <f t="shared" si="74"/>
        <v>8.8772483965492377</v>
      </c>
    </row>
    <row r="1330" spans="1:6" x14ac:dyDescent="0.45">
      <c r="A1330" t="str">
        <f t="shared" si="73"/>
        <v>DMA2003</v>
      </c>
      <c r="B1330" t="s">
        <v>199</v>
      </c>
      <c r="C1330">
        <v>2003</v>
      </c>
      <c r="D1330">
        <v>7714.2950985709376</v>
      </c>
      <c r="E1330">
        <v>41.729830548831302</v>
      </c>
      <c r="F1330">
        <f t="shared" si="74"/>
        <v>8.9508303929717759</v>
      </c>
    </row>
    <row r="1331" spans="1:6" x14ac:dyDescent="0.45">
      <c r="A1331" t="str">
        <f t="shared" si="73"/>
        <v>DMA2004</v>
      </c>
      <c r="B1331" t="s">
        <v>199</v>
      </c>
      <c r="C1331">
        <v>2004</v>
      </c>
      <c r="D1331">
        <v>8232.1846090100007</v>
      </c>
      <c r="E1331">
        <v>42.073343789678098</v>
      </c>
      <c r="F1331">
        <f t="shared" si="74"/>
        <v>9.0158067030411004</v>
      </c>
    </row>
    <row r="1332" spans="1:6" x14ac:dyDescent="0.45">
      <c r="A1332" t="str">
        <f t="shared" si="73"/>
        <v>DMA2005</v>
      </c>
      <c r="B1332" t="s">
        <v>199</v>
      </c>
      <c r="C1332">
        <v>2005</v>
      </c>
      <c r="D1332">
        <v>8557.4159494963296</v>
      </c>
      <c r="E1332">
        <v>45.21018421276716</v>
      </c>
      <c r="F1332">
        <f t="shared" si="74"/>
        <v>9.0545535485035007</v>
      </c>
    </row>
    <row r="1333" spans="1:6" x14ac:dyDescent="0.45">
      <c r="A1333" t="str">
        <f t="shared" si="73"/>
        <v>DMA2006</v>
      </c>
      <c r="B1333" t="s">
        <v>199</v>
      </c>
      <c r="C1333">
        <v>2006</v>
      </c>
      <c r="D1333">
        <v>9199.8817635794076</v>
      </c>
      <c r="E1333">
        <v>47.217738351318197</v>
      </c>
      <c r="F1333">
        <f t="shared" si="74"/>
        <v>9.1269459111697007</v>
      </c>
    </row>
    <row r="1334" spans="1:6" x14ac:dyDescent="0.45">
      <c r="A1334" t="str">
        <f t="shared" si="73"/>
        <v>DMA2007</v>
      </c>
      <c r="B1334" t="s">
        <v>199</v>
      </c>
      <c r="C1334">
        <v>2007</v>
      </c>
      <c r="D1334">
        <v>9949.4801653476898</v>
      </c>
      <c r="E1334">
        <v>46.545704410111185</v>
      </c>
      <c r="F1334">
        <f t="shared" si="74"/>
        <v>9.2052755840991622</v>
      </c>
    </row>
    <row r="1335" spans="1:6" x14ac:dyDescent="0.45">
      <c r="A1335" t="str">
        <f t="shared" si="73"/>
        <v>DMA2008</v>
      </c>
      <c r="B1335" t="s">
        <v>199</v>
      </c>
      <c r="C1335">
        <v>2008</v>
      </c>
      <c r="D1335">
        <v>10862.258274659363</v>
      </c>
      <c r="E1335">
        <v>46.731661021134094</v>
      </c>
      <c r="F1335">
        <f t="shared" si="74"/>
        <v>9.2930495161301252</v>
      </c>
    </row>
    <row r="1336" spans="1:6" x14ac:dyDescent="0.45">
      <c r="A1336" t="str">
        <f t="shared" si="73"/>
        <v>DMA2009</v>
      </c>
      <c r="B1336" t="s">
        <v>199</v>
      </c>
      <c r="C1336">
        <v>2009</v>
      </c>
      <c r="D1336">
        <v>10803.556367692401</v>
      </c>
      <c r="E1336">
        <v>46.398284692243045</v>
      </c>
      <c r="F1336">
        <f t="shared" si="74"/>
        <v>9.2876306522120213</v>
      </c>
    </row>
    <row r="1337" spans="1:6" x14ac:dyDescent="0.45">
      <c r="A1337" t="str">
        <f t="shared" si="73"/>
        <v>DMA2010</v>
      </c>
      <c r="B1337" t="s">
        <v>199</v>
      </c>
      <c r="C1337">
        <v>2010</v>
      </c>
      <c r="D1337">
        <v>10924.095324550632</v>
      </c>
      <c r="E1337">
        <v>50.443353614226069</v>
      </c>
      <c r="F1337">
        <f t="shared" si="74"/>
        <v>9.2987262087135818</v>
      </c>
    </row>
    <row r="1338" spans="1:6" x14ac:dyDescent="0.45">
      <c r="A1338" t="str">
        <f t="shared" si="73"/>
        <v>DMA2011</v>
      </c>
      <c r="B1338" t="s">
        <v>199</v>
      </c>
      <c r="C1338">
        <v>2011</v>
      </c>
      <c r="D1338">
        <v>11122.89941402936</v>
      </c>
      <c r="E1338">
        <v>52.368963260987599</v>
      </c>
      <c r="F1338">
        <f t="shared" si="74"/>
        <v>9.3167612724898579</v>
      </c>
    </row>
    <row r="1339" spans="1:6" x14ac:dyDescent="0.45">
      <c r="A1339" t="str">
        <f t="shared" si="73"/>
        <v>DMA2012</v>
      </c>
      <c r="B1339" t="s">
        <v>199</v>
      </c>
      <c r="C1339">
        <v>2012</v>
      </c>
      <c r="D1339">
        <v>10920.908507924521</v>
      </c>
      <c r="E1339">
        <v>55.212675093952853</v>
      </c>
      <c r="F1339">
        <f t="shared" si="74"/>
        <v>9.2984344425346279</v>
      </c>
    </row>
    <row r="1340" spans="1:6" x14ac:dyDescent="0.45">
      <c r="A1340" t="str">
        <f t="shared" si="73"/>
        <v>DMA2013</v>
      </c>
      <c r="B1340" t="s">
        <v>199</v>
      </c>
      <c r="C1340">
        <v>2013</v>
      </c>
      <c r="D1340">
        <v>11286.269697486101</v>
      </c>
      <c r="E1340">
        <v>52.651693177033096</v>
      </c>
      <c r="F1340">
        <f t="shared" si="74"/>
        <v>9.3313421948841917</v>
      </c>
    </row>
    <row r="1341" spans="1:6" x14ac:dyDescent="0.45">
      <c r="A1341" t="str">
        <f t="shared" si="73"/>
        <v>DMA2014</v>
      </c>
      <c r="B1341" t="s">
        <v>199</v>
      </c>
      <c r="C1341">
        <v>2014</v>
      </c>
      <c r="D1341">
        <v>12083.292631481991</v>
      </c>
      <c r="E1341">
        <v>48.813726061265037</v>
      </c>
      <c r="F1341">
        <f t="shared" si="74"/>
        <v>9.3995790031799622</v>
      </c>
    </row>
    <row r="1342" spans="1:6" x14ac:dyDescent="0.45">
      <c r="A1342" t="str">
        <f t="shared" si="73"/>
        <v>DMA2015</v>
      </c>
      <c r="B1342" t="s">
        <v>199</v>
      </c>
      <c r="C1342">
        <v>2015</v>
      </c>
      <c r="D1342">
        <v>12092.731599267632</v>
      </c>
      <c r="E1342">
        <v>47.572432013616329</v>
      </c>
      <c r="F1342">
        <f t="shared" si="74"/>
        <v>9.4003598568203408</v>
      </c>
    </row>
    <row r="1343" spans="1:6" x14ac:dyDescent="0.45">
      <c r="A1343" t="str">
        <f t="shared" si="73"/>
        <v>DMA2016</v>
      </c>
      <c r="B1343" t="s">
        <v>199</v>
      </c>
      <c r="C1343">
        <v>2016</v>
      </c>
      <c r="D1343">
        <v>12945.002957164279</v>
      </c>
      <c r="E1343">
        <v>44.150648000386866</v>
      </c>
      <c r="F1343">
        <f t="shared" si="74"/>
        <v>9.4684651206262664</v>
      </c>
    </row>
    <row r="1344" spans="1:6" x14ac:dyDescent="0.45">
      <c r="A1344" t="str">
        <f t="shared" si="73"/>
        <v>DMA2017</v>
      </c>
      <c r="B1344" t="s">
        <v>199</v>
      </c>
      <c r="C1344">
        <v>2017</v>
      </c>
      <c r="D1344">
        <v>12696.195661262156</v>
      </c>
      <c r="E1344">
        <v>47.224369847343297</v>
      </c>
      <c r="F1344">
        <f t="shared" si="74"/>
        <v>9.4490576733400253</v>
      </c>
    </row>
    <row r="1345" spans="1:6" x14ac:dyDescent="0.45">
      <c r="A1345" t="str">
        <f t="shared" si="73"/>
        <v>DMA2018</v>
      </c>
      <c r="B1345" t="s">
        <v>199</v>
      </c>
      <c r="C1345">
        <v>2018</v>
      </c>
      <c r="D1345">
        <v>15069.897241530331</v>
      </c>
      <c r="E1345">
        <v>41.653873816513979</v>
      </c>
      <c r="F1345">
        <f t="shared" si="74"/>
        <v>9.6204544728534529</v>
      </c>
    </row>
    <row r="1346" spans="1:6" x14ac:dyDescent="0.45">
      <c r="A1346" t="str">
        <f t="shared" si="73"/>
        <v>DMA2019</v>
      </c>
      <c r="B1346" t="s">
        <v>199</v>
      </c>
      <c r="C1346">
        <v>2019</v>
      </c>
      <c r="D1346">
        <v>16020.59447202171</v>
      </c>
      <c r="E1346">
        <v>38.356021845357866</v>
      </c>
      <c r="F1346">
        <f t="shared" si="74"/>
        <v>9.6816303280500726</v>
      </c>
    </row>
    <row r="1347" spans="1:6" x14ac:dyDescent="0.45">
      <c r="A1347" t="str">
        <f t="shared" ref="A1347:A1410" si="75">B1347&amp;C1347</f>
        <v>DMA2020</v>
      </c>
      <c r="B1347" t="s">
        <v>199</v>
      </c>
      <c r="C1347">
        <v>2020</v>
      </c>
      <c r="D1347">
        <v>14243.762312389783</v>
      </c>
      <c r="E1347">
        <v>50.754262507439698</v>
      </c>
      <c r="F1347">
        <f t="shared" ref="F1347:F1410" si="76">LN(D1347)</f>
        <v>9.5640743574001004</v>
      </c>
    </row>
    <row r="1348" spans="1:6" x14ac:dyDescent="0.45">
      <c r="A1348" t="str">
        <f t="shared" si="75"/>
        <v>DMA2021</v>
      </c>
      <c r="B1348" t="s">
        <v>199</v>
      </c>
      <c r="C1348">
        <v>2021</v>
      </c>
      <c r="D1348">
        <v>15808.974350394501</v>
      </c>
      <c r="E1348">
        <v>49.380206071611859</v>
      </c>
      <c r="F1348">
        <f t="shared" si="76"/>
        <v>9.6683330546263093</v>
      </c>
    </row>
    <row r="1349" spans="1:6" x14ac:dyDescent="0.45">
      <c r="A1349" t="str">
        <f t="shared" si="75"/>
        <v>DMA2022</v>
      </c>
      <c r="B1349" t="s">
        <v>199</v>
      </c>
      <c r="C1349">
        <v>2022</v>
      </c>
      <c r="D1349">
        <v>18802.081991320545</v>
      </c>
      <c r="E1349">
        <v>45.84894220309463</v>
      </c>
      <c r="F1349">
        <f t="shared" si="76"/>
        <v>9.8417228869055293</v>
      </c>
    </row>
    <row r="1350" spans="1:6" x14ac:dyDescent="0.45">
      <c r="A1350" t="str">
        <f t="shared" si="75"/>
        <v>DMA2023</v>
      </c>
      <c r="B1350" t="s">
        <v>199</v>
      </c>
      <c r="C1350">
        <v>2023</v>
      </c>
      <c r="D1350">
        <v>20285.982166370708</v>
      </c>
      <c r="E1350">
        <v>41.773006617457057</v>
      </c>
      <c r="F1350">
        <f t="shared" si="76"/>
        <v>9.9176853928253657</v>
      </c>
    </row>
    <row r="1351" spans="1:6" x14ac:dyDescent="0.45">
      <c r="A1351" t="str">
        <f t="shared" si="75"/>
        <v>DMA2024</v>
      </c>
      <c r="B1351" t="s">
        <v>199</v>
      </c>
      <c r="C1351">
        <v>2024</v>
      </c>
      <c r="D1351">
        <v>21300.684869808898</v>
      </c>
      <c r="E1351">
        <v>39.386229959461929</v>
      </c>
      <c r="F1351">
        <f t="shared" si="76"/>
        <v>9.9664945046927578</v>
      </c>
    </row>
    <row r="1352" spans="1:6" x14ac:dyDescent="0.45">
      <c r="A1352" t="str">
        <f t="shared" si="75"/>
        <v>DOM2004</v>
      </c>
      <c r="B1352" t="s">
        <v>554</v>
      </c>
      <c r="C1352">
        <v>2004</v>
      </c>
      <c r="D1352">
        <v>7374.8123177805965</v>
      </c>
      <c r="E1352">
        <v>23.64075829822308</v>
      </c>
      <c r="F1352">
        <f t="shared" si="76"/>
        <v>8.9058257324476742</v>
      </c>
    </row>
    <row r="1353" spans="1:6" x14ac:dyDescent="0.45">
      <c r="A1353" t="str">
        <f t="shared" si="75"/>
        <v>DOM2005</v>
      </c>
      <c r="B1353" t="s">
        <v>554</v>
      </c>
      <c r="C1353">
        <v>2005</v>
      </c>
      <c r="D1353">
        <v>8215.0324457666084</v>
      </c>
      <c r="E1353">
        <v>19.649436634244935</v>
      </c>
      <c r="F1353">
        <f t="shared" si="76"/>
        <v>9.0137209800395404</v>
      </c>
    </row>
    <row r="1354" spans="1:6" x14ac:dyDescent="0.45">
      <c r="A1354" t="str">
        <f t="shared" si="75"/>
        <v>DOM2006</v>
      </c>
      <c r="B1354" t="s">
        <v>554</v>
      </c>
      <c r="C1354">
        <v>2006</v>
      </c>
      <c r="D1354">
        <v>9130.069061455988</v>
      </c>
      <c r="E1354">
        <v>18.692621405301534</v>
      </c>
      <c r="F1354">
        <f t="shared" si="76"/>
        <v>9.1193285377943578</v>
      </c>
    </row>
    <row r="1355" spans="1:6" x14ac:dyDescent="0.45">
      <c r="A1355" t="str">
        <f t="shared" si="75"/>
        <v>DOM2007</v>
      </c>
      <c r="B1355" t="s">
        <v>554</v>
      </c>
      <c r="C1355">
        <v>2007</v>
      </c>
      <c r="D1355">
        <v>9951.1319159145824</v>
      </c>
      <c r="E1355">
        <v>20.708266602406358</v>
      </c>
      <c r="F1355">
        <f t="shared" si="76"/>
        <v>9.2054415840758406</v>
      </c>
    </row>
    <row r="1356" spans="1:6" x14ac:dyDescent="0.45">
      <c r="A1356" t="str">
        <f t="shared" si="75"/>
        <v>DOM2008</v>
      </c>
      <c r="B1356" t="s">
        <v>554</v>
      </c>
      <c r="C1356">
        <v>2008</v>
      </c>
      <c r="D1356">
        <v>10345.808098275887</v>
      </c>
      <c r="E1356">
        <v>20.740112543988669</v>
      </c>
      <c r="F1356">
        <f t="shared" si="76"/>
        <v>9.2443367019935909</v>
      </c>
    </row>
    <row r="1357" spans="1:6" x14ac:dyDescent="0.45">
      <c r="A1357" t="str">
        <f t="shared" si="75"/>
        <v>DOM2009</v>
      </c>
      <c r="B1357" t="s">
        <v>554</v>
      </c>
      <c r="C1357">
        <v>2009</v>
      </c>
      <c r="D1357">
        <v>10381.624812680142</v>
      </c>
      <c r="E1357">
        <v>21.566462481852909</v>
      </c>
      <c r="F1357">
        <f t="shared" si="76"/>
        <v>9.2477926774833676</v>
      </c>
    </row>
    <row r="1358" spans="1:6" x14ac:dyDescent="0.45">
      <c r="A1358" t="str">
        <f t="shared" si="75"/>
        <v>DOM2010</v>
      </c>
      <c r="B1358" t="s">
        <v>554</v>
      </c>
      <c r="C1358">
        <v>2010</v>
      </c>
      <c r="D1358">
        <v>11245.681189220137</v>
      </c>
      <c r="E1358">
        <v>22.735096185908695</v>
      </c>
      <c r="F1358">
        <f t="shared" si="76"/>
        <v>9.3277394396347457</v>
      </c>
    </row>
    <row r="1359" spans="1:6" x14ac:dyDescent="0.45">
      <c r="A1359" t="str">
        <f t="shared" si="75"/>
        <v>DOM2011</v>
      </c>
      <c r="B1359" t="s">
        <v>554</v>
      </c>
      <c r="C1359">
        <v>2011</v>
      </c>
      <c r="D1359">
        <v>11694.664185230331</v>
      </c>
      <c r="E1359">
        <v>22.937437238872242</v>
      </c>
      <c r="F1359">
        <f t="shared" si="76"/>
        <v>9.3668879642178418</v>
      </c>
    </row>
    <row r="1360" spans="1:6" x14ac:dyDescent="0.45">
      <c r="A1360" t="str">
        <f t="shared" si="75"/>
        <v>DOM2012</v>
      </c>
      <c r="B1360" t="s">
        <v>554</v>
      </c>
      <c r="C1360">
        <v>2012</v>
      </c>
      <c r="D1360">
        <v>11776.62281035571</v>
      </c>
      <c r="E1360">
        <v>22.537408826704453</v>
      </c>
      <c r="F1360">
        <f t="shared" si="76"/>
        <v>9.3738717276777823</v>
      </c>
    </row>
    <row r="1361" spans="1:6" x14ac:dyDescent="0.45">
      <c r="A1361" t="str">
        <f t="shared" si="75"/>
        <v>DOM2013</v>
      </c>
      <c r="B1361" t="s">
        <v>554</v>
      </c>
      <c r="C1361">
        <v>2013</v>
      </c>
      <c r="D1361">
        <v>12413.910018356029</v>
      </c>
      <c r="E1361">
        <v>23.437140484568893</v>
      </c>
      <c r="F1361">
        <f t="shared" si="76"/>
        <v>9.4265728985468158</v>
      </c>
    </row>
    <row r="1362" spans="1:6" x14ac:dyDescent="0.45">
      <c r="A1362" t="str">
        <f t="shared" si="75"/>
        <v>DOM2014</v>
      </c>
      <c r="B1362" t="s">
        <v>554</v>
      </c>
      <c r="C1362">
        <v>2014</v>
      </c>
      <c r="D1362">
        <v>13464.792560907394</v>
      </c>
      <c r="E1362">
        <v>25.26616485169907</v>
      </c>
      <c r="F1362">
        <f t="shared" si="76"/>
        <v>9.5078335993273555</v>
      </c>
    </row>
    <row r="1363" spans="1:6" x14ac:dyDescent="0.45">
      <c r="A1363" t="str">
        <f t="shared" si="75"/>
        <v>DOM2015</v>
      </c>
      <c r="B1363" t="s">
        <v>554</v>
      </c>
      <c r="C1363">
        <v>2015</v>
      </c>
      <c r="D1363">
        <v>14804.097406965937</v>
      </c>
      <c r="E1363">
        <v>26.039272054265105</v>
      </c>
      <c r="F1363">
        <f t="shared" si="76"/>
        <v>9.6026592732578351</v>
      </c>
    </row>
    <row r="1364" spans="1:6" x14ac:dyDescent="0.45">
      <c r="A1364" t="str">
        <f t="shared" si="75"/>
        <v>DOM2016</v>
      </c>
      <c r="B1364" t="s">
        <v>554</v>
      </c>
      <c r="C1364">
        <v>2016</v>
      </c>
      <c r="D1364">
        <v>16282.189912751406</v>
      </c>
      <c r="E1364">
        <v>26.906396974681901</v>
      </c>
      <c r="F1364">
        <f t="shared" si="76"/>
        <v>9.6978271460353991</v>
      </c>
    </row>
    <row r="1365" spans="1:6" x14ac:dyDescent="0.45">
      <c r="A1365" t="str">
        <f t="shared" si="75"/>
        <v>DOM2017</v>
      </c>
      <c r="B1365" t="s">
        <v>554</v>
      </c>
      <c r="C1365">
        <v>2017</v>
      </c>
      <c r="D1365">
        <v>16846.207232032331</v>
      </c>
      <c r="E1365">
        <v>27.582767851422641</v>
      </c>
      <c r="F1365">
        <f t="shared" si="76"/>
        <v>9.7318808203568299</v>
      </c>
    </row>
    <row r="1366" spans="1:6" x14ac:dyDescent="0.45">
      <c r="A1366" t="str">
        <f t="shared" si="75"/>
        <v>DOM2018</v>
      </c>
      <c r="B1366" t="s">
        <v>554</v>
      </c>
      <c r="C1366">
        <v>2018</v>
      </c>
      <c r="D1366">
        <v>17994.838274273567</v>
      </c>
      <c r="E1366">
        <v>27.391153658012552</v>
      </c>
      <c r="F1366">
        <f t="shared" si="76"/>
        <v>9.7978402332137051</v>
      </c>
    </row>
    <row r="1367" spans="1:6" x14ac:dyDescent="0.45">
      <c r="A1367" t="str">
        <f t="shared" si="75"/>
        <v>DOM2019</v>
      </c>
      <c r="B1367" t="s">
        <v>554</v>
      </c>
      <c r="C1367">
        <v>2019</v>
      </c>
      <c r="D1367">
        <v>19766.762858698101</v>
      </c>
      <c r="E1367">
        <v>28.097807200507514</v>
      </c>
      <c r="F1367">
        <f t="shared" si="76"/>
        <v>9.8917571626818237</v>
      </c>
    </row>
    <row r="1368" spans="1:6" x14ac:dyDescent="0.45">
      <c r="A1368" t="str">
        <f t="shared" si="75"/>
        <v>DOM2020</v>
      </c>
      <c r="B1368" t="s">
        <v>554</v>
      </c>
      <c r="C1368">
        <v>2020</v>
      </c>
      <c r="D1368">
        <v>18998.306966731503</v>
      </c>
      <c r="E1368">
        <v>30.627628434611058</v>
      </c>
      <c r="F1368">
        <f t="shared" si="76"/>
        <v>9.8521051471641794</v>
      </c>
    </row>
    <row r="1369" spans="1:6" x14ac:dyDescent="0.45">
      <c r="A1369" t="str">
        <f t="shared" si="75"/>
        <v>DOM2021</v>
      </c>
      <c r="B1369" t="s">
        <v>554</v>
      </c>
      <c r="C1369">
        <v>2021</v>
      </c>
      <c r="D1369">
        <v>22053.458986995527</v>
      </c>
      <c r="E1369">
        <v>27.770029803238206</v>
      </c>
      <c r="F1369">
        <f t="shared" si="76"/>
        <v>10.001224738730683</v>
      </c>
    </row>
    <row r="1370" spans="1:6" x14ac:dyDescent="0.45">
      <c r="A1370" t="str">
        <f t="shared" si="75"/>
        <v>DOM2022</v>
      </c>
      <c r="B1370" t="s">
        <v>554</v>
      </c>
      <c r="C1370">
        <v>2022</v>
      </c>
      <c r="D1370">
        <v>24625.808856403743</v>
      </c>
      <c r="E1370">
        <v>27.965465423141971</v>
      </c>
      <c r="F1370">
        <f t="shared" si="76"/>
        <v>10.111550312461398</v>
      </c>
    </row>
    <row r="1371" spans="1:6" x14ac:dyDescent="0.45">
      <c r="A1371" t="str">
        <f t="shared" si="75"/>
        <v>DOM2023</v>
      </c>
      <c r="B1371" t="s">
        <v>554</v>
      </c>
      <c r="C1371">
        <v>2023</v>
      </c>
      <c r="D1371">
        <v>25839.935668760703</v>
      </c>
      <c r="E1371">
        <v>30.841989579296797</v>
      </c>
      <c r="F1371">
        <f t="shared" si="76"/>
        <v>10.159676468294395</v>
      </c>
    </row>
    <row r="1372" spans="1:6" x14ac:dyDescent="0.45">
      <c r="A1372" t="str">
        <f t="shared" si="75"/>
        <v>DOM2024</v>
      </c>
      <c r="B1372" t="s">
        <v>554</v>
      </c>
      <c r="C1372">
        <v>2024</v>
      </c>
      <c r="D1372">
        <v>27541.183570598951</v>
      </c>
      <c r="E1372">
        <v>31.920114353993046</v>
      </c>
      <c r="F1372">
        <f t="shared" si="76"/>
        <v>10.223437747778901</v>
      </c>
    </row>
    <row r="1373" spans="1:6" x14ac:dyDescent="0.45">
      <c r="A1373" t="str">
        <f t="shared" si="75"/>
        <v>ECU2002</v>
      </c>
      <c r="B1373" t="s">
        <v>84</v>
      </c>
      <c r="C1373">
        <v>2002</v>
      </c>
      <c r="D1373">
        <v>6281.5221515110825</v>
      </c>
      <c r="E1373">
        <v>19.071939631814246</v>
      </c>
      <c r="F1373">
        <f t="shared" si="76"/>
        <v>8.7453676109066265</v>
      </c>
    </row>
    <row r="1374" spans="1:6" x14ac:dyDescent="0.45">
      <c r="A1374" t="str">
        <f t="shared" si="75"/>
        <v>ECU2003</v>
      </c>
      <c r="B1374" t="s">
        <v>84</v>
      </c>
      <c r="C1374">
        <v>2003</v>
      </c>
      <c r="D1374">
        <v>6475.0659734373603</v>
      </c>
      <c r="E1374">
        <v>18.055120233650619</v>
      </c>
      <c r="F1374">
        <f t="shared" si="76"/>
        <v>8.7757140754636858</v>
      </c>
    </row>
    <row r="1375" spans="1:6" x14ac:dyDescent="0.45">
      <c r="A1375" t="str">
        <f t="shared" si="75"/>
        <v>ECU2004</v>
      </c>
      <c r="B1375" t="s">
        <v>84</v>
      </c>
      <c r="C1375">
        <v>2004</v>
      </c>
      <c r="D1375">
        <v>6980.0912635636232</v>
      </c>
      <c r="E1375">
        <v>20.541398022022879</v>
      </c>
      <c r="F1375">
        <f t="shared" si="76"/>
        <v>8.8508172706800554</v>
      </c>
    </row>
    <row r="1376" spans="1:6" x14ac:dyDescent="0.45">
      <c r="A1376" t="str">
        <f t="shared" si="75"/>
        <v>ECU2005</v>
      </c>
      <c r="B1376" t="s">
        <v>84</v>
      </c>
      <c r="C1376">
        <v>2005</v>
      </c>
      <c r="D1376">
        <v>7457.4655360656416</v>
      </c>
      <c r="E1376">
        <v>21.984301048125776</v>
      </c>
      <c r="F1376">
        <f t="shared" si="76"/>
        <v>8.916970894999162</v>
      </c>
    </row>
    <row r="1377" spans="1:6" x14ac:dyDescent="0.45">
      <c r="A1377" t="str">
        <f t="shared" si="75"/>
        <v>ECU2006</v>
      </c>
      <c r="B1377" t="s">
        <v>84</v>
      </c>
      <c r="C1377">
        <v>2006</v>
      </c>
      <c r="D1377">
        <v>7884.516935944961</v>
      </c>
      <c r="E1377">
        <v>22.331216549047703</v>
      </c>
      <c r="F1377">
        <f t="shared" si="76"/>
        <v>8.9726562338482765</v>
      </c>
    </row>
    <row r="1378" spans="1:6" x14ac:dyDescent="0.45">
      <c r="A1378" t="str">
        <f t="shared" si="75"/>
        <v>ECU2007</v>
      </c>
      <c r="B1378" t="s">
        <v>84</v>
      </c>
      <c r="C1378">
        <v>2007</v>
      </c>
      <c r="D1378">
        <v>8112.4482447366127</v>
      </c>
      <c r="E1378">
        <v>23.380459859384569</v>
      </c>
      <c r="F1378">
        <f t="shared" si="76"/>
        <v>9.0011549812985105</v>
      </c>
    </row>
    <row r="1379" spans="1:6" x14ac:dyDescent="0.45">
      <c r="A1379" t="str">
        <f t="shared" si="75"/>
        <v>ECU2008</v>
      </c>
      <c r="B1379" t="s">
        <v>84</v>
      </c>
      <c r="C1379">
        <v>2008</v>
      </c>
      <c r="D1379">
        <v>8662.607362820745</v>
      </c>
      <c r="E1379">
        <v>23.964875561842749</v>
      </c>
      <c r="F1379">
        <f t="shared" si="76"/>
        <v>9.0667710373977748</v>
      </c>
    </row>
    <row r="1380" spans="1:6" x14ac:dyDescent="0.45">
      <c r="A1380" t="str">
        <f t="shared" si="75"/>
        <v>ECU2009</v>
      </c>
      <c r="B1380" t="s">
        <v>84</v>
      </c>
      <c r="C1380">
        <v>2009</v>
      </c>
      <c r="D1380">
        <v>8662.1067269097875</v>
      </c>
      <c r="E1380">
        <v>24.889633221115414</v>
      </c>
      <c r="F1380">
        <f t="shared" si="76"/>
        <v>9.0667132429766362</v>
      </c>
    </row>
    <row r="1381" spans="1:6" x14ac:dyDescent="0.45">
      <c r="A1381" t="str">
        <f t="shared" si="75"/>
        <v>ECU2010</v>
      </c>
      <c r="B1381" t="s">
        <v>84</v>
      </c>
      <c r="C1381">
        <v>2010</v>
      </c>
      <c r="D1381">
        <v>8968.940408389426</v>
      </c>
      <c r="E1381">
        <v>27.084333685891878</v>
      </c>
      <c r="F1381">
        <f t="shared" si="76"/>
        <v>9.1015228219203728</v>
      </c>
    </row>
    <row r="1382" spans="1:6" x14ac:dyDescent="0.45">
      <c r="A1382" t="str">
        <f t="shared" si="75"/>
        <v>ECU2011</v>
      </c>
      <c r="B1382" t="s">
        <v>84</v>
      </c>
      <c r="C1382">
        <v>2011</v>
      </c>
      <c r="D1382">
        <v>9768.6920108040431</v>
      </c>
      <c r="E1382">
        <v>27.591548690393854</v>
      </c>
      <c r="F1382">
        <f t="shared" si="76"/>
        <v>9.1869378579580836</v>
      </c>
    </row>
    <row r="1383" spans="1:6" x14ac:dyDescent="0.45">
      <c r="A1383" t="str">
        <f t="shared" si="75"/>
        <v>ECU2012</v>
      </c>
      <c r="B1383" t="s">
        <v>84</v>
      </c>
      <c r="C1383">
        <v>2012</v>
      </c>
      <c r="D1383">
        <v>10244.517781618393</v>
      </c>
      <c r="E1383">
        <v>28.444372783439974</v>
      </c>
      <c r="F1383">
        <f t="shared" si="76"/>
        <v>9.2344979909091496</v>
      </c>
    </row>
    <row r="1384" spans="1:6" x14ac:dyDescent="0.45">
      <c r="A1384" t="str">
        <f t="shared" si="75"/>
        <v>ECU2013</v>
      </c>
      <c r="B1384" t="s">
        <v>84</v>
      </c>
      <c r="C1384">
        <v>2013</v>
      </c>
      <c r="D1384">
        <v>11295.612780441888</v>
      </c>
      <c r="E1384">
        <v>28.552233205541157</v>
      </c>
      <c r="F1384">
        <f t="shared" si="76"/>
        <v>9.3321696797936564</v>
      </c>
    </row>
    <row r="1385" spans="1:6" x14ac:dyDescent="0.45">
      <c r="A1385" t="str">
        <f t="shared" si="75"/>
        <v>ECU2014</v>
      </c>
      <c r="B1385" t="s">
        <v>84</v>
      </c>
      <c r="C1385">
        <v>2014</v>
      </c>
      <c r="D1385">
        <v>11835.609127653775</v>
      </c>
      <c r="E1385">
        <v>29.208430980273974</v>
      </c>
      <c r="F1385">
        <f t="shared" si="76"/>
        <v>9.378867988950951</v>
      </c>
    </row>
    <row r="1386" spans="1:6" x14ac:dyDescent="0.45">
      <c r="A1386" t="str">
        <f t="shared" si="75"/>
        <v>ECU2015</v>
      </c>
      <c r="B1386" t="s">
        <v>84</v>
      </c>
      <c r="C1386">
        <v>2015</v>
      </c>
      <c r="D1386">
        <v>10877.750746138814</v>
      </c>
      <c r="E1386">
        <v>29.936261368218549</v>
      </c>
      <c r="F1386">
        <f t="shared" si="76"/>
        <v>9.2944747661460898</v>
      </c>
    </row>
    <row r="1387" spans="1:6" x14ac:dyDescent="0.45">
      <c r="A1387" t="str">
        <f t="shared" si="75"/>
        <v>ECU2016</v>
      </c>
      <c r="B1387" t="s">
        <v>84</v>
      </c>
      <c r="C1387">
        <v>2016</v>
      </c>
      <c r="D1387">
        <v>10881.489070673229</v>
      </c>
      <c r="E1387">
        <v>31.504655800033159</v>
      </c>
      <c r="F1387">
        <f t="shared" si="76"/>
        <v>9.2948183741583801</v>
      </c>
    </row>
    <row r="1388" spans="1:6" x14ac:dyDescent="0.45">
      <c r="A1388" t="str">
        <f t="shared" si="75"/>
        <v>ECU2017</v>
      </c>
      <c r="B1388" t="s">
        <v>84</v>
      </c>
      <c r="C1388">
        <v>2017</v>
      </c>
      <c r="D1388">
        <v>11793.479742694401</v>
      </c>
      <c r="E1388">
        <v>34.220846104021305</v>
      </c>
      <c r="F1388">
        <f t="shared" si="76"/>
        <v>9.3753020935554687</v>
      </c>
    </row>
    <row r="1389" spans="1:6" x14ac:dyDescent="0.45">
      <c r="A1389" t="str">
        <f t="shared" si="75"/>
        <v>ECU2018</v>
      </c>
      <c r="B1389" t="s">
        <v>84</v>
      </c>
      <c r="C1389">
        <v>2018</v>
      </c>
      <c r="D1389">
        <v>12186.884608438773</v>
      </c>
      <c r="E1389">
        <v>38.337494748669933</v>
      </c>
      <c r="F1389">
        <f t="shared" si="76"/>
        <v>9.4081156203646916</v>
      </c>
    </row>
    <row r="1390" spans="1:6" x14ac:dyDescent="0.45">
      <c r="A1390" t="str">
        <f t="shared" si="75"/>
        <v>ECU2019</v>
      </c>
      <c r="B1390" t="s">
        <v>84</v>
      </c>
      <c r="C1390">
        <v>2019</v>
      </c>
      <c r="D1390">
        <v>12543.014824392461</v>
      </c>
      <c r="E1390">
        <v>42.691582019414689</v>
      </c>
      <c r="F1390">
        <f t="shared" si="76"/>
        <v>9.4369192019096868</v>
      </c>
    </row>
    <row r="1391" spans="1:6" x14ac:dyDescent="0.45">
      <c r="A1391" t="str">
        <f t="shared" si="75"/>
        <v>ECU2020</v>
      </c>
      <c r="B1391" t="s">
        <v>84</v>
      </c>
      <c r="C1391">
        <v>2020</v>
      </c>
      <c r="D1391">
        <v>11526.801300927762</v>
      </c>
      <c r="E1391">
        <v>49.055705065274132</v>
      </c>
      <c r="F1391">
        <f t="shared" si="76"/>
        <v>9.3524301507433893</v>
      </c>
    </row>
    <row r="1392" spans="1:6" x14ac:dyDescent="0.45">
      <c r="A1392" t="str">
        <f t="shared" si="75"/>
        <v>ECU2021</v>
      </c>
      <c r="B1392" t="s">
        <v>84</v>
      </c>
      <c r="C1392">
        <v>2021</v>
      </c>
      <c r="D1392">
        <v>13507.444563837455</v>
      </c>
      <c r="E1392">
        <v>49.753398123275446</v>
      </c>
      <c r="F1392">
        <f t="shared" si="76"/>
        <v>9.5109962616074455</v>
      </c>
    </row>
    <row r="1393" spans="1:6" x14ac:dyDescent="0.45">
      <c r="A1393" t="str">
        <f t="shared" si="75"/>
        <v>ECU2022</v>
      </c>
      <c r="B1393" t="s">
        <v>84</v>
      </c>
      <c r="C1393">
        <v>2022</v>
      </c>
      <c r="D1393">
        <v>15198.07255544725</v>
      </c>
      <c r="E1393">
        <v>52.379948770316773</v>
      </c>
      <c r="F1393">
        <f t="shared" si="76"/>
        <v>9.6289238932311818</v>
      </c>
    </row>
    <row r="1394" spans="1:6" x14ac:dyDescent="0.45">
      <c r="A1394" t="str">
        <f t="shared" si="75"/>
        <v>ECU2023</v>
      </c>
      <c r="B1394" t="s">
        <v>84</v>
      </c>
      <c r="C1394">
        <v>2023</v>
      </c>
      <c r="D1394">
        <v>15918.516294877287</v>
      </c>
      <c r="E1394">
        <v>54.494725167463208</v>
      </c>
      <c r="F1394">
        <f t="shared" si="76"/>
        <v>9.6752382574972522</v>
      </c>
    </row>
    <row r="1395" spans="1:6" x14ac:dyDescent="0.45">
      <c r="A1395" t="str">
        <f t="shared" si="75"/>
        <v>ECU2024</v>
      </c>
      <c r="B1395" t="s">
        <v>84</v>
      </c>
      <c r="C1395">
        <v>2024</v>
      </c>
      <c r="D1395">
        <v>15840.266856741184</v>
      </c>
      <c r="E1395">
        <v>56.180515915777384</v>
      </c>
      <c r="F1395">
        <f t="shared" si="76"/>
        <v>9.6703105122429971</v>
      </c>
    </row>
    <row r="1396" spans="1:6" x14ac:dyDescent="0.45">
      <c r="A1396" t="str">
        <f t="shared" si="75"/>
        <v>EGY1990</v>
      </c>
      <c r="B1396" t="s">
        <v>522</v>
      </c>
      <c r="C1396">
        <v>1990</v>
      </c>
      <c r="D1396" s="2">
        <v>3566.0345654049829</v>
      </c>
      <c r="E1396" s="2">
        <v>25.525678496868476</v>
      </c>
      <c r="F1396">
        <f t="shared" si="76"/>
        <v>8.1792094914229345</v>
      </c>
    </row>
    <row r="1397" spans="1:6" x14ac:dyDescent="0.45">
      <c r="A1397" t="str">
        <f t="shared" si="75"/>
        <v>EGY1991</v>
      </c>
      <c r="B1397" t="s">
        <v>522</v>
      </c>
      <c r="C1397">
        <v>1991</v>
      </c>
      <c r="D1397">
        <v>3626.7412066534584</v>
      </c>
      <c r="E1397">
        <v>22.058631111111112</v>
      </c>
      <c r="F1397">
        <f t="shared" si="76"/>
        <v>8.1960897848357899</v>
      </c>
    </row>
    <row r="1398" spans="1:6" x14ac:dyDescent="0.45">
      <c r="A1398" t="str">
        <f t="shared" si="75"/>
        <v>EGY1992</v>
      </c>
      <c r="B1398" t="s">
        <v>522</v>
      </c>
      <c r="C1398">
        <v>1992</v>
      </c>
      <c r="D1398">
        <v>3783.8025708177593</v>
      </c>
      <c r="E1398">
        <v>22.270452911574406</v>
      </c>
      <c r="F1398">
        <f t="shared" si="76"/>
        <v>8.2384847540795842</v>
      </c>
    </row>
    <row r="1399" spans="1:6" x14ac:dyDescent="0.45">
      <c r="A1399" t="str">
        <f t="shared" si="75"/>
        <v>EGY1993</v>
      </c>
      <c r="B1399" t="s">
        <v>522</v>
      </c>
      <c r="C1399">
        <v>1993</v>
      </c>
      <c r="D1399">
        <v>3894.9409774791848</v>
      </c>
      <c r="E1399">
        <v>23.765786082474229</v>
      </c>
      <c r="F1399">
        <f t="shared" si="76"/>
        <v>8.2674338047828932</v>
      </c>
    </row>
    <row r="1400" spans="1:6" x14ac:dyDescent="0.45">
      <c r="A1400" t="str">
        <f t="shared" si="75"/>
        <v>EGY1994</v>
      </c>
      <c r="B1400" t="s">
        <v>522</v>
      </c>
      <c r="C1400">
        <v>1994</v>
      </c>
      <c r="D1400">
        <v>4048.0222095285408</v>
      </c>
      <c r="E1400">
        <v>27.903657142857142</v>
      </c>
      <c r="F1400">
        <f t="shared" si="76"/>
        <v>8.3059836974958632</v>
      </c>
    </row>
    <row r="1401" spans="1:6" x14ac:dyDescent="0.45">
      <c r="A1401" t="str">
        <f t="shared" si="75"/>
        <v>EGY1995</v>
      </c>
      <c r="B1401" t="s">
        <v>522</v>
      </c>
      <c r="C1401">
        <v>1995</v>
      </c>
      <c r="D1401">
        <v>4234.7134685244937</v>
      </c>
      <c r="E1401">
        <v>32.733823529411765</v>
      </c>
      <c r="F1401">
        <f t="shared" si="76"/>
        <v>8.3510709468337314</v>
      </c>
    </row>
    <row r="1402" spans="1:6" x14ac:dyDescent="0.45">
      <c r="A1402" t="str">
        <f t="shared" si="75"/>
        <v>EGY1996</v>
      </c>
      <c r="B1402" t="s">
        <v>522</v>
      </c>
      <c r="C1402">
        <v>1996</v>
      </c>
      <c r="D1402">
        <v>4434.4649105975323</v>
      </c>
      <c r="E1402">
        <v>36.534394071490844</v>
      </c>
      <c r="F1402">
        <f t="shared" si="76"/>
        <v>8.3971622359647089</v>
      </c>
    </row>
    <row r="1403" spans="1:6" x14ac:dyDescent="0.45">
      <c r="A1403" t="str">
        <f t="shared" si="75"/>
        <v>EGY1997</v>
      </c>
      <c r="B1403" t="s">
        <v>522</v>
      </c>
      <c r="C1403">
        <v>1997</v>
      </c>
      <c r="D1403">
        <v>4661.0798186550637</v>
      </c>
      <c r="E1403">
        <v>39.693606619029708</v>
      </c>
      <c r="F1403">
        <f t="shared" si="76"/>
        <v>8.4470024210180163</v>
      </c>
    </row>
    <row r="1404" spans="1:6" x14ac:dyDescent="0.45">
      <c r="A1404" t="str">
        <f t="shared" si="75"/>
        <v>EGY1998</v>
      </c>
      <c r="B1404" t="s">
        <v>522</v>
      </c>
      <c r="C1404">
        <v>1998</v>
      </c>
      <c r="D1404">
        <v>4868.7204658548208</v>
      </c>
      <c r="E1404">
        <v>46.555010438413362</v>
      </c>
      <c r="F1404">
        <f t="shared" si="76"/>
        <v>8.4905864435374649</v>
      </c>
    </row>
    <row r="1405" spans="1:6" x14ac:dyDescent="0.45">
      <c r="A1405" t="str">
        <f t="shared" si="75"/>
        <v>EGY1999</v>
      </c>
      <c r="B1405" t="s">
        <v>522</v>
      </c>
      <c r="C1405">
        <v>1999</v>
      </c>
      <c r="D1405">
        <v>5121.0025692886238</v>
      </c>
      <c r="E1405">
        <v>52.001820546163849</v>
      </c>
      <c r="F1405">
        <f t="shared" si="76"/>
        <v>8.5411055131786178</v>
      </c>
    </row>
    <row r="1406" spans="1:6" x14ac:dyDescent="0.45">
      <c r="A1406" t="str">
        <f t="shared" si="75"/>
        <v>EGY2000</v>
      </c>
      <c r="B1406" t="s">
        <v>522</v>
      </c>
      <c r="C1406">
        <v>2000</v>
      </c>
      <c r="D1406">
        <v>5451.5156699211839</v>
      </c>
      <c r="E1406">
        <v>51.953278447515437</v>
      </c>
      <c r="F1406">
        <f t="shared" si="76"/>
        <v>8.6036489535660756</v>
      </c>
    </row>
    <row r="1407" spans="1:6" x14ac:dyDescent="0.45">
      <c r="A1407" t="str">
        <f t="shared" si="75"/>
        <v>EGY2001</v>
      </c>
      <c r="B1407" t="s">
        <v>522</v>
      </c>
      <c r="C1407">
        <v>2001</v>
      </c>
      <c r="D1407">
        <v>5650.0519623760702</v>
      </c>
      <c r="E1407">
        <v>54.93114022860329</v>
      </c>
      <c r="F1407">
        <f t="shared" si="76"/>
        <v>8.6394200209789158</v>
      </c>
    </row>
    <row r="1408" spans="1:6" x14ac:dyDescent="0.45">
      <c r="A1408" t="str">
        <f t="shared" si="75"/>
        <v>EGY2002</v>
      </c>
      <c r="B1408" t="s">
        <v>522</v>
      </c>
      <c r="C1408">
        <v>2002</v>
      </c>
      <c r="D1408">
        <v>5752.6970807046791</v>
      </c>
      <c r="E1408">
        <v>54.655397202428077</v>
      </c>
      <c r="F1408">
        <f t="shared" si="76"/>
        <v>8.6574240813321648</v>
      </c>
    </row>
    <row r="1409" spans="1:6" x14ac:dyDescent="0.45">
      <c r="A1409" t="str">
        <f t="shared" si="75"/>
        <v>EGY2003</v>
      </c>
      <c r="B1409" t="s">
        <v>522</v>
      </c>
      <c r="C1409">
        <v>2003</v>
      </c>
      <c r="D1409">
        <v>5928.0794534471497</v>
      </c>
      <c r="E1409">
        <v>53.897628742514968</v>
      </c>
      <c r="F1409">
        <f t="shared" si="76"/>
        <v>8.6874555699642322</v>
      </c>
    </row>
    <row r="1410" spans="1:6" x14ac:dyDescent="0.45">
      <c r="A1410" t="str">
        <f t="shared" si="75"/>
        <v>EGY2004</v>
      </c>
      <c r="B1410" t="s">
        <v>522</v>
      </c>
      <c r="C1410">
        <v>2004</v>
      </c>
      <c r="D1410">
        <v>6207.124921609432</v>
      </c>
      <c r="E1410">
        <v>54.042914279826903</v>
      </c>
      <c r="F1410">
        <f t="shared" si="76"/>
        <v>8.7334530921349938</v>
      </c>
    </row>
    <row r="1411" spans="1:6" x14ac:dyDescent="0.45">
      <c r="A1411" t="str">
        <f t="shared" ref="A1411:A1474" si="77">B1411&amp;C1411</f>
        <v>EGY2005</v>
      </c>
      <c r="B1411" t="s">
        <v>522</v>
      </c>
      <c r="C1411">
        <v>2005</v>
      </c>
      <c r="D1411">
        <v>6554.1288509517917</v>
      </c>
      <c r="E1411">
        <v>51.165434053110495</v>
      </c>
      <c r="F1411">
        <f t="shared" ref="F1411:F1474" si="78">LN(D1411)</f>
        <v>8.7878504889605011</v>
      </c>
    </row>
    <row r="1412" spans="1:6" x14ac:dyDescent="0.45">
      <c r="A1412" t="str">
        <f t="shared" si="77"/>
        <v>EGY2006</v>
      </c>
      <c r="B1412" t="s">
        <v>522</v>
      </c>
      <c r="C1412">
        <v>2006</v>
      </c>
      <c r="D1412">
        <v>7079.0280845691868</v>
      </c>
      <c r="E1412">
        <v>49.290979735308404</v>
      </c>
      <c r="F1412">
        <f t="shared" si="78"/>
        <v>8.8648919010737348</v>
      </c>
    </row>
    <row r="1413" spans="1:6" x14ac:dyDescent="0.45">
      <c r="A1413" t="str">
        <f t="shared" si="77"/>
        <v>EGY2007</v>
      </c>
      <c r="B1413" t="s">
        <v>522</v>
      </c>
      <c r="C1413">
        <v>2007</v>
      </c>
      <c r="D1413">
        <v>7640.5722859720445</v>
      </c>
      <c r="E1413">
        <v>45.515221566595059</v>
      </c>
      <c r="F1413">
        <f t="shared" si="78"/>
        <v>8.9412277858960554</v>
      </c>
    </row>
    <row r="1414" spans="1:6" x14ac:dyDescent="0.45">
      <c r="A1414" t="str">
        <f t="shared" si="77"/>
        <v>EGY2008</v>
      </c>
      <c r="B1414" t="s">
        <v>522</v>
      </c>
      <c r="C1414">
        <v>2008</v>
      </c>
      <c r="D1414">
        <v>8190.7091316100023</v>
      </c>
      <c r="E1414">
        <v>42.797513780346172</v>
      </c>
      <c r="F1414">
        <f t="shared" si="78"/>
        <v>9.0107557581550122</v>
      </c>
    </row>
    <row r="1415" spans="1:6" x14ac:dyDescent="0.45">
      <c r="A1415" t="str">
        <f t="shared" si="77"/>
        <v>EGY2009</v>
      </c>
      <c r="B1415" t="s">
        <v>522</v>
      </c>
      <c r="C1415">
        <v>2009</v>
      </c>
      <c r="D1415">
        <v>8465.0205241266176</v>
      </c>
      <c r="E1415">
        <v>36.092713350700443</v>
      </c>
      <c r="F1415">
        <f t="shared" si="78"/>
        <v>9.0436977191510195</v>
      </c>
    </row>
    <row r="1416" spans="1:6" x14ac:dyDescent="0.45">
      <c r="A1416" t="str">
        <f t="shared" si="77"/>
        <v>EGY2010</v>
      </c>
      <c r="B1416" t="s">
        <v>522</v>
      </c>
      <c r="C1416">
        <v>2010</v>
      </c>
      <c r="D1416">
        <v>8837.7645003370271</v>
      </c>
      <c r="E1416">
        <v>33.072295221418855</v>
      </c>
      <c r="F1416">
        <f t="shared" si="78"/>
        <v>9.0867892390737328</v>
      </c>
    </row>
    <row r="1417" spans="1:6" x14ac:dyDescent="0.45">
      <c r="A1417" t="str">
        <f t="shared" si="77"/>
        <v>EGY2011</v>
      </c>
      <c r="B1417" t="s">
        <v>522</v>
      </c>
      <c r="C1417">
        <v>2011</v>
      </c>
      <c r="D1417">
        <v>8988.107818806533</v>
      </c>
      <c r="E1417">
        <v>31.154923289938225</v>
      </c>
      <c r="F1417">
        <f t="shared" si="78"/>
        <v>9.1036576290951459</v>
      </c>
    </row>
    <row r="1418" spans="1:6" x14ac:dyDescent="0.45">
      <c r="A1418" t="str">
        <f t="shared" si="77"/>
        <v>EGY2012</v>
      </c>
      <c r="B1418" t="s">
        <v>522</v>
      </c>
      <c r="C1418">
        <v>2012</v>
      </c>
      <c r="D1418">
        <v>10342.431711275387</v>
      </c>
      <c r="E1418">
        <v>27.388449729503971</v>
      </c>
      <c r="F1418">
        <f t="shared" si="78"/>
        <v>9.2440102955847756</v>
      </c>
    </row>
    <row r="1419" spans="1:6" x14ac:dyDescent="0.45">
      <c r="A1419" t="str">
        <f t="shared" si="77"/>
        <v>EGY2013</v>
      </c>
      <c r="B1419" t="s">
        <v>522</v>
      </c>
      <c r="C1419">
        <v>2013</v>
      </c>
      <c r="D1419">
        <v>10511.393167849461</v>
      </c>
      <c r="E1419">
        <v>26.222439495804345</v>
      </c>
      <c r="F1419">
        <f t="shared" si="78"/>
        <v>9.2602150114943047</v>
      </c>
    </row>
    <row r="1420" spans="1:6" x14ac:dyDescent="0.45">
      <c r="A1420" t="str">
        <f t="shared" si="77"/>
        <v>EGY2014</v>
      </c>
      <c r="B1420" t="s">
        <v>522</v>
      </c>
      <c r="C1420">
        <v>2014</v>
      </c>
      <c r="D1420">
        <v>10256.43675536159</v>
      </c>
      <c r="E1420">
        <v>25.606680539291787</v>
      </c>
      <c r="F1420">
        <f t="shared" si="78"/>
        <v>9.2356607636048906</v>
      </c>
    </row>
    <row r="1421" spans="1:6" x14ac:dyDescent="0.45">
      <c r="A1421" t="str">
        <f t="shared" si="77"/>
        <v>EGY2015</v>
      </c>
      <c r="B1421" t="s">
        <v>522</v>
      </c>
      <c r="C1421">
        <v>2015</v>
      </c>
      <c r="D1421">
        <v>10903.336823118485</v>
      </c>
      <c r="E1421">
        <v>26.316393760304962</v>
      </c>
      <c r="F1421">
        <f t="shared" si="78"/>
        <v>9.2968241519301653</v>
      </c>
    </row>
    <row r="1422" spans="1:6" x14ac:dyDescent="0.45">
      <c r="A1422" t="str">
        <f t="shared" si="77"/>
        <v>EGY2016</v>
      </c>
      <c r="B1422" t="s">
        <v>522</v>
      </c>
      <c r="C1422">
        <v>2016</v>
      </c>
      <c r="D1422">
        <v>10665.667649968469</v>
      </c>
      <c r="E1422">
        <v>34.134862625263935</v>
      </c>
      <c r="F1422">
        <f t="shared" si="78"/>
        <v>9.2747852309121317</v>
      </c>
    </row>
    <row r="1423" spans="1:6" x14ac:dyDescent="0.45">
      <c r="A1423" t="str">
        <f t="shared" si="77"/>
        <v>EGY2017</v>
      </c>
      <c r="B1423" t="s">
        <v>522</v>
      </c>
      <c r="C1423">
        <v>2017</v>
      </c>
      <c r="D1423">
        <v>11124.735109814921</v>
      </c>
      <c r="E1423">
        <v>27.069824673725428</v>
      </c>
      <c r="F1423">
        <f t="shared" si="78"/>
        <v>9.3169262963972557</v>
      </c>
    </row>
    <row r="1424" spans="1:6" x14ac:dyDescent="0.45">
      <c r="A1424" t="str">
        <f t="shared" si="77"/>
        <v>EGY2018</v>
      </c>
      <c r="B1424" t="s">
        <v>522</v>
      </c>
      <c r="C1424">
        <v>2018</v>
      </c>
      <c r="D1424">
        <v>12329.244678143592</v>
      </c>
      <c r="E1424">
        <v>24.29527907076422</v>
      </c>
      <c r="F1424">
        <f t="shared" si="78"/>
        <v>9.4197293354128568</v>
      </c>
    </row>
    <row r="1425" spans="1:6" x14ac:dyDescent="0.45">
      <c r="A1425" t="str">
        <f t="shared" si="77"/>
        <v>EGY2019</v>
      </c>
      <c r="B1425" t="s">
        <v>522</v>
      </c>
      <c r="C1425">
        <v>2019</v>
      </c>
      <c r="D1425">
        <v>13363.73269632299</v>
      </c>
      <c r="E1425">
        <v>22.848730897276269</v>
      </c>
      <c r="F1425">
        <f t="shared" si="78"/>
        <v>9.5002998015049087</v>
      </c>
    </row>
    <row r="1426" spans="1:6" x14ac:dyDescent="0.45">
      <c r="A1426" t="str">
        <f t="shared" si="77"/>
        <v>EGY2020</v>
      </c>
      <c r="B1426" t="s">
        <v>522</v>
      </c>
      <c r="C1426">
        <v>2020</v>
      </c>
      <c r="D1426">
        <v>15231.865417764044</v>
      </c>
      <c r="E1426">
        <v>25.789474254786594</v>
      </c>
      <c r="F1426">
        <f t="shared" si="78"/>
        <v>9.6311449214986808</v>
      </c>
    </row>
    <row r="1427" spans="1:6" x14ac:dyDescent="0.45">
      <c r="A1427" t="str">
        <f t="shared" si="77"/>
        <v>EGY2021</v>
      </c>
      <c r="B1427" t="s">
        <v>522</v>
      </c>
      <c r="C1427">
        <v>2021</v>
      </c>
      <c r="D1427">
        <v>15579.016086155119</v>
      </c>
      <c r="E1427">
        <v>28.230754389427748</v>
      </c>
      <c r="F1427">
        <f t="shared" si="78"/>
        <v>9.6536801650656621</v>
      </c>
    </row>
    <row r="1428" spans="1:6" x14ac:dyDescent="0.45">
      <c r="A1428" t="str">
        <f t="shared" si="77"/>
        <v>EGY2022</v>
      </c>
      <c r="B1428" t="s">
        <v>522</v>
      </c>
      <c r="C1428">
        <v>2022</v>
      </c>
      <c r="D1428">
        <v>17526.801703016554</v>
      </c>
      <c r="E1428">
        <v>30.84700211667198</v>
      </c>
      <c r="F1428">
        <f t="shared" si="78"/>
        <v>9.7714865142085561</v>
      </c>
    </row>
    <row r="1429" spans="1:6" x14ac:dyDescent="0.45">
      <c r="A1429" t="str">
        <f t="shared" si="77"/>
        <v>EGY2023</v>
      </c>
      <c r="B1429" t="s">
        <v>522</v>
      </c>
      <c r="C1429">
        <v>2023</v>
      </c>
      <c r="D1429">
        <v>18524.83929979369</v>
      </c>
      <c r="E1429">
        <v>29.257821539346363</v>
      </c>
      <c r="F1429">
        <f t="shared" si="78"/>
        <v>9.8268677753516922</v>
      </c>
    </row>
    <row r="1430" spans="1:6" x14ac:dyDescent="0.45">
      <c r="A1430" t="str">
        <f t="shared" si="77"/>
        <v>EGY2024</v>
      </c>
      <c r="B1430" t="s">
        <v>522</v>
      </c>
      <c r="C1430">
        <v>2024</v>
      </c>
      <c r="D1430">
        <v>19094.144944411131</v>
      </c>
      <c r="E1430">
        <v>27.569227972914856</v>
      </c>
      <c r="F1430">
        <f t="shared" si="78"/>
        <v>9.8571370196264283</v>
      </c>
    </row>
    <row r="1431" spans="1:6" x14ac:dyDescent="0.45">
      <c r="A1431" t="str">
        <f t="shared" si="77"/>
        <v>SLV2001</v>
      </c>
      <c r="B1431" t="s">
        <v>73</v>
      </c>
      <c r="C1431">
        <v>2001</v>
      </c>
      <c r="D1431">
        <v>4542.9258719249847</v>
      </c>
      <c r="E1431">
        <v>45.912872895028272</v>
      </c>
      <c r="F1431">
        <f t="shared" si="78"/>
        <v>8.4213265486386035</v>
      </c>
    </row>
    <row r="1432" spans="1:6" x14ac:dyDescent="0.45">
      <c r="A1432" t="str">
        <f t="shared" si="77"/>
        <v>SLV2002</v>
      </c>
      <c r="B1432" t="s">
        <v>73</v>
      </c>
      <c r="C1432">
        <v>2002</v>
      </c>
      <c r="D1432">
        <v>4671.5530282812524</v>
      </c>
      <c r="E1432">
        <v>45.56045823756407</v>
      </c>
      <c r="F1432">
        <f t="shared" si="78"/>
        <v>8.4492468496148536</v>
      </c>
    </row>
    <row r="1433" spans="1:6" x14ac:dyDescent="0.45">
      <c r="A1433" t="str">
        <f t="shared" si="77"/>
        <v>SLV2003</v>
      </c>
      <c r="B1433" t="s">
        <v>73</v>
      </c>
      <c r="C1433">
        <v>2003</v>
      </c>
      <c r="D1433">
        <v>4828.7029706713811</v>
      </c>
      <c r="E1433">
        <v>47.428652414636389</v>
      </c>
      <c r="F1433">
        <f t="shared" si="78"/>
        <v>8.4823331744914636</v>
      </c>
    </row>
    <row r="1434" spans="1:6" x14ac:dyDescent="0.45">
      <c r="A1434" t="str">
        <f t="shared" si="77"/>
        <v>SLV2004</v>
      </c>
      <c r="B1434" t="s">
        <v>73</v>
      </c>
      <c r="C1434">
        <v>2004</v>
      </c>
      <c r="D1434">
        <v>4997.5938525802085</v>
      </c>
      <c r="E1434">
        <v>48.155189735088733</v>
      </c>
      <c r="F1434">
        <f t="shared" si="78"/>
        <v>8.5167118461042097</v>
      </c>
    </row>
    <row r="1435" spans="1:6" x14ac:dyDescent="0.45">
      <c r="A1435" t="str">
        <f t="shared" si="77"/>
        <v>SLV2005</v>
      </c>
      <c r="B1435" t="s">
        <v>73</v>
      </c>
      <c r="C1435">
        <v>2005</v>
      </c>
      <c r="D1435">
        <v>5291.6696229924255</v>
      </c>
      <c r="E1435">
        <v>49.923919105096886</v>
      </c>
      <c r="F1435">
        <f t="shared" si="78"/>
        <v>8.5738890937683614</v>
      </c>
    </row>
    <row r="1436" spans="1:6" x14ac:dyDescent="0.45">
      <c r="A1436" t="str">
        <f t="shared" si="77"/>
        <v>SLV2006</v>
      </c>
      <c r="B1436" t="s">
        <v>73</v>
      </c>
      <c r="C1436">
        <v>2006</v>
      </c>
      <c r="D1436">
        <v>5694.5233088409132</v>
      </c>
      <c r="E1436">
        <v>50.276416976241713</v>
      </c>
      <c r="F1436">
        <f t="shared" si="78"/>
        <v>8.6472601689259623</v>
      </c>
    </row>
    <row r="1437" spans="1:6" x14ac:dyDescent="0.45">
      <c r="A1437" t="str">
        <f t="shared" si="77"/>
        <v>SLV2007</v>
      </c>
      <c r="B1437" t="s">
        <v>73</v>
      </c>
      <c r="C1437">
        <v>2007</v>
      </c>
      <c r="D1437">
        <v>5949.4264061197064</v>
      </c>
      <c r="E1437">
        <v>51.534297060384738</v>
      </c>
      <c r="F1437">
        <f t="shared" si="78"/>
        <v>8.6910500915598501</v>
      </c>
    </row>
    <row r="1438" spans="1:6" x14ac:dyDescent="0.45">
      <c r="A1438" t="str">
        <f t="shared" si="77"/>
        <v>SLV2008</v>
      </c>
      <c r="B1438" t="s">
        <v>73</v>
      </c>
      <c r="C1438">
        <v>2008</v>
      </c>
      <c r="D1438">
        <v>6174.6915515457395</v>
      </c>
      <c r="E1438">
        <v>51.054867729885501</v>
      </c>
      <c r="F1438">
        <f t="shared" si="78"/>
        <v>8.7282142090818944</v>
      </c>
    </row>
    <row r="1439" spans="1:6" x14ac:dyDescent="0.45">
      <c r="A1439" t="str">
        <f t="shared" si="77"/>
        <v>SLV2009</v>
      </c>
      <c r="B1439" t="s">
        <v>73</v>
      </c>
      <c r="C1439">
        <v>2009</v>
      </c>
      <c r="D1439">
        <v>6062.6757195155751</v>
      </c>
      <c r="E1439">
        <v>54.552579257932798</v>
      </c>
      <c r="F1439">
        <f t="shared" si="78"/>
        <v>8.7099065194880545</v>
      </c>
    </row>
    <row r="1440" spans="1:6" x14ac:dyDescent="0.45">
      <c r="A1440" t="str">
        <f t="shared" si="77"/>
        <v>SLV2010</v>
      </c>
      <c r="B1440" t="s">
        <v>73</v>
      </c>
      <c r="C1440">
        <v>2010</v>
      </c>
      <c r="D1440">
        <v>6247.9145271682864</v>
      </c>
      <c r="E1440">
        <v>52.31042774589222</v>
      </c>
      <c r="F1440">
        <f t="shared" si="78"/>
        <v>8.7400030113952649</v>
      </c>
    </row>
    <row r="1441" spans="1:6" x14ac:dyDescent="0.45">
      <c r="A1441" t="str">
        <f t="shared" si="77"/>
        <v>SLV2011</v>
      </c>
      <c r="B1441" t="s">
        <v>73</v>
      </c>
      <c r="C1441">
        <v>2011</v>
      </c>
      <c r="D1441">
        <v>6593.6780680802194</v>
      </c>
      <c r="E1441">
        <v>49.997717679051931</v>
      </c>
      <c r="F1441">
        <f t="shared" si="78"/>
        <v>8.7938666004926542</v>
      </c>
    </row>
    <row r="1442" spans="1:6" x14ac:dyDescent="0.45">
      <c r="A1442" t="str">
        <f t="shared" si="77"/>
        <v>SLV2012</v>
      </c>
      <c r="B1442" t="s">
        <v>73</v>
      </c>
      <c r="C1442">
        <v>2012</v>
      </c>
      <c r="D1442">
        <v>6708.3903224628357</v>
      </c>
      <c r="E1442">
        <v>49.296079203456436</v>
      </c>
      <c r="F1442">
        <f t="shared" si="78"/>
        <v>8.8111143088565331</v>
      </c>
    </row>
    <row r="1443" spans="1:6" x14ac:dyDescent="0.45">
      <c r="A1443" t="str">
        <f t="shared" si="77"/>
        <v>SLV2013</v>
      </c>
      <c r="B1443" t="s">
        <v>73</v>
      </c>
      <c r="C1443">
        <v>2013</v>
      </c>
      <c r="D1443">
        <v>7092.5885213329748</v>
      </c>
      <c r="E1443">
        <v>51.504185703807835</v>
      </c>
      <c r="F1443">
        <f t="shared" si="78"/>
        <v>8.8668056475826269</v>
      </c>
    </row>
    <row r="1444" spans="1:6" x14ac:dyDescent="0.45">
      <c r="A1444" t="str">
        <f t="shared" si="77"/>
        <v>SLV2014</v>
      </c>
      <c r="B1444" t="s">
        <v>73</v>
      </c>
      <c r="C1444">
        <v>2014</v>
      </c>
      <c r="D1444">
        <v>7503.7110581198131</v>
      </c>
      <c r="E1444">
        <v>53.2701980017235</v>
      </c>
      <c r="F1444">
        <f t="shared" si="78"/>
        <v>8.9231529848967224</v>
      </c>
    </row>
    <row r="1445" spans="1:6" x14ac:dyDescent="0.45">
      <c r="A1445" t="str">
        <f t="shared" si="77"/>
        <v>SLV2015</v>
      </c>
      <c r="B1445" t="s">
        <v>73</v>
      </c>
      <c r="C1445">
        <v>2015</v>
      </c>
      <c r="D1445">
        <v>7933.7369785899909</v>
      </c>
      <c r="E1445">
        <v>54.091895426789726</v>
      </c>
      <c r="F1445">
        <f t="shared" si="78"/>
        <v>8.9788794493513304</v>
      </c>
    </row>
    <row r="1446" spans="1:6" x14ac:dyDescent="0.45">
      <c r="A1446" t="str">
        <f t="shared" si="77"/>
        <v>SLV2016</v>
      </c>
      <c r="B1446" t="s">
        <v>73</v>
      </c>
      <c r="C1446">
        <v>2016</v>
      </c>
      <c r="D1446">
        <v>8455.6161477397454</v>
      </c>
      <c r="E1446">
        <v>55.05979800780689</v>
      </c>
      <c r="F1446">
        <f t="shared" si="78"/>
        <v>9.0425861324492196</v>
      </c>
    </row>
    <row r="1447" spans="1:6" x14ac:dyDescent="0.45">
      <c r="A1447" t="str">
        <f t="shared" si="77"/>
        <v>SLV2017</v>
      </c>
      <c r="B1447" t="s">
        <v>73</v>
      </c>
      <c r="C1447">
        <v>2017</v>
      </c>
      <c r="D1447">
        <v>8965.2189086345043</v>
      </c>
      <c r="E1447">
        <v>56.048677989798698</v>
      </c>
      <c r="F1447">
        <f t="shared" si="78"/>
        <v>9.1011078038821651</v>
      </c>
    </row>
    <row r="1448" spans="1:6" x14ac:dyDescent="0.45">
      <c r="A1448" t="str">
        <f t="shared" si="77"/>
        <v>SLV2018</v>
      </c>
      <c r="B1448" t="s">
        <v>73</v>
      </c>
      <c r="C1448">
        <v>2018</v>
      </c>
      <c r="D1448">
        <v>9203.7621631077254</v>
      </c>
      <c r="E1448">
        <v>57.277015635615292</v>
      </c>
      <c r="F1448">
        <f t="shared" si="78"/>
        <v>9.1273676102203094</v>
      </c>
    </row>
    <row r="1449" spans="1:6" x14ac:dyDescent="0.45">
      <c r="A1449" t="str">
        <f t="shared" si="77"/>
        <v>SLV2019</v>
      </c>
      <c r="B1449" t="s">
        <v>73</v>
      </c>
      <c r="C1449">
        <v>2019</v>
      </c>
      <c r="D1449">
        <v>9756.7521864595001</v>
      </c>
      <c r="E1449">
        <v>59.074313212832493</v>
      </c>
      <c r="F1449">
        <f t="shared" si="78"/>
        <v>9.1857148562468645</v>
      </c>
    </row>
    <row r="1450" spans="1:6" x14ac:dyDescent="0.45">
      <c r="A1450" t="str">
        <f t="shared" si="77"/>
        <v>SLV2020</v>
      </c>
      <c r="B1450" t="s">
        <v>73</v>
      </c>
      <c r="C1450">
        <v>2020</v>
      </c>
      <c r="D1450">
        <v>9392.6891381794339</v>
      </c>
      <c r="E1450">
        <v>65.333222711114516</v>
      </c>
      <c r="F1450">
        <f t="shared" si="78"/>
        <v>9.1476869143951678</v>
      </c>
    </row>
    <row r="1451" spans="1:6" x14ac:dyDescent="0.45">
      <c r="A1451" t="str">
        <f t="shared" si="77"/>
        <v>SLV2021</v>
      </c>
      <c r="B1451" t="s">
        <v>73</v>
      </c>
      <c r="C1451">
        <v>2021</v>
      </c>
      <c r="D1451">
        <v>10809.713399517961</v>
      </c>
      <c r="E1451">
        <v>61.139568580911011</v>
      </c>
      <c r="F1451">
        <f t="shared" si="78"/>
        <v>9.2882003977487617</v>
      </c>
    </row>
    <row r="1452" spans="1:6" x14ac:dyDescent="0.45">
      <c r="A1452" t="str">
        <f t="shared" si="77"/>
        <v>SLV2022</v>
      </c>
      <c r="B1452" t="s">
        <v>73</v>
      </c>
      <c r="C1452">
        <v>2022</v>
      </c>
      <c r="D1452">
        <v>11875.964806623284</v>
      </c>
      <c r="E1452">
        <v>62.613404996843435</v>
      </c>
      <c r="F1452">
        <f t="shared" si="78"/>
        <v>9.3822718724760339</v>
      </c>
    </row>
    <row r="1453" spans="1:6" x14ac:dyDescent="0.45">
      <c r="A1453" t="str">
        <f t="shared" si="77"/>
        <v>SLV2023</v>
      </c>
      <c r="B1453" t="s">
        <v>73</v>
      </c>
      <c r="C1453">
        <v>2023</v>
      </c>
      <c r="D1453">
        <v>12679.57687520609</v>
      </c>
      <c r="E1453">
        <v>61.900718045344192</v>
      </c>
      <c r="F1453">
        <f t="shared" si="78"/>
        <v>9.4477478579712013</v>
      </c>
    </row>
    <row r="1454" spans="1:6" x14ac:dyDescent="0.45">
      <c r="A1454" t="str">
        <f t="shared" si="77"/>
        <v>SLV2024</v>
      </c>
      <c r="B1454" t="s">
        <v>73</v>
      </c>
      <c r="C1454">
        <v>2024</v>
      </c>
      <c r="D1454">
        <v>13264.027090968028</v>
      </c>
      <c r="E1454">
        <v>62.487565722794535</v>
      </c>
      <c r="F1454">
        <f t="shared" si="78"/>
        <v>9.4928109198162982</v>
      </c>
    </row>
    <row r="1455" spans="1:6" x14ac:dyDescent="0.45">
      <c r="A1455" t="str">
        <f t="shared" si="77"/>
        <v>GNQ1990</v>
      </c>
      <c r="B1455" t="s">
        <v>177</v>
      </c>
      <c r="C1455">
        <v>1990</v>
      </c>
      <c r="D1455" s="2">
        <v>577.39547870794422</v>
      </c>
      <c r="E1455" s="2">
        <v>25.771331834191123</v>
      </c>
      <c r="F1455">
        <f t="shared" si="78"/>
        <v>6.3585274367651046</v>
      </c>
    </row>
    <row r="1456" spans="1:6" x14ac:dyDescent="0.45">
      <c r="A1456" t="str">
        <f t="shared" si="77"/>
        <v>GNQ1991</v>
      </c>
      <c r="B1456" t="s">
        <v>177</v>
      </c>
      <c r="C1456">
        <v>1991</v>
      </c>
      <c r="D1456">
        <v>569.28252098741802</v>
      </c>
      <c r="E1456">
        <v>38.232695840152608</v>
      </c>
      <c r="F1456">
        <f t="shared" si="78"/>
        <v>6.3443768328463506</v>
      </c>
    </row>
    <row r="1457" spans="1:6" x14ac:dyDescent="0.45">
      <c r="A1457" t="str">
        <f t="shared" si="77"/>
        <v>GNQ1992</v>
      </c>
      <c r="B1457" t="s">
        <v>177</v>
      </c>
      <c r="C1457">
        <v>1992</v>
      </c>
      <c r="D1457">
        <v>756.06410964128656</v>
      </c>
      <c r="E1457">
        <v>21.219497298666283</v>
      </c>
      <c r="F1457">
        <f t="shared" si="78"/>
        <v>6.628126173696935</v>
      </c>
    </row>
    <row r="1458" spans="1:6" x14ac:dyDescent="0.45">
      <c r="A1458" t="str">
        <f t="shared" si="77"/>
        <v>GNQ1993</v>
      </c>
      <c r="B1458" t="s">
        <v>177</v>
      </c>
      <c r="C1458">
        <v>1993</v>
      </c>
      <c r="D1458">
        <v>828.16386390810237</v>
      </c>
      <c r="E1458">
        <v>5.1656544925774996</v>
      </c>
      <c r="F1458">
        <f t="shared" si="78"/>
        <v>6.7192110380756453</v>
      </c>
    </row>
    <row r="1459" spans="1:6" x14ac:dyDescent="0.45">
      <c r="A1459" t="str">
        <f t="shared" si="77"/>
        <v>GNQ1994</v>
      </c>
      <c r="B1459" t="s">
        <v>177</v>
      </c>
      <c r="C1459">
        <v>1994</v>
      </c>
      <c r="D1459">
        <v>950.75725578365541</v>
      </c>
      <c r="E1459">
        <v>4.0201169367326433</v>
      </c>
      <c r="F1459">
        <f t="shared" si="78"/>
        <v>6.8572587784212731</v>
      </c>
    </row>
    <row r="1460" spans="1:6" x14ac:dyDescent="0.45">
      <c r="A1460" t="str">
        <f t="shared" si="77"/>
        <v>GNQ1995</v>
      </c>
      <c r="B1460" t="s">
        <v>177</v>
      </c>
      <c r="C1460">
        <v>1995</v>
      </c>
      <c r="D1460">
        <v>1098.2549892018255</v>
      </c>
      <c r="E1460">
        <v>4.7976240301550765</v>
      </c>
      <c r="F1460">
        <f t="shared" si="78"/>
        <v>7.0014778257108787</v>
      </c>
    </row>
    <row r="1461" spans="1:6" x14ac:dyDescent="0.45">
      <c r="A1461" t="str">
        <f t="shared" si="77"/>
        <v>GNQ1996</v>
      </c>
      <c r="B1461" t="s">
        <v>177</v>
      </c>
      <c r="C1461">
        <v>1996</v>
      </c>
      <c r="D1461">
        <v>1793.192968060237</v>
      </c>
      <c r="E1461">
        <v>5.2103557431602798</v>
      </c>
      <c r="F1461">
        <f t="shared" si="78"/>
        <v>7.4917530908260366</v>
      </c>
    </row>
    <row r="1462" spans="1:6" x14ac:dyDescent="0.45">
      <c r="A1462" t="str">
        <f t="shared" si="77"/>
        <v>GNQ1997</v>
      </c>
      <c r="B1462" t="s">
        <v>177</v>
      </c>
      <c r="C1462">
        <v>1997</v>
      </c>
      <c r="D1462">
        <v>4386.8262616296925</v>
      </c>
      <c r="E1462">
        <v>4.6545214258950578</v>
      </c>
      <c r="F1462">
        <f t="shared" si="78"/>
        <v>8.3863612973798727</v>
      </c>
    </row>
    <row r="1463" spans="1:6" x14ac:dyDescent="0.45">
      <c r="A1463" t="str">
        <f t="shared" si="77"/>
        <v>GNQ1998</v>
      </c>
      <c r="B1463" t="s">
        <v>177</v>
      </c>
      <c r="C1463">
        <v>1998</v>
      </c>
      <c r="D1463">
        <v>5280.3900014391556</v>
      </c>
      <c r="E1463">
        <v>6.4617222347014769</v>
      </c>
      <c r="F1463">
        <f t="shared" si="78"/>
        <v>8.5717552378814332</v>
      </c>
    </row>
    <row r="1464" spans="1:6" x14ac:dyDescent="0.45">
      <c r="A1464" t="str">
        <f t="shared" si="77"/>
        <v>GNQ1999</v>
      </c>
      <c r="B1464" t="s">
        <v>177</v>
      </c>
      <c r="C1464">
        <v>1999</v>
      </c>
      <c r="D1464">
        <v>6469.8387411233989</v>
      </c>
      <c r="E1464">
        <v>5.5663678887998902</v>
      </c>
      <c r="F1464">
        <f t="shared" si="78"/>
        <v>8.7749064630921261</v>
      </c>
    </row>
    <row r="1465" spans="1:6" x14ac:dyDescent="0.45">
      <c r="A1465" t="str">
        <f t="shared" si="77"/>
        <v>GNQ2000</v>
      </c>
      <c r="B1465" t="s">
        <v>177</v>
      </c>
      <c r="C1465">
        <v>2000</v>
      </c>
      <c r="D1465">
        <v>7420.393101115942</v>
      </c>
      <c r="E1465">
        <v>3.6334161743582567</v>
      </c>
      <c r="F1465">
        <f t="shared" si="78"/>
        <v>8.9119873133451648</v>
      </c>
    </row>
    <row r="1466" spans="1:6" x14ac:dyDescent="0.45">
      <c r="A1466" t="str">
        <f t="shared" si="77"/>
        <v>GNQ2001</v>
      </c>
      <c r="B1466" t="s">
        <v>177</v>
      </c>
      <c r="C1466">
        <v>2001</v>
      </c>
      <c r="D1466">
        <v>11626.72311716733</v>
      </c>
      <c r="E1466">
        <v>3.4700775720730199</v>
      </c>
      <c r="F1466">
        <f t="shared" si="78"/>
        <v>9.3610614446039708</v>
      </c>
    </row>
    <row r="1467" spans="1:6" x14ac:dyDescent="0.45">
      <c r="A1467" t="str">
        <f t="shared" si="77"/>
        <v>GNQ2002</v>
      </c>
      <c r="B1467" t="s">
        <v>177</v>
      </c>
      <c r="C1467">
        <v>2002</v>
      </c>
      <c r="D1467">
        <v>13254.823622223979</v>
      </c>
      <c r="E1467">
        <v>4.1690543707946812</v>
      </c>
      <c r="F1467">
        <f t="shared" si="78"/>
        <v>9.4921168121256514</v>
      </c>
    </row>
    <row r="1468" spans="1:6" x14ac:dyDescent="0.45">
      <c r="A1468" t="str">
        <f t="shared" si="77"/>
        <v>GNQ2003</v>
      </c>
      <c r="B1468" t="s">
        <v>177</v>
      </c>
      <c r="C1468">
        <v>2003</v>
      </c>
      <c r="D1468">
        <v>14496.174411968832</v>
      </c>
      <c r="E1468">
        <v>3.5887917005606598</v>
      </c>
      <c r="F1468">
        <f t="shared" si="78"/>
        <v>9.5816400599411224</v>
      </c>
    </row>
    <row r="1469" spans="1:6" x14ac:dyDescent="0.45">
      <c r="A1469" t="str">
        <f t="shared" si="77"/>
        <v>GNQ2004</v>
      </c>
      <c r="B1469" t="s">
        <v>177</v>
      </c>
      <c r="C1469">
        <v>2004</v>
      </c>
      <c r="D1469">
        <v>19354.212082155675</v>
      </c>
      <c r="E1469">
        <v>2.722154318128772</v>
      </c>
      <c r="F1469">
        <f t="shared" si="78"/>
        <v>9.8706653534337416</v>
      </c>
    </row>
    <row r="1470" spans="1:6" x14ac:dyDescent="0.45">
      <c r="A1470" t="str">
        <f t="shared" si="77"/>
        <v>GNQ2005</v>
      </c>
      <c r="B1470" t="s">
        <v>177</v>
      </c>
      <c r="C1470">
        <v>2005</v>
      </c>
      <c r="D1470">
        <v>22137.049779500703</v>
      </c>
      <c r="E1470">
        <v>2.1485326379998191</v>
      </c>
      <c r="F1470">
        <f t="shared" si="78"/>
        <v>10.00500794442525</v>
      </c>
    </row>
    <row r="1471" spans="1:6" x14ac:dyDescent="0.45">
      <c r="A1471" t="str">
        <f t="shared" si="77"/>
        <v>GNQ2006</v>
      </c>
      <c r="B1471" t="s">
        <v>177</v>
      </c>
      <c r="C1471">
        <v>2006</v>
      </c>
      <c r="D1471">
        <v>23511.398657089991</v>
      </c>
      <c r="E1471">
        <v>2.3729339309150714</v>
      </c>
      <c r="F1471">
        <f t="shared" si="78"/>
        <v>10.065240631771767</v>
      </c>
    </row>
    <row r="1472" spans="1:6" x14ac:dyDescent="0.45">
      <c r="A1472" t="str">
        <f t="shared" si="77"/>
        <v>GNQ2007</v>
      </c>
      <c r="B1472" t="s">
        <v>177</v>
      </c>
      <c r="C1472">
        <v>2007</v>
      </c>
      <c r="D1472">
        <v>26610.769121961879</v>
      </c>
      <c r="E1472">
        <v>2.8026729655997866</v>
      </c>
      <c r="F1472">
        <f t="shared" si="78"/>
        <v>10.189071267047531</v>
      </c>
    </row>
    <row r="1473" spans="1:6" x14ac:dyDescent="0.45">
      <c r="A1473" t="str">
        <f t="shared" si="77"/>
        <v>GNQ2008</v>
      </c>
      <c r="B1473" t="s">
        <v>177</v>
      </c>
      <c r="C1473">
        <v>2008</v>
      </c>
      <c r="D1473">
        <v>30522.778714277443</v>
      </c>
      <c r="E1473">
        <v>4.1040548243027812</v>
      </c>
      <c r="F1473">
        <f t="shared" si="78"/>
        <v>10.326228526938044</v>
      </c>
    </row>
    <row r="1474" spans="1:6" x14ac:dyDescent="0.45">
      <c r="A1474" t="str">
        <f t="shared" si="77"/>
        <v>GNQ2009</v>
      </c>
      <c r="B1474" t="s">
        <v>177</v>
      </c>
      <c r="C1474">
        <v>2009</v>
      </c>
      <c r="D1474">
        <v>29722.000563106609</v>
      </c>
      <c r="E1474">
        <v>5.317521240025429</v>
      </c>
      <c r="F1474">
        <f t="shared" si="78"/>
        <v>10.299642810264299</v>
      </c>
    </row>
    <row r="1475" spans="1:6" x14ac:dyDescent="0.45">
      <c r="A1475" t="str">
        <f t="shared" ref="A1475:A1538" si="79">B1475&amp;C1475</f>
        <v>GNQ2010</v>
      </c>
      <c r="B1475" t="s">
        <v>177</v>
      </c>
      <c r="C1475">
        <v>2010</v>
      </c>
      <c r="D1475">
        <v>26167.826852527622</v>
      </c>
      <c r="E1475">
        <v>6.0782853149656484</v>
      </c>
      <c r="F1475">
        <f t="shared" ref="F1475:F1538" si="80">LN(D1475)</f>
        <v>10.172285952432635</v>
      </c>
    </row>
    <row r="1476" spans="1:6" x14ac:dyDescent="0.45">
      <c r="A1476" t="str">
        <f t="shared" si="79"/>
        <v>GNQ2011</v>
      </c>
      <c r="B1476" t="s">
        <v>177</v>
      </c>
      <c r="C1476">
        <v>2011</v>
      </c>
      <c r="D1476">
        <v>27241.600037060271</v>
      </c>
      <c r="E1476">
        <v>6.4064820440112014</v>
      </c>
      <c r="F1476">
        <f t="shared" si="80"/>
        <v>10.212500497050167</v>
      </c>
    </row>
    <row r="1477" spans="1:6" x14ac:dyDescent="0.45">
      <c r="A1477" t="str">
        <f t="shared" si="79"/>
        <v>GNQ2012</v>
      </c>
      <c r="B1477" t="s">
        <v>177</v>
      </c>
      <c r="C1477">
        <v>2012</v>
      </c>
      <c r="D1477">
        <v>30011.927440962525</v>
      </c>
      <c r="E1477">
        <v>4.8320499407244348</v>
      </c>
      <c r="F1477">
        <f t="shared" si="80"/>
        <v>10.309350162995182</v>
      </c>
    </row>
    <row r="1478" spans="1:6" x14ac:dyDescent="0.45">
      <c r="A1478" t="str">
        <f t="shared" si="79"/>
        <v>GNQ2013</v>
      </c>
      <c r="B1478" t="s">
        <v>177</v>
      </c>
      <c r="C1478">
        <v>2013</v>
      </c>
      <c r="D1478">
        <v>27909.5175876754</v>
      </c>
      <c r="E1478">
        <v>6.8631572227939959</v>
      </c>
      <c r="F1478">
        <f t="shared" si="80"/>
        <v>10.236723041811851</v>
      </c>
    </row>
    <row r="1479" spans="1:6" x14ac:dyDescent="0.45">
      <c r="A1479" t="str">
        <f t="shared" si="79"/>
        <v>GNQ2014</v>
      </c>
      <c r="B1479" t="s">
        <v>177</v>
      </c>
      <c r="C1479">
        <v>2014</v>
      </c>
      <c r="D1479">
        <v>27177.271665026019</v>
      </c>
      <c r="E1479">
        <v>8.1084767892960645</v>
      </c>
      <c r="F1479">
        <f t="shared" si="80"/>
        <v>10.210136302424832</v>
      </c>
    </row>
    <row r="1480" spans="1:6" x14ac:dyDescent="0.45">
      <c r="A1480" t="str">
        <f t="shared" si="79"/>
        <v>GNQ2015</v>
      </c>
      <c r="B1480" t="s">
        <v>177</v>
      </c>
      <c r="C1480">
        <v>2015</v>
      </c>
      <c r="D1480">
        <v>19478.701012333764</v>
      </c>
      <c r="E1480">
        <v>12.52625259447214</v>
      </c>
      <c r="F1480">
        <f t="shared" si="80"/>
        <v>9.8770768918280218</v>
      </c>
    </row>
    <row r="1481" spans="1:6" x14ac:dyDescent="0.45">
      <c r="A1481" t="str">
        <f t="shared" si="79"/>
        <v>GNQ2016</v>
      </c>
      <c r="B1481" t="s">
        <v>177</v>
      </c>
      <c r="C1481">
        <v>2016</v>
      </c>
      <c r="D1481">
        <v>16649.475767235941</v>
      </c>
      <c r="E1481">
        <v>14.94685825961276</v>
      </c>
      <c r="F1481">
        <f t="shared" si="80"/>
        <v>9.7201340094616171</v>
      </c>
    </row>
    <row r="1482" spans="1:6" x14ac:dyDescent="0.45">
      <c r="A1482" t="str">
        <f t="shared" si="79"/>
        <v>GNQ2017</v>
      </c>
      <c r="B1482" t="s">
        <v>177</v>
      </c>
      <c r="C1482">
        <v>2017</v>
      </c>
      <c r="D1482">
        <v>18434.770857100368</v>
      </c>
      <c r="E1482">
        <v>14.121433097378336</v>
      </c>
      <c r="F1482">
        <f t="shared" si="80"/>
        <v>9.8219938808161302</v>
      </c>
    </row>
    <row r="1483" spans="1:6" x14ac:dyDescent="0.45">
      <c r="A1483" t="str">
        <f t="shared" si="79"/>
        <v>GNQ2018</v>
      </c>
      <c r="B1483" t="s">
        <v>177</v>
      </c>
      <c r="C1483">
        <v>2018</v>
      </c>
      <c r="D1483">
        <v>18413.129420457695</v>
      </c>
      <c r="E1483">
        <v>14.188249147145671</v>
      </c>
      <c r="F1483">
        <f t="shared" si="80"/>
        <v>9.820819244597077</v>
      </c>
    </row>
    <row r="1484" spans="1:6" x14ac:dyDescent="0.45">
      <c r="A1484" t="str">
        <f t="shared" si="79"/>
        <v>GNQ2019</v>
      </c>
      <c r="B1484" t="s">
        <v>177</v>
      </c>
      <c r="C1484">
        <v>2019</v>
      </c>
      <c r="D1484">
        <v>16451.364147832439</v>
      </c>
      <c r="E1484">
        <v>15.23950828213087</v>
      </c>
      <c r="F1484">
        <f t="shared" si="80"/>
        <v>9.7081636796751756</v>
      </c>
    </row>
    <row r="1485" spans="1:6" x14ac:dyDescent="0.45">
      <c r="A1485" t="str">
        <f t="shared" si="79"/>
        <v>GNQ2020</v>
      </c>
      <c r="B1485" t="s">
        <v>177</v>
      </c>
      <c r="C1485">
        <v>2020</v>
      </c>
      <c r="D1485">
        <v>13677.110587516952</v>
      </c>
      <c r="E1485">
        <v>12.870890307688427</v>
      </c>
      <c r="F1485">
        <f t="shared" si="80"/>
        <v>9.523478954504851</v>
      </c>
    </row>
    <row r="1486" spans="1:6" x14ac:dyDescent="0.45">
      <c r="A1486" t="str">
        <f t="shared" si="79"/>
        <v>GNQ2021</v>
      </c>
      <c r="B1486" t="s">
        <v>177</v>
      </c>
      <c r="C1486">
        <v>2021</v>
      </c>
      <c r="D1486">
        <v>16821.448647041288</v>
      </c>
      <c r="E1486">
        <v>10.454277112293779</v>
      </c>
      <c r="F1486">
        <f t="shared" si="80"/>
        <v>9.7304100562773232</v>
      </c>
    </row>
    <row r="1487" spans="1:6" x14ac:dyDescent="0.45">
      <c r="A1487" t="str">
        <f t="shared" si="79"/>
        <v>GNQ2022</v>
      </c>
      <c r="B1487" t="s">
        <v>177</v>
      </c>
      <c r="C1487">
        <v>2022</v>
      </c>
      <c r="D1487">
        <v>18139.989326627001</v>
      </c>
      <c r="E1487">
        <v>8.0819294144544251</v>
      </c>
      <c r="F1487">
        <f t="shared" si="80"/>
        <v>9.8058741352801455</v>
      </c>
    </row>
    <row r="1488" spans="1:6" x14ac:dyDescent="0.45">
      <c r="A1488" t="str">
        <f t="shared" si="79"/>
        <v>GNQ2023</v>
      </c>
      <c r="B1488" t="s">
        <v>177</v>
      </c>
      <c r="C1488">
        <v>2023</v>
      </c>
      <c r="D1488">
        <v>17411.50023438401</v>
      </c>
      <c r="E1488">
        <v>5.9084249271366316</v>
      </c>
      <c r="F1488">
        <f t="shared" si="80"/>
        <v>9.764886199893164</v>
      </c>
    </row>
    <row r="1489" spans="1:6" x14ac:dyDescent="0.45">
      <c r="A1489" t="str">
        <f t="shared" si="79"/>
        <v>ERI1995</v>
      </c>
      <c r="B1489" t="s">
        <v>132</v>
      </c>
      <c r="C1489">
        <v>1995</v>
      </c>
      <c r="D1489">
        <v>1368.7787628565313</v>
      </c>
      <c r="E1489">
        <v>17.095910037574676</v>
      </c>
      <c r="F1489">
        <f t="shared" si="80"/>
        <v>7.2216742073031304</v>
      </c>
    </row>
    <row r="1490" spans="1:6" x14ac:dyDescent="0.45">
      <c r="A1490" t="str">
        <f t="shared" si="79"/>
        <v>ERI1996</v>
      </c>
      <c r="B1490" t="s">
        <v>132</v>
      </c>
      <c r="C1490">
        <v>1996</v>
      </c>
      <c r="D1490">
        <v>1449.0548327657459</v>
      </c>
      <c r="E1490">
        <v>34.649707130835182</v>
      </c>
      <c r="F1490">
        <f t="shared" si="80"/>
        <v>7.2786667834030059</v>
      </c>
    </row>
    <row r="1491" spans="1:6" x14ac:dyDescent="0.45">
      <c r="A1491" t="str">
        <f t="shared" si="79"/>
        <v>ERI1997</v>
      </c>
      <c r="B1491" t="s">
        <v>132</v>
      </c>
      <c r="C1491">
        <v>1997</v>
      </c>
      <c r="D1491">
        <v>1573.1254547189881</v>
      </c>
      <c r="E1491">
        <v>35.210826075433069</v>
      </c>
      <c r="F1491">
        <f t="shared" si="80"/>
        <v>7.3608196549441196</v>
      </c>
    </row>
    <row r="1492" spans="1:6" x14ac:dyDescent="0.45">
      <c r="A1492" t="str">
        <f t="shared" si="79"/>
        <v>ERI1998</v>
      </c>
      <c r="B1492" t="s">
        <v>132</v>
      </c>
      <c r="C1492">
        <v>1998</v>
      </c>
      <c r="D1492">
        <v>1598.0021947014213</v>
      </c>
      <c r="E1492">
        <v>46.476651476207756</v>
      </c>
      <c r="F1492">
        <f t="shared" si="80"/>
        <v>7.3765094997304219</v>
      </c>
    </row>
    <row r="1493" spans="1:6" x14ac:dyDescent="0.45">
      <c r="A1493" t="str">
        <f t="shared" si="79"/>
        <v>ERI1999</v>
      </c>
      <c r="B1493" t="s">
        <v>132</v>
      </c>
      <c r="C1493">
        <v>1999</v>
      </c>
      <c r="D1493">
        <v>1597.1299224019529</v>
      </c>
      <c r="E1493">
        <v>33.286286139054575</v>
      </c>
      <c r="F1493">
        <f t="shared" si="80"/>
        <v>7.3759634989459979</v>
      </c>
    </row>
    <row r="1494" spans="1:6" x14ac:dyDescent="0.45">
      <c r="A1494" t="str">
        <f t="shared" si="79"/>
        <v>ERI2000</v>
      </c>
      <c r="B1494" t="s">
        <v>132</v>
      </c>
      <c r="C1494">
        <v>2000</v>
      </c>
      <c r="D1494">
        <v>1557.8758023158125</v>
      </c>
      <c r="E1494">
        <v>29.194707532224239</v>
      </c>
      <c r="F1494">
        <f t="shared" si="80"/>
        <v>7.3510785071529474</v>
      </c>
    </row>
    <row r="1495" spans="1:6" x14ac:dyDescent="0.45">
      <c r="A1495" t="str">
        <f t="shared" si="79"/>
        <v>ERI2001</v>
      </c>
      <c r="B1495" t="s">
        <v>132</v>
      </c>
      <c r="C1495">
        <v>2001</v>
      </c>
      <c r="D1495">
        <v>1683.6844186610881</v>
      </c>
      <c r="E1495">
        <v>29.030116606454303</v>
      </c>
      <c r="F1495">
        <f t="shared" si="80"/>
        <v>7.4287397773957675</v>
      </c>
    </row>
    <row r="1496" spans="1:6" x14ac:dyDescent="0.45">
      <c r="A1496" t="str">
        <f t="shared" si="79"/>
        <v>ERI2002</v>
      </c>
      <c r="B1496" t="s">
        <v>132</v>
      </c>
      <c r="C1496">
        <v>2002</v>
      </c>
      <c r="D1496">
        <v>1701.6952368487757</v>
      </c>
      <c r="E1496">
        <v>28.612579801293979</v>
      </c>
      <c r="F1496">
        <f t="shared" si="80"/>
        <v>7.4393802313188671</v>
      </c>
    </row>
    <row r="1497" spans="1:6" x14ac:dyDescent="0.45">
      <c r="A1497" t="str">
        <f t="shared" si="79"/>
        <v>ERI2003</v>
      </c>
      <c r="B1497" t="s">
        <v>132</v>
      </c>
      <c r="C1497">
        <v>2003</v>
      </c>
      <c r="D1497">
        <v>1620.8509304003851</v>
      </c>
      <c r="E1497">
        <v>30.209468588549743</v>
      </c>
      <c r="F1497">
        <f t="shared" si="80"/>
        <v>7.3907065560019518</v>
      </c>
    </row>
    <row r="1498" spans="1:6" x14ac:dyDescent="0.45">
      <c r="A1498" t="str">
        <f t="shared" si="79"/>
        <v>ERI2004</v>
      </c>
      <c r="B1498" t="s">
        <v>132</v>
      </c>
      <c r="C1498">
        <v>2004</v>
      </c>
      <c r="D1498">
        <v>1620.7640291248163</v>
      </c>
      <c r="E1498">
        <v>26.942489327488474</v>
      </c>
      <c r="F1498">
        <f t="shared" si="80"/>
        <v>7.3906529399638501</v>
      </c>
    </row>
    <row r="1499" spans="1:6" x14ac:dyDescent="0.45">
      <c r="A1499" t="str">
        <f t="shared" si="79"/>
        <v>ERI2005</v>
      </c>
      <c r="B1499" t="s">
        <v>132</v>
      </c>
      <c r="C1499">
        <v>2005</v>
      </c>
      <c r="D1499">
        <v>1674.0700545397799</v>
      </c>
      <c r="E1499">
        <v>27.563239007194305</v>
      </c>
      <c r="F1499">
        <f t="shared" si="80"/>
        <v>7.4230130987638647</v>
      </c>
    </row>
    <row r="1500" spans="1:6" x14ac:dyDescent="0.45">
      <c r="A1500" t="str">
        <f t="shared" si="79"/>
        <v>ERI2006</v>
      </c>
      <c r="B1500" t="s">
        <v>132</v>
      </c>
      <c r="C1500">
        <v>2006</v>
      </c>
      <c r="D1500">
        <v>1682.2389419934736</v>
      </c>
      <c r="E1500">
        <v>25.988269237501488</v>
      </c>
      <c r="F1500">
        <f t="shared" si="80"/>
        <v>7.4278808887036654</v>
      </c>
    </row>
    <row r="1501" spans="1:6" x14ac:dyDescent="0.45">
      <c r="A1501" t="str">
        <f t="shared" si="79"/>
        <v>ERI2007</v>
      </c>
      <c r="B1501" t="s">
        <v>132</v>
      </c>
      <c r="C1501">
        <v>2007</v>
      </c>
      <c r="D1501">
        <v>1727.0934417258093</v>
      </c>
      <c r="E1501">
        <v>20.735749041330127</v>
      </c>
      <c r="F1501">
        <f t="shared" si="80"/>
        <v>7.4541951830673527</v>
      </c>
    </row>
    <row r="1502" spans="1:6" x14ac:dyDescent="0.45">
      <c r="A1502" t="str">
        <f t="shared" si="79"/>
        <v>ERI2008</v>
      </c>
      <c r="B1502" t="s">
        <v>132</v>
      </c>
      <c r="C1502">
        <v>2008</v>
      </c>
      <c r="D1502">
        <v>1546.9274753576767</v>
      </c>
      <c r="E1502">
        <v>22.060976369261002</v>
      </c>
      <c r="F1502">
        <f t="shared" si="80"/>
        <v>7.3440259686452158</v>
      </c>
    </row>
    <row r="1503" spans="1:6" x14ac:dyDescent="0.45">
      <c r="A1503" t="str">
        <f t="shared" si="79"/>
        <v>ERI2009</v>
      </c>
      <c r="B1503" t="s">
        <v>132</v>
      </c>
      <c r="C1503">
        <v>2009</v>
      </c>
      <c r="D1503">
        <v>1576.7428459907737</v>
      </c>
      <c r="E1503">
        <v>16.768072747169697</v>
      </c>
      <c r="F1503">
        <f t="shared" si="80"/>
        <v>7.3631165083467058</v>
      </c>
    </row>
    <row r="1504" spans="1:6" x14ac:dyDescent="0.45">
      <c r="A1504" t="str">
        <f t="shared" si="79"/>
        <v>ERI2010</v>
      </c>
      <c r="B1504" t="s">
        <v>132</v>
      </c>
      <c r="C1504">
        <v>2010</v>
      </c>
      <c r="D1504">
        <v>1599.1910610645652</v>
      </c>
      <c r="E1504">
        <v>21.280537677586462</v>
      </c>
      <c r="F1504">
        <f t="shared" si="80"/>
        <v>7.3772531935411072</v>
      </c>
    </row>
    <row r="1505" spans="1:6" x14ac:dyDescent="0.45">
      <c r="A1505" t="str">
        <f t="shared" si="79"/>
        <v>ERI2011</v>
      </c>
      <c r="B1505" t="s">
        <v>132</v>
      </c>
      <c r="C1505">
        <v>2011</v>
      </c>
      <c r="D1505">
        <v>1742.3236301823501</v>
      </c>
      <c r="E1505">
        <v>17.564702212703232</v>
      </c>
      <c r="F1505">
        <f t="shared" si="80"/>
        <v>7.4629749209738332</v>
      </c>
    </row>
    <row r="1506" spans="1:6" x14ac:dyDescent="0.45">
      <c r="A1506" t="str">
        <f t="shared" si="79"/>
        <v>EST2004</v>
      </c>
      <c r="B1506" t="s">
        <v>510</v>
      </c>
      <c r="C1506">
        <v>2004</v>
      </c>
      <c r="D1506">
        <v>14539.97108411167</v>
      </c>
      <c r="E1506">
        <v>40.298080010518099</v>
      </c>
      <c r="F1506">
        <f t="shared" si="80"/>
        <v>9.5846567623724432</v>
      </c>
    </row>
    <row r="1507" spans="1:6" x14ac:dyDescent="0.45">
      <c r="A1507" t="str">
        <f t="shared" si="79"/>
        <v>EST2005</v>
      </c>
      <c r="B1507" t="s">
        <v>510</v>
      </c>
      <c r="C1507">
        <v>2005</v>
      </c>
      <c r="D1507">
        <v>16638.077974939715</v>
      </c>
      <c r="E1507">
        <v>56.573908711533669</v>
      </c>
      <c r="F1507">
        <f t="shared" si="80"/>
        <v>9.7194492013901126</v>
      </c>
    </row>
    <row r="1508" spans="1:6" x14ac:dyDescent="0.45">
      <c r="A1508" t="str">
        <f t="shared" si="79"/>
        <v>EST2006</v>
      </c>
      <c r="B1508" t="s">
        <v>510</v>
      </c>
      <c r="C1508">
        <v>2006</v>
      </c>
      <c r="D1508">
        <v>19348.386858978167</v>
      </c>
      <c r="E1508">
        <v>76.224565278598462</v>
      </c>
      <c r="F1508">
        <f t="shared" si="80"/>
        <v>9.8703643285216742</v>
      </c>
    </row>
    <row r="1509" spans="1:6" x14ac:dyDescent="0.45">
      <c r="A1509" t="str">
        <f t="shared" si="79"/>
        <v>EST2007</v>
      </c>
      <c r="B1509" t="s">
        <v>510</v>
      </c>
      <c r="C1509">
        <v>2007</v>
      </c>
      <c r="D1509">
        <v>22201.354384926508</v>
      </c>
      <c r="E1509">
        <v>83.747613043474814</v>
      </c>
      <c r="F1509">
        <f t="shared" si="80"/>
        <v>10.007908574329461</v>
      </c>
    </row>
    <row r="1510" spans="1:6" x14ac:dyDescent="0.45">
      <c r="A1510" t="str">
        <f t="shared" si="79"/>
        <v>EST2008</v>
      </c>
      <c r="B1510" t="s">
        <v>510</v>
      </c>
      <c r="C1510">
        <v>2008</v>
      </c>
      <c r="D1510">
        <v>22803.519474227294</v>
      </c>
      <c r="E1510">
        <v>89.668872626034357</v>
      </c>
      <c r="F1510">
        <f t="shared" si="80"/>
        <v>10.034670165934511</v>
      </c>
    </row>
    <row r="1511" spans="1:6" x14ac:dyDescent="0.45">
      <c r="A1511" t="str">
        <f t="shared" si="79"/>
        <v>EST2009</v>
      </c>
      <c r="B1511" t="s">
        <v>510</v>
      </c>
      <c r="C1511">
        <v>2009</v>
      </c>
      <c r="D1511">
        <v>20478.252475283272</v>
      </c>
      <c r="E1511">
        <v>101.38303498408141</v>
      </c>
      <c r="F1511">
        <f t="shared" si="80"/>
        <v>9.9271187471574631</v>
      </c>
    </row>
    <row r="1512" spans="1:6" x14ac:dyDescent="0.45">
      <c r="A1512" t="str">
        <f t="shared" si="79"/>
        <v>EST2010</v>
      </c>
      <c r="B1512" t="s">
        <v>510</v>
      </c>
      <c r="C1512">
        <v>2010</v>
      </c>
      <c r="D1512">
        <v>21616.712241846068</v>
      </c>
      <c r="E1512">
        <v>92.804349221117747</v>
      </c>
      <c r="F1512">
        <f t="shared" si="80"/>
        <v>9.9812220094094659</v>
      </c>
    </row>
    <row r="1513" spans="1:6" x14ac:dyDescent="0.45">
      <c r="A1513" t="str">
        <f t="shared" si="79"/>
        <v>EST2011</v>
      </c>
      <c r="B1513" t="s">
        <v>510</v>
      </c>
      <c r="C1513">
        <v>2011</v>
      </c>
      <c r="D1513">
        <v>24652.361029791802</v>
      </c>
      <c r="E1513">
        <v>77.727339326814231</v>
      </c>
      <c r="F1513">
        <f t="shared" si="80"/>
        <v>10.112627957025675</v>
      </c>
    </row>
    <row r="1514" spans="1:6" x14ac:dyDescent="0.45">
      <c r="A1514" t="str">
        <f t="shared" si="79"/>
        <v>EST2012</v>
      </c>
      <c r="B1514" t="s">
        <v>510</v>
      </c>
      <c r="C1514">
        <v>2012</v>
      </c>
      <c r="D1514">
        <v>26242.528265901423</v>
      </c>
      <c r="E1514">
        <v>72.235962628380562</v>
      </c>
      <c r="F1514">
        <f t="shared" si="80"/>
        <v>10.175136590013361</v>
      </c>
    </row>
    <row r="1515" spans="1:6" x14ac:dyDescent="0.45">
      <c r="A1515" t="str">
        <f t="shared" si="79"/>
        <v>EST2013</v>
      </c>
      <c r="B1515" t="s">
        <v>510</v>
      </c>
      <c r="C1515">
        <v>2013</v>
      </c>
      <c r="D1515">
        <v>27831.152623421334</v>
      </c>
      <c r="E1515">
        <v>68.568812847896055</v>
      </c>
      <c r="F1515">
        <f t="shared" si="80"/>
        <v>10.233911270242292</v>
      </c>
    </row>
    <row r="1516" spans="1:6" x14ac:dyDescent="0.45">
      <c r="A1516" t="str">
        <f t="shared" si="79"/>
        <v>EST2014</v>
      </c>
      <c r="B1516" t="s">
        <v>510</v>
      </c>
      <c r="C1516">
        <v>2014</v>
      </c>
      <c r="D1516">
        <v>29403.658449481492</v>
      </c>
      <c r="E1516">
        <v>66.224482681072672</v>
      </c>
      <c r="F1516">
        <f t="shared" si="80"/>
        <v>10.288874382642318</v>
      </c>
    </row>
    <row r="1517" spans="1:6" x14ac:dyDescent="0.45">
      <c r="A1517" t="str">
        <f t="shared" si="79"/>
        <v>EST2015</v>
      </c>
      <c r="B1517" t="s">
        <v>510</v>
      </c>
      <c r="C1517">
        <v>2015</v>
      </c>
      <c r="D1517">
        <v>29720.591116167645</v>
      </c>
      <c r="E1517">
        <v>67.722040266271506</v>
      </c>
      <c r="F1517">
        <f t="shared" si="80"/>
        <v>10.299595388141562</v>
      </c>
    </row>
    <row r="1518" spans="1:6" x14ac:dyDescent="0.45">
      <c r="A1518" t="str">
        <f t="shared" si="79"/>
        <v>EST2016</v>
      </c>
      <c r="B1518" t="s">
        <v>510</v>
      </c>
      <c r="C1518">
        <v>2016</v>
      </c>
      <c r="D1518">
        <v>31947.776910743723</v>
      </c>
      <c r="E1518">
        <v>68.412402763013802</v>
      </c>
      <c r="F1518">
        <f t="shared" si="80"/>
        <v>10.37185787712645</v>
      </c>
    </row>
    <row r="1519" spans="1:6" x14ac:dyDescent="0.45">
      <c r="A1519" t="str">
        <f t="shared" si="79"/>
        <v>EST2017</v>
      </c>
      <c r="B1519" t="s">
        <v>510</v>
      </c>
      <c r="C1519">
        <v>2017</v>
      </c>
      <c r="D1519">
        <v>34506.648694250638</v>
      </c>
      <c r="E1519">
        <v>62.859537741199567</v>
      </c>
      <c r="F1519">
        <f t="shared" si="80"/>
        <v>10.448907300227532</v>
      </c>
    </row>
    <row r="1520" spans="1:6" x14ac:dyDescent="0.45">
      <c r="A1520" t="str">
        <f t="shared" si="79"/>
        <v>EST2018</v>
      </c>
      <c r="B1520" t="s">
        <v>510</v>
      </c>
      <c r="C1520">
        <v>2018</v>
      </c>
      <c r="D1520">
        <v>37120.987976167737</v>
      </c>
      <c r="E1520">
        <v>60.763723410339296</v>
      </c>
      <c r="F1520">
        <f t="shared" si="80"/>
        <v>10.521937802283222</v>
      </c>
    </row>
    <row r="1521" spans="1:6" x14ac:dyDescent="0.45">
      <c r="A1521" t="str">
        <f t="shared" si="79"/>
        <v>EST2019</v>
      </c>
      <c r="B1521" t="s">
        <v>510</v>
      </c>
      <c r="C1521">
        <v>2019</v>
      </c>
      <c r="D1521">
        <v>40586.37843788875</v>
      </c>
      <c r="E1521">
        <v>58.239545199095687</v>
      </c>
      <c r="F1521">
        <f t="shared" si="80"/>
        <v>10.611187782838998</v>
      </c>
    </row>
    <row r="1522" spans="1:6" x14ac:dyDescent="0.45">
      <c r="A1522" t="str">
        <f t="shared" si="79"/>
        <v>EST2020</v>
      </c>
      <c r="B1522" t="s">
        <v>510</v>
      </c>
      <c r="C1522">
        <v>2020</v>
      </c>
      <c r="D1522">
        <v>40672.134040213161</v>
      </c>
      <c r="E1522">
        <v>62.467495132413461</v>
      </c>
      <c r="F1522">
        <f t="shared" si="80"/>
        <v>10.61329846962235</v>
      </c>
    </row>
    <row r="1523" spans="1:6" x14ac:dyDescent="0.45">
      <c r="A1523" t="str">
        <f t="shared" si="79"/>
        <v>EST2021</v>
      </c>
      <c r="B1523" t="s">
        <v>510</v>
      </c>
      <c r="C1523">
        <v>2021</v>
      </c>
      <c r="D1523">
        <v>44251.537498345511</v>
      </c>
      <c r="E1523">
        <v>59.288713463529021</v>
      </c>
      <c r="F1523">
        <f t="shared" si="80"/>
        <v>10.69764539555778</v>
      </c>
    </row>
    <row r="1524" spans="1:6" x14ac:dyDescent="0.45">
      <c r="A1524" t="str">
        <f t="shared" si="79"/>
        <v>EST2022</v>
      </c>
      <c r="B1524" t="s">
        <v>510</v>
      </c>
      <c r="C1524">
        <v>2022</v>
      </c>
      <c r="D1524">
        <v>47802.007308612498</v>
      </c>
      <c r="E1524">
        <v>57.004393597035133</v>
      </c>
      <c r="F1524">
        <f t="shared" si="80"/>
        <v>10.774822911501856</v>
      </c>
    </row>
    <row r="1525" spans="1:6" x14ac:dyDescent="0.45">
      <c r="A1525" t="str">
        <f t="shared" si="79"/>
        <v>EST2023</v>
      </c>
      <c r="B1525" t="s">
        <v>510</v>
      </c>
      <c r="C1525">
        <v>2023</v>
      </c>
      <c r="D1525">
        <v>46790.270017026567</v>
      </c>
      <c r="E1525">
        <v>57.911200225140099</v>
      </c>
      <c r="F1525">
        <f t="shared" si="80"/>
        <v>10.753430554671278</v>
      </c>
    </row>
    <row r="1526" spans="1:6" x14ac:dyDescent="0.45">
      <c r="A1526" t="str">
        <f t="shared" si="79"/>
        <v>EST2024</v>
      </c>
      <c r="B1526" t="s">
        <v>510</v>
      </c>
      <c r="C1526">
        <v>2024</v>
      </c>
      <c r="D1526">
        <v>49333.80677582958</v>
      </c>
      <c r="E1526">
        <v>61.052788287826665</v>
      </c>
      <c r="F1526">
        <f t="shared" si="80"/>
        <v>10.80636486083945</v>
      </c>
    </row>
    <row r="1527" spans="1:6" x14ac:dyDescent="0.45">
      <c r="A1527" t="str">
        <f t="shared" si="79"/>
        <v>SWZ1990</v>
      </c>
      <c r="B1527" t="s">
        <v>105</v>
      </c>
      <c r="C1527">
        <v>1990</v>
      </c>
      <c r="D1527" s="2">
        <v>3217.7693686653447</v>
      </c>
      <c r="E1527" s="2">
        <v>16.400010637739783</v>
      </c>
      <c r="F1527">
        <f t="shared" si="80"/>
        <v>8.0764436558308788</v>
      </c>
    </row>
    <row r="1528" spans="1:6" x14ac:dyDescent="0.45">
      <c r="A1528" t="str">
        <f t="shared" si="79"/>
        <v>SWZ1991</v>
      </c>
      <c r="B1528" t="s">
        <v>105</v>
      </c>
      <c r="C1528">
        <v>1991</v>
      </c>
      <c r="D1528">
        <v>3251.854560766079</v>
      </c>
      <c r="E1528">
        <v>20.793559213632118</v>
      </c>
      <c r="F1528">
        <f t="shared" si="80"/>
        <v>8.0869807466559358</v>
      </c>
    </row>
    <row r="1529" spans="1:6" x14ac:dyDescent="0.45">
      <c r="A1529" t="str">
        <f t="shared" si="79"/>
        <v>SWZ1992</v>
      </c>
      <c r="B1529" t="s">
        <v>105</v>
      </c>
      <c r="C1529">
        <v>1992</v>
      </c>
      <c r="D1529">
        <v>3305.0644742284908</v>
      </c>
      <c r="E1529">
        <v>18.646108502065129</v>
      </c>
      <c r="F1529">
        <f t="shared" si="80"/>
        <v>8.1032112601827961</v>
      </c>
    </row>
    <row r="1530" spans="1:6" x14ac:dyDescent="0.45">
      <c r="A1530" t="str">
        <f t="shared" si="79"/>
        <v>SWZ1993</v>
      </c>
      <c r="B1530" t="s">
        <v>105</v>
      </c>
      <c r="C1530">
        <v>1993</v>
      </c>
      <c r="D1530">
        <v>3388.2873794457082</v>
      </c>
      <c r="E1530">
        <v>16.866115575314989</v>
      </c>
      <c r="F1530">
        <f t="shared" si="80"/>
        <v>8.1280798749154641</v>
      </c>
    </row>
    <row r="1531" spans="1:6" x14ac:dyDescent="0.45">
      <c r="A1531" t="str">
        <f t="shared" si="79"/>
        <v>SWZ1994</v>
      </c>
      <c r="B1531" t="s">
        <v>105</v>
      </c>
      <c r="C1531">
        <v>1994</v>
      </c>
      <c r="D1531">
        <v>3544.0999429167514</v>
      </c>
      <c r="E1531">
        <v>18.122411911738233</v>
      </c>
      <c r="F1531">
        <f t="shared" si="80"/>
        <v>8.1730395119246193</v>
      </c>
    </row>
    <row r="1532" spans="1:6" x14ac:dyDescent="0.45">
      <c r="A1532" t="str">
        <f t="shared" si="79"/>
        <v>SWZ1995</v>
      </c>
      <c r="B1532" t="s">
        <v>105</v>
      </c>
      <c r="C1532">
        <v>1995</v>
      </c>
      <c r="D1532">
        <v>3796.0652540243891</v>
      </c>
      <c r="E1532">
        <v>15.061049797130302</v>
      </c>
      <c r="F1532">
        <f t="shared" si="80"/>
        <v>8.2417203497887037</v>
      </c>
    </row>
    <row r="1533" spans="1:6" x14ac:dyDescent="0.45">
      <c r="A1533" t="str">
        <f t="shared" si="79"/>
        <v>SWZ1996</v>
      </c>
      <c r="B1533" t="s">
        <v>105</v>
      </c>
      <c r="C1533">
        <v>1996</v>
      </c>
      <c r="D1533">
        <v>3935.3744395733679</v>
      </c>
      <c r="E1533">
        <v>14.306563156836491</v>
      </c>
      <c r="F1533">
        <f t="shared" si="80"/>
        <v>8.2777613125057297</v>
      </c>
    </row>
    <row r="1534" spans="1:6" x14ac:dyDescent="0.45">
      <c r="A1534" t="str">
        <f t="shared" si="79"/>
        <v>SWZ1997</v>
      </c>
      <c r="B1534" t="s">
        <v>105</v>
      </c>
      <c r="C1534">
        <v>1997</v>
      </c>
      <c r="D1534">
        <v>4058.5910778339503</v>
      </c>
      <c r="E1534">
        <v>14.007730837332591</v>
      </c>
      <c r="F1534">
        <f t="shared" si="80"/>
        <v>8.3085911672045611</v>
      </c>
    </row>
    <row r="1535" spans="1:6" x14ac:dyDescent="0.45">
      <c r="A1535" t="str">
        <f t="shared" si="79"/>
        <v>SWZ1998</v>
      </c>
      <c r="B1535" t="s">
        <v>105</v>
      </c>
      <c r="C1535">
        <v>1998</v>
      </c>
      <c r="D1535">
        <v>4157.3160644552672</v>
      </c>
      <c r="E1535">
        <v>13.44103881802331</v>
      </c>
      <c r="F1535">
        <f t="shared" si="80"/>
        <v>8.3326249682255487</v>
      </c>
    </row>
    <row r="1536" spans="1:6" x14ac:dyDescent="0.45">
      <c r="A1536" t="str">
        <f t="shared" si="79"/>
        <v>SWZ1999</v>
      </c>
      <c r="B1536" t="s">
        <v>105</v>
      </c>
      <c r="C1536">
        <v>1999</v>
      </c>
      <c r="D1536">
        <v>4293.6958441752149</v>
      </c>
      <c r="E1536">
        <v>13.097644023348279</v>
      </c>
      <c r="F1536">
        <f t="shared" si="80"/>
        <v>8.3649031431808343</v>
      </c>
    </row>
    <row r="1537" spans="1:6" x14ac:dyDescent="0.45">
      <c r="A1537" t="str">
        <f t="shared" si="79"/>
        <v>SWZ2000</v>
      </c>
      <c r="B1537" t="s">
        <v>105</v>
      </c>
      <c r="C1537">
        <v>2000</v>
      </c>
      <c r="D1537">
        <v>4422.6277035770445</v>
      </c>
      <c r="E1537">
        <v>10.981330297613951</v>
      </c>
      <c r="F1537">
        <f t="shared" si="80"/>
        <v>8.3944893014965309</v>
      </c>
    </row>
    <row r="1538" spans="1:6" x14ac:dyDescent="0.45">
      <c r="A1538" t="str">
        <f t="shared" si="79"/>
        <v>SWZ2001</v>
      </c>
      <c r="B1538" t="s">
        <v>105</v>
      </c>
      <c r="C1538">
        <v>2001</v>
      </c>
      <c r="D1538">
        <v>4527.9531395359127</v>
      </c>
      <c r="E1538">
        <v>8.8059186429230589</v>
      </c>
      <c r="F1538">
        <f t="shared" si="80"/>
        <v>8.4180252707870444</v>
      </c>
    </row>
    <row r="1539" spans="1:6" x14ac:dyDescent="0.45">
      <c r="A1539" t="str">
        <f t="shared" ref="A1539:A1602" si="81">B1539&amp;C1539</f>
        <v>SWZ2002</v>
      </c>
      <c r="B1539" t="s">
        <v>105</v>
      </c>
      <c r="C1539">
        <v>2002</v>
      </c>
      <c r="D1539">
        <v>4761.7766832138641</v>
      </c>
      <c r="E1539">
        <v>10.237564043024804</v>
      </c>
      <c r="F1539">
        <f t="shared" ref="F1539:F1602" si="82">LN(D1539)</f>
        <v>8.4683761303599994</v>
      </c>
    </row>
    <row r="1540" spans="1:6" x14ac:dyDescent="0.45">
      <c r="A1540" t="str">
        <f t="shared" si="81"/>
        <v>SWZ2003</v>
      </c>
      <c r="B1540" t="s">
        <v>105</v>
      </c>
      <c r="C1540">
        <v>2003</v>
      </c>
      <c r="D1540">
        <v>5009.8778268140177</v>
      </c>
      <c r="E1540">
        <v>12.749026712782669</v>
      </c>
      <c r="F1540">
        <f t="shared" si="82"/>
        <v>8.519166807916104</v>
      </c>
    </row>
    <row r="1541" spans="1:6" x14ac:dyDescent="0.45">
      <c r="A1541" t="str">
        <f t="shared" si="81"/>
        <v>SWZ2004</v>
      </c>
      <c r="B1541" t="s">
        <v>105</v>
      </c>
      <c r="C1541">
        <v>2004</v>
      </c>
      <c r="D1541">
        <v>5298.9478539254324</v>
      </c>
      <c r="E1541">
        <v>15.341200879410316</v>
      </c>
      <c r="F1541">
        <f t="shared" si="82"/>
        <v>8.5752635617056043</v>
      </c>
    </row>
    <row r="1542" spans="1:6" x14ac:dyDescent="0.45">
      <c r="A1542" t="str">
        <f t="shared" si="81"/>
        <v>SWZ2005</v>
      </c>
      <c r="B1542" t="s">
        <v>105</v>
      </c>
      <c r="C1542">
        <v>2005</v>
      </c>
      <c r="D1542">
        <v>5761.4561073241766</v>
      </c>
      <c r="E1542">
        <v>17.166558898685732</v>
      </c>
      <c r="F1542">
        <f t="shared" si="82"/>
        <v>8.6589455181527555</v>
      </c>
    </row>
    <row r="1543" spans="1:6" x14ac:dyDescent="0.45">
      <c r="A1543" t="str">
        <f t="shared" si="81"/>
        <v>SWZ2006</v>
      </c>
      <c r="B1543" t="s">
        <v>105</v>
      </c>
      <c r="C1543">
        <v>2006</v>
      </c>
      <c r="D1543">
        <v>6263.5850127489521</v>
      </c>
      <c r="E1543">
        <v>19.06984435463038</v>
      </c>
      <c r="F1543">
        <f t="shared" si="82"/>
        <v>8.7425079859148891</v>
      </c>
    </row>
    <row r="1544" spans="1:6" x14ac:dyDescent="0.45">
      <c r="A1544" t="str">
        <f t="shared" si="81"/>
        <v>SWZ2007</v>
      </c>
      <c r="B1544" t="s">
        <v>105</v>
      </c>
      <c r="C1544">
        <v>2007</v>
      </c>
      <c r="D1544">
        <v>6680.0055778624446</v>
      </c>
      <c r="E1544">
        <v>21.208879458903692</v>
      </c>
      <c r="F1544">
        <f t="shared" si="82"/>
        <v>8.806874101539691</v>
      </c>
    </row>
    <row r="1545" spans="1:6" x14ac:dyDescent="0.45">
      <c r="A1545" t="str">
        <f t="shared" si="81"/>
        <v>SWZ2008</v>
      </c>
      <c r="B1545" t="s">
        <v>105</v>
      </c>
      <c r="C1545">
        <v>2008</v>
      </c>
      <c r="D1545">
        <v>6818.4814400744144</v>
      </c>
      <c r="E1545">
        <v>20.308873614557978</v>
      </c>
      <c r="F1545">
        <f t="shared" si="82"/>
        <v>8.8273920632987917</v>
      </c>
    </row>
    <row r="1546" spans="1:6" x14ac:dyDescent="0.45">
      <c r="A1546" t="str">
        <f t="shared" si="81"/>
        <v>SWZ2009</v>
      </c>
      <c r="B1546" t="s">
        <v>105</v>
      </c>
      <c r="C1546">
        <v>2009</v>
      </c>
      <c r="D1546">
        <v>6923.3818823126703</v>
      </c>
      <c r="E1546">
        <v>20.599136006902128</v>
      </c>
      <c r="F1546">
        <f t="shared" si="82"/>
        <v>8.8426596405480922</v>
      </c>
    </row>
    <row r="1547" spans="1:6" x14ac:dyDescent="0.45">
      <c r="A1547" t="str">
        <f t="shared" si="81"/>
        <v>SWZ2010</v>
      </c>
      <c r="B1547" t="s">
        <v>105</v>
      </c>
      <c r="C1547">
        <v>2010</v>
      </c>
      <c r="D1547">
        <v>7230.8600435953285</v>
      </c>
      <c r="E1547">
        <v>19.12622395978266</v>
      </c>
      <c r="F1547">
        <f t="shared" si="82"/>
        <v>8.8861132629323691</v>
      </c>
    </row>
    <row r="1548" spans="1:6" x14ac:dyDescent="0.45">
      <c r="A1548" t="str">
        <f t="shared" si="81"/>
        <v>SWZ2011</v>
      </c>
      <c r="B1548" t="s">
        <v>105</v>
      </c>
      <c r="C1548">
        <v>2011</v>
      </c>
      <c r="D1548">
        <v>7504.1489657248876</v>
      </c>
      <c r="E1548">
        <v>22.378484097854383</v>
      </c>
      <c r="F1548">
        <f t="shared" si="82"/>
        <v>8.9232113419982024</v>
      </c>
    </row>
    <row r="1549" spans="1:6" x14ac:dyDescent="0.45">
      <c r="A1549" t="str">
        <f t="shared" si="81"/>
        <v>SWZ2012</v>
      </c>
      <c r="B1549" t="s">
        <v>105</v>
      </c>
      <c r="C1549">
        <v>2012</v>
      </c>
      <c r="D1549">
        <v>7756.3382565668535</v>
      </c>
      <c r="E1549">
        <v>19.188110172300284</v>
      </c>
      <c r="F1549">
        <f t="shared" si="82"/>
        <v>8.9562656276558634</v>
      </c>
    </row>
    <row r="1550" spans="1:6" x14ac:dyDescent="0.45">
      <c r="A1550" t="str">
        <f t="shared" si="81"/>
        <v>SWZ2013</v>
      </c>
      <c r="B1550" t="s">
        <v>105</v>
      </c>
      <c r="C1550">
        <v>2013</v>
      </c>
      <c r="D1550">
        <v>8233.6040681314043</v>
      </c>
      <c r="E1550">
        <v>21.468161426620583</v>
      </c>
      <c r="F1550">
        <f t="shared" si="82"/>
        <v>9.0159791161763287</v>
      </c>
    </row>
    <row r="1551" spans="1:6" x14ac:dyDescent="0.45">
      <c r="A1551" t="str">
        <f t="shared" si="81"/>
        <v>SWZ2014</v>
      </c>
      <c r="B1551" t="s">
        <v>105</v>
      </c>
      <c r="C1551">
        <v>2014</v>
      </c>
      <c r="D1551">
        <v>8367.5971608290765</v>
      </c>
      <c r="E1551">
        <v>21.839727590098061</v>
      </c>
      <c r="F1551">
        <f t="shared" si="82"/>
        <v>9.0321220447096202</v>
      </c>
    </row>
    <row r="1552" spans="1:6" x14ac:dyDescent="0.45">
      <c r="A1552" t="str">
        <f t="shared" si="81"/>
        <v>SWZ2015</v>
      </c>
      <c r="B1552" t="s">
        <v>105</v>
      </c>
      <c r="C1552">
        <v>2015</v>
      </c>
      <c r="D1552">
        <v>8393.353936693884</v>
      </c>
      <c r="E1552">
        <v>21.252269940494166</v>
      </c>
      <c r="F1552">
        <f t="shared" si="82"/>
        <v>9.0351954736564313</v>
      </c>
    </row>
    <row r="1553" spans="1:6" x14ac:dyDescent="0.45">
      <c r="A1553" t="str">
        <f t="shared" si="81"/>
        <v>SWZ2016</v>
      </c>
      <c r="B1553" t="s">
        <v>105</v>
      </c>
      <c r="C1553">
        <v>2016</v>
      </c>
      <c r="D1553">
        <v>8488.3943261679906</v>
      </c>
      <c r="E1553">
        <v>21.569302223754558</v>
      </c>
      <c r="F1553">
        <f t="shared" si="82"/>
        <v>9.0464551361148242</v>
      </c>
    </row>
    <row r="1554" spans="1:6" x14ac:dyDescent="0.45">
      <c r="A1554" t="str">
        <f t="shared" si="81"/>
        <v>SWZ2017</v>
      </c>
      <c r="B1554" t="s">
        <v>105</v>
      </c>
      <c r="C1554">
        <v>2017</v>
      </c>
      <c r="D1554">
        <v>8586.2980995274302</v>
      </c>
      <c r="E1554">
        <v>20.630500569197245</v>
      </c>
      <c r="F1554">
        <f t="shared" si="82"/>
        <v>9.057922967437273</v>
      </c>
    </row>
    <row r="1555" spans="1:6" x14ac:dyDescent="0.45">
      <c r="A1555" t="str">
        <f t="shared" si="81"/>
        <v>SWZ2018</v>
      </c>
      <c r="B1555" t="s">
        <v>105</v>
      </c>
      <c r="C1555">
        <v>2018</v>
      </c>
      <c r="D1555">
        <v>8536.9939474990479</v>
      </c>
      <c r="E1555">
        <v>20.984737169413208</v>
      </c>
      <c r="F1555">
        <f t="shared" si="82"/>
        <v>9.0521642280372365</v>
      </c>
    </row>
    <row r="1556" spans="1:6" x14ac:dyDescent="0.45">
      <c r="A1556" t="str">
        <f t="shared" si="81"/>
        <v>SWZ2019</v>
      </c>
      <c r="B1556" t="s">
        <v>105</v>
      </c>
      <c r="C1556">
        <v>2019</v>
      </c>
      <c r="D1556">
        <v>9248.2763689941639</v>
      </c>
      <c r="E1556">
        <v>20.223478503304861</v>
      </c>
      <c r="F1556">
        <f t="shared" si="82"/>
        <v>9.1321924746561809</v>
      </c>
    </row>
    <row r="1557" spans="1:6" x14ac:dyDescent="0.45">
      <c r="A1557" t="str">
        <f t="shared" si="81"/>
        <v>SWZ2020</v>
      </c>
      <c r="B1557" t="s">
        <v>105</v>
      </c>
      <c r="C1557">
        <v>2020</v>
      </c>
      <c r="D1557">
        <v>9297.5881020883971</v>
      </c>
      <c r="E1557">
        <v>21.035868728612257</v>
      </c>
      <c r="F1557">
        <f t="shared" si="82"/>
        <v>9.1375103016444505</v>
      </c>
    </row>
    <row r="1558" spans="1:6" x14ac:dyDescent="0.45">
      <c r="A1558" t="str">
        <f t="shared" si="81"/>
        <v>SWZ2021</v>
      </c>
      <c r="B1558" t="s">
        <v>105</v>
      </c>
      <c r="C1558">
        <v>2021</v>
      </c>
      <c r="D1558">
        <v>9946.0405537033312</v>
      </c>
      <c r="E1558">
        <v>20.916192160820529</v>
      </c>
      <c r="F1558">
        <f t="shared" si="82"/>
        <v>9.2049298166546016</v>
      </c>
    </row>
    <row r="1559" spans="1:6" x14ac:dyDescent="0.45">
      <c r="A1559" t="str">
        <f t="shared" si="81"/>
        <v>SWZ2022</v>
      </c>
      <c r="B1559" t="s">
        <v>105</v>
      </c>
      <c r="C1559">
        <v>2022</v>
      </c>
      <c r="D1559">
        <v>10665.499416285793</v>
      </c>
      <c r="E1559">
        <v>21.367633255115255</v>
      </c>
      <c r="F1559">
        <f t="shared" si="82"/>
        <v>9.2747694574026784</v>
      </c>
    </row>
    <row r="1560" spans="1:6" x14ac:dyDescent="0.45">
      <c r="A1560" t="str">
        <f t="shared" si="81"/>
        <v>SWZ2023</v>
      </c>
      <c r="B1560" t="s">
        <v>105</v>
      </c>
      <c r="C1560">
        <v>2023</v>
      </c>
      <c r="D1560">
        <v>11322.228628371273</v>
      </c>
      <c r="E1560">
        <v>21.38829654690068</v>
      </c>
      <c r="F1560">
        <f t="shared" si="82"/>
        <v>9.3345232076775915</v>
      </c>
    </row>
    <row r="1561" spans="1:6" x14ac:dyDescent="0.45">
      <c r="A1561" t="str">
        <f t="shared" si="81"/>
        <v>SWZ2024</v>
      </c>
      <c r="B1561" t="s">
        <v>105</v>
      </c>
      <c r="C1561">
        <v>2024</v>
      </c>
      <c r="D1561">
        <v>11784.280063730846</v>
      </c>
      <c r="E1561">
        <v>21.477283601259948</v>
      </c>
      <c r="F1561">
        <f t="shared" si="82"/>
        <v>9.3745217243002088</v>
      </c>
    </row>
    <row r="1562" spans="1:6" x14ac:dyDescent="0.45">
      <c r="A1562" t="str">
        <f t="shared" si="81"/>
        <v>ETH1990</v>
      </c>
      <c r="B1562" t="s">
        <v>80</v>
      </c>
      <c r="C1562">
        <v>1990</v>
      </c>
      <c r="D1562" s="2">
        <v>417.02657846114221</v>
      </c>
      <c r="E1562" s="2">
        <v>1.5821433629902584</v>
      </c>
      <c r="F1562">
        <f t="shared" si="82"/>
        <v>6.0331499570845528</v>
      </c>
    </row>
    <row r="1563" spans="1:6" x14ac:dyDescent="0.45">
      <c r="A1563" t="str">
        <f t="shared" si="81"/>
        <v>ETH1991</v>
      </c>
      <c r="B1563" t="s">
        <v>80</v>
      </c>
      <c r="C1563">
        <v>1991</v>
      </c>
      <c r="D1563">
        <v>383.38722763167704</v>
      </c>
      <c r="E1563">
        <v>1.4384757243861903</v>
      </c>
      <c r="F1563">
        <f t="shared" si="82"/>
        <v>5.9490455166285674</v>
      </c>
    </row>
    <row r="1564" spans="1:6" x14ac:dyDescent="0.45">
      <c r="A1564" t="str">
        <f t="shared" si="81"/>
        <v>ETH1992</v>
      </c>
      <c r="B1564" t="s">
        <v>80</v>
      </c>
      <c r="C1564">
        <v>1992</v>
      </c>
      <c r="D1564">
        <v>343.36154861570009</v>
      </c>
      <c r="E1564">
        <v>2.0715769139882814</v>
      </c>
      <c r="F1564">
        <f t="shared" si="82"/>
        <v>5.838783969613023</v>
      </c>
    </row>
    <row r="1565" spans="1:6" x14ac:dyDescent="0.45">
      <c r="A1565" t="str">
        <f t="shared" si="81"/>
        <v>ETH1993</v>
      </c>
      <c r="B1565" t="s">
        <v>80</v>
      </c>
      <c r="C1565">
        <v>1993</v>
      </c>
      <c r="D1565">
        <v>383.96068023486532</v>
      </c>
      <c r="E1565">
        <v>3.4908775518980519</v>
      </c>
      <c r="F1565">
        <f t="shared" si="82"/>
        <v>5.9505401521232733</v>
      </c>
    </row>
    <row r="1566" spans="1:6" x14ac:dyDescent="0.45">
      <c r="A1566" t="str">
        <f t="shared" si="81"/>
        <v>ETH1994</v>
      </c>
      <c r="B1566" t="s">
        <v>80</v>
      </c>
      <c r="C1566">
        <v>1994</v>
      </c>
      <c r="D1566">
        <v>390.82394650923629</v>
      </c>
      <c r="E1566">
        <v>4.8411468538997244</v>
      </c>
      <c r="F1566">
        <f t="shared" si="82"/>
        <v>5.9682571939035247</v>
      </c>
    </row>
    <row r="1567" spans="1:6" x14ac:dyDescent="0.45">
      <c r="A1567" t="str">
        <f t="shared" si="81"/>
        <v>ETH1995</v>
      </c>
      <c r="B1567" t="s">
        <v>80</v>
      </c>
      <c r="C1567">
        <v>1995</v>
      </c>
      <c r="D1567">
        <v>409.29433324451247</v>
      </c>
      <c r="E1567">
        <v>7.5448233594439653</v>
      </c>
      <c r="F1567">
        <f t="shared" si="82"/>
        <v>6.0144345384098745</v>
      </c>
    </row>
    <row r="1568" spans="1:6" x14ac:dyDescent="0.45">
      <c r="A1568" t="str">
        <f t="shared" si="81"/>
        <v>ETH1996</v>
      </c>
      <c r="B1568" t="s">
        <v>80</v>
      </c>
      <c r="C1568">
        <v>1996</v>
      </c>
      <c r="D1568">
        <v>453.3683956134953</v>
      </c>
      <c r="E1568">
        <v>11.649261822770603</v>
      </c>
      <c r="F1568">
        <f t="shared" si="82"/>
        <v>6.1167050303362149</v>
      </c>
    </row>
    <row r="1569" spans="1:6" x14ac:dyDescent="0.45">
      <c r="A1569" t="str">
        <f t="shared" si="81"/>
        <v>ETH1997</v>
      </c>
      <c r="B1569" t="s">
        <v>80</v>
      </c>
      <c r="C1569">
        <v>1997</v>
      </c>
      <c r="D1569">
        <v>460.63639155294112</v>
      </c>
      <c r="E1569">
        <v>13.996200855524005</v>
      </c>
      <c r="F1569">
        <f t="shared" si="82"/>
        <v>6.1326089932819094</v>
      </c>
    </row>
    <row r="1570" spans="1:6" x14ac:dyDescent="0.45">
      <c r="A1570" t="str">
        <f t="shared" si="81"/>
        <v>ETH1998</v>
      </c>
      <c r="B1570" t="s">
        <v>80</v>
      </c>
      <c r="C1570">
        <v>1998</v>
      </c>
      <c r="D1570">
        <v>435.80150569842482</v>
      </c>
      <c r="E1570">
        <v>15.764360606751691</v>
      </c>
      <c r="F1570">
        <f t="shared" si="82"/>
        <v>6.0771868775261773</v>
      </c>
    </row>
    <row r="1571" spans="1:6" x14ac:dyDescent="0.45">
      <c r="A1571" t="str">
        <f t="shared" si="81"/>
        <v>ETH1999</v>
      </c>
      <c r="B1571" t="s">
        <v>80</v>
      </c>
      <c r="C1571">
        <v>1999</v>
      </c>
      <c r="D1571">
        <v>450.48602010642117</v>
      </c>
      <c r="E1571">
        <v>18.919731894924148</v>
      </c>
      <c r="F1571">
        <f t="shared" si="82"/>
        <v>6.1103270446166613</v>
      </c>
    </row>
    <row r="1572" spans="1:6" x14ac:dyDescent="0.45">
      <c r="A1572" t="str">
        <f t="shared" si="81"/>
        <v>ETH2000</v>
      </c>
      <c r="B1572" t="s">
        <v>80</v>
      </c>
      <c r="C1572">
        <v>2000</v>
      </c>
      <c r="D1572">
        <v>473.9033135084469</v>
      </c>
      <c r="E1572">
        <v>17.623864030973476</v>
      </c>
      <c r="F1572">
        <f t="shared" si="82"/>
        <v>6.1610033209483532</v>
      </c>
    </row>
    <row r="1573" spans="1:6" x14ac:dyDescent="0.45">
      <c r="A1573" t="str">
        <f t="shared" si="81"/>
        <v>ETH2001</v>
      </c>
      <c r="B1573" t="s">
        <v>80</v>
      </c>
      <c r="C1573">
        <v>2001</v>
      </c>
      <c r="D1573">
        <v>509.119301847982</v>
      </c>
      <c r="E1573">
        <v>17.778546785567045</v>
      </c>
      <c r="F1573">
        <f t="shared" si="82"/>
        <v>6.2326823738568056</v>
      </c>
    </row>
    <row r="1574" spans="1:6" x14ac:dyDescent="0.45">
      <c r="A1574" t="str">
        <f t="shared" si="81"/>
        <v>ETH2002</v>
      </c>
      <c r="B1574" t="s">
        <v>80</v>
      </c>
      <c r="C1574">
        <v>2002</v>
      </c>
      <c r="D1574">
        <v>509.1263140940174</v>
      </c>
      <c r="E1574">
        <v>17.978117689975974</v>
      </c>
      <c r="F1574">
        <f t="shared" si="82"/>
        <v>6.2326961470485109</v>
      </c>
    </row>
    <row r="1575" spans="1:6" x14ac:dyDescent="0.45">
      <c r="A1575" t="str">
        <f t="shared" si="81"/>
        <v>ETH2003</v>
      </c>
      <c r="B1575" t="s">
        <v>80</v>
      </c>
      <c r="C1575">
        <v>2003</v>
      </c>
      <c r="D1575">
        <v>492.84075544840863</v>
      </c>
      <c r="E1575">
        <v>17.500623462847447</v>
      </c>
      <c r="F1575">
        <f t="shared" si="82"/>
        <v>6.2001861106024814</v>
      </c>
    </row>
    <row r="1576" spans="1:6" x14ac:dyDescent="0.45">
      <c r="A1576" t="str">
        <f t="shared" si="81"/>
        <v>ETH2004</v>
      </c>
      <c r="B1576" t="s">
        <v>80</v>
      </c>
      <c r="C1576">
        <v>2004</v>
      </c>
      <c r="D1576">
        <v>557.82563482255557</v>
      </c>
      <c r="E1576">
        <v>16.529186525911665</v>
      </c>
      <c r="F1576">
        <f t="shared" si="82"/>
        <v>6.3240464311516593</v>
      </c>
    </row>
    <row r="1577" spans="1:6" x14ac:dyDescent="0.45">
      <c r="A1577" t="str">
        <f t="shared" si="81"/>
        <v>ETH2005</v>
      </c>
      <c r="B1577" t="s">
        <v>80</v>
      </c>
      <c r="C1577">
        <v>2005</v>
      </c>
      <c r="D1577">
        <v>624.51069241698042</v>
      </c>
      <c r="E1577">
        <v>18.865789260497507</v>
      </c>
      <c r="F1577">
        <f t="shared" si="82"/>
        <v>6.4369684509834801</v>
      </c>
    </row>
    <row r="1578" spans="1:6" x14ac:dyDescent="0.45">
      <c r="A1578" t="str">
        <f t="shared" si="81"/>
        <v>ETH2006</v>
      </c>
      <c r="B1578" t="s">
        <v>80</v>
      </c>
      <c r="C1578">
        <v>2006</v>
      </c>
      <c r="D1578">
        <v>692.86690763422973</v>
      </c>
      <c r="E1578">
        <v>20.44932506575579</v>
      </c>
      <c r="F1578">
        <f t="shared" si="82"/>
        <v>6.5408379282696059</v>
      </c>
    </row>
    <row r="1579" spans="1:6" x14ac:dyDescent="0.45">
      <c r="A1579" t="str">
        <f t="shared" si="81"/>
        <v>ETH2007</v>
      </c>
      <c r="B1579" t="s">
        <v>80</v>
      </c>
      <c r="C1579">
        <v>2007</v>
      </c>
      <c r="D1579">
        <v>770.2611551741694</v>
      </c>
      <c r="E1579">
        <v>18.52507603064516</v>
      </c>
      <c r="F1579">
        <f t="shared" si="82"/>
        <v>6.6467296199089647</v>
      </c>
    </row>
    <row r="1580" spans="1:6" x14ac:dyDescent="0.45">
      <c r="A1580" t="str">
        <f t="shared" si="81"/>
        <v>ETH2008</v>
      </c>
      <c r="B1580" t="s">
        <v>80</v>
      </c>
      <c r="C1580">
        <v>2008</v>
      </c>
      <c r="D1580">
        <v>844.9883799636325</v>
      </c>
      <c r="E1580">
        <v>17.710148348632057</v>
      </c>
      <c r="F1580">
        <f t="shared" si="82"/>
        <v>6.7393228757402923</v>
      </c>
    </row>
    <row r="1581" spans="1:6" x14ac:dyDescent="0.45">
      <c r="A1581" t="str">
        <f t="shared" si="81"/>
        <v>FJI2001</v>
      </c>
      <c r="B1581" t="s">
        <v>297</v>
      </c>
      <c r="C1581">
        <v>2001</v>
      </c>
      <c r="D1581">
        <v>5805.1358199995129</v>
      </c>
      <c r="E1581">
        <v>35.433731039074964</v>
      </c>
      <c r="F1581">
        <f t="shared" si="82"/>
        <v>8.6664982909296917</v>
      </c>
    </row>
    <row r="1582" spans="1:6" x14ac:dyDescent="0.45">
      <c r="A1582" t="str">
        <f t="shared" si="81"/>
        <v>FJI2002</v>
      </c>
      <c r="B1582" t="s">
        <v>297</v>
      </c>
      <c r="C1582">
        <v>2002</v>
      </c>
      <c r="D1582">
        <v>6024.0623666955253</v>
      </c>
      <c r="E1582">
        <v>55.299121247525207</v>
      </c>
      <c r="F1582">
        <f t="shared" si="82"/>
        <v>8.7035171224632428</v>
      </c>
    </row>
    <row r="1583" spans="1:6" x14ac:dyDescent="0.45">
      <c r="A1583" t="str">
        <f t="shared" si="81"/>
        <v>FJI2003</v>
      </c>
      <c r="B1583" t="s">
        <v>297</v>
      </c>
      <c r="C1583">
        <v>2003</v>
      </c>
      <c r="D1583">
        <v>6145.4320279357471</v>
      </c>
      <c r="E1583">
        <v>54.742556018428878</v>
      </c>
      <c r="F1583">
        <f t="shared" si="82"/>
        <v>8.7234643251326762</v>
      </c>
    </row>
    <row r="1584" spans="1:6" x14ac:dyDescent="0.45">
      <c r="A1584" t="str">
        <f t="shared" si="81"/>
        <v>FJI2004</v>
      </c>
      <c r="B1584" t="s">
        <v>297</v>
      </c>
      <c r="C1584">
        <v>2004</v>
      </c>
      <c r="D1584">
        <v>6583.7467783268594</v>
      </c>
      <c r="E1584">
        <v>61.113471696766112</v>
      </c>
      <c r="F1584">
        <f t="shared" si="82"/>
        <v>8.7923592814603779</v>
      </c>
    </row>
    <row r="1585" spans="1:6" x14ac:dyDescent="0.45">
      <c r="A1585" t="str">
        <f t="shared" si="81"/>
        <v>FJI2005</v>
      </c>
      <c r="B1585" t="s">
        <v>297</v>
      </c>
      <c r="C1585">
        <v>2005</v>
      </c>
      <c r="D1585">
        <v>6775.6143028212846</v>
      </c>
      <c r="E1585">
        <v>69.191584794394245</v>
      </c>
      <c r="F1585">
        <f t="shared" si="82"/>
        <v>8.8210853136405856</v>
      </c>
    </row>
    <row r="1586" spans="1:6" x14ac:dyDescent="0.45">
      <c r="A1586" t="str">
        <f t="shared" si="81"/>
        <v>FJI2006</v>
      </c>
      <c r="B1586" t="s">
        <v>297</v>
      </c>
      <c r="C1586">
        <v>2006</v>
      </c>
      <c r="D1586">
        <v>7050.143537559954</v>
      </c>
      <c r="E1586">
        <v>79.066688970757454</v>
      </c>
      <c r="F1586">
        <f t="shared" si="82"/>
        <v>8.8608032555366361</v>
      </c>
    </row>
    <row r="1587" spans="1:6" x14ac:dyDescent="0.45">
      <c r="A1587" t="str">
        <f t="shared" si="81"/>
        <v>FJI2007</v>
      </c>
      <c r="B1587" t="s">
        <v>297</v>
      </c>
      <c r="C1587">
        <v>2007</v>
      </c>
      <c r="D1587">
        <v>7119.842800538233</v>
      </c>
      <c r="E1587">
        <v>78.749678277384618</v>
      </c>
      <c r="F1587">
        <f t="shared" si="82"/>
        <v>8.870640925586196</v>
      </c>
    </row>
    <row r="1588" spans="1:6" x14ac:dyDescent="0.45">
      <c r="A1588" t="str">
        <f t="shared" si="81"/>
        <v>FJI2008</v>
      </c>
      <c r="B1588" t="s">
        <v>297</v>
      </c>
      <c r="C1588">
        <v>2008</v>
      </c>
      <c r="D1588">
        <v>7286.7899194566016</v>
      </c>
      <c r="E1588">
        <v>85.911350888126719</v>
      </c>
      <c r="F1588">
        <f t="shared" si="82"/>
        <v>8.8938183877578751</v>
      </c>
    </row>
    <row r="1589" spans="1:6" x14ac:dyDescent="0.45">
      <c r="A1589" t="str">
        <f t="shared" si="81"/>
        <v>FJI2009</v>
      </c>
      <c r="B1589" t="s">
        <v>297</v>
      </c>
      <c r="C1589">
        <v>2009</v>
      </c>
      <c r="D1589">
        <v>7199.5105075828878</v>
      </c>
      <c r="E1589">
        <v>89.605567220232984</v>
      </c>
      <c r="F1589">
        <f t="shared" si="82"/>
        <v>8.8817683176351263</v>
      </c>
    </row>
    <row r="1590" spans="1:6" x14ac:dyDescent="0.45">
      <c r="A1590" t="str">
        <f t="shared" si="81"/>
        <v>FJI2010</v>
      </c>
      <c r="B1590" t="s">
        <v>297</v>
      </c>
      <c r="C1590">
        <v>2010</v>
      </c>
      <c r="D1590">
        <v>7476.1075271504451</v>
      </c>
      <c r="E1590">
        <v>83.46154954948878</v>
      </c>
      <c r="F1590">
        <f t="shared" si="82"/>
        <v>8.9194675514509445</v>
      </c>
    </row>
    <row r="1591" spans="1:6" x14ac:dyDescent="0.45">
      <c r="A1591" t="str">
        <f t="shared" si="81"/>
        <v>FJI2011</v>
      </c>
      <c r="B1591" t="s">
        <v>297</v>
      </c>
      <c r="C1591">
        <v>2011</v>
      </c>
      <c r="D1591">
        <v>7814.6997030193052</v>
      </c>
      <c r="E1591">
        <v>75.388073263419841</v>
      </c>
      <c r="F1591">
        <f t="shared" si="82"/>
        <v>8.963761816399991</v>
      </c>
    </row>
    <row r="1592" spans="1:6" x14ac:dyDescent="0.45">
      <c r="A1592" t="str">
        <f t="shared" si="81"/>
        <v>FJI2012</v>
      </c>
      <c r="B1592" t="s">
        <v>297</v>
      </c>
      <c r="C1592">
        <v>2012</v>
      </c>
      <c r="D1592">
        <v>8357.1988408810375</v>
      </c>
      <c r="E1592">
        <v>76.80125559422693</v>
      </c>
      <c r="F1592">
        <f t="shared" si="82"/>
        <v>9.0308785830510399</v>
      </c>
    </row>
    <row r="1593" spans="1:6" x14ac:dyDescent="0.45">
      <c r="A1593" t="str">
        <f t="shared" si="81"/>
        <v>FJI2013</v>
      </c>
      <c r="B1593" t="s">
        <v>297</v>
      </c>
      <c r="C1593">
        <v>2013</v>
      </c>
      <c r="D1593">
        <v>9006.7560006102212</v>
      </c>
      <c r="E1593">
        <v>74.888746535104772</v>
      </c>
      <c r="F1593">
        <f t="shared" si="82"/>
        <v>9.1057302414434727</v>
      </c>
    </row>
    <row r="1594" spans="1:6" x14ac:dyDescent="0.45">
      <c r="A1594" t="str">
        <f t="shared" si="81"/>
        <v>FJI2014</v>
      </c>
      <c r="B1594" t="s">
        <v>297</v>
      </c>
      <c r="C1594">
        <v>2014</v>
      </c>
      <c r="D1594">
        <v>10712.028932795785</v>
      </c>
      <c r="E1594">
        <v>72.59697598259595</v>
      </c>
      <c r="F1594">
        <f t="shared" si="82"/>
        <v>9.2791225883378416</v>
      </c>
    </row>
    <row r="1595" spans="1:6" x14ac:dyDescent="0.45">
      <c r="A1595" t="str">
        <f t="shared" si="81"/>
        <v>FJI2015</v>
      </c>
      <c r="B1595" t="s">
        <v>297</v>
      </c>
      <c r="C1595">
        <v>2015</v>
      </c>
      <c r="D1595">
        <v>11733.742920504917</v>
      </c>
      <c r="E1595">
        <v>78.765928937683071</v>
      </c>
      <c r="F1595">
        <f t="shared" si="82"/>
        <v>9.3702239803063865</v>
      </c>
    </row>
    <row r="1596" spans="1:6" x14ac:dyDescent="0.45">
      <c r="A1596" t="str">
        <f t="shared" si="81"/>
        <v>FJI2016</v>
      </c>
      <c r="B1596" t="s">
        <v>297</v>
      </c>
      <c r="C1596">
        <v>2016</v>
      </c>
      <c r="D1596">
        <v>11984.563600306254</v>
      </c>
      <c r="E1596">
        <v>84.425144937718272</v>
      </c>
      <c r="F1596">
        <f t="shared" si="82"/>
        <v>9.3913747340492044</v>
      </c>
    </row>
    <row r="1597" spans="1:6" x14ac:dyDescent="0.45">
      <c r="A1597" t="str">
        <f t="shared" si="81"/>
        <v>FJI2017</v>
      </c>
      <c r="B1597" t="s">
        <v>297</v>
      </c>
      <c r="C1597">
        <v>2017</v>
      </c>
      <c r="D1597">
        <v>12819.563492904113</v>
      </c>
      <c r="E1597">
        <v>86.206681216913154</v>
      </c>
      <c r="F1597">
        <f t="shared" si="82"/>
        <v>9.458727680979548</v>
      </c>
    </row>
    <row r="1598" spans="1:6" x14ac:dyDescent="0.45">
      <c r="A1598" t="str">
        <f t="shared" si="81"/>
        <v>FJI2018</v>
      </c>
      <c r="B1598" t="s">
        <v>297</v>
      </c>
      <c r="C1598">
        <v>2018</v>
      </c>
      <c r="D1598">
        <v>13225.919458203874</v>
      </c>
      <c r="E1598">
        <v>92.796324740404657</v>
      </c>
      <c r="F1598">
        <f t="shared" si="82"/>
        <v>9.4899337785596227</v>
      </c>
    </row>
    <row r="1599" spans="1:6" x14ac:dyDescent="0.45">
      <c r="A1599" t="str">
        <f t="shared" si="81"/>
        <v>FJI2019</v>
      </c>
      <c r="B1599" t="s">
        <v>297</v>
      </c>
      <c r="C1599">
        <v>2019</v>
      </c>
      <c r="D1599">
        <v>13219.69751334218</v>
      </c>
      <c r="E1599">
        <v>102.21113299785721</v>
      </c>
      <c r="F1599">
        <f t="shared" si="82"/>
        <v>9.4894632321561705</v>
      </c>
    </row>
    <row r="1600" spans="1:6" x14ac:dyDescent="0.45">
      <c r="A1600" t="str">
        <f t="shared" si="81"/>
        <v>FJI2020</v>
      </c>
      <c r="B1600" t="s">
        <v>297</v>
      </c>
      <c r="C1600">
        <v>2020</v>
      </c>
      <c r="D1600">
        <v>11235.276039652528</v>
      </c>
      <c r="E1600">
        <v>124.0434618108338</v>
      </c>
      <c r="F1600">
        <f t="shared" si="82"/>
        <v>9.3268137539350935</v>
      </c>
    </row>
    <row r="1601" spans="1:6" x14ac:dyDescent="0.45">
      <c r="A1601" t="str">
        <f t="shared" si="81"/>
        <v>FJI2021</v>
      </c>
      <c r="B1601" t="s">
        <v>297</v>
      </c>
      <c r="C1601">
        <v>2021</v>
      </c>
      <c r="D1601">
        <v>10685.19702763118</v>
      </c>
      <c r="E1601">
        <v>134.43925505366946</v>
      </c>
      <c r="F1601">
        <f t="shared" si="82"/>
        <v>9.2766146072305187</v>
      </c>
    </row>
    <row r="1602" spans="1:6" x14ac:dyDescent="0.45">
      <c r="A1602" t="str">
        <f t="shared" si="81"/>
        <v>FJI2022</v>
      </c>
      <c r="B1602" t="s">
        <v>297</v>
      </c>
      <c r="C1602">
        <v>2022</v>
      </c>
      <c r="D1602">
        <v>13672.235696750349</v>
      </c>
      <c r="E1602">
        <v>118.5809611651282</v>
      </c>
      <c r="F1602">
        <f t="shared" si="82"/>
        <v>9.5231224640229524</v>
      </c>
    </row>
    <row r="1603" spans="1:6" x14ac:dyDescent="0.45">
      <c r="A1603" t="str">
        <f t="shared" ref="A1603:A1666" si="83">B1603&amp;C1603</f>
        <v>FJI2023</v>
      </c>
      <c r="B1603" t="s">
        <v>297</v>
      </c>
      <c r="C1603">
        <v>2023</v>
      </c>
      <c r="D1603">
        <v>15152.137777017362</v>
      </c>
      <c r="E1603">
        <v>114.32337738186985</v>
      </c>
      <c r="F1603">
        <f t="shared" ref="F1603:F1666" si="84">LN(D1603)</f>
        <v>9.6258969083766885</v>
      </c>
    </row>
    <row r="1604" spans="1:6" x14ac:dyDescent="0.45">
      <c r="A1604" t="str">
        <f t="shared" si="83"/>
        <v>FJI2024</v>
      </c>
      <c r="B1604" t="s">
        <v>297</v>
      </c>
      <c r="C1604">
        <v>2024</v>
      </c>
      <c r="D1604">
        <v>16032.257408619023</v>
      </c>
      <c r="E1604">
        <v>117.86556999044137</v>
      </c>
      <c r="F1604">
        <f t="shared" si="84"/>
        <v>9.6823580596825316</v>
      </c>
    </row>
    <row r="1605" spans="1:6" x14ac:dyDescent="0.45">
      <c r="A1605" t="str">
        <f t="shared" si="83"/>
        <v>FIN2001</v>
      </c>
      <c r="B1605" t="s">
        <v>19</v>
      </c>
      <c r="C1605">
        <v>2001</v>
      </c>
      <c r="D1605">
        <v>27801.024828140155</v>
      </c>
      <c r="E1605">
        <v>52.654566183474927</v>
      </c>
      <c r="F1605">
        <f t="shared" si="84"/>
        <v>10.232828163320844</v>
      </c>
    </row>
    <row r="1606" spans="1:6" x14ac:dyDescent="0.45">
      <c r="A1606" t="str">
        <f t="shared" si="83"/>
        <v>FIN2002</v>
      </c>
      <c r="B1606" t="s">
        <v>19</v>
      </c>
      <c r="C1606">
        <v>2002</v>
      </c>
      <c r="D1606">
        <v>28596.260634545706</v>
      </c>
      <c r="E1606">
        <v>55.43637825255491</v>
      </c>
      <c r="F1606">
        <f t="shared" si="84"/>
        <v>10.261031241215948</v>
      </c>
    </row>
    <row r="1607" spans="1:6" x14ac:dyDescent="0.45">
      <c r="A1607" t="str">
        <f t="shared" si="83"/>
        <v>FIN2003</v>
      </c>
      <c r="B1607" t="s">
        <v>19</v>
      </c>
      <c r="C1607">
        <v>2003</v>
      </c>
      <c r="D1607">
        <v>29046.409230497684</v>
      </c>
      <c r="E1607">
        <v>60.284482644976734</v>
      </c>
      <c r="F1607">
        <f t="shared" si="84"/>
        <v>10.276650148116826</v>
      </c>
    </row>
    <row r="1608" spans="1:6" x14ac:dyDescent="0.45">
      <c r="A1608" t="str">
        <f t="shared" si="83"/>
        <v>FIN2004</v>
      </c>
      <c r="B1608" t="s">
        <v>19</v>
      </c>
      <c r="C1608">
        <v>2004</v>
      </c>
      <c r="D1608">
        <v>31199.291450344772</v>
      </c>
      <c r="E1608">
        <v>63.732747053376258</v>
      </c>
      <c r="F1608">
        <f t="shared" si="84"/>
        <v>10.348150663614852</v>
      </c>
    </row>
    <row r="1609" spans="1:6" x14ac:dyDescent="0.45">
      <c r="A1609" t="str">
        <f t="shared" si="83"/>
        <v>FIN2005</v>
      </c>
      <c r="B1609" t="s">
        <v>19</v>
      </c>
      <c r="C1609">
        <v>2005</v>
      </c>
      <c r="D1609">
        <v>32047.706931556433</v>
      </c>
      <c r="E1609">
        <v>69.254733824833309</v>
      </c>
      <c r="F1609">
        <f t="shared" si="84"/>
        <v>10.374980913191933</v>
      </c>
    </row>
    <row r="1610" spans="1:6" x14ac:dyDescent="0.45">
      <c r="A1610" t="str">
        <f t="shared" si="83"/>
        <v>FIN2006</v>
      </c>
      <c r="B1610" t="s">
        <v>19</v>
      </c>
      <c r="C1610">
        <v>2006</v>
      </c>
      <c r="D1610">
        <v>34447.714302644323</v>
      </c>
      <c r="E1610">
        <v>73.413899028699362</v>
      </c>
      <c r="F1610">
        <f t="shared" si="84"/>
        <v>10.447197925986506</v>
      </c>
    </row>
    <row r="1611" spans="1:6" x14ac:dyDescent="0.45">
      <c r="A1611" t="str">
        <f t="shared" si="83"/>
        <v>FIN2007</v>
      </c>
      <c r="B1611" t="s">
        <v>19</v>
      </c>
      <c r="C1611">
        <v>2007</v>
      </c>
      <c r="D1611">
        <v>37844.29315864206</v>
      </c>
      <c r="E1611">
        <v>76.282884009857852</v>
      </c>
      <c r="F1611">
        <f t="shared" si="84"/>
        <v>10.541235472296869</v>
      </c>
    </row>
    <row r="1612" spans="1:6" x14ac:dyDescent="0.45">
      <c r="A1612" t="str">
        <f t="shared" si="83"/>
        <v>FIN2008</v>
      </c>
      <c r="B1612" t="s">
        <v>19</v>
      </c>
      <c r="C1612">
        <v>2008</v>
      </c>
      <c r="D1612">
        <v>40081.221248206581</v>
      </c>
      <c r="E1612">
        <v>80.10532655866318</v>
      </c>
      <c r="F1612">
        <f t="shared" si="84"/>
        <v>10.598663205559173</v>
      </c>
    </row>
    <row r="1613" spans="1:6" x14ac:dyDescent="0.45">
      <c r="A1613" t="str">
        <f t="shared" si="83"/>
        <v>FIN2009</v>
      </c>
      <c r="B1613" t="s">
        <v>19</v>
      </c>
      <c r="C1613">
        <v>2009</v>
      </c>
      <c r="D1613">
        <v>37968.661743231984</v>
      </c>
      <c r="E1613">
        <v>86.308636201061987</v>
      </c>
      <c r="F1613">
        <f t="shared" si="84"/>
        <v>10.544516407496269</v>
      </c>
    </row>
    <row r="1614" spans="1:6" x14ac:dyDescent="0.45">
      <c r="A1614" t="str">
        <f t="shared" si="83"/>
        <v>FIN2010</v>
      </c>
      <c r="B1614" t="s">
        <v>19</v>
      </c>
      <c r="C1614">
        <v>2010</v>
      </c>
      <c r="D1614">
        <v>38950.552587419137</v>
      </c>
      <c r="E1614">
        <v>88.133214986154442</v>
      </c>
      <c r="F1614">
        <f t="shared" si="84"/>
        <v>10.570048238295026</v>
      </c>
    </row>
    <row r="1615" spans="1:6" x14ac:dyDescent="0.45">
      <c r="A1615" t="str">
        <f t="shared" si="83"/>
        <v>FIN2011</v>
      </c>
      <c r="B1615" t="s">
        <v>19</v>
      </c>
      <c r="C1615">
        <v>2011</v>
      </c>
      <c r="D1615">
        <v>40845.956672984925</v>
      </c>
      <c r="E1615">
        <v>89.533783612860802</v>
      </c>
      <c r="F1615">
        <f t="shared" si="84"/>
        <v>10.61756311553583</v>
      </c>
    </row>
    <row r="1616" spans="1:6" x14ac:dyDescent="0.45">
      <c r="A1616" t="str">
        <f t="shared" si="83"/>
        <v>FIN2012</v>
      </c>
      <c r="B1616" t="s">
        <v>19</v>
      </c>
      <c r="C1616">
        <v>2012</v>
      </c>
      <c r="D1616">
        <v>40739.113180942055</v>
      </c>
      <c r="E1616">
        <v>92.075477347812622</v>
      </c>
      <c r="F1616">
        <f t="shared" si="84"/>
        <v>10.614943921771221</v>
      </c>
    </row>
    <row r="1617" spans="1:6" x14ac:dyDescent="0.45">
      <c r="A1617" t="str">
        <f t="shared" si="83"/>
        <v>FIN2013</v>
      </c>
      <c r="B1617" t="s">
        <v>19</v>
      </c>
      <c r="C1617">
        <v>2013</v>
      </c>
      <c r="D1617">
        <v>41325.805207232057</v>
      </c>
      <c r="E1617">
        <v>93.313414939777985</v>
      </c>
      <c r="F1617">
        <f t="shared" si="84"/>
        <v>10.629242407247906</v>
      </c>
    </row>
    <row r="1618" spans="1:6" x14ac:dyDescent="0.45">
      <c r="A1618" t="str">
        <f t="shared" si="83"/>
        <v>FIN2014</v>
      </c>
      <c r="B1618" t="s">
        <v>19</v>
      </c>
      <c r="C1618">
        <v>2014</v>
      </c>
      <c r="D1618">
        <v>41547.098448539335</v>
      </c>
      <c r="E1618">
        <v>93.366204367151639</v>
      </c>
      <c r="F1618">
        <f t="shared" si="84"/>
        <v>10.634582965078369</v>
      </c>
    </row>
    <row r="1619" spans="1:6" x14ac:dyDescent="0.45">
      <c r="A1619" t="str">
        <f t="shared" si="83"/>
        <v>FIN2015</v>
      </c>
      <c r="B1619" t="s">
        <v>19</v>
      </c>
      <c r="C1619">
        <v>2015</v>
      </c>
      <c r="D1619">
        <v>42269.221221819644</v>
      </c>
      <c r="E1619">
        <v>94.985061277308375</v>
      </c>
      <c r="F1619">
        <f t="shared" si="84"/>
        <v>10.651814469492832</v>
      </c>
    </row>
    <row r="1620" spans="1:6" x14ac:dyDescent="0.45">
      <c r="A1620" t="str">
        <f t="shared" si="83"/>
        <v>FIN2016</v>
      </c>
      <c r="B1620" t="s">
        <v>19</v>
      </c>
      <c r="C1620">
        <v>2016</v>
      </c>
      <c r="D1620">
        <v>44562.401107206708</v>
      </c>
      <c r="E1620">
        <v>94.784370262890732</v>
      </c>
      <c r="F1620">
        <f t="shared" si="84"/>
        <v>10.704645757961073</v>
      </c>
    </row>
    <row r="1621" spans="1:6" x14ac:dyDescent="0.45">
      <c r="A1621" t="str">
        <f t="shared" si="83"/>
        <v>FIN2017</v>
      </c>
      <c r="B1621" t="s">
        <v>19</v>
      </c>
      <c r="C1621">
        <v>2017</v>
      </c>
      <c r="D1621">
        <v>47234.852860093873</v>
      </c>
      <c r="E1621">
        <v>94.031757051436088</v>
      </c>
      <c r="F1621">
        <f t="shared" si="84"/>
        <v>10.762887307137387</v>
      </c>
    </row>
    <row r="1622" spans="1:6" x14ac:dyDescent="0.45">
      <c r="A1622" t="str">
        <f t="shared" si="83"/>
        <v>FIN2018</v>
      </c>
      <c r="B1622" t="s">
        <v>19</v>
      </c>
      <c r="C1622">
        <v>2018</v>
      </c>
      <c r="D1622">
        <v>49248.677539586628</v>
      </c>
      <c r="E1622">
        <v>94.881524762294902</v>
      </c>
      <c r="F1622">
        <f t="shared" si="84"/>
        <v>10.804637794251626</v>
      </c>
    </row>
    <row r="1623" spans="1:6" x14ac:dyDescent="0.45">
      <c r="A1623" t="str">
        <f t="shared" si="83"/>
        <v>FIN2019</v>
      </c>
      <c r="B1623" t="s">
        <v>19</v>
      </c>
      <c r="C1623">
        <v>2019</v>
      </c>
      <c r="D1623">
        <v>52276.111572399219</v>
      </c>
      <c r="E1623">
        <v>95.919385539036881</v>
      </c>
      <c r="F1623">
        <f t="shared" si="84"/>
        <v>10.864294788009531</v>
      </c>
    </row>
    <row r="1624" spans="1:6" x14ac:dyDescent="0.45">
      <c r="A1624" t="str">
        <f t="shared" si="83"/>
        <v>FIN2020</v>
      </c>
      <c r="B1624" t="s">
        <v>19</v>
      </c>
      <c r="C1624">
        <v>2020</v>
      </c>
      <c r="D1624">
        <v>53296.579279885169</v>
      </c>
      <c r="E1624">
        <v>101.73825125747187</v>
      </c>
      <c r="F1624">
        <f t="shared" si="84"/>
        <v>10.883627429480613</v>
      </c>
    </row>
    <row r="1625" spans="1:6" x14ac:dyDescent="0.45">
      <c r="A1625" t="str">
        <f t="shared" si="83"/>
        <v>FIN2021</v>
      </c>
      <c r="B1625" t="s">
        <v>19</v>
      </c>
      <c r="C1625">
        <v>2021</v>
      </c>
      <c r="D1625">
        <v>56790.376617769165</v>
      </c>
      <c r="E1625">
        <v>100.14029361161583</v>
      </c>
      <c r="F1625">
        <f t="shared" si="84"/>
        <v>10.94712216461158</v>
      </c>
    </row>
    <row r="1626" spans="1:6" x14ac:dyDescent="0.45">
      <c r="A1626" t="str">
        <f t="shared" si="83"/>
        <v>FIN2022</v>
      </c>
      <c r="B1626" t="s">
        <v>19</v>
      </c>
      <c r="C1626">
        <v>2022</v>
      </c>
      <c r="D1626">
        <v>61347.157848319192</v>
      </c>
      <c r="E1626">
        <v>96.197794352490277</v>
      </c>
      <c r="F1626">
        <f t="shared" si="84"/>
        <v>11.024304122225173</v>
      </c>
    </row>
    <row r="1627" spans="1:6" x14ac:dyDescent="0.45">
      <c r="A1627" t="str">
        <f t="shared" si="83"/>
        <v>FIN2023</v>
      </c>
      <c r="B1627" t="s">
        <v>19</v>
      </c>
      <c r="C1627">
        <v>2023</v>
      </c>
      <c r="D1627">
        <v>61612.942392558158</v>
      </c>
      <c r="E1627">
        <v>93.289146644573322</v>
      </c>
      <c r="F1627">
        <f t="shared" si="84"/>
        <v>11.028627231228199</v>
      </c>
    </row>
    <row r="1628" spans="1:6" x14ac:dyDescent="0.45">
      <c r="A1628" t="str">
        <f t="shared" si="83"/>
        <v>FIN2024</v>
      </c>
      <c r="B1628" t="s">
        <v>19</v>
      </c>
      <c r="C1628">
        <v>2024</v>
      </c>
      <c r="D1628">
        <v>64091.225182954826</v>
      </c>
      <c r="E1628">
        <v>91.684926809017568</v>
      </c>
      <c r="F1628">
        <f t="shared" si="84"/>
        <v>11.068062740916501</v>
      </c>
    </row>
    <row r="1629" spans="1:6" x14ac:dyDescent="0.45">
      <c r="A1629" t="str">
        <f t="shared" si="83"/>
        <v>FRA2001</v>
      </c>
      <c r="B1629" t="s">
        <v>490</v>
      </c>
      <c r="C1629">
        <v>2001</v>
      </c>
      <c r="D1629">
        <v>27349.744585900244</v>
      </c>
      <c r="E1629">
        <v>77.388386148651662</v>
      </c>
      <c r="F1629">
        <f t="shared" si="84"/>
        <v>10.216462469082581</v>
      </c>
    </row>
    <row r="1630" spans="1:6" x14ac:dyDescent="0.45">
      <c r="A1630" t="str">
        <f t="shared" si="83"/>
        <v>FRA2002</v>
      </c>
      <c r="B1630" t="s">
        <v>490</v>
      </c>
      <c r="C1630">
        <v>2002</v>
      </c>
      <c r="D1630">
        <v>28350.098560542756</v>
      </c>
      <c r="E1630">
        <v>76.528439306899244</v>
      </c>
      <c r="F1630">
        <f t="shared" si="84"/>
        <v>10.25238578571221</v>
      </c>
    </row>
    <row r="1631" spans="1:6" x14ac:dyDescent="0.45">
      <c r="A1631" t="str">
        <f t="shared" si="83"/>
        <v>FRA2003</v>
      </c>
      <c r="B1631" t="s">
        <v>490</v>
      </c>
      <c r="C1631">
        <v>2003</v>
      </c>
      <c r="D1631">
        <v>28027.676211934286</v>
      </c>
      <c r="E1631">
        <v>75.961244958432189</v>
      </c>
      <c r="F1631">
        <f t="shared" si="84"/>
        <v>10.240947737116514</v>
      </c>
    </row>
    <row r="1632" spans="1:6" x14ac:dyDescent="0.45">
      <c r="A1632" t="str">
        <f t="shared" si="83"/>
        <v>FRA2004</v>
      </c>
      <c r="B1632" t="s">
        <v>490</v>
      </c>
      <c r="C1632">
        <v>2004</v>
      </c>
      <c r="D1632">
        <v>28925.126868366398</v>
      </c>
      <c r="E1632">
        <v>76.974416188311622</v>
      </c>
      <c r="F1632">
        <f t="shared" si="84"/>
        <v>10.272465938166913</v>
      </c>
    </row>
    <row r="1633" spans="1:6" x14ac:dyDescent="0.45">
      <c r="A1633" t="str">
        <f t="shared" si="83"/>
        <v>FRA2005</v>
      </c>
      <c r="B1633" t="s">
        <v>490</v>
      </c>
      <c r="C1633">
        <v>2005</v>
      </c>
      <c r="D1633">
        <v>30431.236724020204</v>
      </c>
      <c r="E1633">
        <v>80.324329471897954</v>
      </c>
      <c r="F1633">
        <f t="shared" si="84"/>
        <v>10.323224883669514</v>
      </c>
    </row>
    <row r="1634" spans="1:6" x14ac:dyDescent="0.45">
      <c r="A1634" t="str">
        <f t="shared" si="83"/>
        <v>FRA2006</v>
      </c>
      <c r="B1634" t="s">
        <v>490</v>
      </c>
      <c r="C1634">
        <v>2006</v>
      </c>
      <c r="D1634">
        <v>32430.444314470678</v>
      </c>
      <c r="E1634">
        <v>84.35728351489864</v>
      </c>
      <c r="F1634">
        <f t="shared" si="84"/>
        <v>10.386852899931243</v>
      </c>
    </row>
    <row r="1635" spans="1:6" x14ac:dyDescent="0.45">
      <c r="A1635" t="str">
        <f t="shared" si="83"/>
        <v>FRA2007</v>
      </c>
      <c r="B1635" t="s">
        <v>490</v>
      </c>
      <c r="C1635">
        <v>2007</v>
      </c>
      <c r="D1635">
        <v>34067.466147563864</v>
      </c>
      <c r="E1635">
        <v>88.974306564356041</v>
      </c>
      <c r="F1635">
        <f t="shared" si="84"/>
        <v>10.436098135936357</v>
      </c>
    </row>
    <row r="1636" spans="1:6" x14ac:dyDescent="0.45">
      <c r="A1636" t="str">
        <f t="shared" si="83"/>
        <v>FRA2008</v>
      </c>
      <c r="B1636" t="s">
        <v>490</v>
      </c>
      <c r="C1636">
        <v>2008</v>
      </c>
      <c r="D1636">
        <v>35053.262706911577</v>
      </c>
      <c r="E1636">
        <v>92.635742608403405</v>
      </c>
      <c r="F1636">
        <f t="shared" si="84"/>
        <v>10.464623975346127</v>
      </c>
    </row>
    <row r="1637" spans="1:6" x14ac:dyDescent="0.45">
      <c r="A1637" t="str">
        <f t="shared" si="83"/>
        <v>FRA2009</v>
      </c>
      <c r="B1637" t="s">
        <v>490</v>
      </c>
      <c r="C1637">
        <v>2009</v>
      </c>
      <c r="D1637">
        <v>34666.959887829369</v>
      </c>
      <c r="E1637">
        <v>95.096640724787093</v>
      </c>
      <c r="F1637">
        <f t="shared" si="84"/>
        <v>10.453542347722399</v>
      </c>
    </row>
    <row r="1638" spans="1:6" x14ac:dyDescent="0.45">
      <c r="A1638" t="str">
        <f t="shared" si="83"/>
        <v>FRA2010</v>
      </c>
      <c r="B1638" t="s">
        <v>490</v>
      </c>
      <c r="C1638">
        <v>2010</v>
      </c>
      <c r="D1638">
        <v>35911.543858140889</v>
      </c>
      <c r="E1638">
        <v>95.847145230156912</v>
      </c>
      <c r="F1638">
        <f t="shared" si="84"/>
        <v>10.488814078725412</v>
      </c>
    </row>
    <row r="1639" spans="1:6" x14ac:dyDescent="0.45">
      <c r="A1639" t="str">
        <f t="shared" si="83"/>
        <v>FRA2011</v>
      </c>
      <c r="B1639" t="s">
        <v>490</v>
      </c>
      <c r="C1639">
        <v>2011</v>
      </c>
      <c r="D1639">
        <v>37510.375989871376</v>
      </c>
      <c r="E1639">
        <v>96.649191951628538</v>
      </c>
      <c r="F1639">
        <f t="shared" si="84"/>
        <v>10.532372866749274</v>
      </c>
    </row>
    <row r="1640" spans="1:6" x14ac:dyDescent="0.45">
      <c r="A1640" t="str">
        <f t="shared" si="83"/>
        <v>FRA2012</v>
      </c>
      <c r="B1640" t="s">
        <v>490</v>
      </c>
      <c r="C1640">
        <v>2012</v>
      </c>
      <c r="D1640">
        <v>37671.02392685652</v>
      </c>
      <c r="E1640">
        <v>96.578549295937194</v>
      </c>
      <c r="F1640">
        <f t="shared" si="84"/>
        <v>10.536646481810081</v>
      </c>
    </row>
    <row r="1641" spans="1:6" x14ac:dyDescent="0.45">
      <c r="A1641" t="str">
        <f t="shared" si="83"/>
        <v>FRA2013</v>
      </c>
      <c r="B1641" t="s">
        <v>490</v>
      </c>
      <c r="C1641">
        <v>2013</v>
      </c>
      <c r="D1641">
        <v>39583.352043504543</v>
      </c>
      <c r="E1641">
        <v>95.876962687184147</v>
      </c>
      <c r="F1641">
        <f t="shared" si="84"/>
        <v>10.586163905906675</v>
      </c>
    </row>
    <row r="1642" spans="1:6" x14ac:dyDescent="0.45">
      <c r="A1642" t="str">
        <f t="shared" si="83"/>
        <v>FRA2014</v>
      </c>
      <c r="B1642" t="s">
        <v>490</v>
      </c>
      <c r="C1642">
        <v>2014</v>
      </c>
      <c r="D1642">
        <v>40218.125863777605</v>
      </c>
      <c r="E1642">
        <v>93.915908150364587</v>
      </c>
      <c r="F1642">
        <f t="shared" si="84"/>
        <v>10.602073065119571</v>
      </c>
    </row>
    <row r="1643" spans="1:6" x14ac:dyDescent="0.45">
      <c r="A1643" t="str">
        <f t="shared" si="83"/>
        <v>FRA2015</v>
      </c>
      <c r="B1643" t="s">
        <v>490</v>
      </c>
      <c r="C1643">
        <v>2015</v>
      </c>
      <c r="D1643">
        <v>40916.105357180037</v>
      </c>
      <c r="E1643">
        <v>94.945420226822762</v>
      </c>
      <c r="F1643">
        <f t="shared" si="84"/>
        <v>10.619279038536435</v>
      </c>
    </row>
    <row r="1644" spans="1:6" x14ac:dyDescent="0.45">
      <c r="A1644" t="str">
        <f t="shared" si="83"/>
        <v>FRA2016</v>
      </c>
      <c r="B1644" t="s">
        <v>490</v>
      </c>
      <c r="C1644">
        <v>2016</v>
      </c>
      <c r="D1644">
        <v>42880.23513554308</v>
      </c>
      <c r="E1644">
        <v>97.490468761985738</v>
      </c>
      <c r="F1644">
        <f t="shared" si="84"/>
        <v>10.666166279301082</v>
      </c>
    </row>
    <row r="1645" spans="1:6" x14ac:dyDescent="0.45">
      <c r="A1645" t="str">
        <f t="shared" si="83"/>
        <v>FRA2017</v>
      </c>
      <c r="B1645" t="s">
        <v>490</v>
      </c>
      <c r="C1645">
        <v>2017</v>
      </c>
      <c r="D1645">
        <v>44469.14588568046</v>
      </c>
      <c r="E1645">
        <v>101.6178302341884</v>
      </c>
      <c r="F1645">
        <f t="shared" si="84"/>
        <v>10.702550876791859</v>
      </c>
    </row>
    <row r="1646" spans="1:6" x14ac:dyDescent="0.45">
      <c r="A1646" t="str">
        <f t="shared" si="83"/>
        <v>FRA2018</v>
      </c>
      <c r="B1646" t="s">
        <v>490</v>
      </c>
      <c r="C1646">
        <v>2018</v>
      </c>
      <c r="D1646">
        <v>46381.059062945715</v>
      </c>
      <c r="E1646">
        <v>104.62405197195099</v>
      </c>
      <c r="F1646">
        <f t="shared" si="84"/>
        <v>10.744646445023717</v>
      </c>
    </row>
    <row r="1647" spans="1:6" x14ac:dyDescent="0.45">
      <c r="A1647" t="str">
        <f t="shared" si="83"/>
        <v>FRA2019</v>
      </c>
      <c r="B1647" t="s">
        <v>490</v>
      </c>
      <c r="C1647">
        <v>2019</v>
      </c>
      <c r="D1647">
        <v>51130.472314057755</v>
      </c>
      <c r="E1647">
        <v>106.91303058605051</v>
      </c>
      <c r="F1647">
        <f t="shared" si="84"/>
        <v>10.842135925544733</v>
      </c>
    </row>
    <row r="1648" spans="1:6" x14ac:dyDescent="0.45">
      <c r="A1648" t="str">
        <f t="shared" si="83"/>
        <v>FRA2020</v>
      </c>
      <c r="B1648" t="s">
        <v>490</v>
      </c>
      <c r="C1648">
        <v>2020</v>
      </c>
      <c r="D1648">
        <v>49481.804430965451</v>
      </c>
      <c r="E1648">
        <v>125.39743970110204</v>
      </c>
      <c r="F1648">
        <f t="shared" si="84"/>
        <v>10.809360293726803</v>
      </c>
    </row>
    <row r="1649" spans="1:6" x14ac:dyDescent="0.45">
      <c r="A1649" t="str">
        <f t="shared" si="83"/>
        <v>FRA2021</v>
      </c>
      <c r="B1649" t="s">
        <v>490</v>
      </c>
      <c r="C1649">
        <v>2021</v>
      </c>
      <c r="D1649">
        <v>52517.335490585516</v>
      </c>
      <c r="E1649">
        <v>120.72190994761259</v>
      </c>
      <c r="F1649">
        <f t="shared" si="84"/>
        <v>10.868898593896429</v>
      </c>
    </row>
    <row r="1650" spans="1:6" x14ac:dyDescent="0.45">
      <c r="A1650" t="str">
        <f t="shared" si="83"/>
        <v>FRA2022</v>
      </c>
      <c r="B1650" t="s">
        <v>490</v>
      </c>
      <c r="C1650">
        <v>2022</v>
      </c>
      <c r="D1650">
        <v>56181.005813740296</v>
      </c>
      <c r="E1650">
        <v>119.22577656768101</v>
      </c>
      <c r="F1650">
        <f t="shared" si="84"/>
        <v>10.936334003910934</v>
      </c>
    </row>
    <row r="1651" spans="1:6" x14ac:dyDescent="0.45">
      <c r="A1651" t="str">
        <f t="shared" si="83"/>
        <v>FRA2023</v>
      </c>
      <c r="B1651" t="s">
        <v>490</v>
      </c>
      <c r="C1651">
        <v>2023</v>
      </c>
      <c r="D1651">
        <v>58317.828030697987</v>
      </c>
      <c r="E1651">
        <v>112.73035180087574</v>
      </c>
      <c r="F1651">
        <f t="shared" si="84"/>
        <v>10.973663123717047</v>
      </c>
    </row>
    <row r="1652" spans="1:6" x14ac:dyDescent="0.45">
      <c r="A1652" t="str">
        <f t="shared" si="83"/>
        <v>FRA2024</v>
      </c>
      <c r="B1652" t="s">
        <v>490</v>
      </c>
      <c r="C1652">
        <v>2024</v>
      </c>
      <c r="D1652">
        <v>61321.691319445956</v>
      </c>
      <c r="E1652">
        <v>107.52698404244138</v>
      </c>
      <c r="F1652">
        <f t="shared" si="84"/>
        <v>11.023888914461965</v>
      </c>
    </row>
    <row r="1653" spans="1:6" x14ac:dyDescent="0.45">
      <c r="A1653" t="str">
        <f t="shared" si="83"/>
        <v>GAB1990</v>
      </c>
      <c r="B1653" t="s">
        <v>282</v>
      </c>
      <c r="C1653">
        <v>1990</v>
      </c>
      <c r="D1653" s="2">
        <v>11952.024362082744</v>
      </c>
      <c r="E1653" s="2">
        <v>12.922312723682586</v>
      </c>
      <c r="F1653">
        <f t="shared" si="84"/>
        <v>9.3886559456973906</v>
      </c>
    </row>
    <row r="1654" spans="1:6" x14ac:dyDescent="0.45">
      <c r="A1654" t="str">
        <f t="shared" si="83"/>
        <v>GAB1991</v>
      </c>
      <c r="B1654" t="s">
        <v>282</v>
      </c>
      <c r="C1654">
        <v>1991</v>
      </c>
      <c r="D1654">
        <v>12760.182401324199</v>
      </c>
      <c r="E1654">
        <v>14.634027926762942</v>
      </c>
      <c r="F1654">
        <f t="shared" si="84"/>
        <v>9.4540848515712348</v>
      </c>
    </row>
    <row r="1655" spans="1:6" x14ac:dyDescent="0.45">
      <c r="A1655" t="str">
        <f t="shared" si="83"/>
        <v>GAB1992</v>
      </c>
      <c r="B1655" t="s">
        <v>282</v>
      </c>
      <c r="C1655">
        <v>1992</v>
      </c>
      <c r="D1655">
        <v>12311.963812722917</v>
      </c>
      <c r="E1655">
        <v>10.944361125748179</v>
      </c>
      <c r="F1655">
        <f t="shared" si="84"/>
        <v>9.4183267363268488</v>
      </c>
    </row>
    <row r="1656" spans="1:6" x14ac:dyDescent="0.45">
      <c r="A1656" t="str">
        <f t="shared" si="83"/>
        <v>GAB1993</v>
      </c>
      <c r="B1656" t="s">
        <v>282</v>
      </c>
      <c r="C1656">
        <v>1993</v>
      </c>
      <c r="D1656">
        <v>12756.914778317938</v>
      </c>
      <c r="E1656">
        <v>10.315251757205194</v>
      </c>
      <c r="F1656">
        <f t="shared" si="84"/>
        <v>9.4538287391301434</v>
      </c>
    </row>
    <row r="1657" spans="1:6" x14ac:dyDescent="0.45">
      <c r="A1657" t="str">
        <f t="shared" si="83"/>
        <v>GAB1994</v>
      </c>
      <c r="B1657" t="s">
        <v>282</v>
      </c>
      <c r="C1657">
        <v>1994</v>
      </c>
      <c r="D1657">
        <v>13163.530426603224</v>
      </c>
      <c r="E1657">
        <v>6.7559965658378438</v>
      </c>
      <c r="F1657">
        <f t="shared" si="84"/>
        <v>9.4852054384002056</v>
      </c>
    </row>
    <row r="1658" spans="1:6" x14ac:dyDescent="0.45">
      <c r="A1658" t="str">
        <f t="shared" si="83"/>
        <v>GAB1995</v>
      </c>
      <c r="B1658" t="s">
        <v>282</v>
      </c>
      <c r="C1658">
        <v>1995</v>
      </c>
      <c r="D1658">
        <v>13750.107232494684</v>
      </c>
      <c r="E1658">
        <v>7.9217840982546859</v>
      </c>
      <c r="F1658">
        <f t="shared" si="84"/>
        <v>9.5288019017911942</v>
      </c>
    </row>
    <row r="1659" spans="1:6" x14ac:dyDescent="0.45">
      <c r="A1659" t="str">
        <f t="shared" si="83"/>
        <v>GAB1996</v>
      </c>
      <c r="B1659" t="s">
        <v>282</v>
      </c>
      <c r="C1659">
        <v>1996</v>
      </c>
      <c r="D1659">
        <v>14146.657072896303</v>
      </c>
      <c r="E1659">
        <v>6.5893298544355954</v>
      </c>
      <c r="F1659">
        <f t="shared" si="84"/>
        <v>9.5572336258948507</v>
      </c>
    </row>
    <row r="1660" spans="1:6" x14ac:dyDescent="0.45">
      <c r="A1660" t="str">
        <f t="shared" si="83"/>
        <v>GAB1997</v>
      </c>
      <c r="B1660" t="s">
        <v>282</v>
      </c>
      <c r="C1660">
        <v>1997</v>
      </c>
      <c r="D1660">
        <v>14837.427132260016</v>
      </c>
      <c r="E1660">
        <v>8.6805828053134348</v>
      </c>
      <c r="F1660">
        <f t="shared" si="84"/>
        <v>9.6049081278534647</v>
      </c>
    </row>
    <row r="1661" spans="1:6" x14ac:dyDescent="0.45">
      <c r="A1661" t="str">
        <f t="shared" si="83"/>
        <v>GAB1998</v>
      </c>
      <c r="B1661" t="s">
        <v>282</v>
      </c>
      <c r="C1661">
        <v>1998</v>
      </c>
      <c r="D1661">
        <v>15137.804148016963</v>
      </c>
      <c r="E1661">
        <v>10.779508506616258</v>
      </c>
      <c r="F1661">
        <f t="shared" si="84"/>
        <v>9.6249504800140464</v>
      </c>
    </row>
    <row r="1662" spans="1:6" x14ac:dyDescent="0.45">
      <c r="A1662" t="str">
        <f t="shared" si="83"/>
        <v>GAB1999</v>
      </c>
      <c r="B1662" t="s">
        <v>282</v>
      </c>
      <c r="C1662">
        <v>1999</v>
      </c>
      <c r="D1662">
        <v>13628.862746598395</v>
      </c>
      <c r="E1662">
        <v>9.9636711947056771</v>
      </c>
      <c r="F1662">
        <f t="shared" si="84"/>
        <v>9.5199450836891817</v>
      </c>
    </row>
    <row r="1663" spans="1:6" x14ac:dyDescent="0.45">
      <c r="A1663" t="str">
        <f t="shared" si="83"/>
        <v>GAB2000</v>
      </c>
      <c r="B1663" t="s">
        <v>282</v>
      </c>
      <c r="C1663">
        <v>2000</v>
      </c>
      <c r="D1663">
        <v>13326.116952131757</v>
      </c>
      <c r="E1663">
        <v>8.696552297544482</v>
      </c>
      <c r="F1663">
        <f t="shared" si="84"/>
        <v>9.4974810693207843</v>
      </c>
    </row>
    <row r="1664" spans="1:6" x14ac:dyDescent="0.45">
      <c r="A1664" t="str">
        <f t="shared" si="83"/>
        <v>GAB2001</v>
      </c>
      <c r="B1664" t="s">
        <v>282</v>
      </c>
      <c r="C1664">
        <v>2001</v>
      </c>
      <c r="D1664">
        <v>13555.628539522437</v>
      </c>
      <c r="E1664">
        <v>12.521323566985629</v>
      </c>
      <c r="F1664">
        <f t="shared" si="84"/>
        <v>9.5145571304278107</v>
      </c>
    </row>
    <row r="1665" spans="1:6" x14ac:dyDescent="0.45">
      <c r="A1665" t="str">
        <f t="shared" si="83"/>
        <v>GAB2002</v>
      </c>
      <c r="B1665" t="s">
        <v>282</v>
      </c>
      <c r="C1665">
        <v>2002</v>
      </c>
      <c r="D1665">
        <v>13369.123337446837</v>
      </c>
      <c r="E1665">
        <v>12.310953555709077</v>
      </c>
      <c r="F1665">
        <f t="shared" si="84"/>
        <v>9.5007030985705185</v>
      </c>
    </row>
    <row r="1666" spans="1:6" x14ac:dyDescent="0.45">
      <c r="A1666" t="str">
        <f t="shared" si="83"/>
        <v>GAB2003</v>
      </c>
      <c r="B1666" t="s">
        <v>282</v>
      </c>
      <c r="C1666">
        <v>2003</v>
      </c>
      <c r="D1666">
        <v>13564.180414140481</v>
      </c>
      <c r="E1666">
        <v>11.518347899866429</v>
      </c>
      <c r="F1666">
        <f t="shared" si="84"/>
        <v>9.515187804111104</v>
      </c>
    </row>
    <row r="1667" spans="1:6" x14ac:dyDescent="0.45">
      <c r="A1667" t="str">
        <f t="shared" ref="A1667:A1730" si="85">B1667&amp;C1667</f>
        <v>GAB2004</v>
      </c>
      <c r="B1667" t="s">
        <v>282</v>
      </c>
      <c r="C1667">
        <v>2004</v>
      </c>
      <c r="D1667">
        <v>13637.666797119547</v>
      </c>
      <c r="E1667">
        <v>9.2709465112169962</v>
      </c>
      <c r="F1667">
        <f t="shared" ref="F1667:F1730" si="86">LN(D1667)</f>
        <v>9.5205908608360676</v>
      </c>
    </row>
    <row r="1668" spans="1:6" x14ac:dyDescent="0.45">
      <c r="A1668" t="str">
        <f t="shared" si="85"/>
        <v>GAB2005</v>
      </c>
      <c r="B1668" t="s">
        <v>282</v>
      </c>
      <c r="C1668">
        <v>2005</v>
      </c>
      <c r="D1668">
        <v>14028.356207938959</v>
      </c>
      <c r="E1668">
        <v>8.4636176640040794</v>
      </c>
      <c r="F1668">
        <f t="shared" si="86"/>
        <v>9.5488360035766142</v>
      </c>
    </row>
    <row r="1669" spans="1:6" x14ac:dyDescent="0.45">
      <c r="A1669" t="str">
        <f t="shared" si="85"/>
        <v>GAB2006</v>
      </c>
      <c r="B1669" t="s">
        <v>282</v>
      </c>
      <c r="C1669">
        <v>2006</v>
      </c>
      <c r="D1669">
        <v>13637.259018899753</v>
      </c>
      <c r="E1669">
        <v>9.553023111160206</v>
      </c>
      <c r="F1669">
        <f t="shared" si="86"/>
        <v>9.5205609595103891</v>
      </c>
    </row>
    <row r="1670" spans="1:6" x14ac:dyDescent="0.45">
      <c r="A1670" t="str">
        <f t="shared" si="85"/>
        <v>GAB2007</v>
      </c>
      <c r="B1670" t="s">
        <v>282</v>
      </c>
      <c r="C1670">
        <v>2007</v>
      </c>
      <c r="D1670">
        <v>14391.246586813169</v>
      </c>
      <c r="E1670">
        <v>9.9522290990356748</v>
      </c>
      <c r="F1670">
        <f t="shared" si="86"/>
        <v>9.5743754248168678</v>
      </c>
    </row>
    <row r="1671" spans="1:6" x14ac:dyDescent="0.45">
      <c r="A1671" t="str">
        <f t="shared" si="85"/>
        <v>GAB2008</v>
      </c>
      <c r="B1671" t="s">
        <v>282</v>
      </c>
      <c r="C1671">
        <v>2008</v>
      </c>
      <c r="D1671">
        <v>13733.701286212228</v>
      </c>
      <c r="E1671">
        <v>8.6611723093838844</v>
      </c>
      <c r="F1671">
        <f t="shared" si="86"/>
        <v>9.5276080389959468</v>
      </c>
    </row>
    <row r="1672" spans="1:6" x14ac:dyDescent="0.45">
      <c r="A1672" t="str">
        <f t="shared" si="85"/>
        <v>GAB2009</v>
      </c>
      <c r="B1672" t="s">
        <v>282</v>
      </c>
      <c r="C1672">
        <v>2009</v>
      </c>
      <c r="D1672">
        <v>13383.566227318452</v>
      </c>
      <c r="E1672">
        <v>10.091112978372976</v>
      </c>
      <c r="F1672">
        <f t="shared" si="86"/>
        <v>9.5017828323475513</v>
      </c>
    </row>
    <row r="1673" spans="1:6" x14ac:dyDescent="0.45">
      <c r="A1673" t="str">
        <f t="shared" si="85"/>
        <v>GAB2010</v>
      </c>
      <c r="B1673" t="s">
        <v>282</v>
      </c>
      <c r="C1673">
        <v>2010</v>
      </c>
      <c r="D1673">
        <v>14014.690549112231</v>
      </c>
      <c r="E1673">
        <v>8.2099968320411634</v>
      </c>
      <c r="F1673">
        <f t="shared" si="86"/>
        <v>9.5478613833774002</v>
      </c>
    </row>
    <row r="1674" spans="1:6" x14ac:dyDescent="0.45">
      <c r="A1674" t="str">
        <f t="shared" si="85"/>
        <v>GAB2011</v>
      </c>
      <c r="B1674" t="s">
        <v>282</v>
      </c>
      <c r="C1674">
        <v>2011</v>
      </c>
      <c r="D1674">
        <v>14784.348355188335</v>
      </c>
      <c r="E1674">
        <v>9.527671611793215</v>
      </c>
      <c r="F1674">
        <f t="shared" si="86"/>
        <v>9.6013243565900872</v>
      </c>
    </row>
    <row r="1675" spans="1:6" x14ac:dyDescent="0.45">
      <c r="A1675" t="str">
        <f t="shared" si="85"/>
        <v>GAB2012</v>
      </c>
      <c r="B1675" t="s">
        <v>282</v>
      </c>
      <c r="C1675">
        <v>2012</v>
      </c>
      <c r="D1675">
        <v>14619.718144511296</v>
      </c>
      <c r="E1675">
        <v>11.302095673966898</v>
      </c>
      <c r="F1675">
        <f t="shared" si="86"/>
        <v>9.5901264543567351</v>
      </c>
    </row>
    <row r="1676" spans="1:6" x14ac:dyDescent="0.45">
      <c r="A1676" t="str">
        <f t="shared" si="85"/>
        <v>GAB2013</v>
      </c>
      <c r="B1676" t="s">
        <v>282</v>
      </c>
      <c r="C1676">
        <v>2013</v>
      </c>
      <c r="D1676">
        <v>14497.992121690228</v>
      </c>
      <c r="E1676">
        <v>15.012821298492982</v>
      </c>
      <c r="F1676">
        <f t="shared" si="86"/>
        <v>9.5817654444540139</v>
      </c>
    </row>
    <row r="1677" spans="1:6" x14ac:dyDescent="0.45">
      <c r="A1677" t="str">
        <f t="shared" si="85"/>
        <v>GAB2014</v>
      </c>
      <c r="B1677" t="s">
        <v>282</v>
      </c>
      <c r="C1677">
        <v>2014</v>
      </c>
      <c r="D1677">
        <v>14853.671246035548</v>
      </c>
      <c r="E1677">
        <v>14.541725124911681</v>
      </c>
      <c r="F1677">
        <f t="shared" si="86"/>
        <v>9.6060023356317892</v>
      </c>
    </row>
    <row r="1678" spans="1:6" x14ac:dyDescent="0.45">
      <c r="A1678" t="str">
        <f t="shared" si="85"/>
        <v>GAB2015</v>
      </c>
      <c r="B1678" t="s">
        <v>282</v>
      </c>
      <c r="C1678">
        <v>2015</v>
      </c>
      <c r="D1678">
        <v>14306.434076825177</v>
      </c>
      <c r="E1678">
        <v>14.516147228623822</v>
      </c>
      <c r="F1678">
        <f t="shared" si="86"/>
        <v>9.5684646504997186</v>
      </c>
    </row>
    <row r="1679" spans="1:6" x14ac:dyDescent="0.45">
      <c r="A1679" t="str">
        <f t="shared" si="85"/>
        <v>GAB2016</v>
      </c>
      <c r="B1679" t="s">
        <v>282</v>
      </c>
      <c r="C1679">
        <v>2016</v>
      </c>
      <c r="D1679">
        <v>13997.735284191065</v>
      </c>
      <c r="E1679">
        <v>13.828989550755754</v>
      </c>
      <c r="F1679">
        <f t="shared" si="86"/>
        <v>9.5466508300970361</v>
      </c>
    </row>
    <row r="1680" spans="1:6" x14ac:dyDescent="0.45">
      <c r="A1680" t="str">
        <f t="shared" si="85"/>
        <v>GAB2017</v>
      </c>
      <c r="B1680" t="s">
        <v>282</v>
      </c>
      <c r="C1680">
        <v>2017</v>
      </c>
      <c r="D1680">
        <v>14796.628637417056</v>
      </c>
      <c r="E1680">
        <v>10.290362208163712</v>
      </c>
      <c r="F1680">
        <f t="shared" si="86"/>
        <v>9.6021546390339196</v>
      </c>
    </row>
    <row r="1681" spans="1:6" x14ac:dyDescent="0.45">
      <c r="A1681" t="str">
        <f t="shared" si="85"/>
        <v>GAB2018</v>
      </c>
      <c r="B1681" t="s">
        <v>282</v>
      </c>
      <c r="C1681">
        <v>2018</v>
      </c>
      <c r="D1681">
        <v>15432.043053535284</v>
      </c>
      <c r="E1681">
        <v>13.082693069164922</v>
      </c>
      <c r="F1681">
        <f t="shared" si="86"/>
        <v>9.6442013444686143</v>
      </c>
    </row>
    <row r="1682" spans="1:6" x14ac:dyDescent="0.45">
      <c r="A1682" t="str">
        <f t="shared" si="85"/>
        <v>GAB2019</v>
      </c>
      <c r="B1682" t="s">
        <v>282</v>
      </c>
      <c r="C1682">
        <v>2019</v>
      </c>
      <c r="D1682">
        <v>15949.637373962243</v>
      </c>
      <c r="E1682">
        <v>13.376477965793121</v>
      </c>
      <c r="F1682">
        <f t="shared" si="86"/>
        <v>9.6771913727797614</v>
      </c>
    </row>
    <row r="1683" spans="1:6" x14ac:dyDescent="0.45">
      <c r="A1683" t="str">
        <f t="shared" si="85"/>
        <v>GMB1990</v>
      </c>
      <c r="B1683" t="s">
        <v>65</v>
      </c>
      <c r="C1683">
        <v>1990</v>
      </c>
      <c r="D1683" s="2">
        <v>1409.3272189485954</v>
      </c>
      <c r="E1683" s="2">
        <v>10.99267545901915</v>
      </c>
      <c r="F1683">
        <f t="shared" si="86"/>
        <v>7.250867719818233</v>
      </c>
    </row>
    <row r="1684" spans="1:6" x14ac:dyDescent="0.45">
      <c r="A1684" t="str">
        <f t="shared" si="85"/>
        <v>GMB1991</v>
      </c>
      <c r="B1684" t="s">
        <v>65</v>
      </c>
      <c r="C1684">
        <v>1991</v>
      </c>
      <c r="D1684">
        <v>1440.4397390308347</v>
      </c>
      <c r="E1684">
        <v>5.1766716694998358</v>
      </c>
      <c r="F1684">
        <f t="shared" si="86"/>
        <v>7.2727037202797655</v>
      </c>
    </row>
    <row r="1685" spans="1:6" x14ac:dyDescent="0.45">
      <c r="A1685" t="str">
        <f t="shared" si="85"/>
        <v>GMB1992</v>
      </c>
      <c r="B1685" t="s">
        <v>65</v>
      </c>
      <c r="C1685">
        <v>1992</v>
      </c>
      <c r="D1685">
        <v>1462.3868892748703</v>
      </c>
      <c r="E1685">
        <v>3.7272170083101264</v>
      </c>
      <c r="F1685">
        <f t="shared" si="86"/>
        <v>7.2878252354483131</v>
      </c>
    </row>
    <row r="1686" spans="1:6" x14ac:dyDescent="0.45">
      <c r="A1686" t="str">
        <f t="shared" si="85"/>
        <v>GMB1993</v>
      </c>
      <c r="B1686" t="s">
        <v>65</v>
      </c>
      <c r="C1686">
        <v>1993</v>
      </c>
      <c r="D1686">
        <v>1486.6233214068945</v>
      </c>
      <c r="E1686">
        <v>5.4770874159252116</v>
      </c>
      <c r="F1686">
        <f t="shared" si="86"/>
        <v>7.3042625999166244</v>
      </c>
    </row>
    <row r="1687" spans="1:6" x14ac:dyDescent="0.45">
      <c r="A1687" t="str">
        <f t="shared" si="85"/>
        <v>GMB1994</v>
      </c>
      <c r="B1687" t="s">
        <v>65</v>
      </c>
      <c r="C1687">
        <v>1994</v>
      </c>
      <c r="D1687">
        <v>1472.5548566366033</v>
      </c>
      <c r="E1687">
        <v>5.626659601396339</v>
      </c>
      <c r="F1687">
        <f t="shared" si="86"/>
        <v>7.2947541689144089</v>
      </c>
    </row>
    <row r="1688" spans="1:6" x14ac:dyDescent="0.45">
      <c r="A1688" t="str">
        <f t="shared" si="85"/>
        <v>GMB1995</v>
      </c>
      <c r="B1688" t="s">
        <v>65</v>
      </c>
      <c r="C1688">
        <v>1995</v>
      </c>
      <c r="D1688">
        <v>1472.1976250790512</v>
      </c>
      <c r="E1688">
        <v>4.8361784539185377</v>
      </c>
      <c r="F1688">
        <f t="shared" si="86"/>
        <v>7.2945115464451025</v>
      </c>
    </row>
    <row r="1689" spans="1:6" x14ac:dyDescent="0.45">
      <c r="A1689" t="str">
        <f t="shared" si="85"/>
        <v>GMB1996</v>
      </c>
      <c r="B1689" t="s">
        <v>65</v>
      </c>
      <c r="C1689">
        <v>1996</v>
      </c>
      <c r="D1689">
        <v>1488.8005539719097</v>
      </c>
      <c r="E1689">
        <v>4.3732220812012637</v>
      </c>
      <c r="F1689">
        <f t="shared" si="86"/>
        <v>7.3057260774208723</v>
      </c>
    </row>
    <row r="1690" spans="1:6" x14ac:dyDescent="0.45">
      <c r="A1690" t="str">
        <f t="shared" si="85"/>
        <v>GMB1997</v>
      </c>
      <c r="B1690" t="s">
        <v>65</v>
      </c>
      <c r="C1690">
        <v>1997</v>
      </c>
      <c r="D1690">
        <v>1544.2119676582167</v>
      </c>
      <c r="E1690">
        <v>5.4450337965027868</v>
      </c>
      <c r="F1690">
        <f t="shared" si="86"/>
        <v>7.3422690059147628</v>
      </c>
    </row>
    <row r="1691" spans="1:6" x14ac:dyDescent="0.45">
      <c r="A1691" t="str">
        <f t="shared" si="85"/>
        <v>GMB1998</v>
      </c>
      <c r="B1691" t="s">
        <v>65</v>
      </c>
      <c r="C1691">
        <v>1998</v>
      </c>
      <c r="D1691">
        <v>1571.504592377192</v>
      </c>
      <c r="E1691">
        <v>5.7095638078642219</v>
      </c>
      <c r="F1691">
        <f t="shared" si="86"/>
        <v>7.3597887785223701</v>
      </c>
    </row>
    <row r="1692" spans="1:6" x14ac:dyDescent="0.45">
      <c r="A1692" t="str">
        <f t="shared" si="85"/>
        <v>GMB1999</v>
      </c>
      <c r="B1692" t="s">
        <v>65</v>
      </c>
      <c r="C1692">
        <v>1999</v>
      </c>
      <c r="D1692">
        <v>1649.2795257878083</v>
      </c>
      <c r="E1692">
        <v>6.6063071879200876</v>
      </c>
      <c r="F1692">
        <f t="shared" si="86"/>
        <v>7.4080938204971094</v>
      </c>
    </row>
    <row r="1693" spans="1:6" x14ac:dyDescent="0.45">
      <c r="A1693" t="str">
        <f t="shared" si="85"/>
        <v>GMB2000</v>
      </c>
      <c r="B1693" t="s">
        <v>65</v>
      </c>
      <c r="C1693">
        <v>2000</v>
      </c>
      <c r="D1693">
        <v>1731.3384764555014</v>
      </c>
      <c r="E1693">
        <v>6.7410742868603837</v>
      </c>
      <c r="F1693">
        <f t="shared" si="86"/>
        <v>7.4566500741636688</v>
      </c>
    </row>
    <row r="1694" spans="1:6" x14ac:dyDescent="0.45">
      <c r="A1694" t="str">
        <f t="shared" si="85"/>
        <v>GMB2001</v>
      </c>
      <c r="B1694" t="s">
        <v>65</v>
      </c>
      <c r="C1694">
        <v>2001</v>
      </c>
      <c r="D1694">
        <v>1822.9796510576957</v>
      </c>
      <c r="E1694">
        <v>8.3214020090695069</v>
      </c>
      <c r="F1694">
        <f t="shared" si="86"/>
        <v>7.5082276122782918</v>
      </c>
    </row>
    <row r="1695" spans="1:6" x14ac:dyDescent="0.45">
      <c r="A1695" t="str">
        <f t="shared" si="85"/>
        <v>GMB2002</v>
      </c>
      <c r="B1695" t="s">
        <v>65</v>
      </c>
      <c r="C1695">
        <v>2002</v>
      </c>
      <c r="D1695">
        <v>1743.6943251192888</v>
      </c>
      <c r="E1695">
        <v>10.689941557965307</v>
      </c>
      <c r="F1695">
        <f t="shared" si="86"/>
        <v>7.4637613168129553</v>
      </c>
    </row>
    <row r="1696" spans="1:6" x14ac:dyDescent="0.45">
      <c r="A1696" t="str">
        <f t="shared" si="85"/>
        <v>GMB2003</v>
      </c>
      <c r="B1696" t="s">
        <v>65</v>
      </c>
      <c r="C1696">
        <v>2003</v>
      </c>
      <c r="D1696">
        <v>1849.7833700541817</v>
      </c>
      <c r="E1696">
        <v>11.757944164371773</v>
      </c>
      <c r="F1696">
        <f t="shared" si="86"/>
        <v>7.52282381394794</v>
      </c>
    </row>
    <row r="1697" spans="1:6" x14ac:dyDescent="0.45">
      <c r="A1697" t="str">
        <f t="shared" si="85"/>
        <v>GMB2004</v>
      </c>
      <c r="B1697" t="s">
        <v>65</v>
      </c>
      <c r="C1697">
        <v>2004</v>
      </c>
      <c r="D1697">
        <v>1978.6326268998423</v>
      </c>
      <c r="E1697">
        <v>5.0325803866753738</v>
      </c>
      <c r="F1697">
        <f t="shared" si="86"/>
        <v>7.590161292644928</v>
      </c>
    </row>
    <row r="1698" spans="1:6" x14ac:dyDescent="0.45">
      <c r="A1698" t="str">
        <f t="shared" si="85"/>
        <v>GMB2005</v>
      </c>
      <c r="B1698" t="s">
        <v>65</v>
      </c>
      <c r="C1698">
        <v>2005</v>
      </c>
      <c r="D1698">
        <v>1938.0236274219355</v>
      </c>
      <c r="E1698">
        <v>5.8522388659816595</v>
      </c>
      <c r="F1698">
        <f t="shared" si="86"/>
        <v>7.5694239840285791</v>
      </c>
    </row>
    <row r="1699" spans="1:6" x14ac:dyDescent="0.45">
      <c r="A1699" t="str">
        <f t="shared" si="85"/>
        <v>GMB2006</v>
      </c>
      <c r="B1699" t="s">
        <v>65</v>
      </c>
      <c r="C1699">
        <v>2006</v>
      </c>
      <c r="D1699">
        <v>1930.818885376739</v>
      </c>
      <c r="E1699">
        <v>7.212918964249007</v>
      </c>
      <c r="F1699">
        <f t="shared" si="86"/>
        <v>7.5656994848534493</v>
      </c>
    </row>
    <row r="1700" spans="1:6" x14ac:dyDescent="0.45">
      <c r="A1700" t="str">
        <f t="shared" si="85"/>
        <v>GMB2007</v>
      </c>
      <c r="B1700" t="s">
        <v>65</v>
      </c>
      <c r="C1700">
        <v>2007</v>
      </c>
      <c r="D1700">
        <v>1985.0402524249969</v>
      </c>
      <c r="E1700">
        <v>7.5485123037549267</v>
      </c>
      <c r="F1700">
        <f t="shared" si="86"/>
        <v>7.5933944712154355</v>
      </c>
    </row>
    <row r="1701" spans="1:6" x14ac:dyDescent="0.45">
      <c r="A1701" t="str">
        <f t="shared" si="85"/>
        <v>GMB2008</v>
      </c>
      <c r="B1701" t="s">
        <v>65</v>
      </c>
      <c r="C1701">
        <v>2008</v>
      </c>
      <c r="D1701">
        <v>2088.2716612903341</v>
      </c>
      <c r="E1701">
        <v>8.7327087295229333</v>
      </c>
      <c r="F1701">
        <f t="shared" si="86"/>
        <v>7.6440920465214406</v>
      </c>
    </row>
    <row r="1702" spans="1:6" x14ac:dyDescent="0.45">
      <c r="A1702" t="str">
        <f t="shared" si="85"/>
        <v>GMB2009</v>
      </c>
      <c r="B1702" t="s">
        <v>65</v>
      </c>
      <c r="C1702">
        <v>2009</v>
      </c>
      <c r="D1702">
        <v>2177.0534469560657</v>
      </c>
      <c r="E1702">
        <v>9.1664525969890285</v>
      </c>
      <c r="F1702">
        <f t="shared" si="86"/>
        <v>7.6857276116709254</v>
      </c>
    </row>
    <row r="1703" spans="1:6" x14ac:dyDescent="0.45">
      <c r="A1703" t="str">
        <f t="shared" si="85"/>
        <v>GMB2010</v>
      </c>
      <c r="B1703" t="s">
        <v>65</v>
      </c>
      <c r="C1703">
        <v>2010</v>
      </c>
      <c r="D1703">
        <v>2266.8289823844175</v>
      </c>
      <c r="E1703">
        <v>9.4910801423057922</v>
      </c>
      <c r="F1703">
        <f t="shared" si="86"/>
        <v>7.7261372098077024</v>
      </c>
    </row>
    <row r="1704" spans="1:6" x14ac:dyDescent="0.45">
      <c r="A1704" t="str">
        <f t="shared" si="85"/>
        <v>GMB2011</v>
      </c>
      <c r="B1704" t="s">
        <v>65</v>
      </c>
      <c r="C1704">
        <v>2011</v>
      </c>
      <c r="D1704">
        <v>2064.2538528829996</v>
      </c>
      <c r="E1704">
        <v>10.40755212135335</v>
      </c>
      <c r="F1704">
        <f t="shared" si="86"/>
        <v>7.6325241097766003</v>
      </c>
    </row>
    <row r="1705" spans="1:6" x14ac:dyDescent="0.45">
      <c r="A1705" t="str">
        <f t="shared" si="85"/>
        <v>GMB2012</v>
      </c>
      <c r="B1705" t="s">
        <v>65</v>
      </c>
      <c r="C1705">
        <v>2012</v>
      </c>
      <c r="D1705">
        <v>2064.814381216122</v>
      </c>
      <c r="E1705">
        <v>10.079653889150597</v>
      </c>
      <c r="F1705">
        <f t="shared" si="86"/>
        <v>7.6327956133240287</v>
      </c>
    </row>
    <row r="1706" spans="1:6" x14ac:dyDescent="0.45">
      <c r="A1706" t="str">
        <f t="shared" si="85"/>
        <v>GMB2013</v>
      </c>
      <c r="B1706" t="s">
        <v>65</v>
      </c>
      <c r="C1706">
        <v>2013</v>
      </c>
      <c r="D1706">
        <v>2006.7408164678782</v>
      </c>
      <c r="E1706">
        <v>9.9810008558900467</v>
      </c>
      <c r="F1706">
        <f t="shared" si="86"/>
        <v>7.604267200680237</v>
      </c>
    </row>
    <row r="1707" spans="1:6" x14ac:dyDescent="0.45">
      <c r="A1707" t="str">
        <f t="shared" si="85"/>
        <v>GMB2014</v>
      </c>
      <c r="B1707" t="s">
        <v>65</v>
      </c>
      <c r="C1707">
        <v>2014</v>
      </c>
      <c r="D1707">
        <v>1933.7032971844612</v>
      </c>
      <c r="E1707">
        <v>8.8311855558865968</v>
      </c>
      <c r="F1707">
        <f t="shared" si="86"/>
        <v>7.5671922501719466</v>
      </c>
    </row>
    <row r="1708" spans="1:6" x14ac:dyDescent="0.45">
      <c r="A1708" t="str">
        <f t="shared" si="85"/>
        <v>GMB2017</v>
      </c>
      <c r="B1708" t="s">
        <v>65</v>
      </c>
      <c r="C1708">
        <v>2017</v>
      </c>
      <c r="D1708">
        <v>2038.9542985012849</v>
      </c>
      <c r="E1708">
        <v>6.0922163048514646</v>
      </c>
      <c r="F1708">
        <f t="shared" si="86"/>
        <v>7.6201923566407173</v>
      </c>
    </row>
    <row r="1709" spans="1:6" x14ac:dyDescent="0.45">
      <c r="A1709" t="str">
        <f t="shared" si="85"/>
        <v>GMB2018</v>
      </c>
      <c r="B1709" t="s">
        <v>65</v>
      </c>
      <c r="C1709">
        <v>2018</v>
      </c>
      <c r="D1709">
        <v>2277.4423622419094</v>
      </c>
      <c r="E1709">
        <v>7.0522680453700106</v>
      </c>
      <c r="F1709">
        <f t="shared" si="86"/>
        <v>7.7308083213459966</v>
      </c>
    </row>
    <row r="1710" spans="1:6" x14ac:dyDescent="0.45">
      <c r="A1710" t="str">
        <f t="shared" si="85"/>
        <v>GMB2019</v>
      </c>
      <c r="B1710" t="s">
        <v>65</v>
      </c>
      <c r="C1710">
        <v>2019</v>
      </c>
      <c r="D1710">
        <v>2421.7231807061476</v>
      </c>
      <c r="E1710">
        <v>8.202172457856399</v>
      </c>
      <c r="F1710">
        <f t="shared" si="86"/>
        <v>7.792234623900649</v>
      </c>
    </row>
    <row r="1711" spans="1:6" x14ac:dyDescent="0.45">
      <c r="A1711" t="str">
        <f t="shared" si="85"/>
        <v>GMB2020</v>
      </c>
      <c r="B1711" t="s">
        <v>65</v>
      </c>
      <c r="C1711">
        <v>2020</v>
      </c>
      <c r="D1711">
        <v>2530.804149373073</v>
      </c>
      <c r="E1711">
        <v>8.1522224335075819</v>
      </c>
      <c r="F1711">
        <f t="shared" si="86"/>
        <v>7.8362923768213584</v>
      </c>
    </row>
    <row r="1712" spans="1:6" x14ac:dyDescent="0.45">
      <c r="A1712" t="str">
        <f t="shared" si="85"/>
        <v>GMB2021</v>
      </c>
      <c r="B1712" t="s">
        <v>65</v>
      </c>
      <c r="C1712">
        <v>2021</v>
      </c>
      <c r="D1712">
        <v>2777.7962097832401</v>
      </c>
      <c r="E1712">
        <v>8.8754499736330175</v>
      </c>
      <c r="F1712">
        <f t="shared" si="86"/>
        <v>7.92941316201407</v>
      </c>
    </row>
    <row r="1713" spans="1:6" x14ac:dyDescent="0.45">
      <c r="A1713" t="str">
        <f t="shared" si="85"/>
        <v>GMB2022</v>
      </c>
      <c r="B1713" t="s">
        <v>65</v>
      </c>
      <c r="C1713">
        <v>2022</v>
      </c>
      <c r="D1713">
        <v>3067.3104044728293</v>
      </c>
      <c r="E1713">
        <v>9.6202204695190883</v>
      </c>
      <c r="F1713">
        <f t="shared" si="86"/>
        <v>8.0285563668420661</v>
      </c>
    </row>
    <row r="1714" spans="1:6" x14ac:dyDescent="0.45">
      <c r="A1714" t="str">
        <f t="shared" si="85"/>
        <v>GMB2023</v>
      </c>
      <c r="B1714" t="s">
        <v>65</v>
      </c>
      <c r="C1714">
        <v>2023</v>
      </c>
      <c r="D1714">
        <v>3254.3745776099895</v>
      </c>
      <c r="E1714">
        <v>8.6748837303509667</v>
      </c>
      <c r="F1714">
        <f t="shared" si="86"/>
        <v>8.0877553941257165</v>
      </c>
    </row>
    <row r="1715" spans="1:6" x14ac:dyDescent="0.45">
      <c r="A1715" t="str">
        <f t="shared" si="85"/>
        <v>GEO2008</v>
      </c>
      <c r="B1715" t="s">
        <v>355</v>
      </c>
      <c r="C1715">
        <v>2008</v>
      </c>
      <c r="D1715">
        <v>7278.6631219399269</v>
      </c>
      <c r="E1715">
        <v>34.436334562805783</v>
      </c>
      <c r="F1715">
        <f t="shared" si="86"/>
        <v>8.8927024872312117</v>
      </c>
    </row>
    <row r="1716" spans="1:6" x14ac:dyDescent="0.45">
      <c r="A1716" t="str">
        <f t="shared" si="85"/>
        <v>GEO2009</v>
      </c>
      <c r="B1716" t="s">
        <v>355</v>
      </c>
      <c r="C1716">
        <v>2009</v>
      </c>
      <c r="D1716">
        <v>7119.1427908197829</v>
      </c>
      <c r="E1716">
        <v>32.715236611376625</v>
      </c>
      <c r="F1716">
        <f t="shared" si="86"/>
        <v>8.8705426026102323</v>
      </c>
    </row>
    <row r="1717" spans="1:6" x14ac:dyDescent="0.45">
      <c r="A1717" t="str">
        <f t="shared" si="85"/>
        <v>GEO2010</v>
      </c>
      <c r="B1717" t="s">
        <v>355</v>
      </c>
      <c r="C1717">
        <v>2010</v>
      </c>
      <c r="D1717">
        <v>7711.8068388948714</v>
      </c>
      <c r="E1717">
        <v>31.85207692302664</v>
      </c>
      <c r="F1717">
        <f t="shared" si="86"/>
        <v>8.9505077891529066</v>
      </c>
    </row>
    <row r="1718" spans="1:6" x14ac:dyDescent="0.45">
      <c r="A1718" t="str">
        <f t="shared" si="85"/>
        <v>GEO2011</v>
      </c>
      <c r="B1718" t="s">
        <v>355</v>
      </c>
      <c r="C1718">
        <v>2011</v>
      </c>
      <c r="D1718">
        <v>8563.8355491564707</v>
      </c>
      <c r="E1718">
        <v>32.879102622470974</v>
      </c>
      <c r="F1718">
        <f t="shared" si="86"/>
        <v>9.0553034469512266</v>
      </c>
    </row>
    <row r="1719" spans="1:6" x14ac:dyDescent="0.45">
      <c r="A1719" t="str">
        <f t="shared" si="85"/>
        <v>GEO2012</v>
      </c>
      <c r="B1719" t="s">
        <v>355</v>
      </c>
      <c r="C1719">
        <v>2012</v>
      </c>
      <c r="D1719">
        <v>10059.982060395419</v>
      </c>
      <c r="E1719">
        <v>35.536269338936918</v>
      </c>
      <c r="F1719">
        <f t="shared" si="86"/>
        <v>9.2163206603912471</v>
      </c>
    </row>
    <row r="1720" spans="1:6" x14ac:dyDescent="0.45">
      <c r="A1720" t="str">
        <f t="shared" si="85"/>
        <v>GEO2013</v>
      </c>
      <c r="B1720" t="s">
        <v>355</v>
      </c>
      <c r="C1720">
        <v>2013</v>
      </c>
      <c r="D1720">
        <v>10797.342327347569</v>
      </c>
      <c r="E1720">
        <v>39.904593008472446</v>
      </c>
      <c r="F1720">
        <f t="shared" si="86"/>
        <v>9.2870553020283122</v>
      </c>
    </row>
    <row r="1721" spans="1:6" x14ac:dyDescent="0.45">
      <c r="A1721" t="str">
        <f t="shared" si="85"/>
        <v>GEO2014</v>
      </c>
      <c r="B1721" t="s">
        <v>355</v>
      </c>
      <c r="C1721">
        <v>2014</v>
      </c>
      <c r="D1721">
        <v>11770.69893602531</v>
      </c>
      <c r="E1721">
        <v>44.948351077420718</v>
      </c>
      <c r="F1721">
        <f t="shared" si="86"/>
        <v>9.3733685813311052</v>
      </c>
    </row>
    <row r="1722" spans="1:6" x14ac:dyDescent="0.45">
      <c r="A1722" t="str">
        <f t="shared" si="85"/>
        <v>GEO2015</v>
      </c>
      <c r="B1722" t="s">
        <v>355</v>
      </c>
      <c r="C1722">
        <v>2015</v>
      </c>
      <c r="D1722">
        <v>12269.652893276785</v>
      </c>
      <c r="E1722">
        <v>48.230074437927236</v>
      </c>
      <c r="F1722">
        <f t="shared" si="86"/>
        <v>9.4148842482483168</v>
      </c>
    </row>
    <row r="1723" spans="1:6" x14ac:dyDescent="0.45">
      <c r="A1723" t="str">
        <f t="shared" si="85"/>
        <v>GEO2016</v>
      </c>
      <c r="B1723" t="s">
        <v>355</v>
      </c>
      <c r="C1723">
        <v>2016</v>
      </c>
      <c r="D1723">
        <v>13065.294157467975</v>
      </c>
      <c r="E1723">
        <v>53.99349451761524</v>
      </c>
      <c r="F1723">
        <f t="shared" si="86"/>
        <v>9.4777146926241773</v>
      </c>
    </row>
    <row r="1724" spans="1:6" x14ac:dyDescent="0.45">
      <c r="A1724" t="str">
        <f t="shared" si="85"/>
        <v>GEO2017</v>
      </c>
      <c r="B1724" t="s">
        <v>355</v>
      </c>
      <c r="C1724">
        <v>2017</v>
      </c>
      <c r="D1724">
        <v>13718.937866976376</v>
      </c>
      <c r="E1724">
        <v>55.068544513790521</v>
      </c>
      <c r="F1724">
        <f t="shared" si="86"/>
        <v>9.5265324833397713</v>
      </c>
    </row>
    <row r="1725" spans="1:6" x14ac:dyDescent="0.45">
      <c r="A1725" t="str">
        <f t="shared" si="85"/>
        <v>GEO2018</v>
      </c>
      <c r="B1725" t="s">
        <v>355</v>
      </c>
      <c r="C1725">
        <v>2018</v>
      </c>
      <c r="D1725">
        <v>15021.905757743301</v>
      </c>
      <c r="E1725">
        <v>59.510733538684924</v>
      </c>
      <c r="F1725">
        <f t="shared" si="86"/>
        <v>9.6172647986104671</v>
      </c>
    </row>
    <row r="1726" spans="1:6" x14ac:dyDescent="0.45">
      <c r="A1726" t="str">
        <f t="shared" si="85"/>
        <v>GEO2019</v>
      </c>
      <c r="B1726" t="s">
        <v>355</v>
      </c>
      <c r="C1726">
        <v>2019</v>
      </c>
      <c r="D1726">
        <v>16770.1333771469</v>
      </c>
      <c r="E1726">
        <v>65.015365360622411</v>
      </c>
      <c r="F1726">
        <f t="shared" si="86"/>
        <v>9.7273548081038683</v>
      </c>
    </row>
    <row r="1727" spans="1:6" x14ac:dyDescent="0.45">
      <c r="A1727" t="str">
        <f t="shared" si="85"/>
        <v>GEO2020</v>
      </c>
      <c r="B1727" t="s">
        <v>355</v>
      </c>
      <c r="C1727">
        <v>2020</v>
      </c>
      <c r="D1727">
        <v>16791.259865446496</v>
      </c>
      <c r="E1727">
        <v>79.038311381937561</v>
      </c>
      <c r="F1727">
        <f t="shared" si="86"/>
        <v>9.7286137839120155</v>
      </c>
    </row>
    <row r="1728" spans="1:6" x14ac:dyDescent="0.45">
      <c r="A1728" t="str">
        <f t="shared" si="85"/>
        <v>GEO2021</v>
      </c>
      <c r="B1728" t="s">
        <v>355</v>
      </c>
      <c r="C1728">
        <v>2021</v>
      </c>
      <c r="D1728">
        <v>18915.653400526273</v>
      </c>
      <c r="E1728">
        <v>72.892358254461016</v>
      </c>
      <c r="F1728">
        <f t="shared" si="86"/>
        <v>9.8477450805110092</v>
      </c>
    </row>
    <row r="1729" spans="1:6" x14ac:dyDescent="0.45">
      <c r="A1729" t="str">
        <f t="shared" si="85"/>
        <v>GEO2022</v>
      </c>
      <c r="B1729" t="s">
        <v>355</v>
      </c>
      <c r="C1729">
        <v>2022</v>
      </c>
      <c r="D1729">
        <v>22461.332641454654</v>
      </c>
      <c r="E1729">
        <v>63.052905750687891</v>
      </c>
      <c r="F1729">
        <f t="shared" si="86"/>
        <v>10.019550560523991</v>
      </c>
    </row>
    <row r="1730" spans="1:6" x14ac:dyDescent="0.45">
      <c r="A1730" t="str">
        <f t="shared" si="85"/>
        <v>GEO2023</v>
      </c>
      <c r="B1730" t="s">
        <v>355</v>
      </c>
      <c r="C1730">
        <v>2023</v>
      </c>
      <c r="D1730">
        <v>25071.967726410687</v>
      </c>
      <c r="E1730">
        <v>66.057131134615048</v>
      </c>
      <c r="F1730">
        <f t="shared" si="86"/>
        <v>10.129505677358642</v>
      </c>
    </row>
    <row r="1731" spans="1:6" x14ac:dyDescent="0.45">
      <c r="A1731" t="str">
        <f t="shared" ref="A1731:A1794" si="87">B1731&amp;C1731</f>
        <v>GEO2024</v>
      </c>
      <c r="B1731" t="s">
        <v>355</v>
      </c>
      <c r="C1731">
        <v>2024</v>
      </c>
      <c r="D1731">
        <v>28417.751866914557</v>
      </c>
      <c r="E1731">
        <v>68.919177563388729</v>
      </c>
      <c r="F1731">
        <f t="shared" ref="F1731:F1794" si="88">LN(D1731)</f>
        <v>10.254769294613507</v>
      </c>
    </row>
    <row r="1732" spans="1:6" x14ac:dyDescent="0.45">
      <c r="A1732" t="str">
        <f t="shared" si="87"/>
        <v>DEU2001</v>
      </c>
      <c r="B1732" t="s">
        <v>371</v>
      </c>
      <c r="C1732">
        <v>2001</v>
      </c>
      <c r="D1732">
        <v>28677.19085911322</v>
      </c>
      <c r="E1732">
        <v>111.24017045800467</v>
      </c>
      <c r="F1732">
        <f t="shared" si="88"/>
        <v>10.2638573421867</v>
      </c>
    </row>
    <row r="1733" spans="1:6" x14ac:dyDescent="0.45">
      <c r="A1733" t="str">
        <f t="shared" si="87"/>
        <v>DEU2002</v>
      </c>
      <c r="B1733" t="s">
        <v>371</v>
      </c>
      <c r="C1733">
        <v>2002</v>
      </c>
      <c r="D1733">
        <v>29513.682326710215</v>
      </c>
      <c r="E1733">
        <v>110.16574501249281</v>
      </c>
      <c r="F1733">
        <f t="shared" si="88"/>
        <v>10.292609242487465</v>
      </c>
    </row>
    <row r="1734" spans="1:6" x14ac:dyDescent="0.45">
      <c r="A1734" t="str">
        <f t="shared" si="87"/>
        <v>DEU2003</v>
      </c>
      <c r="B1734" t="s">
        <v>371</v>
      </c>
      <c r="C1734">
        <v>2003</v>
      </c>
      <c r="D1734">
        <v>30305.257567840137</v>
      </c>
      <c r="E1734">
        <v>108.50594204774167</v>
      </c>
      <c r="F1734">
        <f t="shared" si="88"/>
        <v>10.319076493535546</v>
      </c>
    </row>
    <row r="1735" spans="1:6" x14ac:dyDescent="0.45">
      <c r="A1735" t="str">
        <f t="shared" si="87"/>
        <v>DEU2004</v>
      </c>
      <c r="B1735" t="s">
        <v>371</v>
      </c>
      <c r="C1735">
        <v>2004</v>
      </c>
      <c r="D1735">
        <v>31757.417727618093</v>
      </c>
      <c r="E1735">
        <v>105.0247269999651</v>
      </c>
      <c r="F1735">
        <f t="shared" si="88"/>
        <v>10.365881606250101</v>
      </c>
    </row>
    <row r="1736" spans="1:6" x14ac:dyDescent="0.45">
      <c r="A1736" t="str">
        <f t="shared" si="87"/>
        <v>DEU2005</v>
      </c>
      <c r="B1736" t="s">
        <v>371</v>
      </c>
      <c r="C1736">
        <v>2005</v>
      </c>
      <c r="D1736">
        <v>32313.736788416987</v>
      </c>
      <c r="E1736">
        <v>103.75352043032021</v>
      </c>
      <c r="F1736">
        <f t="shared" si="88"/>
        <v>10.383247706368712</v>
      </c>
    </row>
    <row r="1737" spans="1:6" x14ac:dyDescent="0.45">
      <c r="A1737" t="str">
        <f t="shared" si="87"/>
        <v>DEU2006</v>
      </c>
      <c r="B1737" t="s">
        <v>371</v>
      </c>
      <c r="C1737">
        <v>2006</v>
      </c>
      <c r="D1737">
        <v>34748.754325723763</v>
      </c>
      <c r="E1737">
        <v>100.34127723417059</v>
      </c>
      <c r="F1737">
        <f t="shared" si="88"/>
        <v>10.455899003608666</v>
      </c>
    </row>
    <row r="1738" spans="1:6" x14ac:dyDescent="0.45">
      <c r="A1738" t="str">
        <f t="shared" si="87"/>
        <v>DEU2007</v>
      </c>
      <c r="B1738" t="s">
        <v>371</v>
      </c>
      <c r="C1738">
        <v>2007</v>
      </c>
      <c r="D1738">
        <v>36915.325283216167</v>
      </c>
      <c r="E1738">
        <v>95.498343967083883</v>
      </c>
      <c r="F1738">
        <f t="shared" si="88"/>
        <v>10.516382063135771</v>
      </c>
    </row>
    <row r="1739" spans="1:6" x14ac:dyDescent="0.45">
      <c r="A1739" t="str">
        <f t="shared" si="87"/>
        <v>DEU2008</v>
      </c>
      <c r="B1739" t="s">
        <v>371</v>
      </c>
      <c r="C1739">
        <v>2008</v>
      </c>
      <c r="D1739">
        <v>38443.538627895767</v>
      </c>
      <c r="E1739">
        <v>95.386997621327723</v>
      </c>
      <c r="F1739">
        <f t="shared" si="88"/>
        <v>10.556945914723928</v>
      </c>
    </row>
    <row r="1740" spans="1:6" x14ac:dyDescent="0.45">
      <c r="A1740" t="str">
        <f t="shared" si="87"/>
        <v>DEU2009</v>
      </c>
      <c r="B1740" t="s">
        <v>371</v>
      </c>
      <c r="C1740">
        <v>2009</v>
      </c>
      <c r="D1740">
        <v>37554.442699317369</v>
      </c>
      <c r="E1740">
        <v>96.824403676343863</v>
      </c>
      <c r="F1740">
        <f t="shared" si="88"/>
        <v>10.533546964423195</v>
      </c>
    </row>
    <row r="1741" spans="1:6" x14ac:dyDescent="0.45">
      <c r="A1741" t="str">
        <f t="shared" si="87"/>
        <v>DEU2010</v>
      </c>
      <c r="B1741" t="s">
        <v>371</v>
      </c>
      <c r="C1741">
        <v>2010</v>
      </c>
      <c r="D1741">
        <v>39730.489788527077</v>
      </c>
      <c r="E1741">
        <v>86.743843795631605</v>
      </c>
      <c r="F1741">
        <f t="shared" si="88"/>
        <v>10.589874176659338</v>
      </c>
    </row>
    <row r="1742" spans="1:6" x14ac:dyDescent="0.45">
      <c r="A1742" t="str">
        <f t="shared" si="87"/>
        <v>DEU2011</v>
      </c>
      <c r="B1742" t="s">
        <v>371</v>
      </c>
      <c r="C1742">
        <v>2011</v>
      </c>
      <c r="D1742">
        <v>43398.344399249581</v>
      </c>
      <c r="E1742">
        <v>83.222129623227232</v>
      </c>
      <c r="F1742">
        <f t="shared" si="88"/>
        <v>10.678176571878135</v>
      </c>
    </row>
    <row r="1743" spans="1:6" x14ac:dyDescent="0.45">
      <c r="A1743" t="str">
        <f t="shared" si="87"/>
        <v>DEU2012</v>
      </c>
      <c r="B1743" t="s">
        <v>371</v>
      </c>
      <c r="C1743">
        <v>2012</v>
      </c>
      <c r="D1743">
        <v>44229.394192173851</v>
      </c>
      <c r="E1743">
        <v>82.158992708132473</v>
      </c>
      <c r="F1743">
        <f t="shared" si="88"/>
        <v>10.697144874005602</v>
      </c>
    </row>
    <row r="1744" spans="1:6" x14ac:dyDescent="0.45">
      <c r="A1744" t="str">
        <f t="shared" si="87"/>
        <v>DEU2013</v>
      </c>
      <c r="B1744" t="s">
        <v>371</v>
      </c>
      <c r="C1744">
        <v>2013</v>
      </c>
      <c r="D1744">
        <v>45889.017302205197</v>
      </c>
      <c r="E1744">
        <v>80.662265282776715</v>
      </c>
      <c r="F1744">
        <f t="shared" si="88"/>
        <v>10.733981092956174</v>
      </c>
    </row>
    <row r="1745" spans="1:6" x14ac:dyDescent="0.45">
      <c r="A1745" t="str">
        <f t="shared" si="87"/>
        <v>DEU2014</v>
      </c>
      <c r="B1745" t="s">
        <v>371</v>
      </c>
      <c r="C1745">
        <v>2014</v>
      </c>
      <c r="D1745">
        <v>47938.796821041811</v>
      </c>
      <c r="E1745">
        <v>77.773795127245677</v>
      </c>
      <c r="F1745">
        <f t="shared" si="88"/>
        <v>10.777680410073129</v>
      </c>
    </row>
    <row r="1746" spans="1:6" x14ac:dyDescent="0.45">
      <c r="A1746" t="str">
        <f t="shared" si="87"/>
        <v>DEU2015</v>
      </c>
      <c r="B1746" t="s">
        <v>371</v>
      </c>
      <c r="C1746">
        <v>2015</v>
      </c>
      <c r="D1746">
        <v>48558.443297096906</v>
      </c>
      <c r="E1746">
        <v>76.615753568940093</v>
      </c>
      <c r="F1746">
        <f t="shared" si="88"/>
        <v>10.790523367910986</v>
      </c>
    </row>
    <row r="1747" spans="1:6" x14ac:dyDescent="0.45">
      <c r="A1747" t="str">
        <f t="shared" si="87"/>
        <v>DEU2016</v>
      </c>
      <c r="B1747" t="s">
        <v>371</v>
      </c>
      <c r="C1747">
        <v>2016</v>
      </c>
      <c r="D1747">
        <v>51569.901684119934</v>
      </c>
      <c r="E1747">
        <v>75.967285231109074</v>
      </c>
      <c r="F1747">
        <f t="shared" si="88"/>
        <v>10.850693480588271</v>
      </c>
    </row>
    <row r="1748" spans="1:6" x14ac:dyDescent="0.45">
      <c r="A1748" t="str">
        <f t="shared" si="87"/>
        <v>DEU2017</v>
      </c>
      <c r="B1748" t="s">
        <v>371</v>
      </c>
      <c r="C1748">
        <v>2017</v>
      </c>
      <c r="D1748">
        <v>54110.253664881202</v>
      </c>
      <c r="E1748">
        <v>76.104751869496951</v>
      </c>
      <c r="F1748">
        <f t="shared" si="88"/>
        <v>10.898778978574068</v>
      </c>
    </row>
    <row r="1749" spans="1:6" x14ac:dyDescent="0.45">
      <c r="A1749" t="str">
        <f t="shared" si="87"/>
        <v>DEU2018</v>
      </c>
      <c r="B1749" t="s">
        <v>371</v>
      </c>
      <c r="C1749">
        <v>2018</v>
      </c>
      <c r="D1749">
        <v>56273.040562701703</v>
      </c>
      <c r="E1749">
        <v>76.683599863601799</v>
      </c>
      <c r="F1749">
        <f t="shared" si="88"/>
        <v>10.937970846202976</v>
      </c>
    </row>
    <row r="1750" spans="1:6" x14ac:dyDescent="0.45">
      <c r="A1750" t="str">
        <f t="shared" si="87"/>
        <v>DEU2019</v>
      </c>
      <c r="B1750" t="s">
        <v>371</v>
      </c>
      <c r="C1750">
        <v>2019</v>
      </c>
      <c r="D1750">
        <v>59270.727649698478</v>
      </c>
      <c r="E1750">
        <v>78.018631466980494</v>
      </c>
      <c r="F1750">
        <f t="shared" si="88"/>
        <v>10.989870831570004</v>
      </c>
    </row>
    <row r="1751" spans="1:6" x14ac:dyDescent="0.45">
      <c r="A1751" t="str">
        <f t="shared" si="87"/>
        <v>DEU2020</v>
      </c>
      <c r="B1751" t="s">
        <v>371</v>
      </c>
      <c r="C1751">
        <v>2020</v>
      </c>
      <c r="D1751">
        <v>58685.87269977104</v>
      </c>
      <c r="E1751">
        <v>83.836103686782891</v>
      </c>
      <c r="F1751">
        <f t="shared" si="88"/>
        <v>10.979954307340771</v>
      </c>
    </row>
    <row r="1752" spans="1:6" x14ac:dyDescent="0.45">
      <c r="A1752" t="str">
        <f t="shared" si="87"/>
        <v>DEU2021</v>
      </c>
      <c r="B1752" t="s">
        <v>371</v>
      </c>
      <c r="C1752">
        <v>2021</v>
      </c>
      <c r="D1752">
        <v>62530.765319923936</v>
      </c>
      <c r="E1752">
        <v>82.836097767961576</v>
      </c>
      <c r="F1752">
        <f t="shared" si="88"/>
        <v>11.04341395973039</v>
      </c>
    </row>
    <row r="1753" spans="1:6" x14ac:dyDescent="0.45">
      <c r="A1753" t="str">
        <f t="shared" si="87"/>
        <v>DEU2022</v>
      </c>
      <c r="B1753" t="s">
        <v>371</v>
      </c>
      <c r="C1753">
        <v>2022</v>
      </c>
      <c r="D1753">
        <v>67589.839905541361</v>
      </c>
      <c r="E1753">
        <v>81.807984622583049</v>
      </c>
      <c r="F1753">
        <f t="shared" si="88"/>
        <v>11.121212953479986</v>
      </c>
    </row>
    <row r="1754" spans="1:6" x14ac:dyDescent="0.45">
      <c r="A1754" t="str">
        <f t="shared" si="87"/>
        <v>DEU2023</v>
      </c>
      <c r="B1754" t="s">
        <v>371</v>
      </c>
      <c r="C1754">
        <v>2023</v>
      </c>
      <c r="D1754">
        <v>68692.894466621976</v>
      </c>
      <c r="E1754">
        <v>77.876599252189081</v>
      </c>
      <c r="F1754">
        <f t="shared" si="88"/>
        <v>11.137401044427902</v>
      </c>
    </row>
    <row r="1755" spans="1:6" x14ac:dyDescent="0.45">
      <c r="A1755" t="str">
        <f t="shared" si="87"/>
        <v>GHA1990</v>
      </c>
      <c r="B1755" t="s">
        <v>426</v>
      </c>
      <c r="C1755">
        <v>1990</v>
      </c>
      <c r="D1755" s="2">
        <v>1580.6504883361595</v>
      </c>
      <c r="E1755" s="2">
        <v>4.9286986455059401</v>
      </c>
      <c r="F1755">
        <f t="shared" si="88"/>
        <v>7.3655917427737947</v>
      </c>
    </row>
    <row r="1756" spans="1:6" x14ac:dyDescent="0.45">
      <c r="A1756" t="str">
        <f t="shared" si="87"/>
        <v>GHA1991</v>
      </c>
      <c r="B1756" t="s">
        <v>426</v>
      </c>
      <c r="C1756">
        <v>1991</v>
      </c>
      <c r="D1756">
        <v>1677.6057534603306</v>
      </c>
      <c r="E1756">
        <v>3.6573404478381102</v>
      </c>
      <c r="F1756">
        <f t="shared" si="88"/>
        <v>7.4251229091599944</v>
      </c>
    </row>
    <row r="1757" spans="1:6" x14ac:dyDescent="0.45">
      <c r="A1757" t="str">
        <f t="shared" si="87"/>
        <v>GHA1992</v>
      </c>
      <c r="B1757" t="s">
        <v>426</v>
      </c>
      <c r="C1757">
        <v>1992</v>
      </c>
      <c r="D1757">
        <v>1738.6401903942838</v>
      </c>
      <c r="E1757">
        <v>4.9419292690540964</v>
      </c>
      <c r="F1757">
        <f t="shared" si="88"/>
        <v>7.4608585869050348</v>
      </c>
    </row>
    <row r="1758" spans="1:6" x14ac:dyDescent="0.45">
      <c r="A1758" t="str">
        <f t="shared" si="87"/>
        <v>GHA1993</v>
      </c>
      <c r="B1758" t="s">
        <v>426</v>
      </c>
      <c r="C1758">
        <v>1993</v>
      </c>
      <c r="D1758">
        <v>1820.6532961943369</v>
      </c>
      <c r="E1758">
        <v>4.8381756669507503</v>
      </c>
      <c r="F1758">
        <f t="shared" si="88"/>
        <v>7.5069506696152155</v>
      </c>
    </row>
    <row r="1759" spans="1:6" x14ac:dyDescent="0.45">
      <c r="A1759" t="str">
        <f t="shared" si="87"/>
        <v>GHA1994</v>
      </c>
      <c r="B1759" t="s">
        <v>426</v>
      </c>
      <c r="C1759">
        <v>1994</v>
      </c>
      <c r="D1759">
        <v>1875.261727055117</v>
      </c>
      <c r="E1759">
        <v>5.2500326609029777</v>
      </c>
      <c r="F1759">
        <f t="shared" si="88"/>
        <v>7.5365035164257748</v>
      </c>
    </row>
    <row r="1760" spans="1:6" x14ac:dyDescent="0.45">
      <c r="A1760" t="str">
        <f t="shared" si="87"/>
        <v>GHA1995</v>
      </c>
      <c r="B1760" t="s">
        <v>426</v>
      </c>
      <c r="C1760">
        <v>1995</v>
      </c>
      <c r="D1760">
        <v>1946.8221728329847</v>
      </c>
      <c r="E1760">
        <v>5.0735645084304091</v>
      </c>
      <c r="F1760">
        <f t="shared" si="88"/>
        <v>7.5739536672682775</v>
      </c>
    </row>
    <row r="1761" spans="1:6" x14ac:dyDescent="0.45">
      <c r="A1761" t="str">
        <f t="shared" si="87"/>
        <v>GHA1996</v>
      </c>
      <c r="B1761" t="s">
        <v>426</v>
      </c>
      <c r="C1761">
        <v>1996</v>
      </c>
      <c r="D1761">
        <v>2025.832670732482</v>
      </c>
      <c r="E1761">
        <v>6.0050790655013362</v>
      </c>
      <c r="F1761">
        <f t="shared" si="88"/>
        <v>7.6137360904464177</v>
      </c>
    </row>
    <row r="1762" spans="1:6" x14ac:dyDescent="0.45">
      <c r="A1762" t="str">
        <f t="shared" si="87"/>
        <v>GHA1997</v>
      </c>
      <c r="B1762" t="s">
        <v>426</v>
      </c>
      <c r="C1762">
        <v>1997</v>
      </c>
      <c r="D1762">
        <v>2096.7650028092949</v>
      </c>
      <c r="E1762">
        <v>8.195094024118923</v>
      </c>
      <c r="F1762">
        <f t="shared" si="88"/>
        <v>7.6481509611074543</v>
      </c>
    </row>
    <row r="1763" spans="1:6" x14ac:dyDescent="0.45">
      <c r="A1763" t="str">
        <f t="shared" si="87"/>
        <v>GHA1998</v>
      </c>
      <c r="B1763" t="s">
        <v>426</v>
      </c>
      <c r="C1763">
        <v>1998</v>
      </c>
      <c r="D1763">
        <v>2166.6466310105448</v>
      </c>
      <c r="E1763">
        <v>9.3588471656594017</v>
      </c>
      <c r="F1763">
        <f t="shared" si="88"/>
        <v>7.6809359199469602</v>
      </c>
    </row>
    <row r="1764" spans="1:6" x14ac:dyDescent="0.45">
      <c r="A1764" t="str">
        <f t="shared" si="87"/>
        <v>GHA1999</v>
      </c>
      <c r="B1764" t="s">
        <v>426</v>
      </c>
      <c r="C1764">
        <v>1999</v>
      </c>
      <c r="D1764">
        <v>2238.6652326880262</v>
      </c>
      <c r="E1764">
        <v>12.56208323977614</v>
      </c>
      <c r="F1764">
        <f t="shared" si="88"/>
        <v>7.7136350889788003</v>
      </c>
    </row>
    <row r="1765" spans="1:6" x14ac:dyDescent="0.45">
      <c r="A1765" t="str">
        <f t="shared" si="87"/>
        <v>GHA2000</v>
      </c>
      <c r="B1765" t="s">
        <v>426</v>
      </c>
      <c r="C1765">
        <v>2000</v>
      </c>
      <c r="D1765">
        <v>2315.1780304748213</v>
      </c>
      <c r="E1765">
        <v>13.97149132403602</v>
      </c>
      <c r="F1765">
        <f t="shared" si="88"/>
        <v>7.7472418665763314</v>
      </c>
    </row>
    <row r="1766" spans="1:6" x14ac:dyDescent="0.45">
      <c r="A1766" t="str">
        <f t="shared" si="87"/>
        <v>GHA2001</v>
      </c>
      <c r="B1766" t="s">
        <v>426</v>
      </c>
      <c r="C1766">
        <v>2001</v>
      </c>
      <c r="D1766">
        <v>2397.300670378228</v>
      </c>
      <c r="E1766">
        <v>11.884391260895466</v>
      </c>
      <c r="F1766">
        <f t="shared" si="88"/>
        <v>7.7820986626873427</v>
      </c>
    </row>
    <row r="1767" spans="1:6" x14ac:dyDescent="0.45">
      <c r="A1767" t="str">
        <f t="shared" si="87"/>
        <v>GHA2002</v>
      </c>
      <c r="B1767" t="s">
        <v>426</v>
      </c>
      <c r="C1767">
        <v>2002</v>
      </c>
      <c r="D1767">
        <v>2475.096353579193</v>
      </c>
      <c r="E1767">
        <v>12.149537304832343</v>
      </c>
      <c r="F1767">
        <f t="shared" si="88"/>
        <v>7.8140346049840774</v>
      </c>
    </row>
    <row r="1768" spans="1:6" x14ac:dyDescent="0.45">
      <c r="A1768" t="str">
        <f t="shared" si="87"/>
        <v>GHA2003</v>
      </c>
      <c r="B1768" t="s">
        <v>426</v>
      </c>
      <c r="C1768">
        <v>2003</v>
      </c>
      <c r="D1768">
        <v>2584.4772372915127</v>
      </c>
      <c r="E1768">
        <v>12.493048761649044</v>
      </c>
      <c r="F1768">
        <f t="shared" si="88"/>
        <v>7.8572785372038139</v>
      </c>
    </row>
    <row r="1769" spans="1:6" x14ac:dyDescent="0.45">
      <c r="A1769" t="str">
        <f t="shared" si="87"/>
        <v>GHA2004</v>
      </c>
      <c r="B1769" t="s">
        <v>426</v>
      </c>
      <c r="C1769">
        <v>2004</v>
      </c>
      <c r="D1769">
        <v>2729.3445024491061</v>
      </c>
      <c r="E1769">
        <v>13.172489367174084</v>
      </c>
      <c r="F1769">
        <f t="shared" si="88"/>
        <v>7.911816750355225</v>
      </c>
    </row>
    <row r="1770" spans="1:6" x14ac:dyDescent="0.45">
      <c r="A1770" t="str">
        <f t="shared" si="87"/>
        <v>GHA2005</v>
      </c>
      <c r="B1770" t="s">
        <v>426</v>
      </c>
      <c r="C1770">
        <v>2005</v>
      </c>
      <c r="D1770">
        <v>2903.8342904388105</v>
      </c>
      <c r="E1770">
        <v>15.544068813627382</v>
      </c>
      <c r="F1770">
        <f t="shared" si="88"/>
        <v>7.9737873117954887</v>
      </c>
    </row>
    <row r="1771" spans="1:6" x14ac:dyDescent="0.45">
      <c r="A1771" t="str">
        <f t="shared" si="87"/>
        <v>GHA2006</v>
      </c>
      <c r="B1771" t="s">
        <v>426</v>
      </c>
      <c r="C1771">
        <v>2006</v>
      </c>
      <c r="D1771">
        <v>3103.2262582037379</v>
      </c>
      <c r="E1771">
        <v>10.857587016057167</v>
      </c>
      <c r="F1771">
        <f t="shared" si="88"/>
        <v>8.0401975777436494</v>
      </c>
    </row>
    <row r="1772" spans="1:6" x14ac:dyDescent="0.45">
      <c r="A1772" t="str">
        <f t="shared" si="87"/>
        <v>GHA2007</v>
      </c>
      <c r="B1772" t="s">
        <v>426</v>
      </c>
      <c r="C1772">
        <v>2007</v>
      </c>
      <c r="D1772">
        <v>3241.2208110732408</v>
      </c>
      <c r="E1772">
        <v>14.488430226033715</v>
      </c>
      <c r="F1772">
        <f t="shared" si="88"/>
        <v>8.0837053313586384</v>
      </c>
    </row>
    <row r="1773" spans="1:6" x14ac:dyDescent="0.45">
      <c r="A1773" t="str">
        <f t="shared" si="87"/>
        <v>GHA2008</v>
      </c>
      <c r="B1773" t="s">
        <v>426</v>
      </c>
      <c r="C1773">
        <v>2008</v>
      </c>
      <c r="D1773">
        <v>3515.5892352024293</v>
      </c>
      <c r="E1773">
        <v>12.61349047034922</v>
      </c>
      <c r="F1773">
        <f t="shared" si="88"/>
        <v>8.1649624246771637</v>
      </c>
    </row>
    <row r="1774" spans="1:6" x14ac:dyDescent="0.45">
      <c r="A1774" t="str">
        <f t="shared" si="87"/>
        <v>GHA2009</v>
      </c>
      <c r="B1774" t="s">
        <v>426</v>
      </c>
      <c r="C1774">
        <v>2009</v>
      </c>
      <c r="D1774">
        <v>3617.2394443503536</v>
      </c>
      <c r="E1774">
        <v>17.736973258453833</v>
      </c>
      <c r="F1774">
        <f t="shared" si="88"/>
        <v>8.1934664294707957</v>
      </c>
    </row>
    <row r="1775" spans="1:6" x14ac:dyDescent="0.45">
      <c r="A1775" t="str">
        <f t="shared" si="87"/>
        <v>GHA2010</v>
      </c>
      <c r="B1775" t="s">
        <v>426</v>
      </c>
      <c r="C1775">
        <v>2010</v>
      </c>
      <c r="D1775">
        <v>3855.4689171675668</v>
      </c>
      <c r="E1775">
        <v>16.660774808671228</v>
      </c>
      <c r="F1775">
        <f t="shared" si="88"/>
        <v>8.2572479172946132</v>
      </c>
    </row>
    <row r="1776" spans="1:6" x14ac:dyDescent="0.45">
      <c r="A1776" t="str">
        <f t="shared" si="87"/>
        <v>GHA2011</v>
      </c>
      <c r="B1776" t="s">
        <v>426</v>
      </c>
      <c r="C1776">
        <v>2011</v>
      </c>
      <c r="D1776">
        <v>4381.1253552369426</v>
      </c>
      <c r="E1776">
        <v>17.19528264735035</v>
      </c>
      <c r="F1776">
        <f t="shared" si="88"/>
        <v>8.3850609007889165</v>
      </c>
    </row>
    <row r="1777" spans="1:6" x14ac:dyDescent="0.45">
      <c r="A1777" t="str">
        <f t="shared" si="87"/>
        <v>GHA2012</v>
      </c>
      <c r="B1777" t="s">
        <v>426</v>
      </c>
      <c r="C1777">
        <v>2012</v>
      </c>
      <c r="D1777">
        <v>4933.6525434909272</v>
      </c>
      <c r="E1777">
        <v>18.071712863712289</v>
      </c>
      <c r="F1777">
        <f t="shared" si="88"/>
        <v>8.503834873752508</v>
      </c>
    </row>
    <row r="1778" spans="1:6" x14ac:dyDescent="0.45">
      <c r="A1778" t="str">
        <f t="shared" si="87"/>
        <v>GHA2013</v>
      </c>
      <c r="B1778" t="s">
        <v>426</v>
      </c>
      <c r="C1778">
        <v>2013</v>
      </c>
      <c r="D1778">
        <v>5214.5693584879436</v>
      </c>
      <c r="E1778">
        <v>15.29237164793223</v>
      </c>
      <c r="F1778">
        <f t="shared" si="88"/>
        <v>8.5592117865540143</v>
      </c>
    </row>
    <row r="1779" spans="1:6" x14ac:dyDescent="0.45">
      <c r="A1779" t="str">
        <f t="shared" si="87"/>
        <v>GHA2014</v>
      </c>
      <c r="B1779" t="s">
        <v>426</v>
      </c>
      <c r="C1779">
        <v>2014</v>
      </c>
      <c r="D1779">
        <v>5517.1317876356616</v>
      </c>
      <c r="E1779">
        <v>16.504890626902583</v>
      </c>
      <c r="F1779">
        <f t="shared" si="88"/>
        <v>8.6156134005411715</v>
      </c>
    </row>
    <row r="1780" spans="1:6" x14ac:dyDescent="0.45">
      <c r="A1780" t="str">
        <f t="shared" si="87"/>
        <v>GHA2015</v>
      </c>
      <c r="B1780" t="s">
        <v>426</v>
      </c>
      <c r="C1780">
        <v>2015</v>
      </c>
      <c r="D1780">
        <v>5191.3705338965883</v>
      </c>
      <c r="E1780">
        <v>17.933567047218631</v>
      </c>
      <c r="F1780">
        <f t="shared" si="88"/>
        <v>8.5547530133407808</v>
      </c>
    </row>
    <row r="1781" spans="1:6" x14ac:dyDescent="0.45">
      <c r="A1781" t="str">
        <f t="shared" si="87"/>
        <v>GHA2016</v>
      </c>
      <c r="B1781" t="s">
        <v>426</v>
      </c>
      <c r="C1781">
        <v>2016</v>
      </c>
      <c r="D1781">
        <v>5011.0793157290445</v>
      </c>
      <c r="E1781">
        <v>17.435638656041348</v>
      </c>
      <c r="F1781">
        <f t="shared" si="88"/>
        <v>8.5194066031579556</v>
      </c>
    </row>
    <row r="1782" spans="1:6" x14ac:dyDescent="0.45">
      <c r="A1782" t="str">
        <f t="shared" si="87"/>
        <v>GHA2017</v>
      </c>
      <c r="B1782" t="s">
        <v>426</v>
      </c>
      <c r="C1782">
        <v>2017</v>
      </c>
      <c r="D1782">
        <v>5170.9609485743858</v>
      </c>
      <c r="E1782">
        <v>16.099520144414086</v>
      </c>
      <c r="F1782">
        <f t="shared" si="88"/>
        <v>8.5508138203612045</v>
      </c>
    </row>
    <row r="1783" spans="1:6" x14ac:dyDescent="0.45">
      <c r="A1783" t="str">
        <f t="shared" si="87"/>
        <v>GHA2018</v>
      </c>
      <c r="B1783" t="s">
        <v>426</v>
      </c>
      <c r="C1783">
        <v>2018</v>
      </c>
      <c r="D1783">
        <v>5536.497954002185</v>
      </c>
      <c r="E1783">
        <v>13.714143219220279</v>
      </c>
      <c r="F1783">
        <f t="shared" si="88"/>
        <v>8.6191174415909408</v>
      </c>
    </row>
    <row r="1784" spans="1:6" x14ac:dyDescent="0.45">
      <c r="A1784" t="str">
        <f t="shared" si="87"/>
        <v>GHA2019</v>
      </c>
      <c r="B1784" t="s">
        <v>426</v>
      </c>
      <c r="C1784">
        <v>2019</v>
      </c>
      <c r="D1784">
        <v>6002.5504467838555</v>
      </c>
      <c r="E1784">
        <v>13.937211385640078</v>
      </c>
      <c r="F1784">
        <f t="shared" si="88"/>
        <v>8.6999397323556114</v>
      </c>
    </row>
    <row r="1785" spans="1:6" x14ac:dyDescent="0.45">
      <c r="A1785" t="str">
        <f t="shared" si="87"/>
        <v>GHA2020</v>
      </c>
      <c r="B1785" t="s">
        <v>426</v>
      </c>
      <c r="C1785">
        <v>2020</v>
      </c>
      <c r="D1785">
        <v>6047.3011167355417</v>
      </c>
      <c r="E1785">
        <v>13.058528858536997</v>
      </c>
      <c r="F1785">
        <f t="shared" si="88"/>
        <v>8.7073673550869355</v>
      </c>
    </row>
    <row r="1786" spans="1:6" x14ac:dyDescent="0.45">
      <c r="A1786" t="str">
        <f t="shared" si="87"/>
        <v>GHA2021</v>
      </c>
      <c r="B1786" t="s">
        <v>426</v>
      </c>
      <c r="C1786">
        <v>2021</v>
      </c>
      <c r="D1786">
        <v>6607.5029737832083</v>
      </c>
      <c r="E1786">
        <v>13.054431123137162</v>
      </c>
      <c r="F1786">
        <f t="shared" si="88"/>
        <v>8.7959610965401218</v>
      </c>
    </row>
    <row r="1787" spans="1:6" x14ac:dyDescent="0.45">
      <c r="A1787" t="str">
        <f t="shared" si="87"/>
        <v>GHA2022</v>
      </c>
      <c r="B1787" t="s">
        <v>426</v>
      </c>
      <c r="C1787">
        <v>2022</v>
      </c>
      <c r="D1787">
        <v>7208.1579898272312</v>
      </c>
      <c r="E1787">
        <v>13.288523788086454</v>
      </c>
      <c r="F1787">
        <f t="shared" si="88"/>
        <v>8.8829687177254364</v>
      </c>
    </row>
    <row r="1788" spans="1:6" x14ac:dyDescent="0.45">
      <c r="A1788" t="str">
        <f t="shared" si="87"/>
        <v>GHA2023</v>
      </c>
      <c r="B1788" t="s">
        <v>426</v>
      </c>
      <c r="C1788">
        <v>2023</v>
      </c>
      <c r="D1788">
        <v>7556.4160545323439</v>
      </c>
      <c r="E1788">
        <v>9.4461949737288329</v>
      </c>
      <c r="F1788">
        <f t="shared" si="88"/>
        <v>8.9301522899075572</v>
      </c>
    </row>
    <row r="1789" spans="1:6" x14ac:dyDescent="0.45">
      <c r="A1789" t="str">
        <f t="shared" si="87"/>
        <v>GRC2001</v>
      </c>
      <c r="B1789" t="s">
        <v>422</v>
      </c>
      <c r="C1789">
        <v>2001</v>
      </c>
      <c r="D1789">
        <v>20306.087836663373</v>
      </c>
      <c r="E1789">
        <v>51.696591000447064</v>
      </c>
      <c r="F1789">
        <f t="shared" si="88"/>
        <v>9.9186760135025249</v>
      </c>
    </row>
    <row r="1790" spans="1:6" x14ac:dyDescent="0.45">
      <c r="A1790" t="str">
        <f t="shared" si="87"/>
        <v>GRC2002</v>
      </c>
      <c r="B1790" t="s">
        <v>422</v>
      </c>
      <c r="C1790">
        <v>2002</v>
      </c>
      <c r="D1790">
        <v>21985.2345411071</v>
      </c>
      <c r="E1790">
        <v>54.871832741520322</v>
      </c>
      <c r="F1790">
        <f t="shared" si="88"/>
        <v>9.9981263497912138</v>
      </c>
    </row>
    <row r="1791" spans="1:6" x14ac:dyDescent="0.45">
      <c r="A1791" t="str">
        <f t="shared" si="87"/>
        <v>GRC2003</v>
      </c>
      <c r="B1791" t="s">
        <v>422</v>
      </c>
      <c r="C1791">
        <v>2003</v>
      </c>
      <c r="D1791">
        <v>23255.564197858472</v>
      </c>
      <c r="E1791">
        <v>58.731960937714547</v>
      </c>
      <c r="F1791">
        <f t="shared" si="88"/>
        <v>10.054299702720957</v>
      </c>
    </row>
    <row r="1792" spans="1:6" x14ac:dyDescent="0.45">
      <c r="A1792" t="str">
        <f t="shared" si="87"/>
        <v>GRC2004</v>
      </c>
      <c r="B1792" t="s">
        <v>422</v>
      </c>
      <c r="C1792">
        <v>2004</v>
      </c>
      <c r="D1792">
        <v>24828.897938329501</v>
      </c>
      <c r="E1792">
        <v>63.877542809832654</v>
      </c>
      <c r="F1792">
        <f t="shared" si="88"/>
        <v>10.119763493237278</v>
      </c>
    </row>
    <row r="1793" spans="1:6" x14ac:dyDescent="0.45">
      <c r="A1793" t="str">
        <f t="shared" si="87"/>
        <v>GRC2005</v>
      </c>
      <c r="B1793" t="s">
        <v>422</v>
      </c>
      <c r="C1793">
        <v>2005</v>
      </c>
      <c r="D1793">
        <v>25003.829746693318</v>
      </c>
      <c r="E1793">
        <v>73.657395719798075</v>
      </c>
      <c r="F1793">
        <f t="shared" si="88"/>
        <v>10.126784281985701</v>
      </c>
    </row>
    <row r="1794" spans="1:6" x14ac:dyDescent="0.45">
      <c r="A1794" t="str">
        <f t="shared" si="87"/>
        <v>GRC2006</v>
      </c>
      <c r="B1794" t="s">
        <v>422</v>
      </c>
      <c r="C1794">
        <v>2006</v>
      </c>
      <c r="D1794">
        <v>28082.124881571799</v>
      </c>
      <c r="E1794">
        <v>77.545437417718603</v>
      </c>
      <c r="F1794">
        <f t="shared" si="88"/>
        <v>10.242888527697382</v>
      </c>
    </row>
    <row r="1795" spans="1:6" x14ac:dyDescent="0.45">
      <c r="A1795" t="str">
        <f t="shared" ref="A1795:A1858" si="89">B1795&amp;C1795</f>
        <v>GRC2007</v>
      </c>
      <c r="B1795" t="s">
        <v>422</v>
      </c>
      <c r="C1795">
        <v>2007</v>
      </c>
      <c r="D1795">
        <v>28896.921070905992</v>
      </c>
      <c r="E1795">
        <v>85.798423742853743</v>
      </c>
      <c r="F1795">
        <f t="shared" ref="F1795:F1858" si="90">LN(D1795)</f>
        <v>10.271490331086126</v>
      </c>
    </row>
    <row r="1796" spans="1:6" x14ac:dyDescent="0.45">
      <c r="A1796" t="str">
        <f t="shared" si="89"/>
        <v>GRC2008</v>
      </c>
      <c r="B1796" t="s">
        <v>422</v>
      </c>
      <c r="C1796">
        <v>2008</v>
      </c>
      <c r="D1796">
        <v>30440.970905908121</v>
      </c>
      <c r="E1796">
        <v>90.507313655528492</v>
      </c>
      <c r="F1796">
        <f t="shared" si="90"/>
        <v>10.32354470719325</v>
      </c>
    </row>
    <row r="1797" spans="1:6" x14ac:dyDescent="0.45">
      <c r="A1797" t="str">
        <f t="shared" si="89"/>
        <v>GRC2009</v>
      </c>
      <c r="B1797" t="s">
        <v>422</v>
      </c>
      <c r="C1797">
        <v>2009</v>
      </c>
      <c r="D1797">
        <v>29947.786808970803</v>
      </c>
      <c r="E1797">
        <v>89.224425156619972</v>
      </c>
      <c r="F1797">
        <f t="shared" si="90"/>
        <v>10.307210704618505</v>
      </c>
    </row>
    <row r="1798" spans="1:6" x14ac:dyDescent="0.45">
      <c r="A1798" t="str">
        <f t="shared" si="89"/>
        <v>GRC2010</v>
      </c>
      <c r="B1798" t="s">
        <v>422</v>
      </c>
      <c r="C1798">
        <v>2010</v>
      </c>
      <c r="D1798">
        <v>27841.859136359082</v>
      </c>
      <c r="E1798">
        <v>112.81427733685314</v>
      </c>
      <c r="F1798">
        <f t="shared" si="90"/>
        <v>10.23429589154196</v>
      </c>
    </row>
    <row r="1799" spans="1:6" x14ac:dyDescent="0.45">
      <c r="A1799" t="str">
        <f t="shared" si="89"/>
        <v>GRC2011</v>
      </c>
      <c r="B1799" t="s">
        <v>422</v>
      </c>
      <c r="C1799">
        <v>2011</v>
      </c>
      <c r="D1799">
        <v>25692.574085132084</v>
      </c>
      <c r="E1799">
        <v>119.20138253453842</v>
      </c>
      <c r="F1799">
        <f t="shared" si="90"/>
        <v>10.153957283026532</v>
      </c>
    </row>
    <row r="1800" spans="1:6" x14ac:dyDescent="0.45">
      <c r="A1800" t="str">
        <f t="shared" si="89"/>
        <v>GRC2012</v>
      </c>
      <c r="B1800" t="s">
        <v>422</v>
      </c>
      <c r="C1800">
        <v>2012</v>
      </c>
      <c r="D1800">
        <v>24582.974195750739</v>
      </c>
      <c r="E1800">
        <v>120.14793138069196</v>
      </c>
      <c r="F1800">
        <f t="shared" si="90"/>
        <v>10.109809376440834</v>
      </c>
    </row>
    <row r="1801" spans="1:6" x14ac:dyDescent="0.45">
      <c r="A1801" t="str">
        <f t="shared" si="89"/>
        <v>GRC2013</v>
      </c>
      <c r="B1801" t="s">
        <v>422</v>
      </c>
      <c r="C1801">
        <v>2013</v>
      </c>
      <c r="D1801">
        <v>25730.880900666445</v>
      </c>
      <c r="E1801">
        <v>119.79020368073807</v>
      </c>
      <c r="F1801">
        <f t="shared" si="90"/>
        <v>10.15544714101568</v>
      </c>
    </row>
    <row r="1802" spans="1:6" x14ac:dyDescent="0.45">
      <c r="A1802" t="str">
        <f t="shared" si="89"/>
        <v>GRC2014</v>
      </c>
      <c r="B1802" t="s">
        <v>422</v>
      </c>
      <c r="C1802">
        <v>2014</v>
      </c>
      <c r="D1802">
        <v>26450.18132672596</v>
      </c>
      <c r="E1802">
        <v>117.8950571898086</v>
      </c>
      <c r="F1802">
        <f t="shared" si="90"/>
        <v>10.183018292715724</v>
      </c>
    </row>
    <row r="1803" spans="1:6" x14ac:dyDescent="0.45">
      <c r="A1803" t="str">
        <f t="shared" si="89"/>
        <v>GRC2015</v>
      </c>
      <c r="B1803" t="s">
        <v>422</v>
      </c>
      <c r="C1803">
        <v>2015</v>
      </c>
      <c r="D1803">
        <v>26614.848375422524</v>
      </c>
      <c r="E1803">
        <v>113.43335731522382</v>
      </c>
      <c r="F1803">
        <f t="shared" si="90"/>
        <v>10.189224548631115</v>
      </c>
    </row>
    <row r="1804" spans="1:6" x14ac:dyDescent="0.45">
      <c r="A1804" t="str">
        <f t="shared" si="89"/>
        <v>GRC2016</v>
      </c>
      <c r="B1804" t="s">
        <v>422</v>
      </c>
      <c r="C1804">
        <v>2016</v>
      </c>
      <c r="D1804">
        <v>27504.549798494816</v>
      </c>
      <c r="E1804">
        <v>108.62709749602726</v>
      </c>
      <c r="F1804">
        <f t="shared" si="90"/>
        <v>10.222106717187774</v>
      </c>
    </row>
    <row r="1805" spans="1:6" x14ac:dyDescent="0.45">
      <c r="A1805" t="str">
        <f t="shared" si="89"/>
        <v>GRC2017</v>
      </c>
      <c r="B1805" t="s">
        <v>422</v>
      </c>
      <c r="C1805">
        <v>2017</v>
      </c>
      <c r="D1805">
        <v>28681.681558500459</v>
      </c>
      <c r="E1805">
        <v>100.64750986079443</v>
      </c>
      <c r="F1805">
        <f t="shared" si="90"/>
        <v>10.264013924741661</v>
      </c>
    </row>
    <row r="1806" spans="1:6" x14ac:dyDescent="0.45">
      <c r="A1806" t="str">
        <f t="shared" si="89"/>
        <v>GRC2018</v>
      </c>
      <c r="B1806" t="s">
        <v>422</v>
      </c>
      <c r="C1806">
        <v>2018</v>
      </c>
      <c r="D1806">
        <v>29792.059251958541</v>
      </c>
      <c r="E1806">
        <v>91.2069328032117</v>
      </c>
      <c r="F1806">
        <f t="shared" si="90"/>
        <v>10.301997168929493</v>
      </c>
    </row>
    <row r="1807" spans="1:6" x14ac:dyDescent="0.45">
      <c r="A1807" t="str">
        <f t="shared" si="89"/>
        <v>GRC2019</v>
      </c>
      <c r="B1807" t="s">
        <v>422</v>
      </c>
      <c r="C1807">
        <v>2019</v>
      </c>
      <c r="D1807">
        <v>31927.379215136873</v>
      </c>
      <c r="E1807">
        <v>80.212239670206287</v>
      </c>
      <c r="F1807">
        <f t="shared" si="90"/>
        <v>10.371219203265207</v>
      </c>
    </row>
    <row r="1808" spans="1:6" x14ac:dyDescent="0.45">
      <c r="A1808" t="str">
        <f t="shared" si="89"/>
        <v>GRC2020</v>
      </c>
      <c r="B1808" t="s">
        <v>422</v>
      </c>
      <c r="C1808">
        <v>2020</v>
      </c>
      <c r="D1808">
        <v>29533.087740298979</v>
      </c>
      <c r="E1808">
        <v>81.270975125999826</v>
      </c>
      <c r="F1808">
        <f t="shared" si="90"/>
        <v>10.293266532099254</v>
      </c>
    </row>
    <row r="1809" spans="1:6" x14ac:dyDescent="0.45">
      <c r="A1809" t="str">
        <f t="shared" si="89"/>
        <v>GRC2021</v>
      </c>
      <c r="B1809" t="s">
        <v>422</v>
      </c>
      <c r="C1809">
        <v>2021</v>
      </c>
      <c r="D1809">
        <v>33531.155112259956</v>
      </c>
      <c r="E1809">
        <v>56.19733616088044</v>
      </c>
      <c r="F1809">
        <f t="shared" si="90"/>
        <v>10.42023028897902</v>
      </c>
    </row>
    <row r="1810" spans="1:6" x14ac:dyDescent="0.45">
      <c r="A1810" t="str">
        <f t="shared" si="89"/>
        <v>GRC2022</v>
      </c>
      <c r="B1810" t="s">
        <v>422</v>
      </c>
      <c r="C1810">
        <v>2022</v>
      </c>
      <c r="D1810">
        <v>38969.02216753726</v>
      </c>
      <c r="E1810">
        <v>52.243355119359279</v>
      </c>
      <c r="F1810">
        <f t="shared" si="90"/>
        <v>10.570522306089213</v>
      </c>
    </row>
    <row r="1811" spans="1:6" x14ac:dyDescent="0.45">
      <c r="A1811" t="str">
        <f t="shared" si="89"/>
        <v>GRC2023</v>
      </c>
      <c r="B1811" t="s">
        <v>422</v>
      </c>
      <c r="C1811">
        <v>2023</v>
      </c>
      <c r="D1811">
        <v>41181.991216432369</v>
      </c>
      <c r="E1811">
        <v>49.104141495452531</v>
      </c>
      <c r="F1811">
        <f t="shared" si="90"/>
        <v>10.625756333381497</v>
      </c>
    </row>
    <row r="1812" spans="1:6" x14ac:dyDescent="0.45">
      <c r="A1812" t="str">
        <f t="shared" si="89"/>
        <v>GRC2024</v>
      </c>
      <c r="B1812" t="s">
        <v>422</v>
      </c>
      <c r="C1812">
        <v>2024</v>
      </c>
      <c r="D1812">
        <v>44074.295669737701</v>
      </c>
      <c r="E1812">
        <v>48.369892651661857</v>
      </c>
      <c r="F1812">
        <f t="shared" si="90"/>
        <v>10.693632026871516</v>
      </c>
    </row>
    <row r="1813" spans="1:6" x14ac:dyDescent="0.45">
      <c r="A1813" t="str">
        <f t="shared" si="89"/>
        <v>GRD1990</v>
      </c>
      <c r="B1813" t="s">
        <v>473</v>
      </c>
      <c r="C1813">
        <v>1990</v>
      </c>
      <c r="D1813" s="2">
        <v>4552.955221817042</v>
      </c>
      <c r="E1813" s="2">
        <v>36.057533836966471</v>
      </c>
      <c r="F1813">
        <f t="shared" si="90"/>
        <v>8.4235318004120607</v>
      </c>
    </row>
    <row r="1814" spans="1:6" x14ac:dyDescent="0.45">
      <c r="A1814" t="str">
        <f t="shared" si="89"/>
        <v>GRD1991</v>
      </c>
      <c r="B1814" t="s">
        <v>473</v>
      </c>
      <c r="C1814">
        <v>1991</v>
      </c>
      <c r="D1814">
        <v>4732.5629677042452</v>
      </c>
      <c r="E1814">
        <v>35.407094398435163</v>
      </c>
      <c r="F1814">
        <f t="shared" si="90"/>
        <v>8.4622221883735662</v>
      </c>
    </row>
    <row r="1815" spans="1:6" x14ac:dyDescent="0.45">
      <c r="A1815" t="str">
        <f t="shared" si="89"/>
        <v>GRD1992</v>
      </c>
      <c r="B1815" t="s">
        <v>473</v>
      </c>
      <c r="C1815">
        <v>1992</v>
      </c>
      <c r="D1815">
        <v>4760.9986389356136</v>
      </c>
      <c r="E1815">
        <v>37.617328761267167</v>
      </c>
      <c r="F1815">
        <f t="shared" si="90"/>
        <v>8.4682127233166398</v>
      </c>
    </row>
    <row r="1816" spans="1:6" x14ac:dyDescent="0.45">
      <c r="A1816" t="str">
        <f t="shared" si="89"/>
        <v>GRD1993</v>
      </c>
      <c r="B1816" t="s">
        <v>473</v>
      </c>
      <c r="C1816">
        <v>1993</v>
      </c>
      <c r="D1816">
        <v>4741.9758272630979</v>
      </c>
      <c r="E1816">
        <v>49.449433462017431</v>
      </c>
      <c r="F1816">
        <f t="shared" si="90"/>
        <v>8.4642091690297132</v>
      </c>
    </row>
    <row r="1817" spans="1:6" x14ac:dyDescent="0.45">
      <c r="A1817" t="str">
        <f t="shared" si="89"/>
        <v>GRD1994</v>
      </c>
      <c r="B1817" t="s">
        <v>473</v>
      </c>
      <c r="C1817">
        <v>1994</v>
      </c>
      <c r="D1817">
        <v>4889.1471711245049</v>
      </c>
      <c r="E1817">
        <v>47.231727340758773</v>
      </c>
      <c r="F1817">
        <f t="shared" si="90"/>
        <v>8.4947731646259843</v>
      </c>
    </row>
    <row r="1818" spans="1:6" x14ac:dyDescent="0.45">
      <c r="A1818" t="str">
        <f t="shared" si="89"/>
        <v>GRD1995</v>
      </c>
      <c r="B1818" t="s">
        <v>473</v>
      </c>
      <c r="C1818">
        <v>1995</v>
      </c>
      <c r="D1818">
        <v>5062.0755370583984</v>
      </c>
      <c r="E1818">
        <v>47.332199113767388</v>
      </c>
      <c r="F1818">
        <f t="shared" si="90"/>
        <v>8.5295318633679713</v>
      </c>
    </row>
    <row r="1819" spans="1:6" x14ac:dyDescent="0.45">
      <c r="A1819" t="str">
        <f t="shared" si="89"/>
        <v>GRD1996</v>
      </c>
      <c r="B1819" t="s">
        <v>473</v>
      </c>
      <c r="C1819">
        <v>1996</v>
      </c>
      <c r="D1819">
        <v>5346.7250406292933</v>
      </c>
      <c r="E1819">
        <v>49.99329235664797</v>
      </c>
      <c r="F1819">
        <f t="shared" si="90"/>
        <v>8.5842395105162304</v>
      </c>
    </row>
    <row r="1820" spans="1:6" x14ac:dyDescent="0.45">
      <c r="A1820" t="str">
        <f t="shared" si="89"/>
        <v>GRD1997</v>
      </c>
      <c r="B1820" t="s">
        <v>473</v>
      </c>
      <c r="C1820">
        <v>1997</v>
      </c>
      <c r="D1820">
        <v>5673.2552414603833</v>
      </c>
      <c r="E1820">
        <v>55.523929880653256</v>
      </c>
      <c r="F1820">
        <f t="shared" si="90"/>
        <v>8.6435183486395584</v>
      </c>
    </row>
    <row r="1821" spans="1:6" x14ac:dyDescent="0.45">
      <c r="A1821" t="str">
        <f t="shared" si="89"/>
        <v>GRD1998</v>
      </c>
      <c r="B1821" t="s">
        <v>473</v>
      </c>
      <c r="C1821">
        <v>1998</v>
      </c>
      <c r="D1821">
        <v>6368.0122939060266</v>
      </c>
      <c r="E1821">
        <v>56.869708673947706</v>
      </c>
      <c r="F1821">
        <f t="shared" si="90"/>
        <v>8.7590426580980498</v>
      </c>
    </row>
    <row r="1822" spans="1:6" x14ac:dyDescent="0.45">
      <c r="A1822" t="str">
        <f t="shared" si="89"/>
        <v>GRD1999</v>
      </c>
      <c r="B1822" t="s">
        <v>473</v>
      </c>
      <c r="C1822">
        <v>1999</v>
      </c>
      <c r="D1822">
        <v>6857.1870529507842</v>
      </c>
      <c r="E1822">
        <v>59.002157096531015</v>
      </c>
      <c r="F1822">
        <f t="shared" si="90"/>
        <v>8.833052586035933</v>
      </c>
    </row>
    <row r="1823" spans="1:6" x14ac:dyDescent="0.45">
      <c r="A1823" t="str">
        <f t="shared" si="89"/>
        <v>GRD2000</v>
      </c>
      <c r="B1823" t="s">
        <v>473</v>
      </c>
      <c r="C1823">
        <v>2000</v>
      </c>
      <c r="D1823">
        <v>7305.7245619787909</v>
      </c>
      <c r="E1823">
        <v>62.558123601704075</v>
      </c>
      <c r="F1823">
        <f t="shared" si="90"/>
        <v>8.8964135063952803</v>
      </c>
    </row>
    <row r="1824" spans="1:6" x14ac:dyDescent="0.45">
      <c r="A1824" t="str">
        <f t="shared" si="89"/>
        <v>GRD2001</v>
      </c>
      <c r="B1824" t="s">
        <v>473</v>
      </c>
      <c r="C1824">
        <v>2001</v>
      </c>
      <c r="D1824">
        <v>7282.7084198603588</v>
      </c>
      <c r="E1824">
        <v>63.080518186993118</v>
      </c>
      <c r="F1824">
        <f t="shared" si="90"/>
        <v>8.8932581076977169</v>
      </c>
    </row>
    <row r="1825" spans="1:6" x14ac:dyDescent="0.45">
      <c r="A1825" t="str">
        <f t="shared" si="89"/>
        <v>GRD2002</v>
      </c>
      <c r="B1825" t="s">
        <v>473</v>
      </c>
      <c r="C1825">
        <v>2002</v>
      </c>
      <c r="D1825">
        <v>7620.6738774660034</v>
      </c>
      <c r="E1825">
        <v>61.432246286387702</v>
      </c>
      <c r="F1825">
        <f t="shared" si="90"/>
        <v>8.9386200801335089</v>
      </c>
    </row>
    <row r="1826" spans="1:6" x14ac:dyDescent="0.45">
      <c r="A1826" t="str">
        <f t="shared" si="89"/>
        <v>GRD2003</v>
      </c>
      <c r="B1826" t="s">
        <v>473</v>
      </c>
      <c r="C1826">
        <v>2003</v>
      </c>
      <c r="D1826">
        <v>8469.0875265860232</v>
      </c>
      <c r="E1826">
        <v>58.464745442220668</v>
      </c>
      <c r="F1826">
        <f t="shared" si="90"/>
        <v>9.0441780518057335</v>
      </c>
    </row>
    <row r="1827" spans="1:6" x14ac:dyDescent="0.45">
      <c r="A1827" t="str">
        <f t="shared" si="89"/>
        <v>GRD2004</v>
      </c>
      <c r="B1827" t="s">
        <v>473</v>
      </c>
      <c r="C1827">
        <v>2004</v>
      </c>
      <c r="D1827">
        <v>8605.8239854048697</v>
      </c>
      <c r="E1827">
        <v>61.617986719008577</v>
      </c>
      <c r="F1827">
        <f t="shared" si="90"/>
        <v>9.0601944606452189</v>
      </c>
    </row>
    <row r="1828" spans="1:6" x14ac:dyDescent="0.45">
      <c r="A1828" t="str">
        <f t="shared" si="89"/>
        <v>GRD2005</v>
      </c>
      <c r="B1828" t="s">
        <v>473</v>
      </c>
      <c r="C1828">
        <v>2005</v>
      </c>
      <c r="D1828">
        <v>10016.347973519398</v>
      </c>
      <c r="E1828">
        <v>57.951064962726306</v>
      </c>
      <c r="F1828">
        <f t="shared" si="90"/>
        <v>9.2119738345015136</v>
      </c>
    </row>
    <row r="1829" spans="1:6" x14ac:dyDescent="0.45">
      <c r="A1829" t="str">
        <f t="shared" si="89"/>
        <v>GRD2006</v>
      </c>
      <c r="B1829" t="s">
        <v>473</v>
      </c>
      <c r="C1829">
        <v>2006</v>
      </c>
      <c r="D1829">
        <v>9876.6166955998015</v>
      </c>
      <c r="E1829">
        <v>64.876666837353866</v>
      </c>
      <c r="F1829">
        <f t="shared" si="90"/>
        <v>9.1979252923794252</v>
      </c>
    </row>
    <row r="1830" spans="1:6" x14ac:dyDescent="0.45">
      <c r="A1830" t="str">
        <f t="shared" si="89"/>
        <v>GRD2007</v>
      </c>
      <c r="B1830" t="s">
        <v>473</v>
      </c>
      <c r="C1830">
        <v>2007</v>
      </c>
      <c r="D1830">
        <v>10727.679205474771</v>
      </c>
      <c r="E1830">
        <v>68.793524768559877</v>
      </c>
      <c r="F1830">
        <f t="shared" si="90"/>
        <v>9.2805825219673306</v>
      </c>
    </row>
    <row r="1831" spans="1:6" x14ac:dyDescent="0.45">
      <c r="A1831" t="str">
        <f t="shared" si="89"/>
        <v>GRD2008</v>
      </c>
      <c r="B1831" t="s">
        <v>473</v>
      </c>
      <c r="C1831">
        <v>2008</v>
      </c>
      <c r="D1831">
        <v>11000.752357730136</v>
      </c>
      <c r="E1831">
        <v>70.077048688480915</v>
      </c>
      <c r="F1831">
        <f t="shared" si="90"/>
        <v>9.3057189455988816</v>
      </c>
    </row>
    <row r="1832" spans="1:6" x14ac:dyDescent="0.45">
      <c r="A1832" t="str">
        <f t="shared" si="89"/>
        <v>GRD2009</v>
      </c>
      <c r="B1832" t="s">
        <v>473</v>
      </c>
      <c r="C1832">
        <v>2009</v>
      </c>
      <c r="D1832">
        <v>10303.343260277448</v>
      </c>
      <c r="E1832">
        <v>79.377116503492999</v>
      </c>
      <c r="F1832">
        <f t="shared" si="90"/>
        <v>9.2402237099267683</v>
      </c>
    </row>
    <row r="1833" spans="1:6" x14ac:dyDescent="0.45">
      <c r="A1833" t="str">
        <f t="shared" si="89"/>
        <v>GRD2010</v>
      </c>
      <c r="B1833" t="s">
        <v>473</v>
      </c>
      <c r="C1833">
        <v>2010</v>
      </c>
      <c r="D1833">
        <v>10344.383918919171</v>
      </c>
      <c r="E1833">
        <v>83.979939858003405</v>
      </c>
      <c r="F1833">
        <f t="shared" si="90"/>
        <v>9.2441990348943417</v>
      </c>
    </row>
    <row r="1834" spans="1:6" x14ac:dyDescent="0.45">
      <c r="A1834" t="str">
        <f t="shared" si="89"/>
        <v>GRD2011</v>
      </c>
      <c r="B1834" t="s">
        <v>473</v>
      </c>
      <c r="C1834">
        <v>2011</v>
      </c>
      <c r="D1834">
        <v>10591.747564991607</v>
      </c>
      <c r="E1834">
        <v>84.876020871682911</v>
      </c>
      <c r="F1834">
        <f t="shared" si="90"/>
        <v>9.2678304452824793</v>
      </c>
    </row>
    <row r="1835" spans="1:6" x14ac:dyDescent="0.45">
      <c r="A1835" t="str">
        <f t="shared" si="89"/>
        <v>GRD2012</v>
      </c>
      <c r="B1835" t="s">
        <v>473</v>
      </c>
      <c r="C1835">
        <v>2012</v>
      </c>
      <c r="D1835">
        <v>10575.105626861647</v>
      </c>
      <c r="E1835">
        <v>82.804813676100167</v>
      </c>
      <c r="F1835">
        <f t="shared" si="90"/>
        <v>9.2662579922203072</v>
      </c>
    </row>
    <row r="1836" spans="1:6" x14ac:dyDescent="0.45">
      <c r="A1836" t="str">
        <f t="shared" si="89"/>
        <v>GRD2013</v>
      </c>
      <c r="B1836" t="s">
        <v>473</v>
      </c>
      <c r="C1836">
        <v>2013</v>
      </c>
      <c r="D1836">
        <v>11199.404019794372</v>
      </c>
      <c r="E1836">
        <v>74.256660234630147</v>
      </c>
      <c r="F1836">
        <f t="shared" si="90"/>
        <v>9.3236158433489909</v>
      </c>
    </row>
    <row r="1837" spans="1:6" x14ac:dyDescent="0.45">
      <c r="A1837" t="str">
        <f t="shared" si="89"/>
        <v>GRD2014</v>
      </c>
      <c r="B1837" t="s">
        <v>473</v>
      </c>
      <c r="C1837">
        <v>2014</v>
      </c>
      <c r="D1837">
        <v>12228.64810553948</v>
      </c>
      <c r="E1837">
        <v>65.206335532945431</v>
      </c>
      <c r="F1837">
        <f t="shared" si="90"/>
        <v>9.4115366833676699</v>
      </c>
    </row>
    <row r="1838" spans="1:6" x14ac:dyDescent="0.45">
      <c r="A1838" t="str">
        <f t="shared" si="89"/>
        <v>GRD2015</v>
      </c>
      <c r="B1838" t="s">
        <v>473</v>
      </c>
      <c r="C1838">
        <v>2015</v>
      </c>
      <c r="D1838">
        <v>13214.40966449406</v>
      </c>
      <c r="E1838">
        <v>57.321428571428569</v>
      </c>
      <c r="F1838">
        <f t="shared" si="90"/>
        <v>9.4890631544169786</v>
      </c>
    </row>
    <row r="1839" spans="1:6" x14ac:dyDescent="0.45">
      <c r="A1839" t="str">
        <f t="shared" si="89"/>
        <v>GRD2016</v>
      </c>
      <c r="B1839" t="s">
        <v>473</v>
      </c>
      <c r="C1839">
        <v>2016</v>
      </c>
      <c r="D1839">
        <v>13977.505587913505</v>
      </c>
      <c r="E1839">
        <v>53.722784090314434</v>
      </c>
      <c r="F1839">
        <f t="shared" si="90"/>
        <v>9.5452045726799017</v>
      </c>
    </row>
    <row r="1840" spans="1:6" x14ac:dyDescent="0.45">
      <c r="A1840" t="str">
        <f t="shared" si="89"/>
        <v>GRD2017</v>
      </c>
      <c r="B1840" t="s">
        <v>473</v>
      </c>
      <c r="C1840">
        <v>2017</v>
      </c>
      <c r="D1840">
        <v>15041.452571206659</v>
      </c>
      <c r="E1840">
        <v>51.066905752874789</v>
      </c>
      <c r="F1840">
        <f t="shared" si="90"/>
        <v>9.6185651733725894</v>
      </c>
    </row>
    <row r="1841" spans="1:6" x14ac:dyDescent="0.45">
      <c r="A1841" t="str">
        <f t="shared" si="89"/>
        <v>GRD2018</v>
      </c>
      <c r="B1841" t="s">
        <v>473</v>
      </c>
      <c r="C1841">
        <v>2018</v>
      </c>
      <c r="D1841">
        <v>15974.859193312384</v>
      </c>
      <c r="E1841">
        <v>50.645703091513496</v>
      </c>
      <c r="F1841">
        <f t="shared" si="90"/>
        <v>9.6787714650167427</v>
      </c>
    </row>
    <row r="1842" spans="1:6" x14ac:dyDescent="0.45">
      <c r="A1842" t="str">
        <f t="shared" si="89"/>
        <v>GRD2019</v>
      </c>
      <c r="B1842" t="s">
        <v>473</v>
      </c>
      <c r="C1842">
        <v>2019</v>
      </c>
      <c r="D1842">
        <v>16446.113887187137</v>
      </c>
      <c r="E1842">
        <v>49.547065232983662</v>
      </c>
      <c r="F1842">
        <f t="shared" si="90"/>
        <v>9.7078444904239944</v>
      </c>
    </row>
    <row r="1843" spans="1:6" x14ac:dyDescent="0.45">
      <c r="A1843" t="str">
        <f t="shared" si="89"/>
        <v>GRD2020</v>
      </c>
      <c r="B1843" t="s">
        <v>473</v>
      </c>
      <c r="C1843">
        <v>2020</v>
      </c>
      <c r="D1843">
        <v>14361.126715445174</v>
      </c>
      <c r="E1843">
        <v>59.397169540076888</v>
      </c>
      <c r="F1843">
        <f t="shared" si="90"/>
        <v>9.5722803016025821</v>
      </c>
    </row>
    <row r="1844" spans="1:6" x14ac:dyDescent="0.45">
      <c r="A1844" t="str">
        <f t="shared" si="89"/>
        <v>GRD2021</v>
      </c>
      <c r="B1844" t="s">
        <v>473</v>
      </c>
      <c r="C1844">
        <v>2021</v>
      </c>
      <c r="D1844">
        <v>15298.123111523728</v>
      </c>
      <c r="E1844">
        <v>57.28661151354418</v>
      </c>
      <c r="F1844">
        <f t="shared" si="90"/>
        <v>9.6354854274062163</v>
      </c>
    </row>
    <row r="1845" spans="1:6" x14ac:dyDescent="0.45">
      <c r="A1845" t="str">
        <f t="shared" si="89"/>
        <v>GRD2022</v>
      </c>
      <c r="B1845" t="s">
        <v>473</v>
      </c>
      <c r="C1845">
        <v>2022</v>
      </c>
      <c r="D1845">
        <v>17554.732033241438</v>
      </c>
      <c r="E1845">
        <v>53.29372547423943</v>
      </c>
      <c r="F1845">
        <f t="shared" si="90"/>
        <v>9.7730788240736945</v>
      </c>
    </row>
    <row r="1846" spans="1:6" x14ac:dyDescent="0.45">
      <c r="A1846" t="str">
        <f t="shared" si="89"/>
        <v>GRD2023</v>
      </c>
      <c r="B1846" t="s">
        <v>473</v>
      </c>
      <c r="C1846">
        <v>2023</v>
      </c>
      <c r="D1846">
        <v>19010.184144118761</v>
      </c>
      <c r="E1846">
        <v>51.465760598850864</v>
      </c>
      <c r="F1846">
        <f t="shared" si="90"/>
        <v>9.8527301221330212</v>
      </c>
    </row>
    <row r="1847" spans="1:6" x14ac:dyDescent="0.45">
      <c r="A1847" t="str">
        <f t="shared" si="89"/>
        <v>GRD2024</v>
      </c>
      <c r="B1847" t="s">
        <v>473</v>
      </c>
      <c r="C1847">
        <v>2024</v>
      </c>
      <c r="D1847">
        <v>20167.199375449516</v>
      </c>
      <c r="E1847">
        <v>54.081964957928172</v>
      </c>
      <c r="F1847">
        <f t="shared" si="90"/>
        <v>9.9118127703134906</v>
      </c>
    </row>
    <row r="1848" spans="1:6" x14ac:dyDescent="0.45">
      <c r="A1848" t="str">
        <f t="shared" si="89"/>
        <v>GTM2001</v>
      </c>
      <c r="B1848" t="s">
        <v>106</v>
      </c>
      <c r="C1848">
        <v>2001</v>
      </c>
      <c r="D1848">
        <v>4821.5459848677492</v>
      </c>
      <c r="E1848">
        <v>22.766713191786721</v>
      </c>
      <c r="F1848">
        <f t="shared" si="90"/>
        <v>8.4808498993658628</v>
      </c>
    </row>
    <row r="1849" spans="1:6" x14ac:dyDescent="0.45">
      <c r="A1849" t="str">
        <f t="shared" si="89"/>
        <v>GTM2002</v>
      </c>
      <c r="B1849" t="s">
        <v>106</v>
      </c>
      <c r="C1849">
        <v>2002</v>
      </c>
      <c r="D1849">
        <v>4969.257449444478</v>
      </c>
      <c r="E1849">
        <v>21.56157222042787</v>
      </c>
      <c r="F1849">
        <f t="shared" si="90"/>
        <v>8.5110257013779975</v>
      </c>
    </row>
    <row r="1850" spans="1:6" x14ac:dyDescent="0.45">
      <c r="A1850" t="str">
        <f t="shared" si="89"/>
        <v>GTM2003</v>
      </c>
      <c r="B1850" t="s">
        <v>106</v>
      </c>
      <c r="C1850">
        <v>2003</v>
      </c>
      <c r="D1850">
        <v>5081.3800558565663</v>
      </c>
      <c r="E1850">
        <v>26.654408129856183</v>
      </c>
      <c r="F1850">
        <f t="shared" si="90"/>
        <v>8.5333381682170923</v>
      </c>
    </row>
    <row r="1851" spans="1:6" x14ac:dyDescent="0.45">
      <c r="A1851" t="str">
        <f t="shared" si="89"/>
        <v>GTM2004</v>
      </c>
      <c r="B1851" t="s">
        <v>106</v>
      </c>
      <c r="C1851">
        <v>2004</v>
      </c>
      <c r="D1851">
        <v>5263.4465491189967</v>
      </c>
      <c r="E1851">
        <v>26.630845251031555</v>
      </c>
      <c r="F1851">
        <f t="shared" si="90"/>
        <v>8.5685413286325023</v>
      </c>
    </row>
    <row r="1852" spans="1:6" x14ac:dyDescent="0.45">
      <c r="A1852" t="str">
        <f t="shared" si="89"/>
        <v>GTM2005</v>
      </c>
      <c r="B1852" t="s">
        <v>106</v>
      </c>
      <c r="C1852">
        <v>2005</v>
      </c>
      <c r="D1852">
        <v>5486.2777698628142</v>
      </c>
      <c r="E1852">
        <v>25.766444051519784</v>
      </c>
      <c r="F1852">
        <f t="shared" si="90"/>
        <v>8.6100053027099008</v>
      </c>
    </row>
    <row r="1853" spans="1:6" x14ac:dyDescent="0.45">
      <c r="A1853" t="str">
        <f t="shared" si="89"/>
        <v>GTM2006</v>
      </c>
      <c r="B1853" t="s">
        <v>106</v>
      </c>
      <c r="C1853">
        <v>2006</v>
      </c>
      <c r="D1853">
        <v>5833.3869180176025</v>
      </c>
      <c r="E1853">
        <v>28.828493127966926</v>
      </c>
      <c r="F1853">
        <f t="shared" si="90"/>
        <v>8.6713530571471793</v>
      </c>
    </row>
    <row r="1854" spans="1:6" x14ac:dyDescent="0.45">
      <c r="A1854" t="str">
        <f t="shared" si="89"/>
        <v>GTM2007</v>
      </c>
      <c r="B1854" t="s">
        <v>106</v>
      </c>
      <c r="C1854">
        <v>2007</v>
      </c>
      <c r="D1854">
        <v>6238.3397694650384</v>
      </c>
      <c r="E1854">
        <v>28.641025951501696</v>
      </c>
      <c r="F1854">
        <f t="shared" si="90"/>
        <v>8.7384693633768133</v>
      </c>
    </row>
    <row r="1855" spans="1:6" x14ac:dyDescent="0.45">
      <c r="A1855" t="str">
        <f t="shared" si="89"/>
        <v>GTM2008</v>
      </c>
      <c r="B1855" t="s">
        <v>106</v>
      </c>
      <c r="C1855">
        <v>2008</v>
      </c>
      <c r="D1855">
        <v>6434.5070374609395</v>
      </c>
      <c r="E1855">
        <v>27.761359296568788</v>
      </c>
      <c r="F1855">
        <f t="shared" si="90"/>
        <v>8.7694305106406265</v>
      </c>
    </row>
    <row r="1856" spans="1:6" x14ac:dyDescent="0.45">
      <c r="A1856" t="str">
        <f t="shared" si="89"/>
        <v>GTM2009</v>
      </c>
      <c r="B1856" t="s">
        <v>106</v>
      </c>
      <c r="C1856">
        <v>2009</v>
      </c>
      <c r="D1856">
        <v>6376.741062979333</v>
      </c>
      <c r="E1856">
        <v>25.756360064817457</v>
      </c>
      <c r="F1856">
        <f t="shared" si="90"/>
        <v>8.7604124406577757</v>
      </c>
    </row>
    <row r="1857" spans="1:6" x14ac:dyDescent="0.45">
      <c r="A1857" t="str">
        <f t="shared" si="89"/>
        <v>GTM2010</v>
      </c>
      <c r="B1857" t="s">
        <v>106</v>
      </c>
      <c r="C1857">
        <v>2010</v>
      </c>
      <c r="D1857">
        <v>6510.0998094996348</v>
      </c>
      <c r="E1857">
        <v>24.21806010374727</v>
      </c>
      <c r="F1857">
        <f t="shared" si="90"/>
        <v>8.7811100668054589</v>
      </c>
    </row>
    <row r="1858" spans="1:6" x14ac:dyDescent="0.45">
      <c r="A1858" t="str">
        <f t="shared" si="89"/>
        <v>GTM2011</v>
      </c>
      <c r="B1858" t="s">
        <v>106</v>
      </c>
      <c r="C1858">
        <v>2011</v>
      </c>
      <c r="D1858">
        <v>6784.4471295362146</v>
      </c>
      <c r="E1858">
        <v>23.96393766140184</v>
      </c>
      <c r="F1858">
        <f t="shared" si="90"/>
        <v>8.8223880847243681</v>
      </c>
    </row>
    <row r="1859" spans="1:6" x14ac:dyDescent="0.45">
      <c r="A1859" t="str">
        <f t="shared" ref="A1859:A1922" si="91">B1859&amp;C1859</f>
        <v>GTM2012</v>
      </c>
      <c r="B1859" t="s">
        <v>106</v>
      </c>
      <c r="C1859">
        <v>2012</v>
      </c>
      <c r="D1859">
        <v>7258.3166746788329</v>
      </c>
      <c r="E1859">
        <v>32.172083037967944</v>
      </c>
      <c r="F1859">
        <f t="shared" ref="F1859:F1922" si="92">LN(D1859)</f>
        <v>8.8899032179425657</v>
      </c>
    </row>
    <row r="1860" spans="1:6" x14ac:dyDescent="0.45">
      <c r="A1860" t="str">
        <f t="shared" si="91"/>
        <v>GTM2013</v>
      </c>
      <c r="B1860" t="s">
        <v>106</v>
      </c>
      <c r="C1860">
        <v>2013</v>
      </c>
      <c r="D1860">
        <v>7699.949190481675</v>
      </c>
      <c r="E1860">
        <v>33.130942276328568</v>
      </c>
      <c r="F1860">
        <f t="shared" si="92"/>
        <v>8.9489690091812601</v>
      </c>
    </row>
    <row r="1861" spans="1:6" x14ac:dyDescent="0.45">
      <c r="A1861" t="str">
        <f t="shared" si="91"/>
        <v>GTM2014</v>
      </c>
      <c r="B1861" t="s">
        <v>106</v>
      </c>
      <c r="C1861">
        <v>2014</v>
      </c>
      <c r="D1861">
        <v>8236.6584372860179</v>
      </c>
      <c r="E1861">
        <v>33.496152123778806</v>
      </c>
      <c r="F1861">
        <f t="shared" si="92"/>
        <v>9.0163500111986306</v>
      </c>
    </row>
    <row r="1862" spans="1:6" x14ac:dyDescent="0.45">
      <c r="A1862" t="str">
        <f t="shared" si="91"/>
        <v>GTM2015</v>
      </c>
      <c r="B1862" t="s">
        <v>106</v>
      </c>
      <c r="C1862">
        <v>2015</v>
      </c>
      <c r="D1862">
        <v>8934.0023546621505</v>
      </c>
      <c r="E1862">
        <v>35.26220633542848</v>
      </c>
      <c r="F1862">
        <f t="shared" si="92"/>
        <v>9.0976197654739437</v>
      </c>
    </row>
    <row r="1863" spans="1:6" x14ac:dyDescent="0.45">
      <c r="A1863" t="str">
        <f t="shared" si="91"/>
        <v>GTM2016</v>
      </c>
      <c r="B1863" t="s">
        <v>106</v>
      </c>
      <c r="C1863">
        <v>2016</v>
      </c>
      <c r="D1863">
        <v>9201.4276859388501</v>
      </c>
      <c r="E1863">
        <v>35.702849367820136</v>
      </c>
      <c r="F1863">
        <f t="shared" si="92"/>
        <v>9.1271139342516783</v>
      </c>
    </row>
    <row r="1864" spans="1:6" x14ac:dyDescent="0.45">
      <c r="A1864" t="str">
        <f t="shared" si="91"/>
        <v>GTM2017</v>
      </c>
      <c r="B1864" t="s">
        <v>106</v>
      </c>
      <c r="C1864">
        <v>2017</v>
      </c>
      <c r="D1864">
        <v>9560.174281161424</v>
      </c>
      <c r="E1864">
        <v>35.167636344727917</v>
      </c>
      <c r="F1864">
        <f t="shared" si="92"/>
        <v>9.1653612361262891</v>
      </c>
    </row>
    <row r="1865" spans="1:6" x14ac:dyDescent="0.45">
      <c r="A1865" t="str">
        <f t="shared" si="91"/>
        <v>GTM2018</v>
      </c>
      <c r="B1865" t="s">
        <v>106</v>
      </c>
      <c r="C1865">
        <v>2018</v>
      </c>
      <c r="D1865">
        <v>9946.8038592333141</v>
      </c>
      <c r="E1865">
        <v>35.048902334519262</v>
      </c>
      <c r="F1865">
        <f t="shared" si="92"/>
        <v>9.2050065583728298</v>
      </c>
    </row>
    <row r="1866" spans="1:6" x14ac:dyDescent="0.45">
      <c r="A1866" t="str">
        <f t="shared" si="91"/>
        <v>GTM2019</v>
      </c>
      <c r="B1866" t="s">
        <v>106</v>
      </c>
      <c r="C1866">
        <v>2019</v>
      </c>
      <c r="D1866">
        <v>10755.878091116596</v>
      </c>
      <c r="E1866">
        <v>34.077233011511254</v>
      </c>
      <c r="F1866">
        <f t="shared" si="92"/>
        <v>9.2832076832892501</v>
      </c>
    </row>
    <row r="1867" spans="1:6" x14ac:dyDescent="0.45">
      <c r="A1867" t="str">
        <f t="shared" si="91"/>
        <v>GTM2020</v>
      </c>
      <c r="B1867" t="s">
        <v>106</v>
      </c>
      <c r="C1867">
        <v>2020</v>
      </c>
      <c r="D1867">
        <v>10947.370561896851</v>
      </c>
      <c r="E1867">
        <v>35.850729526517412</v>
      </c>
      <c r="F1867">
        <f t="shared" si="92"/>
        <v>9.3008545750748812</v>
      </c>
    </row>
    <row r="1868" spans="1:6" x14ac:dyDescent="0.45">
      <c r="A1868" t="str">
        <f t="shared" si="91"/>
        <v>GTM2021</v>
      </c>
      <c r="B1868" t="s">
        <v>106</v>
      </c>
      <c r="C1868">
        <v>2021</v>
      </c>
      <c r="D1868">
        <v>11825.140920078225</v>
      </c>
      <c r="E1868">
        <v>35.66149038954228</v>
      </c>
      <c r="F1868">
        <f t="shared" si="92"/>
        <v>9.3779831304204766</v>
      </c>
    </row>
    <row r="1869" spans="1:6" x14ac:dyDescent="0.45">
      <c r="A1869" t="str">
        <f t="shared" si="91"/>
        <v>GTM2022</v>
      </c>
      <c r="B1869" t="s">
        <v>106</v>
      </c>
      <c r="C1869">
        <v>2022</v>
      </c>
      <c r="D1869">
        <v>13014.014981081598</v>
      </c>
      <c r="E1869">
        <v>36.594842783506834</v>
      </c>
      <c r="F1869">
        <f t="shared" si="92"/>
        <v>9.4737821312054571</v>
      </c>
    </row>
    <row r="1870" spans="1:6" x14ac:dyDescent="0.45">
      <c r="A1870" t="str">
        <f t="shared" si="91"/>
        <v>GTM2023</v>
      </c>
      <c r="B1870" t="s">
        <v>106</v>
      </c>
      <c r="C1870">
        <v>2023</v>
      </c>
      <c r="D1870">
        <v>13745.362593353326</v>
      </c>
      <c r="E1870">
        <v>37.132097915676319</v>
      </c>
      <c r="F1870">
        <f t="shared" si="92"/>
        <v>9.5284567802698295</v>
      </c>
    </row>
    <row r="1871" spans="1:6" x14ac:dyDescent="0.45">
      <c r="A1871" t="str">
        <f t="shared" si="91"/>
        <v>GTM2024</v>
      </c>
      <c r="B1871" t="s">
        <v>106</v>
      </c>
      <c r="C1871">
        <v>2024</v>
      </c>
      <c r="D1871">
        <v>14368.660124188542</v>
      </c>
      <c r="E1871">
        <v>36.78348451985223</v>
      </c>
      <c r="F1871">
        <f t="shared" si="92"/>
        <v>9.5728047335420232</v>
      </c>
    </row>
    <row r="1872" spans="1:6" x14ac:dyDescent="0.45">
      <c r="A1872" t="str">
        <f t="shared" si="91"/>
        <v>GIN1991</v>
      </c>
      <c r="B1872" t="s">
        <v>446</v>
      </c>
      <c r="C1872">
        <v>1991</v>
      </c>
      <c r="D1872">
        <v>887.47095999652549</v>
      </c>
      <c r="E1872">
        <v>2.4014400242800003</v>
      </c>
      <c r="F1872">
        <f t="shared" si="92"/>
        <v>6.7883757996835472</v>
      </c>
    </row>
    <row r="1873" spans="1:6" x14ac:dyDescent="0.45">
      <c r="A1873" t="str">
        <f t="shared" si="91"/>
        <v>GIN1992</v>
      </c>
      <c r="B1873" t="s">
        <v>446</v>
      </c>
      <c r="C1873">
        <v>1992</v>
      </c>
      <c r="D1873">
        <v>907.93940642114535</v>
      </c>
      <c r="E1873">
        <v>2.4753447038215137</v>
      </c>
      <c r="F1873">
        <f t="shared" si="92"/>
        <v>6.811177643358187</v>
      </c>
    </row>
    <row r="1874" spans="1:6" x14ac:dyDescent="0.45">
      <c r="A1874" t="str">
        <f t="shared" si="91"/>
        <v>GIN1993</v>
      </c>
      <c r="B1874" t="s">
        <v>446</v>
      </c>
      <c r="C1874">
        <v>1993</v>
      </c>
      <c r="D1874">
        <v>947.05823556776375</v>
      </c>
      <c r="E1874">
        <v>2.8536292440965836</v>
      </c>
      <c r="F1874">
        <f t="shared" si="92"/>
        <v>6.8533605860870761</v>
      </c>
    </row>
    <row r="1875" spans="1:6" x14ac:dyDescent="0.45">
      <c r="A1875" t="str">
        <f t="shared" si="91"/>
        <v>GIN1994</v>
      </c>
      <c r="B1875" t="s">
        <v>446</v>
      </c>
      <c r="C1875">
        <v>1994</v>
      </c>
      <c r="D1875">
        <v>975.98002294389028</v>
      </c>
      <c r="E1875">
        <v>3.0002579015788786</v>
      </c>
      <c r="F1875">
        <f t="shared" si="92"/>
        <v>6.8834421179084195</v>
      </c>
    </row>
    <row r="1876" spans="1:6" x14ac:dyDescent="0.45">
      <c r="A1876" t="str">
        <f t="shared" si="91"/>
        <v>GIN1995</v>
      </c>
      <c r="B1876" t="s">
        <v>446</v>
      </c>
      <c r="C1876">
        <v>1995</v>
      </c>
      <c r="D1876">
        <v>1013.6323237287754</v>
      </c>
      <c r="E1876">
        <v>3.3995642327401447</v>
      </c>
      <c r="F1876">
        <f t="shared" si="92"/>
        <v>6.9212955185228964</v>
      </c>
    </row>
    <row r="1877" spans="1:6" x14ac:dyDescent="0.45">
      <c r="A1877" t="str">
        <f t="shared" si="91"/>
        <v>GIN1996</v>
      </c>
      <c r="B1877" t="s">
        <v>446</v>
      </c>
      <c r="C1877">
        <v>1996</v>
      </c>
      <c r="D1877">
        <v>1048.1582391527361</v>
      </c>
      <c r="E1877">
        <v>3.3268409766280231</v>
      </c>
      <c r="F1877">
        <f t="shared" si="92"/>
        <v>6.9547898450408638</v>
      </c>
    </row>
    <row r="1878" spans="1:6" x14ac:dyDescent="0.45">
      <c r="A1878" t="str">
        <f t="shared" si="91"/>
        <v>GIN1997</v>
      </c>
      <c r="B1878" t="s">
        <v>446</v>
      </c>
      <c r="C1878">
        <v>1997</v>
      </c>
      <c r="D1878">
        <v>1098.668685120118</v>
      </c>
      <c r="E1878">
        <v>3.1017311854282332</v>
      </c>
      <c r="F1878">
        <f t="shared" si="92"/>
        <v>7.0018544395441387</v>
      </c>
    </row>
    <row r="1879" spans="1:6" x14ac:dyDescent="0.45">
      <c r="A1879" t="str">
        <f t="shared" si="91"/>
        <v>GIN1998</v>
      </c>
      <c r="B1879" t="s">
        <v>446</v>
      </c>
      <c r="C1879">
        <v>1998</v>
      </c>
      <c r="D1879">
        <v>1130.0430385776956</v>
      </c>
      <c r="E1879">
        <v>2.5056348623265334</v>
      </c>
      <c r="F1879">
        <f t="shared" si="92"/>
        <v>7.0300109982179846</v>
      </c>
    </row>
    <row r="1880" spans="1:6" x14ac:dyDescent="0.45">
      <c r="A1880" t="str">
        <f t="shared" si="91"/>
        <v>GIN2000</v>
      </c>
      <c r="B1880" t="s">
        <v>446</v>
      </c>
      <c r="C1880">
        <v>2000</v>
      </c>
      <c r="D1880">
        <v>1195.8061145334527</v>
      </c>
      <c r="E1880">
        <v>2.7353720931041305</v>
      </c>
      <c r="F1880">
        <f t="shared" si="92"/>
        <v>7.0865758097749696</v>
      </c>
    </row>
    <row r="1881" spans="1:6" x14ac:dyDescent="0.45">
      <c r="A1881" t="str">
        <f t="shared" si="91"/>
        <v>GIN2001</v>
      </c>
      <c r="B1881" t="s">
        <v>446</v>
      </c>
      <c r="C1881">
        <v>2001</v>
      </c>
      <c r="D1881">
        <v>1250.9705972023114</v>
      </c>
      <c r="E1881">
        <v>2.7715759976535184</v>
      </c>
      <c r="F1881">
        <f t="shared" si="92"/>
        <v>7.1316750067552981</v>
      </c>
    </row>
    <row r="1882" spans="1:6" x14ac:dyDescent="0.45">
      <c r="A1882" t="str">
        <f t="shared" si="91"/>
        <v>GIN2002</v>
      </c>
      <c r="B1882" t="s">
        <v>446</v>
      </c>
      <c r="C1882">
        <v>2002</v>
      </c>
      <c r="D1882">
        <v>1315.3666937168441</v>
      </c>
      <c r="E1882">
        <v>2.8453144072105823</v>
      </c>
      <c r="F1882">
        <f t="shared" si="92"/>
        <v>7.1818707602766887</v>
      </c>
    </row>
    <row r="1883" spans="1:6" x14ac:dyDescent="0.45">
      <c r="A1883" t="str">
        <f t="shared" si="91"/>
        <v>GIN2003</v>
      </c>
      <c r="B1883" t="s">
        <v>446</v>
      </c>
      <c r="C1883">
        <v>2003</v>
      </c>
      <c r="D1883">
        <v>1327.9677654105421</v>
      </c>
      <c r="E1883">
        <v>2.8989295267101709</v>
      </c>
      <c r="F1883">
        <f t="shared" si="92"/>
        <v>7.1914050567075538</v>
      </c>
    </row>
    <row r="1884" spans="1:6" x14ac:dyDescent="0.45">
      <c r="A1884" t="str">
        <f t="shared" si="91"/>
        <v>GIN2004</v>
      </c>
      <c r="B1884" t="s">
        <v>446</v>
      </c>
      <c r="C1884">
        <v>2004</v>
      </c>
      <c r="D1884">
        <v>1366.0316023923535</v>
      </c>
      <c r="E1884">
        <v>2.5962291097106585</v>
      </c>
      <c r="F1884">
        <f t="shared" si="92"/>
        <v>7.2196651748502072</v>
      </c>
    </row>
    <row r="1885" spans="1:6" x14ac:dyDescent="0.45">
      <c r="A1885" t="str">
        <f t="shared" si="91"/>
        <v>GIN2005</v>
      </c>
      <c r="B1885" t="s">
        <v>446</v>
      </c>
      <c r="C1885">
        <v>2005</v>
      </c>
      <c r="D1885">
        <v>1422.3508819892154</v>
      </c>
      <c r="E1885">
        <v>3.8791565428026553</v>
      </c>
      <c r="F1885">
        <f t="shared" si="92"/>
        <v>7.2600663323785444</v>
      </c>
    </row>
    <row r="1886" spans="1:6" x14ac:dyDescent="0.45">
      <c r="A1886" t="str">
        <f t="shared" si="91"/>
        <v>GIN2006</v>
      </c>
      <c r="B1886" t="s">
        <v>446</v>
      </c>
      <c r="C1886">
        <v>2006</v>
      </c>
      <c r="D1886">
        <v>1452.9608316418678</v>
      </c>
      <c r="E1886">
        <v>4.6047607358513654</v>
      </c>
      <c r="F1886">
        <f t="shared" si="92"/>
        <v>7.2813587063190299</v>
      </c>
    </row>
    <row r="1887" spans="1:6" x14ac:dyDescent="0.45">
      <c r="A1887" t="str">
        <f t="shared" si="91"/>
        <v>GIN2007</v>
      </c>
      <c r="B1887" t="s">
        <v>446</v>
      </c>
      <c r="C1887">
        <v>2007</v>
      </c>
      <c r="D1887">
        <v>1557.5858486886261</v>
      </c>
      <c r="E1887">
        <v>3.2626394386080051</v>
      </c>
      <c r="F1887">
        <f t="shared" si="92"/>
        <v>7.3508923686858409</v>
      </c>
    </row>
    <row r="1888" spans="1:6" x14ac:dyDescent="0.45">
      <c r="A1888" t="str">
        <f t="shared" si="91"/>
        <v>GIN2008</v>
      </c>
      <c r="B1888" t="s">
        <v>446</v>
      </c>
      <c r="C1888">
        <v>2008</v>
      </c>
      <c r="D1888">
        <v>1613.6988451893637</v>
      </c>
      <c r="E1888">
        <v>3.2394314668386279</v>
      </c>
      <c r="F1888">
        <f t="shared" si="92"/>
        <v>7.3862842423179771</v>
      </c>
    </row>
    <row r="1889" spans="1:6" x14ac:dyDescent="0.45">
      <c r="A1889" t="str">
        <f t="shared" si="91"/>
        <v>GIN2009</v>
      </c>
      <c r="B1889" t="s">
        <v>446</v>
      </c>
      <c r="C1889">
        <v>2009</v>
      </c>
      <c r="D1889">
        <v>1566.7008924776455</v>
      </c>
      <c r="E1889">
        <v>2.6598686659776889</v>
      </c>
      <c r="F1889">
        <f t="shared" si="92"/>
        <v>7.3567273450537414</v>
      </c>
    </row>
    <row r="1890" spans="1:6" x14ac:dyDescent="0.45">
      <c r="A1890" t="str">
        <f t="shared" si="91"/>
        <v>GIN2010</v>
      </c>
      <c r="B1890" t="s">
        <v>446</v>
      </c>
      <c r="C1890">
        <v>2010</v>
      </c>
      <c r="D1890">
        <v>1621.6916114124235</v>
      </c>
      <c r="E1890">
        <v>3.9427019919574633</v>
      </c>
      <c r="F1890">
        <f t="shared" si="92"/>
        <v>7.3912250879996257</v>
      </c>
    </row>
    <row r="1891" spans="1:6" x14ac:dyDescent="0.45">
      <c r="A1891" t="str">
        <f t="shared" si="91"/>
        <v>GIN2011</v>
      </c>
      <c r="B1891" t="s">
        <v>446</v>
      </c>
      <c r="C1891">
        <v>2011</v>
      </c>
      <c r="D1891">
        <v>1705.2711043804861</v>
      </c>
      <c r="E1891">
        <v>6.8178937916267026</v>
      </c>
      <c r="F1891">
        <f t="shared" si="92"/>
        <v>7.4414793825793337</v>
      </c>
    </row>
    <row r="1892" spans="1:6" x14ac:dyDescent="0.45">
      <c r="A1892" t="str">
        <f t="shared" si="91"/>
        <v>GIN2012</v>
      </c>
      <c r="B1892" t="s">
        <v>446</v>
      </c>
      <c r="C1892">
        <v>2012</v>
      </c>
      <c r="D1892">
        <v>1789.9747303356132</v>
      </c>
      <c r="E1892">
        <v>5.9185801595018477</v>
      </c>
      <c r="F1892">
        <f t="shared" si="92"/>
        <v>7.489956781604211</v>
      </c>
    </row>
    <row r="1893" spans="1:6" x14ac:dyDescent="0.45">
      <c r="A1893" t="str">
        <f t="shared" si="91"/>
        <v>GIN2013</v>
      </c>
      <c r="B1893" t="s">
        <v>446</v>
      </c>
      <c r="C1893">
        <v>2013</v>
      </c>
      <c r="D1893">
        <v>1842.0022773740914</v>
      </c>
      <c r="E1893">
        <v>7.3418200738409851</v>
      </c>
      <c r="F1893">
        <f t="shared" si="92"/>
        <v>7.518608453173929</v>
      </c>
    </row>
    <row r="1894" spans="1:6" x14ac:dyDescent="0.45">
      <c r="A1894" t="str">
        <f t="shared" si="91"/>
        <v>GIN2014</v>
      </c>
      <c r="B1894" t="s">
        <v>446</v>
      </c>
      <c r="C1894">
        <v>2014</v>
      </c>
      <c r="D1894">
        <v>1873.2141305895714</v>
      </c>
      <c r="E1894">
        <v>9.935703108680439</v>
      </c>
      <c r="F1894">
        <f t="shared" si="92"/>
        <v>7.5354110208371861</v>
      </c>
    </row>
    <row r="1895" spans="1:6" x14ac:dyDescent="0.45">
      <c r="A1895" t="str">
        <f t="shared" si="91"/>
        <v>GIN2015</v>
      </c>
      <c r="B1895" t="s">
        <v>446</v>
      </c>
      <c r="C1895">
        <v>2015</v>
      </c>
      <c r="D1895">
        <v>1929.6809133218671</v>
      </c>
      <c r="E1895">
        <v>11.820849950981062</v>
      </c>
      <c r="F1895">
        <f t="shared" si="92"/>
        <v>7.5651099383453966</v>
      </c>
    </row>
    <row r="1896" spans="1:6" x14ac:dyDescent="0.45">
      <c r="A1896" t="str">
        <f t="shared" si="91"/>
        <v>GIN2016</v>
      </c>
      <c r="B1896" t="s">
        <v>446</v>
      </c>
      <c r="C1896">
        <v>2016</v>
      </c>
      <c r="D1896">
        <v>2255.3261799261536</v>
      </c>
      <c r="E1896">
        <v>10.772259870663991</v>
      </c>
      <c r="F1896">
        <f t="shared" si="92"/>
        <v>7.7210498888937131</v>
      </c>
    </row>
    <row r="1897" spans="1:6" x14ac:dyDescent="0.45">
      <c r="A1897" t="str">
        <f t="shared" si="91"/>
        <v>GIN2017</v>
      </c>
      <c r="B1897" t="s">
        <v>446</v>
      </c>
      <c r="C1897">
        <v>2017</v>
      </c>
      <c r="D1897">
        <v>2687.0950482717089</v>
      </c>
      <c r="E1897">
        <v>9.1156915280241115</v>
      </c>
      <c r="F1897">
        <f t="shared" si="92"/>
        <v>7.8962159813697372</v>
      </c>
    </row>
    <row r="1898" spans="1:6" x14ac:dyDescent="0.45">
      <c r="A1898" t="str">
        <f t="shared" si="91"/>
        <v>GIN2018</v>
      </c>
      <c r="B1898" t="s">
        <v>446</v>
      </c>
      <c r="C1898">
        <v>2018</v>
      </c>
      <c r="D1898">
        <v>2844.4642767054875</v>
      </c>
      <c r="E1898">
        <v>9.6517376716893803</v>
      </c>
      <c r="F1898">
        <f t="shared" si="92"/>
        <v>7.9531300253864012</v>
      </c>
    </row>
    <row r="1899" spans="1:6" x14ac:dyDescent="0.45">
      <c r="A1899" t="str">
        <f t="shared" si="91"/>
        <v>GIN2019</v>
      </c>
      <c r="B1899" t="s">
        <v>446</v>
      </c>
      <c r="C1899">
        <v>2019</v>
      </c>
      <c r="D1899">
        <v>3105.827890154429</v>
      </c>
      <c r="E1899">
        <v>10.291896851841086</v>
      </c>
      <c r="F1899">
        <f t="shared" si="92"/>
        <v>8.0410355901174455</v>
      </c>
    </row>
    <row r="1900" spans="1:6" x14ac:dyDescent="0.45">
      <c r="A1900" t="str">
        <f t="shared" si="91"/>
        <v>GIN2020</v>
      </c>
      <c r="B1900" t="s">
        <v>446</v>
      </c>
      <c r="C1900">
        <v>2020</v>
      </c>
      <c r="D1900">
        <v>3331.8566300380062</v>
      </c>
      <c r="E1900">
        <v>10.023093219126412</v>
      </c>
      <c r="F1900">
        <f t="shared" si="92"/>
        <v>8.1112849741611157</v>
      </c>
    </row>
    <row r="1901" spans="1:6" x14ac:dyDescent="0.45">
      <c r="A1901" t="str">
        <f t="shared" si="91"/>
        <v>GIN2021</v>
      </c>
      <c r="B1901" t="s">
        <v>446</v>
      </c>
      <c r="C1901">
        <v>2021</v>
      </c>
      <c r="D1901">
        <v>3738.8051255133023</v>
      </c>
      <c r="E1901">
        <v>9.0935827049965141</v>
      </c>
      <c r="F1901">
        <f t="shared" si="92"/>
        <v>8.2265213542054507</v>
      </c>
    </row>
    <row r="1902" spans="1:6" x14ac:dyDescent="0.45">
      <c r="A1902" t="str">
        <f t="shared" si="91"/>
        <v>GNB1990</v>
      </c>
      <c r="B1902" t="s">
        <v>125</v>
      </c>
      <c r="C1902">
        <v>1990</v>
      </c>
      <c r="D1902" s="2">
        <v>824.10225061980225</v>
      </c>
      <c r="E1902" s="2">
        <v>8.4647871092902047</v>
      </c>
      <c r="F1902">
        <f t="shared" si="92"/>
        <v>6.7142946127688878</v>
      </c>
    </row>
    <row r="1903" spans="1:6" x14ac:dyDescent="0.45">
      <c r="A1903" t="str">
        <f t="shared" si="91"/>
        <v>GNB1991</v>
      </c>
      <c r="B1903" t="s">
        <v>125</v>
      </c>
      <c r="C1903">
        <v>1991</v>
      </c>
      <c r="D1903">
        <v>876.54418393070762</v>
      </c>
      <c r="E1903">
        <v>5.1289747729072834</v>
      </c>
      <c r="F1903">
        <f t="shared" si="92"/>
        <v>6.7759871125952884</v>
      </c>
    </row>
    <row r="1904" spans="1:6" x14ac:dyDescent="0.45">
      <c r="A1904" t="str">
        <f t="shared" si="91"/>
        <v>GNB1992</v>
      </c>
      <c r="B1904" t="s">
        <v>125</v>
      </c>
      <c r="C1904">
        <v>1992</v>
      </c>
      <c r="D1904">
        <v>880.08656453610024</v>
      </c>
      <c r="E1904">
        <v>3.9071789573032429</v>
      </c>
      <c r="F1904">
        <f t="shared" si="92"/>
        <v>6.780020271425383</v>
      </c>
    </row>
    <row r="1905" spans="1:6" x14ac:dyDescent="0.45">
      <c r="A1905" t="str">
        <f t="shared" si="91"/>
        <v>GNB1993</v>
      </c>
      <c r="B1905" t="s">
        <v>125</v>
      </c>
      <c r="C1905">
        <v>1993</v>
      </c>
      <c r="D1905">
        <v>889.98924339754922</v>
      </c>
      <c r="E1905">
        <v>4.572881939672425</v>
      </c>
      <c r="F1905">
        <f t="shared" si="92"/>
        <v>6.7912093765829793</v>
      </c>
    </row>
    <row r="1906" spans="1:6" x14ac:dyDescent="0.45">
      <c r="A1906" t="str">
        <f t="shared" si="91"/>
        <v>GNB1994</v>
      </c>
      <c r="B1906" t="s">
        <v>125</v>
      </c>
      <c r="C1906">
        <v>1994</v>
      </c>
      <c r="D1906">
        <v>909.48658446527463</v>
      </c>
      <c r="E1906">
        <v>5.4958790300721745</v>
      </c>
      <c r="F1906">
        <f t="shared" si="92"/>
        <v>6.8128802473988932</v>
      </c>
    </row>
    <row r="1907" spans="1:6" x14ac:dyDescent="0.45">
      <c r="A1907" t="str">
        <f t="shared" si="91"/>
        <v>GNB1995</v>
      </c>
      <c r="B1907" t="s">
        <v>125</v>
      </c>
      <c r="C1907">
        <v>1995</v>
      </c>
      <c r="D1907">
        <v>945.24670622847304</v>
      </c>
      <c r="E1907">
        <v>3.3391278988497031</v>
      </c>
      <c r="F1907">
        <f t="shared" si="92"/>
        <v>6.8514459582142946</v>
      </c>
    </row>
    <row r="1908" spans="1:6" x14ac:dyDescent="0.45">
      <c r="A1908" t="str">
        <f t="shared" si="91"/>
        <v>GNB1996</v>
      </c>
      <c r="B1908" t="s">
        <v>125</v>
      </c>
      <c r="C1908">
        <v>1996</v>
      </c>
      <c r="D1908">
        <v>1052.0518795894911</v>
      </c>
      <c r="E1908">
        <v>2.5745972735204612</v>
      </c>
      <c r="F1908">
        <f t="shared" si="92"/>
        <v>6.9584977072808369</v>
      </c>
    </row>
    <row r="1909" spans="1:6" x14ac:dyDescent="0.45">
      <c r="A1909" t="str">
        <f t="shared" si="91"/>
        <v>GNB1997</v>
      </c>
      <c r="B1909" t="s">
        <v>125</v>
      </c>
      <c r="C1909">
        <v>1997</v>
      </c>
      <c r="D1909">
        <v>1118.2335597706631</v>
      </c>
      <c r="E1909">
        <v>2.7244383153296146</v>
      </c>
      <c r="F1909">
        <f t="shared" si="92"/>
        <v>7.0195055404572111</v>
      </c>
    </row>
    <row r="1910" spans="1:6" x14ac:dyDescent="0.45">
      <c r="A1910" t="str">
        <f t="shared" si="91"/>
        <v>GNB1998</v>
      </c>
      <c r="B1910" t="s">
        <v>125</v>
      </c>
      <c r="C1910">
        <v>1998</v>
      </c>
      <c r="D1910">
        <v>860.79000870606478</v>
      </c>
      <c r="E1910">
        <v>3.6019103064795139</v>
      </c>
      <c r="F1910">
        <f t="shared" si="92"/>
        <v>6.7578505823537096</v>
      </c>
    </row>
    <row r="1911" spans="1:6" x14ac:dyDescent="0.45">
      <c r="A1911" t="str">
        <f t="shared" si="91"/>
        <v>GNB1999</v>
      </c>
      <c r="B1911" t="s">
        <v>125</v>
      </c>
      <c r="C1911">
        <v>1999</v>
      </c>
      <c r="D1911">
        <v>1000.6056871334446</v>
      </c>
      <c r="E1911">
        <v>2.7638031181652383</v>
      </c>
      <c r="F1911">
        <f t="shared" si="92"/>
        <v>6.9083607827611626</v>
      </c>
    </row>
    <row r="1912" spans="1:6" x14ac:dyDescent="0.45">
      <c r="A1912" t="str">
        <f t="shared" si="91"/>
        <v>GNB2000</v>
      </c>
      <c r="B1912" t="s">
        <v>125</v>
      </c>
      <c r="C1912">
        <v>2000</v>
      </c>
      <c r="D1912">
        <v>1013.9734918333053</v>
      </c>
      <c r="E1912">
        <v>4.3612078436758059</v>
      </c>
      <c r="F1912">
        <f t="shared" si="92"/>
        <v>6.9216320416331882</v>
      </c>
    </row>
    <row r="1913" spans="1:6" x14ac:dyDescent="0.45">
      <c r="A1913" t="str">
        <f t="shared" si="91"/>
        <v>GNB2001</v>
      </c>
      <c r="B1913" t="s">
        <v>125</v>
      </c>
      <c r="C1913">
        <v>2001</v>
      </c>
      <c r="D1913">
        <v>1063.5722830852947</v>
      </c>
      <c r="E1913">
        <v>0.38307701198572175</v>
      </c>
      <c r="F1913">
        <f t="shared" si="92"/>
        <v>6.9693885995006282</v>
      </c>
    </row>
    <row r="1914" spans="1:6" x14ac:dyDescent="0.45">
      <c r="A1914" t="str">
        <f t="shared" si="91"/>
        <v>GNB2002</v>
      </c>
      <c r="B1914" t="s">
        <v>125</v>
      </c>
      <c r="C1914">
        <v>2002</v>
      </c>
      <c r="D1914">
        <v>1095.2230583348758</v>
      </c>
      <c r="E1914">
        <v>1.3003729790079723</v>
      </c>
      <c r="F1914">
        <f t="shared" si="92"/>
        <v>6.9987133277471978</v>
      </c>
    </row>
    <row r="1915" spans="1:6" x14ac:dyDescent="0.45">
      <c r="A1915" t="str">
        <f t="shared" si="91"/>
        <v>GNB2003</v>
      </c>
      <c r="B1915" t="s">
        <v>125</v>
      </c>
      <c r="C1915">
        <v>2003</v>
      </c>
      <c r="D1915">
        <v>1088.7426567531948</v>
      </c>
      <c r="E1915">
        <v>0.63690108632626741</v>
      </c>
      <c r="F1915">
        <f t="shared" si="92"/>
        <v>6.9927787834855923</v>
      </c>
    </row>
    <row r="1916" spans="1:6" x14ac:dyDescent="0.45">
      <c r="A1916" t="str">
        <f t="shared" si="91"/>
        <v>GNB2004</v>
      </c>
      <c r="B1916" t="s">
        <v>125</v>
      </c>
      <c r="C1916">
        <v>2004</v>
      </c>
      <c r="D1916">
        <v>1105.3432284144076</v>
      </c>
      <c r="E1916">
        <v>1.140614662052599</v>
      </c>
      <c r="F1916">
        <f t="shared" si="92"/>
        <v>7.0079111796710176</v>
      </c>
    </row>
    <row r="1917" spans="1:6" x14ac:dyDescent="0.45">
      <c r="A1917" t="str">
        <f t="shared" si="91"/>
        <v>GNB2005</v>
      </c>
      <c r="B1917" t="s">
        <v>125</v>
      </c>
      <c r="C1917">
        <v>2005</v>
      </c>
      <c r="D1917">
        <v>1186.626313547368</v>
      </c>
      <c r="E1917">
        <v>1.4646877274411649</v>
      </c>
      <c r="F1917">
        <f t="shared" si="92"/>
        <v>7.0788695291621568</v>
      </c>
    </row>
    <row r="1918" spans="1:6" x14ac:dyDescent="0.45">
      <c r="A1918" t="str">
        <f t="shared" si="91"/>
        <v>GNB2006</v>
      </c>
      <c r="B1918" t="s">
        <v>125</v>
      </c>
      <c r="C1918">
        <v>2006</v>
      </c>
      <c r="D1918">
        <v>1225.9182457679224</v>
      </c>
      <c r="E1918">
        <v>2.1791679860980793</v>
      </c>
      <c r="F1918">
        <f t="shared" si="92"/>
        <v>7.1114454305597485</v>
      </c>
    </row>
    <row r="1919" spans="1:6" x14ac:dyDescent="0.45">
      <c r="A1919" t="str">
        <f t="shared" si="91"/>
        <v>GNB2007</v>
      </c>
      <c r="B1919" t="s">
        <v>125</v>
      </c>
      <c r="C1919">
        <v>2007</v>
      </c>
      <c r="D1919">
        <v>1259.6056068922028</v>
      </c>
      <c r="E1919">
        <v>3.2143957296009025</v>
      </c>
      <c r="F1919">
        <f t="shared" si="92"/>
        <v>7.1385539405445293</v>
      </c>
    </row>
    <row r="1920" spans="1:6" x14ac:dyDescent="0.45">
      <c r="A1920" t="str">
        <f t="shared" si="91"/>
        <v>GNB2008</v>
      </c>
      <c r="B1920" t="s">
        <v>125</v>
      </c>
      <c r="C1920">
        <v>2008</v>
      </c>
      <c r="D1920">
        <v>1308.5355669971666</v>
      </c>
      <c r="E1920">
        <v>5.1219328734522067</v>
      </c>
      <c r="F1920">
        <f t="shared" si="92"/>
        <v>7.1766639031041652</v>
      </c>
    </row>
    <row r="1921" spans="1:6" x14ac:dyDescent="0.45">
      <c r="A1921" t="str">
        <f t="shared" si="91"/>
        <v>GNB2009</v>
      </c>
      <c r="B1921" t="s">
        <v>125</v>
      </c>
      <c r="C1921">
        <v>2009</v>
      </c>
      <c r="D1921">
        <v>1314.9707866195547</v>
      </c>
      <c r="E1921">
        <v>4.4314382538355375</v>
      </c>
      <c r="F1921">
        <f t="shared" si="92"/>
        <v>7.18156972886666</v>
      </c>
    </row>
    <row r="1922" spans="1:6" x14ac:dyDescent="0.45">
      <c r="A1922" t="str">
        <f t="shared" si="91"/>
        <v>GNB2010</v>
      </c>
      <c r="B1922" t="s">
        <v>125</v>
      </c>
      <c r="C1922">
        <v>2010</v>
      </c>
      <c r="D1922">
        <v>1369.6891706612082</v>
      </c>
      <c r="E1922">
        <v>6.3595348790891961</v>
      </c>
      <c r="F1922">
        <f t="shared" si="92"/>
        <v>7.2223391103513457</v>
      </c>
    </row>
    <row r="1923" spans="1:6" x14ac:dyDescent="0.45">
      <c r="A1923" t="str">
        <f t="shared" ref="A1923:A1986" si="93">B1923&amp;C1923</f>
        <v>GNB2011</v>
      </c>
      <c r="B1923" t="s">
        <v>125</v>
      </c>
      <c r="C1923">
        <v>2011</v>
      </c>
      <c r="D1923">
        <v>1471.7627987907167</v>
      </c>
      <c r="E1923">
        <v>8.686605439926721</v>
      </c>
      <c r="F1923">
        <f t="shared" ref="F1923:F1986" si="94">LN(D1923)</f>
        <v>7.2942161441781623</v>
      </c>
    </row>
    <row r="1924" spans="1:6" x14ac:dyDescent="0.45">
      <c r="A1924" t="str">
        <f t="shared" si="93"/>
        <v>GNB2012</v>
      </c>
      <c r="B1924" t="s">
        <v>125</v>
      </c>
      <c r="C1924">
        <v>2012</v>
      </c>
      <c r="D1924">
        <v>1401.8499404414817</v>
      </c>
      <c r="E1924">
        <v>12.223724414401211</v>
      </c>
      <c r="F1924">
        <f t="shared" si="94"/>
        <v>7.2455480293707719</v>
      </c>
    </row>
    <row r="1925" spans="1:6" x14ac:dyDescent="0.45">
      <c r="A1925" t="str">
        <f t="shared" si="93"/>
        <v>GNB2013</v>
      </c>
      <c r="B1925" t="s">
        <v>125</v>
      </c>
      <c r="C1925">
        <v>2013</v>
      </c>
      <c r="D1925">
        <v>1415.8251193537858</v>
      </c>
      <c r="E1925">
        <v>11.986495696458125</v>
      </c>
      <c r="F1925">
        <f t="shared" si="94"/>
        <v>7.2554677633452824</v>
      </c>
    </row>
    <row r="1926" spans="1:6" x14ac:dyDescent="0.45">
      <c r="A1926" t="str">
        <f t="shared" si="93"/>
        <v>GNB2014</v>
      </c>
      <c r="B1926" t="s">
        <v>125</v>
      </c>
      <c r="C1926">
        <v>2014</v>
      </c>
      <c r="D1926">
        <v>1455.9081366519285</v>
      </c>
      <c r="E1926">
        <v>13.433899612692613</v>
      </c>
      <c r="F1926">
        <f t="shared" si="94"/>
        <v>7.2833851338073465</v>
      </c>
    </row>
    <row r="1927" spans="1:6" x14ac:dyDescent="0.45">
      <c r="A1927" t="str">
        <f t="shared" si="93"/>
        <v>GNB2015</v>
      </c>
      <c r="B1927" t="s">
        <v>125</v>
      </c>
      <c r="C1927">
        <v>2015</v>
      </c>
      <c r="D1927">
        <v>1729.9426031012326</v>
      </c>
      <c r="E1927">
        <v>7.7799563478297458</v>
      </c>
      <c r="F1927">
        <f t="shared" si="94"/>
        <v>7.4558435095433113</v>
      </c>
    </row>
    <row r="1928" spans="1:6" x14ac:dyDescent="0.45">
      <c r="A1928" t="str">
        <f t="shared" si="93"/>
        <v>GNB2016</v>
      </c>
      <c r="B1928" t="s">
        <v>125</v>
      </c>
      <c r="C1928">
        <v>2016</v>
      </c>
      <c r="D1928">
        <v>1824.3730977070991</v>
      </c>
      <c r="E1928">
        <v>7.0058628060382366</v>
      </c>
      <c r="F1928">
        <f t="shared" si="94"/>
        <v>7.5089916988984688</v>
      </c>
    </row>
    <row r="1929" spans="1:6" x14ac:dyDescent="0.45">
      <c r="A1929" t="str">
        <f t="shared" si="93"/>
        <v>GNB2017</v>
      </c>
      <c r="B1929" t="s">
        <v>125</v>
      </c>
      <c r="C1929">
        <v>2017</v>
      </c>
      <c r="D1929">
        <v>2081.8128722768502</v>
      </c>
      <c r="E1929">
        <v>11.709057441023779</v>
      </c>
      <c r="F1929">
        <f t="shared" si="94"/>
        <v>7.6409943663060069</v>
      </c>
    </row>
    <row r="1930" spans="1:6" x14ac:dyDescent="0.45">
      <c r="A1930" t="str">
        <f t="shared" si="93"/>
        <v>GNB2018</v>
      </c>
      <c r="B1930" t="s">
        <v>125</v>
      </c>
      <c r="C1930">
        <v>2018</v>
      </c>
      <c r="D1930">
        <v>2057.9696912914574</v>
      </c>
      <c r="E1930">
        <v>13.853517405165203</v>
      </c>
      <c r="F1930">
        <f t="shared" si="94"/>
        <v>7.6294751890219219</v>
      </c>
    </row>
    <row r="1931" spans="1:6" x14ac:dyDescent="0.45">
      <c r="A1931" t="str">
        <f t="shared" si="93"/>
        <v>GNB2019</v>
      </c>
      <c r="B1931" t="s">
        <v>125</v>
      </c>
      <c r="C1931">
        <v>2019</v>
      </c>
      <c r="D1931">
        <v>2236.811103510151</v>
      </c>
      <c r="E1931">
        <v>13.40987202177701</v>
      </c>
      <c r="F1931">
        <f t="shared" si="94"/>
        <v>7.7128065160427957</v>
      </c>
    </row>
    <row r="1932" spans="1:6" x14ac:dyDescent="0.45">
      <c r="A1932" t="str">
        <f t="shared" si="93"/>
        <v>GNB2020</v>
      </c>
      <c r="B1932" t="s">
        <v>125</v>
      </c>
      <c r="C1932">
        <v>2020</v>
      </c>
      <c r="D1932">
        <v>2310.3743073155665</v>
      </c>
      <c r="E1932">
        <v>13.783319868705243</v>
      </c>
      <c r="F1932">
        <f t="shared" si="94"/>
        <v>7.7451648281880798</v>
      </c>
    </row>
    <row r="1933" spans="1:6" x14ac:dyDescent="0.45">
      <c r="A1933" t="str">
        <f t="shared" si="93"/>
        <v>GNB2021</v>
      </c>
      <c r="B1933" t="s">
        <v>125</v>
      </c>
      <c r="C1933">
        <v>2021</v>
      </c>
      <c r="D1933">
        <v>2483.8506293464893</v>
      </c>
      <c r="E1933">
        <v>13.495473710775657</v>
      </c>
      <c r="F1933">
        <f t="shared" si="94"/>
        <v>7.8175653081319716</v>
      </c>
    </row>
    <row r="1934" spans="1:6" x14ac:dyDescent="0.45">
      <c r="A1934" t="str">
        <f t="shared" si="93"/>
        <v>GNB2022</v>
      </c>
      <c r="B1934" t="s">
        <v>125</v>
      </c>
      <c r="C1934">
        <v>2022</v>
      </c>
      <c r="D1934">
        <v>2747.2541955989827</v>
      </c>
      <c r="E1934">
        <v>14.720967492186599</v>
      </c>
      <c r="F1934">
        <f t="shared" si="94"/>
        <v>7.9183572175254238</v>
      </c>
    </row>
    <row r="1935" spans="1:6" x14ac:dyDescent="0.45">
      <c r="A1935" t="str">
        <f t="shared" si="93"/>
        <v>GNB2023</v>
      </c>
      <c r="B1935" t="s">
        <v>125</v>
      </c>
      <c r="C1935">
        <v>2023</v>
      </c>
      <c r="D1935">
        <v>2907.1408912252427</v>
      </c>
      <c r="E1935">
        <v>12.57673033554966</v>
      </c>
      <c r="F1935">
        <f t="shared" si="94"/>
        <v>7.9749253655781818</v>
      </c>
    </row>
    <row r="1936" spans="1:6" x14ac:dyDescent="0.45">
      <c r="A1936" t="str">
        <f t="shared" si="93"/>
        <v>GNB2024</v>
      </c>
      <c r="B1936" t="s">
        <v>125</v>
      </c>
      <c r="C1936">
        <v>2024</v>
      </c>
      <c r="D1936">
        <v>3052.6911365572778</v>
      </c>
      <c r="E1936">
        <v>11.119557547756703</v>
      </c>
      <c r="F1936">
        <f t="shared" si="94"/>
        <v>8.0237788204233151</v>
      </c>
    </row>
    <row r="1937" spans="1:6" x14ac:dyDescent="0.45">
      <c r="A1937" t="str">
        <f t="shared" si="93"/>
        <v>GUY1990</v>
      </c>
      <c r="B1937" t="s">
        <v>414</v>
      </c>
      <c r="C1937">
        <v>1990</v>
      </c>
      <c r="D1937" s="2">
        <v>3021.609514722084</v>
      </c>
      <c r="E1937" s="2">
        <v>29.609793665233081</v>
      </c>
      <c r="F1937">
        <f t="shared" si="94"/>
        <v>8.0135449202952227</v>
      </c>
    </row>
    <row r="1938" spans="1:6" x14ac:dyDescent="0.45">
      <c r="A1938" t="str">
        <f t="shared" si="93"/>
        <v>GUY1991</v>
      </c>
      <c r="B1938" t="s">
        <v>414</v>
      </c>
      <c r="C1938">
        <v>1991</v>
      </c>
      <c r="D1938">
        <v>3322.0361528009716</v>
      </c>
      <c r="E1938">
        <v>18.730493250526102</v>
      </c>
      <c r="F1938">
        <f t="shared" si="94"/>
        <v>8.1083331729559767</v>
      </c>
    </row>
    <row r="1939" spans="1:6" x14ac:dyDescent="0.45">
      <c r="A1939" t="str">
        <f t="shared" si="93"/>
        <v>GUY1992</v>
      </c>
      <c r="B1939" t="s">
        <v>414</v>
      </c>
      <c r="C1939">
        <v>1992</v>
      </c>
      <c r="D1939">
        <v>3651.3245144550078</v>
      </c>
      <c r="E1939">
        <v>21.472099542089271</v>
      </c>
      <c r="F1939">
        <f t="shared" si="94"/>
        <v>8.2028452614238745</v>
      </c>
    </row>
    <row r="1940" spans="1:6" x14ac:dyDescent="0.45">
      <c r="A1940" t="str">
        <f t="shared" si="93"/>
        <v>GUY1993</v>
      </c>
      <c r="B1940" t="s">
        <v>414</v>
      </c>
      <c r="C1940">
        <v>1993</v>
      </c>
      <c r="D1940">
        <v>4027.0477234701675</v>
      </c>
      <c r="E1940">
        <v>20.898482849604221</v>
      </c>
      <c r="F1940">
        <f t="shared" si="94"/>
        <v>8.3007888116553747</v>
      </c>
    </row>
    <row r="1941" spans="1:6" x14ac:dyDescent="0.45">
      <c r="A1941" t="str">
        <f t="shared" si="93"/>
        <v>GUY1994</v>
      </c>
      <c r="B1941" t="s">
        <v>414</v>
      </c>
      <c r="C1941">
        <v>1994</v>
      </c>
      <c r="D1941">
        <v>4447.1007974059075</v>
      </c>
      <c r="E1941">
        <v>21.852460806406604</v>
      </c>
      <c r="F1941">
        <f t="shared" si="94"/>
        <v>8.4000076566369763</v>
      </c>
    </row>
    <row r="1942" spans="1:6" x14ac:dyDescent="0.45">
      <c r="A1942" t="str">
        <f t="shared" si="93"/>
        <v>GUY1995</v>
      </c>
      <c r="B1942" t="s">
        <v>414</v>
      </c>
      <c r="C1942">
        <v>1995</v>
      </c>
      <c r="D1942">
        <v>4752.6524055182108</v>
      </c>
      <c r="E1942">
        <v>28.007134836744964</v>
      </c>
      <c r="F1942">
        <f t="shared" si="94"/>
        <v>8.4664581423425016</v>
      </c>
    </row>
    <row r="1943" spans="1:6" x14ac:dyDescent="0.45">
      <c r="A1943" t="str">
        <f t="shared" si="93"/>
        <v>GUY1996</v>
      </c>
      <c r="B1943" t="s">
        <v>414</v>
      </c>
      <c r="C1943">
        <v>1996</v>
      </c>
      <c r="D1943">
        <v>5209.9947715529415</v>
      </c>
      <c r="E1943">
        <v>42.047977975093218</v>
      </c>
      <c r="F1943">
        <f t="shared" si="94"/>
        <v>8.5583341312062071</v>
      </c>
    </row>
    <row r="1944" spans="1:6" x14ac:dyDescent="0.45">
      <c r="A1944" t="str">
        <f t="shared" si="93"/>
        <v>GUY1997</v>
      </c>
      <c r="B1944" t="s">
        <v>414</v>
      </c>
      <c r="C1944">
        <v>1997</v>
      </c>
      <c r="D1944">
        <v>5614.7128999148099</v>
      </c>
      <c r="E1944">
        <v>48.240114344024128</v>
      </c>
      <c r="F1944">
        <f t="shared" si="94"/>
        <v>8.6331457349507659</v>
      </c>
    </row>
    <row r="1945" spans="1:6" x14ac:dyDescent="0.45">
      <c r="A1945" t="str">
        <f t="shared" si="93"/>
        <v>GUY1998</v>
      </c>
      <c r="B1945" t="s">
        <v>414</v>
      </c>
      <c r="C1945">
        <v>1998</v>
      </c>
      <c r="D1945">
        <v>5572.6744085464143</v>
      </c>
      <c r="E1945">
        <v>56.069491764388225</v>
      </c>
      <c r="F1945">
        <f t="shared" si="94"/>
        <v>8.6256303628494617</v>
      </c>
    </row>
    <row r="1946" spans="1:6" x14ac:dyDescent="0.45">
      <c r="A1946" t="str">
        <f t="shared" si="93"/>
        <v>GUY1999</v>
      </c>
      <c r="B1946" t="s">
        <v>414</v>
      </c>
      <c r="C1946">
        <v>1999</v>
      </c>
      <c r="D1946">
        <v>5811.9997076410018</v>
      </c>
      <c r="E1946">
        <v>57.075159433309786</v>
      </c>
      <c r="F1946">
        <f t="shared" si="94"/>
        <v>8.6676799743875232</v>
      </c>
    </row>
    <row r="1947" spans="1:6" x14ac:dyDescent="0.45">
      <c r="A1947" t="str">
        <f t="shared" si="93"/>
        <v>GUY2000</v>
      </c>
      <c r="B1947" t="s">
        <v>414</v>
      </c>
      <c r="C1947">
        <v>2000</v>
      </c>
      <c r="D1947">
        <v>5859.9179190293335</v>
      </c>
      <c r="E1947">
        <v>57.122849803552441</v>
      </c>
      <c r="F1947">
        <f t="shared" si="94"/>
        <v>8.6758908754813788</v>
      </c>
    </row>
    <row r="1948" spans="1:6" x14ac:dyDescent="0.45">
      <c r="A1948" t="str">
        <f t="shared" si="93"/>
        <v>GUY2001</v>
      </c>
      <c r="B1948" t="s">
        <v>414</v>
      </c>
      <c r="C1948">
        <v>2001</v>
      </c>
      <c r="D1948">
        <v>6131.2968302102981</v>
      </c>
      <c r="E1948">
        <v>60.720859524241448</v>
      </c>
      <c r="F1948">
        <f t="shared" si="94"/>
        <v>8.7211615612392936</v>
      </c>
    </row>
    <row r="1949" spans="1:6" x14ac:dyDescent="0.45">
      <c r="A1949" t="str">
        <f t="shared" si="93"/>
        <v>GUY2002</v>
      </c>
      <c r="B1949" t="s">
        <v>414</v>
      </c>
      <c r="C1949">
        <v>2002</v>
      </c>
      <c r="D1949">
        <v>6303.9037219992279</v>
      </c>
      <c r="E1949">
        <v>62.119101553400789</v>
      </c>
      <c r="F1949">
        <f t="shared" si="94"/>
        <v>8.7489243588955858</v>
      </c>
    </row>
    <row r="1950" spans="1:6" x14ac:dyDescent="0.45">
      <c r="A1950" t="str">
        <f t="shared" si="93"/>
        <v>GUY2003</v>
      </c>
      <c r="B1950" t="s">
        <v>414</v>
      </c>
      <c r="C1950">
        <v>2003</v>
      </c>
      <c r="D1950">
        <v>6392.3331579922215</v>
      </c>
      <c r="E1950">
        <v>57.547980399843127</v>
      </c>
      <c r="F1950">
        <f t="shared" si="94"/>
        <v>8.7628546071754982</v>
      </c>
    </row>
    <row r="1951" spans="1:6" x14ac:dyDescent="0.45">
      <c r="A1951" t="str">
        <f t="shared" si="93"/>
        <v>GUY2004</v>
      </c>
      <c r="B1951" t="s">
        <v>414</v>
      </c>
      <c r="C1951">
        <v>2004</v>
      </c>
      <c r="D1951">
        <v>6672.8229943854421</v>
      </c>
      <c r="E1951">
        <v>53.201048862077918</v>
      </c>
      <c r="F1951">
        <f t="shared" si="94"/>
        <v>8.8057982869089724</v>
      </c>
    </row>
    <row r="1952" spans="1:6" x14ac:dyDescent="0.45">
      <c r="A1952" t="str">
        <f t="shared" si="93"/>
        <v>GUY2005</v>
      </c>
      <c r="B1952" t="s">
        <v>414</v>
      </c>
      <c r="C1952">
        <v>2005</v>
      </c>
      <c r="D1952">
        <v>6761.1179841321955</v>
      </c>
      <c r="E1952">
        <v>57.122427428262966</v>
      </c>
      <c r="F1952">
        <f t="shared" si="94"/>
        <v>8.8189435376309468</v>
      </c>
    </row>
    <row r="1953" spans="1:6" x14ac:dyDescent="0.45">
      <c r="A1953" t="str">
        <f t="shared" si="93"/>
        <v>GUY2006</v>
      </c>
      <c r="B1953" t="s">
        <v>414</v>
      </c>
      <c r="C1953">
        <v>2006</v>
      </c>
      <c r="D1953">
        <v>7345.9402821222375</v>
      </c>
      <c r="E1953">
        <v>22.658160578510813</v>
      </c>
      <c r="F1953">
        <f t="shared" si="94"/>
        <v>8.9019030970411297</v>
      </c>
    </row>
    <row r="1954" spans="1:6" x14ac:dyDescent="0.45">
      <c r="A1954" t="str">
        <f t="shared" si="93"/>
        <v>GUY2007</v>
      </c>
      <c r="B1954" t="s">
        <v>414</v>
      </c>
      <c r="C1954">
        <v>2007</v>
      </c>
      <c r="D1954">
        <v>8110.0299989656705</v>
      </c>
      <c r="E1954">
        <v>22.35727946464279</v>
      </c>
      <c r="F1954">
        <f t="shared" si="94"/>
        <v>9.0008568461119474</v>
      </c>
    </row>
    <row r="1955" spans="1:6" x14ac:dyDescent="0.45">
      <c r="A1955" t="str">
        <f t="shared" si="93"/>
        <v>GUY2008</v>
      </c>
      <c r="B1955" t="s">
        <v>414</v>
      </c>
      <c r="C1955">
        <v>2008</v>
      </c>
      <c r="D1955">
        <v>8436.5143844254271</v>
      </c>
      <c r="E1955">
        <v>21.839397499575508</v>
      </c>
      <c r="F1955">
        <f t="shared" si="94"/>
        <v>9.0403245146598064</v>
      </c>
    </row>
    <row r="1956" spans="1:6" x14ac:dyDescent="0.45">
      <c r="A1956" t="str">
        <f t="shared" si="93"/>
        <v>GUY2009</v>
      </c>
      <c r="B1956" t="s">
        <v>414</v>
      </c>
      <c r="C1956">
        <v>2009</v>
      </c>
      <c r="D1956">
        <v>8824.4896016247731</v>
      </c>
      <c r="E1956">
        <v>23.348039871320879</v>
      </c>
      <c r="F1956">
        <f t="shared" si="94"/>
        <v>9.0852860446190196</v>
      </c>
    </row>
    <row r="1957" spans="1:6" x14ac:dyDescent="0.45">
      <c r="A1957" t="str">
        <f t="shared" si="93"/>
        <v>GUY2010</v>
      </c>
      <c r="B1957" t="s">
        <v>414</v>
      </c>
      <c r="C1957">
        <v>2010</v>
      </c>
      <c r="D1957">
        <v>9336.5983021259435</v>
      </c>
      <c r="E1957">
        <v>24.513802308780029</v>
      </c>
      <c r="F1957">
        <f t="shared" si="94"/>
        <v>9.1416972574020736</v>
      </c>
    </row>
    <row r="1958" spans="1:6" x14ac:dyDescent="0.45">
      <c r="A1958" t="str">
        <f t="shared" si="93"/>
        <v>GUY2011</v>
      </c>
      <c r="B1958" t="s">
        <v>414</v>
      </c>
      <c r="C1958">
        <v>2011</v>
      </c>
      <c r="D1958">
        <v>10066.072975359777</v>
      </c>
      <c r="E1958">
        <v>26.437198890589254</v>
      </c>
      <c r="F1958">
        <f t="shared" si="94"/>
        <v>9.216925936998063</v>
      </c>
    </row>
    <row r="1959" spans="1:6" x14ac:dyDescent="0.45">
      <c r="A1959" t="str">
        <f t="shared" si="93"/>
        <v>GUY2012</v>
      </c>
      <c r="B1959" t="s">
        <v>414</v>
      </c>
      <c r="C1959">
        <v>2012</v>
      </c>
      <c r="D1959">
        <v>10626.825667446348</v>
      </c>
      <c r="E1959">
        <v>28.767813232511084</v>
      </c>
      <c r="F1959">
        <f t="shared" si="94"/>
        <v>9.2711368065563207</v>
      </c>
    </row>
    <row r="1960" spans="1:6" x14ac:dyDescent="0.45">
      <c r="A1960" t="str">
        <f t="shared" si="93"/>
        <v>GUY2013</v>
      </c>
      <c r="B1960" t="s">
        <v>414</v>
      </c>
      <c r="C1960">
        <v>2013</v>
      </c>
      <c r="D1960">
        <v>11199.887474408901</v>
      </c>
      <c r="E1960">
        <v>31.973340785609821</v>
      </c>
      <c r="F1960">
        <f t="shared" si="94"/>
        <v>9.3236590103049384</v>
      </c>
    </row>
    <row r="1961" spans="1:6" x14ac:dyDescent="0.45">
      <c r="A1961" t="str">
        <f t="shared" si="93"/>
        <v>GUY2014</v>
      </c>
      <c r="B1961" t="s">
        <v>414</v>
      </c>
      <c r="C1961">
        <v>2014</v>
      </c>
      <c r="D1961">
        <v>11145.029119872392</v>
      </c>
      <c r="E1961">
        <v>36.659874054302513</v>
      </c>
      <c r="F1961">
        <f t="shared" si="94"/>
        <v>9.3187488586359724</v>
      </c>
    </row>
    <row r="1962" spans="1:6" x14ac:dyDescent="0.45">
      <c r="A1962" t="str">
        <f t="shared" si="93"/>
        <v>GUY2015</v>
      </c>
      <c r="B1962" t="s">
        <v>414</v>
      </c>
      <c r="C1962">
        <v>2015</v>
      </c>
      <c r="D1962">
        <v>11408.473901348996</v>
      </c>
      <c r="E1962">
        <v>36.502241062668951</v>
      </c>
      <c r="F1962">
        <f t="shared" si="94"/>
        <v>9.3421116829333606</v>
      </c>
    </row>
    <row r="1963" spans="1:6" x14ac:dyDescent="0.45">
      <c r="A1963" t="str">
        <f t="shared" si="93"/>
        <v>GUY2016</v>
      </c>
      <c r="B1963" t="s">
        <v>414</v>
      </c>
      <c r="C1963">
        <v>2016</v>
      </c>
      <c r="D1963">
        <v>11516.379828957728</v>
      </c>
      <c r="E1963">
        <v>34.952728405902924</v>
      </c>
      <c r="F1963">
        <f t="shared" si="94"/>
        <v>9.3515256339041724</v>
      </c>
    </row>
    <row r="1964" spans="1:6" x14ac:dyDescent="0.45">
      <c r="A1964" t="str">
        <f t="shared" si="93"/>
        <v>GUY2017</v>
      </c>
      <c r="B1964" t="s">
        <v>414</v>
      </c>
      <c r="C1964">
        <v>2017</v>
      </c>
      <c r="D1964">
        <v>12243.222596854139</v>
      </c>
      <c r="E1964">
        <v>34.069386627583128</v>
      </c>
      <c r="F1964">
        <f t="shared" si="94"/>
        <v>9.4127278054698635</v>
      </c>
    </row>
    <row r="1965" spans="1:6" x14ac:dyDescent="0.45">
      <c r="A1965" t="str">
        <f t="shared" si="93"/>
        <v>GUY2018</v>
      </c>
      <c r="B1965" t="s">
        <v>414</v>
      </c>
      <c r="C1965">
        <v>2018</v>
      </c>
      <c r="D1965">
        <v>12442.508718587647</v>
      </c>
      <c r="E1965">
        <v>36.570442407775182</v>
      </c>
      <c r="F1965">
        <f t="shared" si="94"/>
        <v>9.4288740114427423</v>
      </c>
    </row>
    <row r="1966" spans="1:6" x14ac:dyDescent="0.45">
      <c r="A1966" t="str">
        <f t="shared" si="93"/>
        <v>GUY2019</v>
      </c>
      <c r="B1966" t="s">
        <v>414</v>
      </c>
      <c r="C1966">
        <v>2019</v>
      </c>
      <c r="D1966">
        <v>13240.971376115518</v>
      </c>
      <c r="E1966">
        <v>37.092747131029199</v>
      </c>
      <c r="F1966">
        <f t="shared" si="94"/>
        <v>9.4910711935758858</v>
      </c>
    </row>
    <row r="1967" spans="1:6" x14ac:dyDescent="0.45">
      <c r="A1967" t="str">
        <f t="shared" si="93"/>
        <v>GUY2020</v>
      </c>
      <c r="B1967" t="s">
        <v>414</v>
      </c>
      <c r="C1967">
        <v>2020</v>
      </c>
      <c r="D1967">
        <v>16819.422871469465</v>
      </c>
      <c r="E1967">
        <v>39.175718039231846</v>
      </c>
      <c r="F1967">
        <f t="shared" si="94"/>
        <v>9.7302896208972136</v>
      </c>
    </row>
    <row r="1968" spans="1:6" x14ac:dyDescent="0.45">
      <c r="A1968" t="str">
        <f t="shared" si="93"/>
        <v>GUY2021</v>
      </c>
      <c r="B1968" t="s">
        <v>414</v>
      </c>
      <c r="C1968">
        <v>2021</v>
      </c>
      <c r="D1968">
        <v>22865.927096888197</v>
      </c>
      <c r="E1968">
        <v>30.828624719599024</v>
      </c>
      <c r="F1968">
        <f t="shared" si="94"/>
        <v>10.037403181821148</v>
      </c>
    </row>
    <row r="1969" spans="1:6" x14ac:dyDescent="0.45">
      <c r="A1969" t="str">
        <f t="shared" si="93"/>
        <v>GUY2022</v>
      </c>
      <c r="B1969" t="s">
        <v>414</v>
      </c>
      <c r="C1969">
        <v>2022</v>
      </c>
      <c r="D1969">
        <v>39710.969560753052</v>
      </c>
      <c r="E1969">
        <v>20.187564075104017</v>
      </c>
      <c r="F1969">
        <f t="shared" si="94"/>
        <v>10.589382739862311</v>
      </c>
    </row>
    <row r="1970" spans="1:6" x14ac:dyDescent="0.45">
      <c r="A1970" t="str">
        <f t="shared" si="93"/>
        <v>GUY2023</v>
      </c>
      <c r="B1970" t="s">
        <v>414</v>
      </c>
      <c r="C1970">
        <v>2023</v>
      </c>
      <c r="D1970">
        <v>54729.036515636559</v>
      </c>
      <c r="E1970">
        <v>19.928578405544084</v>
      </c>
      <c r="F1970">
        <f t="shared" si="94"/>
        <v>10.910149679664288</v>
      </c>
    </row>
    <row r="1971" spans="1:6" x14ac:dyDescent="0.45">
      <c r="A1971" t="str">
        <f t="shared" si="93"/>
        <v>GUY2024</v>
      </c>
      <c r="B1971" t="s">
        <v>414</v>
      </c>
      <c r="C1971">
        <v>2024</v>
      </c>
      <c r="D1971">
        <v>79905.744252197284</v>
      </c>
      <c r="E1971">
        <v>14.846921310406447</v>
      </c>
      <c r="F1971">
        <f t="shared" si="94"/>
        <v>11.288603022188926</v>
      </c>
    </row>
    <row r="1972" spans="1:6" x14ac:dyDescent="0.45">
      <c r="A1972" t="str">
        <f t="shared" si="93"/>
        <v>HTI1990</v>
      </c>
      <c r="B1972" t="s">
        <v>71</v>
      </c>
      <c r="C1972">
        <v>1990</v>
      </c>
      <c r="D1972" s="2">
        <v>2202.2277471918983</v>
      </c>
      <c r="E1972" s="2">
        <v>11.630694258657572</v>
      </c>
      <c r="F1972">
        <f t="shared" si="94"/>
        <v>7.6972247393603084</v>
      </c>
    </row>
    <row r="1973" spans="1:6" x14ac:dyDescent="0.45">
      <c r="A1973" t="str">
        <f t="shared" si="93"/>
        <v>HTI1991</v>
      </c>
      <c r="B1973" t="s">
        <v>71</v>
      </c>
      <c r="C1973">
        <v>1991</v>
      </c>
      <c r="D1973">
        <v>2272.7622718592211</v>
      </c>
      <c r="E1973">
        <v>10.301488078774133</v>
      </c>
      <c r="F1973">
        <f t="shared" si="94"/>
        <v>7.7287512305514516</v>
      </c>
    </row>
    <row r="1974" spans="1:6" x14ac:dyDescent="0.45">
      <c r="A1974" t="str">
        <f t="shared" si="93"/>
        <v>HTI1992</v>
      </c>
      <c r="B1974" t="s">
        <v>71</v>
      </c>
      <c r="C1974">
        <v>1992</v>
      </c>
      <c r="D1974">
        <v>2157.5971330494676</v>
      </c>
      <c r="E1974">
        <v>10.147854657904908</v>
      </c>
      <c r="F1974">
        <f t="shared" si="94"/>
        <v>7.6767504430563154</v>
      </c>
    </row>
    <row r="1975" spans="1:6" x14ac:dyDescent="0.45">
      <c r="A1975" t="str">
        <f t="shared" si="93"/>
        <v>HTI1993</v>
      </c>
      <c r="B1975" t="s">
        <v>71</v>
      </c>
      <c r="C1975">
        <v>1993</v>
      </c>
      <c r="D1975">
        <v>2048.2434532758184</v>
      </c>
      <c r="E1975">
        <v>10.863915033244107</v>
      </c>
      <c r="F1975">
        <f t="shared" si="94"/>
        <v>7.6247378527643166</v>
      </c>
    </row>
    <row r="1976" spans="1:6" x14ac:dyDescent="0.45">
      <c r="A1976" t="str">
        <f t="shared" si="93"/>
        <v>HTI1994</v>
      </c>
      <c r="B1976" t="s">
        <v>71</v>
      </c>
      <c r="C1976">
        <v>1994</v>
      </c>
      <c r="D1976">
        <v>1806.8230358226133</v>
      </c>
      <c r="E1976">
        <v>10.17929221815451</v>
      </c>
      <c r="F1976">
        <f t="shared" si="94"/>
        <v>7.499325353213572</v>
      </c>
    </row>
    <row r="1977" spans="1:6" x14ac:dyDescent="0.45">
      <c r="A1977" t="str">
        <f t="shared" si="93"/>
        <v>HTI1995</v>
      </c>
      <c r="B1977" t="s">
        <v>71</v>
      </c>
      <c r="C1977">
        <v>1995</v>
      </c>
      <c r="D1977">
        <v>1989.016473808822</v>
      </c>
      <c r="E1977">
        <v>12.454132138460212</v>
      </c>
      <c r="F1977">
        <f t="shared" si="94"/>
        <v>7.5953955612776021</v>
      </c>
    </row>
    <row r="1978" spans="1:6" x14ac:dyDescent="0.45">
      <c r="A1978" t="str">
        <f t="shared" si="93"/>
        <v>HTI1996</v>
      </c>
      <c r="B1978" t="s">
        <v>71</v>
      </c>
      <c r="C1978">
        <v>1996</v>
      </c>
      <c r="D1978">
        <v>2069.6145413212384</v>
      </c>
      <c r="E1978">
        <v>12.7900707440993</v>
      </c>
      <c r="F1978">
        <f t="shared" si="94"/>
        <v>7.6351176569977151</v>
      </c>
    </row>
    <row r="1979" spans="1:6" x14ac:dyDescent="0.45">
      <c r="A1979" t="str">
        <f t="shared" si="93"/>
        <v>HTI1997</v>
      </c>
      <c r="B1979" t="s">
        <v>71</v>
      </c>
      <c r="C1979">
        <v>1997</v>
      </c>
      <c r="D1979">
        <v>2121.8494007525246</v>
      </c>
      <c r="E1979">
        <v>15.688766248194645</v>
      </c>
      <c r="F1979">
        <f t="shared" si="94"/>
        <v>7.6600433462277575</v>
      </c>
    </row>
    <row r="1980" spans="1:6" x14ac:dyDescent="0.45">
      <c r="A1980" t="str">
        <f t="shared" si="93"/>
        <v>HTI1998</v>
      </c>
      <c r="B1980" t="s">
        <v>71</v>
      </c>
      <c r="C1980">
        <v>1998</v>
      </c>
      <c r="D1980">
        <v>2152.0036630753698</v>
      </c>
      <c r="E1980">
        <v>14.135657253520009</v>
      </c>
      <c r="F1980">
        <f t="shared" si="94"/>
        <v>7.6741546234527958</v>
      </c>
    </row>
    <row r="1981" spans="1:6" x14ac:dyDescent="0.45">
      <c r="A1981" t="str">
        <f t="shared" si="93"/>
        <v>HTI1999</v>
      </c>
      <c r="B1981" t="s">
        <v>71</v>
      </c>
      <c r="C1981">
        <v>1999</v>
      </c>
      <c r="D1981">
        <v>2200.5895348560612</v>
      </c>
      <c r="E1981">
        <v>14.462428162994195</v>
      </c>
      <c r="F1981">
        <f t="shared" si="94"/>
        <v>7.6964805738378743</v>
      </c>
    </row>
    <row r="1982" spans="1:6" x14ac:dyDescent="0.45">
      <c r="A1982" t="str">
        <f t="shared" si="93"/>
        <v>HTI2000</v>
      </c>
      <c r="B1982" t="s">
        <v>71</v>
      </c>
      <c r="C1982">
        <v>2000</v>
      </c>
      <c r="D1982">
        <v>2228.5013363773101</v>
      </c>
      <c r="E1982">
        <v>9.0179713441747751</v>
      </c>
      <c r="F1982">
        <f t="shared" si="94"/>
        <v>7.709084592062136</v>
      </c>
    </row>
    <row r="1983" spans="1:6" x14ac:dyDescent="0.45">
      <c r="A1983" t="str">
        <f t="shared" si="93"/>
        <v>HTI2001</v>
      </c>
      <c r="B1983" t="s">
        <v>71</v>
      </c>
      <c r="C1983">
        <v>2001</v>
      </c>
      <c r="D1983">
        <v>2229.8439672307486</v>
      </c>
      <c r="E1983">
        <v>8.343350618351387</v>
      </c>
      <c r="F1983">
        <f t="shared" si="94"/>
        <v>7.7096868921544779</v>
      </c>
    </row>
    <row r="1984" spans="1:6" x14ac:dyDescent="0.45">
      <c r="A1984" t="str">
        <f t="shared" si="93"/>
        <v>HTI2002</v>
      </c>
      <c r="B1984" t="s">
        <v>71</v>
      </c>
      <c r="C1984">
        <v>2002</v>
      </c>
      <c r="D1984">
        <v>2247.9789661465406</v>
      </c>
      <c r="E1984">
        <v>9.8269804654063524</v>
      </c>
      <c r="F1984">
        <f t="shared" si="94"/>
        <v>7.7177868542734291</v>
      </c>
    </row>
    <row r="1985" spans="1:6" x14ac:dyDescent="0.45">
      <c r="A1985" t="str">
        <f t="shared" si="93"/>
        <v>HTI2003</v>
      </c>
      <c r="B1985" t="s">
        <v>71</v>
      </c>
      <c r="C1985">
        <v>2003</v>
      </c>
      <c r="D1985">
        <v>2330.9187393338293</v>
      </c>
      <c r="E1985">
        <v>9.6739642560374879</v>
      </c>
      <c r="F1985">
        <f t="shared" si="94"/>
        <v>7.754017777567455</v>
      </c>
    </row>
    <row r="1986" spans="1:6" x14ac:dyDescent="0.45">
      <c r="A1986" t="str">
        <f t="shared" si="93"/>
        <v>HTI2004</v>
      </c>
      <c r="B1986" t="s">
        <v>71</v>
      </c>
      <c r="C1986">
        <v>2004</v>
      </c>
      <c r="D1986">
        <v>2322.1978679869126</v>
      </c>
      <c r="E1986">
        <v>8.2813738072394329</v>
      </c>
      <c r="F1986">
        <f t="shared" si="94"/>
        <v>7.7502693730919381</v>
      </c>
    </row>
    <row r="1987" spans="1:6" x14ac:dyDescent="0.45">
      <c r="A1987" t="str">
        <f t="shared" ref="A1987:A2050" si="95">B1987&amp;C1987</f>
        <v>HTI2005</v>
      </c>
      <c r="B1987" t="s">
        <v>71</v>
      </c>
      <c r="C1987">
        <v>2005</v>
      </c>
      <c r="D1987">
        <v>2427.4480855139336</v>
      </c>
      <c r="E1987">
        <v>8.862702922071632</v>
      </c>
      <c r="F1987">
        <f t="shared" ref="F1987:F2050" si="96">LN(D1987)</f>
        <v>7.7945958139487157</v>
      </c>
    </row>
    <row r="1988" spans="1:6" x14ac:dyDescent="0.45">
      <c r="A1988" t="str">
        <f t="shared" si="95"/>
        <v>HTI2006</v>
      </c>
      <c r="B1988" t="s">
        <v>71</v>
      </c>
      <c r="C1988">
        <v>2006</v>
      </c>
      <c r="D1988">
        <v>2503.6593268197821</v>
      </c>
      <c r="E1988">
        <v>8.4702035208807871</v>
      </c>
      <c r="F1988">
        <f t="shared" si="96"/>
        <v>7.8255086713745881</v>
      </c>
    </row>
    <row r="1989" spans="1:6" x14ac:dyDescent="0.45">
      <c r="A1989" t="str">
        <f t="shared" si="95"/>
        <v>HTI2007</v>
      </c>
      <c r="B1989" t="s">
        <v>71</v>
      </c>
      <c r="C1989">
        <v>2007</v>
      </c>
      <c r="D1989">
        <v>2647.4953861343033</v>
      </c>
      <c r="E1989">
        <v>8.0621651109806898</v>
      </c>
      <c r="F1989">
        <f t="shared" si="96"/>
        <v>7.8813693347485669</v>
      </c>
    </row>
    <row r="1990" spans="1:6" x14ac:dyDescent="0.45">
      <c r="A1990" t="str">
        <f t="shared" si="95"/>
        <v>HTI2008</v>
      </c>
      <c r="B1990" t="s">
        <v>71</v>
      </c>
      <c r="C1990">
        <v>2008</v>
      </c>
      <c r="D1990">
        <v>2724.4592282663311</v>
      </c>
      <c r="E1990">
        <v>8.6820920265016461</v>
      </c>
      <c r="F1990">
        <f t="shared" si="96"/>
        <v>7.9100252390612358</v>
      </c>
    </row>
    <row r="1991" spans="1:6" x14ac:dyDescent="0.45">
      <c r="A1991" t="str">
        <f t="shared" si="95"/>
        <v>HTI2009</v>
      </c>
      <c r="B1991" t="s">
        <v>71</v>
      </c>
      <c r="C1991">
        <v>2009</v>
      </c>
      <c r="D1991">
        <v>2855.1597138549378</v>
      </c>
      <c r="E1991">
        <v>8.21108523727505</v>
      </c>
      <c r="F1991">
        <f t="shared" si="96"/>
        <v>7.9568830623310083</v>
      </c>
    </row>
    <row r="1992" spans="1:6" x14ac:dyDescent="0.45">
      <c r="A1992" t="str">
        <f t="shared" si="95"/>
        <v>HTI2010</v>
      </c>
      <c r="B1992" t="s">
        <v>71</v>
      </c>
      <c r="C1992">
        <v>2010</v>
      </c>
      <c r="D1992">
        <v>2694.9110413731546</v>
      </c>
      <c r="E1992">
        <v>7.7970396746365331</v>
      </c>
      <c r="F1992">
        <f t="shared" si="96"/>
        <v>7.8991204740313776</v>
      </c>
    </row>
    <row r="1993" spans="1:6" x14ac:dyDescent="0.45">
      <c r="A1993" t="str">
        <f t="shared" si="95"/>
        <v>HTI2011</v>
      </c>
      <c r="B1993" t="s">
        <v>71</v>
      </c>
      <c r="C1993">
        <v>2011</v>
      </c>
      <c r="D1993">
        <v>2858.1964597943474</v>
      </c>
      <c r="E1993">
        <v>8.5187800354740677</v>
      </c>
      <c r="F1993">
        <f t="shared" si="96"/>
        <v>7.9579460964332362</v>
      </c>
    </row>
    <row r="1994" spans="1:6" x14ac:dyDescent="0.45">
      <c r="A1994" t="str">
        <f t="shared" si="95"/>
        <v>HTI2012</v>
      </c>
      <c r="B1994" t="s">
        <v>71</v>
      </c>
      <c r="C1994">
        <v>2012</v>
      </c>
      <c r="D1994">
        <v>2830.1908055970912</v>
      </c>
      <c r="E1994">
        <v>10.814964045335019</v>
      </c>
      <c r="F1994">
        <f t="shared" si="96"/>
        <v>7.9480994108369609</v>
      </c>
    </row>
    <row r="1995" spans="1:6" x14ac:dyDescent="0.45">
      <c r="A1995" t="str">
        <f t="shared" si="95"/>
        <v>HTI2013</v>
      </c>
      <c r="B1995" t="s">
        <v>71</v>
      </c>
      <c r="C1995">
        <v>2013</v>
      </c>
      <c r="D1995">
        <v>3042.4970687870987</v>
      </c>
      <c r="E1995">
        <v>10.761527608902513</v>
      </c>
      <c r="F1995">
        <f t="shared" si="96"/>
        <v>8.020433861438736</v>
      </c>
    </row>
    <row r="1996" spans="1:6" x14ac:dyDescent="0.45">
      <c r="A1996" t="str">
        <f t="shared" si="95"/>
        <v>HTI2014</v>
      </c>
      <c r="B1996" t="s">
        <v>71</v>
      </c>
      <c r="C1996">
        <v>2014</v>
      </c>
      <c r="D1996">
        <v>3075.738438370623</v>
      </c>
      <c r="E1996">
        <v>11.4152315549394</v>
      </c>
      <c r="F1996">
        <f t="shared" si="96"/>
        <v>8.0313002939705616</v>
      </c>
    </row>
    <row r="1997" spans="1:6" x14ac:dyDescent="0.45">
      <c r="A1997" t="str">
        <f t="shared" si="95"/>
        <v>HTI2015</v>
      </c>
      <c r="B1997" t="s">
        <v>71</v>
      </c>
      <c r="C1997">
        <v>2015</v>
      </c>
      <c r="D1997">
        <v>3025.8346172825841</v>
      </c>
      <c r="E1997">
        <v>10.767926773068623</v>
      </c>
      <c r="F1997">
        <f t="shared" si="96"/>
        <v>8.0149422389494287</v>
      </c>
    </row>
    <row r="1998" spans="1:6" x14ac:dyDescent="0.45">
      <c r="A1998" t="str">
        <f t="shared" si="95"/>
        <v>HTI2016</v>
      </c>
      <c r="B1998" t="s">
        <v>71</v>
      </c>
      <c r="C1998">
        <v>2016</v>
      </c>
      <c r="D1998">
        <v>3253.4717864161362</v>
      </c>
      <c r="E1998">
        <v>10.455275707121707</v>
      </c>
      <c r="F1998">
        <f t="shared" si="96"/>
        <v>8.0874779471335341</v>
      </c>
    </row>
    <row r="1999" spans="1:6" x14ac:dyDescent="0.45">
      <c r="A1999" t="str">
        <f t="shared" si="95"/>
        <v>HTI2017</v>
      </c>
      <c r="B1999" t="s">
        <v>71</v>
      </c>
      <c r="C1999">
        <v>2017</v>
      </c>
      <c r="D1999">
        <v>3339.3888465344608</v>
      </c>
      <c r="E1999">
        <v>9.8263189731595784</v>
      </c>
      <c r="F1999">
        <f t="shared" si="96"/>
        <v>8.1135430891483455</v>
      </c>
    </row>
    <row r="2000" spans="1:6" x14ac:dyDescent="0.45">
      <c r="A2000" t="str">
        <f t="shared" si="95"/>
        <v>HTI2018</v>
      </c>
      <c r="B2000" t="s">
        <v>71</v>
      </c>
      <c r="C2000">
        <v>2018</v>
      </c>
      <c r="D2000">
        <v>3196.9738637061419</v>
      </c>
      <c r="E2000">
        <v>11.206330653387386</v>
      </c>
      <c r="F2000">
        <f t="shared" si="96"/>
        <v>8.0699599737702901</v>
      </c>
    </row>
    <row r="2001" spans="1:6" x14ac:dyDescent="0.45">
      <c r="A2001" t="str">
        <f t="shared" si="95"/>
        <v>HTI2019</v>
      </c>
      <c r="B2001" t="s">
        <v>71</v>
      </c>
      <c r="C2001">
        <v>2019</v>
      </c>
      <c r="D2001">
        <v>3236.9749250460732</v>
      </c>
      <c r="E2001">
        <v>10.368700865904753</v>
      </c>
      <c r="F2001">
        <f t="shared" si="96"/>
        <v>8.0823945075403785</v>
      </c>
    </row>
    <row r="2002" spans="1:6" x14ac:dyDescent="0.45">
      <c r="A2002" t="str">
        <f t="shared" si="95"/>
        <v>HTI2020</v>
      </c>
      <c r="B2002" t="s">
        <v>71</v>
      </c>
      <c r="C2002">
        <v>2020</v>
      </c>
      <c r="D2002">
        <v>3103.1806631246159</v>
      </c>
      <c r="E2002">
        <v>8.6093359694295728</v>
      </c>
      <c r="F2002">
        <f t="shared" si="96"/>
        <v>8.0401828848368844</v>
      </c>
    </row>
    <row r="2003" spans="1:6" x14ac:dyDescent="0.45">
      <c r="A2003" t="str">
        <f t="shared" si="95"/>
        <v>HTI2021</v>
      </c>
      <c r="B2003" t="s">
        <v>71</v>
      </c>
      <c r="C2003">
        <v>2021</v>
      </c>
      <c r="D2003">
        <v>3134.9501493841681</v>
      </c>
      <c r="E2003">
        <v>8.3389441178697457</v>
      </c>
      <c r="F2003">
        <f t="shared" si="96"/>
        <v>8.050368551627729</v>
      </c>
    </row>
    <row r="2004" spans="1:6" x14ac:dyDescent="0.45">
      <c r="A2004" t="str">
        <f t="shared" si="95"/>
        <v>HTI2022</v>
      </c>
      <c r="B2004" t="s">
        <v>71</v>
      </c>
      <c r="C2004">
        <v>2022</v>
      </c>
      <c r="D2004">
        <v>3264.9335440790578</v>
      </c>
      <c r="E2004">
        <v>8.2390504896366465</v>
      </c>
      <c r="F2004">
        <f t="shared" si="96"/>
        <v>8.0909946874694061</v>
      </c>
    </row>
    <row r="2005" spans="1:6" x14ac:dyDescent="0.45">
      <c r="A2005" t="str">
        <f t="shared" si="95"/>
        <v>HTI2023</v>
      </c>
      <c r="B2005" t="s">
        <v>71</v>
      </c>
      <c r="C2005">
        <v>2023</v>
      </c>
      <c r="D2005">
        <v>3281.2123207151521</v>
      </c>
      <c r="E2005">
        <v>5.1681119160121582</v>
      </c>
      <c r="F2005">
        <f t="shared" si="96"/>
        <v>8.0959682430633801</v>
      </c>
    </row>
    <row r="2006" spans="1:6" x14ac:dyDescent="0.45">
      <c r="A2006" t="str">
        <f t="shared" si="95"/>
        <v>HTI2024</v>
      </c>
      <c r="B2006" t="s">
        <v>71</v>
      </c>
      <c r="C2006">
        <v>2024</v>
      </c>
      <c r="D2006">
        <v>3183.4590903340386</v>
      </c>
      <c r="E2006">
        <v>4.1142520577425934</v>
      </c>
      <c r="F2006">
        <f t="shared" si="96"/>
        <v>8.0657236488433472</v>
      </c>
    </row>
    <row r="2007" spans="1:6" x14ac:dyDescent="0.45">
      <c r="A2007" t="str">
        <f t="shared" si="95"/>
        <v>HND2001</v>
      </c>
      <c r="B2007" t="s">
        <v>49</v>
      </c>
      <c r="C2007">
        <v>2001</v>
      </c>
      <c r="D2007">
        <v>2645.2547755561732</v>
      </c>
      <c r="E2007">
        <v>36.683566205737925</v>
      </c>
      <c r="F2007">
        <f t="shared" si="96"/>
        <v>7.8805226631152845</v>
      </c>
    </row>
    <row r="2008" spans="1:6" x14ac:dyDescent="0.45">
      <c r="A2008" t="str">
        <f t="shared" si="95"/>
        <v>HND2002</v>
      </c>
      <c r="B2008" t="s">
        <v>49</v>
      </c>
      <c r="C2008">
        <v>2002</v>
      </c>
      <c r="D2008">
        <v>2714.5663201945017</v>
      </c>
      <c r="E2008">
        <v>36.032065600314937</v>
      </c>
      <c r="F2008">
        <f t="shared" si="96"/>
        <v>7.9063874848740943</v>
      </c>
    </row>
    <row r="2009" spans="1:6" x14ac:dyDescent="0.45">
      <c r="A2009" t="str">
        <f t="shared" si="95"/>
        <v>HND2003</v>
      </c>
      <c r="B2009" t="s">
        <v>49</v>
      </c>
      <c r="C2009">
        <v>2003</v>
      </c>
      <c r="D2009">
        <v>2820.7140442352402</v>
      </c>
      <c r="E2009">
        <v>37.191046381844068</v>
      </c>
      <c r="F2009">
        <f t="shared" si="96"/>
        <v>7.9447453390562499</v>
      </c>
    </row>
    <row r="2010" spans="1:6" x14ac:dyDescent="0.45">
      <c r="A2010" t="str">
        <f t="shared" si="95"/>
        <v>HND2004</v>
      </c>
      <c r="B2010" t="s">
        <v>49</v>
      </c>
      <c r="C2010">
        <v>2004</v>
      </c>
      <c r="D2010">
        <v>3001.2967132043868</v>
      </c>
      <c r="E2010">
        <v>37.814368185208309</v>
      </c>
      <c r="F2010">
        <f t="shared" si="96"/>
        <v>8.006799711997223</v>
      </c>
    </row>
    <row r="2011" spans="1:6" x14ac:dyDescent="0.45">
      <c r="A2011" t="str">
        <f t="shared" si="95"/>
        <v>HND2005</v>
      </c>
      <c r="B2011" t="s">
        <v>49</v>
      </c>
      <c r="C2011">
        <v>2005</v>
      </c>
      <c r="D2011">
        <v>3203.9591899072375</v>
      </c>
      <c r="E2011">
        <v>38.841758065535345</v>
      </c>
      <c r="F2011">
        <f t="shared" si="96"/>
        <v>8.0721425708746821</v>
      </c>
    </row>
    <row r="2012" spans="1:6" x14ac:dyDescent="0.45">
      <c r="A2012" t="str">
        <f t="shared" si="95"/>
        <v>HND2006</v>
      </c>
      <c r="B2012" t="s">
        <v>49</v>
      </c>
      <c r="C2012">
        <v>2006</v>
      </c>
      <c r="D2012">
        <v>3437.6229634490273</v>
      </c>
      <c r="E2012">
        <v>44.729353158023443</v>
      </c>
      <c r="F2012">
        <f t="shared" si="96"/>
        <v>8.1425355125202241</v>
      </c>
    </row>
    <row r="2013" spans="1:6" x14ac:dyDescent="0.45">
      <c r="A2013" t="str">
        <f t="shared" si="95"/>
        <v>HND2007</v>
      </c>
      <c r="B2013" t="s">
        <v>49</v>
      </c>
      <c r="C2013">
        <v>2007</v>
      </c>
      <c r="D2013">
        <v>3664.0882849454019</v>
      </c>
      <c r="E2013">
        <v>52.270420067944045</v>
      </c>
      <c r="F2013">
        <f t="shared" si="96"/>
        <v>8.2063348207399258</v>
      </c>
    </row>
    <row r="2014" spans="1:6" x14ac:dyDescent="0.45">
      <c r="A2014" t="str">
        <f t="shared" si="95"/>
        <v>HND2008</v>
      </c>
      <c r="B2014" t="s">
        <v>49</v>
      </c>
      <c r="C2014">
        <v>2008</v>
      </c>
      <c r="D2014">
        <v>3806.3470637384294</v>
      </c>
      <c r="E2014">
        <v>51.291832674052998</v>
      </c>
      <c r="F2014">
        <f t="shared" si="96"/>
        <v>8.2444252322794433</v>
      </c>
    </row>
    <row r="2015" spans="1:6" x14ac:dyDescent="0.45">
      <c r="A2015" t="str">
        <f t="shared" si="95"/>
        <v>HND2009</v>
      </c>
      <c r="B2015" t="s">
        <v>49</v>
      </c>
      <c r="C2015">
        <v>2009</v>
      </c>
      <c r="D2015">
        <v>3655.7970138310561</v>
      </c>
      <c r="E2015">
        <v>50.338220174897927</v>
      </c>
      <c r="F2015">
        <f t="shared" si="96"/>
        <v>8.2040694096516695</v>
      </c>
    </row>
    <row r="2016" spans="1:6" x14ac:dyDescent="0.45">
      <c r="A2016" t="str">
        <f t="shared" si="95"/>
        <v>HND2010</v>
      </c>
      <c r="B2016" t="s">
        <v>49</v>
      </c>
      <c r="C2016">
        <v>2010</v>
      </c>
      <c r="D2016">
        <v>3757.5464206244992</v>
      </c>
      <c r="E2016">
        <v>47.462247077719297</v>
      </c>
      <c r="F2016">
        <f t="shared" si="96"/>
        <v>8.231521475675768</v>
      </c>
    </row>
    <row r="2017" spans="1:6" x14ac:dyDescent="0.45">
      <c r="A2017" t="str">
        <f t="shared" si="95"/>
        <v>HND2011</v>
      </c>
      <c r="B2017" t="s">
        <v>49</v>
      </c>
      <c r="C2017">
        <v>2011</v>
      </c>
      <c r="D2017">
        <v>3900.7113617333762</v>
      </c>
      <c r="E2017">
        <v>47.309231030669693</v>
      </c>
      <c r="F2017">
        <f t="shared" si="96"/>
        <v>8.2689142159292555</v>
      </c>
    </row>
    <row r="2018" spans="1:6" x14ac:dyDescent="0.45">
      <c r="A2018" t="str">
        <f t="shared" si="95"/>
        <v>HND2012</v>
      </c>
      <c r="B2018" t="s">
        <v>49</v>
      </c>
      <c r="C2018">
        <v>2012</v>
      </c>
      <c r="D2018">
        <v>4016.3460910180079</v>
      </c>
      <c r="E2018">
        <v>51.275648230744551</v>
      </c>
      <c r="F2018">
        <f t="shared" si="96"/>
        <v>8.2981278357007842</v>
      </c>
    </row>
    <row r="2019" spans="1:6" x14ac:dyDescent="0.45">
      <c r="A2019" t="str">
        <f t="shared" si="95"/>
        <v>HND2013</v>
      </c>
      <c r="B2019" t="s">
        <v>49</v>
      </c>
      <c r="C2019">
        <v>2013</v>
      </c>
      <c r="D2019">
        <v>4137.3268237781031</v>
      </c>
      <c r="E2019">
        <v>54.722686817914415</v>
      </c>
      <c r="F2019">
        <f t="shared" si="96"/>
        <v>8.3278051635291455</v>
      </c>
    </row>
    <row r="2020" spans="1:6" x14ac:dyDescent="0.45">
      <c r="A2020" t="str">
        <f t="shared" si="95"/>
        <v>HND2014</v>
      </c>
      <c r="B2020" t="s">
        <v>49</v>
      </c>
      <c r="C2020">
        <v>2014</v>
      </c>
      <c r="D2020">
        <v>4460.0574283317519</v>
      </c>
      <c r="E2020">
        <v>55.08693720491614</v>
      </c>
      <c r="F2020">
        <f t="shared" si="96"/>
        <v>8.4029169212387789</v>
      </c>
    </row>
    <row r="2021" spans="1:6" x14ac:dyDescent="0.45">
      <c r="A2021" t="str">
        <f t="shared" si="95"/>
        <v>HND2015</v>
      </c>
      <c r="B2021" t="s">
        <v>49</v>
      </c>
      <c r="C2021">
        <v>2015</v>
      </c>
      <c r="D2021">
        <v>4845.5956652112545</v>
      </c>
      <c r="E2021">
        <v>54.59360022381523</v>
      </c>
      <c r="F2021">
        <f t="shared" si="96"/>
        <v>8.4858254610838824</v>
      </c>
    </row>
    <row r="2022" spans="1:6" x14ac:dyDescent="0.45">
      <c r="A2022" t="str">
        <f t="shared" si="95"/>
        <v>HND2016</v>
      </c>
      <c r="B2022" t="s">
        <v>49</v>
      </c>
      <c r="C2022">
        <v>2016</v>
      </c>
      <c r="D2022">
        <v>5186.1589741716134</v>
      </c>
      <c r="E2022">
        <v>57.835402364226709</v>
      </c>
      <c r="F2022">
        <f t="shared" si="96"/>
        <v>8.5537486201161617</v>
      </c>
    </row>
    <row r="2023" spans="1:6" x14ac:dyDescent="0.45">
      <c r="A2023" t="str">
        <f t="shared" si="95"/>
        <v>HND2017</v>
      </c>
      <c r="B2023" t="s">
        <v>49</v>
      </c>
      <c r="C2023">
        <v>2017</v>
      </c>
      <c r="D2023">
        <v>5620.6545524773264</v>
      </c>
      <c r="E2023">
        <v>57.790197497975541</v>
      </c>
      <c r="F2023">
        <f t="shared" si="96"/>
        <v>8.6342034045181535</v>
      </c>
    </row>
    <row r="2024" spans="1:6" x14ac:dyDescent="0.45">
      <c r="A2024" t="str">
        <f t="shared" si="95"/>
        <v>HND2018</v>
      </c>
      <c r="B2024" t="s">
        <v>49</v>
      </c>
      <c r="C2024">
        <v>2018</v>
      </c>
      <c r="D2024">
        <v>5633.3832384518964</v>
      </c>
      <c r="E2024">
        <v>62.814959714930119</v>
      </c>
      <c r="F2024">
        <f t="shared" si="96"/>
        <v>8.6364654711006015</v>
      </c>
    </row>
    <row r="2025" spans="1:6" x14ac:dyDescent="0.45">
      <c r="A2025" t="str">
        <f t="shared" si="95"/>
        <v>HND2019</v>
      </c>
      <c r="B2025" t="s">
        <v>49</v>
      </c>
      <c r="C2025">
        <v>2019</v>
      </c>
      <c r="D2025">
        <v>5784.9308105711079</v>
      </c>
      <c r="E2025">
        <v>64.463032832520526</v>
      </c>
      <c r="F2025">
        <f t="shared" si="96"/>
        <v>8.6630116794129712</v>
      </c>
    </row>
    <row r="2026" spans="1:6" x14ac:dyDescent="0.45">
      <c r="A2026" t="str">
        <f t="shared" si="95"/>
        <v>HND2020</v>
      </c>
      <c r="B2026" t="s">
        <v>49</v>
      </c>
      <c r="C2026">
        <v>2020</v>
      </c>
      <c r="D2026">
        <v>5384.6983198303815</v>
      </c>
      <c r="E2026">
        <v>71.230463681208406</v>
      </c>
      <c r="F2026">
        <f t="shared" si="96"/>
        <v>8.5913165657055597</v>
      </c>
    </row>
    <row r="2027" spans="1:6" x14ac:dyDescent="0.45">
      <c r="A2027" t="str">
        <f t="shared" si="95"/>
        <v>HND2021</v>
      </c>
      <c r="B2027" t="s">
        <v>49</v>
      </c>
      <c r="C2027">
        <v>2021</v>
      </c>
      <c r="D2027">
        <v>6202.9807881203687</v>
      </c>
      <c r="E2027">
        <v>67.727047186198561</v>
      </c>
      <c r="F2027">
        <f t="shared" si="96"/>
        <v>8.7327852277766986</v>
      </c>
    </row>
    <row r="2028" spans="1:6" x14ac:dyDescent="0.45">
      <c r="A2028" t="str">
        <f t="shared" si="95"/>
        <v>HND2022</v>
      </c>
      <c r="B2028" t="s">
        <v>49</v>
      </c>
      <c r="C2028">
        <v>2022</v>
      </c>
      <c r="D2028">
        <v>6805.493582945538</v>
      </c>
      <c r="E2028">
        <v>70.084162623948387</v>
      </c>
      <c r="F2028">
        <f t="shared" si="96"/>
        <v>8.8254854448498605</v>
      </c>
    </row>
    <row r="2029" spans="1:6" x14ac:dyDescent="0.45">
      <c r="A2029" t="str">
        <f t="shared" si="95"/>
        <v>HND2023</v>
      </c>
      <c r="B2029" t="s">
        <v>49</v>
      </c>
      <c r="C2029">
        <v>2023</v>
      </c>
      <c r="D2029">
        <v>7178.3390678152218</v>
      </c>
      <c r="E2029">
        <v>75.630824775683408</v>
      </c>
      <c r="F2029">
        <f t="shared" si="96"/>
        <v>8.8788233076795766</v>
      </c>
    </row>
    <row r="2030" spans="1:6" x14ac:dyDescent="0.45">
      <c r="A2030" t="str">
        <f t="shared" si="95"/>
        <v>HND2024</v>
      </c>
      <c r="B2030" t="s">
        <v>49</v>
      </c>
      <c r="C2030">
        <v>2024</v>
      </c>
      <c r="D2030">
        <v>7486.0186961644476</v>
      </c>
      <c r="E2030">
        <v>78.223440422739998</v>
      </c>
      <c r="F2030">
        <f t="shared" si="96"/>
        <v>8.9207923859451519</v>
      </c>
    </row>
    <row r="2031" spans="1:6" x14ac:dyDescent="0.45">
      <c r="A2031" t="str">
        <f t="shared" si="95"/>
        <v>HKG1990</v>
      </c>
      <c r="B2031" t="s">
        <v>256</v>
      </c>
      <c r="C2031">
        <v>1990</v>
      </c>
      <c r="D2031" s="2">
        <v>18251.781411061485</v>
      </c>
      <c r="E2031" s="2">
        <v>160.53823407692204</v>
      </c>
      <c r="F2031">
        <f t="shared" si="96"/>
        <v>9.8120179658119522</v>
      </c>
    </row>
    <row r="2032" spans="1:6" x14ac:dyDescent="0.45">
      <c r="A2032" t="str">
        <f t="shared" si="95"/>
        <v>HKG1991</v>
      </c>
      <c r="B2032" t="s">
        <v>256</v>
      </c>
      <c r="C2032">
        <v>1991</v>
      </c>
      <c r="D2032">
        <v>19780.228298921305</v>
      </c>
      <c r="E2032">
        <v>137.25537845551213</v>
      </c>
      <c r="F2032">
        <f t="shared" si="96"/>
        <v>9.8924381470171383</v>
      </c>
    </row>
    <row r="2033" spans="1:6" x14ac:dyDescent="0.45">
      <c r="A2033" t="str">
        <f t="shared" si="95"/>
        <v>HKG1992</v>
      </c>
      <c r="B2033" t="s">
        <v>256</v>
      </c>
      <c r="C2033">
        <v>1992</v>
      </c>
      <c r="D2033">
        <v>21312.678442431956</v>
      </c>
      <c r="E2033">
        <v>129.52101891888543</v>
      </c>
      <c r="F2033">
        <f t="shared" si="96"/>
        <v>9.9670574066562505</v>
      </c>
    </row>
    <row r="2034" spans="1:6" x14ac:dyDescent="0.45">
      <c r="A2034" t="str">
        <f t="shared" si="95"/>
        <v>HKG1993</v>
      </c>
      <c r="B2034" t="s">
        <v>256</v>
      </c>
      <c r="C2034">
        <v>1993</v>
      </c>
      <c r="D2034">
        <v>22776.189180187255</v>
      </c>
      <c r="E2034">
        <v>134.90886241823398</v>
      </c>
      <c r="F2034">
        <f t="shared" si="96"/>
        <v>10.033470935043296</v>
      </c>
    </row>
    <row r="2035" spans="1:6" x14ac:dyDescent="0.45">
      <c r="A2035" t="str">
        <f t="shared" si="95"/>
        <v>HKG1994</v>
      </c>
      <c r="B2035" t="s">
        <v>256</v>
      </c>
      <c r="C2035">
        <v>1994</v>
      </c>
      <c r="D2035">
        <v>24117.336393736252</v>
      </c>
      <c r="E2035">
        <v>143.51864025685731</v>
      </c>
      <c r="F2035">
        <f t="shared" si="96"/>
        <v>10.090686213305984</v>
      </c>
    </row>
    <row r="2036" spans="1:6" x14ac:dyDescent="0.45">
      <c r="A2036" t="str">
        <f t="shared" si="95"/>
        <v>HKG1995</v>
      </c>
      <c r="B2036" t="s">
        <v>256</v>
      </c>
      <c r="C2036">
        <v>1995</v>
      </c>
      <c r="D2036">
        <v>24713.247046494122</v>
      </c>
      <c r="E2036">
        <v>149.41224622566813</v>
      </c>
      <c r="F2036">
        <f t="shared" si="96"/>
        <v>10.115094696520973</v>
      </c>
    </row>
    <row r="2037" spans="1:6" x14ac:dyDescent="0.45">
      <c r="A2037" t="str">
        <f t="shared" si="95"/>
        <v>HKG1996</v>
      </c>
      <c r="B2037" t="s">
        <v>256</v>
      </c>
      <c r="C2037">
        <v>1996</v>
      </c>
      <c r="D2037">
        <v>25098.25592707107</v>
      </c>
      <c r="E2037">
        <v>156.66788904080869</v>
      </c>
      <c r="F2037">
        <f t="shared" si="96"/>
        <v>10.130553637728434</v>
      </c>
    </row>
    <row r="2038" spans="1:6" x14ac:dyDescent="0.45">
      <c r="A2038" t="str">
        <f t="shared" si="95"/>
        <v>HKG1997</v>
      </c>
      <c r="B2038" t="s">
        <v>256</v>
      </c>
      <c r="C2038">
        <v>1997</v>
      </c>
      <c r="D2038">
        <v>26610.615978358877</v>
      </c>
      <c r="E2038">
        <v>169.28000710809178</v>
      </c>
      <c r="F2038">
        <f t="shared" si="96"/>
        <v>10.189065512082578</v>
      </c>
    </row>
    <row r="2039" spans="1:6" x14ac:dyDescent="0.45">
      <c r="A2039" t="str">
        <f t="shared" si="95"/>
        <v>HKG1998</v>
      </c>
      <c r="B2039" t="s">
        <v>256</v>
      </c>
      <c r="C2039">
        <v>1998</v>
      </c>
      <c r="D2039">
        <v>25116.128767072183</v>
      </c>
      <c r="E2039">
        <v>166.80470676735416</v>
      </c>
      <c r="F2039">
        <f t="shared" si="96"/>
        <v>10.131265499114956</v>
      </c>
    </row>
    <row r="2040" spans="1:6" x14ac:dyDescent="0.45">
      <c r="A2040" t="str">
        <f t="shared" si="95"/>
        <v>HKG1999</v>
      </c>
      <c r="B2040" t="s">
        <v>256</v>
      </c>
      <c r="C2040">
        <v>1999</v>
      </c>
      <c r="D2040">
        <v>25861.843946442004</v>
      </c>
      <c r="E2040">
        <v>152.79265225755981</v>
      </c>
      <c r="F2040">
        <f t="shared" si="96"/>
        <v>10.160523954750591</v>
      </c>
    </row>
    <row r="2041" spans="1:6" x14ac:dyDescent="0.45">
      <c r="A2041" t="str">
        <f t="shared" si="95"/>
        <v>HKG2000</v>
      </c>
      <c r="B2041" t="s">
        <v>256</v>
      </c>
      <c r="C2041">
        <v>2000</v>
      </c>
      <c r="D2041">
        <v>28224.531899537276</v>
      </c>
      <c r="E2041">
        <v>150.35136422327909</v>
      </c>
      <c r="F2041">
        <f t="shared" si="96"/>
        <v>10.247946804275811</v>
      </c>
    </row>
    <row r="2042" spans="1:6" x14ac:dyDescent="0.45">
      <c r="A2042" t="str">
        <f t="shared" si="95"/>
        <v>HKG2001</v>
      </c>
      <c r="B2042" t="s">
        <v>256</v>
      </c>
      <c r="C2042">
        <v>2001</v>
      </c>
      <c r="D2042">
        <v>28808.837007878446</v>
      </c>
      <c r="E2042">
        <v>148.97663127809122</v>
      </c>
      <c r="F2042">
        <f t="shared" si="96"/>
        <v>10.268437459609437</v>
      </c>
    </row>
    <row r="2043" spans="1:6" x14ac:dyDescent="0.45">
      <c r="A2043" t="str">
        <f t="shared" si="95"/>
        <v>HKG2002</v>
      </c>
      <c r="B2043" t="s">
        <v>256</v>
      </c>
      <c r="C2043">
        <v>2002</v>
      </c>
      <c r="D2043">
        <v>29609.802586038295</v>
      </c>
      <c r="E2043">
        <v>145.70782300104599</v>
      </c>
      <c r="F2043">
        <f t="shared" si="96"/>
        <v>10.295860753935225</v>
      </c>
    </row>
    <row r="2044" spans="1:6" x14ac:dyDescent="0.45">
      <c r="A2044" t="str">
        <f t="shared" si="95"/>
        <v>HKG2003</v>
      </c>
      <c r="B2044" t="s">
        <v>256</v>
      </c>
      <c r="C2044">
        <v>2003</v>
      </c>
      <c r="D2044">
        <v>31178.709958787509</v>
      </c>
      <c r="E2044">
        <v>146.23146437128631</v>
      </c>
      <c r="F2044">
        <f t="shared" si="96"/>
        <v>10.347490767759288</v>
      </c>
    </row>
    <row r="2045" spans="1:6" x14ac:dyDescent="0.45">
      <c r="A2045" t="str">
        <f t="shared" si="95"/>
        <v>HKG2004</v>
      </c>
      <c r="B2045" t="s">
        <v>256</v>
      </c>
      <c r="C2045">
        <v>2004</v>
      </c>
      <c r="D2045">
        <v>34532.262021689923</v>
      </c>
      <c r="E2045">
        <v>144.76196413072944</v>
      </c>
      <c r="F2045">
        <f t="shared" si="96"/>
        <v>10.449649297120265</v>
      </c>
    </row>
    <row r="2046" spans="1:6" x14ac:dyDescent="0.45">
      <c r="A2046" t="str">
        <f t="shared" si="95"/>
        <v>HKG2005</v>
      </c>
      <c r="B2046" t="s">
        <v>256</v>
      </c>
      <c r="C2046">
        <v>2005</v>
      </c>
      <c r="D2046">
        <v>38079.582078576837</v>
      </c>
      <c r="E2046">
        <v>143.12769981410995</v>
      </c>
      <c r="F2046">
        <f t="shared" si="96"/>
        <v>10.547433514017788</v>
      </c>
    </row>
    <row r="2047" spans="1:6" x14ac:dyDescent="0.45">
      <c r="A2047" t="str">
        <f t="shared" si="95"/>
        <v>HKG2006</v>
      </c>
      <c r="B2047" t="s">
        <v>256</v>
      </c>
      <c r="C2047">
        <v>2006</v>
      </c>
      <c r="D2047">
        <v>41745.491475052564</v>
      </c>
      <c r="E2047">
        <v>136.8003204175206</v>
      </c>
      <c r="F2047">
        <f t="shared" si="96"/>
        <v>10.639346735826315</v>
      </c>
    </row>
    <row r="2048" spans="1:6" x14ac:dyDescent="0.45">
      <c r="A2048" t="str">
        <f t="shared" si="95"/>
        <v>HKG2007</v>
      </c>
      <c r="B2048" t="s">
        <v>256</v>
      </c>
      <c r="C2048">
        <v>2007</v>
      </c>
      <c r="D2048">
        <v>45257.664279427816</v>
      </c>
      <c r="E2048">
        <v>136.67974285721209</v>
      </c>
      <c r="F2048">
        <f t="shared" si="96"/>
        <v>10.720127311126465</v>
      </c>
    </row>
    <row r="2049" spans="1:6" x14ac:dyDescent="0.45">
      <c r="A2049" t="str">
        <f t="shared" si="95"/>
        <v>HKG2008</v>
      </c>
      <c r="B2049" t="s">
        <v>256</v>
      </c>
      <c r="C2049">
        <v>2008</v>
      </c>
      <c r="D2049">
        <v>46830.254105227003</v>
      </c>
      <c r="E2049">
        <v>140.28575268801461</v>
      </c>
      <c r="F2049">
        <f t="shared" si="96"/>
        <v>10.754284728283451</v>
      </c>
    </row>
    <row r="2050" spans="1:6" x14ac:dyDescent="0.45">
      <c r="A2050" t="str">
        <f t="shared" si="95"/>
        <v>HKG2009</v>
      </c>
      <c r="B2050" t="s">
        <v>256</v>
      </c>
      <c r="C2050">
        <v>2009</v>
      </c>
      <c r="D2050">
        <v>45861.498437181501</v>
      </c>
      <c r="E2050">
        <v>155.42616111544709</v>
      </c>
      <c r="F2050">
        <f t="shared" si="96"/>
        <v>10.733381230042554</v>
      </c>
    </row>
    <row r="2051" spans="1:6" x14ac:dyDescent="0.45">
      <c r="A2051" t="str">
        <f t="shared" ref="A2051:A2114" si="97">B2051&amp;C2051</f>
        <v>HKG2010</v>
      </c>
      <c r="B2051" t="s">
        <v>256</v>
      </c>
      <c r="C2051">
        <v>2010</v>
      </c>
      <c r="D2051">
        <v>49197.658992769328</v>
      </c>
      <c r="E2051">
        <v>185.58191267173027</v>
      </c>
      <c r="F2051">
        <f t="shared" ref="F2051:F2114" si="98">LN(D2051)</f>
        <v>10.803601319900588</v>
      </c>
    </row>
    <row r="2052" spans="1:6" x14ac:dyDescent="0.45">
      <c r="A2052" t="str">
        <f t="shared" si="97"/>
        <v>HKG2011</v>
      </c>
      <c r="B2052" t="s">
        <v>256</v>
      </c>
      <c r="C2052">
        <v>2011</v>
      </c>
      <c r="D2052">
        <v>52277.466443284298</v>
      </c>
      <c r="E2052">
        <v>202.29274551159776</v>
      </c>
      <c r="F2052">
        <f t="shared" si="98"/>
        <v>10.864320705264795</v>
      </c>
    </row>
    <row r="2053" spans="1:6" x14ac:dyDescent="0.45">
      <c r="A2053" t="str">
        <f t="shared" si="97"/>
        <v>HKG2012</v>
      </c>
      <c r="B2053" t="s">
        <v>256</v>
      </c>
      <c r="C2053">
        <v>2012</v>
      </c>
      <c r="D2053">
        <v>52149.681269420595</v>
      </c>
      <c r="E2053">
        <v>198.53150507668161</v>
      </c>
      <c r="F2053">
        <f t="shared" si="98"/>
        <v>10.861873348606226</v>
      </c>
    </row>
    <row r="2054" spans="1:6" x14ac:dyDescent="0.45">
      <c r="A2054" t="str">
        <f t="shared" si="97"/>
        <v>HKG2013</v>
      </c>
      <c r="B2054" t="s">
        <v>256</v>
      </c>
      <c r="C2054">
        <v>2013</v>
      </c>
      <c r="D2054">
        <v>53517.419549887993</v>
      </c>
      <c r="E2054">
        <v>218.16039208625523</v>
      </c>
      <c r="F2054">
        <f t="shared" si="98"/>
        <v>10.887762478951553</v>
      </c>
    </row>
    <row r="2055" spans="1:6" x14ac:dyDescent="0.45">
      <c r="A2055" t="str">
        <f t="shared" si="97"/>
        <v>HKG2014</v>
      </c>
      <c r="B2055" t="s">
        <v>256</v>
      </c>
      <c r="C2055">
        <v>2014</v>
      </c>
      <c r="D2055">
        <v>54514.926805981908</v>
      </c>
      <c r="E2055">
        <v>233.21100117035138</v>
      </c>
      <c r="F2055">
        <f t="shared" si="98"/>
        <v>10.906229829499608</v>
      </c>
    </row>
    <row r="2056" spans="1:6" x14ac:dyDescent="0.45">
      <c r="A2056" t="str">
        <f t="shared" si="97"/>
        <v>HKG2015</v>
      </c>
      <c r="B2056" t="s">
        <v>256</v>
      </c>
      <c r="C2056">
        <v>2015</v>
      </c>
      <c r="D2056">
        <v>56043.042695697033</v>
      </c>
      <c r="E2056">
        <v>207.89932818519938</v>
      </c>
      <c r="F2056">
        <f t="shared" si="98"/>
        <v>10.93387529404656</v>
      </c>
    </row>
    <row r="2057" spans="1:6" x14ac:dyDescent="0.45">
      <c r="A2057" t="str">
        <f t="shared" si="97"/>
        <v>HKG2016</v>
      </c>
      <c r="B2057" t="s">
        <v>256</v>
      </c>
      <c r="C2057">
        <v>2016</v>
      </c>
      <c r="D2057">
        <v>56761.482413222351</v>
      </c>
      <c r="E2057">
        <v>214.30017883255346</v>
      </c>
      <c r="F2057">
        <f t="shared" si="98"/>
        <v>10.946613248149674</v>
      </c>
    </row>
    <row r="2058" spans="1:6" x14ac:dyDescent="0.45">
      <c r="A2058" t="str">
        <f t="shared" si="97"/>
        <v>HKG2017</v>
      </c>
      <c r="B2058" t="s">
        <v>256</v>
      </c>
      <c r="C2058">
        <v>2017</v>
      </c>
      <c r="D2058">
        <v>59260.913176193761</v>
      </c>
      <c r="E2058">
        <v>223.37186641204298</v>
      </c>
      <c r="F2058">
        <f t="shared" si="98"/>
        <v>10.989705230664478</v>
      </c>
    </row>
    <row r="2059" spans="1:6" x14ac:dyDescent="0.45">
      <c r="A2059" t="str">
        <f t="shared" si="97"/>
        <v>HKG2018</v>
      </c>
      <c r="B2059" t="s">
        <v>256</v>
      </c>
      <c r="C2059">
        <v>2018</v>
      </c>
      <c r="D2059">
        <v>60900.275292453734</v>
      </c>
      <c r="E2059">
        <v>219.90812325048518</v>
      </c>
      <c r="F2059">
        <f t="shared" si="98"/>
        <v>11.016992974089311</v>
      </c>
    </row>
    <row r="2060" spans="1:6" x14ac:dyDescent="0.45">
      <c r="A2060" t="str">
        <f t="shared" si="97"/>
        <v>HKG2019</v>
      </c>
      <c r="B2060" t="s">
        <v>256</v>
      </c>
      <c r="C2060">
        <v>2019</v>
      </c>
      <c r="D2060">
        <v>61221.419540070128</v>
      </c>
      <c r="E2060">
        <v>236.74007157062405</v>
      </c>
      <c r="F2060">
        <f t="shared" si="98"/>
        <v>11.022252399752141</v>
      </c>
    </row>
    <row r="2061" spans="1:6" x14ac:dyDescent="0.45">
      <c r="A2061" t="str">
        <f t="shared" si="97"/>
        <v>HKG2020</v>
      </c>
      <c r="B2061" t="s">
        <v>256</v>
      </c>
      <c r="C2061">
        <v>2020</v>
      </c>
      <c r="D2061">
        <v>58187.476407253474</v>
      </c>
      <c r="E2061">
        <v>258.9028416996382</v>
      </c>
      <c r="F2061">
        <f t="shared" si="98"/>
        <v>10.971425428558605</v>
      </c>
    </row>
    <row r="2062" spans="1:6" x14ac:dyDescent="0.45">
      <c r="A2062" t="str">
        <f t="shared" si="97"/>
        <v>HKG2021</v>
      </c>
      <c r="B2062" t="s">
        <v>256</v>
      </c>
      <c r="C2062">
        <v>2021</v>
      </c>
      <c r="D2062">
        <v>65884.937626060288</v>
      </c>
      <c r="E2062">
        <v>259.18398820351518</v>
      </c>
      <c r="F2062">
        <f t="shared" si="98"/>
        <v>11.095665130269643</v>
      </c>
    </row>
    <row r="2063" spans="1:6" x14ac:dyDescent="0.45">
      <c r="A2063" t="str">
        <f t="shared" si="97"/>
        <v>HKG2022</v>
      </c>
      <c r="B2063" t="s">
        <v>256</v>
      </c>
      <c r="C2063">
        <v>2022</v>
      </c>
      <c r="D2063">
        <v>68602.149100847484</v>
      </c>
      <c r="E2063">
        <v>264.44211064629053</v>
      </c>
      <c r="F2063">
        <f t="shared" si="98"/>
        <v>11.136079141223957</v>
      </c>
    </row>
    <row r="2064" spans="1:6" x14ac:dyDescent="0.45">
      <c r="A2064" t="str">
        <f t="shared" si="97"/>
        <v>HKG2023</v>
      </c>
      <c r="B2064" t="s">
        <v>256</v>
      </c>
      <c r="C2064">
        <v>2023</v>
      </c>
      <c r="D2064">
        <v>71505.851568719445</v>
      </c>
      <c r="E2064">
        <v>248.59269517839411</v>
      </c>
      <c r="F2064">
        <f t="shared" si="98"/>
        <v>11.177534565455328</v>
      </c>
    </row>
    <row r="2065" spans="1:6" x14ac:dyDescent="0.45">
      <c r="A2065" t="str">
        <f t="shared" si="97"/>
        <v>HKG2024</v>
      </c>
      <c r="B2065" t="s">
        <v>256</v>
      </c>
      <c r="C2065">
        <v>2024</v>
      </c>
      <c r="D2065">
        <v>75215.746278056016</v>
      </c>
      <c r="E2065">
        <v>230.89967230019079</v>
      </c>
      <c r="F2065">
        <f t="shared" si="98"/>
        <v>11.228115880013913</v>
      </c>
    </row>
    <row r="2066" spans="1:6" x14ac:dyDescent="0.45">
      <c r="A2066" t="str">
        <f t="shared" si="97"/>
        <v>HUN1990</v>
      </c>
      <c r="B2066" t="s">
        <v>496</v>
      </c>
      <c r="C2066">
        <v>1990</v>
      </c>
      <c r="D2066" s="2">
        <v>9163.0313075488903</v>
      </c>
      <c r="E2066" s="2">
        <v>44.672166927177024</v>
      </c>
      <c r="F2066">
        <f t="shared" si="98"/>
        <v>9.1229323316950399</v>
      </c>
    </row>
    <row r="2067" spans="1:6" x14ac:dyDescent="0.45">
      <c r="A2067" t="str">
        <f t="shared" si="97"/>
        <v>HUN1991</v>
      </c>
      <c r="B2067" t="s">
        <v>496</v>
      </c>
      <c r="C2067">
        <v>1991</v>
      </c>
      <c r="D2067">
        <v>8346.8587811733796</v>
      </c>
      <c r="E2067">
        <v>37.554183549152711</v>
      </c>
      <c r="F2067">
        <f t="shared" si="98"/>
        <v>9.029640553194783</v>
      </c>
    </row>
    <row r="2068" spans="1:6" x14ac:dyDescent="0.45">
      <c r="A2068" t="str">
        <f t="shared" si="97"/>
        <v>HUN1992</v>
      </c>
      <c r="B2068" t="s">
        <v>496</v>
      </c>
      <c r="C2068">
        <v>1992</v>
      </c>
      <c r="D2068">
        <v>8278.724786502542</v>
      </c>
      <c r="E2068">
        <v>32.040691978884027</v>
      </c>
      <c r="F2068">
        <f t="shared" si="98"/>
        <v>9.0214442242263857</v>
      </c>
    </row>
    <row r="2069" spans="1:6" x14ac:dyDescent="0.45">
      <c r="A2069" t="str">
        <f t="shared" si="97"/>
        <v>HUN1993</v>
      </c>
      <c r="B2069" t="s">
        <v>496</v>
      </c>
      <c r="C2069">
        <v>1993</v>
      </c>
      <c r="D2069">
        <v>8435.747690876553</v>
      </c>
      <c r="E2069">
        <v>27.241624904983304</v>
      </c>
      <c r="F2069">
        <f t="shared" si="98"/>
        <v>9.0402336325307857</v>
      </c>
    </row>
    <row r="2070" spans="1:6" x14ac:dyDescent="0.45">
      <c r="A2070" t="str">
        <f t="shared" si="97"/>
        <v>HUN1994</v>
      </c>
      <c r="B2070" t="s">
        <v>496</v>
      </c>
      <c r="C2070">
        <v>1994</v>
      </c>
      <c r="D2070">
        <v>8881.9599693566961</v>
      </c>
      <c r="E2070">
        <v>25.419225249615291</v>
      </c>
      <c r="F2070">
        <f t="shared" si="98"/>
        <v>9.0917775289016411</v>
      </c>
    </row>
    <row r="2071" spans="1:6" x14ac:dyDescent="0.45">
      <c r="A2071" t="str">
        <f t="shared" si="97"/>
        <v>HUN1995</v>
      </c>
      <c r="B2071" t="s">
        <v>496</v>
      </c>
      <c r="C2071">
        <v>1995</v>
      </c>
      <c r="D2071">
        <v>9216.1006162073154</v>
      </c>
      <c r="E2071">
        <v>21.635894899637677</v>
      </c>
      <c r="F2071">
        <f t="shared" si="98"/>
        <v>9.1287073004332946</v>
      </c>
    </row>
    <row r="2072" spans="1:6" x14ac:dyDescent="0.45">
      <c r="A2072" t="str">
        <f t="shared" si="97"/>
        <v>HUN1996</v>
      </c>
      <c r="B2072" t="s">
        <v>496</v>
      </c>
      <c r="C2072">
        <v>1996</v>
      </c>
      <c r="D2072">
        <v>9384.0809096499888</v>
      </c>
      <c r="E2072">
        <v>21.28063706633916</v>
      </c>
      <c r="F2072">
        <f t="shared" si="98"/>
        <v>9.1467700123816051</v>
      </c>
    </row>
    <row r="2073" spans="1:6" x14ac:dyDescent="0.45">
      <c r="A2073" t="str">
        <f t="shared" si="97"/>
        <v>HUN1997</v>
      </c>
      <c r="B2073" t="s">
        <v>496</v>
      </c>
      <c r="C2073">
        <v>1997</v>
      </c>
      <c r="D2073">
        <v>9844.1293636442242</v>
      </c>
      <c r="E2073">
        <v>23.466037313888005</v>
      </c>
      <c r="F2073">
        <f t="shared" si="98"/>
        <v>9.1946305527943899</v>
      </c>
    </row>
    <row r="2074" spans="1:6" x14ac:dyDescent="0.45">
      <c r="A2074" t="str">
        <f t="shared" si="97"/>
        <v>HUN1998</v>
      </c>
      <c r="B2074" t="s">
        <v>496</v>
      </c>
      <c r="C2074">
        <v>1998</v>
      </c>
      <c r="D2074">
        <v>10414.600871494244</v>
      </c>
      <c r="E2074">
        <v>23.339682608883958</v>
      </c>
      <c r="F2074">
        <f t="shared" si="98"/>
        <v>9.2509640304926002</v>
      </c>
    </row>
    <row r="2075" spans="1:6" x14ac:dyDescent="0.45">
      <c r="A2075" t="str">
        <f t="shared" si="97"/>
        <v>HUN1999</v>
      </c>
      <c r="B2075" t="s">
        <v>496</v>
      </c>
      <c r="C2075">
        <v>1999</v>
      </c>
      <c r="D2075">
        <v>10892.485610446836</v>
      </c>
      <c r="E2075">
        <v>25.465151547382874</v>
      </c>
      <c r="F2075">
        <f t="shared" si="98"/>
        <v>9.295828436939253</v>
      </c>
    </row>
    <row r="2076" spans="1:6" x14ac:dyDescent="0.45">
      <c r="A2076" t="str">
        <f t="shared" si="97"/>
        <v>HUN2000</v>
      </c>
      <c r="B2076" t="s">
        <v>496</v>
      </c>
      <c r="C2076">
        <v>2000</v>
      </c>
      <c r="D2076">
        <v>11869.131588939794</v>
      </c>
      <c r="E2076">
        <v>31.845911288805993</v>
      </c>
      <c r="F2076">
        <f t="shared" si="98"/>
        <v>9.3816963247706635</v>
      </c>
    </row>
    <row r="2077" spans="1:6" x14ac:dyDescent="0.45">
      <c r="A2077" t="str">
        <f t="shared" si="97"/>
        <v>HUN2001</v>
      </c>
      <c r="B2077" t="s">
        <v>496</v>
      </c>
      <c r="C2077">
        <v>2001</v>
      </c>
      <c r="D2077">
        <v>13224.136546959562</v>
      </c>
      <c r="E2077">
        <v>32.612563833927574</v>
      </c>
      <c r="F2077">
        <f t="shared" si="98"/>
        <v>9.4897989651401975</v>
      </c>
    </row>
    <row r="2078" spans="1:6" x14ac:dyDescent="0.45">
      <c r="A2078" t="str">
        <f t="shared" si="97"/>
        <v>HUN2002</v>
      </c>
      <c r="B2078" t="s">
        <v>496</v>
      </c>
      <c r="C2078">
        <v>2002</v>
      </c>
      <c r="D2078">
        <v>14532.30751820878</v>
      </c>
      <c r="E2078">
        <v>34.344310747010759</v>
      </c>
      <c r="F2078">
        <f t="shared" si="98"/>
        <v>9.5841295545683884</v>
      </c>
    </row>
    <row r="2079" spans="1:6" x14ac:dyDescent="0.45">
      <c r="A2079" t="str">
        <f t="shared" si="97"/>
        <v>HUN2003</v>
      </c>
      <c r="B2079" t="s">
        <v>496</v>
      </c>
      <c r="C2079">
        <v>2003</v>
      </c>
      <c r="D2079">
        <v>15461.932474992609</v>
      </c>
      <c r="E2079">
        <v>36.510013854313456</v>
      </c>
      <c r="F2079">
        <f t="shared" si="98"/>
        <v>9.6461363127122119</v>
      </c>
    </row>
    <row r="2080" spans="1:6" x14ac:dyDescent="0.45">
      <c r="A2080" t="str">
        <f t="shared" si="97"/>
        <v>HUN2004</v>
      </c>
      <c r="B2080" t="s">
        <v>496</v>
      </c>
      <c r="C2080">
        <v>2004</v>
      </c>
      <c r="D2080">
        <v>16252.830643801159</v>
      </c>
      <c r="E2080">
        <v>38.949096651547151</v>
      </c>
      <c r="F2080">
        <f t="shared" si="98"/>
        <v>9.6960223660526506</v>
      </c>
    </row>
    <row r="2081" spans="1:6" x14ac:dyDescent="0.45">
      <c r="A2081" t="str">
        <f t="shared" si="97"/>
        <v>HUN2005</v>
      </c>
      <c r="B2081" t="s">
        <v>496</v>
      </c>
      <c r="C2081">
        <v>2005</v>
      </c>
      <c r="D2081">
        <v>17091.276131819348</v>
      </c>
      <c r="E2081">
        <v>43.254531800720251</v>
      </c>
      <c r="F2081">
        <f t="shared" si="98"/>
        <v>9.7463234445810549</v>
      </c>
    </row>
    <row r="2082" spans="1:6" x14ac:dyDescent="0.45">
      <c r="A2082" t="str">
        <f t="shared" si="97"/>
        <v>HUN2006</v>
      </c>
      <c r="B2082" t="s">
        <v>496</v>
      </c>
      <c r="C2082">
        <v>2006</v>
      </c>
      <c r="D2082">
        <v>18365.917175501789</v>
      </c>
      <c r="E2082">
        <v>47.279178736868502</v>
      </c>
      <c r="F2082">
        <f t="shared" si="98"/>
        <v>9.818251898498799</v>
      </c>
    </row>
    <row r="2083" spans="1:6" x14ac:dyDescent="0.45">
      <c r="A2083" t="str">
        <f t="shared" si="97"/>
        <v>HUN2007</v>
      </c>
      <c r="B2083" t="s">
        <v>496</v>
      </c>
      <c r="C2083">
        <v>2007</v>
      </c>
      <c r="D2083">
        <v>19089.990268952828</v>
      </c>
      <c r="E2083">
        <v>53.198022849207341</v>
      </c>
      <c r="F2083">
        <f t="shared" si="98"/>
        <v>9.856919406973871</v>
      </c>
    </row>
    <row r="2084" spans="1:6" x14ac:dyDescent="0.45">
      <c r="A2084" t="str">
        <f t="shared" si="97"/>
        <v>HUN2008</v>
      </c>
      <c r="B2084" t="s">
        <v>496</v>
      </c>
      <c r="C2084">
        <v>2008</v>
      </c>
      <c r="D2084">
        <v>20708.7615120316</v>
      </c>
      <c r="E2084">
        <v>59.360285679359848</v>
      </c>
      <c r="F2084">
        <f t="shared" si="98"/>
        <v>9.9383121511544026</v>
      </c>
    </row>
    <row r="2085" spans="1:6" x14ac:dyDescent="0.45">
      <c r="A2085" t="str">
        <f t="shared" si="97"/>
        <v>HUN2009</v>
      </c>
      <c r="B2085" t="s">
        <v>496</v>
      </c>
      <c r="C2085">
        <v>2009</v>
      </c>
      <c r="D2085">
        <v>20680.672425053079</v>
      </c>
      <c r="E2085">
        <v>59.902839903580954</v>
      </c>
      <c r="F2085">
        <f t="shared" si="98"/>
        <v>9.936954843811975</v>
      </c>
    </row>
    <row r="2086" spans="1:6" x14ac:dyDescent="0.45">
      <c r="A2086" t="str">
        <f t="shared" si="97"/>
        <v>HUN2010</v>
      </c>
      <c r="B2086" t="s">
        <v>496</v>
      </c>
      <c r="C2086">
        <v>2010</v>
      </c>
      <c r="D2086">
        <v>21693.402066343111</v>
      </c>
      <c r="E2086">
        <v>60.320917567150403</v>
      </c>
      <c r="F2086">
        <f t="shared" si="98"/>
        <v>9.9847634410530439</v>
      </c>
    </row>
    <row r="2087" spans="1:6" x14ac:dyDescent="0.45">
      <c r="A2087" t="str">
        <f t="shared" si="97"/>
        <v>HUN2011</v>
      </c>
      <c r="B2087" t="s">
        <v>496</v>
      </c>
      <c r="C2087">
        <v>2011</v>
      </c>
      <c r="D2087">
        <v>22992.218465758368</v>
      </c>
      <c r="E2087">
        <v>58.447005320919487</v>
      </c>
      <c r="F2087">
        <f t="shared" si="98"/>
        <v>10.042911110089877</v>
      </c>
    </row>
    <row r="2088" spans="1:6" x14ac:dyDescent="0.45">
      <c r="A2088" t="str">
        <f t="shared" si="97"/>
        <v>HUN2012</v>
      </c>
      <c r="B2088" t="s">
        <v>496</v>
      </c>
      <c r="C2088">
        <v>2012</v>
      </c>
      <c r="D2088">
        <v>23205.310668404007</v>
      </c>
      <c r="E2088">
        <v>50.416661695919387</v>
      </c>
      <c r="F2088">
        <f t="shared" si="98"/>
        <v>10.052136439579797</v>
      </c>
    </row>
    <row r="2089" spans="1:6" x14ac:dyDescent="0.45">
      <c r="A2089" t="str">
        <f t="shared" si="97"/>
        <v>HUN2013</v>
      </c>
      <c r="B2089" t="s">
        <v>496</v>
      </c>
      <c r="C2089">
        <v>2013</v>
      </c>
      <c r="D2089">
        <v>24591.638050305512</v>
      </c>
      <c r="E2089">
        <v>46.096882400304992</v>
      </c>
      <c r="F2089">
        <f t="shared" si="98"/>
        <v>10.110161747481445</v>
      </c>
    </row>
    <row r="2090" spans="1:6" x14ac:dyDescent="0.45">
      <c r="A2090" t="str">
        <f t="shared" si="97"/>
        <v>HUN2014</v>
      </c>
      <c r="B2090" t="s">
        <v>496</v>
      </c>
      <c r="C2090">
        <v>2014</v>
      </c>
      <c r="D2090">
        <v>25796.210095925562</v>
      </c>
      <c r="E2090">
        <v>42.532027671318254</v>
      </c>
      <c r="F2090">
        <f t="shared" si="98"/>
        <v>10.157982864612746</v>
      </c>
    </row>
    <row r="2091" spans="1:6" x14ac:dyDescent="0.45">
      <c r="A2091" t="str">
        <f t="shared" si="97"/>
        <v>HUN2015</v>
      </c>
      <c r="B2091" t="s">
        <v>496</v>
      </c>
      <c r="C2091">
        <v>2015</v>
      </c>
      <c r="D2091">
        <v>26944.959766686818</v>
      </c>
      <c r="E2091">
        <v>35.097671257094696</v>
      </c>
      <c r="F2091">
        <f t="shared" si="98"/>
        <v>10.201551537202141</v>
      </c>
    </row>
    <row r="2092" spans="1:6" x14ac:dyDescent="0.45">
      <c r="A2092" t="str">
        <f t="shared" si="97"/>
        <v>HUN2016</v>
      </c>
      <c r="B2092" t="s">
        <v>496</v>
      </c>
      <c r="C2092">
        <v>2016</v>
      </c>
      <c r="D2092">
        <v>28178.945036691865</v>
      </c>
      <c r="E2092">
        <v>33.319154319789867</v>
      </c>
      <c r="F2092">
        <f t="shared" si="98"/>
        <v>10.246330348154739</v>
      </c>
    </row>
    <row r="2093" spans="1:6" x14ac:dyDescent="0.45">
      <c r="A2093" t="str">
        <f t="shared" si="97"/>
        <v>HUN2017</v>
      </c>
      <c r="B2093" t="s">
        <v>496</v>
      </c>
      <c r="C2093">
        <v>2017</v>
      </c>
      <c r="D2093">
        <v>29728.012156880119</v>
      </c>
      <c r="E2093">
        <v>32.390860274330876</v>
      </c>
      <c r="F2093">
        <f t="shared" si="98"/>
        <v>10.299845050550514</v>
      </c>
    </row>
    <row r="2094" spans="1:6" x14ac:dyDescent="0.45">
      <c r="A2094" t="str">
        <f t="shared" si="97"/>
        <v>HUN2018</v>
      </c>
      <c r="B2094" t="s">
        <v>496</v>
      </c>
      <c r="C2094">
        <v>2018</v>
      </c>
      <c r="D2094">
        <v>32258.25778925114</v>
      </c>
      <c r="E2094">
        <v>32.264978790459217</v>
      </c>
      <c r="F2094">
        <f t="shared" si="98"/>
        <v>10.381529344927964</v>
      </c>
    </row>
    <row r="2095" spans="1:6" x14ac:dyDescent="0.45">
      <c r="A2095" t="str">
        <f t="shared" si="97"/>
        <v>HUN2019</v>
      </c>
      <c r="B2095" t="s">
        <v>496</v>
      </c>
      <c r="C2095">
        <v>2019</v>
      </c>
      <c r="D2095">
        <v>35627.231552085825</v>
      </c>
      <c r="E2095">
        <v>33.172105269832834</v>
      </c>
      <c r="F2095">
        <f t="shared" si="98"/>
        <v>10.480865555667695</v>
      </c>
    </row>
    <row r="2096" spans="1:6" x14ac:dyDescent="0.45">
      <c r="A2096" t="str">
        <f t="shared" si="97"/>
        <v>HUN2020</v>
      </c>
      <c r="B2096" t="s">
        <v>496</v>
      </c>
      <c r="C2096">
        <v>2020</v>
      </c>
      <c r="D2096">
        <v>35583.58556756367</v>
      </c>
      <c r="E2096">
        <v>37.62960632125634</v>
      </c>
      <c r="F2096">
        <f t="shared" si="98"/>
        <v>10.479639730947437</v>
      </c>
    </row>
    <row r="2097" spans="1:6" x14ac:dyDescent="0.45">
      <c r="A2097" t="str">
        <f t="shared" si="97"/>
        <v>HUN2021</v>
      </c>
      <c r="B2097" t="s">
        <v>496</v>
      </c>
      <c r="C2097">
        <v>2021</v>
      </c>
      <c r="D2097">
        <v>38887.190952715355</v>
      </c>
      <c r="E2097">
        <v>38.41258530840976</v>
      </c>
      <c r="F2097">
        <f t="shared" si="98"/>
        <v>10.568420193960307</v>
      </c>
    </row>
    <row r="2098" spans="1:6" x14ac:dyDescent="0.45">
      <c r="A2098" t="str">
        <f t="shared" si="97"/>
        <v>HUN2022</v>
      </c>
      <c r="B2098" t="s">
        <v>496</v>
      </c>
      <c r="C2098">
        <v>2022</v>
      </c>
      <c r="D2098">
        <v>44012.267727429215</v>
      </c>
      <c r="E2098">
        <v>35.933614413087803</v>
      </c>
      <c r="F2098">
        <f t="shared" si="98"/>
        <v>10.692223686026587</v>
      </c>
    </row>
    <row r="2099" spans="1:6" x14ac:dyDescent="0.45">
      <c r="A2099" t="str">
        <f t="shared" si="97"/>
        <v>HUN2023</v>
      </c>
      <c r="B2099" t="s">
        <v>496</v>
      </c>
      <c r="C2099">
        <v>2023</v>
      </c>
      <c r="D2099">
        <v>45367.598354525449</v>
      </c>
      <c r="E2099">
        <v>32.75331656725912</v>
      </c>
      <c r="F2099">
        <f t="shared" si="98"/>
        <v>10.722553436598016</v>
      </c>
    </row>
    <row r="2100" spans="1:6" x14ac:dyDescent="0.45">
      <c r="A2100" t="str">
        <f t="shared" si="97"/>
        <v>HUN2024</v>
      </c>
      <c r="B2100" t="s">
        <v>496</v>
      </c>
      <c r="C2100">
        <v>2024</v>
      </c>
      <c r="D2100">
        <v>47635.895529922287</v>
      </c>
      <c r="E2100">
        <v>32.412174556452207</v>
      </c>
      <c r="F2100">
        <f t="shared" si="98"/>
        <v>10.771341863794589</v>
      </c>
    </row>
    <row r="2101" spans="1:6" x14ac:dyDescent="0.45">
      <c r="A2101" t="str">
        <f t="shared" si="97"/>
        <v>ISL1990</v>
      </c>
      <c r="B2101" t="s">
        <v>111</v>
      </c>
      <c r="C2101">
        <v>1990</v>
      </c>
      <c r="D2101" s="2">
        <v>21970.442346840122</v>
      </c>
      <c r="E2101" s="2">
        <v>41.8528642011999</v>
      </c>
      <c r="F2101">
        <f t="shared" si="98"/>
        <v>9.9974532993061498</v>
      </c>
    </row>
    <row r="2102" spans="1:6" x14ac:dyDescent="0.45">
      <c r="A2102" t="str">
        <f t="shared" si="97"/>
        <v>ISL1991</v>
      </c>
      <c r="B2102" t="s">
        <v>111</v>
      </c>
      <c r="C2102">
        <v>1991</v>
      </c>
      <c r="D2102">
        <v>22401.482777160792</v>
      </c>
      <c r="E2102">
        <v>43.068195014989399</v>
      </c>
      <c r="F2102">
        <f t="shared" si="98"/>
        <v>10.016882431061276</v>
      </c>
    </row>
    <row r="2103" spans="1:6" x14ac:dyDescent="0.45">
      <c r="A2103" t="str">
        <f t="shared" si="97"/>
        <v>ISL1992</v>
      </c>
      <c r="B2103" t="s">
        <v>111</v>
      </c>
      <c r="C2103">
        <v>1992</v>
      </c>
      <c r="D2103">
        <v>21862.501577599181</v>
      </c>
      <c r="E2103">
        <v>46.150616710133711</v>
      </c>
      <c r="F2103">
        <f t="shared" si="98"/>
        <v>9.9925281914869082</v>
      </c>
    </row>
    <row r="2104" spans="1:6" x14ac:dyDescent="0.45">
      <c r="A2104" t="str">
        <f t="shared" si="97"/>
        <v>ISL1993</v>
      </c>
      <c r="B2104" t="s">
        <v>111</v>
      </c>
      <c r="C2104">
        <v>1993</v>
      </c>
      <c r="D2104">
        <v>22445.285694254551</v>
      </c>
      <c r="E2104">
        <v>46.140627390491581</v>
      </c>
      <c r="F2104">
        <f t="shared" si="98"/>
        <v>10.018835879771894</v>
      </c>
    </row>
    <row r="2105" spans="1:6" x14ac:dyDescent="0.45">
      <c r="A2105" t="str">
        <f t="shared" si="97"/>
        <v>ISL1994</v>
      </c>
      <c r="B2105" t="s">
        <v>111</v>
      </c>
      <c r="C2105">
        <v>1994</v>
      </c>
      <c r="D2105">
        <v>23546.903870972237</v>
      </c>
      <c r="E2105">
        <v>44.006880447624255</v>
      </c>
      <c r="F2105">
        <f t="shared" si="98"/>
        <v>10.066749620354528</v>
      </c>
    </row>
    <row r="2106" spans="1:6" x14ac:dyDescent="0.45">
      <c r="A2106" t="str">
        <f t="shared" si="97"/>
        <v>ISL1995</v>
      </c>
      <c r="B2106" t="s">
        <v>111</v>
      </c>
      <c r="C2106">
        <v>1995</v>
      </c>
      <c r="D2106">
        <v>23938.474203938425</v>
      </c>
      <c r="E2106">
        <v>45.437750627682114</v>
      </c>
      <c r="F2106">
        <f t="shared" si="98"/>
        <v>10.083242242909527</v>
      </c>
    </row>
    <row r="2107" spans="1:6" x14ac:dyDescent="0.45">
      <c r="A2107" t="str">
        <f t="shared" si="97"/>
        <v>ISL1996</v>
      </c>
      <c r="B2107" t="s">
        <v>111</v>
      </c>
      <c r="C2107">
        <v>1996</v>
      </c>
      <c r="D2107">
        <v>24767.074283006124</v>
      </c>
      <c r="E2107">
        <v>48.033793493528727</v>
      </c>
      <c r="F2107">
        <f t="shared" si="98"/>
        <v>10.117270400166348</v>
      </c>
    </row>
    <row r="2108" spans="1:6" x14ac:dyDescent="0.45">
      <c r="A2108" t="str">
        <f t="shared" si="97"/>
        <v>ISL1997</v>
      </c>
      <c r="B2108" t="s">
        <v>111</v>
      </c>
      <c r="C2108">
        <v>1997</v>
      </c>
      <c r="D2108">
        <v>26868.111498574592</v>
      </c>
      <c r="E2108">
        <v>65.028898740123282</v>
      </c>
      <c r="F2108">
        <f t="shared" si="98"/>
        <v>10.198695416243211</v>
      </c>
    </row>
    <row r="2109" spans="1:6" x14ac:dyDescent="0.45">
      <c r="A2109" t="str">
        <f t="shared" si="97"/>
        <v>ISL1998</v>
      </c>
      <c r="B2109" t="s">
        <v>111</v>
      </c>
      <c r="C2109">
        <v>1998</v>
      </c>
      <c r="D2109">
        <v>28721.093221528285</v>
      </c>
      <c r="E2109">
        <v>62.373388100744734</v>
      </c>
      <c r="F2109">
        <f t="shared" si="98"/>
        <v>10.265387087254158</v>
      </c>
    </row>
    <row r="2110" spans="1:6" x14ac:dyDescent="0.45">
      <c r="A2110" t="str">
        <f t="shared" si="97"/>
        <v>ISL1999</v>
      </c>
      <c r="B2110" t="s">
        <v>111</v>
      </c>
      <c r="C2110">
        <v>1999</v>
      </c>
      <c r="D2110">
        <v>29557.541826884619</v>
      </c>
      <c r="E2110">
        <v>70.967590898015558</v>
      </c>
      <c r="F2110">
        <f t="shared" si="98"/>
        <v>10.294094212838512</v>
      </c>
    </row>
    <row r="2111" spans="1:6" x14ac:dyDescent="0.45">
      <c r="A2111" t="str">
        <f t="shared" si="97"/>
        <v>ISL2000</v>
      </c>
      <c r="B2111" t="s">
        <v>111</v>
      </c>
      <c r="C2111">
        <v>2000</v>
      </c>
      <c r="D2111">
        <v>29782.873810421461</v>
      </c>
      <c r="E2111">
        <v>93.529695134380319</v>
      </c>
      <c r="F2111">
        <f t="shared" si="98"/>
        <v>10.301688802939379</v>
      </c>
    </row>
    <row r="2112" spans="1:6" x14ac:dyDescent="0.45">
      <c r="A2112" t="str">
        <f t="shared" si="97"/>
        <v>ISL2001</v>
      </c>
      <c r="B2112" t="s">
        <v>111</v>
      </c>
      <c r="C2112">
        <v>2001</v>
      </c>
      <c r="D2112">
        <v>31885.451073426448</v>
      </c>
      <c r="E2112">
        <v>95.100715357222114</v>
      </c>
      <c r="F2112">
        <f t="shared" si="98"/>
        <v>10.369905105534251</v>
      </c>
    </row>
    <row r="2113" spans="1:6" x14ac:dyDescent="0.45">
      <c r="A2113" t="str">
        <f t="shared" si="97"/>
        <v>ISL2002</v>
      </c>
      <c r="B2113" t="s">
        <v>111</v>
      </c>
      <c r="C2113">
        <v>2002</v>
      </c>
      <c r="D2113">
        <v>32607.105879656829</v>
      </c>
      <c r="E2113">
        <v>100.55567341160207</v>
      </c>
      <c r="F2113">
        <f t="shared" si="98"/>
        <v>10.392285515371018</v>
      </c>
    </row>
    <row r="2114" spans="1:6" x14ac:dyDescent="0.45">
      <c r="A2114" t="str">
        <f t="shared" si="97"/>
        <v>ISL2003</v>
      </c>
      <c r="B2114" t="s">
        <v>111</v>
      </c>
      <c r="C2114">
        <v>2003</v>
      </c>
      <c r="D2114">
        <v>32701.048947489209</v>
      </c>
      <c r="E2114">
        <v>125.14511565365258</v>
      </c>
      <c r="F2114">
        <f t="shared" si="98"/>
        <v>10.395162434275729</v>
      </c>
    </row>
    <row r="2115" spans="1:6" x14ac:dyDescent="0.45">
      <c r="A2115" t="str">
        <f t="shared" ref="A2115:A2178" si="99">B2115&amp;C2115</f>
        <v>ISL2004</v>
      </c>
      <c r="B2115" t="s">
        <v>111</v>
      </c>
      <c r="C2115">
        <v>2004</v>
      </c>
      <c r="D2115">
        <v>35617.213597967588</v>
      </c>
      <c r="E2115">
        <v>157.79776774687411</v>
      </c>
      <c r="F2115">
        <f t="shared" ref="F2115:F2178" si="100">LN(D2115)</f>
        <v>10.480584328010909</v>
      </c>
    </row>
    <row r="2116" spans="1:6" x14ac:dyDescent="0.45">
      <c r="A2116" t="str">
        <f t="shared" si="99"/>
        <v>ISL2005</v>
      </c>
      <c r="B2116" t="s">
        <v>111</v>
      </c>
      <c r="C2116">
        <v>2005</v>
      </c>
      <c r="D2116">
        <v>37322.739927279254</v>
      </c>
      <c r="E2116">
        <v>239.56182308708526</v>
      </c>
      <c r="F2116">
        <f t="shared" si="100"/>
        <v>10.527358069396044</v>
      </c>
    </row>
    <row r="2117" spans="1:6" x14ac:dyDescent="0.45">
      <c r="A2117" t="str">
        <f t="shared" si="99"/>
        <v>ISL2006</v>
      </c>
      <c r="B2117" t="s">
        <v>111</v>
      </c>
      <c r="C2117">
        <v>2006</v>
      </c>
      <c r="D2117">
        <v>39700.081709912534</v>
      </c>
      <c r="E2117">
        <v>304.57511274536159</v>
      </c>
      <c r="F2117">
        <f t="shared" si="100"/>
        <v>10.589108524857359</v>
      </c>
    </row>
    <row r="2118" spans="1:6" x14ac:dyDescent="0.45">
      <c r="A2118" t="str">
        <f t="shared" si="99"/>
        <v>ISL2007</v>
      </c>
      <c r="B2118" t="s">
        <v>111</v>
      </c>
      <c r="C2118">
        <v>2007</v>
      </c>
      <c r="D2118">
        <v>41472.844935018387</v>
      </c>
      <c r="E2118">
        <v>246.60930733793361</v>
      </c>
      <c r="F2118">
        <f t="shared" si="100"/>
        <v>10.63279415313043</v>
      </c>
    </row>
    <row r="2119" spans="1:6" x14ac:dyDescent="0.45">
      <c r="A2119" t="str">
        <f t="shared" si="99"/>
        <v>ISL2008</v>
      </c>
      <c r="B2119" t="s">
        <v>111</v>
      </c>
      <c r="C2119">
        <v>2008</v>
      </c>
      <c r="D2119">
        <v>43728.114056412305</v>
      </c>
      <c r="E2119">
        <v>192.82280052991553</v>
      </c>
      <c r="F2119">
        <f t="shared" si="100"/>
        <v>10.685746516479767</v>
      </c>
    </row>
    <row r="2120" spans="1:6" x14ac:dyDescent="0.45">
      <c r="A2120" t="str">
        <f t="shared" si="99"/>
        <v>ISL2009</v>
      </c>
      <c r="B2120" t="s">
        <v>111</v>
      </c>
      <c r="C2120">
        <v>2009</v>
      </c>
      <c r="D2120">
        <v>41862.959925390642</v>
      </c>
      <c r="E2120">
        <v>172.58557395076258</v>
      </c>
      <c r="F2120">
        <f t="shared" si="100"/>
        <v>10.642156703614592</v>
      </c>
    </row>
    <row r="2121" spans="1:6" x14ac:dyDescent="0.45">
      <c r="A2121" t="str">
        <f t="shared" si="99"/>
        <v>ISL2010</v>
      </c>
      <c r="B2121" t="s">
        <v>111</v>
      </c>
      <c r="C2121">
        <v>2010</v>
      </c>
      <c r="D2121">
        <v>39768.416959913891</v>
      </c>
      <c r="E2121">
        <v>159.58427061164764</v>
      </c>
      <c r="F2121">
        <f t="shared" si="100"/>
        <v>10.590828332529288</v>
      </c>
    </row>
    <row r="2122" spans="1:6" x14ac:dyDescent="0.45">
      <c r="A2122" t="str">
        <f t="shared" si="99"/>
        <v>ISL2011</v>
      </c>
      <c r="B2122" t="s">
        <v>111</v>
      </c>
      <c r="C2122">
        <v>2011</v>
      </c>
      <c r="D2122">
        <v>40936.867830513031</v>
      </c>
      <c r="E2122">
        <v>136.38746608940568</v>
      </c>
      <c r="F2122">
        <f t="shared" si="100"/>
        <v>10.619786349950296</v>
      </c>
    </row>
    <row r="2123" spans="1:6" x14ac:dyDescent="0.45">
      <c r="A2123" t="str">
        <f t="shared" si="99"/>
        <v>ISL2012</v>
      </c>
      <c r="B2123" t="s">
        <v>111</v>
      </c>
      <c r="C2123">
        <v>2012</v>
      </c>
      <c r="D2123">
        <v>42004.447611059659</v>
      </c>
      <c r="E2123">
        <v>117.83619366655435</v>
      </c>
      <c r="F2123">
        <f t="shared" si="100"/>
        <v>10.645530787160393</v>
      </c>
    </row>
    <row r="2124" spans="1:6" x14ac:dyDescent="0.45">
      <c r="A2124" t="str">
        <f t="shared" si="99"/>
        <v>ISL2013</v>
      </c>
      <c r="B2124" t="s">
        <v>111</v>
      </c>
      <c r="C2124">
        <v>2013</v>
      </c>
      <c r="D2124">
        <v>44409.668953090353</v>
      </c>
      <c r="E2124">
        <v>107.17529605914812</v>
      </c>
      <c r="F2124">
        <f t="shared" si="100"/>
        <v>10.701212493925789</v>
      </c>
    </row>
    <row r="2125" spans="1:6" x14ac:dyDescent="0.45">
      <c r="A2125" t="str">
        <f t="shared" si="99"/>
        <v>ISL2014</v>
      </c>
      <c r="B2125" t="s">
        <v>111</v>
      </c>
      <c r="C2125">
        <v>2014</v>
      </c>
      <c r="D2125">
        <v>45996.968747690131</v>
      </c>
      <c r="E2125">
        <v>94.234871975195944</v>
      </c>
      <c r="F2125">
        <f t="shared" si="100"/>
        <v>10.736330776510599</v>
      </c>
    </row>
    <row r="2126" spans="1:6" x14ac:dyDescent="0.45">
      <c r="A2126" t="str">
        <f t="shared" si="99"/>
        <v>ISL2015</v>
      </c>
      <c r="B2126" t="s">
        <v>111</v>
      </c>
      <c r="C2126">
        <v>2015</v>
      </c>
      <c r="D2126">
        <v>49214.264861458367</v>
      </c>
      <c r="E2126">
        <v>87.233694506941575</v>
      </c>
      <c r="F2126">
        <f t="shared" si="100"/>
        <v>10.803938796665523</v>
      </c>
    </row>
    <row r="2127" spans="1:6" x14ac:dyDescent="0.45">
      <c r="A2127" t="str">
        <f t="shared" si="99"/>
        <v>ISL2016</v>
      </c>
      <c r="B2127" t="s">
        <v>111</v>
      </c>
      <c r="C2127">
        <v>2016</v>
      </c>
      <c r="D2127">
        <v>53480.397194676443</v>
      </c>
      <c r="E2127">
        <v>84.189074136841128</v>
      </c>
      <c r="F2127">
        <f t="shared" si="100"/>
        <v>10.887070458164299</v>
      </c>
    </row>
    <row r="2128" spans="1:6" x14ac:dyDescent="0.45">
      <c r="A2128" t="str">
        <f t="shared" si="99"/>
        <v>ISL2017</v>
      </c>
      <c r="B2128" t="s">
        <v>111</v>
      </c>
      <c r="C2128">
        <v>2017</v>
      </c>
      <c r="D2128">
        <v>55638.492059179407</v>
      </c>
      <c r="E2128">
        <v>86.824706156262835</v>
      </c>
      <c r="F2128">
        <f t="shared" si="100"/>
        <v>10.926630543929996</v>
      </c>
    </row>
    <row r="2129" spans="1:6" x14ac:dyDescent="0.45">
      <c r="A2129" t="str">
        <f t="shared" si="99"/>
        <v>ISL2018</v>
      </c>
      <c r="B2129" t="s">
        <v>111</v>
      </c>
      <c r="C2129">
        <v>2018</v>
      </c>
      <c r="D2129">
        <v>57197.767624717504</v>
      </c>
      <c r="E2129">
        <v>90.912560526500101</v>
      </c>
      <c r="F2129">
        <f t="shared" si="100"/>
        <v>10.954270149066391</v>
      </c>
    </row>
    <row r="2130" spans="1:6" x14ac:dyDescent="0.45">
      <c r="A2130" t="str">
        <f t="shared" si="99"/>
        <v>ISL2019</v>
      </c>
      <c r="B2130" t="s">
        <v>111</v>
      </c>
      <c r="C2130">
        <v>2019</v>
      </c>
      <c r="D2130">
        <v>60523.81794408249</v>
      </c>
      <c r="E2130">
        <v>88.793117875483702</v>
      </c>
      <c r="F2130">
        <f t="shared" si="100"/>
        <v>11.010792251571473</v>
      </c>
    </row>
    <row r="2131" spans="1:6" x14ac:dyDescent="0.45">
      <c r="A2131" t="str">
        <f t="shared" si="99"/>
        <v>ISL2020</v>
      </c>
      <c r="B2131" t="s">
        <v>111</v>
      </c>
      <c r="C2131">
        <v>2020</v>
      </c>
      <c r="D2131">
        <v>55796.745466763234</v>
      </c>
      <c r="E2131">
        <v>100.25056156185825</v>
      </c>
      <c r="F2131">
        <f t="shared" si="100"/>
        <v>10.929470821700034</v>
      </c>
    </row>
    <row r="2132" spans="1:6" x14ac:dyDescent="0.45">
      <c r="A2132" t="str">
        <f t="shared" si="99"/>
        <v>ISL2021</v>
      </c>
      <c r="B2132" t="s">
        <v>111</v>
      </c>
      <c r="C2132">
        <v>2021</v>
      </c>
      <c r="D2132">
        <v>61610.213274071466</v>
      </c>
      <c r="E2132">
        <v>101.31680737343778</v>
      </c>
      <c r="F2132">
        <f t="shared" si="100"/>
        <v>11.028582935682083</v>
      </c>
    </row>
    <row r="2133" spans="1:6" x14ac:dyDescent="0.45">
      <c r="A2133" t="str">
        <f t="shared" si="99"/>
        <v>ISL2022</v>
      </c>
      <c r="B2133" t="s">
        <v>111</v>
      </c>
      <c r="C2133">
        <v>2022</v>
      </c>
      <c r="D2133">
        <v>73426.227783726848</v>
      </c>
      <c r="E2133">
        <v>94.586871636634015</v>
      </c>
      <c r="F2133">
        <f t="shared" si="100"/>
        <v>11.204036477530378</v>
      </c>
    </row>
    <row r="2134" spans="1:6" x14ac:dyDescent="0.45">
      <c r="A2134" t="str">
        <f t="shared" si="99"/>
        <v>ISL2023</v>
      </c>
      <c r="B2134" t="s">
        <v>111</v>
      </c>
      <c r="C2134">
        <v>2023</v>
      </c>
      <c r="D2134">
        <v>76666.642084118939</v>
      </c>
      <c r="E2134">
        <v>88.988160289406053</v>
      </c>
      <c r="F2134">
        <f t="shared" si="100"/>
        <v>11.247221978595244</v>
      </c>
    </row>
    <row r="2135" spans="1:6" x14ac:dyDescent="0.45">
      <c r="A2135" t="str">
        <f t="shared" si="99"/>
        <v>ISL2024</v>
      </c>
      <c r="B2135" t="s">
        <v>111</v>
      </c>
      <c r="C2135">
        <v>2024</v>
      </c>
      <c r="D2135">
        <v>78258.759250789022</v>
      </c>
      <c r="E2135">
        <v>90.337515063743282</v>
      </c>
      <c r="F2135">
        <f t="shared" si="100"/>
        <v>11.26777604144487</v>
      </c>
    </row>
    <row r="2136" spans="1:6" x14ac:dyDescent="0.45">
      <c r="A2136" t="str">
        <f t="shared" si="99"/>
        <v>IND1990</v>
      </c>
      <c r="B2136" t="s">
        <v>471</v>
      </c>
      <c r="C2136">
        <v>1990</v>
      </c>
      <c r="D2136" s="2">
        <v>1211.9825259623628</v>
      </c>
      <c r="E2136" s="2">
        <v>24.916456569718619</v>
      </c>
      <c r="F2136">
        <f t="shared" si="100"/>
        <v>7.1000127490025235</v>
      </c>
    </row>
    <row r="2137" spans="1:6" x14ac:dyDescent="0.45">
      <c r="A2137" t="str">
        <f t="shared" si="99"/>
        <v>IND1991</v>
      </c>
      <c r="B2137" t="s">
        <v>471</v>
      </c>
      <c r="C2137">
        <v>1991</v>
      </c>
      <c r="D2137">
        <v>1239.0580055001692</v>
      </c>
      <c r="E2137">
        <v>23.821744452682765</v>
      </c>
      <c r="F2137">
        <f t="shared" si="100"/>
        <v>7.1221066969176068</v>
      </c>
    </row>
    <row r="2138" spans="1:6" x14ac:dyDescent="0.45">
      <c r="A2138" t="str">
        <f t="shared" si="99"/>
        <v>IND1992</v>
      </c>
      <c r="B2138" t="s">
        <v>471</v>
      </c>
      <c r="C2138">
        <v>1992</v>
      </c>
      <c r="D2138">
        <v>1308.600466489728</v>
      </c>
      <c r="E2138">
        <v>24.698240250739467</v>
      </c>
      <c r="F2138">
        <f t="shared" si="100"/>
        <v>7.176713498915575</v>
      </c>
    </row>
    <row r="2139" spans="1:6" x14ac:dyDescent="0.45">
      <c r="A2139" t="str">
        <f t="shared" si="99"/>
        <v>IND1993</v>
      </c>
      <c r="B2139" t="s">
        <v>471</v>
      </c>
      <c r="C2139">
        <v>1993</v>
      </c>
      <c r="D2139">
        <v>1374.1015289240395</v>
      </c>
      <c r="E2139">
        <v>23.832055386716185</v>
      </c>
      <c r="F2139">
        <f t="shared" si="100"/>
        <v>7.2255553630101605</v>
      </c>
    </row>
    <row r="2140" spans="1:6" x14ac:dyDescent="0.45">
      <c r="A2140" t="str">
        <f t="shared" si="99"/>
        <v>IND1994</v>
      </c>
      <c r="B2140" t="s">
        <v>471</v>
      </c>
      <c r="C2140">
        <v>1994</v>
      </c>
      <c r="D2140">
        <v>1466.6042554144926</v>
      </c>
      <c r="E2140">
        <v>23.647341404645513</v>
      </c>
      <c r="F2140">
        <f t="shared" si="100"/>
        <v>7.2907049772063504</v>
      </c>
    </row>
    <row r="2141" spans="1:6" x14ac:dyDescent="0.45">
      <c r="A2141" t="str">
        <f t="shared" si="99"/>
        <v>IND1995</v>
      </c>
      <c r="B2141" t="s">
        <v>471</v>
      </c>
      <c r="C2141">
        <v>1995</v>
      </c>
      <c r="D2141">
        <v>1578.6712441830839</v>
      </c>
      <c r="E2141">
        <v>22.510774702358244</v>
      </c>
      <c r="F2141">
        <f t="shared" si="100"/>
        <v>7.3643387875007447</v>
      </c>
    </row>
    <row r="2142" spans="1:6" x14ac:dyDescent="0.45">
      <c r="A2142" t="str">
        <f t="shared" si="99"/>
        <v>IND1996</v>
      </c>
      <c r="B2142" t="s">
        <v>471</v>
      </c>
      <c r="C2142">
        <v>1996</v>
      </c>
      <c r="D2142">
        <v>1694.7398080485218</v>
      </c>
      <c r="E2142">
        <v>23.402442036857753</v>
      </c>
      <c r="F2142">
        <f t="shared" si="100"/>
        <v>7.4352845024552705</v>
      </c>
    </row>
    <row r="2143" spans="1:6" x14ac:dyDescent="0.45">
      <c r="A2143" t="str">
        <f t="shared" si="99"/>
        <v>IND1997</v>
      </c>
      <c r="B2143" t="s">
        <v>471</v>
      </c>
      <c r="C2143">
        <v>1997</v>
      </c>
      <c r="D2143">
        <v>1758.8533618591614</v>
      </c>
      <c r="E2143">
        <v>23.55532534622629</v>
      </c>
      <c r="F2143">
        <f t="shared" si="100"/>
        <v>7.4724173767708812</v>
      </c>
    </row>
    <row r="2144" spans="1:6" x14ac:dyDescent="0.45">
      <c r="A2144" t="str">
        <f t="shared" si="99"/>
        <v>IND1998</v>
      </c>
      <c r="B2144" t="s">
        <v>471</v>
      </c>
      <c r="C2144">
        <v>1998</v>
      </c>
      <c r="D2144">
        <v>1852.406490502972</v>
      </c>
      <c r="E2144">
        <v>23.677746857874478</v>
      </c>
      <c r="F2144">
        <f t="shared" si="100"/>
        <v>7.5242408784349282</v>
      </c>
    </row>
    <row r="2145" spans="1:6" x14ac:dyDescent="0.45">
      <c r="A2145" t="str">
        <f t="shared" si="99"/>
        <v>IND1999</v>
      </c>
      <c r="B2145" t="s">
        <v>471</v>
      </c>
      <c r="C2145">
        <v>1999</v>
      </c>
      <c r="D2145">
        <v>2006.2728670260356</v>
      </c>
      <c r="E2145">
        <v>25.422862207347148</v>
      </c>
      <c r="F2145">
        <f t="shared" si="100"/>
        <v>7.6040339847079679</v>
      </c>
    </row>
    <row r="2146" spans="1:6" x14ac:dyDescent="0.45">
      <c r="A2146" t="str">
        <f t="shared" si="99"/>
        <v>IND2000</v>
      </c>
      <c r="B2146" t="s">
        <v>471</v>
      </c>
      <c r="C2146">
        <v>2000</v>
      </c>
      <c r="D2146">
        <v>2090.858068944859</v>
      </c>
      <c r="E2146">
        <v>28.339551157518265</v>
      </c>
      <c r="F2146">
        <f t="shared" si="100"/>
        <v>7.6453298200062072</v>
      </c>
    </row>
    <row r="2147" spans="1:6" x14ac:dyDescent="0.45">
      <c r="A2147" t="str">
        <f t="shared" si="99"/>
        <v>IND2001</v>
      </c>
      <c r="B2147" t="s">
        <v>471</v>
      </c>
      <c r="C2147">
        <v>2001</v>
      </c>
      <c r="D2147">
        <v>2199.5391044647768</v>
      </c>
      <c r="E2147">
        <v>28.619415425410171</v>
      </c>
      <c r="F2147">
        <f t="shared" si="100"/>
        <v>7.6960031194280862</v>
      </c>
    </row>
    <row r="2148" spans="1:6" x14ac:dyDescent="0.45">
      <c r="A2148" t="str">
        <f t="shared" si="99"/>
        <v>IND2002</v>
      </c>
      <c r="B2148" t="s">
        <v>471</v>
      </c>
      <c r="C2148">
        <v>2002</v>
      </c>
      <c r="D2148">
        <v>2277.0697477505055</v>
      </c>
      <c r="E2148">
        <v>32.306489073553749</v>
      </c>
      <c r="F2148">
        <f t="shared" si="100"/>
        <v>7.7306446970177545</v>
      </c>
    </row>
    <row r="2149" spans="1:6" x14ac:dyDescent="0.45">
      <c r="A2149" t="str">
        <f t="shared" si="99"/>
        <v>IND2003</v>
      </c>
      <c r="B2149" t="s">
        <v>471</v>
      </c>
      <c r="C2149">
        <v>2003</v>
      </c>
      <c r="D2149">
        <v>2461.4825161086128</v>
      </c>
      <c r="E2149">
        <v>31.62626561864905</v>
      </c>
      <c r="F2149">
        <f t="shared" si="100"/>
        <v>7.8085190962311701</v>
      </c>
    </row>
    <row r="2150" spans="1:6" x14ac:dyDescent="0.45">
      <c r="A2150" t="str">
        <f t="shared" si="99"/>
        <v>IND2004</v>
      </c>
      <c r="B2150" t="s">
        <v>471</v>
      </c>
      <c r="C2150">
        <v>2004</v>
      </c>
      <c r="D2150">
        <v>2681.8611684125444</v>
      </c>
      <c r="E2150">
        <v>36.19180385459677</v>
      </c>
      <c r="F2150">
        <f t="shared" si="100"/>
        <v>7.8942662983006722</v>
      </c>
    </row>
    <row r="2151" spans="1:6" x14ac:dyDescent="0.45">
      <c r="A2151" t="str">
        <f t="shared" si="99"/>
        <v>IND2005</v>
      </c>
      <c r="B2151" t="s">
        <v>471</v>
      </c>
      <c r="C2151">
        <v>2005</v>
      </c>
      <c r="D2151">
        <v>2936.8032201193287</v>
      </c>
      <c r="E2151">
        <v>40.067980478057265</v>
      </c>
      <c r="F2151">
        <f t="shared" si="100"/>
        <v>7.9850769286541459</v>
      </c>
    </row>
    <row r="2152" spans="1:6" x14ac:dyDescent="0.45">
      <c r="A2152" t="str">
        <f t="shared" si="99"/>
        <v>IND2006</v>
      </c>
      <c r="B2152" t="s">
        <v>471</v>
      </c>
      <c r="C2152">
        <v>2006</v>
      </c>
      <c r="D2152">
        <v>3220.6269293940104</v>
      </c>
      <c r="E2152">
        <v>43.627752433426842</v>
      </c>
      <c r="F2152">
        <f t="shared" si="100"/>
        <v>8.0773313181567161</v>
      </c>
    </row>
    <row r="2153" spans="1:6" x14ac:dyDescent="0.45">
      <c r="A2153" t="str">
        <f t="shared" si="99"/>
        <v>IND2007</v>
      </c>
      <c r="B2153" t="s">
        <v>471</v>
      </c>
      <c r="C2153">
        <v>2007</v>
      </c>
      <c r="D2153">
        <v>3508.0618317160511</v>
      </c>
      <c r="E2153">
        <v>45.627764745713819</v>
      </c>
      <c r="F2153">
        <f t="shared" si="100"/>
        <v>8.1628189792535153</v>
      </c>
    </row>
    <row r="2154" spans="1:6" x14ac:dyDescent="0.45">
      <c r="A2154" t="str">
        <f t="shared" si="99"/>
        <v>IND2008</v>
      </c>
      <c r="B2154" t="s">
        <v>471</v>
      </c>
      <c r="C2154">
        <v>2008</v>
      </c>
      <c r="D2154">
        <v>3633.3678324071566</v>
      </c>
      <c r="E2154">
        <v>49.55936668711599</v>
      </c>
      <c r="F2154">
        <f t="shared" si="100"/>
        <v>8.1979152746619803</v>
      </c>
    </row>
    <row r="2155" spans="1:6" x14ac:dyDescent="0.45">
      <c r="A2155" t="str">
        <f t="shared" si="99"/>
        <v>IND2009</v>
      </c>
      <c r="B2155" t="s">
        <v>471</v>
      </c>
      <c r="C2155">
        <v>2009</v>
      </c>
      <c r="D2155">
        <v>3886.5819769324748</v>
      </c>
      <c r="E2155">
        <v>48.124447911204591</v>
      </c>
      <c r="F2155">
        <f t="shared" si="100"/>
        <v>8.2652853811874305</v>
      </c>
    </row>
    <row r="2156" spans="1:6" x14ac:dyDescent="0.45">
      <c r="A2156" t="str">
        <f t="shared" si="99"/>
        <v>IND2010</v>
      </c>
      <c r="B2156" t="s">
        <v>471</v>
      </c>
      <c r="C2156">
        <v>2010</v>
      </c>
      <c r="D2156">
        <v>4206.4598600211721</v>
      </c>
      <c r="E2156">
        <v>50.555374978522416</v>
      </c>
      <c r="F2156">
        <f t="shared" si="100"/>
        <v>8.3443766845754759</v>
      </c>
    </row>
    <row r="2157" spans="1:6" x14ac:dyDescent="0.45">
      <c r="A2157" t="str">
        <f t="shared" si="99"/>
        <v>IND2011</v>
      </c>
      <c r="B2157" t="s">
        <v>471</v>
      </c>
      <c r="C2157">
        <v>2011</v>
      </c>
      <c r="D2157">
        <v>4454.7015320051278</v>
      </c>
      <c r="E2157">
        <v>51.28923313254473</v>
      </c>
      <c r="F2157">
        <f t="shared" si="100"/>
        <v>8.4017153414776526</v>
      </c>
    </row>
    <row r="2158" spans="1:6" x14ac:dyDescent="0.45">
      <c r="A2158" t="str">
        <f t="shared" si="99"/>
        <v>IND2012</v>
      </c>
      <c r="B2158" t="s">
        <v>471</v>
      </c>
      <c r="C2158">
        <v>2012</v>
      </c>
      <c r="D2158">
        <v>4819.6428821873105</v>
      </c>
      <c r="E2158">
        <v>51.888507647346394</v>
      </c>
      <c r="F2158">
        <f t="shared" si="100"/>
        <v>8.4804551134672757</v>
      </c>
    </row>
    <row r="2159" spans="1:6" x14ac:dyDescent="0.45">
      <c r="A2159" t="str">
        <f t="shared" si="99"/>
        <v>IND2013</v>
      </c>
      <c r="B2159" t="s">
        <v>471</v>
      </c>
      <c r="C2159">
        <v>2013</v>
      </c>
      <c r="D2159">
        <v>5014.3505659078019</v>
      </c>
      <c r="E2159">
        <v>52.385709516971978</v>
      </c>
      <c r="F2159">
        <f t="shared" si="100"/>
        <v>8.5200591936869348</v>
      </c>
    </row>
    <row r="2160" spans="1:6" x14ac:dyDescent="0.45">
      <c r="A2160" t="str">
        <f t="shared" si="99"/>
        <v>IND2014</v>
      </c>
      <c r="B2160" t="s">
        <v>471</v>
      </c>
      <c r="C2160">
        <v>2014</v>
      </c>
      <c r="D2160">
        <v>5191.5914990324873</v>
      </c>
      <c r="E2160">
        <v>51.882187358962774</v>
      </c>
      <c r="F2160">
        <f t="shared" si="100"/>
        <v>8.5547955763657129</v>
      </c>
    </row>
    <row r="2161" spans="1:6" x14ac:dyDescent="0.45">
      <c r="A2161" t="str">
        <f t="shared" si="99"/>
        <v>IND2015</v>
      </c>
      <c r="B2161" t="s">
        <v>471</v>
      </c>
      <c r="C2161">
        <v>2015</v>
      </c>
      <c r="D2161">
        <v>5425.0359909104618</v>
      </c>
      <c r="E2161">
        <v>51.867524077204877</v>
      </c>
      <c r="F2161">
        <f t="shared" si="100"/>
        <v>8.598779812655863</v>
      </c>
    </row>
    <row r="2162" spans="1:6" x14ac:dyDescent="0.45">
      <c r="A2162" t="str">
        <f t="shared" si="99"/>
        <v>IND2016</v>
      </c>
      <c r="B2162" t="s">
        <v>471</v>
      </c>
      <c r="C2162">
        <v>2016</v>
      </c>
      <c r="D2162">
        <v>5800.4814936655221</v>
      </c>
      <c r="E2162">
        <v>49.10122541914491</v>
      </c>
      <c r="F2162">
        <f t="shared" si="100"/>
        <v>8.6656962092380887</v>
      </c>
    </row>
    <row r="2163" spans="1:6" x14ac:dyDescent="0.45">
      <c r="A2163" t="str">
        <f t="shared" si="99"/>
        <v>IND2017</v>
      </c>
      <c r="B2163" t="s">
        <v>471</v>
      </c>
      <c r="C2163">
        <v>2017</v>
      </c>
      <c r="D2163">
        <v>6144.7171444493815</v>
      </c>
      <c r="E2163">
        <v>48.794021399070587</v>
      </c>
      <c r="F2163">
        <f t="shared" si="100"/>
        <v>8.7233479907453315</v>
      </c>
    </row>
    <row r="2164" spans="1:6" x14ac:dyDescent="0.45">
      <c r="A2164" t="str">
        <f t="shared" si="99"/>
        <v>IND2018</v>
      </c>
      <c r="B2164" t="s">
        <v>471</v>
      </c>
      <c r="C2164">
        <v>2018</v>
      </c>
      <c r="D2164">
        <v>6714.9663987775402</v>
      </c>
      <c r="E2164">
        <v>50.338162746306246</v>
      </c>
      <c r="F2164">
        <f t="shared" si="100"/>
        <v>8.8120941050397619</v>
      </c>
    </row>
    <row r="2165" spans="1:6" x14ac:dyDescent="0.45">
      <c r="A2165" t="str">
        <f t="shared" si="99"/>
        <v>IND2019</v>
      </c>
      <c r="B2165" t="s">
        <v>471</v>
      </c>
      <c r="C2165">
        <v>2019</v>
      </c>
      <c r="D2165">
        <v>7150.9242345292596</v>
      </c>
      <c r="E2165">
        <v>50.742461740643897</v>
      </c>
      <c r="F2165">
        <f t="shared" si="100"/>
        <v>8.8749968909047645</v>
      </c>
    </row>
    <row r="2166" spans="1:6" x14ac:dyDescent="0.45">
      <c r="A2166" t="str">
        <f t="shared" si="99"/>
        <v>IND2020</v>
      </c>
      <c r="B2166" t="s">
        <v>471</v>
      </c>
      <c r="C2166">
        <v>2020</v>
      </c>
      <c r="D2166">
        <v>6966.2754278591092</v>
      </c>
      <c r="E2166">
        <v>54.505290246038683</v>
      </c>
      <c r="F2166">
        <f t="shared" si="100"/>
        <v>8.8488359890273252</v>
      </c>
    </row>
    <row r="2167" spans="1:6" x14ac:dyDescent="0.45">
      <c r="A2167" t="str">
        <f t="shared" si="99"/>
        <v>IND2021</v>
      </c>
      <c r="B2167" t="s">
        <v>471</v>
      </c>
      <c r="C2167">
        <v>2021</v>
      </c>
      <c r="D2167">
        <v>8050.0185745266408</v>
      </c>
      <c r="E2167">
        <v>50.142158139698253</v>
      </c>
      <c r="F2167">
        <f t="shared" si="100"/>
        <v>8.9934296778045599</v>
      </c>
    </row>
    <row r="2168" spans="1:6" x14ac:dyDescent="0.45">
      <c r="A2168" t="str">
        <f t="shared" si="99"/>
        <v>IDN2009</v>
      </c>
      <c r="B2168" t="s">
        <v>363</v>
      </c>
      <c r="C2168">
        <v>2009</v>
      </c>
      <c r="D2168">
        <v>7868.1481833355383</v>
      </c>
      <c r="E2168">
        <v>27.658710487844125</v>
      </c>
      <c r="F2168">
        <f t="shared" si="100"/>
        <v>8.9705780130041379</v>
      </c>
    </row>
    <row r="2169" spans="1:6" x14ac:dyDescent="0.45">
      <c r="A2169" t="str">
        <f t="shared" si="99"/>
        <v>IDN2010</v>
      </c>
      <c r="B2169" t="s">
        <v>363</v>
      </c>
      <c r="C2169">
        <v>2010</v>
      </c>
      <c r="D2169">
        <v>8353.4568473324889</v>
      </c>
      <c r="E2169">
        <v>27.253041134939533</v>
      </c>
      <c r="F2169">
        <f t="shared" si="100"/>
        <v>9.0304307258656706</v>
      </c>
    </row>
    <row r="2170" spans="1:6" x14ac:dyDescent="0.45">
      <c r="A2170" t="str">
        <f t="shared" si="99"/>
        <v>IDN2011</v>
      </c>
      <c r="B2170" t="s">
        <v>363</v>
      </c>
      <c r="C2170">
        <v>2011</v>
      </c>
      <c r="D2170">
        <v>8936.9921554945358</v>
      </c>
      <c r="E2170">
        <v>30.082199357766221</v>
      </c>
      <c r="F2170">
        <f t="shared" si="100"/>
        <v>9.0979543636249964</v>
      </c>
    </row>
    <row r="2171" spans="1:6" x14ac:dyDescent="0.45">
      <c r="A2171" t="str">
        <f t="shared" si="99"/>
        <v>IDN2012</v>
      </c>
      <c r="B2171" t="s">
        <v>363</v>
      </c>
      <c r="C2171">
        <v>2012</v>
      </c>
      <c r="D2171">
        <v>9530.2907113671772</v>
      </c>
      <c r="E2171">
        <v>33.434171434842156</v>
      </c>
      <c r="F2171">
        <f t="shared" si="100"/>
        <v>9.1622305010483753</v>
      </c>
    </row>
    <row r="2172" spans="1:6" x14ac:dyDescent="0.45">
      <c r="A2172" t="str">
        <f t="shared" si="99"/>
        <v>IDN2013</v>
      </c>
      <c r="B2172" t="s">
        <v>363</v>
      </c>
      <c r="C2172">
        <v>2013</v>
      </c>
      <c r="D2172">
        <v>9866.0169925084701</v>
      </c>
      <c r="E2172">
        <v>36.058139607045639</v>
      </c>
      <c r="F2172">
        <f t="shared" si="100"/>
        <v>9.1968515041222698</v>
      </c>
    </row>
    <row r="2173" spans="1:6" x14ac:dyDescent="0.45">
      <c r="A2173" t="str">
        <f t="shared" si="99"/>
        <v>IDN2014</v>
      </c>
      <c r="B2173" t="s">
        <v>363</v>
      </c>
      <c r="C2173">
        <v>2014</v>
      </c>
      <c r="D2173">
        <v>10064.677127417008</v>
      </c>
      <c r="E2173">
        <v>36.423545155209581</v>
      </c>
      <c r="F2173">
        <f t="shared" si="100"/>
        <v>9.2167872588129107</v>
      </c>
    </row>
    <row r="2174" spans="1:6" x14ac:dyDescent="0.45">
      <c r="A2174" t="str">
        <f t="shared" si="99"/>
        <v>IDN2015</v>
      </c>
      <c r="B2174" t="s">
        <v>363</v>
      </c>
      <c r="C2174">
        <v>2015</v>
      </c>
      <c r="D2174">
        <v>10027.537299602549</v>
      </c>
      <c r="E2174">
        <v>39.118798295511908</v>
      </c>
      <c r="F2174">
        <f t="shared" si="100"/>
        <v>9.2130903173682839</v>
      </c>
    </row>
    <row r="2175" spans="1:6" x14ac:dyDescent="0.45">
      <c r="A2175" t="str">
        <f t="shared" si="99"/>
        <v>IDN2016</v>
      </c>
      <c r="B2175" t="s">
        <v>363</v>
      </c>
      <c r="C2175">
        <v>2016</v>
      </c>
      <c r="D2175">
        <v>10262.595165187096</v>
      </c>
      <c r="E2175">
        <v>39.402424693941335</v>
      </c>
      <c r="F2175">
        <f t="shared" si="100"/>
        <v>9.2362610268175285</v>
      </c>
    </row>
    <row r="2176" spans="1:6" x14ac:dyDescent="0.45">
      <c r="A2176" t="str">
        <f t="shared" si="99"/>
        <v>IDN2017</v>
      </c>
      <c r="B2176" t="s">
        <v>363</v>
      </c>
      <c r="C2176">
        <v>2017</v>
      </c>
      <c r="D2176">
        <v>10687.64092184431</v>
      </c>
      <c r="E2176">
        <v>38.732349561304083</v>
      </c>
      <c r="F2176">
        <f t="shared" si="100"/>
        <v>9.2768432988277283</v>
      </c>
    </row>
    <row r="2177" spans="1:6" x14ac:dyDescent="0.45">
      <c r="A2177" t="str">
        <f t="shared" si="99"/>
        <v>IDN2018</v>
      </c>
      <c r="B2177" t="s">
        <v>363</v>
      </c>
      <c r="C2177">
        <v>2018</v>
      </c>
      <c r="D2177">
        <v>11372.097198761187</v>
      </c>
      <c r="E2177">
        <v>38.805449666563895</v>
      </c>
      <c r="F2177">
        <f t="shared" si="100"/>
        <v>9.3389180199346082</v>
      </c>
    </row>
    <row r="2178" spans="1:6" x14ac:dyDescent="0.45">
      <c r="A2178" t="str">
        <f t="shared" si="99"/>
        <v>IDN2019</v>
      </c>
      <c r="B2178" t="s">
        <v>363</v>
      </c>
      <c r="C2178">
        <v>2019</v>
      </c>
      <c r="D2178">
        <v>11986.47015083764</v>
      </c>
      <c r="E2178">
        <v>38.372693951660935</v>
      </c>
      <c r="F2178">
        <f t="shared" si="100"/>
        <v>9.3915338052478194</v>
      </c>
    </row>
    <row r="2179" spans="1:6" x14ac:dyDescent="0.45">
      <c r="A2179" t="str">
        <f t="shared" ref="A2179:A2242" si="101">B2179&amp;C2179</f>
        <v>IDN2020</v>
      </c>
      <c r="B2179" t="s">
        <v>363</v>
      </c>
      <c r="C2179">
        <v>2020</v>
      </c>
      <c r="D2179">
        <v>11729.36744584478</v>
      </c>
      <c r="E2179">
        <v>38.679539089145287</v>
      </c>
      <c r="F2179">
        <f t="shared" ref="F2179:F2242" si="102">LN(D2179)</f>
        <v>9.3698510140080113</v>
      </c>
    </row>
    <row r="2180" spans="1:6" x14ac:dyDescent="0.45">
      <c r="A2180" t="str">
        <f t="shared" si="101"/>
        <v>IDN2021</v>
      </c>
      <c r="B2180" t="s">
        <v>363</v>
      </c>
      <c r="C2180">
        <v>2021</v>
      </c>
      <c r="D2180">
        <v>12757.074644020369</v>
      </c>
      <c r="E2180">
        <v>36.990827055625374</v>
      </c>
      <c r="F2180">
        <f t="shared" si="102"/>
        <v>9.453841270741707</v>
      </c>
    </row>
    <row r="2181" spans="1:6" x14ac:dyDescent="0.45">
      <c r="A2181" t="str">
        <f t="shared" si="101"/>
        <v>IDN2022</v>
      </c>
      <c r="B2181" t="s">
        <v>363</v>
      </c>
      <c r="C2181">
        <v>2022</v>
      </c>
      <c r="D2181">
        <v>14284.929293132958</v>
      </c>
      <c r="E2181">
        <v>35.288432963268846</v>
      </c>
      <c r="F2181">
        <f t="shared" si="102"/>
        <v>9.5669603649244443</v>
      </c>
    </row>
    <row r="2182" spans="1:6" x14ac:dyDescent="0.45">
      <c r="A2182" t="str">
        <f t="shared" si="101"/>
        <v>IDN2023</v>
      </c>
      <c r="B2182" t="s">
        <v>363</v>
      </c>
      <c r="C2182">
        <v>2023</v>
      </c>
      <c r="D2182">
        <v>15415.707925952724</v>
      </c>
      <c r="E2182">
        <v>36.012888859525347</v>
      </c>
      <c r="F2182">
        <f t="shared" si="102"/>
        <v>9.6431422637518214</v>
      </c>
    </row>
    <row r="2183" spans="1:6" x14ac:dyDescent="0.45">
      <c r="A2183" t="str">
        <f t="shared" si="101"/>
        <v>IDN2024</v>
      </c>
      <c r="B2183" t="s">
        <v>363</v>
      </c>
      <c r="C2183">
        <v>2024</v>
      </c>
      <c r="D2183">
        <v>16448.275517955855</v>
      </c>
      <c r="E2183">
        <v>36.392450763811262</v>
      </c>
      <c r="F2183">
        <f t="shared" si="102"/>
        <v>9.707975918963081</v>
      </c>
    </row>
    <row r="2184" spans="1:6" x14ac:dyDescent="0.45">
      <c r="A2184" t="str">
        <f t="shared" si="101"/>
        <v>IRN1990</v>
      </c>
      <c r="B2184" t="s">
        <v>140</v>
      </c>
      <c r="C2184">
        <v>1990</v>
      </c>
      <c r="D2184" s="2">
        <v>7256.4125139857952</v>
      </c>
      <c r="E2184" s="2">
        <v>22.978664127357018</v>
      </c>
      <c r="F2184">
        <f t="shared" si="102"/>
        <v>8.8896408416103299</v>
      </c>
    </row>
    <row r="2185" spans="1:6" x14ac:dyDescent="0.45">
      <c r="A2185" t="str">
        <f t="shared" si="101"/>
        <v>IRN1991</v>
      </c>
      <c r="B2185" t="s">
        <v>140</v>
      </c>
      <c r="C2185">
        <v>1991</v>
      </c>
      <c r="D2185">
        <v>8229.2522059313615</v>
      </c>
      <c r="E2185">
        <v>22.42038051784067</v>
      </c>
      <c r="F2185">
        <f t="shared" si="102"/>
        <v>9.0154504275661669</v>
      </c>
    </row>
    <row r="2186" spans="1:6" x14ac:dyDescent="0.45">
      <c r="A2186" t="str">
        <f t="shared" si="101"/>
        <v>IRN1992</v>
      </c>
      <c r="B2186" t="s">
        <v>140</v>
      </c>
      <c r="C2186">
        <v>1992</v>
      </c>
      <c r="D2186">
        <v>8524.1260683468336</v>
      </c>
      <c r="E2186">
        <v>23.190952257926021</v>
      </c>
      <c r="F2186">
        <f t="shared" si="102"/>
        <v>9.0506557829198897</v>
      </c>
    </row>
    <row r="2187" spans="1:6" x14ac:dyDescent="0.45">
      <c r="A2187" t="str">
        <f t="shared" si="101"/>
        <v>IRN1993</v>
      </c>
      <c r="B2187" t="s">
        <v>140</v>
      </c>
      <c r="C2187">
        <v>1993</v>
      </c>
      <c r="D2187">
        <v>8567.2094151016827</v>
      </c>
      <c r="E2187">
        <v>20.852018065580385</v>
      </c>
      <c r="F2187">
        <f t="shared" si="102"/>
        <v>9.0556973360567508</v>
      </c>
    </row>
    <row r="2188" spans="1:6" x14ac:dyDescent="0.45">
      <c r="A2188" t="str">
        <f t="shared" si="101"/>
        <v>IRN1994</v>
      </c>
      <c r="B2188" t="s">
        <v>140</v>
      </c>
      <c r="C2188">
        <v>1994</v>
      </c>
      <c r="D2188">
        <v>8585.1678795819735</v>
      </c>
      <c r="E2188">
        <v>19.70570130703906</v>
      </c>
      <c r="F2188">
        <f t="shared" si="102"/>
        <v>9.057791328129543</v>
      </c>
    </row>
    <row r="2189" spans="1:6" x14ac:dyDescent="0.45">
      <c r="A2189" t="str">
        <f t="shared" si="101"/>
        <v>IRN1995</v>
      </c>
      <c r="B2189" t="s">
        <v>140</v>
      </c>
      <c r="C2189">
        <v>1995</v>
      </c>
      <c r="D2189">
        <v>8876.7937648723673</v>
      </c>
      <c r="E2189">
        <v>16.688237379816499</v>
      </c>
      <c r="F2189">
        <f t="shared" si="102"/>
        <v>9.0911957082730783</v>
      </c>
    </row>
    <row r="2190" spans="1:6" x14ac:dyDescent="0.45">
      <c r="A2190" t="str">
        <f t="shared" si="101"/>
        <v>IRN1996</v>
      </c>
      <c r="B2190" t="s">
        <v>140</v>
      </c>
      <c r="C2190">
        <v>1996</v>
      </c>
      <c r="D2190">
        <v>9510.0438216574257</v>
      </c>
      <c r="E2190">
        <v>15.176984894129356</v>
      </c>
      <c r="F2190">
        <f t="shared" si="102"/>
        <v>9.1601037634843845</v>
      </c>
    </row>
    <row r="2191" spans="1:6" x14ac:dyDescent="0.45">
      <c r="A2191" t="str">
        <f t="shared" si="101"/>
        <v>IRN1997</v>
      </c>
      <c r="B2191" t="s">
        <v>140</v>
      </c>
      <c r="C2191">
        <v>1997</v>
      </c>
      <c r="D2191">
        <v>9687.8439544851371</v>
      </c>
      <c r="E2191">
        <v>16.605413038796211</v>
      </c>
      <c r="F2191">
        <f t="shared" si="102"/>
        <v>9.1786271780104265</v>
      </c>
    </row>
    <row r="2192" spans="1:6" x14ac:dyDescent="0.45">
      <c r="A2192" t="str">
        <f t="shared" si="101"/>
        <v>IRN1998</v>
      </c>
      <c r="B2192" t="s">
        <v>140</v>
      </c>
      <c r="C2192">
        <v>1998</v>
      </c>
      <c r="D2192">
        <v>9864.0621555283851</v>
      </c>
      <c r="E2192">
        <v>18.021920328808338</v>
      </c>
      <c r="F2192">
        <f t="shared" si="102"/>
        <v>9.1966533460741644</v>
      </c>
    </row>
    <row r="2193" spans="1:6" x14ac:dyDescent="0.45">
      <c r="A2193" t="str">
        <f t="shared" si="101"/>
        <v>IRN1999</v>
      </c>
      <c r="B2193" t="s">
        <v>140</v>
      </c>
      <c r="C2193">
        <v>1999</v>
      </c>
      <c r="D2193">
        <v>10059.685649440789</v>
      </c>
      <c r="E2193">
        <v>18.043279668156593</v>
      </c>
      <c r="F2193">
        <f t="shared" si="102"/>
        <v>9.2162911955950158</v>
      </c>
    </row>
    <row r="2194" spans="1:6" x14ac:dyDescent="0.45">
      <c r="A2194" t="str">
        <f t="shared" si="101"/>
        <v>IRN2000</v>
      </c>
      <c r="B2194" t="s">
        <v>140</v>
      </c>
      <c r="C2194">
        <v>2000</v>
      </c>
      <c r="D2194">
        <v>10729.358009813966</v>
      </c>
      <c r="E2194">
        <v>26.249781183633097</v>
      </c>
      <c r="F2194">
        <f t="shared" si="102"/>
        <v>9.2807390025033687</v>
      </c>
    </row>
    <row r="2195" spans="1:6" x14ac:dyDescent="0.45">
      <c r="A2195" t="str">
        <f t="shared" si="101"/>
        <v>IRN2001</v>
      </c>
      <c r="B2195" t="s">
        <v>140</v>
      </c>
      <c r="C2195">
        <v>2001</v>
      </c>
      <c r="D2195">
        <v>11061.301473682855</v>
      </c>
      <c r="E2195">
        <v>30.079582782296931</v>
      </c>
      <c r="F2195">
        <f t="shared" si="102"/>
        <v>9.3112079420848346</v>
      </c>
    </row>
    <row r="2196" spans="1:6" x14ac:dyDescent="0.45">
      <c r="A2196" t="str">
        <f t="shared" si="101"/>
        <v>IRN2002</v>
      </c>
      <c r="B2196" t="s">
        <v>140</v>
      </c>
      <c r="C2196">
        <v>2002</v>
      </c>
      <c r="D2196">
        <v>12040.861216806694</v>
      </c>
      <c r="E2196">
        <v>29.100880629243314</v>
      </c>
      <c r="F2196">
        <f t="shared" si="102"/>
        <v>9.3960612459397979</v>
      </c>
    </row>
    <row r="2197" spans="1:6" x14ac:dyDescent="0.45">
      <c r="A2197" t="str">
        <f t="shared" si="101"/>
        <v>IRN2003</v>
      </c>
      <c r="B2197" t="s">
        <v>140</v>
      </c>
      <c r="C2197">
        <v>2003</v>
      </c>
      <c r="D2197">
        <v>13192.333657979802</v>
      </c>
      <c r="E2197">
        <v>32.433254762232671</v>
      </c>
      <c r="F2197">
        <f t="shared" si="102"/>
        <v>9.4873911563680249</v>
      </c>
    </row>
    <row r="2198" spans="1:6" x14ac:dyDescent="0.45">
      <c r="A2198" t="str">
        <f t="shared" si="101"/>
        <v>IRN2004</v>
      </c>
      <c r="B2198" t="s">
        <v>140</v>
      </c>
      <c r="C2198">
        <v>2004</v>
      </c>
      <c r="D2198">
        <v>13835.420403381666</v>
      </c>
      <c r="E2198">
        <v>35.071095896667913</v>
      </c>
      <c r="F2198">
        <f t="shared" si="102"/>
        <v>9.5349872787041789</v>
      </c>
    </row>
    <row r="2199" spans="1:6" x14ac:dyDescent="0.45">
      <c r="A2199" t="str">
        <f t="shared" si="101"/>
        <v>IRN2005</v>
      </c>
      <c r="B2199" t="s">
        <v>140</v>
      </c>
      <c r="C2199">
        <v>2005</v>
      </c>
      <c r="D2199">
        <v>14402.105342284702</v>
      </c>
      <c r="E2199">
        <v>38.348153226253615</v>
      </c>
      <c r="F2199">
        <f t="shared" si="102"/>
        <v>9.5751296792026075</v>
      </c>
    </row>
    <row r="2200" spans="1:6" x14ac:dyDescent="0.45">
      <c r="A2200" t="str">
        <f t="shared" si="101"/>
        <v>IRN2006</v>
      </c>
      <c r="B2200" t="s">
        <v>140</v>
      </c>
      <c r="C2200">
        <v>2006</v>
      </c>
      <c r="D2200">
        <v>15256.270903693505</v>
      </c>
      <c r="E2200">
        <v>44.794802797311753</v>
      </c>
      <c r="F2200">
        <f t="shared" si="102"/>
        <v>9.6327459043127863</v>
      </c>
    </row>
    <row r="2201" spans="1:6" x14ac:dyDescent="0.45">
      <c r="A2201" t="str">
        <f t="shared" si="101"/>
        <v>IRN2007</v>
      </c>
      <c r="B2201" t="s">
        <v>140</v>
      </c>
      <c r="C2201">
        <v>2007</v>
      </c>
      <c r="D2201">
        <v>16672.725251775013</v>
      </c>
      <c r="E2201">
        <v>47.047276138462898</v>
      </c>
      <c r="F2201">
        <f t="shared" si="102"/>
        <v>9.7215294447930649</v>
      </c>
    </row>
    <row r="2202" spans="1:6" x14ac:dyDescent="0.45">
      <c r="A2202" t="str">
        <f t="shared" si="101"/>
        <v>IRN2008</v>
      </c>
      <c r="B2202" t="s">
        <v>140</v>
      </c>
      <c r="C2202">
        <v>2008</v>
      </c>
      <c r="D2202">
        <v>16830.936618067921</v>
      </c>
      <c r="E2202">
        <v>45.315069442863134</v>
      </c>
      <c r="F2202">
        <f t="shared" si="102"/>
        <v>9.7309739373337933</v>
      </c>
    </row>
    <row r="2203" spans="1:6" x14ac:dyDescent="0.45">
      <c r="A2203" t="str">
        <f t="shared" si="101"/>
        <v>IRN2009</v>
      </c>
      <c r="B2203" t="s">
        <v>140</v>
      </c>
      <c r="C2203">
        <v>2009</v>
      </c>
      <c r="D2203">
        <v>16894.235403880717</v>
      </c>
      <c r="E2203">
        <v>49.212229408546847</v>
      </c>
      <c r="F2203">
        <f t="shared" si="102"/>
        <v>9.734727742361116</v>
      </c>
    </row>
    <row r="2204" spans="1:6" x14ac:dyDescent="0.45">
      <c r="A2204" t="str">
        <f t="shared" si="101"/>
        <v>IRN2010</v>
      </c>
      <c r="B2204" t="s">
        <v>140</v>
      </c>
      <c r="C2204">
        <v>2010</v>
      </c>
      <c r="D2204">
        <v>17865.941381113371</v>
      </c>
      <c r="E2204">
        <v>52.022949817302056</v>
      </c>
      <c r="F2204">
        <f t="shared" si="102"/>
        <v>9.7906514632261423</v>
      </c>
    </row>
    <row r="2205" spans="1:6" x14ac:dyDescent="0.45">
      <c r="A2205" t="str">
        <f t="shared" si="101"/>
        <v>IRN2011</v>
      </c>
      <c r="B2205" t="s">
        <v>140</v>
      </c>
      <c r="C2205">
        <v>2011</v>
      </c>
      <c r="D2205">
        <v>18487.076240376206</v>
      </c>
      <c r="E2205">
        <v>49.247507897110268</v>
      </c>
      <c r="F2205">
        <f t="shared" si="102"/>
        <v>9.8248271853433042</v>
      </c>
    </row>
    <row r="2206" spans="1:6" x14ac:dyDescent="0.45">
      <c r="A2206" t="str">
        <f t="shared" si="101"/>
        <v>IRN2012</v>
      </c>
      <c r="B2206" t="s">
        <v>140</v>
      </c>
      <c r="C2206">
        <v>2012</v>
      </c>
      <c r="D2206">
        <v>16325.201069060693</v>
      </c>
      <c r="E2206">
        <v>49.617323483095674</v>
      </c>
      <c r="F2206">
        <f t="shared" si="102"/>
        <v>9.7004652707034342</v>
      </c>
    </row>
    <row r="2207" spans="1:6" x14ac:dyDescent="0.45">
      <c r="A2207" t="str">
        <f t="shared" si="101"/>
        <v>IRN2013</v>
      </c>
      <c r="B2207" t="s">
        <v>140</v>
      </c>
      <c r="C2207">
        <v>2013</v>
      </c>
      <c r="D2207">
        <v>15552.013060785168</v>
      </c>
      <c r="E2207">
        <v>44.596499133565658</v>
      </c>
      <c r="F2207">
        <f t="shared" si="102"/>
        <v>9.6519453665137291</v>
      </c>
    </row>
    <row r="2208" spans="1:6" x14ac:dyDescent="0.45">
      <c r="A2208" t="str">
        <f t="shared" si="101"/>
        <v>IRN2014</v>
      </c>
      <c r="B2208" t="s">
        <v>140</v>
      </c>
      <c r="C2208">
        <v>2014</v>
      </c>
      <c r="D2208">
        <v>15408.096511531114</v>
      </c>
      <c r="E2208">
        <v>48.984479297635779</v>
      </c>
      <c r="F2208">
        <f t="shared" si="102"/>
        <v>9.6426483977469442</v>
      </c>
    </row>
    <row r="2209" spans="1:6" x14ac:dyDescent="0.45">
      <c r="A2209" t="str">
        <f t="shared" si="101"/>
        <v>IRN2015</v>
      </c>
      <c r="B2209" t="s">
        <v>140</v>
      </c>
      <c r="C2209">
        <v>2015</v>
      </c>
      <c r="D2209">
        <v>13689.764642810704</v>
      </c>
      <c r="E2209">
        <v>56.371959355197674</v>
      </c>
      <c r="F2209">
        <f t="shared" si="102"/>
        <v>9.5244037262289929</v>
      </c>
    </row>
    <row r="2210" spans="1:6" x14ac:dyDescent="0.45">
      <c r="A2210" t="str">
        <f t="shared" si="101"/>
        <v>IRN2016</v>
      </c>
      <c r="B2210" t="s">
        <v>140</v>
      </c>
      <c r="C2210">
        <v>2016</v>
      </c>
      <c r="D2210">
        <v>14573.321966894806</v>
      </c>
      <c r="E2210">
        <v>60.29749348564166</v>
      </c>
      <c r="F2210">
        <f t="shared" si="102"/>
        <v>9.5869478736743119</v>
      </c>
    </row>
    <row r="2211" spans="1:6" x14ac:dyDescent="0.45">
      <c r="A2211" t="str">
        <f t="shared" si="101"/>
        <v>IRQ2004</v>
      </c>
      <c r="B2211" t="s">
        <v>418</v>
      </c>
      <c r="C2211">
        <v>2004</v>
      </c>
      <c r="D2211">
        <v>9289.7422464958981</v>
      </c>
      <c r="E2211">
        <v>1.266927139741429</v>
      </c>
      <c r="F2211">
        <f t="shared" si="102"/>
        <v>9.1366660861588116</v>
      </c>
    </row>
    <row r="2212" spans="1:6" x14ac:dyDescent="0.45">
      <c r="A2212" t="str">
        <f t="shared" si="101"/>
        <v>IRQ2005</v>
      </c>
      <c r="B2212" t="s">
        <v>418</v>
      </c>
      <c r="C2212">
        <v>2005</v>
      </c>
      <c r="D2212">
        <v>9457.0445425690214</v>
      </c>
      <c r="E2212">
        <v>1.5561771676886218</v>
      </c>
      <c r="F2212">
        <f t="shared" si="102"/>
        <v>9.1545151970148915</v>
      </c>
    </row>
    <row r="2213" spans="1:6" x14ac:dyDescent="0.45">
      <c r="A2213" t="str">
        <f t="shared" si="101"/>
        <v>IRQ2006</v>
      </c>
      <c r="B2213" t="s">
        <v>418</v>
      </c>
      <c r="C2213">
        <v>2006</v>
      </c>
      <c r="D2213">
        <v>10223.106532255835</v>
      </c>
      <c r="E2213">
        <v>2.2639913203792075</v>
      </c>
      <c r="F2213">
        <f t="shared" si="102"/>
        <v>9.23240578354355</v>
      </c>
    </row>
    <row r="2214" spans="1:6" x14ac:dyDescent="0.45">
      <c r="A2214" t="str">
        <f t="shared" si="101"/>
        <v>IRQ2007</v>
      </c>
      <c r="B2214" t="s">
        <v>418</v>
      </c>
      <c r="C2214">
        <v>2007</v>
      </c>
      <c r="D2214">
        <v>10783.123640622383</v>
      </c>
      <c r="E2214">
        <v>2.4758044608196275</v>
      </c>
      <c r="F2214">
        <f t="shared" si="102"/>
        <v>9.2857375650708462</v>
      </c>
    </row>
    <row r="2215" spans="1:6" x14ac:dyDescent="0.45">
      <c r="A2215" t="str">
        <f t="shared" si="101"/>
        <v>IRQ2008</v>
      </c>
      <c r="B2215" t="s">
        <v>418</v>
      </c>
      <c r="C2215">
        <v>2008</v>
      </c>
      <c r="D2215">
        <v>11657.316870246153</v>
      </c>
      <c r="E2215">
        <v>2.6822203633489079</v>
      </c>
      <c r="F2215">
        <f t="shared" si="102"/>
        <v>9.3636893193801143</v>
      </c>
    </row>
    <row r="2216" spans="1:6" x14ac:dyDescent="0.45">
      <c r="A2216" t="str">
        <f t="shared" si="101"/>
        <v>IRQ2009</v>
      </c>
      <c r="B2216" t="s">
        <v>418</v>
      </c>
      <c r="C2216">
        <v>2009</v>
      </c>
      <c r="D2216">
        <v>11687.01420832672</v>
      </c>
      <c r="E2216">
        <v>3.7787301481325315</v>
      </c>
      <c r="F2216">
        <f t="shared" si="102"/>
        <v>9.3662336076701376</v>
      </c>
    </row>
    <row r="2217" spans="1:6" x14ac:dyDescent="0.45">
      <c r="A2217" t="str">
        <f t="shared" si="101"/>
        <v>IRQ2010</v>
      </c>
      <c r="B2217" t="s">
        <v>418</v>
      </c>
      <c r="C2217">
        <v>2010</v>
      </c>
      <c r="D2217">
        <v>12186.192962384144</v>
      </c>
      <c r="E2217">
        <v>5.3930956301487134</v>
      </c>
      <c r="F2217">
        <f t="shared" si="102"/>
        <v>9.4080588654429711</v>
      </c>
    </row>
    <row r="2218" spans="1:6" x14ac:dyDescent="0.45">
      <c r="A2218" t="str">
        <f t="shared" si="101"/>
        <v>IRQ2011</v>
      </c>
      <c r="B2218" t="s">
        <v>418</v>
      </c>
      <c r="C2218">
        <v>2011</v>
      </c>
      <c r="D2218">
        <v>12912.029979014613</v>
      </c>
      <c r="E2218">
        <v>5.414452039957534</v>
      </c>
      <c r="F2218">
        <f t="shared" si="102"/>
        <v>9.4659147123018474</v>
      </c>
    </row>
    <row r="2219" spans="1:6" x14ac:dyDescent="0.45">
      <c r="A2219" t="str">
        <f t="shared" si="101"/>
        <v>IRQ2012</v>
      </c>
      <c r="B2219" t="s">
        <v>418</v>
      </c>
      <c r="C2219">
        <v>2012</v>
      </c>
      <c r="D2219">
        <v>14402.03408939552</v>
      </c>
      <c r="E2219">
        <v>5.9075594499383532</v>
      </c>
      <c r="F2219">
        <f t="shared" si="102"/>
        <v>9.5751247317963948</v>
      </c>
    </row>
    <row r="2220" spans="1:6" x14ac:dyDescent="0.45">
      <c r="A2220" t="str">
        <f t="shared" si="101"/>
        <v>IRQ2013</v>
      </c>
      <c r="B2220" t="s">
        <v>418</v>
      </c>
      <c r="C2220">
        <v>2013</v>
      </c>
      <c r="D2220">
        <v>14668.543276499469</v>
      </c>
      <c r="E2220">
        <v>6.3356491615992852</v>
      </c>
      <c r="F2220">
        <f t="shared" si="102"/>
        <v>9.5934605667177184</v>
      </c>
    </row>
    <row r="2221" spans="1:6" x14ac:dyDescent="0.45">
      <c r="A2221" t="str">
        <f t="shared" si="101"/>
        <v>IRQ2014</v>
      </c>
      <c r="B2221" t="s">
        <v>418</v>
      </c>
      <c r="C2221">
        <v>2014</v>
      </c>
      <c r="D2221">
        <v>13168.245587416997</v>
      </c>
      <c r="E2221">
        <v>6.8142954506219695</v>
      </c>
      <c r="F2221">
        <f t="shared" si="102"/>
        <v>9.4855635730631818</v>
      </c>
    </row>
    <row r="2222" spans="1:6" x14ac:dyDescent="0.45">
      <c r="A2222" t="str">
        <f t="shared" si="101"/>
        <v>IRQ2015</v>
      </c>
      <c r="B2222" t="s">
        <v>418</v>
      </c>
      <c r="C2222">
        <v>2015</v>
      </c>
      <c r="D2222">
        <v>9334.4660486631528</v>
      </c>
      <c r="E2222">
        <v>9.8758223889244015</v>
      </c>
      <c r="F2222">
        <f t="shared" si="102"/>
        <v>9.1414688554821826</v>
      </c>
    </row>
    <row r="2223" spans="1:6" x14ac:dyDescent="0.45">
      <c r="A2223" t="str">
        <f t="shared" si="101"/>
        <v>IRQ2016</v>
      </c>
      <c r="B2223" t="s">
        <v>418</v>
      </c>
      <c r="C2223">
        <v>2016</v>
      </c>
      <c r="D2223">
        <v>9079.135317694956</v>
      </c>
      <c r="E2223">
        <v>10.07668375684991</v>
      </c>
      <c r="F2223">
        <f t="shared" si="102"/>
        <v>9.1137342377319897</v>
      </c>
    </row>
    <row r="2224" spans="1:6" x14ac:dyDescent="0.45">
      <c r="A2224" t="str">
        <f t="shared" si="101"/>
        <v>IRQ2017</v>
      </c>
      <c r="B2224" t="s">
        <v>418</v>
      </c>
      <c r="C2224">
        <v>2017</v>
      </c>
      <c r="D2224">
        <v>10191.661698863894</v>
      </c>
      <c r="E2224">
        <v>9.5498397328793878</v>
      </c>
      <c r="F2224">
        <f t="shared" si="102"/>
        <v>9.229325184449424</v>
      </c>
    </row>
    <row r="2225" spans="1:6" x14ac:dyDescent="0.45">
      <c r="A2225" t="str">
        <f t="shared" si="101"/>
        <v>IRQ2018</v>
      </c>
      <c r="B2225" t="s">
        <v>418</v>
      </c>
      <c r="C2225">
        <v>2018</v>
      </c>
      <c r="D2225">
        <v>12034.401121494397</v>
      </c>
      <c r="E2225">
        <v>8.5800173326621909</v>
      </c>
      <c r="F2225">
        <f t="shared" si="102"/>
        <v>9.3955245875743287</v>
      </c>
    </row>
    <row r="2226" spans="1:6" x14ac:dyDescent="0.45">
      <c r="A2226" t="str">
        <f t="shared" si="101"/>
        <v>IRQ2019</v>
      </c>
      <c r="B2226" t="s">
        <v>418</v>
      </c>
      <c r="C2226">
        <v>2019</v>
      </c>
      <c r="D2226">
        <v>12248.59173859636</v>
      </c>
      <c r="E2226">
        <v>8.8089603281684656</v>
      </c>
      <c r="F2226">
        <f t="shared" si="102"/>
        <v>9.4131662492498691</v>
      </c>
    </row>
    <row r="2227" spans="1:6" x14ac:dyDescent="0.45">
      <c r="A2227" t="str">
        <f t="shared" si="101"/>
        <v>IRQ2020</v>
      </c>
      <c r="B2227" t="s">
        <v>418</v>
      </c>
      <c r="C2227">
        <v>2020</v>
      </c>
      <c r="D2227">
        <v>10573.930475071484</v>
      </c>
      <c r="E2227">
        <v>13.314857683475484</v>
      </c>
      <c r="F2227">
        <f t="shared" si="102"/>
        <v>9.2661468616906966</v>
      </c>
    </row>
    <row r="2228" spans="1:6" x14ac:dyDescent="0.45">
      <c r="A2228" t="str">
        <f t="shared" si="101"/>
        <v>IRQ2021</v>
      </c>
      <c r="B2228" t="s">
        <v>418</v>
      </c>
      <c r="C2228">
        <v>2021</v>
      </c>
      <c r="D2228">
        <v>12731.753575512883</v>
      </c>
      <c r="E2228">
        <v>11.195602750283557</v>
      </c>
      <c r="F2228">
        <f t="shared" si="102"/>
        <v>9.4518544334795926</v>
      </c>
    </row>
    <row r="2229" spans="1:6" x14ac:dyDescent="0.45">
      <c r="A2229" t="str">
        <f t="shared" si="101"/>
        <v>IRQ2022</v>
      </c>
      <c r="B2229" t="s">
        <v>418</v>
      </c>
      <c r="C2229">
        <v>2022</v>
      </c>
      <c r="D2229">
        <v>14391.129234980577</v>
      </c>
      <c r="E2229">
        <v>9.5412568412178178</v>
      </c>
      <c r="F2229">
        <f t="shared" si="102"/>
        <v>9.574367270393946</v>
      </c>
    </row>
    <row r="2230" spans="1:6" x14ac:dyDescent="0.45">
      <c r="A2230" t="str">
        <f t="shared" si="101"/>
        <v>IRQ2023</v>
      </c>
      <c r="B2230" t="s">
        <v>418</v>
      </c>
      <c r="C2230">
        <v>2023</v>
      </c>
      <c r="D2230">
        <v>14652.521239921178</v>
      </c>
      <c r="E2230">
        <v>12.551899319074385</v>
      </c>
      <c r="F2230">
        <f t="shared" si="102"/>
        <v>9.5923676979261376</v>
      </c>
    </row>
    <row r="2231" spans="1:6" x14ac:dyDescent="0.45">
      <c r="A2231" t="str">
        <f t="shared" si="101"/>
        <v>IRQ2024</v>
      </c>
      <c r="B2231" t="s">
        <v>418</v>
      </c>
      <c r="C2231">
        <v>2024</v>
      </c>
      <c r="D2231">
        <v>14464.31869281728</v>
      </c>
      <c r="E2231">
        <v>13.956676117178723</v>
      </c>
      <c r="F2231">
        <f t="shared" si="102"/>
        <v>9.5794401159081168</v>
      </c>
    </row>
    <row r="2232" spans="1:6" x14ac:dyDescent="0.45">
      <c r="A2232" t="str">
        <f t="shared" si="101"/>
        <v>IRL2001</v>
      </c>
      <c r="B2232" t="s">
        <v>43</v>
      </c>
      <c r="C2232">
        <v>2001</v>
      </c>
      <c r="D2232">
        <v>32576.924574865596</v>
      </c>
      <c r="E2232">
        <v>71.776397880999994</v>
      </c>
      <c r="F2232">
        <f t="shared" si="102"/>
        <v>10.391359481594415</v>
      </c>
    </row>
    <row r="2233" spans="1:6" x14ac:dyDescent="0.45">
      <c r="A2233" t="str">
        <f t="shared" si="101"/>
        <v>IRL2002</v>
      </c>
      <c r="B2233" t="s">
        <v>43</v>
      </c>
      <c r="C2233">
        <v>2002</v>
      </c>
      <c r="D2233">
        <v>35222.028724352043</v>
      </c>
      <c r="E2233">
        <v>75.406887946426579</v>
      </c>
      <c r="F2233">
        <f t="shared" si="102"/>
        <v>10.469426981877724</v>
      </c>
    </row>
    <row r="2234" spans="1:6" x14ac:dyDescent="0.45">
      <c r="A2234" t="str">
        <f t="shared" si="101"/>
        <v>IRL2003</v>
      </c>
      <c r="B2234" t="s">
        <v>43</v>
      </c>
      <c r="C2234">
        <v>2003</v>
      </c>
      <c r="D2234">
        <v>36285.108700351135</v>
      </c>
      <c r="E2234">
        <v>85.718983870883761</v>
      </c>
      <c r="F2234">
        <f t="shared" si="102"/>
        <v>10.49916270744569</v>
      </c>
    </row>
    <row r="2235" spans="1:6" x14ac:dyDescent="0.45">
      <c r="A2235" t="str">
        <f t="shared" si="101"/>
        <v>IRL2004</v>
      </c>
      <c r="B2235" t="s">
        <v>43</v>
      </c>
      <c r="C2235">
        <v>2004</v>
      </c>
      <c r="D2235">
        <v>38734.443939914847</v>
      </c>
      <c r="E2235">
        <v>104.89955932470502</v>
      </c>
      <c r="F2235">
        <f t="shared" si="102"/>
        <v>10.564484507468315</v>
      </c>
    </row>
    <row r="2236" spans="1:6" x14ac:dyDescent="0.45">
      <c r="A2236" t="str">
        <f t="shared" si="101"/>
        <v>IRL2005</v>
      </c>
      <c r="B2236" t="s">
        <v>43</v>
      </c>
      <c r="C2236">
        <v>2005</v>
      </c>
      <c r="D2236">
        <v>40466.23435157114</v>
      </c>
      <c r="E2236">
        <v>124.64038055094289</v>
      </c>
      <c r="F2236">
        <f t="shared" si="102"/>
        <v>10.608223185642766</v>
      </c>
    </row>
    <row r="2237" spans="1:6" x14ac:dyDescent="0.45">
      <c r="A2237" t="str">
        <f t="shared" si="101"/>
        <v>IRL2006</v>
      </c>
      <c r="B2237" t="s">
        <v>43</v>
      </c>
      <c r="C2237">
        <v>2006</v>
      </c>
      <c r="D2237">
        <v>44232.101748557412</v>
      </c>
      <c r="E2237">
        <v>144.5708584940264</v>
      </c>
      <c r="F2237">
        <f t="shared" si="102"/>
        <v>10.697206088353282</v>
      </c>
    </row>
    <row r="2238" spans="1:6" x14ac:dyDescent="0.45">
      <c r="A2238" t="str">
        <f t="shared" si="101"/>
        <v>IRL2007</v>
      </c>
      <c r="B2238" t="s">
        <v>43</v>
      </c>
      <c r="C2238">
        <v>2007</v>
      </c>
      <c r="D2238">
        <v>46784.086133536548</v>
      </c>
      <c r="E2238">
        <v>158.09912970961761</v>
      </c>
      <c r="F2238">
        <f t="shared" si="102"/>
        <v>10.75329838419737</v>
      </c>
    </row>
    <row r="2239" spans="1:6" x14ac:dyDescent="0.45">
      <c r="A2239" t="str">
        <f t="shared" si="101"/>
        <v>IRL2008</v>
      </c>
      <c r="B2239" t="s">
        <v>43</v>
      </c>
      <c r="C2239">
        <v>2008</v>
      </c>
      <c r="D2239">
        <v>44169.094341164397</v>
      </c>
      <c r="E2239">
        <v>166.32263914762612</v>
      </c>
      <c r="F2239">
        <f t="shared" si="102"/>
        <v>10.69578060044476</v>
      </c>
    </row>
    <row r="2240" spans="1:6" x14ac:dyDescent="0.45">
      <c r="A2240" t="str">
        <f t="shared" si="101"/>
        <v>IRL2009</v>
      </c>
      <c r="B2240" t="s">
        <v>43</v>
      </c>
      <c r="C2240">
        <v>2009</v>
      </c>
      <c r="D2240">
        <v>41469.837900256032</v>
      </c>
      <c r="E2240">
        <v>169.25229121139267</v>
      </c>
      <c r="F2240">
        <f t="shared" si="102"/>
        <v>10.632721644389191</v>
      </c>
    </row>
    <row r="2241" spans="1:6" x14ac:dyDescent="0.45">
      <c r="A2241" t="str">
        <f t="shared" si="101"/>
        <v>IRL2010</v>
      </c>
      <c r="B2241" t="s">
        <v>43</v>
      </c>
      <c r="C2241">
        <v>2010</v>
      </c>
      <c r="D2241">
        <v>43216.984730240627</v>
      </c>
      <c r="E2241">
        <v>133.27480691507546</v>
      </c>
      <c r="F2241">
        <f t="shared" si="102"/>
        <v>10.673988862014941</v>
      </c>
    </row>
    <row r="2242" spans="1:6" x14ac:dyDescent="0.45">
      <c r="A2242" t="str">
        <f t="shared" si="101"/>
        <v>IRL2011</v>
      </c>
      <c r="B2242" t="s">
        <v>43</v>
      </c>
      <c r="C2242">
        <v>2011</v>
      </c>
      <c r="D2242">
        <v>45525.718123904226</v>
      </c>
      <c r="E2242">
        <v>114.56965391250718</v>
      </c>
      <c r="F2242">
        <f t="shared" si="102"/>
        <v>10.726032678747162</v>
      </c>
    </row>
    <row r="2243" spans="1:6" x14ac:dyDescent="0.45">
      <c r="A2243" t="str">
        <f t="shared" ref="A2243:A2306" si="103">B2243&amp;C2243</f>
        <v>IRL2012</v>
      </c>
      <c r="B2243" t="s">
        <v>43</v>
      </c>
      <c r="C2243">
        <v>2012</v>
      </c>
      <c r="D2243">
        <v>46726.21576653661</v>
      </c>
      <c r="E2243">
        <v>110.46639030057064</v>
      </c>
      <c r="F2243">
        <f t="shared" ref="F2243:F2306" si="104">LN(D2243)</f>
        <v>10.752060651600811</v>
      </c>
    </row>
    <row r="2244" spans="1:6" x14ac:dyDescent="0.45">
      <c r="A2244" t="str">
        <f t="shared" si="103"/>
        <v>IRL2013</v>
      </c>
      <c r="B2244" t="s">
        <v>43</v>
      </c>
      <c r="C2244">
        <v>2013</v>
      </c>
      <c r="D2244">
        <v>48838.771982552542</v>
      </c>
      <c r="E2244">
        <v>102.24587527277285</v>
      </c>
      <c r="F2244">
        <f t="shared" si="104"/>
        <v>10.796279784226153</v>
      </c>
    </row>
    <row r="2245" spans="1:6" x14ac:dyDescent="0.45">
      <c r="A2245" t="str">
        <f t="shared" si="103"/>
        <v>IRL2014</v>
      </c>
      <c r="B2245" t="s">
        <v>43</v>
      </c>
      <c r="C2245">
        <v>2014</v>
      </c>
      <c r="D2245">
        <v>52640.784391855297</v>
      </c>
      <c r="E2245">
        <v>78.280225459757332</v>
      </c>
      <c r="F2245">
        <f t="shared" si="104"/>
        <v>10.871246466949261</v>
      </c>
    </row>
    <row r="2246" spans="1:6" x14ac:dyDescent="0.45">
      <c r="A2246" t="str">
        <f t="shared" si="103"/>
        <v>IRL2015</v>
      </c>
      <c r="B2246" t="s">
        <v>43</v>
      </c>
      <c r="C2246">
        <v>2015</v>
      </c>
      <c r="D2246">
        <v>71607.456829464936</v>
      </c>
      <c r="E2246">
        <v>51.216625459361531</v>
      </c>
      <c r="F2246">
        <f t="shared" si="104"/>
        <v>11.178954493188872</v>
      </c>
    </row>
    <row r="2247" spans="1:6" x14ac:dyDescent="0.45">
      <c r="A2247" t="str">
        <f t="shared" si="103"/>
        <v>IRL2016</v>
      </c>
      <c r="B2247" t="s">
        <v>43</v>
      </c>
      <c r="C2247">
        <v>2016</v>
      </c>
      <c r="D2247">
        <v>73012.819872037435</v>
      </c>
      <c r="E2247">
        <v>47.340051271683876</v>
      </c>
      <c r="F2247">
        <f t="shared" si="104"/>
        <v>11.198390319397518</v>
      </c>
    </row>
    <row r="2248" spans="1:6" x14ac:dyDescent="0.45">
      <c r="A2248" t="str">
        <f t="shared" si="103"/>
        <v>IRL2017</v>
      </c>
      <c r="B2248" t="s">
        <v>43</v>
      </c>
      <c r="C2248">
        <v>2017</v>
      </c>
      <c r="D2248">
        <v>80450.352933650589</v>
      </c>
      <c r="E2248">
        <v>42.60106615460942</v>
      </c>
      <c r="F2248">
        <f t="shared" si="104"/>
        <v>11.295395539404698</v>
      </c>
    </row>
    <row r="2249" spans="1:6" x14ac:dyDescent="0.45">
      <c r="A2249" t="str">
        <f t="shared" si="103"/>
        <v>IRL2018</v>
      </c>
      <c r="B2249" t="s">
        <v>43</v>
      </c>
      <c r="C2249">
        <v>2018</v>
      </c>
      <c r="D2249">
        <v>86299.342021697623</v>
      </c>
      <c r="E2249">
        <v>39.749959617398794</v>
      </c>
      <c r="F2249">
        <f t="shared" si="104"/>
        <v>11.365577252728405</v>
      </c>
    </row>
    <row r="2250" spans="1:6" x14ac:dyDescent="0.45">
      <c r="A2250" t="str">
        <f t="shared" si="103"/>
        <v>IRL2019</v>
      </c>
      <c r="B2250" t="s">
        <v>43</v>
      </c>
      <c r="C2250">
        <v>2019</v>
      </c>
      <c r="D2250">
        <v>92022.598799830041</v>
      </c>
      <c r="E2250">
        <v>36.062974358538355</v>
      </c>
      <c r="F2250">
        <f t="shared" si="104"/>
        <v>11.429789464995414</v>
      </c>
    </row>
    <row r="2251" spans="1:6" x14ac:dyDescent="0.45">
      <c r="A2251" t="str">
        <f t="shared" si="103"/>
        <v>IRL2020</v>
      </c>
      <c r="B2251" t="s">
        <v>43</v>
      </c>
      <c r="C2251">
        <v>2020</v>
      </c>
      <c r="D2251">
        <v>97799.922574860699</v>
      </c>
      <c r="E2251">
        <v>32.299762137625535</v>
      </c>
      <c r="F2251">
        <f t="shared" si="104"/>
        <v>11.490679064354504</v>
      </c>
    </row>
    <row r="2252" spans="1:6" x14ac:dyDescent="0.45">
      <c r="A2252" t="str">
        <f t="shared" si="103"/>
        <v>IRL2021</v>
      </c>
      <c r="B2252" t="s">
        <v>43</v>
      </c>
      <c r="C2252">
        <v>2021</v>
      </c>
      <c r="D2252">
        <v>116903.61243516988</v>
      </c>
      <c r="E2252">
        <v>26.437583623645068</v>
      </c>
      <c r="F2252">
        <f t="shared" si="104"/>
        <v>11.669105048908881</v>
      </c>
    </row>
    <row r="2253" spans="1:6" x14ac:dyDescent="0.45">
      <c r="A2253" t="str">
        <f t="shared" si="103"/>
        <v>IRL2022</v>
      </c>
      <c r="B2253" t="s">
        <v>43</v>
      </c>
      <c r="C2253">
        <v>2022</v>
      </c>
      <c r="D2253">
        <v>136104.44533245807</v>
      </c>
      <c r="E2253">
        <v>25.431371194743669</v>
      </c>
      <c r="F2253">
        <f t="shared" si="104"/>
        <v>11.82117785035787</v>
      </c>
    </row>
    <row r="2254" spans="1:6" x14ac:dyDescent="0.45">
      <c r="A2254" t="str">
        <f t="shared" si="103"/>
        <v>IRL2023</v>
      </c>
      <c r="B2254" t="s">
        <v>43</v>
      </c>
      <c r="C2254">
        <v>2023</v>
      </c>
      <c r="D2254">
        <v>124900.93863524124</v>
      </c>
      <c r="E2254">
        <v>25.953432940680671</v>
      </c>
      <c r="F2254">
        <f t="shared" si="104"/>
        <v>11.735276211179436</v>
      </c>
    </row>
    <row r="2255" spans="1:6" x14ac:dyDescent="0.45">
      <c r="A2255" t="str">
        <f t="shared" si="103"/>
        <v>IRL2024</v>
      </c>
      <c r="B2255" t="s">
        <v>43</v>
      </c>
      <c r="C2255">
        <v>2024</v>
      </c>
      <c r="D2255">
        <v>131175.10685414885</v>
      </c>
      <c r="E2255">
        <v>25.093163463613148</v>
      </c>
      <c r="F2255">
        <f t="shared" si="104"/>
        <v>11.78428840314691</v>
      </c>
    </row>
    <row r="2256" spans="1:6" x14ac:dyDescent="0.45">
      <c r="A2256" t="str">
        <f t="shared" si="103"/>
        <v>ISR1990</v>
      </c>
      <c r="B2256" t="s">
        <v>521</v>
      </c>
      <c r="C2256">
        <v>1990</v>
      </c>
      <c r="D2256" s="2">
        <v>15696.917597494743</v>
      </c>
      <c r="E2256" s="2">
        <v>48.750490711321611</v>
      </c>
      <c r="F2256">
        <f t="shared" si="104"/>
        <v>9.6612196406911117</v>
      </c>
    </row>
    <row r="2257" spans="1:6" x14ac:dyDescent="0.45">
      <c r="A2257" t="str">
        <f t="shared" si="103"/>
        <v>ISR1991</v>
      </c>
      <c r="B2257" t="s">
        <v>521</v>
      </c>
      <c r="C2257">
        <v>1991</v>
      </c>
      <c r="D2257">
        <v>16460.684175749393</v>
      </c>
      <c r="E2257">
        <v>46.639231430799811</v>
      </c>
      <c r="F2257">
        <f t="shared" si="104"/>
        <v>9.7087300393301241</v>
      </c>
    </row>
    <row r="2258" spans="1:6" x14ac:dyDescent="0.45">
      <c r="A2258" t="str">
        <f t="shared" si="103"/>
        <v>ISR1992</v>
      </c>
      <c r="B2258" t="s">
        <v>521</v>
      </c>
      <c r="C2258">
        <v>1992</v>
      </c>
      <c r="D2258">
        <v>17525.949500408977</v>
      </c>
      <c r="E2258">
        <v>48.154984168361132</v>
      </c>
      <c r="F2258">
        <f t="shared" si="104"/>
        <v>9.7714378902016819</v>
      </c>
    </row>
    <row r="2259" spans="1:6" x14ac:dyDescent="0.45">
      <c r="A2259" t="str">
        <f t="shared" si="103"/>
        <v>ISR1993</v>
      </c>
      <c r="B2259" t="s">
        <v>521</v>
      </c>
      <c r="C2259">
        <v>1993</v>
      </c>
      <c r="D2259">
        <v>18189.986169909695</v>
      </c>
      <c r="E2259">
        <v>53.893569208065507</v>
      </c>
      <c r="F2259">
        <f t="shared" si="104"/>
        <v>9.8086265111990532</v>
      </c>
    </row>
    <row r="2260" spans="1:6" x14ac:dyDescent="0.45">
      <c r="A2260" t="str">
        <f t="shared" si="103"/>
        <v>ISR1994</v>
      </c>
      <c r="B2260" t="s">
        <v>521</v>
      </c>
      <c r="C2260">
        <v>1994</v>
      </c>
      <c r="D2260">
        <v>19448.254607581264</v>
      </c>
      <c r="E2260">
        <v>56.467408645921005</v>
      </c>
      <c r="F2260">
        <f t="shared" si="104"/>
        <v>9.8755126076205304</v>
      </c>
    </row>
    <row r="2261" spans="1:6" x14ac:dyDescent="0.45">
      <c r="A2261" t="str">
        <f t="shared" si="103"/>
        <v>ISR1995</v>
      </c>
      <c r="B2261" t="s">
        <v>521</v>
      </c>
      <c r="C2261">
        <v>1995</v>
      </c>
      <c r="D2261">
        <v>20609.819687781892</v>
      </c>
      <c r="E2261">
        <v>58.272539214432562</v>
      </c>
      <c r="F2261">
        <f t="shared" si="104"/>
        <v>9.9335229250729142</v>
      </c>
    </row>
    <row r="2262" spans="1:6" x14ac:dyDescent="0.45">
      <c r="A2262" t="str">
        <f t="shared" si="103"/>
        <v>ISR1996</v>
      </c>
      <c r="B2262" t="s">
        <v>521</v>
      </c>
      <c r="C2262">
        <v>1996</v>
      </c>
      <c r="D2262">
        <v>21653.176917104302</v>
      </c>
      <c r="E2262">
        <v>59.834446761099692</v>
      </c>
      <c r="F2262">
        <f t="shared" si="104"/>
        <v>9.9829074624854623</v>
      </c>
    </row>
    <row r="2263" spans="1:6" x14ac:dyDescent="0.45">
      <c r="A2263" t="str">
        <f t="shared" si="103"/>
        <v>ISR1997</v>
      </c>
      <c r="B2263" t="s">
        <v>521</v>
      </c>
      <c r="C2263">
        <v>1997</v>
      </c>
      <c r="D2263">
        <v>22281.018646912249</v>
      </c>
      <c r="E2263">
        <v>61.855830537302111</v>
      </c>
      <c r="F2263">
        <f t="shared" si="104"/>
        <v>10.011490413234513</v>
      </c>
    </row>
    <row r="2264" spans="1:6" x14ac:dyDescent="0.45">
      <c r="A2264" t="str">
        <f t="shared" si="103"/>
        <v>ISR1998</v>
      </c>
      <c r="B2264" t="s">
        <v>521</v>
      </c>
      <c r="C2264">
        <v>1998</v>
      </c>
      <c r="D2264">
        <v>22912.509211785615</v>
      </c>
      <c r="E2264">
        <v>66.238521715966314</v>
      </c>
      <c r="F2264">
        <f t="shared" si="104"/>
        <v>10.039438294189805</v>
      </c>
    </row>
    <row r="2265" spans="1:6" x14ac:dyDescent="0.45">
      <c r="A2265" t="str">
        <f t="shared" si="103"/>
        <v>ISR1999</v>
      </c>
      <c r="B2265" t="s">
        <v>521</v>
      </c>
      <c r="C2265">
        <v>1999</v>
      </c>
      <c r="D2265">
        <v>23415.282344357736</v>
      </c>
      <c r="E2265">
        <v>69.112822890903232</v>
      </c>
      <c r="F2265">
        <f t="shared" si="104"/>
        <v>10.061144179813477</v>
      </c>
    </row>
    <row r="2266" spans="1:6" x14ac:dyDescent="0.45">
      <c r="A2266" t="str">
        <f t="shared" si="103"/>
        <v>ISR2000</v>
      </c>
      <c r="B2266" t="s">
        <v>521</v>
      </c>
      <c r="C2266">
        <v>2000</v>
      </c>
      <c r="D2266">
        <v>25783.17345745999</v>
      </c>
      <c r="E2266">
        <v>70.236641054014356</v>
      </c>
      <c r="F2266">
        <f t="shared" si="104"/>
        <v>10.157477366568951</v>
      </c>
    </row>
    <row r="2267" spans="1:6" x14ac:dyDescent="0.45">
      <c r="A2267" t="str">
        <f t="shared" si="103"/>
        <v>ISR2001</v>
      </c>
      <c r="B2267" t="s">
        <v>521</v>
      </c>
      <c r="C2267">
        <v>2001</v>
      </c>
      <c r="D2267">
        <v>25813.236497015492</v>
      </c>
      <c r="E2267">
        <v>74.315479295415841</v>
      </c>
      <c r="F2267">
        <f t="shared" si="104"/>
        <v>10.158642681868372</v>
      </c>
    </row>
    <row r="2268" spans="1:6" x14ac:dyDescent="0.45">
      <c r="A2268" t="str">
        <f t="shared" si="103"/>
        <v>ISR2002</v>
      </c>
      <c r="B2268" t="s">
        <v>521</v>
      </c>
      <c r="C2268">
        <v>2002</v>
      </c>
      <c r="D2268">
        <v>26101.328784113339</v>
      </c>
      <c r="E2268">
        <v>77.155333243936155</v>
      </c>
      <c r="F2268">
        <f t="shared" si="104"/>
        <v>10.169741503283561</v>
      </c>
    </row>
    <row r="2269" spans="1:6" x14ac:dyDescent="0.45">
      <c r="A2269" t="str">
        <f t="shared" si="103"/>
        <v>ISR2003</v>
      </c>
      <c r="B2269" t="s">
        <v>521</v>
      </c>
      <c r="C2269">
        <v>2003</v>
      </c>
      <c r="D2269">
        <v>24678.396162802554</v>
      </c>
      <c r="E2269">
        <v>73.844345912127409</v>
      </c>
      <c r="F2269">
        <f t="shared" si="104"/>
        <v>10.113683490607954</v>
      </c>
    </row>
    <row r="2270" spans="1:6" x14ac:dyDescent="0.45">
      <c r="A2270" t="str">
        <f t="shared" si="103"/>
        <v>ISR2004</v>
      </c>
      <c r="B2270" t="s">
        <v>521</v>
      </c>
      <c r="C2270">
        <v>2004</v>
      </c>
      <c r="D2270">
        <v>26071.050400688066</v>
      </c>
      <c r="E2270">
        <v>72.012832944567322</v>
      </c>
      <c r="F2270">
        <f t="shared" si="104"/>
        <v>10.168580797665081</v>
      </c>
    </row>
    <row r="2271" spans="1:6" x14ac:dyDescent="0.45">
      <c r="A2271" t="str">
        <f t="shared" si="103"/>
        <v>ISR2005</v>
      </c>
      <c r="B2271" t="s">
        <v>521</v>
      </c>
      <c r="C2271">
        <v>2005</v>
      </c>
      <c r="D2271">
        <v>25700.986260580929</v>
      </c>
      <c r="E2271">
        <v>74.592633983209637</v>
      </c>
      <c r="F2271">
        <f t="shared" si="104"/>
        <v>10.154284646045065</v>
      </c>
    </row>
    <row r="2272" spans="1:6" x14ac:dyDescent="0.45">
      <c r="A2272" t="str">
        <f t="shared" si="103"/>
        <v>ISR2006</v>
      </c>
      <c r="B2272" t="s">
        <v>521</v>
      </c>
      <c r="C2272">
        <v>2006</v>
      </c>
      <c r="D2272">
        <v>26365.578494352558</v>
      </c>
      <c r="E2272">
        <v>72.611991275312931</v>
      </c>
      <c r="F2272">
        <f t="shared" si="104"/>
        <v>10.17981459347817</v>
      </c>
    </row>
    <row r="2273" spans="1:6" x14ac:dyDescent="0.45">
      <c r="A2273" t="str">
        <f t="shared" si="103"/>
        <v>ISR2007</v>
      </c>
      <c r="B2273" t="s">
        <v>521</v>
      </c>
      <c r="C2273">
        <v>2007</v>
      </c>
      <c r="D2273">
        <v>28265.876329698971</v>
      </c>
      <c r="E2273">
        <v>65.73999332305506</v>
      </c>
      <c r="F2273">
        <f t="shared" si="104"/>
        <v>10.249410572686761</v>
      </c>
    </row>
    <row r="2274" spans="1:6" x14ac:dyDescent="0.45">
      <c r="A2274" t="str">
        <f t="shared" si="103"/>
        <v>ISR2008</v>
      </c>
      <c r="B2274" t="s">
        <v>521</v>
      </c>
      <c r="C2274">
        <v>2008</v>
      </c>
      <c r="D2274">
        <v>28083.836613595209</v>
      </c>
      <c r="E2274">
        <v>69.012171612256367</v>
      </c>
      <c r="F2274">
        <f t="shared" si="104"/>
        <v>10.2429494803448</v>
      </c>
    </row>
    <row r="2275" spans="1:6" x14ac:dyDescent="0.45">
      <c r="A2275" t="str">
        <f t="shared" si="103"/>
        <v>ISR2009</v>
      </c>
      <c r="B2275" t="s">
        <v>521</v>
      </c>
      <c r="C2275">
        <v>2009</v>
      </c>
      <c r="D2275">
        <v>28097.192940792334</v>
      </c>
      <c r="E2275">
        <v>65.074807357681578</v>
      </c>
      <c r="F2275">
        <f t="shared" si="104"/>
        <v>10.243424954986496</v>
      </c>
    </row>
    <row r="2276" spans="1:6" x14ac:dyDescent="0.45">
      <c r="A2276" t="str">
        <f t="shared" si="103"/>
        <v>ISR2010</v>
      </c>
      <c r="B2276" t="s">
        <v>521</v>
      </c>
      <c r="C2276">
        <v>2010</v>
      </c>
      <c r="D2276">
        <v>29455.821813253107</v>
      </c>
      <c r="E2276">
        <v>66.935354593283449</v>
      </c>
      <c r="F2276">
        <f t="shared" si="104"/>
        <v>10.290646854203242</v>
      </c>
    </row>
    <row r="2277" spans="1:6" x14ac:dyDescent="0.45">
      <c r="A2277" t="str">
        <f t="shared" si="103"/>
        <v>ISR2011</v>
      </c>
      <c r="B2277" t="s">
        <v>521</v>
      </c>
      <c r="C2277">
        <v>2011</v>
      </c>
      <c r="D2277">
        <v>31313.933499702882</v>
      </c>
      <c r="E2277">
        <v>67.374205077758276</v>
      </c>
      <c r="F2277">
        <f t="shared" si="104"/>
        <v>10.351818437208962</v>
      </c>
    </row>
    <row r="2278" spans="1:6" x14ac:dyDescent="0.45">
      <c r="A2278" t="str">
        <f t="shared" si="103"/>
        <v>ISR2012</v>
      </c>
      <c r="B2278" t="s">
        <v>521</v>
      </c>
      <c r="C2278">
        <v>2012</v>
      </c>
      <c r="D2278">
        <v>32483.742187273827</v>
      </c>
      <c r="E2278">
        <v>66.26604688040814</v>
      </c>
      <c r="F2278">
        <f t="shared" si="104"/>
        <v>10.388495002764287</v>
      </c>
    </row>
    <row r="2279" spans="1:6" x14ac:dyDescent="0.45">
      <c r="A2279" t="str">
        <f t="shared" si="103"/>
        <v>ISR2013</v>
      </c>
      <c r="B2279" t="s">
        <v>521</v>
      </c>
      <c r="C2279">
        <v>2013</v>
      </c>
      <c r="D2279">
        <v>34827.364735114606</v>
      </c>
      <c r="E2279">
        <v>64.67413870600835</v>
      </c>
      <c r="F2279">
        <f t="shared" si="104"/>
        <v>10.458158699719981</v>
      </c>
    </row>
    <row r="2280" spans="1:6" x14ac:dyDescent="0.45">
      <c r="A2280" t="str">
        <f t="shared" si="103"/>
        <v>ISR2014</v>
      </c>
      <c r="B2280" t="s">
        <v>521</v>
      </c>
      <c r="C2280">
        <v>2014</v>
      </c>
      <c r="D2280">
        <v>34816.242246007081</v>
      </c>
      <c r="E2280">
        <v>64.940609031131245</v>
      </c>
      <c r="F2280">
        <f t="shared" si="104"/>
        <v>10.457839288084534</v>
      </c>
    </row>
    <row r="2281" spans="1:6" x14ac:dyDescent="0.45">
      <c r="A2281" t="str">
        <f t="shared" si="103"/>
        <v>ISR2015</v>
      </c>
      <c r="B2281" t="s">
        <v>521</v>
      </c>
      <c r="C2281">
        <v>2015</v>
      </c>
      <c r="D2281">
        <v>35868.973637601397</v>
      </c>
      <c r="E2281">
        <v>65.717421369836842</v>
      </c>
      <c r="F2281">
        <f t="shared" si="104"/>
        <v>10.487627956724189</v>
      </c>
    </row>
    <row r="2282" spans="1:6" x14ac:dyDescent="0.45">
      <c r="A2282" t="str">
        <f t="shared" si="103"/>
        <v>ISR2016</v>
      </c>
      <c r="B2282" t="s">
        <v>521</v>
      </c>
      <c r="C2282">
        <v>2016</v>
      </c>
      <c r="D2282">
        <v>38189.161027824099</v>
      </c>
      <c r="E2282">
        <v>64.728077083352801</v>
      </c>
      <c r="F2282">
        <f t="shared" si="104"/>
        <v>10.550307011604964</v>
      </c>
    </row>
    <row r="2283" spans="1:6" x14ac:dyDescent="0.45">
      <c r="A2283" t="str">
        <f t="shared" si="103"/>
        <v>ISR2017</v>
      </c>
      <c r="B2283" t="s">
        <v>521</v>
      </c>
      <c r="C2283">
        <v>2017</v>
      </c>
      <c r="D2283">
        <v>39470.868126216439</v>
      </c>
      <c r="E2283">
        <v>64.64510895207934</v>
      </c>
      <c r="F2283">
        <f t="shared" si="104"/>
        <v>10.58331816299866</v>
      </c>
    </row>
    <row r="2284" spans="1:6" x14ac:dyDescent="0.45">
      <c r="A2284" t="str">
        <f t="shared" si="103"/>
        <v>ISR2018</v>
      </c>
      <c r="B2284" t="s">
        <v>521</v>
      </c>
      <c r="C2284">
        <v>2018</v>
      </c>
      <c r="D2284">
        <v>40189.990995706888</v>
      </c>
      <c r="E2284">
        <v>65.486167925710731</v>
      </c>
      <c r="F2284">
        <f t="shared" si="104"/>
        <v>10.601373263400099</v>
      </c>
    </row>
    <row r="2285" spans="1:6" x14ac:dyDescent="0.45">
      <c r="A2285" t="str">
        <f t="shared" si="103"/>
        <v>ISR2019</v>
      </c>
      <c r="B2285" t="s">
        <v>521</v>
      </c>
      <c r="C2285">
        <v>2019</v>
      </c>
      <c r="D2285">
        <v>41325.17836567558</v>
      </c>
      <c r="E2285">
        <v>64.451000811236625</v>
      </c>
      <c r="F2285">
        <f t="shared" si="104"/>
        <v>10.629227238848708</v>
      </c>
    </row>
    <row r="2286" spans="1:6" x14ac:dyDescent="0.45">
      <c r="A2286" t="str">
        <f t="shared" si="103"/>
        <v>ISR2020</v>
      </c>
      <c r="B2286" t="s">
        <v>521</v>
      </c>
      <c r="C2286">
        <v>2020</v>
      </c>
      <c r="D2286">
        <v>40955.28561791523</v>
      </c>
      <c r="E2286">
        <v>67.962191236601129</v>
      </c>
      <c r="F2286">
        <f t="shared" si="104"/>
        <v>10.62023615587033</v>
      </c>
    </row>
    <row r="2287" spans="1:6" x14ac:dyDescent="0.45">
      <c r="A2287" t="str">
        <f t="shared" si="103"/>
        <v>ISR2021</v>
      </c>
      <c r="B2287" t="s">
        <v>521</v>
      </c>
      <c r="C2287">
        <v>2021</v>
      </c>
      <c r="D2287">
        <v>46162.082273024746</v>
      </c>
      <c r="E2287">
        <v>69.184461910980829</v>
      </c>
      <c r="F2287">
        <f t="shared" si="104"/>
        <v>10.739914010065442</v>
      </c>
    </row>
    <row r="2288" spans="1:6" x14ac:dyDescent="0.45">
      <c r="A2288" t="str">
        <f t="shared" si="103"/>
        <v>ISR2022</v>
      </c>
      <c r="B2288" t="s">
        <v>521</v>
      </c>
      <c r="C2288">
        <v>2022</v>
      </c>
      <c r="D2288">
        <v>53564.227891667033</v>
      </c>
      <c r="E2288">
        <v>70.142160573146825</v>
      </c>
      <c r="F2288">
        <f t="shared" si="104"/>
        <v>10.888636734174158</v>
      </c>
    </row>
    <row r="2289" spans="1:6" x14ac:dyDescent="0.45">
      <c r="A2289" t="str">
        <f t="shared" si="103"/>
        <v>ISR2023</v>
      </c>
      <c r="B2289" t="s">
        <v>521</v>
      </c>
      <c r="C2289">
        <v>2023</v>
      </c>
      <c r="D2289">
        <v>53401.178230190213</v>
      </c>
      <c r="E2289">
        <v>69.554549662576477</v>
      </c>
      <c r="F2289">
        <f t="shared" si="104"/>
        <v>10.885588088940647</v>
      </c>
    </row>
    <row r="2290" spans="1:6" x14ac:dyDescent="0.45">
      <c r="A2290" t="str">
        <f t="shared" si="103"/>
        <v>ITA2001</v>
      </c>
      <c r="B2290" t="s">
        <v>441</v>
      </c>
      <c r="C2290">
        <v>2001</v>
      </c>
      <c r="D2290">
        <v>28137.055862241796</v>
      </c>
      <c r="E2290">
        <v>60.143029569502701</v>
      </c>
      <c r="F2290">
        <f t="shared" si="104"/>
        <v>10.24484270054103</v>
      </c>
    </row>
    <row r="2291" spans="1:6" x14ac:dyDescent="0.45">
      <c r="A2291" t="str">
        <f t="shared" si="103"/>
        <v>ITA2002</v>
      </c>
      <c r="B2291" t="s">
        <v>441</v>
      </c>
      <c r="C2291">
        <v>2002</v>
      </c>
      <c r="D2291">
        <v>28833.021790312858</v>
      </c>
      <c r="E2291">
        <v>61.821274198232601</v>
      </c>
      <c r="F2291">
        <f t="shared" si="104"/>
        <v>10.269276599233239</v>
      </c>
    </row>
    <row r="2292" spans="1:6" x14ac:dyDescent="0.45">
      <c r="A2292" t="str">
        <f t="shared" si="103"/>
        <v>ITA2003</v>
      </c>
      <c r="B2292" t="s">
        <v>441</v>
      </c>
      <c r="C2292">
        <v>2003</v>
      </c>
      <c r="D2292">
        <v>29252.900253624059</v>
      </c>
      <c r="E2292">
        <v>65.114271544806073</v>
      </c>
      <c r="F2292">
        <f t="shared" si="104"/>
        <v>10.283734001714626</v>
      </c>
    </row>
    <row r="2293" spans="1:6" x14ac:dyDescent="0.45">
      <c r="A2293" t="str">
        <f t="shared" si="103"/>
        <v>ITA2004</v>
      </c>
      <c r="B2293" t="s">
        <v>441</v>
      </c>
      <c r="C2293">
        <v>2004</v>
      </c>
      <c r="D2293">
        <v>29584.802652546761</v>
      </c>
      <c r="E2293">
        <v>67.49386320242094</v>
      </c>
      <c r="F2293">
        <f t="shared" si="104"/>
        <v>10.295016084564523</v>
      </c>
    </row>
    <row r="2294" spans="1:6" x14ac:dyDescent="0.45">
      <c r="A2294" t="str">
        <f t="shared" si="103"/>
        <v>ITA2005</v>
      </c>
      <c r="B2294" t="s">
        <v>441</v>
      </c>
      <c r="C2294">
        <v>2005</v>
      </c>
      <c r="D2294">
        <v>30137.818037443714</v>
      </c>
      <c r="E2294">
        <v>70.593622152248614</v>
      </c>
      <c r="F2294">
        <f t="shared" si="104"/>
        <v>10.313536075314499</v>
      </c>
    </row>
    <row r="2295" spans="1:6" x14ac:dyDescent="0.45">
      <c r="A2295" t="str">
        <f t="shared" si="103"/>
        <v>ITA2006</v>
      </c>
      <c r="B2295" t="s">
        <v>441</v>
      </c>
      <c r="C2295">
        <v>2006</v>
      </c>
      <c r="D2295">
        <v>32460.550987335315</v>
      </c>
      <c r="E2295">
        <v>75.423232355739685</v>
      </c>
      <c r="F2295">
        <f t="shared" si="104"/>
        <v>10.387780815272496</v>
      </c>
    </row>
    <row r="2296" spans="1:6" x14ac:dyDescent="0.45">
      <c r="A2296" t="str">
        <f t="shared" si="103"/>
        <v>ITA2007</v>
      </c>
      <c r="B2296" t="s">
        <v>441</v>
      </c>
      <c r="C2296">
        <v>2007</v>
      </c>
      <c r="D2296">
        <v>34108.772309858978</v>
      </c>
      <c r="E2296">
        <v>81.453116439422601</v>
      </c>
      <c r="F2296">
        <f t="shared" si="104"/>
        <v>10.437309882676393</v>
      </c>
    </row>
    <row r="2297" spans="1:6" x14ac:dyDescent="0.45">
      <c r="A2297" t="str">
        <f t="shared" si="103"/>
        <v>ITA2008</v>
      </c>
      <c r="B2297" t="s">
        <v>441</v>
      </c>
      <c r="C2297">
        <v>2008</v>
      </c>
      <c r="D2297">
        <v>35422.342439111257</v>
      </c>
      <c r="E2297">
        <v>83.382267088506865</v>
      </c>
      <c r="F2297">
        <f t="shared" si="104"/>
        <v>10.475098042383074</v>
      </c>
    </row>
    <row r="2298" spans="1:6" x14ac:dyDescent="0.45">
      <c r="A2298" t="str">
        <f t="shared" si="103"/>
        <v>ITA2009</v>
      </c>
      <c r="B2298" t="s">
        <v>441</v>
      </c>
      <c r="C2298">
        <v>2009</v>
      </c>
      <c r="D2298">
        <v>34483.731100811601</v>
      </c>
      <c r="E2298">
        <v>87.186166993286065</v>
      </c>
      <c r="F2298">
        <f t="shared" si="104"/>
        <v>10.448242929503669</v>
      </c>
    </row>
    <row r="2299" spans="1:6" x14ac:dyDescent="0.45">
      <c r="A2299" t="str">
        <f t="shared" si="103"/>
        <v>ITA2010</v>
      </c>
      <c r="B2299" t="s">
        <v>441</v>
      </c>
      <c r="C2299">
        <v>2010</v>
      </c>
      <c r="D2299">
        <v>34977.994233996505</v>
      </c>
      <c r="E2299">
        <v>92.667629493146464</v>
      </c>
      <c r="F2299">
        <f t="shared" si="104"/>
        <v>10.462474406562547</v>
      </c>
    </row>
    <row r="2300" spans="1:6" x14ac:dyDescent="0.45">
      <c r="A2300" t="str">
        <f t="shared" si="103"/>
        <v>ITA2011</v>
      </c>
      <c r="B2300" t="s">
        <v>441</v>
      </c>
      <c r="C2300">
        <v>2011</v>
      </c>
      <c r="D2300">
        <v>36392.282775949265</v>
      </c>
      <c r="E2300">
        <v>93.571881873497546</v>
      </c>
      <c r="F2300">
        <f t="shared" si="104"/>
        <v>10.50211201949744</v>
      </c>
    </row>
    <row r="2301" spans="1:6" x14ac:dyDescent="0.45">
      <c r="A2301" t="str">
        <f t="shared" si="103"/>
        <v>ITA2012</v>
      </c>
      <c r="B2301" t="s">
        <v>441</v>
      </c>
      <c r="C2301">
        <v>2012</v>
      </c>
      <c r="D2301">
        <v>36281.101424350607</v>
      </c>
      <c r="E2301">
        <v>93.268687551614505</v>
      </c>
      <c r="F2301">
        <f t="shared" si="104"/>
        <v>10.499052262763579</v>
      </c>
    </row>
    <row r="2302" spans="1:6" x14ac:dyDescent="0.45">
      <c r="A2302" t="str">
        <f t="shared" si="103"/>
        <v>ITA2013</v>
      </c>
      <c r="B2302" t="s">
        <v>441</v>
      </c>
      <c r="C2302">
        <v>2013</v>
      </c>
      <c r="D2302">
        <v>36459.295024871608</v>
      </c>
      <c r="E2302">
        <v>90.365664201938657</v>
      </c>
      <c r="F2302">
        <f t="shared" si="104"/>
        <v>10.503951712468966</v>
      </c>
    </row>
    <row r="2303" spans="1:6" x14ac:dyDescent="0.45">
      <c r="A2303" t="str">
        <f t="shared" si="103"/>
        <v>ITA2014</v>
      </c>
      <c r="B2303" t="s">
        <v>441</v>
      </c>
      <c r="C2303">
        <v>2014</v>
      </c>
      <c r="D2303">
        <v>36665.685767749965</v>
      </c>
      <c r="E2303">
        <v>88.187471051348993</v>
      </c>
      <c r="F2303">
        <f t="shared" si="104"/>
        <v>10.50959660395997</v>
      </c>
    </row>
    <row r="2304" spans="1:6" x14ac:dyDescent="0.45">
      <c r="A2304" t="str">
        <f t="shared" si="103"/>
        <v>ITA2015</v>
      </c>
      <c r="B2304" t="s">
        <v>441</v>
      </c>
      <c r="C2304">
        <v>2015</v>
      </c>
      <c r="D2304">
        <v>37394.453500542259</v>
      </c>
      <c r="E2304">
        <v>86.915852957085889</v>
      </c>
      <c r="F2304">
        <f t="shared" si="104"/>
        <v>10.529277670280237</v>
      </c>
    </row>
    <row r="2305" spans="1:6" x14ac:dyDescent="0.45">
      <c r="A2305" t="str">
        <f t="shared" si="103"/>
        <v>ITA2016</v>
      </c>
      <c r="B2305" t="s">
        <v>441</v>
      </c>
      <c r="C2305">
        <v>2016</v>
      </c>
      <c r="D2305">
        <v>40482.562999855953</v>
      </c>
      <c r="E2305">
        <v>84.491734701221517</v>
      </c>
      <c r="F2305">
        <f t="shared" si="104"/>
        <v>10.608626617170856</v>
      </c>
    </row>
    <row r="2306" spans="1:6" x14ac:dyDescent="0.45">
      <c r="A2306" t="str">
        <f t="shared" si="103"/>
        <v>ITA2017</v>
      </c>
      <c r="B2306" t="s">
        <v>441</v>
      </c>
      <c r="C2306">
        <v>2017</v>
      </c>
      <c r="D2306">
        <v>42142.343540688496</v>
      </c>
      <c r="E2306">
        <v>80.416717063353076</v>
      </c>
      <c r="F2306">
        <f t="shared" si="104"/>
        <v>10.648808299022276</v>
      </c>
    </row>
    <row r="2307" spans="1:6" x14ac:dyDescent="0.45">
      <c r="A2307" t="str">
        <f t="shared" ref="A2307:A2370" si="105">B2307&amp;C2307</f>
        <v>ITA2018</v>
      </c>
      <c r="B2307" t="s">
        <v>441</v>
      </c>
      <c r="C2307">
        <v>2018</v>
      </c>
      <c r="D2307">
        <v>43386.700586880288</v>
      </c>
      <c r="E2307">
        <v>76.44822281538336</v>
      </c>
      <c r="F2307">
        <f t="shared" ref="F2307:F2370" si="106">LN(D2307)</f>
        <v>10.677908235036435</v>
      </c>
    </row>
    <row r="2308" spans="1:6" x14ac:dyDescent="0.45">
      <c r="A2308" t="str">
        <f t="shared" si="105"/>
        <v>ITA2019</v>
      </c>
      <c r="B2308" t="s">
        <v>441</v>
      </c>
      <c r="C2308">
        <v>2019</v>
      </c>
      <c r="D2308">
        <v>46661.910515961143</v>
      </c>
      <c r="E2308">
        <v>73.440406973843764</v>
      </c>
      <c r="F2308">
        <f t="shared" si="106"/>
        <v>10.75068349021427</v>
      </c>
    </row>
    <row r="2309" spans="1:6" x14ac:dyDescent="0.45">
      <c r="A2309" t="str">
        <f t="shared" si="105"/>
        <v>ITA2020</v>
      </c>
      <c r="B2309" t="s">
        <v>441</v>
      </c>
      <c r="C2309">
        <v>2020</v>
      </c>
      <c r="D2309">
        <v>44435.643439352651</v>
      </c>
      <c r="E2309">
        <v>82.652824210414309</v>
      </c>
      <c r="F2309">
        <f t="shared" si="106"/>
        <v>10.701797206530268</v>
      </c>
    </row>
    <row r="2310" spans="1:6" x14ac:dyDescent="0.45">
      <c r="A2310" t="str">
        <f t="shared" si="105"/>
        <v>ITA2021</v>
      </c>
      <c r="B2310" t="s">
        <v>441</v>
      </c>
      <c r="C2310">
        <v>2021</v>
      </c>
      <c r="D2310">
        <v>49825.393411184821</v>
      </c>
      <c r="E2310">
        <v>76.005122150391372</v>
      </c>
      <c r="F2310">
        <f t="shared" si="106"/>
        <v>10.816280040909026</v>
      </c>
    </row>
    <row r="2311" spans="1:6" x14ac:dyDescent="0.45">
      <c r="A2311" t="str">
        <f t="shared" si="105"/>
        <v>ITA2022</v>
      </c>
      <c r="B2311" t="s">
        <v>441</v>
      </c>
      <c r="C2311">
        <v>2022</v>
      </c>
      <c r="D2311">
        <v>56247.415591699813</v>
      </c>
      <c r="E2311">
        <v>69.586860857808674</v>
      </c>
      <c r="F2311">
        <f t="shared" si="106"/>
        <v>10.937515373974714</v>
      </c>
    </row>
    <row r="2312" spans="1:6" x14ac:dyDescent="0.45">
      <c r="A2312" t="str">
        <f t="shared" si="105"/>
        <v>ITA2023</v>
      </c>
      <c r="B2312" t="s">
        <v>441</v>
      </c>
      <c r="C2312">
        <v>2023</v>
      </c>
      <c r="D2312">
        <v>57893.40835871522</v>
      </c>
      <c r="E2312">
        <v>63.459104152689093</v>
      </c>
      <c r="F2312">
        <f t="shared" si="106"/>
        <v>10.9663588118076</v>
      </c>
    </row>
    <row r="2313" spans="1:6" x14ac:dyDescent="0.45">
      <c r="A2313" t="str">
        <f t="shared" si="105"/>
        <v>ITA2024</v>
      </c>
      <c r="B2313" t="s">
        <v>441</v>
      </c>
      <c r="C2313">
        <v>2024</v>
      </c>
      <c r="D2313">
        <v>60846.983027027876</v>
      </c>
      <c r="E2313">
        <v>60.57495419175126</v>
      </c>
      <c r="F2313">
        <f t="shared" si="106"/>
        <v>11.016117516693962</v>
      </c>
    </row>
    <row r="2314" spans="1:6" x14ac:dyDescent="0.45">
      <c r="A2314" t="str">
        <f t="shared" si="105"/>
        <v>JAM1990</v>
      </c>
      <c r="B2314" t="s">
        <v>546</v>
      </c>
      <c r="C2314">
        <v>1990</v>
      </c>
      <c r="D2314" s="2">
        <v>4841.1983130713334</v>
      </c>
      <c r="E2314" s="2">
        <v>31.558464110756219</v>
      </c>
      <c r="F2314">
        <f t="shared" si="106"/>
        <v>8.4849175544118012</v>
      </c>
    </row>
    <row r="2315" spans="1:6" x14ac:dyDescent="0.45">
      <c r="A2315" t="str">
        <f t="shared" si="105"/>
        <v>JAM1991</v>
      </c>
      <c r="B2315" t="s">
        <v>546</v>
      </c>
      <c r="C2315">
        <v>1991</v>
      </c>
      <c r="D2315">
        <v>5201.1906659857968</v>
      </c>
      <c r="E2315">
        <v>28.883440711650323</v>
      </c>
      <c r="F2315">
        <f t="shared" si="106"/>
        <v>8.5566428525869593</v>
      </c>
    </row>
    <row r="2316" spans="1:6" x14ac:dyDescent="0.45">
      <c r="A2316" t="str">
        <f t="shared" si="105"/>
        <v>JAM1992</v>
      </c>
      <c r="B2316" t="s">
        <v>546</v>
      </c>
      <c r="C2316">
        <v>1992</v>
      </c>
      <c r="D2316">
        <v>5370.4384255892028</v>
      </c>
      <c r="E2316">
        <v>23.185358786868175</v>
      </c>
      <c r="F2316">
        <f t="shared" si="106"/>
        <v>8.5886648276691826</v>
      </c>
    </row>
    <row r="2317" spans="1:6" x14ac:dyDescent="0.45">
      <c r="A2317" t="str">
        <f t="shared" si="105"/>
        <v>JAM1993</v>
      </c>
      <c r="B2317" t="s">
        <v>546</v>
      </c>
      <c r="C2317">
        <v>1993</v>
      </c>
      <c r="D2317">
        <v>5953.5503476156882</v>
      </c>
      <c r="E2317">
        <v>20.858003860833175</v>
      </c>
      <c r="F2317">
        <f t="shared" si="106"/>
        <v>8.6917430176650274</v>
      </c>
    </row>
    <row r="2318" spans="1:6" x14ac:dyDescent="0.45">
      <c r="A2318" t="str">
        <f t="shared" si="105"/>
        <v>JAM1994</v>
      </c>
      <c r="B2318" t="s">
        <v>546</v>
      </c>
      <c r="C2318">
        <v>1994</v>
      </c>
      <c r="D2318">
        <v>6101.7676227504899</v>
      </c>
      <c r="E2318">
        <v>19.579698231182409</v>
      </c>
      <c r="F2318">
        <f t="shared" si="106"/>
        <v>8.7163337824063536</v>
      </c>
    </row>
    <row r="2319" spans="1:6" x14ac:dyDescent="0.45">
      <c r="A2319" t="str">
        <f t="shared" si="105"/>
        <v>JAM1995</v>
      </c>
      <c r="B2319" t="s">
        <v>546</v>
      </c>
      <c r="C2319">
        <v>1995</v>
      </c>
      <c r="D2319">
        <v>6312.5168593424341</v>
      </c>
      <c r="E2319">
        <v>21.334035336667416</v>
      </c>
      <c r="F2319">
        <f t="shared" si="106"/>
        <v>8.7502897443669685</v>
      </c>
    </row>
    <row r="2320" spans="1:6" x14ac:dyDescent="0.45">
      <c r="A2320" t="str">
        <f t="shared" si="105"/>
        <v>JAM1996</v>
      </c>
      <c r="B2320" t="s">
        <v>546</v>
      </c>
      <c r="C2320">
        <v>1996</v>
      </c>
      <c r="D2320">
        <v>6358.9377795507608</v>
      </c>
      <c r="E2320">
        <v>19.901355762994701</v>
      </c>
      <c r="F2320">
        <f t="shared" si="106"/>
        <v>8.757616626591572</v>
      </c>
    </row>
    <row r="2321" spans="1:6" x14ac:dyDescent="0.45">
      <c r="A2321" t="str">
        <f t="shared" si="105"/>
        <v>JAM1997</v>
      </c>
      <c r="B2321" t="s">
        <v>546</v>
      </c>
      <c r="C2321">
        <v>1997</v>
      </c>
      <c r="D2321">
        <v>6336.1288111521917</v>
      </c>
      <c r="E2321">
        <v>18.464884549040178</v>
      </c>
      <c r="F2321">
        <f t="shared" si="106"/>
        <v>8.7540232633305681</v>
      </c>
    </row>
    <row r="2322" spans="1:6" x14ac:dyDescent="0.45">
      <c r="A2322" t="str">
        <f t="shared" si="105"/>
        <v>JAM1998</v>
      </c>
      <c r="B2322" t="s">
        <v>546</v>
      </c>
      <c r="C2322">
        <v>1998</v>
      </c>
      <c r="D2322">
        <v>6204.4545392743621</v>
      </c>
      <c r="E2322">
        <v>23.367384765795272</v>
      </c>
      <c r="F2322">
        <f t="shared" si="106"/>
        <v>8.7330227871307535</v>
      </c>
    </row>
    <row r="2323" spans="1:6" x14ac:dyDescent="0.45">
      <c r="A2323" t="str">
        <f t="shared" si="105"/>
        <v>JAM1999</v>
      </c>
      <c r="B2323" t="s">
        <v>546</v>
      </c>
      <c r="C2323">
        <v>1999</v>
      </c>
      <c r="D2323">
        <v>6308.9293358354917</v>
      </c>
      <c r="E2323">
        <v>23.858526667089357</v>
      </c>
      <c r="F2323">
        <f t="shared" si="106"/>
        <v>8.7497212637747968</v>
      </c>
    </row>
    <row r="2324" spans="1:6" x14ac:dyDescent="0.45">
      <c r="A2324" t="str">
        <f t="shared" si="105"/>
        <v>JAM2000</v>
      </c>
      <c r="B2324" t="s">
        <v>546</v>
      </c>
      <c r="C2324">
        <v>2000</v>
      </c>
      <c r="D2324">
        <v>6463.5302241772479</v>
      </c>
      <c r="E2324">
        <v>25.564360134232693</v>
      </c>
      <c r="F2324">
        <f t="shared" si="106"/>
        <v>8.7739309218447694</v>
      </c>
    </row>
    <row r="2325" spans="1:6" x14ac:dyDescent="0.45">
      <c r="A2325" t="str">
        <f t="shared" si="105"/>
        <v>JAM2001</v>
      </c>
      <c r="B2325" t="s">
        <v>546</v>
      </c>
      <c r="C2325">
        <v>2001</v>
      </c>
      <c r="D2325">
        <v>6655.6486697344453</v>
      </c>
      <c r="E2325">
        <v>12.952059358322909</v>
      </c>
      <c r="F2325">
        <f t="shared" si="106"/>
        <v>8.8032211971136967</v>
      </c>
    </row>
    <row r="2326" spans="1:6" x14ac:dyDescent="0.45">
      <c r="A2326" t="str">
        <f t="shared" si="105"/>
        <v>JAM2002</v>
      </c>
      <c r="B2326" t="s">
        <v>546</v>
      </c>
      <c r="C2326">
        <v>2002</v>
      </c>
      <c r="D2326">
        <v>6851.8610742948058</v>
      </c>
      <c r="E2326">
        <v>14.723834195790078</v>
      </c>
      <c r="F2326">
        <f t="shared" si="106"/>
        <v>8.832275584033388</v>
      </c>
    </row>
    <row r="2327" spans="1:6" x14ac:dyDescent="0.45">
      <c r="A2327" t="str">
        <f t="shared" si="105"/>
        <v>JAM2003</v>
      </c>
      <c r="B2327" t="s">
        <v>546</v>
      </c>
      <c r="C2327">
        <v>2003</v>
      </c>
      <c r="D2327">
        <v>7199.5458472559912</v>
      </c>
      <c r="E2327">
        <v>18.352162311068668</v>
      </c>
      <c r="F2327">
        <f t="shared" si="106"/>
        <v>8.8817732262447215</v>
      </c>
    </row>
    <row r="2328" spans="1:6" x14ac:dyDescent="0.45">
      <c r="A2328" t="str">
        <f t="shared" si="105"/>
        <v>JAM2004</v>
      </c>
      <c r="B2328" t="s">
        <v>546</v>
      </c>
      <c r="C2328">
        <v>2004</v>
      </c>
      <c r="D2328">
        <v>7447.2760172901708</v>
      </c>
      <c r="E2328">
        <v>20.005826123685281</v>
      </c>
      <c r="F2328">
        <f t="shared" si="106"/>
        <v>8.9156036092496702</v>
      </c>
    </row>
    <row r="2329" spans="1:6" x14ac:dyDescent="0.45">
      <c r="A2329" t="str">
        <f t="shared" si="105"/>
        <v>JAM2005</v>
      </c>
      <c r="B2329" t="s">
        <v>546</v>
      </c>
      <c r="C2329">
        <v>2005</v>
      </c>
      <c r="D2329">
        <v>7706.6315623220007</v>
      </c>
      <c r="E2329">
        <v>20.978075644460183</v>
      </c>
      <c r="F2329">
        <f t="shared" si="106"/>
        <v>8.9498364790458051</v>
      </c>
    </row>
    <row r="2330" spans="1:6" x14ac:dyDescent="0.45">
      <c r="A2330" t="str">
        <f t="shared" si="105"/>
        <v>JAM2006</v>
      </c>
      <c r="B2330" t="s">
        <v>546</v>
      </c>
      <c r="C2330">
        <v>2006</v>
      </c>
      <c r="D2330">
        <v>8132.5314103817018</v>
      </c>
      <c r="E2330">
        <v>23.439078150180535</v>
      </c>
      <c r="F2330">
        <f t="shared" si="106"/>
        <v>9.0036275206679548</v>
      </c>
    </row>
    <row r="2331" spans="1:6" x14ac:dyDescent="0.45">
      <c r="A2331" t="str">
        <f t="shared" si="105"/>
        <v>JAM2007</v>
      </c>
      <c r="B2331" t="s">
        <v>546</v>
      </c>
      <c r="C2331">
        <v>2007</v>
      </c>
      <c r="D2331">
        <v>8432.4104139429201</v>
      </c>
      <c r="E2331">
        <v>27.306685734029486</v>
      </c>
      <c r="F2331">
        <f t="shared" si="106"/>
        <v>9.0398379429769609</v>
      </c>
    </row>
    <row r="2332" spans="1:6" x14ac:dyDescent="0.45">
      <c r="A2332" t="str">
        <f t="shared" si="105"/>
        <v>JAM2008</v>
      </c>
      <c r="B2332" t="s">
        <v>546</v>
      </c>
      <c r="C2332">
        <v>2008</v>
      </c>
      <c r="D2332">
        <v>8488.0937534458062</v>
      </c>
      <c r="E2332">
        <v>30.191324024205869</v>
      </c>
      <c r="F2332">
        <f t="shared" si="106"/>
        <v>9.0464197256434939</v>
      </c>
    </row>
    <row r="2333" spans="1:6" x14ac:dyDescent="0.45">
      <c r="A2333" t="str">
        <f t="shared" si="105"/>
        <v>JAM2009</v>
      </c>
      <c r="B2333" t="s">
        <v>546</v>
      </c>
      <c r="C2333">
        <v>2009</v>
      </c>
      <c r="D2333">
        <v>8135.4313458126135</v>
      </c>
      <c r="E2333">
        <v>28.60347586680772</v>
      </c>
      <c r="F2333">
        <f t="shared" si="106"/>
        <v>9.0039840417032053</v>
      </c>
    </row>
    <row r="2334" spans="1:6" x14ac:dyDescent="0.45">
      <c r="A2334" t="str">
        <f t="shared" si="105"/>
        <v>JAM2010</v>
      </c>
      <c r="B2334" t="s">
        <v>546</v>
      </c>
      <c r="C2334">
        <v>2010</v>
      </c>
      <c r="D2334">
        <v>8080.1485083733814</v>
      </c>
      <c r="E2334">
        <v>26.405664822720016</v>
      </c>
      <c r="F2334">
        <f t="shared" si="106"/>
        <v>8.9971655310954173</v>
      </c>
    </row>
    <row r="2335" spans="1:6" x14ac:dyDescent="0.45">
      <c r="A2335" t="str">
        <f t="shared" si="105"/>
        <v>JAM2011</v>
      </c>
      <c r="B2335" t="s">
        <v>546</v>
      </c>
      <c r="C2335">
        <v>2011</v>
      </c>
      <c r="D2335">
        <v>8353.3074771067422</v>
      </c>
      <c r="E2335">
        <v>26.795738299768999</v>
      </c>
      <c r="F2335">
        <f t="shared" si="106"/>
        <v>9.0304128444587324</v>
      </c>
    </row>
    <row r="2336" spans="1:6" x14ac:dyDescent="0.45">
      <c r="A2336" t="str">
        <f t="shared" si="105"/>
        <v>JAM2012</v>
      </c>
      <c r="B2336" t="s">
        <v>546</v>
      </c>
      <c r="C2336">
        <v>2012</v>
      </c>
      <c r="D2336">
        <v>8373.4951156294574</v>
      </c>
      <c r="E2336">
        <v>28.98832874473224</v>
      </c>
      <c r="F2336">
        <f t="shared" si="106"/>
        <v>9.0328266528614662</v>
      </c>
    </row>
    <row r="2337" spans="1:6" x14ac:dyDescent="0.45">
      <c r="A2337" t="str">
        <f t="shared" si="105"/>
        <v>JAM2013</v>
      </c>
      <c r="B2337" t="s">
        <v>546</v>
      </c>
      <c r="C2337">
        <v>2013</v>
      </c>
      <c r="D2337">
        <v>8630.2420446544111</v>
      </c>
      <c r="E2337">
        <v>29.769768786450069</v>
      </c>
      <c r="F2337">
        <f t="shared" si="106"/>
        <v>9.0630278305734375</v>
      </c>
    </row>
    <row r="2338" spans="1:6" x14ac:dyDescent="0.45">
      <c r="A2338" t="str">
        <f t="shared" si="105"/>
        <v>JAM2014</v>
      </c>
      <c r="B2338" t="s">
        <v>546</v>
      </c>
      <c r="C2338">
        <v>2014</v>
      </c>
      <c r="D2338">
        <v>8732.8130233756419</v>
      </c>
      <c r="E2338">
        <v>29.322951054638324</v>
      </c>
      <c r="F2338">
        <f t="shared" si="106"/>
        <v>9.0748428218301989</v>
      </c>
    </row>
    <row r="2339" spans="1:6" x14ac:dyDescent="0.45">
      <c r="A2339" t="str">
        <f t="shared" si="105"/>
        <v>JAM2015</v>
      </c>
      <c r="B2339" t="s">
        <v>546</v>
      </c>
      <c r="C2339">
        <v>2015</v>
      </c>
      <c r="D2339">
        <v>8985.5766781795046</v>
      </c>
      <c r="E2339">
        <v>30.029465793645389</v>
      </c>
      <c r="F2339">
        <f t="shared" si="106"/>
        <v>9.1033759794818803</v>
      </c>
    </row>
    <row r="2340" spans="1:6" x14ac:dyDescent="0.45">
      <c r="A2340" t="str">
        <f t="shared" si="105"/>
        <v>JAM2016</v>
      </c>
      <c r="B2340" t="s">
        <v>546</v>
      </c>
      <c r="C2340">
        <v>2016</v>
      </c>
      <c r="D2340">
        <v>9399.2579230510273</v>
      </c>
      <c r="E2340">
        <v>32.018054146140635</v>
      </c>
      <c r="F2340">
        <f t="shared" si="106"/>
        <v>9.1483860207855514</v>
      </c>
    </row>
    <row r="2341" spans="1:6" x14ac:dyDescent="0.45">
      <c r="A2341" t="str">
        <f t="shared" si="105"/>
        <v>JAM2017</v>
      </c>
      <c r="B2341" t="s">
        <v>546</v>
      </c>
      <c r="C2341">
        <v>2017</v>
      </c>
      <c r="D2341">
        <v>9820.2073695703766</v>
      </c>
      <c r="E2341">
        <v>40.763073159746753</v>
      </c>
      <c r="F2341">
        <f t="shared" si="106"/>
        <v>9.192197518189742</v>
      </c>
    </row>
    <row r="2342" spans="1:6" x14ac:dyDescent="0.45">
      <c r="A2342" t="str">
        <f t="shared" si="105"/>
        <v>JAM2018</v>
      </c>
      <c r="B2342" t="s">
        <v>546</v>
      </c>
      <c r="C2342">
        <v>2018</v>
      </c>
      <c r="D2342">
        <v>10035.279773817476</v>
      </c>
      <c r="E2342">
        <v>43.140404419397797</v>
      </c>
      <c r="F2342">
        <f t="shared" si="106"/>
        <v>9.2138621406442436</v>
      </c>
    </row>
    <row r="2343" spans="1:6" x14ac:dyDescent="0.45">
      <c r="A2343" t="str">
        <f t="shared" si="105"/>
        <v>JAM2019</v>
      </c>
      <c r="B2343" t="s">
        <v>546</v>
      </c>
      <c r="C2343">
        <v>2019</v>
      </c>
      <c r="D2343">
        <v>10083.526830062217</v>
      </c>
      <c r="E2343">
        <v>48.29943821036678</v>
      </c>
      <c r="F2343">
        <f t="shared" si="106"/>
        <v>9.2186583643649929</v>
      </c>
    </row>
    <row r="2344" spans="1:6" x14ac:dyDescent="0.45">
      <c r="A2344" t="str">
        <f t="shared" si="105"/>
        <v>JAM2020</v>
      </c>
      <c r="B2344" t="s">
        <v>546</v>
      </c>
      <c r="C2344">
        <v>2020</v>
      </c>
      <c r="D2344">
        <v>8991.16205633754</v>
      </c>
      <c r="E2344">
        <v>56.862348362373204</v>
      </c>
      <c r="F2344">
        <f t="shared" si="106"/>
        <v>9.1039973801063478</v>
      </c>
    </row>
    <row r="2345" spans="1:6" x14ac:dyDescent="0.45">
      <c r="A2345" t="str">
        <f t="shared" si="105"/>
        <v>JAM2021</v>
      </c>
      <c r="B2345" t="s">
        <v>546</v>
      </c>
      <c r="C2345">
        <v>2021</v>
      </c>
      <c r="D2345">
        <v>9577.1642113407888</v>
      </c>
      <c r="E2345">
        <v>54.480771114781845</v>
      </c>
      <c r="F2345">
        <f t="shared" si="106"/>
        <v>9.1671368158026034</v>
      </c>
    </row>
    <row r="2346" spans="1:6" x14ac:dyDescent="0.45">
      <c r="A2346" t="str">
        <f t="shared" si="105"/>
        <v>JAM2022</v>
      </c>
      <c r="B2346" t="s">
        <v>546</v>
      </c>
      <c r="C2346">
        <v>2022</v>
      </c>
      <c r="D2346">
        <v>10790.133300866308</v>
      </c>
      <c r="E2346">
        <v>50.825652809314001</v>
      </c>
      <c r="F2346">
        <f t="shared" si="106"/>
        <v>9.2863874122876684</v>
      </c>
    </row>
    <row r="2347" spans="1:6" x14ac:dyDescent="0.45">
      <c r="A2347" t="str">
        <f t="shared" si="105"/>
        <v>JAM2023</v>
      </c>
      <c r="B2347" t="s">
        <v>546</v>
      </c>
      <c r="C2347">
        <v>2023</v>
      </c>
      <c r="D2347">
        <v>11466.971334364407</v>
      </c>
      <c r="E2347">
        <v>49.144847844460493</v>
      </c>
      <c r="F2347">
        <f t="shared" si="106"/>
        <v>9.3472261241977694</v>
      </c>
    </row>
    <row r="2348" spans="1:6" x14ac:dyDescent="0.45">
      <c r="A2348" t="str">
        <f t="shared" si="105"/>
        <v>JAM2024</v>
      </c>
      <c r="B2348" t="s">
        <v>546</v>
      </c>
      <c r="C2348">
        <v>2024</v>
      </c>
      <c r="D2348">
        <v>11662.344683736681</v>
      </c>
      <c r="E2348">
        <v>49.851144004868047</v>
      </c>
      <c r="F2348">
        <f t="shared" si="106"/>
        <v>9.3641205274880708</v>
      </c>
    </row>
    <row r="2349" spans="1:6" x14ac:dyDescent="0.45">
      <c r="A2349" t="str">
        <f t="shared" si="105"/>
        <v>JPN1990</v>
      </c>
      <c r="B2349" t="s">
        <v>442</v>
      </c>
      <c r="C2349">
        <v>1990</v>
      </c>
      <c r="D2349" s="2">
        <v>19912.516605341552</v>
      </c>
      <c r="E2349" s="2">
        <v>186.98767881991375</v>
      </c>
      <c r="F2349">
        <f t="shared" si="106"/>
        <v>9.8991037881334147</v>
      </c>
    </row>
    <row r="2350" spans="1:6" x14ac:dyDescent="0.45">
      <c r="A2350" t="str">
        <f t="shared" si="105"/>
        <v>JPN1991</v>
      </c>
      <c r="B2350" t="s">
        <v>442</v>
      </c>
      <c r="C2350">
        <v>1991</v>
      </c>
      <c r="D2350">
        <v>21227.675054188567</v>
      </c>
      <c r="E2350">
        <v>186.65684205471135</v>
      </c>
      <c r="F2350">
        <f t="shared" si="106"/>
        <v>9.9630610364153522</v>
      </c>
    </row>
    <row r="2351" spans="1:6" x14ac:dyDescent="0.45">
      <c r="A2351" t="str">
        <f t="shared" si="105"/>
        <v>JPN1992</v>
      </c>
      <c r="B2351" t="s">
        <v>442</v>
      </c>
      <c r="C2351">
        <v>1992</v>
      </c>
      <c r="D2351">
        <v>21825.798819843603</v>
      </c>
      <c r="E2351">
        <v>190.37363446453236</v>
      </c>
      <c r="F2351">
        <f t="shared" si="106"/>
        <v>9.9908479811763069</v>
      </c>
    </row>
    <row r="2352" spans="1:6" x14ac:dyDescent="0.45">
      <c r="A2352" t="str">
        <f t="shared" si="105"/>
        <v>JPN1993</v>
      </c>
      <c r="B2352" t="s">
        <v>442</v>
      </c>
      <c r="C2352">
        <v>1993</v>
      </c>
      <c r="D2352">
        <v>22168.560288184413</v>
      </c>
      <c r="E2352">
        <v>193.80738627601548</v>
      </c>
      <c r="F2352">
        <f t="shared" si="106"/>
        <v>10.006430360861833</v>
      </c>
    </row>
    <row r="2353" spans="1:6" x14ac:dyDescent="0.45">
      <c r="A2353" t="str">
        <f t="shared" si="105"/>
        <v>JPN1994</v>
      </c>
      <c r="B2353" t="s">
        <v>442</v>
      </c>
      <c r="C2353">
        <v>1994</v>
      </c>
      <c r="D2353">
        <v>22823.441710753683</v>
      </c>
      <c r="E2353">
        <v>195.58690751769223</v>
      </c>
      <c r="F2353">
        <f t="shared" si="106"/>
        <v>10.035543431971741</v>
      </c>
    </row>
    <row r="2354" spans="1:6" x14ac:dyDescent="0.45">
      <c r="A2354" t="str">
        <f t="shared" si="105"/>
        <v>JPN1995</v>
      </c>
      <c r="B2354" t="s">
        <v>442</v>
      </c>
      <c r="C2354">
        <v>1995</v>
      </c>
      <c r="D2354">
        <v>23859.066053900453</v>
      </c>
      <c r="E2354">
        <v>193.56189975911283</v>
      </c>
      <c r="F2354">
        <f t="shared" si="106"/>
        <v>10.079919552132266</v>
      </c>
    </row>
    <row r="2355" spans="1:6" x14ac:dyDescent="0.45">
      <c r="A2355" t="str">
        <f t="shared" si="105"/>
        <v>JPN1996</v>
      </c>
      <c r="B2355" t="s">
        <v>442</v>
      </c>
      <c r="C2355">
        <v>1996</v>
      </c>
      <c r="D2355">
        <v>25000.533923594008</v>
      </c>
      <c r="E2355">
        <v>193.50361050567244</v>
      </c>
      <c r="F2355">
        <f t="shared" si="106"/>
        <v>10.126652460566042</v>
      </c>
    </row>
    <row r="2356" spans="1:6" x14ac:dyDescent="0.45">
      <c r="A2356" t="str">
        <f t="shared" si="105"/>
        <v>JPN1997</v>
      </c>
      <c r="B2356" t="s">
        <v>442</v>
      </c>
      <c r="C2356">
        <v>1997</v>
      </c>
      <c r="D2356">
        <v>25620.068102379355</v>
      </c>
      <c r="E2356">
        <v>206.5826884010057</v>
      </c>
      <c r="F2356">
        <f t="shared" si="106"/>
        <v>10.151131233619688</v>
      </c>
    </row>
    <row r="2357" spans="1:6" x14ac:dyDescent="0.45">
      <c r="A2357" t="str">
        <f t="shared" si="105"/>
        <v>JPN1998</v>
      </c>
      <c r="B2357" t="s">
        <v>442</v>
      </c>
      <c r="C2357">
        <v>1998</v>
      </c>
      <c r="D2357">
        <v>25509.899595485978</v>
      </c>
      <c r="E2357">
        <v>214.58381718159308</v>
      </c>
      <c r="F2357">
        <f t="shared" si="106"/>
        <v>10.146821875239675</v>
      </c>
    </row>
    <row r="2358" spans="1:6" x14ac:dyDescent="0.45">
      <c r="A2358" t="str">
        <f t="shared" si="105"/>
        <v>JPN1999</v>
      </c>
      <c r="B2358" t="s">
        <v>442</v>
      </c>
      <c r="C2358">
        <v>1999</v>
      </c>
      <c r="D2358">
        <v>25735.97109115167</v>
      </c>
      <c r="E2358">
        <v>217.76088733707414</v>
      </c>
      <c r="F2358">
        <f t="shared" si="106"/>
        <v>10.155644945633792</v>
      </c>
    </row>
    <row r="2359" spans="1:6" x14ac:dyDescent="0.45">
      <c r="A2359" t="str">
        <f t="shared" si="105"/>
        <v>JPN2000</v>
      </c>
      <c r="B2359" t="s">
        <v>442</v>
      </c>
      <c r="C2359">
        <v>2000</v>
      </c>
      <c r="D2359">
        <v>27287.270191271778</v>
      </c>
      <c r="E2359">
        <v>208.81500555547566</v>
      </c>
      <c r="F2359">
        <f t="shared" si="106"/>
        <v>10.214175579064488</v>
      </c>
    </row>
    <row r="2360" spans="1:6" x14ac:dyDescent="0.45">
      <c r="A2360" t="str">
        <f t="shared" si="105"/>
        <v>JPN2001</v>
      </c>
      <c r="B2360" t="s">
        <v>442</v>
      </c>
      <c r="C2360">
        <v>2001</v>
      </c>
      <c r="D2360">
        <v>27942.346651132983</v>
      </c>
      <c r="E2360">
        <v>180.20153712781942</v>
      </c>
      <c r="F2360">
        <f t="shared" si="106"/>
        <v>10.237898618229424</v>
      </c>
    </row>
    <row r="2361" spans="1:6" x14ac:dyDescent="0.45">
      <c r="A2361" t="str">
        <f t="shared" si="105"/>
        <v>JPN2002</v>
      </c>
      <c r="B2361" t="s">
        <v>442</v>
      </c>
      <c r="C2361">
        <v>2002</v>
      </c>
      <c r="D2361">
        <v>28623.588447936738</v>
      </c>
      <c r="E2361">
        <v>177.91803556560066</v>
      </c>
      <c r="F2361">
        <f t="shared" si="106"/>
        <v>10.261986427778199</v>
      </c>
    </row>
    <row r="2362" spans="1:6" x14ac:dyDescent="0.45">
      <c r="A2362" t="str">
        <f t="shared" si="105"/>
        <v>JPN2003</v>
      </c>
      <c r="B2362" t="s">
        <v>442</v>
      </c>
      <c r="C2362">
        <v>2003</v>
      </c>
      <c r="D2362">
        <v>29392.248991618573</v>
      </c>
      <c r="E2362">
        <v>177.5363256500485</v>
      </c>
      <c r="F2362">
        <f t="shared" si="106"/>
        <v>10.288486278826841</v>
      </c>
    </row>
    <row r="2363" spans="1:6" x14ac:dyDescent="0.45">
      <c r="A2363" t="str">
        <f t="shared" si="105"/>
        <v>JPN2004</v>
      </c>
      <c r="B2363" t="s">
        <v>442</v>
      </c>
      <c r="C2363">
        <v>2004</v>
      </c>
      <c r="D2363">
        <v>30830.658446643396</v>
      </c>
      <c r="E2363">
        <v>170.77186684042283</v>
      </c>
      <c r="F2363">
        <f t="shared" si="106"/>
        <v>10.336264877987304</v>
      </c>
    </row>
    <row r="2364" spans="1:6" x14ac:dyDescent="0.45">
      <c r="A2364" t="str">
        <f t="shared" si="105"/>
        <v>JPN2005</v>
      </c>
      <c r="B2364" t="s">
        <v>442</v>
      </c>
      <c r="C2364">
        <v>2005</v>
      </c>
      <c r="D2364">
        <v>32169.867493646037</v>
      </c>
      <c r="E2364">
        <v>171.0637209501468</v>
      </c>
      <c r="F2364">
        <f t="shared" si="106"/>
        <v>10.378785501282906</v>
      </c>
    </row>
    <row r="2365" spans="1:6" x14ac:dyDescent="0.45">
      <c r="A2365" t="str">
        <f t="shared" si="105"/>
        <v>JPN2006</v>
      </c>
      <c r="B2365" t="s">
        <v>442</v>
      </c>
      <c r="C2365">
        <v>2006</v>
      </c>
      <c r="D2365">
        <v>33634.631706678716</v>
      </c>
      <c r="E2365">
        <v>169.28403337854013</v>
      </c>
      <c r="F2365">
        <f t="shared" si="106"/>
        <v>10.423311520694948</v>
      </c>
    </row>
    <row r="2366" spans="1:6" x14ac:dyDescent="0.45">
      <c r="A2366" t="str">
        <f t="shared" si="105"/>
        <v>JPN2007</v>
      </c>
      <c r="B2366" t="s">
        <v>442</v>
      </c>
      <c r="C2366">
        <v>2007</v>
      </c>
      <c r="D2366">
        <v>35015.986574512724</v>
      </c>
      <c r="E2366">
        <v>162.94203938312759</v>
      </c>
      <c r="F2366">
        <f t="shared" si="106"/>
        <v>10.46355999546058</v>
      </c>
    </row>
    <row r="2367" spans="1:6" x14ac:dyDescent="0.45">
      <c r="A2367" t="str">
        <f t="shared" si="105"/>
        <v>JPN2008</v>
      </c>
      <c r="B2367" t="s">
        <v>442</v>
      </c>
      <c r="C2367">
        <v>2008</v>
      </c>
      <c r="D2367">
        <v>35273.791152156024</v>
      </c>
      <c r="E2367">
        <v>160.92324749281863</v>
      </c>
      <c r="F2367">
        <f t="shared" si="106"/>
        <v>10.470895506882387</v>
      </c>
    </row>
    <row r="2368" spans="1:6" x14ac:dyDescent="0.45">
      <c r="A2368" t="str">
        <f t="shared" si="105"/>
        <v>JPN2009</v>
      </c>
      <c r="B2368" t="s">
        <v>442</v>
      </c>
      <c r="C2368">
        <v>2009</v>
      </c>
      <c r="D2368">
        <v>33547.283424576701</v>
      </c>
      <c r="E2368">
        <v>168.00498809548824</v>
      </c>
      <c r="F2368">
        <f t="shared" si="106"/>
        <v>10.420711168169989</v>
      </c>
    </row>
    <row r="2369" spans="1:6" x14ac:dyDescent="0.45">
      <c r="A2369" t="str">
        <f t="shared" si="105"/>
        <v>JPN2010</v>
      </c>
      <c r="B2369" t="s">
        <v>442</v>
      </c>
      <c r="C2369">
        <v>2010</v>
      </c>
      <c r="D2369">
        <v>35335.373510381418</v>
      </c>
      <c r="E2369">
        <v>159.87762165138966</v>
      </c>
      <c r="F2369">
        <f t="shared" si="106"/>
        <v>10.472639823619007</v>
      </c>
    </row>
    <row r="2370" spans="1:6" x14ac:dyDescent="0.45">
      <c r="A2370" t="str">
        <f t="shared" si="105"/>
        <v>JPN2011</v>
      </c>
      <c r="B2370" t="s">
        <v>442</v>
      </c>
      <c r="C2370">
        <v>2011</v>
      </c>
      <c r="D2370">
        <v>36214.439774024097</v>
      </c>
      <c r="E2370">
        <v>159.04276801094545</v>
      </c>
      <c r="F2370">
        <f t="shared" si="106"/>
        <v>10.497213207064076</v>
      </c>
    </row>
    <row r="2371" spans="1:6" x14ac:dyDescent="0.45">
      <c r="A2371" t="str">
        <f t="shared" ref="A2371:A2434" si="107">B2371&amp;C2371</f>
        <v>JPN2012</v>
      </c>
      <c r="B2371" t="s">
        <v>442</v>
      </c>
      <c r="C2371">
        <v>2012</v>
      </c>
      <c r="D2371">
        <v>37605.974261453928</v>
      </c>
      <c r="E2371">
        <v>159.66343553430374</v>
      </c>
      <c r="F2371">
        <f t="shared" ref="F2371:F2434" si="108">LN(D2371)</f>
        <v>10.534918206688603</v>
      </c>
    </row>
    <row r="2372" spans="1:6" x14ac:dyDescent="0.45">
      <c r="A2372" t="str">
        <f t="shared" si="107"/>
        <v>JPN2013</v>
      </c>
      <c r="B2372" t="s">
        <v>442</v>
      </c>
      <c r="C2372">
        <v>2013</v>
      </c>
      <c r="D2372">
        <v>39402.025098802456</v>
      </c>
      <c r="E2372">
        <v>163.13587992622774</v>
      </c>
      <c r="F2372">
        <f t="shared" si="108"/>
        <v>10.581572492411933</v>
      </c>
    </row>
    <row r="2373" spans="1:6" x14ac:dyDescent="0.45">
      <c r="A2373" t="str">
        <f t="shared" si="107"/>
        <v>JPN2014</v>
      </c>
      <c r="B2373" t="s">
        <v>442</v>
      </c>
      <c r="C2373">
        <v>2014</v>
      </c>
      <c r="D2373">
        <v>39555.412008919753</v>
      </c>
      <c r="E2373">
        <v>163.89384573573037</v>
      </c>
      <c r="F2373">
        <f t="shared" si="108"/>
        <v>10.585457803503379</v>
      </c>
    </row>
    <row r="2374" spans="1:6" x14ac:dyDescent="0.45">
      <c r="A2374" t="str">
        <f t="shared" si="107"/>
        <v>JPN2015</v>
      </c>
      <c r="B2374" t="s">
        <v>442</v>
      </c>
      <c r="C2374">
        <v>2015</v>
      </c>
      <c r="D2374">
        <v>40906.594569245994</v>
      </c>
      <c r="E2374">
        <v>163.04482091502686</v>
      </c>
      <c r="F2374">
        <f t="shared" si="108"/>
        <v>10.619046565445583</v>
      </c>
    </row>
    <row r="2375" spans="1:6" x14ac:dyDescent="0.45">
      <c r="A2375" t="str">
        <f t="shared" si="107"/>
        <v>JPN2016</v>
      </c>
      <c r="B2375" t="s">
        <v>442</v>
      </c>
      <c r="C2375">
        <v>2016</v>
      </c>
      <c r="D2375">
        <v>40596.968662899497</v>
      </c>
      <c r="E2375">
        <v>163.91712466240458</v>
      </c>
      <c r="F2375">
        <f t="shared" si="108"/>
        <v>10.611448679326987</v>
      </c>
    </row>
    <row r="2376" spans="1:6" x14ac:dyDescent="0.45">
      <c r="A2376" t="str">
        <f t="shared" si="107"/>
        <v>JPN2017</v>
      </c>
      <c r="B2376" t="s">
        <v>442</v>
      </c>
      <c r="C2376">
        <v>2017</v>
      </c>
      <c r="D2376">
        <v>41444.215744391229</v>
      </c>
      <c r="E2376">
        <v>169.1210925140081</v>
      </c>
      <c r="F2376">
        <f t="shared" si="108"/>
        <v>10.63210360304266</v>
      </c>
    </row>
    <row r="2377" spans="1:6" x14ac:dyDescent="0.45">
      <c r="A2377" t="str">
        <f t="shared" si="107"/>
        <v>JPN2018</v>
      </c>
      <c r="B2377" t="s">
        <v>442</v>
      </c>
      <c r="C2377">
        <v>2018</v>
      </c>
      <c r="D2377">
        <v>42141.935298775788</v>
      </c>
      <c r="E2377">
        <v>168.82710798427897</v>
      </c>
      <c r="F2377">
        <f t="shared" si="108"/>
        <v>10.648798611761061</v>
      </c>
    </row>
    <row r="2378" spans="1:6" x14ac:dyDescent="0.45">
      <c r="A2378" t="str">
        <f t="shared" si="107"/>
        <v>JPN2019</v>
      </c>
      <c r="B2378" t="s">
        <v>442</v>
      </c>
      <c r="C2378">
        <v>2019</v>
      </c>
      <c r="D2378">
        <v>42678.151144835385</v>
      </c>
      <c r="E2378">
        <v>177.36885537974888</v>
      </c>
      <c r="F2378">
        <f t="shared" si="108"/>
        <v>10.661442385471663</v>
      </c>
    </row>
    <row r="2379" spans="1:6" x14ac:dyDescent="0.45">
      <c r="A2379" t="str">
        <f t="shared" si="107"/>
        <v>JPN2020</v>
      </c>
      <c r="B2379" t="s">
        <v>442</v>
      </c>
      <c r="C2379">
        <v>2020</v>
      </c>
      <c r="D2379">
        <v>42425.694678965061</v>
      </c>
      <c r="E2379">
        <v>195.53231192300137</v>
      </c>
      <c r="F2379">
        <f t="shared" si="108"/>
        <v>10.655509464251576</v>
      </c>
    </row>
    <row r="2380" spans="1:6" x14ac:dyDescent="0.45">
      <c r="A2380" t="str">
        <f t="shared" si="107"/>
        <v>JPN2021</v>
      </c>
      <c r="B2380" t="s">
        <v>442</v>
      </c>
      <c r="C2380">
        <v>2021</v>
      </c>
      <c r="D2380">
        <v>44355.3487163354</v>
      </c>
      <c r="E2380">
        <v>195.60790231513903</v>
      </c>
      <c r="F2380">
        <f t="shared" si="108"/>
        <v>10.699988582863483</v>
      </c>
    </row>
    <row r="2381" spans="1:6" x14ac:dyDescent="0.45">
      <c r="A2381" t="str">
        <f t="shared" si="107"/>
        <v>JPN2022</v>
      </c>
      <c r="B2381" t="s">
        <v>442</v>
      </c>
      <c r="C2381">
        <v>2022</v>
      </c>
      <c r="D2381">
        <v>47395.839156564456</v>
      </c>
      <c r="E2381">
        <v>196.55234734329338</v>
      </c>
      <c r="F2381">
        <f t="shared" si="108"/>
        <v>10.766289722323068</v>
      </c>
    </row>
    <row r="2382" spans="1:6" x14ac:dyDescent="0.45">
      <c r="A2382" t="str">
        <f t="shared" si="107"/>
        <v>JPN2023</v>
      </c>
      <c r="B2382" t="s">
        <v>442</v>
      </c>
      <c r="C2382">
        <v>2023</v>
      </c>
      <c r="D2382">
        <v>49896.643690201767</v>
      </c>
      <c r="E2382">
        <v>195.21746879817542</v>
      </c>
      <c r="F2382">
        <f t="shared" si="108"/>
        <v>10.817709018760107</v>
      </c>
    </row>
    <row r="2383" spans="1:6" x14ac:dyDescent="0.45">
      <c r="A2383" t="str">
        <f t="shared" si="107"/>
        <v>JPN2024</v>
      </c>
      <c r="B2383" t="s">
        <v>442</v>
      </c>
      <c r="C2383">
        <v>2024</v>
      </c>
      <c r="D2383">
        <v>51685.03875255098</v>
      </c>
      <c r="E2383">
        <v>196.86505119680174</v>
      </c>
      <c r="F2383">
        <f t="shared" si="108"/>
        <v>10.852923632785625</v>
      </c>
    </row>
    <row r="2384" spans="1:6" x14ac:dyDescent="0.45">
      <c r="A2384" t="str">
        <f t="shared" si="107"/>
        <v>JOR1990</v>
      </c>
      <c r="B2384" t="s">
        <v>235</v>
      </c>
      <c r="C2384">
        <v>1990</v>
      </c>
      <c r="D2384" s="2">
        <v>4317.1615124554419</v>
      </c>
      <c r="E2384" s="2">
        <v>62.275252616710731</v>
      </c>
      <c r="F2384">
        <f t="shared" si="108"/>
        <v>8.3703534079794242</v>
      </c>
    </row>
    <row r="2385" spans="1:6" x14ac:dyDescent="0.45">
      <c r="A2385" t="str">
        <f t="shared" si="107"/>
        <v>JOR1991</v>
      </c>
      <c r="B2385" t="s">
        <v>235</v>
      </c>
      <c r="C2385">
        <v>1991</v>
      </c>
      <c r="D2385">
        <v>4195.2874848179745</v>
      </c>
      <c r="E2385">
        <v>62.361933739012841</v>
      </c>
      <c r="F2385">
        <f t="shared" si="108"/>
        <v>8.341717146903143</v>
      </c>
    </row>
    <row r="2386" spans="1:6" x14ac:dyDescent="0.45">
      <c r="A2386" t="str">
        <f t="shared" si="107"/>
        <v>JOR1992</v>
      </c>
      <c r="B2386" t="s">
        <v>235</v>
      </c>
      <c r="C2386">
        <v>1992</v>
      </c>
      <c r="D2386">
        <v>4653.9724234479481</v>
      </c>
      <c r="E2386">
        <v>55.895690228229554</v>
      </c>
      <c r="F2386">
        <f t="shared" si="108"/>
        <v>8.4454764185004514</v>
      </c>
    </row>
    <row r="2387" spans="1:6" x14ac:dyDescent="0.45">
      <c r="A2387" t="str">
        <f t="shared" si="107"/>
        <v>JOR1993</v>
      </c>
      <c r="B2387" t="s">
        <v>235</v>
      </c>
      <c r="C2387">
        <v>1993</v>
      </c>
      <c r="D2387">
        <v>4725.8067717765516</v>
      </c>
      <c r="E2387">
        <v>60.657990938111418</v>
      </c>
      <c r="F2387">
        <f t="shared" si="108"/>
        <v>8.4607935707020498</v>
      </c>
    </row>
    <row r="2388" spans="1:6" x14ac:dyDescent="0.45">
      <c r="A2388" t="str">
        <f t="shared" si="107"/>
        <v>JOR1994</v>
      </c>
      <c r="B2388" t="s">
        <v>235</v>
      </c>
      <c r="C2388">
        <v>1994</v>
      </c>
      <c r="D2388">
        <v>4829.6483159575109</v>
      </c>
      <c r="E2388">
        <v>64.501296674546154</v>
      </c>
      <c r="F2388">
        <f t="shared" si="108"/>
        <v>8.4825289315645076</v>
      </c>
    </row>
    <row r="2389" spans="1:6" x14ac:dyDescent="0.45">
      <c r="A2389" t="str">
        <f t="shared" si="107"/>
        <v>JOR1995</v>
      </c>
      <c r="B2389" t="s">
        <v>235</v>
      </c>
      <c r="C2389">
        <v>1995</v>
      </c>
      <c r="D2389">
        <v>5026.5358016291611</v>
      </c>
      <c r="E2389">
        <v>68.862515112308316</v>
      </c>
      <c r="F2389">
        <f t="shared" si="108"/>
        <v>8.5224863183962878</v>
      </c>
    </row>
    <row r="2390" spans="1:6" x14ac:dyDescent="0.45">
      <c r="A2390" t="str">
        <f t="shared" si="107"/>
        <v>JOR1996</v>
      </c>
      <c r="B2390" t="s">
        <v>235</v>
      </c>
      <c r="C2390">
        <v>1996</v>
      </c>
      <c r="D2390">
        <v>5054.7483857090556</v>
      </c>
      <c r="E2390">
        <v>69.363181040801365</v>
      </c>
      <c r="F2390">
        <f t="shared" si="108"/>
        <v>8.5280833548861761</v>
      </c>
    </row>
    <row r="2391" spans="1:6" x14ac:dyDescent="0.45">
      <c r="A2391" t="str">
        <f t="shared" si="107"/>
        <v>JOR1997</v>
      </c>
      <c r="B2391" t="s">
        <v>235</v>
      </c>
      <c r="C2391">
        <v>1997</v>
      </c>
      <c r="D2391">
        <v>5171.2202986917528</v>
      </c>
      <c r="E2391">
        <v>69.991026414653618</v>
      </c>
      <c r="F2391">
        <f t="shared" si="108"/>
        <v>8.5508639742139021</v>
      </c>
    </row>
    <row r="2392" spans="1:6" x14ac:dyDescent="0.45">
      <c r="A2392" t="str">
        <f t="shared" si="107"/>
        <v>JOR1998</v>
      </c>
      <c r="B2392" t="s">
        <v>235</v>
      </c>
      <c r="C2392">
        <v>1998</v>
      </c>
      <c r="D2392">
        <v>5263.7700264692012</v>
      </c>
      <c r="E2392">
        <v>69.12631466362437</v>
      </c>
      <c r="F2392">
        <f t="shared" si="108"/>
        <v>8.5686027840700305</v>
      </c>
    </row>
    <row r="2393" spans="1:6" x14ac:dyDescent="0.45">
      <c r="A2393" t="str">
        <f t="shared" si="107"/>
        <v>JOR1999</v>
      </c>
      <c r="B2393" t="s">
        <v>235</v>
      </c>
      <c r="C2393">
        <v>1999</v>
      </c>
      <c r="D2393">
        <v>5401.8792313469812</v>
      </c>
      <c r="E2393">
        <v>71.387864942976307</v>
      </c>
      <c r="F2393">
        <f t="shared" si="108"/>
        <v>8.5945021778173878</v>
      </c>
    </row>
    <row r="2394" spans="1:6" x14ac:dyDescent="0.45">
      <c r="A2394" t="str">
        <f t="shared" si="107"/>
        <v>JOR2000</v>
      </c>
      <c r="B2394" t="s">
        <v>235</v>
      </c>
      <c r="C2394">
        <v>2000</v>
      </c>
      <c r="D2394">
        <v>5640.6572819916646</v>
      </c>
      <c r="E2394">
        <v>72.087402270491935</v>
      </c>
      <c r="F2394">
        <f t="shared" si="108"/>
        <v>8.6377558770621459</v>
      </c>
    </row>
    <row r="2395" spans="1:6" x14ac:dyDescent="0.45">
      <c r="A2395" t="str">
        <f t="shared" si="107"/>
        <v>JOR2001</v>
      </c>
      <c r="B2395" t="s">
        <v>235</v>
      </c>
      <c r="C2395">
        <v>2001</v>
      </c>
      <c r="D2395">
        <v>5948.0121794951765</v>
      </c>
      <c r="E2395">
        <v>75.708392916070849</v>
      </c>
      <c r="F2395">
        <f t="shared" si="108"/>
        <v>8.6908123552402188</v>
      </c>
    </row>
    <row r="2396" spans="1:6" x14ac:dyDescent="0.45">
      <c r="A2396" t="str">
        <f t="shared" si="107"/>
        <v>JOR2002</v>
      </c>
      <c r="B2396" t="s">
        <v>235</v>
      </c>
      <c r="C2396">
        <v>2002</v>
      </c>
      <c r="D2396">
        <v>6256.4964394454255</v>
      </c>
      <c r="E2396">
        <v>72.739623196938481</v>
      </c>
      <c r="F2396">
        <f t="shared" si="108"/>
        <v>8.7413756332080759</v>
      </c>
    </row>
    <row r="2397" spans="1:6" x14ac:dyDescent="0.45">
      <c r="A2397" t="str">
        <f t="shared" si="107"/>
        <v>JOR2003</v>
      </c>
      <c r="B2397" t="s">
        <v>235</v>
      </c>
      <c r="C2397">
        <v>2003</v>
      </c>
      <c r="D2397">
        <v>6499.9788780074796</v>
      </c>
      <c r="E2397">
        <v>70.802232766610871</v>
      </c>
      <c r="F2397">
        <f t="shared" si="108"/>
        <v>8.7795542063411371</v>
      </c>
    </row>
    <row r="2398" spans="1:6" x14ac:dyDescent="0.45">
      <c r="A2398" t="str">
        <f t="shared" si="107"/>
        <v>JOR2004</v>
      </c>
      <c r="B2398" t="s">
        <v>235</v>
      </c>
      <c r="C2398">
        <v>2004</v>
      </c>
      <c r="D2398">
        <v>7073.845816070304</v>
      </c>
      <c r="E2398">
        <v>74.69885921220137</v>
      </c>
      <c r="F2398">
        <f t="shared" si="108"/>
        <v>8.8641595736656225</v>
      </c>
    </row>
    <row r="2399" spans="1:6" x14ac:dyDescent="0.45">
      <c r="A2399" t="str">
        <f t="shared" si="107"/>
        <v>JOR2005</v>
      </c>
      <c r="B2399" t="s">
        <v>235</v>
      </c>
      <c r="C2399">
        <v>2005</v>
      </c>
      <c r="D2399">
        <v>7696.9450167189025</v>
      </c>
      <c r="E2399">
        <v>88.091892981984415</v>
      </c>
      <c r="F2399">
        <f t="shared" si="108"/>
        <v>8.9485787780397761</v>
      </c>
    </row>
    <row r="2400" spans="1:6" x14ac:dyDescent="0.45">
      <c r="A2400" t="str">
        <f t="shared" si="107"/>
        <v>JOR2006</v>
      </c>
      <c r="B2400" t="s">
        <v>235</v>
      </c>
      <c r="C2400">
        <v>2006</v>
      </c>
      <c r="D2400">
        <v>8045.6405621500544</v>
      </c>
      <c r="E2400">
        <v>91.768598834704079</v>
      </c>
      <c r="F2400">
        <f t="shared" si="108"/>
        <v>8.9928856786495857</v>
      </c>
    </row>
    <row r="2401" spans="1:6" x14ac:dyDescent="0.45">
      <c r="A2401" t="str">
        <f t="shared" si="107"/>
        <v>JOR2007</v>
      </c>
      <c r="B2401" t="s">
        <v>235</v>
      </c>
      <c r="C2401">
        <v>2007</v>
      </c>
      <c r="D2401">
        <v>8415.7116601733869</v>
      </c>
      <c r="E2401">
        <v>91.632059218715227</v>
      </c>
      <c r="F2401">
        <f t="shared" si="108"/>
        <v>9.0378556734796156</v>
      </c>
    </row>
    <row r="2402" spans="1:6" x14ac:dyDescent="0.45">
      <c r="A2402" t="str">
        <f t="shared" si="107"/>
        <v>JOR2008</v>
      </c>
      <c r="B2402" t="s">
        <v>235</v>
      </c>
      <c r="C2402">
        <v>2008</v>
      </c>
      <c r="D2402">
        <v>8983.2133242345899</v>
      </c>
      <c r="E2402">
        <v>78.434563672723556</v>
      </c>
      <c r="F2402">
        <f t="shared" si="108"/>
        <v>9.1031129284964525</v>
      </c>
    </row>
    <row r="2403" spans="1:6" x14ac:dyDescent="0.45">
      <c r="A2403" t="str">
        <f t="shared" si="107"/>
        <v>JOR2009</v>
      </c>
      <c r="B2403" t="s">
        <v>235</v>
      </c>
      <c r="C2403">
        <v>2009</v>
      </c>
      <c r="D2403">
        <v>9290.8085535212722</v>
      </c>
      <c r="E2403">
        <v>73.319763433271206</v>
      </c>
      <c r="F2403">
        <f t="shared" si="108"/>
        <v>9.1367808628452529</v>
      </c>
    </row>
    <row r="2404" spans="1:6" x14ac:dyDescent="0.45">
      <c r="A2404" t="str">
        <f t="shared" si="107"/>
        <v>JOR2010</v>
      </c>
      <c r="B2404" t="s">
        <v>235</v>
      </c>
      <c r="C2404">
        <v>2010</v>
      </c>
      <c r="D2404">
        <v>9416.6438680607098</v>
      </c>
      <c r="E2404">
        <v>71.254758824045737</v>
      </c>
      <c r="F2404">
        <f t="shared" si="108"/>
        <v>9.1502340268126492</v>
      </c>
    </row>
    <row r="2405" spans="1:6" x14ac:dyDescent="0.45">
      <c r="A2405" t="str">
        <f t="shared" si="107"/>
        <v>JOR2011</v>
      </c>
      <c r="B2405" t="s">
        <v>235</v>
      </c>
      <c r="C2405">
        <v>2011</v>
      </c>
      <c r="D2405">
        <v>9631.9289925535977</v>
      </c>
      <c r="E2405">
        <v>71.825947934080546</v>
      </c>
      <c r="F2405">
        <f t="shared" si="108"/>
        <v>9.1728387954858803</v>
      </c>
    </row>
    <row r="2406" spans="1:6" x14ac:dyDescent="0.45">
      <c r="A2406" t="str">
        <f t="shared" si="107"/>
        <v>JOR2012</v>
      </c>
      <c r="B2406" t="s">
        <v>235</v>
      </c>
      <c r="C2406">
        <v>2012</v>
      </c>
      <c r="D2406">
        <v>9738.5374692619353</v>
      </c>
      <c r="E2406">
        <v>71.289028916795175</v>
      </c>
      <c r="F2406">
        <f t="shared" si="108"/>
        <v>9.1838462282019009</v>
      </c>
    </row>
    <row r="2407" spans="1:6" x14ac:dyDescent="0.45">
      <c r="A2407" t="str">
        <f t="shared" si="107"/>
        <v>JOR2013</v>
      </c>
      <c r="B2407" t="s">
        <v>235</v>
      </c>
      <c r="C2407">
        <v>2013</v>
      </c>
      <c r="D2407">
        <v>9816.5985565312349</v>
      </c>
      <c r="E2407">
        <v>70.527225124094784</v>
      </c>
      <c r="F2407">
        <f t="shared" si="108"/>
        <v>9.1918299621734185</v>
      </c>
    </row>
    <row r="2408" spans="1:6" x14ac:dyDescent="0.45">
      <c r="A2408" t="str">
        <f t="shared" si="107"/>
        <v>JOR2014</v>
      </c>
      <c r="B2408" t="s">
        <v>235</v>
      </c>
      <c r="C2408">
        <v>2014</v>
      </c>
      <c r="D2408">
        <v>9144.6779320499536</v>
      </c>
      <c r="E2408">
        <v>66.663941552223932</v>
      </c>
      <c r="F2408">
        <f t="shared" si="108"/>
        <v>9.1209273422769659</v>
      </c>
    </row>
    <row r="2409" spans="1:6" x14ac:dyDescent="0.45">
      <c r="A2409" t="str">
        <f t="shared" si="107"/>
        <v>JOR2015</v>
      </c>
      <c r="B2409" t="s">
        <v>235</v>
      </c>
      <c r="C2409">
        <v>2015</v>
      </c>
      <c r="D2409">
        <v>8967.0799583780827</v>
      </c>
      <c r="E2409">
        <v>66.71117103170657</v>
      </c>
      <c r="F2409">
        <f t="shared" si="108"/>
        <v>9.1013153678720418</v>
      </c>
    </row>
    <row r="2410" spans="1:6" x14ac:dyDescent="0.45">
      <c r="A2410" t="str">
        <f t="shared" si="107"/>
        <v>JOR2016</v>
      </c>
      <c r="B2410" t="s">
        <v>235</v>
      </c>
      <c r="C2410">
        <v>2016</v>
      </c>
      <c r="D2410">
        <v>8747.8786093085073</v>
      </c>
      <c r="E2410">
        <v>70.953080356146685</v>
      </c>
      <c r="F2410">
        <f t="shared" si="108"/>
        <v>9.076566505306749</v>
      </c>
    </row>
    <row r="2411" spans="1:6" x14ac:dyDescent="0.45">
      <c r="A2411" t="str">
        <f t="shared" si="107"/>
        <v>JOR2017</v>
      </c>
      <c r="B2411" t="s">
        <v>235</v>
      </c>
      <c r="C2411">
        <v>2017</v>
      </c>
      <c r="D2411">
        <v>9265.5153672073338</v>
      </c>
      <c r="E2411">
        <v>74.492969843764257</v>
      </c>
      <c r="F2411">
        <f t="shared" si="108"/>
        <v>9.134054762343224</v>
      </c>
    </row>
    <row r="2412" spans="1:6" x14ac:dyDescent="0.45">
      <c r="A2412" t="str">
        <f t="shared" si="107"/>
        <v>JOR2018</v>
      </c>
      <c r="B2412" t="s">
        <v>235</v>
      </c>
      <c r="C2412">
        <v>2018</v>
      </c>
      <c r="D2412">
        <v>9042.3978187119792</v>
      </c>
      <c r="E2412">
        <v>75.62121457285572</v>
      </c>
      <c r="F2412">
        <f t="shared" si="108"/>
        <v>9.1096796636476132</v>
      </c>
    </row>
    <row r="2413" spans="1:6" x14ac:dyDescent="0.45">
      <c r="A2413" t="str">
        <f t="shared" si="107"/>
        <v>JOR2019</v>
      </c>
      <c r="B2413" t="s">
        <v>235</v>
      </c>
      <c r="C2413">
        <v>2019</v>
      </c>
      <c r="D2413">
        <v>9429.0727955203674</v>
      </c>
      <c r="E2413">
        <v>76.899813957980911</v>
      </c>
      <c r="F2413">
        <f t="shared" si="108"/>
        <v>9.1515530458219576</v>
      </c>
    </row>
    <row r="2414" spans="1:6" x14ac:dyDescent="0.45">
      <c r="A2414" t="str">
        <f t="shared" si="107"/>
        <v>JOR2020</v>
      </c>
      <c r="B2414" t="s">
        <v>235</v>
      </c>
      <c r="C2414">
        <v>2020</v>
      </c>
      <c r="D2414">
        <v>9579.2008131769599</v>
      </c>
      <c r="E2414">
        <v>83.136531797958256</v>
      </c>
      <c r="F2414">
        <f t="shared" si="108"/>
        <v>9.1673494450609461</v>
      </c>
    </row>
    <row r="2415" spans="1:6" x14ac:dyDescent="0.45">
      <c r="A2415" t="str">
        <f t="shared" si="107"/>
        <v>JOR2021</v>
      </c>
      <c r="B2415" t="s">
        <v>235</v>
      </c>
      <c r="C2415">
        <v>2021</v>
      </c>
      <c r="D2415">
        <v>9182.4961612559964</v>
      </c>
      <c r="E2415">
        <v>81.962962206925297</v>
      </c>
      <c r="F2415">
        <f t="shared" si="108"/>
        <v>9.1250543596437481</v>
      </c>
    </row>
    <row r="2416" spans="1:6" x14ac:dyDescent="0.45">
      <c r="A2416" t="str">
        <f t="shared" si="107"/>
        <v>JOR2022</v>
      </c>
      <c r="B2416" t="s">
        <v>235</v>
      </c>
      <c r="C2416">
        <v>2022</v>
      </c>
      <c r="D2416">
        <v>9927.2341002505982</v>
      </c>
      <c r="E2416">
        <v>84.233300350433424</v>
      </c>
      <c r="F2416">
        <f t="shared" si="108"/>
        <v>9.2030371784866034</v>
      </c>
    </row>
    <row r="2417" spans="1:6" x14ac:dyDescent="0.45">
      <c r="A2417" t="str">
        <f t="shared" si="107"/>
        <v>JOR2023</v>
      </c>
      <c r="B2417" t="s">
        <v>235</v>
      </c>
      <c r="C2417">
        <v>2023</v>
      </c>
      <c r="D2417">
        <v>10411.841615296738</v>
      </c>
      <c r="E2417">
        <v>81.815195285405196</v>
      </c>
      <c r="F2417">
        <f t="shared" si="108"/>
        <v>9.2506990542523813</v>
      </c>
    </row>
    <row r="2418" spans="1:6" x14ac:dyDescent="0.45">
      <c r="A2418" t="str">
        <f t="shared" si="107"/>
        <v>JOR2024</v>
      </c>
      <c r="B2418" t="s">
        <v>235</v>
      </c>
      <c r="C2418">
        <v>2024</v>
      </c>
      <c r="D2418">
        <v>10821.490976531695</v>
      </c>
      <c r="E2418">
        <v>80.157051255561313</v>
      </c>
      <c r="F2418">
        <f t="shared" si="108"/>
        <v>9.2892893411078834</v>
      </c>
    </row>
    <row r="2419" spans="1:6" x14ac:dyDescent="0.45">
      <c r="A2419" t="str">
        <f t="shared" si="107"/>
        <v>KAZ2015</v>
      </c>
      <c r="B2419" t="s">
        <v>219</v>
      </c>
      <c r="C2419">
        <v>2015</v>
      </c>
      <c r="D2419">
        <v>22484.365138260669</v>
      </c>
      <c r="E2419">
        <v>37.72910693270066</v>
      </c>
      <c r="F2419">
        <f t="shared" si="108"/>
        <v>10.020575463905624</v>
      </c>
    </row>
    <row r="2420" spans="1:6" x14ac:dyDescent="0.45">
      <c r="A2420" t="str">
        <f t="shared" si="107"/>
        <v>KAZ2016</v>
      </c>
      <c r="B2420" t="s">
        <v>219</v>
      </c>
      <c r="C2420">
        <v>2016</v>
      </c>
      <c r="D2420">
        <v>23023.087229389857</v>
      </c>
      <c r="E2420">
        <v>33.030229820443182</v>
      </c>
      <c r="F2420">
        <f t="shared" si="108"/>
        <v>10.044252784030567</v>
      </c>
    </row>
    <row r="2421" spans="1:6" x14ac:dyDescent="0.45">
      <c r="A2421" t="str">
        <f t="shared" si="107"/>
        <v>KAZ2017</v>
      </c>
      <c r="B2421" t="s">
        <v>219</v>
      </c>
      <c r="C2421">
        <v>2017</v>
      </c>
      <c r="D2421">
        <v>23973.060229565079</v>
      </c>
      <c r="E2421">
        <v>29.187597742989556</v>
      </c>
      <c r="F2421">
        <f t="shared" si="108"/>
        <v>10.084685988431069</v>
      </c>
    </row>
    <row r="2422" spans="1:6" x14ac:dyDescent="0.45">
      <c r="A2422" t="str">
        <f t="shared" si="107"/>
        <v>KAZ2018</v>
      </c>
      <c r="B2422" t="s">
        <v>219</v>
      </c>
      <c r="C2422">
        <v>2018</v>
      </c>
      <c r="D2422">
        <v>25096.128586261526</v>
      </c>
      <c r="E2422">
        <v>25.932533976381134</v>
      </c>
      <c r="F2422">
        <f t="shared" si="108"/>
        <v>10.130468873632552</v>
      </c>
    </row>
    <row r="2423" spans="1:6" x14ac:dyDescent="0.45">
      <c r="A2423" t="str">
        <f t="shared" si="107"/>
        <v>KAZ2019</v>
      </c>
      <c r="B2423" t="s">
        <v>219</v>
      </c>
      <c r="C2423">
        <v>2019</v>
      </c>
      <c r="D2423">
        <v>28689.271083837393</v>
      </c>
      <c r="E2423">
        <v>24.266478602371073</v>
      </c>
      <c r="F2423">
        <f t="shared" si="108"/>
        <v>10.264278502024473</v>
      </c>
    </row>
    <row r="2424" spans="1:6" x14ac:dyDescent="0.45">
      <c r="A2424" t="str">
        <f t="shared" si="107"/>
        <v>KAZ2020</v>
      </c>
      <c r="B2424" t="s">
        <v>219</v>
      </c>
      <c r="C2424">
        <v>2020</v>
      </c>
      <c r="D2424">
        <v>29039.822962450911</v>
      </c>
      <c r="E2424">
        <v>25.635231095202158</v>
      </c>
      <c r="F2424">
        <f t="shared" si="108"/>
        <v>10.276423372585814</v>
      </c>
    </row>
    <row r="2425" spans="1:6" x14ac:dyDescent="0.45">
      <c r="A2425" t="str">
        <f t="shared" si="107"/>
        <v>KAZ2021</v>
      </c>
      <c r="B2425" t="s">
        <v>219</v>
      </c>
      <c r="C2425">
        <v>2021</v>
      </c>
      <c r="D2425">
        <v>32945.851572582309</v>
      </c>
      <c r="E2425">
        <v>26.010222362402029</v>
      </c>
      <c r="F2425">
        <f t="shared" si="108"/>
        <v>10.402620631324142</v>
      </c>
    </row>
    <row r="2426" spans="1:6" x14ac:dyDescent="0.45">
      <c r="A2426" t="str">
        <f t="shared" si="107"/>
        <v>KAZ2022</v>
      </c>
      <c r="B2426" t="s">
        <v>219</v>
      </c>
      <c r="C2426">
        <v>2022</v>
      </c>
      <c r="D2426">
        <v>35895.083987166676</v>
      </c>
      <c r="E2426">
        <v>25.021893690886515</v>
      </c>
      <c r="F2426">
        <f t="shared" si="108"/>
        <v>10.488355628809119</v>
      </c>
    </row>
    <row r="2427" spans="1:6" x14ac:dyDescent="0.45">
      <c r="A2427" t="str">
        <f t="shared" si="107"/>
        <v>KAZ2023</v>
      </c>
      <c r="B2427" t="s">
        <v>219</v>
      </c>
      <c r="C2427">
        <v>2023</v>
      </c>
      <c r="D2427">
        <v>38515.183601094643</v>
      </c>
      <c r="E2427">
        <v>26.045950351796463</v>
      </c>
      <c r="F2427">
        <f t="shared" si="108"/>
        <v>10.558807821778032</v>
      </c>
    </row>
    <row r="2428" spans="1:6" x14ac:dyDescent="0.45">
      <c r="A2428" t="str">
        <f t="shared" si="107"/>
        <v>KAZ2024</v>
      </c>
      <c r="B2428" t="s">
        <v>219</v>
      </c>
      <c r="C2428">
        <v>2024</v>
      </c>
      <c r="D2428">
        <v>40813.044280470596</v>
      </c>
      <c r="E2428">
        <v>27.57045513836341</v>
      </c>
      <c r="F2428">
        <f t="shared" si="108"/>
        <v>10.616757022051653</v>
      </c>
    </row>
    <row r="2429" spans="1:6" x14ac:dyDescent="0.45">
      <c r="A2429" t="str">
        <f t="shared" si="107"/>
        <v>KEN1990</v>
      </c>
      <c r="B2429" t="s">
        <v>542</v>
      </c>
      <c r="C2429">
        <v>1990</v>
      </c>
      <c r="D2429" s="2">
        <v>1729.2734460295126</v>
      </c>
      <c r="E2429" s="2">
        <v>18.656532352075594</v>
      </c>
      <c r="F2429">
        <f t="shared" si="108"/>
        <v>7.4554566258849544</v>
      </c>
    </row>
    <row r="2430" spans="1:6" x14ac:dyDescent="0.45">
      <c r="A2430" t="str">
        <f t="shared" si="107"/>
        <v>KEN1991</v>
      </c>
      <c r="B2430" t="s">
        <v>542</v>
      </c>
      <c r="C2430">
        <v>1991</v>
      </c>
      <c r="D2430">
        <v>1755.6540161996368</v>
      </c>
      <c r="E2430">
        <v>19.958072590222404</v>
      </c>
      <c r="F2430">
        <f t="shared" si="108"/>
        <v>7.4705967252831327</v>
      </c>
    </row>
    <row r="2431" spans="1:6" x14ac:dyDescent="0.45">
      <c r="A2431" t="str">
        <f t="shared" si="107"/>
        <v>KEN1992</v>
      </c>
      <c r="B2431" t="s">
        <v>542</v>
      </c>
      <c r="C2431">
        <v>1992</v>
      </c>
      <c r="D2431">
        <v>1727.5406754947592</v>
      </c>
      <c r="E2431">
        <v>22.152450240505292</v>
      </c>
      <c r="F2431">
        <f t="shared" si="108"/>
        <v>7.4544541012371344</v>
      </c>
    </row>
    <row r="2432" spans="1:6" x14ac:dyDescent="0.45">
      <c r="A2432" t="str">
        <f t="shared" si="107"/>
        <v>KEN1993</v>
      </c>
      <c r="B2432" t="s">
        <v>542</v>
      </c>
      <c r="C2432">
        <v>1993</v>
      </c>
      <c r="D2432">
        <v>1722.8206988619245</v>
      </c>
      <c r="E2432">
        <v>18.496196443499045</v>
      </c>
      <c r="F2432">
        <f t="shared" si="108"/>
        <v>7.4517181677710749</v>
      </c>
    </row>
    <row r="2433" spans="1:6" x14ac:dyDescent="0.45">
      <c r="A2433" t="str">
        <f t="shared" si="107"/>
        <v>KEN1994</v>
      </c>
      <c r="B2433" t="s">
        <v>542</v>
      </c>
      <c r="C2433">
        <v>1994</v>
      </c>
      <c r="D2433">
        <v>1754.2534007739312</v>
      </c>
      <c r="E2433">
        <v>19.834155886068864</v>
      </c>
      <c r="F2433">
        <f t="shared" si="108"/>
        <v>7.4697986327219006</v>
      </c>
    </row>
    <row r="2434" spans="1:6" x14ac:dyDescent="0.45">
      <c r="A2434" t="str">
        <f t="shared" si="107"/>
        <v>KEN1995</v>
      </c>
      <c r="B2434" t="s">
        <v>542</v>
      </c>
      <c r="C2434">
        <v>1995</v>
      </c>
      <c r="D2434">
        <v>1817.6088809569496</v>
      </c>
      <c r="E2434">
        <v>25.814117780876611</v>
      </c>
      <c r="F2434">
        <f t="shared" si="108"/>
        <v>7.5052771146047661</v>
      </c>
    </row>
    <row r="2435" spans="1:6" x14ac:dyDescent="0.45">
      <c r="A2435" t="str">
        <f t="shared" ref="A2435:A2498" si="109">B2435&amp;C2435</f>
        <v>KEN1996</v>
      </c>
      <c r="B2435" t="s">
        <v>542</v>
      </c>
      <c r="C2435">
        <v>1996</v>
      </c>
      <c r="D2435">
        <v>1875.2983094811475</v>
      </c>
      <c r="E2435">
        <v>21.681626109378225</v>
      </c>
      <c r="F2435">
        <f t="shared" ref="F2435:F2498" si="110">LN(D2435)</f>
        <v>7.5365230241396501</v>
      </c>
    </row>
    <row r="2436" spans="1:6" x14ac:dyDescent="0.45">
      <c r="A2436" t="str">
        <f t="shared" si="109"/>
        <v>KEN1997</v>
      </c>
      <c r="B2436" t="s">
        <v>542</v>
      </c>
      <c r="C2436">
        <v>1997</v>
      </c>
      <c r="D2436">
        <v>1865.0266727917499</v>
      </c>
      <c r="E2436">
        <v>24.355177830310538</v>
      </c>
      <c r="F2436">
        <f t="shared" si="110"/>
        <v>7.5310306337406603</v>
      </c>
    </row>
    <row r="2437" spans="1:6" x14ac:dyDescent="0.45">
      <c r="A2437" t="str">
        <f t="shared" si="109"/>
        <v>KEN1998</v>
      </c>
      <c r="B2437" t="s">
        <v>542</v>
      </c>
      <c r="C2437">
        <v>1998</v>
      </c>
      <c r="D2437">
        <v>1895.0173820293696</v>
      </c>
      <c r="E2437">
        <v>23.963416784182382</v>
      </c>
      <c r="F2437">
        <f t="shared" si="110"/>
        <v>7.5469832900493241</v>
      </c>
    </row>
    <row r="2438" spans="1:6" x14ac:dyDescent="0.45">
      <c r="A2438" t="str">
        <f t="shared" si="109"/>
        <v>KEN1999</v>
      </c>
      <c r="B2438" t="s">
        <v>542</v>
      </c>
      <c r="C2438">
        <v>1999</v>
      </c>
      <c r="D2438">
        <v>1910.2401302761668</v>
      </c>
      <c r="E2438">
        <v>26.569441930002728</v>
      </c>
      <c r="F2438">
        <f t="shared" si="110"/>
        <v>7.5549842357959234</v>
      </c>
    </row>
    <row r="2439" spans="1:6" x14ac:dyDescent="0.45">
      <c r="A2439" t="str">
        <f t="shared" si="109"/>
        <v>KEN2000</v>
      </c>
      <c r="B2439" t="s">
        <v>542</v>
      </c>
      <c r="C2439">
        <v>2000</v>
      </c>
      <c r="D2439">
        <v>1906.8979409599922</v>
      </c>
      <c r="E2439">
        <v>25.758382768055771</v>
      </c>
      <c r="F2439">
        <f t="shared" si="110"/>
        <v>7.5532330860560517</v>
      </c>
    </row>
    <row r="2440" spans="1:6" x14ac:dyDescent="0.45">
      <c r="A2440" t="str">
        <f t="shared" si="109"/>
        <v>KEN2001</v>
      </c>
      <c r="B2440" t="s">
        <v>542</v>
      </c>
      <c r="C2440">
        <v>2001</v>
      </c>
      <c r="D2440">
        <v>1961.0581686946293</v>
      </c>
      <c r="E2440">
        <v>25.22268669512292</v>
      </c>
      <c r="F2440">
        <f t="shared" si="110"/>
        <v>7.5812394885277712</v>
      </c>
    </row>
    <row r="2441" spans="1:6" x14ac:dyDescent="0.45">
      <c r="A2441" t="str">
        <f t="shared" si="109"/>
        <v>KEN2002</v>
      </c>
      <c r="B2441" t="s">
        <v>542</v>
      </c>
      <c r="C2441">
        <v>2002</v>
      </c>
      <c r="D2441">
        <v>1940.4030326056009</v>
      </c>
      <c r="E2441">
        <v>25.854601834826674</v>
      </c>
      <c r="F2441">
        <f t="shared" si="110"/>
        <v>7.570650979246361</v>
      </c>
    </row>
    <row r="2442" spans="1:6" x14ac:dyDescent="0.45">
      <c r="A2442" t="str">
        <f t="shared" si="109"/>
        <v>KEN2003</v>
      </c>
      <c r="B2442" t="s">
        <v>542</v>
      </c>
      <c r="C2442">
        <v>2003</v>
      </c>
      <c r="D2442">
        <v>1974.8582021244026</v>
      </c>
      <c r="E2442">
        <v>25.155675222790251</v>
      </c>
      <c r="F2442">
        <f t="shared" si="110"/>
        <v>7.5882518783650301</v>
      </c>
    </row>
    <row r="2443" spans="1:6" x14ac:dyDescent="0.45">
      <c r="A2443" t="str">
        <f t="shared" si="109"/>
        <v>KEN2004</v>
      </c>
      <c r="B2443" t="s">
        <v>542</v>
      </c>
      <c r="C2443">
        <v>2004</v>
      </c>
      <c r="D2443">
        <v>2066.3154063863171</v>
      </c>
      <c r="E2443">
        <v>27.287516032727815</v>
      </c>
      <c r="F2443">
        <f t="shared" si="110"/>
        <v>7.6335223032676627</v>
      </c>
    </row>
    <row r="2444" spans="1:6" x14ac:dyDescent="0.45">
      <c r="A2444" t="str">
        <f t="shared" si="109"/>
        <v>KEN2005</v>
      </c>
      <c r="B2444" t="s">
        <v>542</v>
      </c>
      <c r="C2444">
        <v>2005</v>
      </c>
      <c r="D2444">
        <v>2188.6956101774972</v>
      </c>
      <c r="E2444">
        <v>26.276875470048918</v>
      </c>
      <c r="F2444">
        <f t="shared" si="110"/>
        <v>7.6910610335722831</v>
      </c>
    </row>
    <row r="2445" spans="1:6" x14ac:dyDescent="0.45">
      <c r="A2445" t="str">
        <f t="shared" si="109"/>
        <v>KEN2006</v>
      </c>
      <c r="B2445" t="s">
        <v>542</v>
      </c>
      <c r="C2445">
        <v>2006</v>
      </c>
      <c r="D2445">
        <v>2330.1302894116525</v>
      </c>
      <c r="E2445">
        <v>22.888310996038754</v>
      </c>
      <c r="F2445">
        <f t="shared" si="110"/>
        <v>7.7536794631988082</v>
      </c>
    </row>
    <row r="2446" spans="1:6" x14ac:dyDescent="0.45">
      <c r="A2446" t="str">
        <f t="shared" si="109"/>
        <v>KEN2007</v>
      </c>
      <c r="B2446" t="s">
        <v>542</v>
      </c>
      <c r="C2446">
        <v>2007</v>
      </c>
      <c r="D2446">
        <v>2481.0870614699611</v>
      </c>
      <c r="E2446">
        <v>23.044964281585649</v>
      </c>
      <c r="F2446">
        <f t="shared" si="110"/>
        <v>7.8164520743578416</v>
      </c>
    </row>
    <row r="2447" spans="1:6" x14ac:dyDescent="0.45">
      <c r="A2447" t="str">
        <f t="shared" si="109"/>
        <v>KEN2008</v>
      </c>
      <c r="B2447" t="s">
        <v>542</v>
      </c>
      <c r="C2447">
        <v>2008</v>
      </c>
      <c r="D2447">
        <v>2459.1217452421288</v>
      </c>
      <c r="E2447">
        <v>25.380611749054026</v>
      </c>
      <c r="F2447">
        <f t="shared" si="110"/>
        <v>7.807559551052476</v>
      </c>
    </row>
    <row r="2448" spans="1:6" x14ac:dyDescent="0.45">
      <c r="A2448" t="str">
        <f t="shared" si="109"/>
        <v>KEN2009</v>
      </c>
      <c r="B2448" t="s">
        <v>542</v>
      </c>
      <c r="C2448">
        <v>2009</v>
      </c>
      <c r="D2448">
        <v>2480.044290680105</v>
      </c>
      <c r="E2448">
        <v>21.874821577017727</v>
      </c>
      <c r="F2448">
        <f t="shared" si="110"/>
        <v>7.8160316981447586</v>
      </c>
    </row>
    <row r="2449" spans="1:6" x14ac:dyDescent="0.45">
      <c r="A2449" t="str">
        <f t="shared" si="109"/>
        <v>KEN2010</v>
      </c>
      <c r="B2449" t="s">
        <v>542</v>
      </c>
      <c r="C2449">
        <v>2010</v>
      </c>
      <c r="D2449">
        <v>2634.8927132382551</v>
      </c>
      <c r="E2449">
        <v>23.986636546331752</v>
      </c>
      <c r="F2449">
        <f t="shared" si="110"/>
        <v>7.8765977441079293</v>
      </c>
    </row>
    <row r="2450" spans="1:6" x14ac:dyDescent="0.45">
      <c r="A2450" t="str">
        <f t="shared" si="109"/>
        <v>KEN2011</v>
      </c>
      <c r="B2450" t="s">
        <v>542</v>
      </c>
      <c r="C2450">
        <v>2011</v>
      </c>
      <c r="D2450">
        <v>2750.2866378769336</v>
      </c>
      <c r="E2450">
        <v>27.365952845287726</v>
      </c>
      <c r="F2450">
        <f t="shared" si="110"/>
        <v>7.9194604171840925</v>
      </c>
    </row>
    <row r="2451" spans="1:6" x14ac:dyDescent="0.45">
      <c r="A2451" t="str">
        <f t="shared" si="109"/>
        <v>KEN2012</v>
      </c>
      <c r="B2451" t="s">
        <v>542</v>
      </c>
      <c r="C2451">
        <v>2012</v>
      </c>
      <c r="D2451">
        <v>2847.2706828684618</v>
      </c>
      <c r="E2451">
        <v>26.402234114029415</v>
      </c>
      <c r="F2451">
        <f t="shared" si="110"/>
        <v>7.9541161592841787</v>
      </c>
    </row>
    <row r="2452" spans="1:6" x14ac:dyDescent="0.45">
      <c r="A2452" t="str">
        <f t="shared" si="109"/>
        <v>KEN2013</v>
      </c>
      <c r="B2452" t="s">
        <v>542</v>
      </c>
      <c r="C2452">
        <v>2013</v>
      </c>
      <c r="D2452">
        <v>3106.3939446488512</v>
      </c>
      <c r="E2452">
        <v>28.332172204347049</v>
      </c>
      <c r="F2452">
        <f t="shared" si="110"/>
        <v>8.0412178291008694</v>
      </c>
    </row>
    <row r="2453" spans="1:6" x14ac:dyDescent="0.45">
      <c r="A2453" t="str">
        <f t="shared" si="109"/>
        <v>KEN2014</v>
      </c>
      <c r="B2453" t="s">
        <v>542</v>
      </c>
      <c r="C2453">
        <v>2014</v>
      </c>
      <c r="D2453">
        <v>3359.4895066509312</v>
      </c>
      <c r="E2453">
        <v>34.522065177838662</v>
      </c>
      <c r="F2453">
        <f t="shared" si="110"/>
        <v>8.1195443088699655</v>
      </c>
    </row>
    <row r="2454" spans="1:6" x14ac:dyDescent="0.45">
      <c r="A2454" t="str">
        <f t="shared" si="109"/>
        <v>KEN2015</v>
      </c>
      <c r="B2454" t="s">
        <v>542</v>
      </c>
      <c r="C2454">
        <v>2015</v>
      </c>
      <c r="D2454">
        <v>3678.3261414601934</v>
      </c>
      <c r="E2454">
        <v>36.69932935083974</v>
      </c>
      <c r="F2454">
        <f t="shared" si="110"/>
        <v>8.2102130748219562</v>
      </c>
    </row>
    <row r="2455" spans="1:6" x14ac:dyDescent="0.45">
      <c r="A2455" t="str">
        <f t="shared" si="109"/>
        <v>KEN2016</v>
      </c>
      <c r="B2455" t="s">
        <v>542</v>
      </c>
      <c r="C2455">
        <v>2016</v>
      </c>
      <c r="D2455">
        <v>3916.6531567309462</v>
      </c>
      <c r="E2455">
        <v>35.571073213439739</v>
      </c>
      <c r="F2455">
        <f t="shared" si="110"/>
        <v>8.272992781552956</v>
      </c>
    </row>
    <row r="2456" spans="1:6" x14ac:dyDescent="0.45">
      <c r="A2456" t="str">
        <f t="shared" si="109"/>
        <v>KEN2017</v>
      </c>
      <c r="B2456" t="s">
        <v>542</v>
      </c>
      <c r="C2456">
        <v>2017</v>
      </c>
      <c r="D2456">
        <v>4177.2499358026744</v>
      </c>
      <c r="E2456">
        <v>33.150599303110575</v>
      </c>
      <c r="F2456">
        <f t="shared" si="110"/>
        <v>8.3374083989059304</v>
      </c>
    </row>
    <row r="2457" spans="1:6" x14ac:dyDescent="0.45">
      <c r="A2457" t="str">
        <f t="shared" si="109"/>
        <v>KEN2018</v>
      </c>
      <c r="B2457" t="s">
        <v>542</v>
      </c>
      <c r="C2457">
        <v>2018</v>
      </c>
      <c r="D2457">
        <v>4411.5610412088572</v>
      </c>
      <c r="E2457">
        <v>31.198689767300152</v>
      </c>
      <c r="F2457">
        <f t="shared" si="110"/>
        <v>8.3919838834039826</v>
      </c>
    </row>
    <row r="2458" spans="1:6" x14ac:dyDescent="0.45">
      <c r="A2458" t="str">
        <f t="shared" si="109"/>
        <v>KEN2019</v>
      </c>
      <c r="B2458" t="s">
        <v>542</v>
      </c>
      <c r="C2458">
        <v>2019</v>
      </c>
      <c r="D2458">
        <v>4687.3778232530594</v>
      </c>
      <c r="E2458">
        <v>30.832028770159724</v>
      </c>
      <c r="F2458">
        <f t="shared" si="110"/>
        <v>8.4526286055663036</v>
      </c>
    </row>
    <row r="2459" spans="1:6" x14ac:dyDescent="0.45">
      <c r="A2459" t="str">
        <f t="shared" si="109"/>
        <v>KEN2020</v>
      </c>
      <c r="B2459" t="s">
        <v>542</v>
      </c>
      <c r="C2459">
        <v>2020</v>
      </c>
      <c r="D2459">
        <v>4792.5731584718242</v>
      </c>
      <c r="E2459">
        <v>32.149807420893467</v>
      </c>
      <c r="F2459">
        <f t="shared" si="110"/>
        <v>8.474822740003459</v>
      </c>
    </row>
    <row r="2460" spans="1:6" x14ac:dyDescent="0.45">
      <c r="A2460" t="str">
        <f t="shared" si="109"/>
        <v>KEN2021</v>
      </c>
      <c r="B2460" t="s">
        <v>542</v>
      </c>
      <c r="C2460">
        <v>2021</v>
      </c>
      <c r="D2460">
        <v>5338.852433827813</v>
      </c>
      <c r="E2460">
        <v>31.123124019926735</v>
      </c>
      <c r="F2460">
        <f t="shared" si="110"/>
        <v>8.5827660088276758</v>
      </c>
    </row>
    <row r="2461" spans="1:6" x14ac:dyDescent="0.45">
      <c r="A2461" t="str">
        <f t="shared" si="109"/>
        <v>KEN2022</v>
      </c>
      <c r="B2461" t="s">
        <v>542</v>
      </c>
      <c r="C2461">
        <v>2022</v>
      </c>
      <c r="D2461">
        <v>5883.2230396192135</v>
      </c>
      <c r="E2461">
        <v>31.258416391554949</v>
      </c>
      <c r="F2461">
        <f t="shared" si="110"/>
        <v>8.6798600267106778</v>
      </c>
    </row>
    <row r="2462" spans="1:6" x14ac:dyDescent="0.45">
      <c r="A2462" t="str">
        <f t="shared" si="109"/>
        <v>KEN2023</v>
      </c>
      <c r="B2462" t="s">
        <v>542</v>
      </c>
      <c r="C2462">
        <v>2023</v>
      </c>
      <c r="D2462">
        <v>6307.2324941930174</v>
      </c>
      <c r="E2462">
        <v>31.639826911354813</v>
      </c>
      <c r="F2462">
        <f t="shared" si="110"/>
        <v>8.7494522688656371</v>
      </c>
    </row>
    <row r="2463" spans="1:6" x14ac:dyDescent="0.45">
      <c r="A2463" t="str">
        <f t="shared" si="109"/>
        <v>KOR1990</v>
      </c>
      <c r="B2463" t="s">
        <v>518</v>
      </c>
      <c r="C2463">
        <v>1990</v>
      </c>
      <c r="D2463" s="2">
        <v>8355.3327739747037</v>
      </c>
      <c r="E2463" s="2">
        <v>50.77399751291658</v>
      </c>
      <c r="F2463">
        <f t="shared" si="110"/>
        <v>9.0306552695570588</v>
      </c>
    </row>
    <row r="2464" spans="1:6" x14ac:dyDescent="0.45">
      <c r="A2464" t="str">
        <f t="shared" si="109"/>
        <v>KOR1991</v>
      </c>
      <c r="B2464" t="s">
        <v>518</v>
      </c>
      <c r="C2464">
        <v>1991</v>
      </c>
      <c r="D2464">
        <v>9474.6425964704504</v>
      </c>
      <c r="E2464">
        <v>50.362894262686865</v>
      </c>
      <c r="F2464">
        <f t="shared" si="110"/>
        <v>9.1563743085500491</v>
      </c>
    </row>
    <row r="2465" spans="1:6" x14ac:dyDescent="0.45">
      <c r="A2465" t="str">
        <f t="shared" si="109"/>
        <v>KOR1992</v>
      </c>
      <c r="B2465" t="s">
        <v>518</v>
      </c>
      <c r="C2465">
        <v>1992</v>
      </c>
      <c r="D2465">
        <v>10184.855664589293</v>
      </c>
      <c r="E2465">
        <v>48.916339507560693</v>
      </c>
      <c r="F2465">
        <f t="shared" si="110"/>
        <v>9.2286571571897795</v>
      </c>
    </row>
    <row r="2466" spans="1:6" x14ac:dyDescent="0.45">
      <c r="A2466" t="str">
        <f t="shared" si="109"/>
        <v>KOR1993</v>
      </c>
      <c r="B2466" t="s">
        <v>518</v>
      </c>
      <c r="C2466">
        <v>1993</v>
      </c>
      <c r="D2466">
        <v>11030.711948460079</v>
      </c>
      <c r="E2466">
        <v>48.755969976645183</v>
      </c>
      <c r="F2466">
        <f t="shared" si="110"/>
        <v>9.3084386567157402</v>
      </c>
    </row>
    <row r="2467" spans="1:6" x14ac:dyDescent="0.45">
      <c r="A2467" t="str">
        <f t="shared" si="109"/>
        <v>KOR1994</v>
      </c>
      <c r="B2467" t="s">
        <v>518</v>
      </c>
      <c r="C2467">
        <v>1994</v>
      </c>
      <c r="D2467">
        <v>12187.254965927339</v>
      </c>
      <c r="E2467">
        <v>49.337411078961402</v>
      </c>
      <c r="F2467">
        <f t="shared" si="110"/>
        <v>9.4081460097441791</v>
      </c>
    </row>
    <row r="2468" spans="1:6" x14ac:dyDescent="0.45">
      <c r="A2468" t="str">
        <f t="shared" si="109"/>
        <v>KOR1995</v>
      </c>
      <c r="B2468" t="s">
        <v>518</v>
      </c>
      <c r="C2468">
        <v>1995</v>
      </c>
      <c r="D2468">
        <v>13502.582742079396</v>
      </c>
      <c r="E2468">
        <v>48.60676063093608</v>
      </c>
      <c r="F2468">
        <f t="shared" si="110"/>
        <v>9.5106362603563905</v>
      </c>
    </row>
    <row r="2469" spans="1:6" x14ac:dyDescent="0.45">
      <c r="A2469" t="str">
        <f t="shared" si="109"/>
        <v>KOR1996</v>
      </c>
      <c r="B2469" t="s">
        <v>518</v>
      </c>
      <c r="C2469">
        <v>1996</v>
      </c>
      <c r="D2469">
        <v>14694.096244500832</v>
      </c>
      <c r="E2469">
        <v>51.874612025769942</v>
      </c>
      <c r="F2469">
        <f t="shared" si="110"/>
        <v>9.5952010760771635</v>
      </c>
    </row>
    <row r="2470" spans="1:6" x14ac:dyDescent="0.45">
      <c r="A2470" t="str">
        <f t="shared" si="109"/>
        <v>KOR1997</v>
      </c>
      <c r="B2470" t="s">
        <v>518</v>
      </c>
      <c r="C2470">
        <v>1997</v>
      </c>
      <c r="D2470">
        <v>15721.705657692119</v>
      </c>
      <c r="E2470">
        <v>56.672339464555286</v>
      </c>
      <c r="F2470">
        <f t="shared" si="110"/>
        <v>9.6627975624949549</v>
      </c>
    </row>
    <row r="2471" spans="1:6" x14ac:dyDescent="0.45">
      <c r="A2471" t="str">
        <f t="shared" si="109"/>
        <v>KOR1998</v>
      </c>
      <c r="B2471" t="s">
        <v>518</v>
      </c>
      <c r="C2471">
        <v>1998</v>
      </c>
      <c r="D2471">
        <v>14974.659574711835</v>
      </c>
      <c r="E2471">
        <v>61.780332764163639</v>
      </c>
      <c r="F2471">
        <f t="shared" si="110"/>
        <v>9.614114689817864</v>
      </c>
    </row>
    <row r="2472" spans="1:6" x14ac:dyDescent="0.45">
      <c r="A2472" t="str">
        <f t="shared" si="109"/>
        <v>KOR1999</v>
      </c>
      <c r="B2472" t="s">
        <v>518</v>
      </c>
      <c r="C2472">
        <v>1999</v>
      </c>
      <c r="D2472">
        <v>16807.12947641953</v>
      </c>
      <c r="E2472">
        <v>66.845024034031439</v>
      </c>
      <c r="F2472">
        <f t="shared" si="110"/>
        <v>9.7295584489667437</v>
      </c>
    </row>
    <row r="2473" spans="1:6" x14ac:dyDescent="0.45">
      <c r="A2473" t="str">
        <f t="shared" si="109"/>
        <v>KOR2000</v>
      </c>
      <c r="B2473" t="s">
        <v>518</v>
      </c>
      <c r="C2473">
        <v>2000</v>
      </c>
      <c r="D2473">
        <v>18538.835532559173</v>
      </c>
      <c r="E2473">
        <v>71.745276185542068</v>
      </c>
      <c r="F2473">
        <f t="shared" si="110"/>
        <v>9.827623028763238</v>
      </c>
    </row>
    <row r="2474" spans="1:6" x14ac:dyDescent="0.45">
      <c r="A2474" t="str">
        <f t="shared" si="109"/>
        <v>KOR2001</v>
      </c>
      <c r="B2474" t="s">
        <v>518</v>
      </c>
      <c r="C2474">
        <v>2001</v>
      </c>
      <c r="D2474">
        <v>19724.425945722855</v>
      </c>
      <c r="E2474">
        <v>103.22922265566822</v>
      </c>
      <c r="F2474">
        <f t="shared" si="110"/>
        <v>9.889613042412142</v>
      </c>
    </row>
    <row r="2475" spans="1:6" x14ac:dyDescent="0.45">
      <c r="A2475" t="str">
        <f t="shared" si="109"/>
        <v>KOR2002</v>
      </c>
      <c r="B2475" t="s">
        <v>518</v>
      </c>
      <c r="C2475">
        <v>2002</v>
      </c>
      <c r="D2475">
        <v>21396.83774553693</v>
      </c>
      <c r="E2475">
        <v>112.65110909799192</v>
      </c>
      <c r="F2475">
        <f t="shared" si="110"/>
        <v>9.9709984211909006</v>
      </c>
    </row>
    <row r="2476" spans="1:6" x14ac:dyDescent="0.45">
      <c r="A2476" t="str">
        <f t="shared" si="109"/>
        <v>KOR2003</v>
      </c>
      <c r="B2476" t="s">
        <v>518</v>
      </c>
      <c r="C2476">
        <v>2003</v>
      </c>
      <c r="D2476">
        <v>22095.870826346974</v>
      </c>
      <c r="E2476">
        <v>111.11598574098511</v>
      </c>
      <c r="F2476">
        <f t="shared" si="110"/>
        <v>10.003146029612207</v>
      </c>
    </row>
    <row r="2477" spans="1:6" x14ac:dyDescent="0.45">
      <c r="A2477" t="str">
        <f t="shared" si="109"/>
        <v>KOR2004</v>
      </c>
      <c r="B2477" t="s">
        <v>518</v>
      </c>
      <c r="C2477">
        <v>2004</v>
      </c>
      <c r="D2477">
        <v>23773.82865367812</v>
      </c>
      <c r="E2477">
        <v>105.85988341322128</v>
      </c>
      <c r="F2477">
        <f t="shared" si="110"/>
        <v>10.076340618215788</v>
      </c>
    </row>
    <row r="2478" spans="1:6" x14ac:dyDescent="0.45">
      <c r="A2478" t="str">
        <f t="shared" si="109"/>
        <v>KOR2005</v>
      </c>
      <c r="B2478" t="s">
        <v>518</v>
      </c>
      <c r="C2478">
        <v>2005</v>
      </c>
      <c r="D2478">
        <v>25186.867566809233</v>
      </c>
      <c r="E2478">
        <v>110.30366699886929</v>
      </c>
      <c r="F2478">
        <f t="shared" si="110"/>
        <v>10.134078009363748</v>
      </c>
    </row>
    <row r="2479" spans="1:6" x14ac:dyDescent="0.45">
      <c r="A2479" t="str">
        <f t="shared" si="109"/>
        <v>KOR2006</v>
      </c>
      <c r="B2479" t="s">
        <v>518</v>
      </c>
      <c r="C2479">
        <v>2006</v>
      </c>
      <c r="D2479">
        <v>26884.267328335838</v>
      </c>
      <c r="E2479">
        <v>122.21812467463505</v>
      </c>
      <c r="F2479">
        <f t="shared" si="110"/>
        <v>10.199296536811278</v>
      </c>
    </row>
    <row r="2480" spans="1:6" x14ac:dyDescent="0.45">
      <c r="A2480" t="str">
        <f t="shared" si="109"/>
        <v>KOR2007</v>
      </c>
      <c r="B2480" t="s">
        <v>518</v>
      </c>
      <c r="C2480">
        <v>2007</v>
      </c>
      <c r="D2480">
        <v>29064.918084686658</v>
      </c>
      <c r="E2480">
        <v>129.13618952036609</v>
      </c>
      <c r="F2480">
        <f t="shared" si="110"/>
        <v>10.277287161782491</v>
      </c>
    </row>
    <row r="2481" spans="1:6" x14ac:dyDescent="0.45">
      <c r="A2481" t="str">
        <f t="shared" si="109"/>
        <v>KOR2008</v>
      </c>
      <c r="B2481" t="s">
        <v>518</v>
      </c>
      <c r="C2481">
        <v>2008</v>
      </c>
      <c r="D2481">
        <v>29946.077489130246</v>
      </c>
      <c r="E2481">
        <v>141.94987846734125</v>
      </c>
      <c r="F2481">
        <f t="shared" si="110"/>
        <v>10.307153626323057</v>
      </c>
    </row>
    <row r="2482" spans="1:6" x14ac:dyDescent="0.45">
      <c r="A2482" t="str">
        <f t="shared" si="109"/>
        <v>KOR2009</v>
      </c>
      <c r="B2482" t="s">
        <v>518</v>
      </c>
      <c r="C2482">
        <v>2009</v>
      </c>
      <c r="D2482">
        <v>29508.381506061505</v>
      </c>
      <c r="E2482">
        <v>138.09491410652711</v>
      </c>
      <c r="F2482">
        <f t="shared" si="110"/>
        <v>10.292429620823336</v>
      </c>
    </row>
    <row r="2483" spans="1:6" x14ac:dyDescent="0.45">
      <c r="A2483" t="str">
        <f t="shared" si="109"/>
        <v>KOR2010</v>
      </c>
      <c r="B2483" t="s">
        <v>518</v>
      </c>
      <c r="C2483">
        <v>2010</v>
      </c>
      <c r="D2483">
        <v>31736.628437092539</v>
      </c>
      <c r="E2483">
        <v>130.03859478885406</v>
      </c>
      <c r="F2483">
        <f t="shared" si="110"/>
        <v>10.365226764023964</v>
      </c>
    </row>
    <row r="2484" spans="1:6" x14ac:dyDescent="0.45">
      <c r="A2484" t="str">
        <f t="shared" si="109"/>
        <v>KOR2011</v>
      </c>
      <c r="B2484" t="s">
        <v>518</v>
      </c>
      <c r="C2484">
        <v>2011</v>
      </c>
      <c r="D2484">
        <v>32546.753653123364</v>
      </c>
      <c r="E2484">
        <v>132.53847243777471</v>
      </c>
      <c r="F2484">
        <f t="shared" si="110"/>
        <v>10.390432908503897</v>
      </c>
    </row>
    <row r="2485" spans="1:6" x14ac:dyDescent="0.45">
      <c r="A2485" t="str">
        <f t="shared" si="109"/>
        <v>KOR2012</v>
      </c>
      <c r="B2485" t="s">
        <v>518</v>
      </c>
      <c r="C2485">
        <v>2012</v>
      </c>
      <c r="D2485">
        <v>33557.128719643435</v>
      </c>
      <c r="E2485">
        <v>130.74591854491257</v>
      </c>
      <c r="F2485">
        <f t="shared" si="110"/>
        <v>10.421004600295323</v>
      </c>
    </row>
    <row r="2486" spans="1:6" x14ac:dyDescent="0.45">
      <c r="A2486" t="str">
        <f t="shared" si="109"/>
        <v>KOR2013</v>
      </c>
      <c r="B2486" t="s">
        <v>518</v>
      </c>
      <c r="C2486">
        <v>2013</v>
      </c>
      <c r="D2486">
        <v>34244.31213931174</v>
      </c>
      <c r="E2486">
        <v>128.49205323946106</v>
      </c>
      <c r="F2486">
        <f t="shared" si="110"/>
        <v>10.441275760974197</v>
      </c>
    </row>
    <row r="2487" spans="1:6" x14ac:dyDescent="0.45">
      <c r="A2487" t="str">
        <f t="shared" si="109"/>
        <v>KOR2014</v>
      </c>
      <c r="B2487" t="s">
        <v>518</v>
      </c>
      <c r="C2487">
        <v>2014</v>
      </c>
      <c r="D2487">
        <v>35324.497670477314</v>
      </c>
      <c r="E2487">
        <v>131.55506510884788</v>
      </c>
      <c r="F2487">
        <f t="shared" si="110"/>
        <v>10.472331987224509</v>
      </c>
    </row>
    <row r="2488" spans="1:6" x14ac:dyDescent="0.45">
      <c r="A2488" t="str">
        <f t="shared" si="109"/>
        <v>KOR2015</v>
      </c>
      <c r="B2488" t="s">
        <v>518</v>
      </c>
      <c r="C2488">
        <v>2015</v>
      </c>
      <c r="D2488">
        <v>37907.500310201576</v>
      </c>
      <c r="E2488">
        <v>132.14071268363165</v>
      </c>
      <c r="F2488">
        <f t="shared" si="110"/>
        <v>10.542904268858214</v>
      </c>
    </row>
    <row r="2489" spans="1:6" x14ac:dyDescent="0.45">
      <c r="A2489" t="str">
        <f t="shared" si="109"/>
        <v>KOR2016</v>
      </c>
      <c r="B2489" t="s">
        <v>518</v>
      </c>
      <c r="C2489">
        <v>2016</v>
      </c>
      <c r="D2489">
        <v>39575.454283003121</v>
      </c>
      <c r="E2489">
        <v>134.82579144424716</v>
      </c>
      <c r="F2489">
        <f t="shared" si="110"/>
        <v>10.585964363723205</v>
      </c>
    </row>
    <row r="2490" spans="1:6" x14ac:dyDescent="0.45">
      <c r="A2490" t="str">
        <f t="shared" si="109"/>
        <v>KOR2017</v>
      </c>
      <c r="B2490" t="s">
        <v>518</v>
      </c>
      <c r="C2490">
        <v>2017</v>
      </c>
      <c r="D2490">
        <v>40957.418058714524</v>
      </c>
      <c r="E2490">
        <v>136.49247327256734</v>
      </c>
      <c r="F2490">
        <f t="shared" si="110"/>
        <v>10.620288222050643</v>
      </c>
    </row>
    <row r="2491" spans="1:6" x14ac:dyDescent="0.45">
      <c r="A2491" t="str">
        <f t="shared" si="109"/>
        <v>KOR2018</v>
      </c>
      <c r="B2491" t="s">
        <v>518</v>
      </c>
      <c r="C2491">
        <v>2018</v>
      </c>
      <c r="D2491">
        <v>43044.29176333706</v>
      </c>
      <c r="E2491">
        <v>141.15501440686262</v>
      </c>
      <c r="F2491">
        <f t="shared" si="110"/>
        <v>10.669984905555303</v>
      </c>
    </row>
    <row r="2492" spans="1:6" x14ac:dyDescent="0.45">
      <c r="A2492" t="str">
        <f t="shared" si="109"/>
        <v>KOR2019</v>
      </c>
      <c r="B2492" t="s">
        <v>518</v>
      </c>
      <c r="C2492">
        <v>2019</v>
      </c>
      <c r="D2492">
        <v>43865.041636674527</v>
      </c>
      <c r="E2492">
        <v>151.25805237220032</v>
      </c>
      <c r="F2492">
        <f t="shared" si="110"/>
        <v>10.68887296376241</v>
      </c>
    </row>
    <row r="2493" spans="1:6" x14ac:dyDescent="0.45">
      <c r="A2493" t="str">
        <f t="shared" si="109"/>
        <v>KOR2020</v>
      </c>
      <c r="B2493" t="s">
        <v>518</v>
      </c>
      <c r="C2493">
        <v>2020</v>
      </c>
      <c r="D2493">
        <v>45142.763450540268</v>
      </c>
      <c r="E2493">
        <v>164.13617351071986</v>
      </c>
      <c r="F2493">
        <f t="shared" si="110"/>
        <v>10.717585268048866</v>
      </c>
    </row>
    <row r="2494" spans="1:6" x14ac:dyDescent="0.45">
      <c r="A2494" t="str">
        <f t="shared" si="109"/>
        <v>KOR2021</v>
      </c>
      <c r="B2494" t="s">
        <v>518</v>
      </c>
      <c r="C2494">
        <v>2021</v>
      </c>
      <c r="D2494">
        <v>48419.64325135095</v>
      </c>
      <c r="E2494">
        <v>170.82115461577345</v>
      </c>
      <c r="F2494">
        <f t="shared" si="110"/>
        <v>10.787660862669595</v>
      </c>
    </row>
    <row r="2495" spans="1:6" x14ac:dyDescent="0.45">
      <c r="A2495" t="str">
        <f t="shared" si="109"/>
        <v>KOR2022</v>
      </c>
      <c r="B2495" t="s">
        <v>518</v>
      </c>
      <c r="C2495">
        <v>2022</v>
      </c>
      <c r="D2495">
        <v>51231.453066360053</v>
      </c>
      <c r="E2495">
        <v>174.96776924728346</v>
      </c>
      <c r="F2495">
        <f t="shared" si="110"/>
        <v>10.844108940114067</v>
      </c>
    </row>
    <row r="2496" spans="1:6" x14ac:dyDescent="0.45">
      <c r="A2496" t="str">
        <f t="shared" si="109"/>
        <v>KOR2023</v>
      </c>
      <c r="B2496" t="s">
        <v>518</v>
      </c>
      <c r="C2496">
        <v>2023</v>
      </c>
      <c r="D2496">
        <v>52203.968566049392</v>
      </c>
      <c r="E2496">
        <v>176.11808050280965</v>
      </c>
      <c r="F2496">
        <f t="shared" si="110"/>
        <v>10.862913797150416</v>
      </c>
    </row>
    <row r="2497" spans="1:6" x14ac:dyDescent="0.45">
      <c r="A2497" t="str">
        <f t="shared" si="109"/>
        <v>XKX2008</v>
      </c>
      <c r="B2497" t="s">
        <v>164</v>
      </c>
      <c r="C2497">
        <v>2008</v>
      </c>
      <c r="D2497">
        <v>6352.6523195552008</v>
      </c>
      <c r="E2497">
        <v>36.088425793878841</v>
      </c>
      <c r="F2497">
        <f t="shared" si="110"/>
        <v>8.7566276927982667</v>
      </c>
    </row>
    <row r="2498" spans="1:6" x14ac:dyDescent="0.45">
      <c r="A2498" t="str">
        <f t="shared" si="109"/>
        <v>XKX2009</v>
      </c>
      <c r="B2498" t="s">
        <v>164</v>
      </c>
      <c r="C2498">
        <v>2009</v>
      </c>
      <c r="D2498">
        <v>6736.7610892669245</v>
      </c>
      <c r="E2498">
        <v>38.709896491869003</v>
      </c>
      <c r="F2498">
        <f t="shared" si="110"/>
        <v>8.8153345378510615</v>
      </c>
    </row>
    <row r="2499" spans="1:6" x14ac:dyDescent="0.45">
      <c r="A2499" t="str">
        <f t="shared" ref="A2499:A2562" si="111">B2499&amp;C2499</f>
        <v>XKX2010</v>
      </c>
      <c r="B2499" t="s">
        <v>164</v>
      </c>
      <c r="C2499">
        <v>2010</v>
      </c>
      <c r="D2499">
        <v>7179.2227793368666</v>
      </c>
      <c r="E2499">
        <v>38.68985680936941</v>
      </c>
      <c r="F2499">
        <f t="shared" ref="F2499:F2562" si="112">LN(D2499)</f>
        <v>8.8789464081798108</v>
      </c>
    </row>
    <row r="2500" spans="1:6" x14ac:dyDescent="0.45">
      <c r="A2500" t="str">
        <f t="shared" si="111"/>
        <v>XKX2011</v>
      </c>
      <c r="B2500" t="s">
        <v>164</v>
      </c>
      <c r="C2500">
        <v>2011</v>
      </c>
      <c r="D2500">
        <v>7776.47393102774</v>
      </c>
      <c r="E2500">
        <v>38.476334641818617</v>
      </c>
      <c r="F2500">
        <f t="shared" si="112"/>
        <v>8.95885829220326</v>
      </c>
    </row>
    <row r="2501" spans="1:6" x14ac:dyDescent="0.45">
      <c r="A2501" t="str">
        <f t="shared" si="111"/>
        <v>XKX2012</v>
      </c>
      <c r="B2501" t="s">
        <v>164</v>
      </c>
      <c r="C2501">
        <v>2012</v>
      </c>
      <c r="D2501">
        <v>7897.5669277787629</v>
      </c>
      <c r="E2501">
        <v>37.896581204242239</v>
      </c>
      <c r="F2501">
        <f t="shared" si="112"/>
        <v>8.9743100071928819</v>
      </c>
    </row>
    <row r="2502" spans="1:6" x14ac:dyDescent="0.45">
      <c r="A2502" t="str">
        <f t="shared" si="111"/>
        <v>XKX2013</v>
      </c>
      <c r="B2502" t="s">
        <v>164</v>
      </c>
      <c r="C2502">
        <v>2013</v>
      </c>
      <c r="D2502">
        <v>8090.7593926390209</v>
      </c>
      <c r="E2502">
        <v>36.69831350027961</v>
      </c>
      <c r="F2502">
        <f t="shared" si="112"/>
        <v>8.9984778737113622</v>
      </c>
    </row>
    <row r="2503" spans="1:6" x14ac:dyDescent="0.45">
      <c r="A2503" t="str">
        <f t="shared" si="111"/>
        <v>XKX2014</v>
      </c>
      <c r="B2503" t="s">
        <v>164</v>
      </c>
      <c r="C2503">
        <v>2014</v>
      </c>
      <c r="D2503">
        <v>8200.47420451574</v>
      </c>
      <c r="E2503">
        <v>37.011862774279145</v>
      </c>
      <c r="F2503">
        <f t="shared" si="112"/>
        <v>9.0119472613992571</v>
      </c>
    </row>
    <row r="2504" spans="1:6" x14ac:dyDescent="0.45">
      <c r="A2504" t="str">
        <f t="shared" si="111"/>
        <v>XKX2015</v>
      </c>
      <c r="B2504" t="s">
        <v>164</v>
      </c>
      <c r="C2504">
        <v>2015</v>
      </c>
      <c r="D2504">
        <v>8714.9196635613189</v>
      </c>
      <c r="E2504">
        <v>37.2957521848477</v>
      </c>
      <c r="F2504">
        <f t="shared" si="112"/>
        <v>9.0727917397316364</v>
      </c>
    </row>
    <row r="2505" spans="1:6" x14ac:dyDescent="0.45">
      <c r="A2505" t="str">
        <f t="shared" si="111"/>
        <v>XKX2016</v>
      </c>
      <c r="B2505" t="s">
        <v>164</v>
      </c>
      <c r="C2505">
        <v>2016</v>
      </c>
      <c r="D2505">
        <v>9157.0463074290819</v>
      </c>
      <c r="E2505">
        <v>38.953865364003043</v>
      </c>
      <c r="F2505">
        <f t="shared" si="112"/>
        <v>9.1222789501473738</v>
      </c>
    </row>
    <row r="2506" spans="1:6" x14ac:dyDescent="0.45">
      <c r="A2506" t="str">
        <f t="shared" si="111"/>
        <v>XKX2017</v>
      </c>
      <c r="B2506" t="s">
        <v>164</v>
      </c>
      <c r="C2506">
        <v>2017</v>
      </c>
      <c r="D2506">
        <v>9380.9400729005702</v>
      </c>
      <c r="E2506">
        <v>41.660742582967615</v>
      </c>
      <c r="F2506">
        <f t="shared" si="112"/>
        <v>9.1464352579700137</v>
      </c>
    </row>
    <row r="2507" spans="1:6" x14ac:dyDescent="0.45">
      <c r="A2507" t="str">
        <f t="shared" si="111"/>
        <v>XKX2018</v>
      </c>
      <c r="B2507" t="s">
        <v>164</v>
      </c>
      <c r="C2507">
        <v>2018</v>
      </c>
      <c r="D2507">
        <v>10018.738708081135</v>
      </c>
      <c r="E2507">
        <v>44.460620500851</v>
      </c>
      <c r="F2507">
        <f t="shared" si="112"/>
        <v>9.2122124892786132</v>
      </c>
    </row>
    <row r="2508" spans="1:6" x14ac:dyDescent="0.45">
      <c r="A2508" t="str">
        <f t="shared" si="111"/>
        <v>XKX2019</v>
      </c>
      <c r="B2508" t="s">
        <v>164</v>
      </c>
      <c r="C2508">
        <v>2019</v>
      </c>
      <c r="D2508">
        <v>10861.053174597437</v>
      </c>
      <c r="E2508">
        <v>46.672182353264631</v>
      </c>
      <c r="F2508">
        <f t="shared" si="112"/>
        <v>9.2929385661890009</v>
      </c>
    </row>
    <row r="2509" spans="1:6" x14ac:dyDescent="0.45">
      <c r="A2509" t="str">
        <f t="shared" si="111"/>
        <v>XKX2020</v>
      </c>
      <c r="B2509" t="s">
        <v>164</v>
      </c>
      <c r="C2509">
        <v>2020</v>
      </c>
      <c r="D2509">
        <v>10532.505469284941</v>
      </c>
      <c r="E2509">
        <v>51.624342417938173</v>
      </c>
      <c r="F2509">
        <f t="shared" si="112"/>
        <v>9.2622215131300312</v>
      </c>
    </row>
    <row r="2510" spans="1:6" x14ac:dyDescent="0.45">
      <c r="A2510" t="str">
        <f t="shared" si="111"/>
        <v>XKX2021</v>
      </c>
      <c r="B2510" t="s">
        <v>164</v>
      </c>
      <c r="C2510">
        <v>2021</v>
      </c>
      <c r="D2510">
        <v>12362.421018121306</v>
      </c>
      <c r="E2510">
        <v>50.789055097427635</v>
      </c>
      <c r="F2510">
        <f t="shared" si="112"/>
        <v>9.4224165870831627</v>
      </c>
    </row>
    <row r="2511" spans="1:6" x14ac:dyDescent="0.45">
      <c r="A2511" t="str">
        <f t="shared" si="111"/>
        <v>XKX2022</v>
      </c>
      <c r="B2511" t="s">
        <v>164</v>
      </c>
      <c r="C2511">
        <v>2022</v>
      </c>
      <c r="D2511">
        <v>13950.896732241048</v>
      </c>
      <c r="E2511">
        <v>52.782385423643497</v>
      </c>
      <c r="F2511">
        <f t="shared" si="112"/>
        <v>9.5432990670645985</v>
      </c>
    </row>
    <row r="2512" spans="1:6" x14ac:dyDescent="0.45">
      <c r="A2512" t="str">
        <f t="shared" si="111"/>
        <v>XKX2023</v>
      </c>
      <c r="B2512" t="s">
        <v>164</v>
      </c>
      <c r="C2512">
        <v>2023</v>
      </c>
      <c r="D2512">
        <v>15804.406575405794</v>
      </c>
      <c r="E2512">
        <v>55.25449721288652</v>
      </c>
      <c r="F2512">
        <f t="shared" si="112"/>
        <v>9.6680440773080516</v>
      </c>
    </row>
    <row r="2513" spans="1:6" x14ac:dyDescent="0.45">
      <c r="A2513" t="str">
        <f t="shared" si="111"/>
        <v>XKX2024</v>
      </c>
      <c r="B2513" t="s">
        <v>164</v>
      </c>
      <c r="C2513">
        <v>2024</v>
      </c>
      <c r="D2513">
        <v>18619.827171263893</v>
      </c>
      <c r="E2513">
        <v>61.268076853019295</v>
      </c>
      <c r="F2513">
        <f t="shared" si="112"/>
        <v>9.8319822689009726</v>
      </c>
    </row>
    <row r="2514" spans="1:6" x14ac:dyDescent="0.45">
      <c r="A2514" t="str">
        <f t="shared" si="111"/>
        <v>KWT1991</v>
      </c>
      <c r="B2514" t="s">
        <v>391</v>
      </c>
      <c r="C2514">
        <v>1991</v>
      </c>
      <c r="D2514">
        <v>23390.423629004606</v>
      </c>
      <c r="E2514">
        <v>26.730143355171045</v>
      </c>
      <c r="F2514">
        <f t="shared" si="112"/>
        <v>10.060081970957805</v>
      </c>
    </row>
    <row r="2515" spans="1:6" x14ac:dyDescent="0.45">
      <c r="A2515" t="str">
        <f t="shared" si="111"/>
        <v>KWT1992</v>
      </c>
      <c r="B2515" t="s">
        <v>391</v>
      </c>
      <c r="C2515">
        <v>1992</v>
      </c>
      <c r="D2515">
        <v>36149.183516501776</v>
      </c>
      <c r="E2515">
        <v>17.724190891200706</v>
      </c>
      <c r="F2515">
        <f t="shared" si="112"/>
        <v>10.495409641342958</v>
      </c>
    </row>
    <row r="2516" spans="1:6" x14ac:dyDescent="0.45">
      <c r="A2516" t="str">
        <f t="shared" si="111"/>
        <v>KWT1993</v>
      </c>
      <c r="B2516" t="s">
        <v>391</v>
      </c>
      <c r="C2516">
        <v>1993</v>
      </c>
      <c r="D2516">
        <v>48481.760423636646</v>
      </c>
      <c r="E2516">
        <v>17.162496240474219</v>
      </c>
      <c r="F2516">
        <f t="shared" si="112"/>
        <v>10.788942932452661</v>
      </c>
    </row>
    <row r="2517" spans="1:6" x14ac:dyDescent="0.45">
      <c r="A2517" t="str">
        <f t="shared" si="111"/>
        <v>KWT1994</v>
      </c>
      <c r="B2517" t="s">
        <v>391</v>
      </c>
      <c r="C2517">
        <v>1994</v>
      </c>
      <c r="D2517">
        <v>53945.588176450517</v>
      </c>
      <c r="E2517">
        <v>23.078591724061994</v>
      </c>
      <c r="F2517">
        <f t="shared" si="112"/>
        <v>10.895731191187666</v>
      </c>
    </row>
    <row r="2518" spans="1:6" x14ac:dyDescent="0.45">
      <c r="A2518" t="str">
        <f t="shared" si="111"/>
        <v>KWT1995</v>
      </c>
      <c r="B2518" t="s">
        <v>391</v>
      </c>
      <c r="C2518">
        <v>1995</v>
      </c>
      <c r="D2518">
        <v>57163.34921272986</v>
      </c>
      <c r="E2518">
        <v>30.026251247858614</v>
      </c>
      <c r="F2518">
        <f t="shared" si="112"/>
        <v>10.953668223971942</v>
      </c>
    </row>
    <row r="2519" spans="1:6" x14ac:dyDescent="0.45">
      <c r="A2519" t="str">
        <f t="shared" si="111"/>
        <v>KWT1996</v>
      </c>
      <c r="B2519" t="s">
        <v>391</v>
      </c>
      <c r="C2519">
        <v>1996</v>
      </c>
      <c r="D2519">
        <v>56912.696191203475</v>
      </c>
      <c r="E2519">
        <v>33.652204346119987</v>
      </c>
      <c r="F2519">
        <f t="shared" si="112"/>
        <v>10.949273726879854</v>
      </c>
    </row>
    <row r="2520" spans="1:6" x14ac:dyDescent="0.45">
      <c r="A2520" t="str">
        <f t="shared" si="111"/>
        <v>KWT1997</v>
      </c>
      <c r="B2520" t="s">
        <v>391</v>
      </c>
      <c r="C2520">
        <v>1997</v>
      </c>
      <c r="D2520">
        <v>57419.932162679826</v>
      </c>
      <c r="E2520">
        <v>46.967968979113039</v>
      </c>
      <c r="F2520">
        <f t="shared" si="112"/>
        <v>10.958146772251157</v>
      </c>
    </row>
    <row r="2521" spans="1:6" x14ac:dyDescent="0.45">
      <c r="A2521" t="str">
        <f t="shared" si="111"/>
        <v>KWT1998</v>
      </c>
      <c r="B2521" t="s">
        <v>391</v>
      </c>
      <c r="C2521">
        <v>1998</v>
      </c>
      <c r="D2521">
        <v>58343.788184650999</v>
      </c>
      <c r="E2521">
        <v>60.729779295516352</v>
      </c>
      <c r="F2521">
        <f t="shared" si="112"/>
        <v>10.974108174201065</v>
      </c>
    </row>
    <row r="2522" spans="1:6" x14ac:dyDescent="0.45">
      <c r="A2522" t="str">
        <f t="shared" si="111"/>
        <v>KWT1999</v>
      </c>
      <c r="B2522" t="s">
        <v>391</v>
      </c>
      <c r="C2522">
        <v>1999</v>
      </c>
      <c r="D2522">
        <v>56406.468579298649</v>
      </c>
      <c r="E2522">
        <v>54.692083710481256</v>
      </c>
      <c r="F2522">
        <f t="shared" si="112"/>
        <v>10.940339122031943</v>
      </c>
    </row>
    <row r="2523" spans="1:6" x14ac:dyDescent="0.45">
      <c r="A2523" t="str">
        <f t="shared" si="111"/>
        <v>KWT2000</v>
      </c>
      <c r="B2523" t="s">
        <v>391</v>
      </c>
      <c r="C2523">
        <v>2000</v>
      </c>
      <c r="D2523">
        <v>58702.86732479593</v>
      </c>
      <c r="E2523">
        <v>45.389488604444139</v>
      </c>
      <c r="F2523">
        <f t="shared" si="112"/>
        <v>10.98024385172365</v>
      </c>
    </row>
    <row r="2524" spans="1:6" x14ac:dyDescent="0.45">
      <c r="A2524" t="str">
        <f t="shared" si="111"/>
        <v>KWT2001</v>
      </c>
      <c r="B2524" t="s">
        <v>391</v>
      </c>
      <c r="C2524">
        <v>2001</v>
      </c>
      <c r="D2524">
        <v>58552.783917771907</v>
      </c>
      <c r="E2524">
        <v>56.630542056074759</v>
      </c>
      <c r="F2524">
        <f t="shared" si="112"/>
        <v>10.977683915594429</v>
      </c>
    </row>
    <row r="2525" spans="1:6" x14ac:dyDescent="0.45">
      <c r="A2525" t="str">
        <f t="shared" si="111"/>
        <v>KWT2002</v>
      </c>
      <c r="B2525" t="s">
        <v>391</v>
      </c>
      <c r="C2525">
        <v>2002</v>
      </c>
      <c r="D2525">
        <v>59713.172224115551</v>
      </c>
      <c r="E2525">
        <v>58.337066436583264</v>
      </c>
      <c r="F2525">
        <f t="shared" si="112"/>
        <v>10.997307915313151</v>
      </c>
    </row>
    <row r="2526" spans="1:6" x14ac:dyDescent="0.45">
      <c r="A2526" t="str">
        <f t="shared" si="111"/>
        <v>KWT2003</v>
      </c>
      <c r="B2526" t="s">
        <v>391</v>
      </c>
      <c r="C2526">
        <v>2003</v>
      </c>
      <c r="D2526">
        <v>69752.38417825487</v>
      </c>
      <c r="E2526">
        <v>59.46456908152966</v>
      </c>
      <c r="F2526">
        <f t="shared" si="112"/>
        <v>11.152706880866523</v>
      </c>
    </row>
    <row r="2527" spans="1:6" x14ac:dyDescent="0.45">
      <c r="A2527" t="str">
        <f t="shared" si="111"/>
        <v>KWT2004</v>
      </c>
      <c r="B2527" t="s">
        <v>391</v>
      </c>
      <c r="C2527">
        <v>2004</v>
      </c>
      <c r="D2527">
        <v>77226.636837635248</v>
      </c>
      <c r="E2527">
        <v>56.364543549869552</v>
      </c>
      <c r="F2527">
        <f t="shared" si="112"/>
        <v>11.254499713258308</v>
      </c>
    </row>
    <row r="2528" spans="1:6" x14ac:dyDescent="0.45">
      <c r="A2528" t="str">
        <f t="shared" si="111"/>
        <v>KWT2005</v>
      </c>
      <c r="B2528" t="s">
        <v>391</v>
      </c>
      <c r="C2528">
        <v>2005</v>
      </c>
      <c r="D2528">
        <v>84968.019839851069</v>
      </c>
      <c r="E2528">
        <v>50.932667039655499</v>
      </c>
      <c r="F2528">
        <f t="shared" si="112"/>
        <v>11.350030227499266</v>
      </c>
    </row>
    <row r="2529" spans="1:6" x14ac:dyDescent="0.45">
      <c r="A2529" t="str">
        <f t="shared" si="111"/>
        <v>KWT2006</v>
      </c>
      <c r="B2529" t="s">
        <v>391</v>
      </c>
      <c r="C2529">
        <v>2006</v>
      </c>
      <c r="D2529">
        <v>89075.224606307544</v>
      </c>
      <c r="E2529">
        <v>49.954142418432617</v>
      </c>
      <c r="F2529">
        <f t="shared" si="112"/>
        <v>11.39723651201234</v>
      </c>
    </row>
    <row r="2530" spans="1:6" x14ac:dyDescent="0.45">
      <c r="A2530" t="str">
        <f t="shared" si="111"/>
        <v>KWT2007</v>
      </c>
      <c r="B2530" t="s">
        <v>391</v>
      </c>
      <c r="C2530">
        <v>2007</v>
      </c>
      <c r="D2530">
        <v>91434.904473679766</v>
      </c>
      <c r="E2530">
        <v>59.579387733804779</v>
      </c>
      <c r="F2530">
        <f t="shared" si="112"/>
        <v>11.423382571562518</v>
      </c>
    </row>
    <row r="2531" spans="1:6" x14ac:dyDescent="0.45">
      <c r="A2531" t="str">
        <f t="shared" si="111"/>
        <v>KWT2008</v>
      </c>
      <c r="B2531" t="s">
        <v>391</v>
      </c>
      <c r="C2531">
        <v>2008</v>
      </c>
      <c r="D2531">
        <v>90337.356880353182</v>
      </c>
      <c r="E2531">
        <v>57.264928141989614</v>
      </c>
      <c r="F2531">
        <f t="shared" si="112"/>
        <v>11.411306351312723</v>
      </c>
    </row>
    <row r="2532" spans="1:6" x14ac:dyDescent="0.45">
      <c r="A2532" t="str">
        <f t="shared" si="111"/>
        <v>KWT2009</v>
      </c>
      <c r="B2532" t="s">
        <v>391</v>
      </c>
      <c r="C2532">
        <v>2009</v>
      </c>
      <c r="D2532">
        <v>80110.069885304125</v>
      </c>
      <c r="E2532">
        <v>79.071926994182888</v>
      </c>
      <c r="F2532">
        <f t="shared" si="112"/>
        <v>11.29115684157558</v>
      </c>
    </row>
    <row r="2533" spans="1:6" x14ac:dyDescent="0.45">
      <c r="A2533" t="str">
        <f t="shared" si="111"/>
        <v>KWT2010</v>
      </c>
      <c r="B2533" t="s">
        <v>391</v>
      </c>
      <c r="C2533">
        <v>2010</v>
      </c>
      <c r="D2533">
        <v>75184.086663655922</v>
      </c>
      <c r="E2533">
        <v>74.63938306786369</v>
      </c>
      <c r="F2533">
        <f t="shared" si="112"/>
        <v>11.227694874029419</v>
      </c>
    </row>
    <row r="2534" spans="1:6" x14ac:dyDescent="0.45">
      <c r="A2534" t="str">
        <f t="shared" si="111"/>
        <v>KWT2011</v>
      </c>
      <c r="B2534" t="s">
        <v>391</v>
      </c>
      <c r="C2534">
        <v>2011</v>
      </c>
      <c r="D2534">
        <v>79036.785771451687</v>
      </c>
      <c r="E2534">
        <v>60.806258168354979</v>
      </c>
      <c r="F2534">
        <f t="shared" si="112"/>
        <v>11.277668665747854</v>
      </c>
    </row>
    <row r="2535" spans="1:6" x14ac:dyDescent="0.45">
      <c r="A2535" t="str">
        <f t="shared" si="111"/>
        <v>KWT2012</v>
      </c>
      <c r="B2535" t="s">
        <v>391</v>
      </c>
      <c r="C2535">
        <v>2012</v>
      </c>
      <c r="D2535">
        <v>82089.726074366699</v>
      </c>
      <c r="E2535">
        <v>55.743368312858919</v>
      </c>
      <c r="F2535">
        <f t="shared" si="112"/>
        <v>11.315568148442685</v>
      </c>
    </row>
    <row r="2536" spans="1:6" x14ac:dyDescent="0.45">
      <c r="A2536" t="str">
        <f t="shared" si="111"/>
        <v>KWT2013</v>
      </c>
      <c r="B2536" t="s">
        <v>391</v>
      </c>
      <c r="C2536">
        <v>2013</v>
      </c>
      <c r="D2536">
        <v>76812.538800244496</v>
      </c>
      <c r="E2536">
        <v>59.751887301837179</v>
      </c>
      <c r="F2536">
        <f t="shared" si="112"/>
        <v>11.249123171437565</v>
      </c>
    </row>
    <row r="2537" spans="1:6" x14ac:dyDescent="0.45">
      <c r="A2537" t="str">
        <f t="shared" si="111"/>
        <v>KWT2014</v>
      </c>
      <c r="B2537" t="s">
        <v>391</v>
      </c>
      <c r="C2537">
        <v>2014</v>
      </c>
      <c r="D2537">
        <v>68336.599195309202</v>
      </c>
      <c r="E2537">
        <v>67.640715696211117</v>
      </c>
      <c r="F2537">
        <f t="shared" si="112"/>
        <v>11.132200761412468</v>
      </c>
    </row>
    <row r="2538" spans="1:6" x14ac:dyDescent="0.45">
      <c r="A2538" t="str">
        <f t="shared" si="111"/>
        <v>KWT2015</v>
      </c>
      <c r="B2538" t="s">
        <v>391</v>
      </c>
      <c r="C2538">
        <v>2015</v>
      </c>
      <c r="D2538">
        <v>45267.308591002577</v>
      </c>
      <c r="E2538">
        <v>98.510790270980124</v>
      </c>
      <c r="F2538">
        <f t="shared" si="112"/>
        <v>10.720340386288058</v>
      </c>
    </row>
    <row r="2539" spans="1:6" x14ac:dyDescent="0.45">
      <c r="A2539" t="str">
        <f t="shared" si="111"/>
        <v>KWT2016</v>
      </c>
      <c r="B2539" t="s">
        <v>391</v>
      </c>
      <c r="C2539">
        <v>2016</v>
      </c>
      <c r="D2539">
        <v>41862.173911505932</v>
      </c>
      <c r="E2539">
        <v>105.18681286985149</v>
      </c>
      <c r="F2539">
        <f t="shared" si="112"/>
        <v>10.642137927558975</v>
      </c>
    </row>
    <row r="2540" spans="1:6" x14ac:dyDescent="0.45">
      <c r="A2540" t="str">
        <f t="shared" si="111"/>
        <v>KWT2017</v>
      </c>
      <c r="B2540" t="s">
        <v>391</v>
      </c>
      <c r="C2540">
        <v>2017</v>
      </c>
      <c r="D2540">
        <v>46565.549900301448</v>
      </c>
      <c r="E2540">
        <v>98.699107324676959</v>
      </c>
      <c r="F2540">
        <f t="shared" si="112"/>
        <v>10.748616274191333</v>
      </c>
    </row>
    <row r="2541" spans="1:6" x14ac:dyDescent="0.45">
      <c r="A2541" t="str">
        <f t="shared" si="111"/>
        <v>KWT2018</v>
      </c>
      <c r="B2541" t="s">
        <v>391</v>
      </c>
      <c r="C2541">
        <v>2018</v>
      </c>
      <c r="D2541">
        <v>51370.732048732061</v>
      </c>
      <c r="E2541">
        <v>90.628071350583255</v>
      </c>
      <c r="F2541">
        <f t="shared" si="112"/>
        <v>10.846823873870425</v>
      </c>
    </row>
    <row r="2542" spans="1:6" x14ac:dyDescent="0.45">
      <c r="A2542" t="str">
        <f t="shared" si="111"/>
        <v>KWT2019</v>
      </c>
      <c r="B2542" t="s">
        <v>391</v>
      </c>
      <c r="C2542">
        <v>2019</v>
      </c>
      <c r="D2542">
        <v>50703.000137746654</v>
      </c>
      <c r="E2542">
        <v>91.957058122101884</v>
      </c>
      <c r="F2542">
        <f t="shared" si="112"/>
        <v>10.833740362143073</v>
      </c>
    </row>
    <row r="2543" spans="1:6" x14ac:dyDescent="0.45">
      <c r="A2543" t="str">
        <f t="shared" si="111"/>
        <v>KGZ1995</v>
      </c>
      <c r="B2543" t="s">
        <v>324</v>
      </c>
      <c r="C2543">
        <v>1995</v>
      </c>
      <c r="D2543">
        <v>1401.1568174977383</v>
      </c>
      <c r="E2543">
        <v>12.539160488321535</v>
      </c>
      <c r="F2543">
        <f t="shared" si="112"/>
        <v>7.2450534726195928</v>
      </c>
    </row>
    <row r="2544" spans="1:6" x14ac:dyDescent="0.45">
      <c r="A2544" t="str">
        <f t="shared" si="111"/>
        <v>KGZ1996</v>
      </c>
      <c r="B2544" t="s">
        <v>324</v>
      </c>
      <c r="C2544">
        <v>1996</v>
      </c>
      <c r="D2544">
        <v>1505.4488373804072</v>
      </c>
      <c r="E2544">
        <v>8.6593188685131608</v>
      </c>
      <c r="F2544">
        <f t="shared" si="112"/>
        <v>7.3168463635385521</v>
      </c>
    </row>
    <row r="2545" spans="1:6" x14ac:dyDescent="0.45">
      <c r="A2545" t="str">
        <f t="shared" si="111"/>
        <v>KGZ1997</v>
      </c>
      <c r="B2545" t="s">
        <v>324</v>
      </c>
      <c r="C2545">
        <v>1997</v>
      </c>
      <c r="D2545">
        <v>1658.8867523275924</v>
      </c>
      <c r="E2545">
        <v>3.47455003470672</v>
      </c>
      <c r="F2545">
        <f t="shared" si="112"/>
        <v>7.4139020252489889</v>
      </c>
    </row>
    <row r="2546" spans="1:6" x14ac:dyDescent="0.45">
      <c r="A2546" t="str">
        <f t="shared" si="111"/>
        <v>KGZ1998</v>
      </c>
      <c r="B2546" t="s">
        <v>324</v>
      </c>
      <c r="C2546">
        <v>1998</v>
      </c>
      <c r="D2546">
        <v>1687.0476367476369</v>
      </c>
      <c r="E2546">
        <v>5.3486984149274166</v>
      </c>
      <c r="F2546">
        <f t="shared" si="112"/>
        <v>7.4307353196977628</v>
      </c>
    </row>
    <row r="2547" spans="1:6" x14ac:dyDescent="0.45">
      <c r="A2547" t="str">
        <f t="shared" si="111"/>
        <v>KGZ1999</v>
      </c>
      <c r="B2547" t="s">
        <v>324</v>
      </c>
      <c r="C2547">
        <v>1999</v>
      </c>
      <c r="D2547">
        <v>1747.3060741836716</v>
      </c>
      <c r="E2547">
        <v>5.1013806827506976</v>
      </c>
      <c r="F2547">
        <f t="shared" si="112"/>
        <v>7.4658304946645222</v>
      </c>
    </row>
    <row r="2548" spans="1:6" x14ac:dyDescent="0.45">
      <c r="A2548" t="str">
        <f t="shared" si="111"/>
        <v>KGZ2000</v>
      </c>
      <c r="B2548" t="s">
        <v>324</v>
      </c>
      <c r="C2548">
        <v>2000</v>
      </c>
      <c r="D2548">
        <v>1861.8655971169871</v>
      </c>
      <c r="E2548">
        <v>4.1614897709068712</v>
      </c>
      <c r="F2548">
        <f t="shared" si="112"/>
        <v>7.5293342732322968</v>
      </c>
    </row>
    <row r="2549" spans="1:6" x14ac:dyDescent="0.45">
      <c r="A2549" t="str">
        <f t="shared" si="111"/>
        <v>KGZ2001</v>
      </c>
      <c r="B2549" t="s">
        <v>324</v>
      </c>
      <c r="C2549">
        <v>2001</v>
      </c>
      <c r="D2549">
        <v>1986.1613582342945</v>
      </c>
      <c r="E2549">
        <v>3.8290010624835045</v>
      </c>
      <c r="F2549">
        <f t="shared" si="112"/>
        <v>7.5939590891568018</v>
      </c>
    </row>
    <row r="2550" spans="1:6" x14ac:dyDescent="0.45">
      <c r="A2550" t="str">
        <f t="shared" si="111"/>
        <v>KGZ2002</v>
      </c>
      <c r="B2550" t="s">
        <v>324</v>
      </c>
      <c r="C2550">
        <v>2002</v>
      </c>
      <c r="D2550">
        <v>1998.2378806197135</v>
      </c>
      <c r="E2550">
        <v>4.1782986673177049</v>
      </c>
      <c r="F2550">
        <f t="shared" si="112"/>
        <v>7.6000210114907203</v>
      </c>
    </row>
    <row r="2551" spans="1:6" x14ac:dyDescent="0.45">
      <c r="A2551" t="str">
        <f t="shared" si="111"/>
        <v>KGZ2003</v>
      </c>
      <c r="B2551" t="s">
        <v>324</v>
      </c>
      <c r="C2551">
        <v>2003</v>
      </c>
      <c r="D2551">
        <v>2158.1966740453349</v>
      </c>
      <c r="E2551">
        <v>4.7839907286631682</v>
      </c>
      <c r="F2551">
        <f t="shared" si="112"/>
        <v>7.6770282788503881</v>
      </c>
    </row>
    <row r="2552" spans="1:6" x14ac:dyDescent="0.45">
      <c r="A2552" t="str">
        <f t="shared" si="111"/>
        <v>KGZ2004</v>
      </c>
      <c r="B2552" t="s">
        <v>324</v>
      </c>
      <c r="C2552">
        <v>2004</v>
      </c>
      <c r="D2552">
        <v>2343.4304401500426</v>
      </c>
      <c r="E2552">
        <v>7.0766512596090969</v>
      </c>
      <c r="F2552">
        <f t="shared" si="112"/>
        <v>7.7593711348868419</v>
      </c>
    </row>
    <row r="2553" spans="1:6" x14ac:dyDescent="0.45">
      <c r="A2553" t="str">
        <f t="shared" si="111"/>
        <v>KGZ2005</v>
      </c>
      <c r="B2553" t="s">
        <v>324</v>
      </c>
      <c r="C2553">
        <v>2005</v>
      </c>
      <c r="D2553">
        <v>2385.5944651780142</v>
      </c>
      <c r="E2553">
        <v>7.9467049292759508</v>
      </c>
      <c r="F2553">
        <f t="shared" si="112"/>
        <v>7.7772036239113769</v>
      </c>
    </row>
    <row r="2554" spans="1:6" x14ac:dyDescent="0.45">
      <c r="A2554" t="str">
        <f t="shared" si="111"/>
        <v>KGZ2006</v>
      </c>
      <c r="B2554" t="s">
        <v>324</v>
      </c>
      <c r="C2554">
        <v>2006</v>
      </c>
      <c r="D2554">
        <v>2508.3884484280507</v>
      </c>
      <c r="E2554">
        <v>10.557550564542561</v>
      </c>
      <c r="F2554">
        <f t="shared" si="112"/>
        <v>7.827395773502805</v>
      </c>
    </row>
    <row r="2555" spans="1:6" x14ac:dyDescent="0.45">
      <c r="A2555" t="str">
        <f t="shared" si="111"/>
        <v>KGZ2007</v>
      </c>
      <c r="B2555" t="s">
        <v>324</v>
      </c>
      <c r="C2555">
        <v>2007</v>
      </c>
      <c r="D2555">
        <v>2769.8950845190807</v>
      </c>
      <c r="E2555">
        <v>6.3510543411203972</v>
      </c>
      <c r="F2555">
        <f t="shared" si="112"/>
        <v>7.9265647228392035</v>
      </c>
    </row>
    <row r="2556" spans="1:6" x14ac:dyDescent="0.45">
      <c r="A2556" t="str">
        <f t="shared" si="111"/>
        <v>KGZ2008</v>
      </c>
      <c r="B2556" t="s">
        <v>324</v>
      </c>
      <c r="C2556">
        <v>2008</v>
      </c>
      <c r="D2556">
        <v>3031.4940705021545</v>
      </c>
      <c r="E2556">
        <v>13.773852492240357</v>
      </c>
      <c r="F2556">
        <f t="shared" si="112"/>
        <v>8.0168108695481877</v>
      </c>
    </row>
    <row r="2557" spans="1:6" x14ac:dyDescent="0.45">
      <c r="A2557" t="str">
        <f t="shared" si="111"/>
        <v>KGZ2009</v>
      </c>
      <c r="B2557" t="s">
        <v>324</v>
      </c>
      <c r="C2557">
        <v>2009</v>
      </c>
      <c r="D2557">
        <v>3096.9381411487152</v>
      </c>
      <c r="E2557">
        <v>13.728282848835793</v>
      </c>
      <c r="F2557">
        <f t="shared" si="112"/>
        <v>8.0381692059760859</v>
      </c>
    </row>
    <row r="2558" spans="1:6" x14ac:dyDescent="0.45">
      <c r="A2558" t="str">
        <f t="shared" si="111"/>
        <v>KGZ2010</v>
      </c>
      <c r="B2558" t="s">
        <v>324</v>
      </c>
      <c r="C2558">
        <v>2010</v>
      </c>
      <c r="D2558">
        <v>3075.6155433245513</v>
      </c>
      <c r="E2558">
        <v>13.644480817314388</v>
      </c>
      <c r="F2558">
        <f t="shared" si="112"/>
        <v>8.031260336898848</v>
      </c>
    </row>
    <row r="2559" spans="1:6" x14ac:dyDescent="0.45">
      <c r="A2559" t="str">
        <f t="shared" si="111"/>
        <v>KGZ2011</v>
      </c>
      <c r="B2559" t="s">
        <v>324</v>
      </c>
      <c r="C2559">
        <v>2011</v>
      </c>
      <c r="D2559">
        <v>3278.3510222008581</v>
      </c>
      <c r="E2559">
        <v>11.488272638813859</v>
      </c>
      <c r="F2559">
        <f t="shared" si="112"/>
        <v>8.0950958378296214</v>
      </c>
    </row>
    <row r="2560" spans="1:6" x14ac:dyDescent="0.45">
      <c r="A2560" t="str">
        <f t="shared" si="111"/>
        <v>KGZ2012</v>
      </c>
      <c r="B2560" t="s">
        <v>324</v>
      </c>
      <c r="C2560">
        <v>2012</v>
      </c>
      <c r="D2560">
        <v>3588.679888240255</v>
      </c>
      <c r="E2560">
        <v>13.371105940623174</v>
      </c>
      <c r="F2560">
        <f t="shared" si="112"/>
        <v>8.1855396947039267</v>
      </c>
    </row>
    <row r="2561" spans="1:6" x14ac:dyDescent="0.45">
      <c r="A2561" t="str">
        <f t="shared" si="111"/>
        <v>KGZ2013</v>
      </c>
      <c r="B2561" t="s">
        <v>324</v>
      </c>
      <c r="C2561">
        <v>2013</v>
      </c>
      <c r="D2561">
        <v>4000.9629576510742</v>
      </c>
      <c r="E2561">
        <v>15.662494468728505</v>
      </c>
      <c r="F2561">
        <f t="shared" si="112"/>
        <v>8.2942903505417132</v>
      </c>
    </row>
    <row r="2562" spans="1:6" x14ac:dyDescent="0.45">
      <c r="A2562" t="str">
        <f t="shared" si="111"/>
        <v>KGZ2014</v>
      </c>
      <c r="B2562" t="s">
        <v>324</v>
      </c>
      <c r="C2562">
        <v>2014</v>
      </c>
      <c r="D2562">
        <v>4228.1951482991981</v>
      </c>
      <c r="E2562">
        <v>20.051963359848163</v>
      </c>
      <c r="F2562">
        <f t="shared" si="112"/>
        <v>8.349530502097906</v>
      </c>
    </row>
    <row r="2563" spans="1:6" x14ac:dyDescent="0.45">
      <c r="A2563" t="str">
        <f t="shared" ref="A2563:A2626" si="113">B2563&amp;C2563</f>
        <v>KGZ2015</v>
      </c>
      <c r="B2563" t="s">
        <v>324</v>
      </c>
      <c r="C2563">
        <v>2015</v>
      </c>
      <c r="D2563">
        <v>4153.3766990372033</v>
      </c>
      <c r="E2563">
        <v>22.815264273540766</v>
      </c>
      <c r="F2563">
        <f t="shared" ref="F2563:F2626" si="114">LN(D2563)</f>
        <v>8.3316769447995327</v>
      </c>
    </row>
    <row r="2564" spans="1:6" x14ac:dyDescent="0.45">
      <c r="A2564" t="str">
        <f t="shared" si="113"/>
        <v>KGZ2016</v>
      </c>
      <c r="B2564" t="s">
        <v>324</v>
      </c>
      <c r="C2564">
        <v>2016</v>
      </c>
      <c r="D2564">
        <v>4603.7596424787762</v>
      </c>
      <c r="E2564">
        <v>20.613393455195922</v>
      </c>
      <c r="F2564">
        <f t="shared" si="114"/>
        <v>8.4346285622406612</v>
      </c>
    </row>
    <row r="2565" spans="1:6" x14ac:dyDescent="0.45">
      <c r="A2565" t="str">
        <f t="shared" si="113"/>
        <v>KGZ2017</v>
      </c>
      <c r="B2565" t="s">
        <v>324</v>
      </c>
      <c r="C2565">
        <v>2017</v>
      </c>
      <c r="D2565">
        <v>4953.7175508519867</v>
      </c>
      <c r="E2565">
        <v>21.401470683014324</v>
      </c>
      <c r="F2565">
        <f t="shared" si="114"/>
        <v>8.5078935940621943</v>
      </c>
    </row>
    <row r="2566" spans="1:6" x14ac:dyDescent="0.45">
      <c r="A2566" t="str">
        <f t="shared" si="113"/>
        <v>KGZ2018</v>
      </c>
      <c r="B2566" t="s">
        <v>324</v>
      </c>
      <c r="C2566">
        <v>2018</v>
      </c>
      <c r="D2566">
        <v>4777.9417539557462</v>
      </c>
      <c r="E2566">
        <v>23.374812092084344</v>
      </c>
      <c r="F2566">
        <f t="shared" si="114"/>
        <v>8.4717651373459315</v>
      </c>
    </row>
    <row r="2567" spans="1:6" x14ac:dyDescent="0.45">
      <c r="A2567" t="str">
        <f t="shared" si="113"/>
        <v>KGZ2019</v>
      </c>
      <c r="B2567" t="s">
        <v>324</v>
      </c>
      <c r="C2567">
        <v>2019</v>
      </c>
      <c r="D2567">
        <v>5304.2275831440465</v>
      </c>
      <c r="E2567">
        <v>23.300191741339958</v>
      </c>
      <c r="F2567">
        <f t="shared" si="114"/>
        <v>8.5762594387777717</v>
      </c>
    </row>
    <row r="2568" spans="1:6" x14ac:dyDescent="0.45">
      <c r="A2568" t="str">
        <f t="shared" si="113"/>
        <v>KGZ2020</v>
      </c>
      <c r="B2568" t="s">
        <v>324</v>
      </c>
      <c r="C2568">
        <v>2020</v>
      </c>
      <c r="D2568">
        <v>5178.5619670404021</v>
      </c>
      <c r="E2568">
        <v>26.616822172663074</v>
      </c>
      <c r="F2568">
        <f t="shared" si="114"/>
        <v>8.5522826841715709</v>
      </c>
    </row>
    <row r="2569" spans="1:6" x14ac:dyDescent="0.45">
      <c r="A2569" t="str">
        <f t="shared" si="113"/>
        <v>KGZ2021</v>
      </c>
      <c r="B2569" t="s">
        <v>324</v>
      </c>
      <c r="C2569">
        <v>2021</v>
      </c>
      <c r="D2569">
        <v>5736.4788341515405</v>
      </c>
      <c r="E2569">
        <v>24.163171500589449</v>
      </c>
      <c r="F2569">
        <f t="shared" si="114"/>
        <v>8.6546008575525413</v>
      </c>
    </row>
    <row r="2570" spans="1:6" x14ac:dyDescent="0.45">
      <c r="A2570" t="str">
        <f t="shared" si="113"/>
        <v>KGZ2022</v>
      </c>
      <c r="B2570" t="s">
        <v>324</v>
      </c>
      <c r="C2570">
        <v>2022</v>
      </c>
      <c r="D2570">
        <v>6577.5121772838929</v>
      </c>
      <c r="E2570">
        <v>20.796856978907947</v>
      </c>
      <c r="F2570">
        <f t="shared" si="114"/>
        <v>8.7914118642671841</v>
      </c>
    </row>
    <row r="2571" spans="1:6" x14ac:dyDescent="0.45">
      <c r="A2571" t="str">
        <f t="shared" si="113"/>
        <v>KGZ2023</v>
      </c>
      <c r="B2571" t="s">
        <v>324</v>
      </c>
      <c r="C2571">
        <v>2023</v>
      </c>
      <c r="D2571">
        <v>7298.0861256193348</v>
      </c>
      <c r="E2571">
        <v>19.945005728529463</v>
      </c>
      <c r="F2571">
        <f t="shared" si="114"/>
        <v>8.8953674181900269</v>
      </c>
    </row>
    <row r="2572" spans="1:6" x14ac:dyDescent="0.45">
      <c r="A2572" t="str">
        <f t="shared" si="113"/>
        <v>KGZ2024</v>
      </c>
      <c r="B2572" t="s">
        <v>324</v>
      </c>
      <c r="C2572">
        <v>2024</v>
      </c>
      <c r="D2572">
        <v>8009.4091944569182</v>
      </c>
      <c r="E2572">
        <v>23.162955299139242</v>
      </c>
      <c r="F2572">
        <f t="shared" si="114"/>
        <v>8.988372278847347</v>
      </c>
    </row>
    <row r="2573" spans="1:6" x14ac:dyDescent="0.45">
      <c r="A2573" t="str">
        <f t="shared" si="113"/>
        <v>LAO1990</v>
      </c>
      <c r="B2573" t="s">
        <v>183</v>
      </c>
      <c r="C2573">
        <v>1990</v>
      </c>
      <c r="D2573" s="2">
        <v>1012.0145942016329</v>
      </c>
      <c r="E2573" s="2">
        <v>0.96294484388303803</v>
      </c>
      <c r="F2573">
        <f t="shared" si="114"/>
        <v>6.9196982708912858</v>
      </c>
    </row>
    <row r="2574" spans="1:6" x14ac:dyDescent="0.45">
      <c r="A2574" t="str">
        <f t="shared" si="113"/>
        <v>LAO1991</v>
      </c>
      <c r="B2574" t="s">
        <v>183</v>
      </c>
      <c r="C2574">
        <v>1991</v>
      </c>
      <c r="D2574">
        <v>1060.8890158629745</v>
      </c>
      <c r="E2574">
        <v>2.9512330138203953</v>
      </c>
      <c r="F2574">
        <f t="shared" si="114"/>
        <v>6.966862529809001</v>
      </c>
    </row>
    <row r="2575" spans="1:6" x14ac:dyDescent="0.45">
      <c r="A2575" t="str">
        <f t="shared" si="113"/>
        <v>LAO1992</v>
      </c>
      <c r="B2575" t="s">
        <v>183</v>
      </c>
      <c r="C2575">
        <v>1992</v>
      </c>
      <c r="D2575">
        <v>1114.1114990042579</v>
      </c>
      <c r="E2575">
        <v>4.6660475662020158</v>
      </c>
      <c r="F2575">
        <f t="shared" si="114"/>
        <v>7.0158125043514357</v>
      </c>
    </row>
    <row r="2576" spans="1:6" x14ac:dyDescent="0.45">
      <c r="A2576" t="str">
        <f t="shared" si="113"/>
        <v>LAO1993</v>
      </c>
      <c r="B2576" t="s">
        <v>183</v>
      </c>
      <c r="C2576">
        <v>1993</v>
      </c>
      <c r="D2576">
        <v>1175.6178150197447</v>
      </c>
      <c r="E2576">
        <v>6.9308098642419953</v>
      </c>
      <c r="F2576">
        <f t="shared" si="114"/>
        <v>7.0695490884106711</v>
      </c>
    </row>
    <row r="2577" spans="1:6" x14ac:dyDescent="0.45">
      <c r="A2577" t="str">
        <f t="shared" si="113"/>
        <v>LAO1994</v>
      </c>
      <c r="B2577" t="s">
        <v>183</v>
      </c>
      <c r="C2577">
        <v>1994</v>
      </c>
      <c r="D2577">
        <v>1265.1582326510127</v>
      </c>
      <c r="E2577">
        <v>8.9228202798815097</v>
      </c>
      <c r="F2577">
        <f t="shared" si="114"/>
        <v>7.1429524784387466</v>
      </c>
    </row>
    <row r="2578" spans="1:6" x14ac:dyDescent="0.45">
      <c r="A2578" t="str">
        <f t="shared" si="113"/>
        <v>LAO1995</v>
      </c>
      <c r="B2578" t="s">
        <v>183</v>
      </c>
      <c r="C2578">
        <v>1995</v>
      </c>
      <c r="D2578">
        <v>1348.7979827206107</v>
      </c>
      <c r="E2578">
        <v>9.0800505514668028</v>
      </c>
      <c r="F2578">
        <f t="shared" si="114"/>
        <v>7.2069690916360116</v>
      </c>
    </row>
    <row r="2579" spans="1:6" x14ac:dyDescent="0.45">
      <c r="A2579" t="str">
        <f t="shared" si="113"/>
        <v>LAO1996</v>
      </c>
      <c r="B2579" t="s">
        <v>183</v>
      </c>
      <c r="C2579">
        <v>1996</v>
      </c>
      <c r="D2579">
        <v>1434.8086718254469</v>
      </c>
      <c r="E2579">
        <v>9.0219038650235586</v>
      </c>
      <c r="F2579">
        <f t="shared" si="114"/>
        <v>7.2687867895661569</v>
      </c>
    </row>
    <row r="2580" spans="1:6" x14ac:dyDescent="0.45">
      <c r="A2580" t="str">
        <f t="shared" si="113"/>
        <v>LAO1997</v>
      </c>
      <c r="B2580" t="s">
        <v>183</v>
      </c>
      <c r="C2580">
        <v>1997</v>
      </c>
      <c r="D2580">
        <v>1527.6588922176361</v>
      </c>
      <c r="E2580">
        <v>12.973605306196619</v>
      </c>
      <c r="F2580">
        <f t="shared" si="114"/>
        <v>7.3314917067276735</v>
      </c>
    </row>
    <row r="2581" spans="1:6" x14ac:dyDescent="0.45">
      <c r="A2581" t="str">
        <f t="shared" si="113"/>
        <v>LAO1998</v>
      </c>
      <c r="B2581" t="s">
        <v>183</v>
      </c>
      <c r="C2581">
        <v>1998</v>
      </c>
      <c r="D2581">
        <v>1576.663635033681</v>
      </c>
      <c r="E2581">
        <v>12.618766680963075</v>
      </c>
      <c r="F2581">
        <f t="shared" si="114"/>
        <v>7.3630662700044018</v>
      </c>
    </row>
    <row r="2582" spans="1:6" x14ac:dyDescent="0.45">
      <c r="A2582" t="str">
        <f t="shared" si="113"/>
        <v>LAO1999</v>
      </c>
      <c r="B2582" t="s">
        <v>183</v>
      </c>
      <c r="C2582">
        <v>1999</v>
      </c>
      <c r="D2582">
        <v>1686.0793864514126</v>
      </c>
      <c r="E2582">
        <v>8.4413497136057707</v>
      </c>
      <c r="F2582">
        <f t="shared" si="114"/>
        <v>7.4301612231302991</v>
      </c>
    </row>
    <row r="2583" spans="1:6" x14ac:dyDescent="0.45">
      <c r="A2583" t="str">
        <f t="shared" si="113"/>
        <v>LAO2000</v>
      </c>
      <c r="B2583" t="s">
        <v>183</v>
      </c>
      <c r="C2583">
        <v>2000</v>
      </c>
      <c r="D2583">
        <v>1793.8858260733357</v>
      </c>
      <c r="E2583">
        <v>8.9317292578658325</v>
      </c>
      <c r="F2583">
        <f t="shared" si="114"/>
        <v>7.4921393984939071</v>
      </c>
    </row>
    <row r="2584" spans="1:6" x14ac:dyDescent="0.45">
      <c r="A2584" t="str">
        <f t="shared" si="113"/>
        <v>LAO2001</v>
      </c>
      <c r="B2584" t="s">
        <v>183</v>
      </c>
      <c r="C2584">
        <v>2001</v>
      </c>
      <c r="D2584">
        <v>1908.0623658741215</v>
      </c>
      <c r="E2584">
        <v>9.5868626526895007</v>
      </c>
      <c r="F2584">
        <f t="shared" si="114"/>
        <v>7.5538435379908746</v>
      </c>
    </row>
    <row r="2585" spans="1:6" x14ac:dyDescent="0.45">
      <c r="A2585" t="str">
        <f t="shared" si="113"/>
        <v>LAO2002</v>
      </c>
      <c r="B2585" t="s">
        <v>183</v>
      </c>
      <c r="C2585">
        <v>2002</v>
      </c>
      <c r="D2585">
        <v>2019.6977484905608</v>
      </c>
      <c r="E2585">
        <v>8.5120545249264072</v>
      </c>
      <c r="F2585">
        <f t="shared" si="114"/>
        <v>7.6107031497395274</v>
      </c>
    </row>
    <row r="2586" spans="1:6" x14ac:dyDescent="0.45">
      <c r="A2586" t="str">
        <f t="shared" si="113"/>
        <v>LAO2003</v>
      </c>
      <c r="B2586" t="s">
        <v>183</v>
      </c>
      <c r="C2586">
        <v>2003</v>
      </c>
      <c r="D2586">
        <v>2151.1509959578852</v>
      </c>
      <c r="E2586">
        <v>6.9191176545070467</v>
      </c>
      <c r="F2586">
        <f t="shared" si="114"/>
        <v>7.6737583248318044</v>
      </c>
    </row>
    <row r="2587" spans="1:6" x14ac:dyDescent="0.45">
      <c r="A2587" t="str">
        <f t="shared" si="113"/>
        <v>LAO2004</v>
      </c>
      <c r="B2587" t="s">
        <v>183</v>
      </c>
      <c r="C2587">
        <v>2004</v>
      </c>
      <c r="D2587">
        <v>2315.4337952739543</v>
      </c>
      <c r="E2587">
        <v>6.7133291941293862</v>
      </c>
      <c r="F2587">
        <f t="shared" si="114"/>
        <v>7.7473523335336223</v>
      </c>
    </row>
    <row r="2588" spans="1:6" x14ac:dyDescent="0.45">
      <c r="A2588" t="str">
        <f t="shared" si="113"/>
        <v>LAO2005</v>
      </c>
      <c r="B2588" t="s">
        <v>183</v>
      </c>
      <c r="C2588">
        <v>2005</v>
      </c>
      <c r="D2588">
        <v>2519.4613510001741</v>
      </c>
      <c r="E2588">
        <v>7.3547831441171008</v>
      </c>
      <c r="F2588">
        <f t="shared" si="114"/>
        <v>7.8318004080546615</v>
      </c>
    </row>
    <row r="2589" spans="1:6" x14ac:dyDescent="0.45">
      <c r="A2589" t="str">
        <f t="shared" si="113"/>
        <v>LAO2006</v>
      </c>
      <c r="B2589" t="s">
        <v>183</v>
      </c>
      <c r="C2589">
        <v>2006</v>
      </c>
      <c r="D2589">
        <v>2776.6975232852706</v>
      </c>
      <c r="E2589">
        <v>5.8738505514865862</v>
      </c>
      <c r="F2589">
        <f t="shared" si="114"/>
        <v>7.9290175592588605</v>
      </c>
    </row>
    <row r="2590" spans="1:6" x14ac:dyDescent="0.45">
      <c r="A2590" t="str">
        <f t="shared" si="113"/>
        <v>LAO2007</v>
      </c>
      <c r="B2590" t="s">
        <v>183</v>
      </c>
      <c r="C2590">
        <v>2007</v>
      </c>
      <c r="D2590">
        <v>3021.441731140118</v>
      </c>
      <c r="E2590">
        <v>6.5432601160813162</v>
      </c>
      <c r="F2590">
        <f t="shared" si="114"/>
        <v>8.0134893908697116</v>
      </c>
    </row>
    <row r="2591" spans="1:6" x14ac:dyDescent="0.45">
      <c r="A2591" t="str">
        <f t="shared" si="113"/>
        <v>LAO2008</v>
      </c>
      <c r="B2591" t="s">
        <v>183</v>
      </c>
      <c r="C2591">
        <v>2008</v>
      </c>
      <c r="D2591">
        <v>3270.5575102335015</v>
      </c>
      <c r="E2591">
        <v>9.5662832445386119</v>
      </c>
      <c r="F2591">
        <f t="shared" si="114"/>
        <v>8.0927157417852644</v>
      </c>
    </row>
    <row r="2592" spans="1:6" x14ac:dyDescent="0.45">
      <c r="A2592" t="str">
        <f t="shared" si="113"/>
        <v>LAO2009</v>
      </c>
      <c r="B2592" t="s">
        <v>183</v>
      </c>
      <c r="C2592">
        <v>2009</v>
      </c>
      <c r="D2592">
        <v>3485.0682774026818</v>
      </c>
      <c r="E2592">
        <v>17.241818646168127</v>
      </c>
      <c r="F2592">
        <f t="shared" si="114"/>
        <v>8.1562429147968771</v>
      </c>
    </row>
    <row r="2593" spans="1:6" x14ac:dyDescent="0.45">
      <c r="A2593" t="str">
        <f t="shared" si="113"/>
        <v>LAO2010</v>
      </c>
      <c r="B2593" t="s">
        <v>183</v>
      </c>
      <c r="C2593">
        <v>2010</v>
      </c>
      <c r="D2593">
        <v>3772.2660517240392</v>
      </c>
      <c r="E2593">
        <v>20.919261560749327</v>
      </c>
      <c r="F2593">
        <f t="shared" si="114"/>
        <v>8.2354311745968598</v>
      </c>
    </row>
    <row r="2594" spans="1:6" x14ac:dyDescent="0.45">
      <c r="A2594" t="str">
        <f t="shared" si="113"/>
        <v>LVA2010</v>
      </c>
      <c r="B2594" t="s">
        <v>358</v>
      </c>
      <c r="C2594">
        <v>2010</v>
      </c>
      <c r="D2594">
        <v>17343.465866661259</v>
      </c>
      <c r="E2594">
        <v>96.644175615305954</v>
      </c>
      <c r="F2594">
        <f t="shared" si="114"/>
        <v>9.7609711073318763</v>
      </c>
    </row>
    <row r="2595" spans="1:6" x14ac:dyDescent="0.45">
      <c r="A2595" t="str">
        <f t="shared" si="113"/>
        <v>LVA2011</v>
      </c>
      <c r="B2595" t="s">
        <v>358</v>
      </c>
      <c r="C2595">
        <v>2011</v>
      </c>
      <c r="D2595">
        <v>18618.701540902501</v>
      </c>
      <c r="E2595">
        <v>82.888447403027428</v>
      </c>
      <c r="F2595">
        <f t="shared" si="114"/>
        <v>9.8319218137540769</v>
      </c>
    </row>
    <row r="2596" spans="1:6" x14ac:dyDescent="0.45">
      <c r="A2596" t="str">
        <f t="shared" si="113"/>
        <v>LVA2012</v>
      </c>
      <c r="B2596" t="s">
        <v>358</v>
      </c>
      <c r="C2596">
        <v>2012</v>
      </c>
      <c r="D2596">
        <v>20494.046480647619</v>
      </c>
      <c r="E2596">
        <v>67.204231018796818</v>
      </c>
      <c r="F2596">
        <f t="shared" si="114"/>
        <v>9.9278897073695642</v>
      </c>
    </row>
    <row r="2597" spans="1:6" x14ac:dyDescent="0.45">
      <c r="A2597" t="str">
        <f t="shared" si="113"/>
        <v>LVA2013</v>
      </c>
      <c r="B2597" t="s">
        <v>358</v>
      </c>
      <c r="C2597">
        <v>2013</v>
      </c>
      <c r="D2597">
        <v>21850.126636247256</v>
      </c>
      <c r="E2597">
        <v>60.333774621128534</v>
      </c>
      <c r="F2597">
        <f t="shared" si="114"/>
        <v>9.9919619962161974</v>
      </c>
    </row>
    <row r="2598" spans="1:6" x14ac:dyDescent="0.45">
      <c r="A2598" t="str">
        <f t="shared" si="113"/>
        <v>LVA2014</v>
      </c>
      <c r="B2598" t="s">
        <v>358</v>
      </c>
      <c r="C2598">
        <v>2014</v>
      </c>
      <c r="D2598">
        <v>22973.693280582014</v>
      </c>
      <c r="E2598">
        <v>53.219531554917275</v>
      </c>
      <c r="F2598">
        <f t="shared" si="114"/>
        <v>10.042105069897241</v>
      </c>
    </row>
    <row r="2599" spans="1:6" x14ac:dyDescent="0.45">
      <c r="A2599" t="str">
        <f t="shared" si="113"/>
        <v>LVA2015</v>
      </c>
      <c r="B2599" t="s">
        <v>358</v>
      </c>
      <c r="C2599">
        <v>2015</v>
      </c>
      <c r="D2599">
        <v>24137.876435859955</v>
      </c>
      <c r="E2599">
        <v>49.991023094715551</v>
      </c>
      <c r="F2599">
        <f t="shared" si="114"/>
        <v>10.091537522093565</v>
      </c>
    </row>
    <row r="2600" spans="1:6" x14ac:dyDescent="0.45">
      <c r="A2600" t="str">
        <f t="shared" si="113"/>
        <v>LVA2016</v>
      </c>
      <c r="B2600" t="s">
        <v>358</v>
      </c>
      <c r="C2600">
        <v>2016</v>
      </c>
      <c r="D2600">
        <v>25802.155578417347</v>
      </c>
      <c r="E2600">
        <v>48.366870118564755</v>
      </c>
      <c r="F2600">
        <f t="shared" si="114"/>
        <v>10.1582133169707</v>
      </c>
    </row>
    <row r="2601" spans="1:6" x14ac:dyDescent="0.45">
      <c r="A2601" t="str">
        <f t="shared" si="113"/>
        <v>LVA2017</v>
      </c>
      <c r="B2601" t="s">
        <v>358</v>
      </c>
      <c r="C2601">
        <v>2017</v>
      </c>
      <c r="D2601">
        <v>27645.822624965182</v>
      </c>
      <c r="E2601">
        <v>43.686605224066241</v>
      </c>
      <c r="F2601">
        <f t="shared" si="114"/>
        <v>10.227229915065255</v>
      </c>
    </row>
    <row r="2602" spans="1:6" x14ac:dyDescent="0.45">
      <c r="A2602" t="str">
        <f t="shared" si="113"/>
        <v>LVA2018</v>
      </c>
      <c r="B2602" t="s">
        <v>358</v>
      </c>
      <c r="C2602">
        <v>2018</v>
      </c>
      <c r="D2602">
        <v>29817.804726318187</v>
      </c>
      <c r="E2602">
        <v>37.906553738382904</v>
      </c>
      <c r="F2602">
        <f t="shared" si="114"/>
        <v>10.302860968114469</v>
      </c>
    </row>
    <row r="2603" spans="1:6" x14ac:dyDescent="0.45">
      <c r="A2603" t="str">
        <f t="shared" si="113"/>
        <v>LVA2019</v>
      </c>
      <c r="B2603" t="s">
        <v>358</v>
      </c>
      <c r="C2603">
        <v>2019</v>
      </c>
      <c r="D2603">
        <v>32199.096037709121</v>
      </c>
      <c r="E2603">
        <v>35.71887456560102</v>
      </c>
      <c r="F2603">
        <f t="shared" si="114"/>
        <v>10.379693657775364</v>
      </c>
    </row>
    <row r="2604" spans="1:6" x14ac:dyDescent="0.45">
      <c r="A2604" t="str">
        <f t="shared" si="113"/>
        <v>LVA2020</v>
      </c>
      <c r="B2604" t="s">
        <v>358</v>
      </c>
      <c r="C2604">
        <v>2020</v>
      </c>
      <c r="D2604">
        <v>32741.420769198656</v>
      </c>
      <c r="E2604">
        <v>34.731323273682143</v>
      </c>
      <c r="F2604">
        <f t="shared" si="114"/>
        <v>10.396396245499714</v>
      </c>
    </row>
    <row r="2605" spans="1:6" x14ac:dyDescent="0.45">
      <c r="A2605" t="str">
        <f t="shared" si="113"/>
        <v>LVA2021</v>
      </c>
      <c r="B2605" t="s">
        <v>358</v>
      </c>
      <c r="C2605">
        <v>2021</v>
      </c>
      <c r="D2605">
        <v>36912.013060216064</v>
      </c>
      <c r="E2605">
        <v>32.452830258812021</v>
      </c>
      <c r="F2605">
        <f t="shared" si="114"/>
        <v>10.516292334233803</v>
      </c>
    </row>
    <row r="2606" spans="1:6" x14ac:dyDescent="0.45">
      <c r="A2606" t="str">
        <f t="shared" si="113"/>
        <v>LVA2022</v>
      </c>
      <c r="B2606" t="s">
        <v>358</v>
      </c>
      <c r="C2606">
        <v>2022</v>
      </c>
      <c r="D2606">
        <v>39960.844338899667</v>
      </c>
      <c r="E2606">
        <v>30.989198656220591</v>
      </c>
      <c r="F2606">
        <f t="shared" si="114"/>
        <v>10.595655362141356</v>
      </c>
    </row>
    <row r="2607" spans="1:6" x14ac:dyDescent="0.45">
      <c r="A2607" t="str">
        <f t="shared" si="113"/>
        <v>LVA2023</v>
      </c>
      <c r="B2607" t="s">
        <v>358</v>
      </c>
      <c r="C2607">
        <v>2023</v>
      </c>
      <c r="D2607">
        <v>41810.006534908345</v>
      </c>
      <c r="E2607">
        <v>28.702840390009143</v>
      </c>
      <c r="F2607">
        <f t="shared" si="114"/>
        <v>10.640890980650726</v>
      </c>
    </row>
    <row r="2608" spans="1:6" x14ac:dyDescent="0.45">
      <c r="A2608" t="str">
        <f t="shared" si="113"/>
        <v>LVA2024</v>
      </c>
      <c r="B2608" t="s">
        <v>358</v>
      </c>
      <c r="C2608">
        <v>2024</v>
      </c>
      <c r="D2608">
        <v>43866.959269049876</v>
      </c>
      <c r="E2608">
        <v>29.650529635756602</v>
      </c>
      <c r="F2608">
        <f t="shared" si="114"/>
        <v>10.688916679450092</v>
      </c>
    </row>
    <row r="2609" spans="1:6" x14ac:dyDescent="0.45">
      <c r="A2609" t="str">
        <f t="shared" si="113"/>
        <v>LBN1990</v>
      </c>
      <c r="B2609" t="s">
        <v>198</v>
      </c>
      <c r="C2609">
        <v>1990</v>
      </c>
      <c r="D2609" s="2">
        <v>2990.3360851284438</v>
      </c>
      <c r="E2609" s="2">
        <v>79.377498363157329</v>
      </c>
      <c r="F2609">
        <f t="shared" si="114"/>
        <v>8.0031410631209727</v>
      </c>
    </row>
    <row r="2610" spans="1:6" x14ac:dyDescent="0.45">
      <c r="A2610" t="str">
        <f t="shared" si="113"/>
        <v>LBN1991</v>
      </c>
      <c r="B2610" t="s">
        <v>198</v>
      </c>
      <c r="C2610">
        <v>1991</v>
      </c>
      <c r="D2610">
        <v>4527.2573443334895</v>
      </c>
      <c r="E2610">
        <v>45.735857244855929</v>
      </c>
      <c r="F2610">
        <f t="shared" si="114"/>
        <v>8.4178715923706164</v>
      </c>
    </row>
    <row r="2611" spans="1:6" x14ac:dyDescent="0.45">
      <c r="A2611" t="str">
        <f t="shared" si="113"/>
        <v>LBN1992</v>
      </c>
      <c r="B2611" t="s">
        <v>198</v>
      </c>
      <c r="C2611">
        <v>1992</v>
      </c>
      <c r="D2611">
        <v>5278.7083392897894</v>
      </c>
      <c r="E2611">
        <v>48.948358208563718</v>
      </c>
      <c r="F2611">
        <f t="shared" si="114"/>
        <v>8.5714367140625782</v>
      </c>
    </row>
    <row r="2612" spans="1:6" x14ac:dyDescent="0.45">
      <c r="A2612" t="str">
        <f t="shared" si="113"/>
        <v>LBN1993</v>
      </c>
      <c r="B2612" t="s">
        <v>198</v>
      </c>
      <c r="C2612">
        <v>1993</v>
      </c>
      <c r="D2612">
        <v>5870.7921376513195</v>
      </c>
      <c r="E2612">
        <v>42.968591913577399</v>
      </c>
      <c r="F2612">
        <f t="shared" si="114"/>
        <v>8.6777448505066239</v>
      </c>
    </row>
    <row r="2613" spans="1:6" x14ac:dyDescent="0.45">
      <c r="A2613" t="str">
        <f t="shared" si="113"/>
        <v>LBN1994</v>
      </c>
      <c r="B2613" t="s">
        <v>198</v>
      </c>
      <c r="C2613">
        <v>1994</v>
      </c>
      <c r="D2613">
        <v>6366.9090729180343</v>
      </c>
      <c r="E2613">
        <v>48.816395863420723</v>
      </c>
      <c r="F2613">
        <f t="shared" si="114"/>
        <v>8.7588693989221245</v>
      </c>
    </row>
    <row r="2614" spans="1:6" x14ac:dyDescent="0.45">
      <c r="A2614" t="str">
        <f t="shared" si="113"/>
        <v>LBN1995</v>
      </c>
      <c r="B2614" t="s">
        <v>198</v>
      </c>
      <c r="C2614">
        <v>1995</v>
      </c>
      <c r="D2614">
        <v>6795.6766010535648</v>
      </c>
      <c r="E2614">
        <v>54.944632552265446</v>
      </c>
      <c r="F2614">
        <f t="shared" si="114"/>
        <v>8.8240418949987944</v>
      </c>
    </row>
    <row r="2615" spans="1:6" x14ac:dyDescent="0.45">
      <c r="A2615" t="str">
        <f t="shared" si="113"/>
        <v>LBN1996</v>
      </c>
      <c r="B2615" t="s">
        <v>198</v>
      </c>
      <c r="C2615">
        <v>1996</v>
      </c>
      <c r="D2615">
        <v>7559.7565239433825</v>
      </c>
      <c r="E2615">
        <v>60.548535978399208</v>
      </c>
      <c r="F2615">
        <f t="shared" si="114"/>
        <v>8.9305942628273645</v>
      </c>
    </row>
    <row r="2616" spans="1:6" x14ac:dyDescent="0.45">
      <c r="A2616" t="str">
        <f t="shared" si="113"/>
        <v>LBN1997</v>
      </c>
      <c r="B2616" t="s">
        <v>198</v>
      </c>
      <c r="C2616">
        <v>1997</v>
      </c>
      <c r="D2616">
        <v>7631.9854064428928</v>
      </c>
      <c r="E2616">
        <v>66.14</v>
      </c>
      <c r="F2616">
        <f t="shared" si="114"/>
        <v>8.9401033009725861</v>
      </c>
    </row>
    <row r="2617" spans="1:6" x14ac:dyDescent="0.45">
      <c r="A2617" t="str">
        <f t="shared" si="113"/>
        <v>LBN1998</v>
      </c>
      <c r="B2617" t="s">
        <v>198</v>
      </c>
      <c r="C2617">
        <v>1998</v>
      </c>
      <c r="D2617">
        <v>7861.2258299699097</v>
      </c>
      <c r="E2617">
        <v>73.891315155455274</v>
      </c>
      <c r="F2617">
        <f t="shared" si="114"/>
        <v>8.9696978312745053</v>
      </c>
    </row>
    <row r="2618" spans="1:6" x14ac:dyDescent="0.45">
      <c r="A2618" t="str">
        <f t="shared" si="113"/>
        <v>LBN1999</v>
      </c>
      <c r="B2618" t="s">
        <v>198</v>
      </c>
      <c r="C2618">
        <v>1999</v>
      </c>
      <c r="D2618">
        <v>7792.6613267207686</v>
      </c>
      <c r="E2618">
        <v>82.267475117263473</v>
      </c>
      <c r="F2618">
        <f t="shared" si="114"/>
        <v>8.9609377142466684</v>
      </c>
    </row>
    <row r="2619" spans="1:6" x14ac:dyDescent="0.45">
      <c r="A2619" t="str">
        <f t="shared" si="113"/>
        <v>LBN2000</v>
      </c>
      <c r="B2619" t="s">
        <v>198</v>
      </c>
      <c r="C2619">
        <v>2000</v>
      </c>
      <c r="D2619">
        <v>7937.9565300673166</v>
      </c>
      <c r="E2619">
        <v>87.901614142966949</v>
      </c>
      <c r="F2619">
        <f t="shared" si="114"/>
        <v>8.9794111571460213</v>
      </c>
    </row>
    <row r="2620" spans="1:6" x14ac:dyDescent="0.45">
      <c r="A2620" t="str">
        <f t="shared" si="113"/>
        <v>LBN2001</v>
      </c>
      <c r="B2620" t="s">
        <v>198</v>
      </c>
      <c r="C2620">
        <v>2001</v>
      </c>
      <c r="D2620">
        <v>8289.3838902792631</v>
      </c>
      <c r="E2620">
        <v>86.022851129402028</v>
      </c>
      <c r="F2620">
        <f t="shared" si="114"/>
        <v>9.0227309257389425</v>
      </c>
    </row>
    <row r="2621" spans="1:6" x14ac:dyDescent="0.45">
      <c r="A2621" t="str">
        <f t="shared" si="113"/>
        <v>LBN2002</v>
      </c>
      <c r="B2621" t="s">
        <v>198</v>
      </c>
      <c r="C2621">
        <v>2002</v>
      </c>
      <c r="D2621">
        <v>8586.2404068539727</v>
      </c>
      <c r="E2621">
        <v>82.574567054585756</v>
      </c>
      <c r="F2621">
        <f t="shared" si="114"/>
        <v>9.0579162482590405</v>
      </c>
    </row>
    <row r="2622" spans="1:6" x14ac:dyDescent="0.45">
      <c r="A2622" t="str">
        <f t="shared" si="113"/>
        <v>LBN2003</v>
      </c>
      <c r="B2622" t="s">
        <v>198</v>
      </c>
      <c r="C2622">
        <v>2003</v>
      </c>
      <c r="D2622">
        <v>8914.4827791779262</v>
      </c>
      <c r="E2622">
        <v>78.642870355078443</v>
      </c>
      <c r="F2622">
        <f t="shared" si="114"/>
        <v>9.0954325116964068</v>
      </c>
    </row>
    <row r="2623" spans="1:6" x14ac:dyDescent="0.45">
      <c r="A2623" t="str">
        <f t="shared" si="113"/>
        <v>LBN2004</v>
      </c>
      <c r="B2623" t="s">
        <v>198</v>
      </c>
      <c r="C2623">
        <v>2004</v>
      </c>
      <c r="D2623">
        <v>9609.0128263362913</v>
      </c>
      <c r="E2623">
        <v>78.125687195620557</v>
      </c>
      <c r="F2623">
        <f t="shared" si="114"/>
        <v>9.1704567731016748</v>
      </c>
    </row>
    <row r="2624" spans="1:6" x14ac:dyDescent="0.45">
      <c r="A2624" t="str">
        <f t="shared" si="113"/>
        <v>LBN2005</v>
      </c>
      <c r="B2624" t="s">
        <v>198</v>
      </c>
      <c r="C2624">
        <v>2005</v>
      </c>
      <c r="D2624">
        <v>10019.994154044078</v>
      </c>
      <c r="E2624">
        <v>69.669526446321385</v>
      </c>
      <c r="F2624">
        <f t="shared" si="114"/>
        <v>9.2123377912099507</v>
      </c>
    </row>
    <row r="2625" spans="1:6" x14ac:dyDescent="0.45">
      <c r="A2625" t="str">
        <f t="shared" si="113"/>
        <v>LBN2006</v>
      </c>
      <c r="B2625" t="s">
        <v>198</v>
      </c>
      <c r="C2625">
        <v>2006</v>
      </c>
      <c r="D2625">
        <v>10312.353331255121</v>
      </c>
      <c r="E2625">
        <v>71.811094223920506</v>
      </c>
      <c r="F2625">
        <f t="shared" si="114"/>
        <v>9.2410978081180506</v>
      </c>
    </row>
    <row r="2626" spans="1:6" x14ac:dyDescent="0.45">
      <c r="A2626" t="str">
        <f t="shared" si="113"/>
        <v>LBN2007</v>
      </c>
      <c r="B2626" t="s">
        <v>198</v>
      </c>
      <c r="C2626">
        <v>2007</v>
      </c>
      <c r="D2626">
        <v>11355.662975624949</v>
      </c>
      <c r="E2626">
        <v>74.106420124924057</v>
      </c>
      <c r="F2626">
        <f t="shared" si="114"/>
        <v>9.3374718390637792</v>
      </c>
    </row>
    <row r="2627" spans="1:6" x14ac:dyDescent="0.45">
      <c r="A2627" t="str">
        <f t="shared" ref="A2627:A2690" si="115">B2627&amp;C2627</f>
        <v>LBN2008</v>
      </c>
      <c r="B2627" t="s">
        <v>198</v>
      </c>
      <c r="C2627">
        <v>2008</v>
      </c>
      <c r="D2627">
        <v>12415.940006427349</v>
      </c>
      <c r="E2627">
        <v>76.275272711160937</v>
      </c>
      <c r="F2627">
        <f t="shared" ref="F2627:F2690" si="116">LN(D2627)</f>
        <v>9.4267364104547653</v>
      </c>
    </row>
    <row r="2628" spans="1:6" x14ac:dyDescent="0.45">
      <c r="A2628" t="str">
        <f t="shared" si="115"/>
        <v>LBN2009</v>
      </c>
      <c r="B2628" t="s">
        <v>198</v>
      </c>
      <c r="C2628">
        <v>2009</v>
      </c>
      <c r="D2628">
        <v>13586.144483043545</v>
      </c>
      <c r="E2628">
        <v>72.04469361329771</v>
      </c>
      <c r="F2628">
        <f t="shared" si="116"/>
        <v>9.5168057643953876</v>
      </c>
    </row>
    <row r="2629" spans="1:6" x14ac:dyDescent="0.45">
      <c r="A2629" t="str">
        <f t="shared" si="115"/>
        <v>LBN2010</v>
      </c>
      <c r="B2629" t="s">
        <v>198</v>
      </c>
      <c r="C2629">
        <v>2010</v>
      </c>
      <c r="D2629">
        <v>14703.615321508383</v>
      </c>
      <c r="E2629">
        <v>82.528480012555022</v>
      </c>
      <c r="F2629">
        <f t="shared" si="116"/>
        <v>9.5958486827671496</v>
      </c>
    </row>
    <row r="2630" spans="1:6" x14ac:dyDescent="0.45">
      <c r="A2630" t="str">
        <f t="shared" si="115"/>
        <v>LBN2011</v>
      </c>
      <c r="B2630" t="s">
        <v>198</v>
      </c>
      <c r="C2630">
        <v>2011</v>
      </c>
      <c r="D2630">
        <v>14974.553438992973</v>
      </c>
      <c r="E2630">
        <v>89.987856569182028</v>
      </c>
      <c r="F2630">
        <f t="shared" si="116"/>
        <v>9.614107602104486</v>
      </c>
    </row>
    <row r="2631" spans="1:6" x14ac:dyDescent="0.45">
      <c r="A2631" t="str">
        <f t="shared" si="115"/>
        <v>LBN2012</v>
      </c>
      <c r="B2631" t="s">
        <v>198</v>
      </c>
      <c r="C2631">
        <v>2012</v>
      </c>
      <c r="D2631">
        <v>16121.335238646026</v>
      </c>
      <c r="E2631">
        <v>89.955330272469624</v>
      </c>
      <c r="F2631">
        <f t="shared" si="116"/>
        <v>9.687898843811821</v>
      </c>
    </row>
    <row r="2632" spans="1:6" x14ac:dyDescent="0.45">
      <c r="A2632" t="str">
        <f t="shared" si="115"/>
        <v>LBN2013</v>
      </c>
      <c r="B2632" t="s">
        <v>198</v>
      </c>
      <c r="C2632">
        <v>2013</v>
      </c>
      <c r="D2632">
        <v>16315.613774876314</v>
      </c>
      <c r="E2632">
        <v>93.317292930294244</v>
      </c>
      <c r="F2632">
        <f t="shared" si="116"/>
        <v>9.6998778286002931</v>
      </c>
    </row>
    <row r="2633" spans="1:6" x14ac:dyDescent="0.45">
      <c r="A2633" t="str">
        <f t="shared" si="115"/>
        <v>LBN2014</v>
      </c>
      <c r="B2633" t="s">
        <v>198</v>
      </c>
      <c r="C2633">
        <v>2014</v>
      </c>
      <c r="D2633">
        <v>16139.864996695527</v>
      </c>
      <c r="E2633">
        <v>98.225547584796743</v>
      </c>
      <c r="F2633">
        <f t="shared" si="116"/>
        <v>9.6890475772719515</v>
      </c>
    </row>
    <row r="2634" spans="1:6" x14ac:dyDescent="0.45">
      <c r="A2634" t="str">
        <f t="shared" si="115"/>
        <v>LBN2015</v>
      </c>
      <c r="B2634" t="s">
        <v>198</v>
      </c>
      <c r="C2634">
        <v>2015</v>
      </c>
      <c r="D2634">
        <v>17045.898285301035</v>
      </c>
      <c r="E2634">
        <v>100.56612386642887</v>
      </c>
      <c r="F2634">
        <f t="shared" si="116"/>
        <v>9.7436648839930466</v>
      </c>
    </row>
    <row r="2635" spans="1:6" x14ac:dyDescent="0.45">
      <c r="A2635" t="str">
        <f t="shared" si="115"/>
        <v>LBN2016</v>
      </c>
      <c r="B2635" t="s">
        <v>198</v>
      </c>
      <c r="C2635">
        <v>2016</v>
      </c>
      <c r="D2635">
        <v>18940.590100045334</v>
      </c>
      <c r="E2635">
        <v>103.99934817729586</v>
      </c>
      <c r="F2635">
        <f t="shared" si="116"/>
        <v>9.8490625225401143</v>
      </c>
    </row>
    <row r="2636" spans="1:6" x14ac:dyDescent="0.45">
      <c r="A2636" t="str">
        <f t="shared" si="115"/>
        <v>LBN2017</v>
      </c>
      <c r="B2636" t="s">
        <v>198</v>
      </c>
      <c r="C2636">
        <v>2017</v>
      </c>
      <c r="D2636">
        <v>20963.824947253335</v>
      </c>
      <c r="E2636">
        <v>106.5677250620942</v>
      </c>
      <c r="F2636">
        <f t="shared" si="116"/>
        <v>9.9505536097275549</v>
      </c>
    </row>
    <row r="2637" spans="1:6" x14ac:dyDescent="0.45">
      <c r="A2637" t="str">
        <f t="shared" si="115"/>
        <v>LSO1990</v>
      </c>
      <c r="B2637" t="s">
        <v>194</v>
      </c>
      <c r="C2637">
        <v>1990</v>
      </c>
      <c r="D2637" s="2">
        <v>764.0573153735769</v>
      </c>
      <c r="E2637" s="2">
        <v>15.595959522645513</v>
      </c>
      <c r="F2637">
        <f t="shared" si="116"/>
        <v>6.6386428064751346</v>
      </c>
    </row>
    <row r="2638" spans="1:6" x14ac:dyDescent="0.45">
      <c r="A2638" t="str">
        <f t="shared" si="115"/>
        <v>LSO1991</v>
      </c>
      <c r="B2638" t="s">
        <v>194</v>
      </c>
      <c r="C2638">
        <v>1991</v>
      </c>
      <c r="D2638">
        <v>829.9366592197282</v>
      </c>
      <c r="E2638">
        <v>16.16359640945625</v>
      </c>
      <c r="F2638">
        <f t="shared" si="116"/>
        <v>6.7213493836854692</v>
      </c>
    </row>
    <row r="2639" spans="1:6" x14ac:dyDescent="0.45">
      <c r="A2639" t="str">
        <f t="shared" si="115"/>
        <v>LSO1992</v>
      </c>
      <c r="B2639" t="s">
        <v>194</v>
      </c>
      <c r="C2639">
        <v>1992</v>
      </c>
      <c r="D2639">
        <v>892.92525578773552</v>
      </c>
      <c r="E2639">
        <v>15.594473975203163</v>
      </c>
      <c r="F2639">
        <f t="shared" si="116"/>
        <v>6.7945028772477318</v>
      </c>
    </row>
    <row r="2640" spans="1:6" x14ac:dyDescent="0.45">
      <c r="A2640" t="str">
        <f t="shared" si="115"/>
        <v>LSO1993</v>
      </c>
      <c r="B2640" t="s">
        <v>194</v>
      </c>
      <c r="C2640">
        <v>1993</v>
      </c>
      <c r="D2640">
        <v>931.98425738479546</v>
      </c>
      <c r="E2640">
        <v>17.979051639012908</v>
      </c>
      <c r="F2640">
        <f t="shared" si="116"/>
        <v>6.8373159233249021</v>
      </c>
    </row>
    <row r="2641" spans="1:6" x14ac:dyDescent="0.45">
      <c r="A2641" t="str">
        <f t="shared" si="115"/>
        <v>LSO1994</v>
      </c>
      <c r="B2641" t="s">
        <v>194</v>
      </c>
      <c r="C2641">
        <v>1994</v>
      </c>
      <c r="D2641">
        <v>995.24414325636212</v>
      </c>
      <c r="E2641">
        <v>22.020837830031741</v>
      </c>
      <c r="F2641">
        <f t="shared" si="116"/>
        <v>6.9029880771671683</v>
      </c>
    </row>
    <row r="2642" spans="1:6" x14ac:dyDescent="0.45">
      <c r="A2642" t="str">
        <f t="shared" si="115"/>
        <v>LSO1995</v>
      </c>
      <c r="B2642" t="s">
        <v>194</v>
      </c>
      <c r="C2642">
        <v>1995</v>
      </c>
      <c r="D2642">
        <v>1036.7880852204635</v>
      </c>
      <c r="E2642">
        <v>18.251053046973865</v>
      </c>
      <c r="F2642">
        <f t="shared" si="116"/>
        <v>6.943882833653567</v>
      </c>
    </row>
    <row r="2643" spans="1:6" x14ac:dyDescent="0.45">
      <c r="A2643" t="str">
        <f t="shared" si="115"/>
        <v>LSO1996</v>
      </c>
      <c r="B2643" t="s">
        <v>194</v>
      </c>
      <c r="C2643">
        <v>1996</v>
      </c>
      <c r="D2643">
        <v>1103.0020217629281</v>
      </c>
      <c r="E2643">
        <v>16.344009213338413</v>
      </c>
      <c r="F2643">
        <f t="shared" si="116"/>
        <v>7.0057908522191195</v>
      </c>
    </row>
    <row r="2644" spans="1:6" x14ac:dyDescent="0.45">
      <c r="A2644" t="str">
        <f t="shared" si="115"/>
        <v>LSO1997</v>
      </c>
      <c r="B2644" t="s">
        <v>194</v>
      </c>
      <c r="C2644">
        <v>1997</v>
      </c>
      <c r="D2644">
        <v>1154.3823446805507</v>
      </c>
      <c r="E2644">
        <v>21.370277681248254</v>
      </c>
      <c r="F2644">
        <f t="shared" si="116"/>
        <v>7.0513207134069411</v>
      </c>
    </row>
    <row r="2645" spans="1:6" x14ac:dyDescent="0.45">
      <c r="A2645" t="str">
        <f t="shared" si="115"/>
        <v>LSO1998</v>
      </c>
      <c r="B2645" t="s">
        <v>194</v>
      </c>
      <c r="C2645">
        <v>1998</v>
      </c>
      <c r="D2645">
        <v>1179.421705049001</v>
      </c>
      <c r="E2645">
        <v>16.241773123437316</v>
      </c>
      <c r="F2645">
        <f t="shared" si="116"/>
        <v>7.0727795168640801</v>
      </c>
    </row>
    <row r="2646" spans="1:6" x14ac:dyDescent="0.45">
      <c r="A2646" t="str">
        <f t="shared" si="115"/>
        <v>LSO1999</v>
      </c>
      <c r="B2646" t="s">
        <v>194</v>
      </c>
      <c r="C2646">
        <v>1999</v>
      </c>
      <c r="D2646">
        <v>1198.6948199182648</v>
      </c>
      <c r="E2646">
        <v>14.749049784346171</v>
      </c>
      <c r="F2646">
        <f t="shared" si="116"/>
        <v>7.0889885937874029</v>
      </c>
    </row>
    <row r="2647" spans="1:6" x14ac:dyDescent="0.45">
      <c r="A2647" t="str">
        <f t="shared" si="115"/>
        <v>LSO2000</v>
      </c>
      <c r="B2647" t="s">
        <v>194</v>
      </c>
      <c r="C2647">
        <v>2000</v>
      </c>
      <c r="D2647">
        <v>1272.9244339909965</v>
      </c>
      <c r="E2647">
        <v>13.771483697267255</v>
      </c>
      <c r="F2647">
        <f t="shared" si="116"/>
        <v>7.1490722362228318</v>
      </c>
    </row>
    <row r="2648" spans="1:6" x14ac:dyDescent="0.45">
      <c r="A2648" t="str">
        <f t="shared" si="115"/>
        <v>LSO2001</v>
      </c>
      <c r="B2648" t="s">
        <v>194</v>
      </c>
      <c r="C2648">
        <v>2001</v>
      </c>
      <c r="D2648">
        <v>1350.0052970653455</v>
      </c>
      <c r="E2648">
        <v>12.471608660492036</v>
      </c>
      <c r="F2648">
        <f t="shared" si="116"/>
        <v>7.2078637951768849</v>
      </c>
    </row>
    <row r="2649" spans="1:6" x14ac:dyDescent="0.45">
      <c r="A2649" t="str">
        <f t="shared" si="115"/>
        <v>LSO2002</v>
      </c>
      <c r="B2649" t="s">
        <v>194</v>
      </c>
      <c r="C2649">
        <v>2002</v>
      </c>
      <c r="D2649">
        <v>1385.1822206745364</v>
      </c>
      <c r="E2649">
        <v>12.496955586017224</v>
      </c>
      <c r="F2649">
        <f t="shared" si="116"/>
        <v>7.2335869772412575</v>
      </c>
    </row>
    <row r="2650" spans="1:6" x14ac:dyDescent="0.45">
      <c r="A2650" t="str">
        <f t="shared" si="115"/>
        <v>LSO2003</v>
      </c>
      <c r="B2650" t="s">
        <v>194</v>
      </c>
      <c r="C2650">
        <v>2003</v>
      </c>
      <c r="D2650">
        <v>1484.0958444925659</v>
      </c>
      <c r="E2650">
        <v>5.3497802654442941</v>
      </c>
      <c r="F2650">
        <f t="shared" si="116"/>
        <v>7.3025610068793672</v>
      </c>
    </row>
    <row r="2651" spans="1:6" x14ac:dyDescent="0.45">
      <c r="A2651" t="str">
        <f t="shared" si="115"/>
        <v>LSO2004</v>
      </c>
      <c r="B2651" t="s">
        <v>194</v>
      </c>
      <c r="C2651">
        <v>2004</v>
      </c>
      <c r="D2651">
        <v>1560.7487754792446</v>
      </c>
      <c r="E2651">
        <v>5.2559601022919082</v>
      </c>
      <c r="F2651">
        <f t="shared" si="116"/>
        <v>7.3529209693695412</v>
      </c>
    </row>
    <row r="2652" spans="1:6" x14ac:dyDescent="0.45">
      <c r="A2652" t="str">
        <f t="shared" si="115"/>
        <v>LSO2005</v>
      </c>
      <c r="B2652" t="s">
        <v>194</v>
      </c>
      <c r="C2652">
        <v>2005</v>
      </c>
      <c r="D2652">
        <v>1680.8736407991096</v>
      </c>
      <c r="E2652">
        <v>7.2331226413971814</v>
      </c>
      <c r="F2652">
        <f t="shared" si="116"/>
        <v>7.427068961516718</v>
      </c>
    </row>
    <row r="2653" spans="1:6" x14ac:dyDescent="0.45">
      <c r="A2653" t="str">
        <f t="shared" si="115"/>
        <v>LSO2006</v>
      </c>
      <c r="B2653" t="s">
        <v>194</v>
      </c>
      <c r="C2653">
        <v>2006</v>
      </c>
      <c r="D2653">
        <v>1813.4444072345027</v>
      </c>
      <c r="E2653">
        <v>7.3608044356517519</v>
      </c>
      <c r="F2653">
        <f t="shared" si="116"/>
        <v>7.5029833032955446</v>
      </c>
    </row>
    <row r="2654" spans="1:6" x14ac:dyDescent="0.45">
      <c r="A2654" t="str">
        <f t="shared" si="115"/>
        <v>LSO2007</v>
      </c>
      <c r="B2654" t="s">
        <v>194</v>
      </c>
      <c r="C2654">
        <v>2007</v>
      </c>
      <c r="D2654">
        <v>1932.4266622594005</v>
      </c>
      <c r="E2654">
        <v>9.992370076212497</v>
      </c>
      <c r="F2654">
        <f t="shared" si="116"/>
        <v>7.5665318300697493</v>
      </c>
    </row>
    <row r="2655" spans="1:6" x14ac:dyDescent="0.45">
      <c r="A2655" t="str">
        <f t="shared" si="115"/>
        <v>LSO2008</v>
      </c>
      <c r="B2655" t="s">
        <v>194</v>
      </c>
      <c r="C2655">
        <v>2008</v>
      </c>
      <c r="D2655">
        <v>2064.4231121419375</v>
      </c>
      <c r="E2655">
        <v>10.023787922009333</v>
      </c>
      <c r="F2655">
        <f t="shared" si="116"/>
        <v>7.6326061017854041</v>
      </c>
    </row>
    <row r="2656" spans="1:6" x14ac:dyDescent="0.45">
      <c r="A2656" t="str">
        <f t="shared" si="115"/>
        <v>LSO2009</v>
      </c>
      <c r="B2656" t="s">
        <v>194</v>
      </c>
      <c r="C2656">
        <v>2009</v>
      </c>
      <c r="D2656">
        <v>2036.2630856765388</v>
      </c>
      <c r="E2656">
        <v>12.607234204010847</v>
      </c>
      <c r="F2656">
        <f t="shared" si="116"/>
        <v>7.6188715862560912</v>
      </c>
    </row>
    <row r="2657" spans="1:6" x14ac:dyDescent="0.45">
      <c r="A2657" t="str">
        <f t="shared" si="115"/>
        <v>LSO2010</v>
      </c>
      <c r="B2657" t="s">
        <v>194</v>
      </c>
      <c r="C2657">
        <v>2010</v>
      </c>
      <c r="D2657">
        <v>2152.9152828976771</v>
      </c>
      <c r="E2657">
        <v>13.411378871640188</v>
      </c>
      <c r="F2657">
        <f t="shared" si="116"/>
        <v>7.6745781481915305</v>
      </c>
    </row>
    <row r="2658" spans="1:6" x14ac:dyDescent="0.45">
      <c r="A2658" t="str">
        <f t="shared" si="115"/>
        <v>LSO2011</v>
      </c>
      <c r="B2658" t="s">
        <v>194</v>
      </c>
      <c r="C2658">
        <v>2011</v>
      </c>
      <c r="D2658">
        <v>2278.5014279106581</v>
      </c>
      <c r="E2658">
        <v>14.348858286376775</v>
      </c>
      <c r="F2658">
        <f t="shared" si="116"/>
        <v>7.7312732373926405</v>
      </c>
    </row>
    <row r="2659" spans="1:6" x14ac:dyDescent="0.45">
      <c r="A2659" t="str">
        <f t="shared" si="115"/>
        <v>LSO2012</v>
      </c>
      <c r="B2659" t="s">
        <v>194</v>
      </c>
      <c r="C2659">
        <v>2012</v>
      </c>
      <c r="D2659">
        <v>2291.4956531127013</v>
      </c>
      <c r="E2659">
        <v>18.568732698056579</v>
      </c>
      <c r="F2659">
        <f t="shared" si="116"/>
        <v>7.7369600069858704</v>
      </c>
    </row>
    <row r="2660" spans="1:6" x14ac:dyDescent="0.45">
      <c r="A2660" t="str">
        <f t="shared" si="115"/>
        <v>LSO2013</v>
      </c>
      <c r="B2660" t="s">
        <v>194</v>
      </c>
      <c r="C2660">
        <v>2013</v>
      </c>
      <c r="D2660">
        <v>2538.2631030604939</v>
      </c>
      <c r="E2660">
        <v>19.94730037776656</v>
      </c>
      <c r="F2660">
        <f t="shared" si="116"/>
        <v>7.8392353084099042</v>
      </c>
    </row>
    <row r="2661" spans="1:6" x14ac:dyDescent="0.45">
      <c r="A2661" t="str">
        <f t="shared" si="115"/>
        <v>LSO2014</v>
      </c>
      <c r="B2661" t="s">
        <v>194</v>
      </c>
      <c r="C2661">
        <v>2014</v>
      </c>
      <c r="D2661">
        <v>2771.24496867163</v>
      </c>
      <c r="E2661">
        <v>19.331501843702533</v>
      </c>
      <c r="F2661">
        <f t="shared" si="116"/>
        <v>7.9270519453841297</v>
      </c>
    </row>
    <row r="2662" spans="1:6" x14ac:dyDescent="0.45">
      <c r="A2662" t="str">
        <f t="shared" si="115"/>
        <v>LSO2015</v>
      </c>
      <c r="B2662" t="s">
        <v>194</v>
      </c>
      <c r="C2662">
        <v>2015</v>
      </c>
      <c r="D2662">
        <v>3034.6469292484821</v>
      </c>
      <c r="E2662">
        <v>18.273636699677827</v>
      </c>
      <c r="F2662">
        <f t="shared" si="116"/>
        <v>8.0178503636945848</v>
      </c>
    </row>
    <row r="2663" spans="1:6" x14ac:dyDescent="0.45">
      <c r="A2663" t="str">
        <f t="shared" si="115"/>
        <v>LSO2016</v>
      </c>
      <c r="B2663" t="s">
        <v>194</v>
      </c>
      <c r="C2663">
        <v>2016</v>
      </c>
      <c r="D2663">
        <v>2942.1815366392129</v>
      </c>
      <c r="E2663">
        <v>18.212893461314835</v>
      </c>
      <c r="F2663">
        <f t="shared" si="116"/>
        <v>7.9869066044375785</v>
      </c>
    </row>
    <row r="2664" spans="1:6" x14ac:dyDescent="0.45">
      <c r="A2664" t="str">
        <f t="shared" si="115"/>
        <v>LSO2017</v>
      </c>
      <c r="B2664" t="s">
        <v>194</v>
      </c>
      <c r="C2664">
        <v>2017</v>
      </c>
      <c r="D2664">
        <v>2618.818207701453</v>
      </c>
      <c r="E2664">
        <v>20.003840317769892</v>
      </c>
      <c r="F2664">
        <f t="shared" si="116"/>
        <v>7.8704784292315759</v>
      </c>
    </row>
    <row r="2665" spans="1:6" x14ac:dyDescent="0.45">
      <c r="A2665" t="str">
        <f t="shared" si="115"/>
        <v>LSO2018</v>
      </c>
      <c r="B2665" t="s">
        <v>194</v>
      </c>
      <c r="C2665">
        <v>2018</v>
      </c>
      <c r="D2665">
        <v>2632.2877522300387</v>
      </c>
      <c r="E2665">
        <v>20.131404545409197</v>
      </c>
      <c r="F2665">
        <f t="shared" si="116"/>
        <v>7.8756086148241771</v>
      </c>
    </row>
    <row r="2666" spans="1:6" x14ac:dyDescent="0.45">
      <c r="A2666" t="str">
        <f t="shared" si="115"/>
        <v>LSO2019</v>
      </c>
      <c r="B2666" t="s">
        <v>194</v>
      </c>
      <c r="C2666">
        <v>2019</v>
      </c>
      <c r="D2666">
        <v>2568.3411436271931</v>
      </c>
      <c r="E2666">
        <v>21.322467785894826</v>
      </c>
      <c r="F2666">
        <f t="shared" si="116"/>
        <v>7.851015500078443</v>
      </c>
    </row>
    <row r="2667" spans="1:6" x14ac:dyDescent="0.45">
      <c r="A2667" t="str">
        <f t="shared" si="115"/>
        <v>LSO2020</v>
      </c>
      <c r="B2667" t="s">
        <v>194</v>
      </c>
      <c r="C2667">
        <v>2020</v>
      </c>
      <c r="D2667">
        <v>2559.0977683492902</v>
      </c>
      <c r="E2667">
        <v>21.934113633447055</v>
      </c>
      <c r="F2667">
        <f t="shared" si="116"/>
        <v>7.8474100411155074</v>
      </c>
    </row>
    <row r="2668" spans="1:6" x14ac:dyDescent="0.45">
      <c r="A2668" t="str">
        <f t="shared" si="115"/>
        <v>LSO2021</v>
      </c>
      <c r="B2668" t="s">
        <v>194</v>
      </c>
      <c r="C2668">
        <v>2021</v>
      </c>
      <c r="D2668">
        <v>2544.7824955121414</v>
      </c>
      <c r="E2668">
        <v>22.328779446588857</v>
      </c>
      <c r="F2668">
        <f t="shared" si="116"/>
        <v>7.8418004618794246</v>
      </c>
    </row>
    <row r="2669" spans="1:6" x14ac:dyDescent="0.45">
      <c r="A2669" t="str">
        <f t="shared" si="115"/>
        <v>LSO2022</v>
      </c>
      <c r="B2669" t="s">
        <v>194</v>
      </c>
      <c r="C2669">
        <v>2022</v>
      </c>
      <c r="D2669">
        <v>2761.3110500221565</v>
      </c>
      <c r="E2669">
        <v>21.696064001738758</v>
      </c>
      <c r="F2669">
        <f t="shared" si="116"/>
        <v>7.9234608640497717</v>
      </c>
    </row>
    <row r="2670" spans="1:6" x14ac:dyDescent="0.45">
      <c r="A2670" t="str">
        <f t="shared" si="115"/>
        <v>LSO2023</v>
      </c>
      <c r="B2670" t="s">
        <v>194</v>
      </c>
      <c r="C2670">
        <v>2023</v>
      </c>
      <c r="D2670">
        <v>2880.9663100511871</v>
      </c>
      <c r="E2670">
        <v>24.866731489152009</v>
      </c>
      <c r="F2670">
        <f t="shared" si="116"/>
        <v>7.9658810411776226</v>
      </c>
    </row>
    <row r="2671" spans="1:6" x14ac:dyDescent="0.45">
      <c r="A2671" t="str">
        <f t="shared" si="115"/>
        <v>LSO2024</v>
      </c>
      <c r="B2671" t="s">
        <v>194</v>
      </c>
      <c r="C2671">
        <v>2024</v>
      </c>
      <c r="D2671">
        <v>2998.4703950425305</v>
      </c>
      <c r="E2671">
        <v>25.583019193332373</v>
      </c>
      <c r="F2671">
        <f t="shared" si="116"/>
        <v>8.0058575693040392</v>
      </c>
    </row>
    <row r="2672" spans="1:6" x14ac:dyDescent="0.45">
      <c r="A2672" t="str">
        <f t="shared" si="115"/>
        <v>LBR1991</v>
      </c>
      <c r="B2672" t="s">
        <v>512</v>
      </c>
      <c r="C2672">
        <v>1991</v>
      </c>
      <c r="D2672">
        <v>792.688689765655</v>
      </c>
      <c r="E2672">
        <v>0.66604262615659793</v>
      </c>
      <c r="F2672">
        <f t="shared" si="116"/>
        <v>6.6754305717529965</v>
      </c>
    </row>
    <row r="2673" spans="1:6" x14ac:dyDescent="0.45">
      <c r="A2673" t="str">
        <f t="shared" si="115"/>
        <v>LBR1992</v>
      </c>
      <c r="B2673" t="s">
        <v>512</v>
      </c>
      <c r="C2673">
        <v>1992</v>
      </c>
      <c r="D2673">
        <v>496.85140641224746</v>
      </c>
      <c r="E2673">
        <v>1.5884489332316878</v>
      </c>
      <c r="F2673">
        <f t="shared" si="116"/>
        <v>6.2082910003310037</v>
      </c>
    </row>
    <row r="2674" spans="1:6" x14ac:dyDescent="0.45">
      <c r="A2674" t="str">
        <f t="shared" si="115"/>
        <v>LBR1993</v>
      </c>
      <c r="B2674" t="s">
        <v>512</v>
      </c>
      <c r="C2674">
        <v>1993</v>
      </c>
      <c r="D2674">
        <v>327.82990407960051</v>
      </c>
      <c r="E2674">
        <v>1.9473545474791349</v>
      </c>
      <c r="F2674">
        <f t="shared" si="116"/>
        <v>5.7924948887492036</v>
      </c>
    </row>
    <row r="2675" spans="1:6" x14ac:dyDescent="0.45">
      <c r="A2675" t="str">
        <f t="shared" si="115"/>
        <v>LBR1994</v>
      </c>
      <c r="B2675" t="s">
        <v>512</v>
      </c>
      <c r="C2675">
        <v>1994</v>
      </c>
      <c r="D2675">
        <v>262.59628140344881</v>
      </c>
      <c r="E2675">
        <v>3.8797075461525421</v>
      </c>
      <c r="F2675">
        <f t="shared" si="116"/>
        <v>5.5706178010808802</v>
      </c>
    </row>
    <row r="2676" spans="1:6" x14ac:dyDescent="0.45">
      <c r="A2676" t="str">
        <f t="shared" si="115"/>
        <v>LBR1995</v>
      </c>
      <c r="B2676" t="s">
        <v>512</v>
      </c>
      <c r="C2676">
        <v>1995</v>
      </c>
      <c r="D2676">
        <v>254.38847458139463</v>
      </c>
      <c r="E2676">
        <v>2.8497185409877712</v>
      </c>
      <c r="F2676">
        <f t="shared" si="116"/>
        <v>5.5388625261212781</v>
      </c>
    </row>
    <row r="2677" spans="1:6" x14ac:dyDescent="0.45">
      <c r="A2677" t="str">
        <f t="shared" si="115"/>
        <v>LBR1996</v>
      </c>
      <c r="B2677" t="s">
        <v>512</v>
      </c>
      <c r="C2677">
        <v>1996</v>
      </c>
      <c r="D2677">
        <v>282.2316765141066</v>
      </c>
      <c r="E2677">
        <v>1.0159394768010142</v>
      </c>
      <c r="F2677">
        <f t="shared" si="116"/>
        <v>5.6427282815747013</v>
      </c>
    </row>
    <row r="2678" spans="1:6" x14ac:dyDescent="0.45">
      <c r="A2678" t="str">
        <f t="shared" si="115"/>
        <v>LBR1997</v>
      </c>
      <c r="B2678" t="s">
        <v>512</v>
      </c>
      <c r="C2678">
        <v>1997</v>
      </c>
      <c r="D2678">
        <v>547.87679490027676</v>
      </c>
      <c r="E2678">
        <v>0.68777945613985014</v>
      </c>
      <c r="F2678">
        <f t="shared" si="116"/>
        <v>6.3060504348463642</v>
      </c>
    </row>
    <row r="2679" spans="1:6" x14ac:dyDescent="0.45">
      <c r="A2679" t="str">
        <f t="shared" si="115"/>
        <v>LBR1998</v>
      </c>
      <c r="B2679" t="s">
        <v>512</v>
      </c>
      <c r="C2679">
        <v>1998</v>
      </c>
      <c r="D2679">
        <v>651.9264086301821</v>
      </c>
      <c r="E2679">
        <v>7.8628257608134255</v>
      </c>
      <c r="F2679">
        <f t="shared" si="116"/>
        <v>6.4799316853572257</v>
      </c>
    </row>
    <row r="2680" spans="1:6" x14ac:dyDescent="0.45">
      <c r="A2680" t="str">
        <f t="shared" si="115"/>
        <v>LBR1999</v>
      </c>
      <c r="B2680" t="s">
        <v>512</v>
      </c>
      <c r="C2680">
        <v>1999</v>
      </c>
      <c r="D2680">
        <v>761.66272601409651</v>
      </c>
      <c r="E2680">
        <v>4.9995450377391792</v>
      </c>
      <c r="F2680">
        <f t="shared" si="116"/>
        <v>6.6355038409235245</v>
      </c>
    </row>
    <row r="2681" spans="1:6" x14ac:dyDescent="0.45">
      <c r="A2681" t="str">
        <f t="shared" si="115"/>
        <v>LBR2000</v>
      </c>
      <c r="B2681" t="s">
        <v>512</v>
      </c>
      <c r="C2681">
        <v>2000</v>
      </c>
      <c r="D2681">
        <v>965.39552333054769</v>
      </c>
      <c r="E2681">
        <v>1.9918355267179011</v>
      </c>
      <c r="F2681">
        <f t="shared" si="116"/>
        <v>6.8725378861020587</v>
      </c>
    </row>
    <row r="2682" spans="1:6" x14ac:dyDescent="0.45">
      <c r="A2682" t="str">
        <f t="shared" si="115"/>
        <v>LBR2001</v>
      </c>
      <c r="B2682" t="s">
        <v>512</v>
      </c>
      <c r="C2682">
        <v>2001</v>
      </c>
      <c r="D2682">
        <v>986.57279867863883</v>
      </c>
      <c r="E2682">
        <v>2.0295032925381391</v>
      </c>
      <c r="F2682">
        <f t="shared" si="116"/>
        <v>6.8942371176498822</v>
      </c>
    </row>
    <row r="2683" spans="1:6" x14ac:dyDescent="0.45">
      <c r="A2683" t="str">
        <f t="shared" si="115"/>
        <v>LBR2002</v>
      </c>
      <c r="B2683" t="s">
        <v>512</v>
      </c>
      <c r="C2683">
        <v>2002</v>
      </c>
      <c r="D2683">
        <v>1012.9189129211017</v>
      </c>
      <c r="E2683">
        <v>2.0549174965898329</v>
      </c>
      <c r="F2683">
        <f t="shared" si="116"/>
        <v>6.9205914545700669</v>
      </c>
    </row>
    <row r="2684" spans="1:6" x14ac:dyDescent="0.45">
      <c r="A2684" t="str">
        <f t="shared" si="115"/>
        <v>LBR2003</v>
      </c>
      <c r="B2684" t="s">
        <v>512</v>
      </c>
      <c r="C2684">
        <v>2003</v>
      </c>
      <c r="D2684">
        <v>715.81824681287435</v>
      </c>
      <c r="E2684">
        <v>2.5581693730522805</v>
      </c>
      <c r="F2684">
        <f t="shared" si="116"/>
        <v>6.5734262895030753</v>
      </c>
    </row>
    <row r="2685" spans="1:6" x14ac:dyDescent="0.45">
      <c r="A2685" t="str">
        <f t="shared" si="115"/>
        <v>LBR2004</v>
      </c>
      <c r="B2685" t="s">
        <v>512</v>
      </c>
      <c r="C2685">
        <v>2004</v>
      </c>
      <c r="D2685">
        <v>745.39786181665625</v>
      </c>
      <c r="E2685">
        <v>3.3521157621189195</v>
      </c>
      <c r="F2685">
        <f t="shared" si="116"/>
        <v>6.6139181185364242</v>
      </c>
    </row>
    <row r="2686" spans="1:6" x14ac:dyDescent="0.45">
      <c r="A2686" t="str">
        <f t="shared" si="115"/>
        <v>LBR2005</v>
      </c>
      <c r="B2686" t="s">
        <v>512</v>
      </c>
      <c r="C2686">
        <v>2005</v>
      </c>
      <c r="D2686">
        <v>774.03256779028538</v>
      </c>
      <c r="E2686">
        <v>3.8096700516319935</v>
      </c>
      <c r="F2686">
        <f t="shared" si="116"/>
        <v>6.6516139499529352</v>
      </c>
    </row>
    <row r="2687" spans="1:6" x14ac:dyDescent="0.45">
      <c r="A2687" t="str">
        <f t="shared" si="115"/>
        <v>LBR2006</v>
      </c>
      <c r="B2687" t="s">
        <v>512</v>
      </c>
      <c r="C2687">
        <v>2006</v>
      </c>
      <c r="D2687">
        <v>815.21891703683661</v>
      </c>
      <c r="E2687">
        <v>4.7441323379405587</v>
      </c>
      <c r="F2687">
        <f t="shared" si="116"/>
        <v>6.7034566870328423</v>
      </c>
    </row>
    <row r="2688" spans="1:6" x14ac:dyDescent="0.45">
      <c r="A2688" t="str">
        <f t="shared" si="115"/>
        <v>LBR2007</v>
      </c>
      <c r="B2688" t="s">
        <v>512</v>
      </c>
      <c r="C2688">
        <v>2007</v>
      </c>
      <c r="D2688">
        <v>872.58464594221641</v>
      </c>
      <c r="E2688">
        <v>5.2593748809371164</v>
      </c>
      <c r="F2688">
        <f t="shared" si="116"/>
        <v>6.7714596647774439</v>
      </c>
    </row>
    <row r="2689" spans="1:6" x14ac:dyDescent="0.45">
      <c r="A2689" t="str">
        <f t="shared" si="115"/>
        <v>LBR2008</v>
      </c>
      <c r="B2689" t="s">
        <v>512</v>
      </c>
      <c r="C2689">
        <v>2008</v>
      </c>
      <c r="D2689">
        <v>915.05359971417943</v>
      </c>
      <c r="E2689">
        <v>6.1266498558877576</v>
      </c>
      <c r="F2689">
        <f t="shared" si="116"/>
        <v>6.8189826424824433</v>
      </c>
    </row>
    <row r="2690" spans="1:6" x14ac:dyDescent="0.45">
      <c r="A2690" t="str">
        <f t="shared" si="115"/>
        <v>LBR2009</v>
      </c>
      <c r="B2690" t="s">
        <v>512</v>
      </c>
      <c r="C2690">
        <v>2009</v>
      </c>
      <c r="D2690">
        <v>939.49629024621436</v>
      </c>
      <c r="E2690">
        <v>7.9469631760414039</v>
      </c>
      <c r="F2690">
        <f t="shared" si="116"/>
        <v>6.8453438701987999</v>
      </c>
    </row>
    <row r="2691" spans="1:6" x14ac:dyDescent="0.45">
      <c r="A2691" t="str">
        <f t="shared" ref="A2691:A2754" si="117">B2691&amp;C2691</f>
        <v>LBR2010</v>
      </c>
      <c r="B2691" t="s">
        <v>512</v>
      </c>
      <c r="C2691">
        <v>2010</v>
      </c>
      <c r="D2691">
        <v>980.11813977409986</v>
      </c>
      <c r="E2691">
        <v>9.3669851595338205</v>
      </c>
      <c r="F2691">
        <f t="shared" ref="F2691:F2754" si="118">LN(D2691)</f>
        <v>6.8876731151888526</v>
      </c>
    </row>
    <row r="2692" spans="1:6" x14ac:dyDescent="0.45">
      <c r="A2692" t="str">
        <f t="shared" si="117"/>
        <v>LBR2011</v>
      </c>
      <c r="B2692" t="s">
        <v>512</v>
      </c>
      <c r="C2692">
        <v>2011</v>
      </c>
      <c r="D2692">
        <v>1040.761414040184</v>
      </c>
      <c r="E2692">
        <v>10.374263636346214</v>
      </c>
      <c r="F2692">
        <f t="shared" si="118"/>
        <v>6.947707853144597</v>
      </c>
    </row>
    <row r="2693" spans="1:6" x14ac:dyDescent="0.45">
      <c r="A2693" t="str">
        <f t="shared" si="117"/>
        <v>LBR2012</v>
      </c>
      <c r="B2693" t="s">
        <v>512</v>
      </c>
      <c r="C2693">
        <v>2012</v>
      </c>
      <c r="D2693">
        <v>1156.9531944800356</v>
      </c>
      <c r="E2693">
        <v>10.046775620627825</v>
      </c>
      <c r="F2693">
        <f t="shared" si="118"/>
        <v>7.0535452721662519</v>
      </c>
    </row>
    <row r="2694" spans="1:6" x14ac:dyDescent="0.45">
      <c r="A2694" t="str">
        <f t="shared" si="117"/>
        <v>LBR2013</v>
      </c>
      <c r="B2694" t="s">
        <v>512</v>
      </c>
      <c r="C2694">
        <v>2013</v>
      </c>
      <c r="D2694">
        <v>1360.1291037015458</v>
      </c>
      <c r="E2694">
        <v>11.820774149306793</v>
      </c>
      <c r="F2694">
        <f t="shared" si="118"/>
        <v>7.2153349034169203</v>
      </c>
    </row>
    <row r="2695" spans="1:6" x14ac:dyDescent="0.45">
      <c r="A2695" t="str">
        <f t="shared" si="117"/>
        <v>LBR2014</v>
      </c>
      <c r="B2695" t="s">
        <v>512</v>
      </c>
      <c r="C2695">
        <v>2014</v>
      </c>
      <c r="D2695">
        <v>1418.7735551589146</v>
      </c>
      <c r="E2695">
        <v>11.440448183392562</v>
      </c>
      <c r="F2695">
        <f t="shared" si="118"/>
        <v>7.2575480838470705</v>
      </c>
    </row>
    <row r="2696" spans="1:6" x14ac:dyDescent="0.45">
      <c r="A2696" t="str">
        <f t="shared" si="117"/>
        <v>LBR2015</v>
      </c>
      <c r="B2696" t="s">
        <v>512</v>
      </c>
      <c r="C2696">
        <v>2015</v>
      </c>
      <c r="D2696">
        <v>1340.4327974119658</v>
      </c>
      <c r="E2696">
        <v>12.744949427578561</v>
      </c>
      <c r="F2696">
        <f t="shared" si="118"/>
        <v>7.2007478239403877</v>
      </c>
    </row>
    <row r="2697" spans="1:6" x14ac:dyDescent="0.45">
      <c r="A2697" t="str">
        <f t="shared" si="117"/>
        <v>LBR2016</v>
      </c>
      <c r="B2697" t="s">
        <v>512</v>
      </c>
      <c r="C2697">
        <v>2016</v>
      </c>
      <c r="D2697">
        <v>1490.3358141002595</v>
      </c>
      <c r="E2697">
        <v>13.020664595354864</v>
      </c>
      <c r="F2697">
        <f t="shared" si="118"/>
        <v>7.3067567521363435</v>
      </c>
    </row>
    <row r="2698" spans="1:6" x14ac:dyDescent="0.45">
      <c r="A2698" t="str">
        <f t="shared" si="117"/>
        <v>LBR2017</v>
      </c>
      <c r="B2698" t="s">
        <v>512</v>
      </c>
      <c r="C2698">
        <v>2017</v>
      </c>
      <c r="D2698">
        <v>1664.944813235657</v>
      </c>
      <c r="E2698">
        <v>16.752353794963085</v>
      </c>
      <c r="F2698">
        <f t="shared" si="118"/>
        <v>7.41754725666142</v>
      </c>
    </row>
    <row r="2699" spans="1:6" x14ac:dyDescent="0.45">
      <c r="A2699" t="str">
        <f t="shared" si="117"/>
        <v>LBR2018</v>
      </c>
      <c r="B2699" t="s">
        <v>512</v>
      </c>
      <c r="C2699">
        <v>2018</v>
      </c>
      <c r="D2699">
        <v>1799.7275139774838</v>
      </c>
      <c r="E2699">
        <v>16.976407905188491</v>
      </c>
      <c r="F2699">
        <f t="shared" si="118"/>
        <v>7.495390551301357</v>
      </c>
    </row>
    <row r="2700" spans="1:6" x14ac:dyDescent="0.45">
      <c r="A2700" t="str">
        <f t="shared" si="117"/>
        <v>LBR2019</v>
      </c>
      <c r="B2700" t="s">
        <v>512</v>
      </c>
      <c r="C2700">
        <v>2019</v>
      </c>
      <c r="D2700">
        <v>1899.5220097285514</v>
      </c>
      <c r="E2700">
        <v>14.30787156773205</v>
      </c>
      <c r="F2700">
        <f t="shared" si="118"/>
        <v>7.5493575596774498</v>
      </c>
    </row>
    <row r="2701" spans="1:6" x14ac:dyDescent="0.45">
      <c r="A2701" t="str">
        <f t="shared" si="117"/>
        <v>LBR2020</v>
      </c>
      <c r="B2701" t="s">
        <v>512</v>
      </c>
      <c r="C2701">
        <v>2020</v>
      </c>
      <c r="D2701">
        <v>1659.5210914599143</v>
      </c>
      <c r="E2701">
        <v>13.418605423168023</v>
      </c>
      <c r="F2701">
        <f t="shared" si="118"/>
        <v>7.4142843406061782</v>
      </c>
    </row>
    <row r="2702" spans="1:6" x14ac:dyDescent="0.45">
      <c r="A2702" t="str">
        <f t="shared" si="117"/>
        <v>LBR2021</v>
      </c>
      <c r="B2702" t="s">
        <v>512</v>
      </c>
      <c r="C2702">
        <v>2021</v>
      </c>
      <c r="D2702">
        <v>1539.20892304674</v>
      </c>
      <c r="E2702">
        <v>12.899695135740938</v>
      </c>
      <c r="F2702">
        <f t="shared" si="118"/>
        <v>7.3390238770923641</v>
      </c>
    </row>
    <row r="2703" spans="1:6" x14ac:dyDescent="0.45">
      <c r="A2703" t="str">
        <f t="shared" si="117"/>
        <v>LBR2022</v>
      </c>
      <c r="B2703" t="s">
        <v>512</v>
      </c>
      <c r="C2703">
        <v>2022</v>
      </c>
      <c r="D2703">
        <v>1691.5727572185108</v>
      </c>
      <c r="E2703">
        <v>14.787430409394037</v>
      </c>
      <c r="F2703">
        <f t="shared" si="118"/>
        <v>7.4334140007266969</v>
      </c>
    </row>
    <row r="2704" spans="1:6" x14ac:dyDescent="0.45">
      <c r="A2704" t="str">
        <f t="shared" si="117"/>
        <v>LBY1990</v>
      </c>
      <c r="B2704" t="s">
        <v>516</v>
      </c>
      <c r="C2704">
        <v>1990</v>
      </c>
      <c r="D2704" s="2">
        <v>17172.603309608166</v>
      </c>
      <c r="E2704" s="2">
        <v>30.433720219914477</v>
      </c>
      <c r="F2704">
        <f t="shared" si="118"/>
        <v>9.7510705620610985</v>
      </c>
    </row>
    <row r="2705" spans="1:6" x14ac:dyDescent="0.45">
      <c r="A2705" t="str">
        <f t="shared" si="117"/>
        <v>LBY1991</v>
      </c>
      <c r="B2705" t="s">
        <v>516</v>
      </c>
      <c r="C2705">
        <v>1991</v>
      </c>
      <c r="D2705">
        <v>20084.625905162964</v>
      </c>
      <c r="E2705">
        <v>28.424451620086849</v>
      </c>
      <c r="F2705">
        <f t="shared" si="118"/>
        <v>9.9077099210368011</v>
      </c>
    </row>
    <row r="2706" spans="1:6" x14ac:dyDescent="0.45">
      <c r="A2706" t="str">
        <f t="shared" si="117"/>
        <v>LBY1992</v>
      </c>
      <c r="B2706" t="s">
        <v>516</v>
      </c>
      <c r="C2706">
        <v>1992</v>
      </c>
      <c r="D2706">
        <v>19571.913113954713</v>
      </c>
      <c r="E2706">
        <v>28.756524473325644</v>
      </c>
      <c r="F2706">
        <f t="shared" si="118"/>
        <v>9.881850813095804</v>
      </c>
    </row>
    <row r="2707" spans="1:6" x14ac:dyDescent="0.45">
      <c r="A2707" t="str">
        <f t="shared" si="117"/>
        <v>LBY1993</v>
      </c>
      <c r="B2707" t="s">
        <v>516</v>
      </c>
      <c r="C2707">
        <v>1993</v>
      </c>
      <c r="D2707">
        <v>18904.224211944871</v>
      </c>
      <c r="E2707">
        <v>32.227282468924138</v>
      </c>
      <c r="F2707">
        <f t="shared" si="118"/>
        <v>9.847140679352103</v>
      </c>
    </row>
    <row r="2708" spans="1:6" x14ac:dyDescent="0.45">
      <c r="A2708" t="str">
        <f t="shared" si="117"/>
        <v>LBY1994</v>
      </c>
      <c r="B2708" t="s">
        <v>516</v>
      </c>
      <c r="C2708">
        <v>1994</v>
      </c>
      <c r="D2708">
        <v>19318.206777441574</v>
      </c>
      <c r="E2708">
        <v>32.409952844386474</v>
      </c>
      <c r="F2708">
        <f t="shared" si="118"/>
        <v>9.8688032865561439</v>
      </c>
    </row>
    <row r="2709" spans="1:6" x14ac:dyDescent="0.45">
      <c r="A2709" t="str">
        <f t="shared" si="117"/>
        <v>LBY1995</v>
      </c>
      <c r="B2709" t="s">
        <v>516</v>
      </c>
      <c r="C2709">
        <v>1995</v>
      </c>
      <c r="D2709">
        <v>18952.000871347045</v>
      </c>
      <c r="E2709">
        <v>32.534644194756559</v>
      </c>
      <c r="F2709">
        <f t="shared" si="118"/>
        <v>9.8496647918151421</v>
      </c>
    </row>
    <row r="2710" spans="1:6" x14ac:dyDescent="0.45">
      <c r="A2710" t="str">
        <f t="shared" si="117"/>
        <v>LBY1996</v>
      </c>
      <c r="B2710" t="s">
        <v>516</v>
      </c>
      <c r="C2710">
        <v>1996</v>
      </c>
      <c r="D2710">
        <v>19392.486963541316</v>
      </c>
      <c r="E2710">
        <v>23.684729064039409</v>
      </c>
      <c r="F2710">
        <f t="shared" si="118"/>
        <v>9.8726410001225062</v>
      </c>
    </row>
    <row r="2711" spans="1:6" x14ac:dyDescent="0.45">
      <c r="A2711" t="str">
        <f t="shared" si="117"/>
        <v>LBY1997</v>
      </c>
      <c r="B2711" t="s">
        <v>516</v>
      </c>
      <c r="C2711">
        <v>1997</v>
      </c>
      <c r="D2711">
        <v>20438.639917472905</v>
      </c>
      <c r="E2711">
        <v>22.019223973425682</v>
      </c>
      <c r="F2711">
        <f t="shared" si="118"/>
        <v>9.9251825018626896</v>
      </c>
    </row>
    <row r="2712" spans="1:6" x14ac:dyDescent="0.45">
      <c r="A2712" t="str">
        <f t="shared" si="117"/>
        <v>LBY1998</v>
      </c>
      <c r="B2712" t="s">
        <v>516</v>
      </c>
      <c r="C2712">
        <v>1998</v>
      </c>
      <c r="D2712">
        <v>19639.194732026084</v>
      </c>
      <c r="E2712">
        <v>24.562862972845707</v>
      </c>
      <c r="F2712">
        <f t="shared" si="118"/>
        <v>9.8852825796435422</v>
      </c>
    </row>
    <row r="2713" spans="1:6" x14ac:dyDescent="0.45">
      <c r="A2713" t="str">
        <f t="shared" si="117"/>
        <v>LBY1999</v>
      </c>
      <c r="B2713" t="s">
        <v>516</v>
      </c>
      <c r="C2713">
        <v>1999</v>
      </c>
      <c r="D2713">
        <v>19769.024431691287</v>
      </c>
      <c r="E2713">
        <v>23.949418674337767</v>
      </c>
      <c r="F2713">
        <f t="shared" si="118"/>
        <v>9.8918715690539063</v>
      </c>
    </row>
    <row r="2714" spans="1:6" x14ac:dyDescent="0.45">
      <c r="A2714" t="str">
        <f t="shared" si="117"/>
        <v>LBY2000</v>
      </c>
      <c r="B2714" t="s">
        <v>516</v>
      </c>
      <c r="C2714">
        <v>2000</v>
      </c>
      <c r="D2714">
        <v>20616.984868359854</v>
      </c>
      <c r="E2714">
        <v>20.467299255178041</v>
      </c>
      <c r="F2714">
        <f t="shared" si="118"/>
        <v>9.9338705232303397</v>
      </c>
    </row>
    <row r="2715" spans="1:6" x14ac:dyDescent="0.45">
      <c r="A2715" t="str">
        <f t="shared" si="117"/>
        <v>LBY2001</v>
      </c>
      <c r="B2715" t="s">
        <v>516</v>
      </c>
      <c r="C2715">
        <v>2001</v>
      </c>
      <c r="D2715">
        <v>20331.63151810025</v>
      </c>
      <c r="E2715">
        <v>19.614825581395348</v>
      </c>
      <c r="F2715">
        <f t="shared" si="118"/>
        <v>9.9199331551535117</v>
      </c>
    </row>
    <row r="2716" spans="1:6" x14ac:dyDescent="0.45">
      <c r="A2716" t="str">
        <f t="shared" si="117"/>
        <v>LBY2002</v>
      </c>
      <c r="B2716" t="s">
        <v>516</v>
      </c>
      <c r="C2716">
        <v>2002</v>
      </c>
      <c r="D2716">
        <v>20060.639691398261</v>
      </c>
      <c r="E2716">
        <v>17.206673842841766</v>
      </c>
      <c r="F2716">
        <f t="shared" si="118"/>
        <v>9.9065149499106901</v>
      </c>
    </row>
    <row r="2717" spans="1:6" x14ac:dyDescent="0.45">
      <c r="A2717" t="str">
        <f t="shared" si="117"/>
        <v>LBY2003</v>
      </c>
      <c r="B2717" t="s">
        <v>516</v>
      </c>
      <c r="C2717">
        <v>2003</v>
      </c>
      <c r="D2717">
        <v>22662.724214099664</v>
      </c>
      <c r="E2717">
        <v>12.784057108863772</v>
      </c>
      <c r="F2717">
        <f t="shared" si="118"/>
        <v>10.028476748631359</v>
      </c>
    </row>
    <row r="2718" spans="1:6" x14ac:dyDescent="0.45">
      <c r="A2718" t="str">
        <f t="shared" si="117"/>
        <v>LBY2004</v>
      </c>
      <c r="B2718" t="s">
        <v>516</v>
      </c>
      <c r="C2718">
        <v>2004</v>
      </c>
      <c r="D2718">
        <v>23813.40115044959</v>
      </c>
      <c r="E2718">
        <v>10.339998606563087</v>
      </c>
      <c r="F2718">
        <f t="shared" si="118"/>
        <v>10.07800377474144</v>
      </c>
    </row>
    <row r="2719" spans="1:6" x14ac:dyDescent="0.45">
      <c r="A2719" t="str">
        <f t="shared" si="117"/>
        <v>LBY2005</v>
      </c>
      <c r="B2719" t="s">
        <v>516</v>
      </c>
      <c r="C2719">
        <v>2005</v>
      </c>
      <c r="D2719">
        <v>26902.898587889533</v>
      </c>
      <c r="E2719">
        <v>7.3843893302331587</v>
      </c>
      <c r="F2719">
        <f t="shared" si="118"/>
        <v>10.199989313981501</v>
      </c>
    </row>
    <row r="2720" spans="1:6" x14ac:dyDescent="0.45">
      <c r="A2720" t="str">
        <f t="shared" si="117"/>
        <v>LBY2006</v>
      </c>
      <c r="B2720" t="s">
        <v>516</v>
      </c>
      <c r="C2720">
        <v>2006</v>
      </c>
      <c r="D2720">
        <v>28935.661582030501</v>
      </c>
      <c r="E2720">
        <v>6.007618627760233</v>
      </c>
      <c r="F2720">
        <f t="shared" si="118"/>
        <v>10.272830078167859</v>
      </c>
    </row>
    <row r="2721" spans="1:6" x14ac:dyDescent="0.45">
      <c r="A2721" t="str">
        <f t="shared" si="117"/>
        <v>LBY2007</v>
      </c>
      <c r="B2721" t="s">
        <v>516</v>
      </c>
      <c r="C2721">
        <v>2007</v>
      </c>
      <c r="D2721">
        <v>30928.942281082804</v>
      </c>
      <c r="E2721">
        <v>6.1536760126423866</v>
      </c>
      <c r="F2721">
        <f t="shared" si="118"/>
        <v>10.339447667909859</v>
      </c>
    </row>
    <row r="2722" spans="1:6" x14ac:dyDescent="0.45">
      <c r="A2722" t="str">
        <f t="shared" si="117"/>
        <v>LBY2008</v>
      </c>
      <c r="B2722" t="s">
        <v>516</v>
      </c>
      <c r="C2722">
        <v>2008</v>
      </c>
      <c r="D2722">
        <v>30812.283728870261</v>
      </c>
      <c r="E2722">
        <v>7.2991441713165433</v>
      </c>
      <c r="F2722">
        <f t="shared" si="118"/>
        <v>10.335668711819082</v>
      </c>
    </row>
    <row r="2723" spans="1:6" x14ac:dyDescent="0.45">
      <c r="A2723" t="str">
        <f t="shared" si="117"/>
        <v>LBY2009</v>
      </c>
      <c r="B2723" t="s">
        <v>516</v>
      </c>
      <c r="C2723">
        <v>2009</v>
      </c>
      <c r="D2723">
        <v>29027.146807122775</v>
      </c>
      <c r="E2723">
        <v>11.178265569572428</v>
      </c>
      <c r="F2723">
        <f t="shared" si="118"/>
        <v>10.275986767900577</v>
      </c>
    </row>
    <row r="2724" spans="1:6" x14ac:dyDescent="0.45">
      <c r="A2724" t="str">
        <f t="shared" si="117"/>
        <v>LBY2010</v>
      </c>
      <c r="B2724" t="s">
        <v>516</v>
      </c>
      <c r="C2724">
        <v>2010</v>
      </c>
      <c r="D2724">
        <v>30234.091872880505</v>
      </c>
      <c r="E2724">
        <v>9.2601862362762795</v>
      </c>
      <c r="F2724">
        <f t="shared" si="118"/>
        <v>10.316725436631314</v>
      </c>
    </row>
    <row r="2725" spans="1:6" x14ac:dyDescent="0.45">
      <c r="A2725" t="str">
        <f t="shared" si="117"/>
        <v>LBY2011</v>
      </c>
      <c r="B2725" t="s">
        <v>516</v>
      </c>
      <c r="C2725">
        <v>2011</v>
      </c>
      <c r="D2725">
        <v>15698.051907261164</v>
      </c>
      <c r="E2725">
        <v>14.181919472921065</v>
      </c>
      <c r="F2725">
        <f t="shared" si="118"/>
        <v>9.6612919012974956</v>
      </c>
    </row>
    <row r="2726" spans="1:6" x14ac:dyDescent="0.45">
      <c r="A2726" t="str">
        <f t="shared" si="117"/>
        <v>LBY2012</v>
      </c>
      <c r="B2726" t="s">
        <v>516</v>
      </c>
      <c r="C2726">
        <v>2012</v>
      </c>
      <c r="D2726">
        <v>26826.072975673305</v>
      </c>
      <c r="E2726">
        <v>9.3380851559502283</v>
      </c>
      <c r="F2726">
        <f t="shared" si="118"/>
        <v>10.197129565792091</v>
      </c>
    </row>
    <row r="2727" spans="1:6" x14ac:dyDescent="0.45">
      <c r="A2727" t="str">
        <f t="shared" si="117"/>
        <v>LBY2013</v>
      </c>
      <c r="B2727" t="s">
        <v>516</v>
      </c>
      <c r="C2727">
        <v>2013</v>
      </c>
      <c r="D2727">
        <v>21151.005191163284</v>
      </c>
      <c r="E2727">
        <v>13.736936906851563</v>
      </c>
      <c r="F2727">
        <f t="shared" si="118"/>
        <v>9.9594427101140131</v>
      </c>
    </row>
    <row r="2728" spans="1:6" x14ac:dyDescent="0.45">
      <c r="A2728" t="str">
        <f t="shared" si="117"/>
        <v>LBY2014</v>
      </c>
      <c r="B2728" t="s">
        <v>516</v>
      </c>
      <c r="C2728">
        <v>2014</v>
      </c>
      <c r="D2728">
        <v>17509.52850878449</v>
      </c>
      <c r="E2728">
        <v>19.318718861599958</v>
      </c>
      <c r="F2728">
        <f t="shared" si="118"/>
        <v>9.770500497949028</v>
      </c>
    </row>
    <row r="2729" spans="1:6" x14ac:dyDescent="0.45">
      <c r="A2729" t="str">
        <f t="shared" si="117"/>
        <v>LBY2015</v>
      </c>
      <c r="B2729" t="s">
        <v>516</v>
      </c>
      <c r="C2729">
        <v>2015</v>
      </c>
      <c r="D2729">
        <v>17903.256539580278</v>
      </c>
      <c r="E2729">
        <v>21.519978718692919</v>
      </c>
      <c r="F2729">
        <f t="shared" si="118"/>
        <v>9.7927379048671561</v>
      </c>
    </row>
    <row r="2730" spans="1:6" x14ac:dyDescent="0.45">
      <c r="A2730" t="str">
        <f t="shared" si="117"/>
        <v>LBY2016</v>
      </c>
      <c r="B2730" t="s">
        <v>516</v>
      </c>
      <c r="C2730">
        <v>2016</v>
      </c>
      <c r="D2730">
        <v>16961.017711171677</v>
      </c>
      <c r="E2730">
        <v>18.882925830232779</v>
      </c>
      <c r="F2730">
        <f t="shared" si="118"/>
        <v>9.7386729141005066</v>
      </c>
    </row>
    <row r="2731" spans="1:6" x14ac:dyDescent="0.45">
      <c r="A2731" t="str">
        <f t="shared" si="117"/>
        <v>LBY2017</v>
      </c>
      <c r="B2731" t="s">
        <v>516</v>
      </c>
      <c r="C2731">
        <v>2017</v>
      </c>
      <c r="D2731">
        <v>18026.018783400814</v>
      </c>
      <c r="E2731">
        <v>14.78962831438464</v>
      </c>
      <c r="F2731">
        <f t="shared" si="118"/>
        <v>9.7995714811329435</v>
      </c>
    </row>
    <row r="2732" spans="1:6" x14ac:dyDescent="0.45">
      <c r="A2732" t="str">
        <f t="shared" si="117"/>
        <v>LBY2018</v>
      </c>
      <c r="B2732" t="s">
        <v>516</v>
      </c>
      <c r="C2732">
        <v>2018</v>
      </c>
      <c r="D2732">
        <v>18879.315130198378</v>
      </c>
      <c r="E2732">
        <v>12.84654233469375</v>
      </c>
      <c r="F2732">
        <f t="shared" si="118"/>
        <v>9.8458221641579815</v>
      </c>
    </row>
    <row r="2733" spans="1:6" x14ac:dyDescent="0.45">
      <c r="A2733" t="str">
        <f t="shared" si="117"/>
        <v>LBY2019</v>
      </c>
      <c r="B2733" t="s">
        <v>516</v>
      </c>
      <c r="C2733">
        <v>2019</v>
      </c>
      <c r="D2733">
        <v>16194.108206114559</v>
      </c>
      <c r="E2733">
        <v>14.6289531807933</v>
      </c>
      <c r="F2733">
        <f t="shared" si="118"/>
        <v>9.692402764088289</v>
      </c>
    </row>
    <row r="2734" spans="1:6" x14ac:dyDescent="0.45">
      <c r="A2734" t="str">
        <f t="shared" si="117"/>
        <v>LBY2020</v>
      </c>
      <c r="B2734" t="s">
        <v>516</v>
      </c>
      <c r="C2734">
        <v>2020</v>
      </c>
      <c r="D2734">
        <v>10954.799045264959</v>
      </c>
      <c r="E2734">
        <v>21.833739154637673</v>
      </c>
      <c r="F2734">
        <f t="shared" si="118"/>
        <v>9.3015329082068199</v>
      </c>
    </row>
    <row r="2735" spans="1:6" x14ac:dyDescent="0.45">
      <c r="A2735" t="str">
        <f t="shared" si="117"/>
        <v>LBY2021</v>
      </c>
      <c r="B2735" t="s">
        <v>516</v>
      </c>
      <c r="C2735">
        <v>2021</v>
      </c>
      <c r="D2735">
        <v>12641.509771407456</v>
      </c>
      <c r="E2735">
        <v>11.039173849762625</v>
      </c>
      <c r="F2735">
        <f t="shared" si="118"/>
        <v>9.4447411045084522</v>
      </c>
    </row>
    <row r="2736" spans="1:6" x14ac:dyDescent="0.45">
      <c r="A2736" t="str">
        <f t="shared" si="117"/>
        <v>LBY2022</v>
      </c>
      <c r="B2736" t="s">
        <v>516</v>
      </c>
      <c r="C2736">
        <v>2022</v>
      </c>
      <c r="D2736">
        <v>12272.835618133447</v>
      </c>
      <c r="E2736">
        <v>10.718570677358375</v>
      </c>
      <c r="F2736">
        <f t="shared" si="118"/>
        <v>9.4151436127274355</v>
      </c>
    </row>
    <row r="2737" spans="1:6" x14ac:dyDescent="0.45">
      <c r="A2737" t="str">
        <f t="shared" si="117"/>
        <v>LBY2023</v>
      </c>
      <c r="B2737" t="s">
        <v>516</v>
      </c>
      <c r="C2737">
        <v>2023</v>
      </c>
      <c r="D2737">
        <v>13848.795002550616</v>
      </c>
      <c r="E2737">
        <v>11.928437542880891</v>
      </c>
      <c r="F2737">
        <f t="shared" si="118"/>
        <v>9.5359535044045192</v>
      </c>
    </row>
    <row r="2738" spans="1:6" x14ac:dyDescent="0.45">
      <c r="A2738" t="str">
        <f t="shared" si="117"/>
        <v>LBY2024</v>
      </c>
      <c r="B2738" t="s">
        <v>516</v>
      </c>
      <c r="C2738">
        <v>2024</v>
      </c>
      <c r="D2738">
        <v>13953.798028331816</v>
      </c>
      <c r="E2738">
        <v>13.559449005736695</v>
      </c>
      <c r="F2738">
        <f t="shared" si="118"/>
        <v>9.5435070102889288</v>
      </c>
    </row>
    <row r="2739" spans="1:6" x14ac:dyDescent="0.45">
      <c r="A2739" t="str">
        <f t="shared" si="117"/>
        <v>LTU2010</v>
      </c>
      <c r="B2739" t="s">
        <v>86</v>
      </c>
      <c r="C2739">
        <v>2010</v>
      </c>
      <c r="D2739">
        <v>19827.948684183993</v>
      </c>
      <c r="E2739">
        <v>59.41055618763744</v>
      </c>
      <c r="F2739">
        <f t="shared" si="118"/>
        <v>9.8948477710891023</v>
      </c>
    </row>
    <row r="2740" spans="1:6" x14ac:dyDescent="0.45">
      <c r="A2740" t="str">
        <f t="shared" si="117"/>
        <v>LTU2011</v>
      </c>
      <c r="B2740" t="s">
        <v>86</v>
      </c>
      <c r="C2740">
        <v>2011</v>
      </c>
      <c r="D2740">
        <v>22701.554605976657</v>
      </c>
      <c r="E2740">
        <v>49.899510523205478</v>
      </c>
      <c r="F2740">
        <f t="shared" si="118"/>
        <v>10.0301886859693</v>
      </c>
    </row>
    <row r="2741" spans="1:6" x14ac:dyDescent="0.45">
      <c r="A2741" t="str">
        <f t="shared" si="117"/>
        <v>LTU2012</v>
      </c>
      <c r="B2741" t="s">
        <v>86</v>
      </c>
      <c r="C2741">
        <v>2012</v>
      </c>
      <c r="D2741">
        <v>24566.89870315299</v>
      </c>
      <c r="E2741">
        <v>46.756313117600676</v>
      </c>
      <c r="F2741">
        <f t="shared" si="118"/>
        <v>10.109155234640546</v>
      </c>
    </row>
    <row r="2742" spans="1:6" x14ac:dyDescent="0.45">
      <c r="A2742" t="str">
        <f t="shared" si="117"/>
        <v>LTU2013</v>
      </c>
      <c r="B2742" t="s">
        <v>86</v>
      </c>
      <c r="C2742">
        <v>2013</v>
      </c>
      <c r="D2742">
        <v>26563.374897551894</v>
      </c>
      <c r="E2742">
        <v>43.221277542739763</v>
      </c>
      <c r="F2742">
        <f t="shared" si="118"/>
        <v>10.187288662443951</v>
      </c>
    </row>
    <row r="2743" spans="1:6" x14ac:dyDescent="0.45">
      <c r="A2743" t="str">
        <f t="shared" si="117"/>
        <v>LTU2014</v>
      </c>
      <c r="B2743" t="s">
        <v>86</v>
      </c>
      <c r="C2743">
        <v>2014</v>
      </c>
      <c r="D2743">
        <v>28005.792412485676</v>
      </c>
      <c r="E2743">
        <v>41.007819554827734</v>
      </c>
      <c r="F2743">
        <f t="shared" si="118"/>
        <v>10.240166639636794</v>
      </c>
    </row>
    <row r="2744" spans="1:6" x14ac:dyDescent="0.45">
      <c r="A2744" t="str">
        <f t="shared" si="117"/>
        <v>LTU2015</v>
      </c>
      <c r="B2744" t="s">
        <v>86</v>
      </c>
      <c r="C2744">
        <v>2015</v>
      </c>
      <c r="D2744">
        <v>28853.997856093687</v>
      </c>
      <c r="E2744">
        <v>41.452200938262024</v>
      </c>
      <c r="F2744">
        <f t="shared" si="118"/>
        <v>10.270003836203839</v>
      </c>
    </row>
    <row r="2745" spans="1:6" x14ac:dyDescent="0.45">
      <c r="A2745" t="str">
        <f t="shared" si="117"/>
        <v>LTU2016</v>
      </c>
      <c r="B2745" t="s">
        <v>86</v>
      </c>
      <c r="C2745">
        <v>2016</v>
      </c>
      <c r="D2745">
        <v>30772.672844944263</v>
      </c>
      <c r="E2745">
        <v>42.765848402099749</v>
      </c>
      <c r="F2745">
        <f t="shared" si="118"/>
        <v>10.334382329832573</v>
      </c>
    </row>
    <row r="2746" spans="1:6" x14ac:dyDescent="0.45">
      <c r="A2746" t="str">
        <f t="shared" si="117"/>
        <v>LTU2017</v>
      </c>
      <c r="B2746" t="s">
        <v>86</v>
      </c>
      <c r="C2746">
        <v>2017</v>
      </c>
      <c r="D2746">
        <v>33591.555407148844</v>
      </c>
      <c r="E2746">
        <v>40.979737431155684</v>
      </c>
      <c r="F2746">
        <f t="shared" si="118"/>
        <v>10.422029987195142</v>
      </c>
    </row>
    <row r="2747" spans="1:6" x14ac:dyDescent="0.45">
      <c r="A2747" t="str">
        <f t="shared" si="117"/>
        <v>LTU2018</v>
      </c>
      <c r="B2747" t="s">
        <v>86</v>
      </c>
      <c r="C2747">
        <v>2018</v>
      </c>
      <c r="D2747">
        <v>36491.938522368873</v>
      </c>
      <c r="E2747">
        <v>39.993553498831979</v>
      </c>
      <c r="F2747">
        <f t="shared" si="118"/>
        <v>10.504846652776038</v>
      </c>
    </row>
    <row r="2748" spans="1:6" x14ac:dyDescent="0.45">
      <c r="A2748" t="str">
        <f t="shared" si="117"/>
        <v>LTU2019</v>
      </c>
      <c r="B2748" t="s">
        <v>86</v>
      </c>
      <c r="C2748">
        <v>2019</v>
      </c>
      <c r="D2748">
        <v>40563.830488455504</v>
      </c>
      <c r="E2748">
        <v>38.739433654460051</v>
      </c>
      <c r="F2748">
        <f t="shared" si="118"/>
        <v>10.610632073856562</v>
      </c>
    </row>
    <row r="2749" spans="1:6" x14ac:dyDescent="0.45">
      <c r="A2749" t="str">
        <f t="shared" si="117"/>
        <v>LTU2020</v>
      </c>
      <c r="B2749" t="s">
        <v>86</v>
      </c>
      <c r="C2749">
        <v>2020</v>
      </c>
      <c r="D2749">
        <v>41262.727694172463</v>
      </c>
      <c r="E2749">
        <v>37.034010829926508</v>
      </c>
      <c r="F2749">
        <f t="shared" si="118"/>
        <v>10.627714894332772</v>
      </c>
    </row>
    <row r="2750" spans="1:6" x14ac:dyDescent="0.45">
      <c r="A2750" t="str">
        <f t="shared" si="117"/>
        <v>LTU2021</v>
      </c>
      <c r="B2750" t="s">
        <v>86</v>
      </c>
      <c r="C2750">
        <v>2021</v>
      </c>
      <c r="D2750">
        <v>45873.527323948569</v>
      </c>
      <c r="E2750">
        <v>37.20205670951249</v>
      </c>
      <c r="F2750">
        <f t="shared" si="118"/>
        <v>10.733643482911317</v>
      </c>
    </row>
    <row r="2751" spans="1:6" x14ac:dyDescent="0.45">
      <c r="A2751" t="str">
        <f t="shared" si="117"/>
        <v>LTU2022</v>
      </c>
      <c r="B2751" t="s">
        <v>86</v>
      </c>
      <c r="C2751">
        <v>2022</v>
      </c>
      <c r="D2751">
        <v>50498.382396334644</v>
      </c>
      <c r="E2751">
        <v>35.69910956360777</v>
      </c>
      <c r="F2751">
        <f t="shared" si="118"/>
        <v>10.829696582994673</v>
      </c>
    </row>
    <row r="2752" spans="1:6" x14ac:dyDescent="0.45">
      <c r="A2752" t="str">
        <f t="shared" si="117"/>
        <v>LTU2023</v>
      </c>
      <c r="B2752" t="s">
        <v>86</v>
      </c>
      <c r="C2752">
        <v>2023</v>
      </c>
      <c r="D2752">
        <v>50914.863814666511</v>
      </c>
      <c r="E2752">
        <v>34.386807337053796</v>
      </c>
      <c r="F2752">
        <f t="shared" si="118"/>
        <v>10.8379101798436</v>
      </c>
    </row>
    <row r="2753" spans="1:6" x14ac:dyDescent="0.45">
      <c r="A2753" t="str">
        <f t="shared" si="117"/>
        <v>LTU2024</v>
      </c>
      <c r="B2753" t="s">
        <v>86</v>
      </c>
      <c r="C2753">
        <v>2024</v>
      </c>
      <c r="D2753">
        <v>54413.964068281304</v>
      </c>
      <c r="E2753">
        <v>35.968726911761173</v>
      </c>
      <c r="F2753">
        <f t="shared" si="118"/>
        <v>10.904376092335811</v>
      </c>
    </row>
    <row r="2754" spans="1:6" x14ac:dyDescent="0.45">
      <c r="A2754" t="str">
        <f t="shared" si="117"/>
        <v>LUX2001</v>
      </c>
      <c r="B2754" t="s">
        <v>423</v>
      </c>
      <c r="C2754">
        <v>2001</v>
      </c>
      <c r="D2754">
        <v>56141.775166448591</v>
      </c>
      <c r="E2754">
        <v>78.454820520181229</v>
      </c>
      <c r="F2754">
        <f t="shared" si="118"/>
        <v>10.935635469765954</v>
      </c>
    </row>
    <row r="2755" spans="1:6" x14ac:dyDescent="0.45">
      <c r="A2755" t="str">
        <f t="shared" ref="A2755:A2818" si="119">B2755&amp;C2755</f>
        <v>LUX2002</v>
      </c>
      <c r="B2755" t="s">
        <v>423</v>
      </c>
      <c r="C2755">
        <v>2002</v>
      </c>
      <c r="D2755">
        <v>58575.679271754409</v>
      </c>
      <c r="E2755">
        <v>67.49380801995666</v>
      </c>
      <c r="F2755">
        <f t="shared" ref="F2755:F2818" si="120">LN(D2755)</f>
        <v>10.978074859924282</v>
      </c>
    </row>
    <row r="2756" spans="1:6" x14ac:dyDescent="0.45">
      <c r="A2756" t="str">
        <f t="shared" si="119"/>
        <v>LUX2003</v>
      </c>
      <c r="B2756" t="s">
        <v>423</v>
      </c>
      <c r="C2756">
        <v>2003</v>
      </c>
      <c r="D2756">
        <v>60199.850796778795</v>
      </c>
      <c r="E2756">
        <v>69.054035211495574</v>
      </c>
      <c r="F2756">
        <f t="shared" si="120"/>
        <v>11.005425152835016</v>
      </c>
    </row>
    <row r="2757" spans="1:6" x14ac:dyDescent="0.45">
      <c r="A2757" t="str">
        <f t="shared" si="119"/>
        <v>LUX2004</v>
      </c>
      <c r="B2757" t="s">
        <v>423</v>
      </c>
      <c r="C2757">
        <v>2004</v>
      </c>
      <c r="D2757">
        <v>64694.433416102816</v>
      </c>
      <c r="E2757">
        <v>65.99646881289047</v>
      </c>
      <c r="F2757">
        <f t="shared" si="120"/>
        <v>11.077430439942214</v>
      </c>
    </row>
    <row r="2758" spans="1:6" x14ac:dyDescent="0.45">
      <c r="A2758" t="str">
        <f t="shared" si="119"/>
        <v>LUX2005</v>
      </c>
      <c r="B2758" t="s">
        <v>423</v>
      </c>
      <c r="C2758">
        <v>2005</v>
      </c>
      <c r="D2758">
        <v>68787.854749426595</v>
      </c>
      <c r="E2758">
        <v>71.272447997565209</v>
      </c>
      <c r="F2758">
        <f t="shared" si="120"/>
        <v>11.138782478533368</v>
      </c>
    </row>
    <row r="2759" spans="1:6" x14ac:dyDescent="0.45">
      <c r="A2759" t="str">
        <f t="shared" si="119"/>
        <v>LUX2006</v>
      </c>
      <c r="B2759" t="s">
        <v>423</v>
      </c>
      <c r="C2759">
        <v>2006</v>
      </c>
      <c r="D2759">
        <v>78878.027516148664</v>
      </c>
      <c r="E2759">
        <v>74.724115213308423</v>
      </c>
      <c r="F2759">
        <f t="shared" si="120"/>
        <v>11.275657982829841</v>
      </c>
    </row>
    <row r="2760" spans="1:6" x14ac:dyDescent="0.45">
      <c r="A2760" t="str">
        <f t="shared" si="119"/>
        <v>LUX2007</v>
      </c>
      <c r="B2760" t="s">
        <v>423</v>
      </c>
      <c r="C2760">
        <v>2007</v>
      </c>
      <c r="D2760">
        <v>85129.188816961163</v>
      </c>
      <c r="E2760">
        <v>85.311839839765796</v>
      </c>
      <c r="F2760">
        <f t="shared" si="120"/>
        <v>11.351925250076228</v>
      </c>
    </row>
    <row r="2761" spans="1:6" x14ac:dyDescent="0.45">
      <c r="A2761" t="str">
        <f t="shared" si="119"/>
        <v>LUX2008</v>
      </c>
      <c r="B2761" t="s">
        <v>423</v>
      </c>
      <c r="C2761">
        <v>2008</v>
      </c>
      <c r="D2761">
        <v>90970.721198014711</v>
      </c>
      <c r="E2761">
        <v>101.15332688370798</v>
      </c>
      <c r="F2761">
        <f t="shared" si="120"/>
        <v>11.418292988651173</v>
      </c>
    </row>
    <row r="2762" spans="1:6" x14ac:dyDescent="0.45">
      <c r="A2762" t="str">
        <f t="shared" si="119"/>
        <v>LUX2009</v>
      </c>
      <c r="B2762" t="s">
        <v>423</v>
      </c>
      <c r="C2762">
        <v>2009</v>
      </c>
      <c r="D2762">
        <v>86873.256241956289</v>
      </c>
      <c r="E2762">
        <v>100.97375099879662</v>
      </c>
      <c r="F2762">
        <f t="shared" si="120"/>
        <v>11.372205510630613</v>
      </c>
    </row>
    <row r="2763" spans="1:6" x14ac:dyDescent="0.45">
      <c r="A2763" t="str">
        <f t="shared" si="119"/>
        <v>LUX2010</v>
      </c>
      <c r="B2763" t="s">
        <v>423</v>
      </c>
      <c r="C2763">
        <v>2010</v>
      </c>
      <c r="D2763">
        <v>90346.068826800823</v>
      </c>
      <c r="E2763">
        <v>86.117127169805059</v>
      </c>
      <c r="F2763">
        <f t="shared" si="120"/>
        <v>11.411402784579032</v>
      </c>
    </row>
    <row r="2764" spans="1:6" x14ac:dyDescent="0.45">
      <c r="A2764" t="str">
        <f t="shared" si="119"/>
        <v>LUX2011</v>
      </c>
      <c r="B2764" t="s">
        <v>423</v>
      </c>
      <c r="C2764">
        <v>2011</v>
      </c>
      <c r="D2764">
        <v>94475.030226502349</v>
      </c>
      <c r="E2764">
        <v>84.176630049644587</v>
      </c>
      <c r="F2764">
        <f t="shared" si="120"/>
        <v>11.456090848159446</v>
      </c>
    </row>
    <row r="2765" spans="1:6" x14ac:dyDescent="0.45">
      <c r="A2765" t="str">
        <f t="shared" si="119"/>
        <v>LUX2012</v>
      </c>
      <c r="B2765" t="s">
        <v>423</v>
      </c>
      <c r="C2765">
        <v>2012</v>
      </c>
      <c r="D2765">
        <v>96636.426643956001</v>
      </c>
      <c r="E2765">
        <v>83.582945176010142</v>
      </c>
      <c r="F2765">
        <f t="shared" si="120"/>
        <v>11.478711036532573</v>
      </c>
    </row>
    <row r="2766" spans="1:6" x14ac:dyDescent="0.45">
      <c r="A2766" t="str">
        <f t="shared" si="119"/>
        <v>LUX2013</v>
      </c>
      <c r="B2766" t="s">
        <v>423</v>
      </c>
      <c r="C2766">
        <v>2013</v>
      </c>
      <c r="D2766">
        <v>100925.01199224053</v>
      </c>
      <c r="E2766">
        <v>86.661458071190026</v>
      </c>
      <c r="F2766">
        <f t="shared" si="120"/>
        <v>11.522133064544425</v>
      </c>
    </row>
    <row r="2767" spans="1:6" x14ac:dyDescent="0.45">
      <c r="A2767" t="str">
        <f t="shared" si="119"/>
        <v>LUX2014</v>
      </c>
      <c r="B2767" t="s">
        <v>423</v>
      </c>
      <c r="C2767">
        <v>2014</v>
      </c>
      <c r="D2767">
        <v>105296.28458823191</v>
      </c>
      <c r="E2767">
        <v>86.305964539773669</v>
      </c>
      <c r="F2767">
        <f t="shared" si="120"/>
        <v>11.564533413437195</v>
      </c>
    </row>
    <row r="2768" spans="1:6" x14ac:dyDescent="0.45">
      <c r="A2768" t="str">
        <f t="shared" si="119"/>
        <v>LUX2015</v>
      </c>
      <c r="B2768" t="s">
        <v>423</v>
      </c>
      <c r="C2768">
        <v>2015</v>
      </c>
      <c r="D2768">
        <v>107888.57835298181</v>
      </c>
      <c r="E2768">
        <v>91.784051155266695</v>
      </c>
      <c r="F2768">
        <f t="shared" si="120"/>
        <v>11.58885429163942</v>
      </c>
    </row>
    <row r="2769" spans="1:6" x14ac:dyDescent="0.45">
      <c r="A2769" t="str">
        <f t="shared" si="119"/>
        <v>LUX2016</v>
      </c>
      <c r="B2769" t="s">
        <v>423</v>
      </c>
      <c r="C2769">
        <v>2016</v>
      </c>
      <c r="D2769">
        <v>113365.17608226545</v>
      </c>
      <c r="E2769">
        <v>96.253085944886067</v>
      </c>
      <c r="F2769">
        <f t="shared" si="120"/>
        <v>11.638369533892593</v>
      </c>
    </row>
    <row r="2770" spans="1:6" x14ac:dyDescent="0.45">
      <c r="A2770" t="str">
        <f t="shared" si="119"/>
        <v>LUX2017</v>
      </c>
      <c r="B2770" t="s">
        <v>423</v>
      </c>
      <c r="C2770">
        <v>2017</v>
      </c>
      <c r="D2770">
        <v>114985.84223598862</v>
      </c>
      <c r="E2770">
        <v>100.47313349373093</v>
      </c>
      <c r="F2770">
        <f t="shared" si="120"/>
        <v>11.652564288775203</v>
      </c>
    </row>
    <row r="2771" spans="1:6" x14ac:dyDescent="0.45">
      <c r="A2771" t="str">
        <f t="shared" si="119"/>
        <v>LUX2018</v>
      </c>
      <c r="B2771" t="s">
        <v>423</v>
      </c>
      <c r="C2771">
        <v>2018</v>
      </c>
      <c r="D2771">
        <v>116638.41416388213</v>
      </c>
      <c r="E2771">
        <v>105.49501944259202</v>
      </c>
      <c r="F2771">
        <f t="shared" si="120"/>
        <v>11.666833951161394</v>
      </c>
    </row>
    <row r="2772" spans="1:6" x14ac:dyDescent="0.45">
      <c r="A2772" t="str">
        <f t="shared" si="119"/>
        <v>LUX2019</v>
      </c>
      <c r="B2772" t="s">
        <v>423</v>
      </c>
      <c r="C2772">
        <v>2019</v>
      </c>
      <c r="D2772">
        <v>121371.73990306963</v>
      </c>
      <c r="E2772">
        <v>109.0122042719518</v>
      </c>
      <c r="F2772">
        <f t="shared" si="120"/>
        <v>11.706613345525954</v>
      </c>
    </row>
    <row r="2773" spans="1:6" x14ac:dyDescent="0.45">
      <c r="A2773" t="str">
        <f t="shared" si="119"/>
        <v>LUX2020</v>
      </c>
      <c r="B2773" t="s">
        <v>423</v>
      </c>
      <c r="C2773">
        <v>2020</v>
      </c>
      <c r="D2773">
        <v>122066.73914720172</v>
      </c>
      <c r="E2773">
        <v>110.21214962824135</v>
      </c>
      <c r="F2773">
        <f t="shared" si="120"/>
        <v>11.712323216332539</v>
      </c>
    </row>
    <row r="2774" spans="1:6" x14ac:dyDescent="0.45">
      <c r="A2774" t="str">
        <f t="shared" si="119"/>
        <v>LUX2021</v>
      </c>
      <c r="B2774" t="s">
        <v>423</v>
      </c>
      <c r="C2774">
        <v>2021</v>
      </c>
      <c r="D2774">
        <v>136772.44375329223</v>
      </c>
      <c r="E2774">
        <v>102.99769443927866</v>
      </c>
      <c r="F2774">
        <f t="shared" si="120"/>
        <v>11.826073829327965</v>
      </c>
    </row>
    <row r="2775" spans="1:6" x14ac:dyDescent="0.45">
      <c r="A2775" t="str">
        <f t="shared" si="119"/>
        <v>LUX2022</v>
      </c>
      <c r="B2775" t="s">
        <v>423</v>
      </c>
      <c r="C2775">
        <v>2022</v>
      </c>
      <c r="D2775">
        <v>143381.8975336891</v>
      </c>
      <c r="E2775">
        <v>102.54890465344634</v>
      </c>
      <c r="F2775">
        <f t="shared" si="120"/>
        <v>11.873266961617583</v>
      </c>
    </row>
    <row r="2776" spans="1:6" x14ac:dyDescent="0.45">
      <c r="A2776" t="str">
        <f t="shared" si="119"/>
        <v>LUX2023</v>
      </c>
      <c r="B2776" t="s">
        <v>423</v>
      </c>
      <c r="C2776">
        <v>2023</v>
      </c>
      <c r="D2776">
        <v>142424.72988727794</v>
      </c>
      <c r="E2776">
        <v>94.498316554272535</v>
      </c>
      <c r="F2776">
        <f t="shared" si="120"/>
        <v>11.866568927820753</v>
      </c>
    </row>
    <row r="2777" spans="1:6" x14ac:dyDescent="0.45">
      <c r="A2777" t="str">
        <f t="shared" si="119"/>
        <v>LUX2024</v>
      </c>
      <c r="B2777" t="s">
        <v>423</v>
      </c>
      <c r="C2777">
        <v>2024</v>
      </c>
      <c r="D2777">
        <v>150772.35884227816</v>
      </c>
      <c r="E2777">
        <v>85.218999833666345</v>
      </c>
      <c r="F2777">
        <f t="shared" si="120"/>
        <v>11.923526420953213</v>
      </c>
    </row>
    <row r="2778" spans="1:6" x14ac:dyDescent="0.45">
      <c r="A2778" t="str">
        <f t="shared" si="119"/>
        <v>MAC1990</v>
      </c>
      <c r="B2778" t="s">
        <v>232</v>
      </c>
      <c r="C2778">
        <v>1990</v>
      </c>
      <c r="D2778" s="2">
        <v>27940.867110200226</v>
      </c>
      <c r="E2778" s="2">
        <v>62.642857142857146</v>
      </c>
      <c r="F2778">
        <f t="shared" si="120"/>
        <v>10.237845667053803</v>
      </c>
    </row>
    <row r="2779" spans="1:6" x14ac:dyDescent="0.45">
      <c r="A2779" t="str">
        <f t="shared" si="119"/>
        <v>MAC1991</v>
      </c>
      <c r="B2779" t="s">
        <v>232</v>
      </c>
      <c r="C2779">
        <v>1991</v>
      </c>
      <c r="D2779">
        <v>28520.827771292083</v>
      </c>
      <c r="E2779">
        <v>65.594266374676494</v>
      </c>
      <c r="F2779">
        <f t="shared" si="120"/>
        <v>10.258389898345889</v>
      </c>
    </row>
    <row r="2780" spans="1:6" x14ac:dyDescent="0.45">
      <c r="A2780" t="str">
        <f t="shared" si="119"/>
        <v>MAC1992</v>
      </c>
      <c r="B2780" t="s">
        <v>232</v>
      </c>
      <c r="C2780">
        <v>1992</v>
      </c>
      <c r="D2780">
        <v>31334.922839339404</v>
      </c>
      <c r="E2780">
        <v>66.061665688251352</v>
      </c>
      <c r="F2780">
        <f t="shared" si="120"/>
        <v>10.35248850021245</v>
      </c>
    </row>
    <row r="2781" spans="1:6" x14ac:dyDescent="0.45">
      <c r="A2781" t="str">
        <f t="shared" si="119"/>
        <v>MAC1993</v>
      </c>
      <c r="B2781" t="s">
        <v>232</v>
      </c>
      <c r="C2781">
        <v>1993</v>
      </c>
      <c r="D2781">
        <v>32590.134571353439</v>
      </c>
      <c r="E2781">
        <v>79.743691987328589</v>
      </c>
      <c r="F2781">
        <f t="shared" si="120"/>
        <v>10.391764901045342</v>
      </c>
    </row>
    <row r="2782" spans="1:6" x14ac:dyDescent="0.45">
      <c r="A2782" t="str">
        <f t="shared" si="119"/>
        <v>MAC1994</v>
      </c>
      <c r="B2782" t="s">
        <v>232</v>
      </c>
      <c r="C2782">
        <v>1994</v>
      </c>
      <c r="D2782">
        <v>33582.389503707134</v>
      </c>
      <c r="E2782">
        <v>79.036804076514272</v>
      </c>
      <c r="F2782">
        <f t="shared" si="120"/>
        <v>10.421757086637916</v>
      </c>
    </row>
    <row r="2783" spans="1:6" x14ac:dyDescent="0.45">
      <c r="A2783" t="str">
        <f t="shared" si="119"/>
        <v>MAC1995</v>
      </c>
      <c r="B2783" t="s">
        <v>232</v>
      </c>
      <c r="C2783">
        <v>1995</v>
      </c>
      <c r="D2783">
        <v>34334.804700983834</v>
      </c>
      <c r="E2783">
        <v>74.266146556944889</v>
      </c>
      <c r="F2783">
        <f t="shared" si="120"/>
        <v>10.44391483299386</v>
      </c>
    </row>
    <row r="2784" spans="1:6" x14ac:dyDescent="0.45">
      <c r="A2784" t="str">
        <f t="shared" si="119"/>
        <v>MAC1996</v>
      </c>
      <c r="B2784" t="s">
        <v>232</v>
      </c>
      <c r="C2784">
        <v>1996</v>
      </c>
      <c r="D2784">
        <v>34330.594521456573</v>
      </c>
      <c r="E2784">
        <v>77.819463392451112</v>
      </c>
      <c r="F2784">
        <f t="shared" si="120"/>
        <v>10.443792204142058</v>
      </c>
    </row>
    <row r="2785" spans="1:6" x14ac:dyDescent="0.45">
      <c r="A2785" t="str">
        <f t="shared" si="119"/>
        <v>MAC1997</v>
      </c>
      <c r="B2785" t="s">
        <v>232</v>
      </c>
      <c r="C2785">
        <v>1997</v>
      </c>
      <c r="D2785">
        <v>34641.445295830337</v>
      </c>
      <c r="E2785">
        <v>84.350684080674938</v>
      </c>
      <c r="F2785">
        <f t="shared" si="120"/>
        <v>10.452806085126715</v>
      </c>
    </row>
    <row r="2786" spans="1:6" x14ac:dyDescent="0.45">
      <c r="A2786" t="str">
        <f t="shared" si="119"/>
        <v>MAC1998</v>
      </c>
      <c r="B2786" t="s">
        <v>232</v>
      </c>
      <c r="C2786">
        <v>1998</v>
      </c>
      <c r="D2786">
        <v>33033.735749206324</v>
      </c>
      <c r="E2786">
        <v>78.926398466020132</v>
      </c>
      <c r="F2786">
        <f t="shared" si="120"/>
        <v>10.405284613690995</v>
      </c>
    </row>
    <row r="2787" spans="1:6" x14ac:dyDescent="0.45">
      <c r="A2787" t="str">
        <f t="shared" si="119"/>
        <v>MAC1999</v>
      </c>
      <c r="B2787" t="s">
        <v>232</v>
      </c>
      <c r="C2787">
        <v>1999</v>
      </c>
      <c r="D2787">
        <v>32320.726242862867</v>
      </c>
      <c r="E2787">
        <v>80.475653569790552</v>
      </c>
      <c r="F2787">
        <f t="shared" si="120"/>
        <v>10.383463982768184</v>
      </c>
    </row>
    <row r="2788" spans="1:6" x14ac:dyDescent="0.45">
      <c r="A2788" t="str">
        <f t="shared" si="119"/>
        <v>MAC2000</v>
      </c>
      <c r="B2788" t="s">
        <v>232</v>
      </c>
      <c r="C2788">
        <v>2000</v>
      </c>
      <c r="D2788">
        <v>34692.518647212186</v>
      </c>
      <c r="E2788">
        <v>71.966745755853523</v>
      </c>
      <c r="F2788">
        <f t="shared" si="120"/>
        <v>10.454279341744831</v>
      </c>
    </row>
    <row r="2789" spans="1:6" x14ac:dyDescent="0.45">
      <c r="A2789" t="str">
        <f t="shared" si="119"/>
        <v>MAC2001</v>
      </c>
      <c r="B2789" t="s">
        <v>232</v>
      </c>
      <c r="C2789">
        <v>2001</v>
      </c>
      <c r="D2789">
        <v>36220.634975285138</v>
      </c>
      <c r="E2789">
        <v>63.403788648570178</v>
      </c>
      <c r="F2789">
        <f t="shared" si="120"/>
        <v>10.497384262351797</v>
      </c>
    </row>
    <row r="2790" spans="1:6" x14ac:dyDescent="0.45">
      <c r="A2790" t="str">
        <f t="shared" si="119"/>
        <v>MAC2002</v>
      </c>
      <c r="B2790" t="s">
        <v>232</v>
      </c>
      <c r="C2790">
        <v>2002</v>
      </c>
      <c r="D2790">
        <v>39650.021330615746</v>
      </c>
      <c r="E2790">
        <v>54.579375211077341</v>
      </c>
      <c r="F2790">
        <f t="shared" si="120"/>
        <v>10.587846765035504</v>
      </c>
    </row>
    <row r="2791" spans="1:6" x14ac:dyDescent="0.45">
      <c r="A2791" t="str">
        <f t="shared" si="119"/>
        <v>MAC2003</v>
      </c>
      <c r="B2791" t="s">
        <v>232</v>
      </c>
      <c r="C2791">
        <v>2003</v>
      </c>
      <c r="D2791">
        <v>44610.288033384</v>
      </c>
      <c r="E2791">
        <v>48.219402240464419</v>
      </c>
      <c r="F2791">
        <f t="shared" si="120"/>
        <v>10.705719784801399</v>
      </c>
    </row>
    <row r="2792" spans="1:6" x14ac:dyDescent="0.45">
      <c r="A2792" t="str">
        <f t="shared" si="119"/>
        <v>MAC2004</v>
      </c>
      <c r="B2792" t="s">
        <v>232</v>
      </c>
      <c r="C2792">
        <v>2004</v>
      </c>
      <c r="D2792">
        <v>56593.413437828225</v>
      </c>
      <c r="E2792">
        <v>40.720756131268885</v>
      </c>
      <c r="F2792">
        <f t="shared" si="120"/>
        <v>10.943647887063328</v>
      </c>
    </row>
    <row r="2793" spans="1:6" x14ac:dyDescent="0.45">
      <c r="A2793" t="str">
        <f t="shared" si="119"/>
        <v>MAC2005</v>
      </c>
      <c r="B2793" t="s">
        <v>232</v>
      </c>
      <c r="C2793">
        <v>2005</v>
      </c>
      <c r="D2793">
        <v>60576.617704510289</v>
      </c>
      <c r="E2793">
        <v>43.901689678180979</v>
      </c>
      <c r="F2793">
        <f t="shared" si="120"/>
        <v>11.011664251139281</v>
      </c>
    </row>
    <row r="2794" spans="1:6" x14ac:dyDescent="0.45">
      <c r="A2794" t="str">
        <f t="shared" si="119"/>
        <v>MAC2006</v>
      </c>
      <c r="B2794" t="s">
        <v>232</v>
      </c>
      <c r="C2794">
        <v>2006</v>
      </c>
      <c r="D2794">
        <v>67201.520927434671</v>
      </c>
      <c r="E2794">
        <v>40.915157040348191</v>
      </c>
      <c r="F2794">
        <f t="shared" si="120"/>
        <v>11.115451159103852</v>
      </c>
    </row>
    <row r="2795" spans="1:6" x14ac:dyDescent="0.45">
      <c r="A2795" t="str">
        <f t="shared" si="119"/>
        <v>MAC2007</v>
      </c>
      <c r="B2795" t="s">
        <v>232</v>
      </c>
      <c r="C2795">
        <v>2007</v>
      </c>
      <c r="D2795">
        <v>75677.045922886216</v>
      </c>
      <c r="E2795">
        <v>47.311519020657165</v>
      </c>
      <c r="F2795">
        <f t="shared" si="120"/>
        <v>11.23423016917542</v>
      </c>
    </row>
    <row r="2796" spans="1:6" x14ac:dyDescent="0.45">
      <c r="A2796" t="str">
        <f t="shared" si="119"/>
        <v>MAC2008</v>
      </c>
      <c r="B2796" t="s">
        <v>232</v>
      </c>
      <c r="C2796">
        <v>2008</v>
      </c>
      <c r="D2796">
        <v>76830.585900147795</v>
      </c>
      <c r="E2796">
        <v>53.282047450471126</v>
      </c>
      <c r="F2796">
        <f t="shared" si="120"/>
        <v>11.249358093761899</v>
      </c>
    </row>
    <row r="2797" spans="1:6" x14ac:dyDescent="0.45">
      <c r="A2797" t="str">
        <f t="shared" si="119"/>
        <v>MAC2009</v>
      </c>
      <c r="B2797" t="s">
        <v>232</v>
      </c>
      <c r="C2797">
        <v>2009</v>
      </c>
      <c r="D2797">
        <v>79123.72701381419</v>
      </c>
      <c r="E2797">
        <v>57.460471794990809</v>
      </c>
      <c r="F2797">
        <f t="shared" si="120"/>
        <v>11.278768071024032</v>
      </c>
    </row>
    <row r="2798" spans="1:6" x14ac:dyDescent="0.45">
      <c r="A2798" t="str">
        <f t="shared" si="119"/>
        <v>MAC2010</v>
      </c>
      <c r="B2798" t="s">
        <v>232</v>
      </c>
      <c r="C2798">
        <v>2010</v>
      </c>
      <c r="D2798">
        <v>99831.766339042049</v>
      </c>
      <c r="E2798">
        <v>56.870807577091732</v>
      </c>
      <c r="F2798">
        <f t="shared" si="120"/>
        <v>11.511241711643262</v>
      </c>
    </row>
    <row r="2799" spans="1:6" x14ac:dyDescent="0.45">
      <c r="A2799" t="str">
        <f t="shared" si="119"/>
        <v>MAC2011</v>
      </c>
      <c r="B2799" t="s">
        <v>232</v>
      </c>
      <c r="C2799">
        <v>2011</v>
      </c>
      <c r="D2799">
        <v>121075.84370986691</v>
      </c>
      <c r="E2799">
        <v>56.129881057954634</v>
      </c>
      <c r="F2799">
        <f t="shared" si="120"/>
        <v>11.704172435736655</v>
      </c>
    </row>
    <row r="2800" spans="1:6" x14ac:dyDescent="0.45">
      <c r="A2800" t="str">
        <f t="shared" si="119"/>
        <v>MAC2012</v>
      </c>
      <c r="B2800" t="s">
        <v>232</v>
      </c>
      <c r="C2800">
        <v>2012</v>
      </c>
      <c r="D2800">
        <v>133100.43108419108</v>
      </c>
      <c r="E2800">
        <v>57.575769966384605</v>
      </c>
      <c r="F2800">
        <f t="shared" si="120"/>
        <v>11.79885924317729</v>
      </c>
    </row>
    <row r="2801" spans="1:6" x14ac:dyDescent="0.45">
      <c r="A2801" t="str">
        <f t="shared" si="119"/>
        <v>MAC2013</v>
      </c>
      <c r="B2801" t="s">
        <v>232</v>
      </c>
      <c r="C2801">
        <v>2013</v>
      </c>
      <c r="D2801">
        <v>149793.69512308933</v>
      </c>
      <c r="E2801">
        <v>62.542414490733208</v>
      </c>
      <c r="F2801">
        <f t="shared" si="120"/>
        <v>11.917014260548592</v>
      </c>
    </row>
    <row r="2802" spans="1:6" x14ac:dyDescent="0.45">
      <c r="A2802" t="str">
        <f t="shared" si="119"/>
        <v>MAC2014</v>
      </c>
      <c r="B2802" t="s">
        <v>232</v>
      </c>
      <c r="C2802">
        <v>2014</v>
      </c>
      <c r="D2802">
        <v>145113.94735717328</v>
      </c>
      <c r="E2802">
        <v>77.386340065128749</v>
      </c>
      <c r="F2802">
        <f t="shared" si="120"/>
        <v>11.885274556631684</v>
      </c>
    </row>
    <row r="2803" spans="1:6" x14ac:dyDescent="0.45">
      <c r="A2803" t="str">
        <f t="shared" si="119"/>
        <v>MAC2015</v>
      </c>
      <c r="B2803" t="s">
        <v>232</v>
      </c>
      <c r="C2803">
        <v>2015</v>
      </c>
      <c r="D2803">
        <v>108916.86260992962</v>
      </c>
      <c r="E2803">
        <v>108.25257292025753</v>
      </c>
      <c r="F2803">
        <f t="shared" si="120"/>
        <v>11.598340141836752</v>
      </c>
    </row>
    <row r="2804" spans="1:6" x14ac:dyDescent="0.45">
      <c r="A2804" t="str">
        <f t="shared" si="119"/>
        <v>MAC2016</v>
      </c>
      <c r="B2804" t="s">
        <v>232</v>
      </c>
      <c r="C2804">
        <v>2016</v>
      </c>
      <c r="D2804">
        <v>107906.81567424595</v>
      </c>
      <c r="E2804">
        <v>117.39709472060031</v>
      </c>
      <c r="F2804">
        <f t="shared" si="120"/>
        <v>11.589023315833748</v>
      </c>
    </row>
    <row r="2805" spans="1:6" x14ac:dyDescent="0.45">
      <c r="A2805" t="str">
        <f t="shared" si="119"/>
        <v>MAC2017</v>
      </c>
      <c r="B2805" t="s">
        <v>232</v>
      </c>
      <c r="C2805">
        <v>2017</v>
      </c>
      <c r="D2805">
        <v>120983.49289433744</v>
      </c>
      <c r="E2805">
        <v>113.43260736780411</v>
      </c>
      <c r="F2805">
        <f t="shared" si="120"/>
        <v>11.703409392911654</v>
      </c>
    </row>
    <row r="2806" spans="1:6" x14ac:dyDescent="0.45">
      <c r="A2806" t="str">
        <f t="shared" si="119"/>
        <v>MAC2018</v>
      </c>
      <c r="B2806" t="s">
        <v>232</v>
      </c>
      <c r="C2806">
        <v>2018</v>
      </c>
      <c r="D2806">
        <v>129726.75401551698</v>
      </c>
      <c r="E2806">
        <v>113.62241659876955</v>
      </c>
      <c r="F2806">
        <f t="shared" si="120"/>
        <v>11.773185625173763</v>
      </c>
    </row>
    <row r="2807" spans="1:6" x14ac:dyDescent="0.45">
      <c r="A2807" t="str">
        <f t="shared" si="119"/>
        <v>MAC2019</v>
      </c>
      <c r="B2807" t="s">
        <v>232</v>
      </c>
      <c r="C2807">
        <v>2019</v>
      </c>
      <c r="D2807">
        <v>126160.45417335036</v>
      </c>
      <c r="E2807">
        <v>119.66732869932966</v>
      </c>
      <c r="F2807">
        <f t="shared" si="120"/>
        <v>11.745309821609437</v>
      </c>
    </row>
    <row r="2808" spans="1:6" x14ac:dyDescent="0.45">
      <c r="A2808" t="str">
        <f t="shared" si="119"/>
        <v>MAC2020</v>
      </c>
      <c r="B2808" t="s">
        <v>232</v>
      </c>
      <c r="C2808">
        <v>2020</v>
      </c>
      <c r="D2808">
        <v>57220.817061870977</v>
      </c>
      <c r="E2808">
        <v>269.16163549347812</v>
      </c>
      <c r="F2808">
        <f t="shared" si="120"/>
        <v>10.954673045807832</v>
      </c>
    </row>
    <row r="2809" spans="1:6" x14ac:dyDescent="0.45">
      <c r="A2809" t="str">
        <f t="shared" si="119"/>
        <v>MAC2021</v>
      </c>
      <c r="B2809" t="s">
        <v>232</v>
      </c>
      <c r="C2809">
        <v>2021</v>
      </c>
      <c r="D2809">
        <v>74177.782524827679</v>
      </c>
      <c r="E2809">
        <v>230.00571783516048</v>
      </c>
      <c r="F2809">
        <f t="shared" si="120"/>
        <v>11.214219957429176</v>
      </c>
    </row>
    <row r="2810" spans="1:6" x14ac:dyDescent="0.45">
      <c r="A2810" t="str">
        <f t="shared" si="119"/>
        <v>MAC2022</v>
      </c>
      <c r="B2810" t="s">
        <v>232</v>
      </c>
      <c r="C2810">
        <v>2022</v>
      </c>
      <c r="D2810">
        <v>64373.925691329117</v>
      </c>
      <c r="E2810">
        <v>286.55742251628038</v>
      </c>
      <c r="F2810">
        <f t="shared" si="120"/>
        <v>11.072463949536752</v>
      </c>
    </row>
    <row r="2811" spans="1:6" x14ac:dyDescent="0.45">
      <c r="A2811" t="str">
        <f t="shared" si="119"/>
        <v>MAC2023</v>
      </c>
      <c r="B2811" t="s">
        <v>232</v>
      </c>
      <c r="C2811">
        <v>2023</v>
      </c>
      <c r="D2811">
        <v>116491.37716179827</v>
      </c>
      <c r="E2811">
        <v>146.10374761729412</v>
      </c>
      <c r="F2811">
        <f t="shared" si="120"/>
        <v>11.665572533470034</v>
      </c>
    </row>
    <row r="2812" spans="1:6" x14ac:dyDescent="0.45">
      <c r="A2812" t="str">
        <f t="shared" si="119"/>
        <v>MAC2024</v>
      </c>
      <c r="B2812" t="s">
        <v>232</v>
      </c>
      <c r="C2812">
        <v>2024</v>
      </c>
      <c r="D2812">
        <v>128267.62341957047</v>
      </c>
      <c r="E2812">
        <v>127.78085610715225</v>
      </c>
      <c r="F2812">
        <f t="shared" si="120"/>
        <v>11.761874168170046</v>
      </c>
    </row>
    <row r="2813" spans="1:6" x14ac:dyDescent="0.45">
      <c r="A2813" t="str">
        <f t="shared" si="119"/>
        <v>MDG1990</v>
      </c>
      <c r="B2813" t="s">
        <v>12</v>
      </c>
      <c r="C2813">
        <v>1990</v>
      </c>
      <c r="D2813" s="2">
        <v>1165.8209242071691</v>
      </c>
      <c r="E2813" s="2">
        <v>12.891456828216388</v>
      </c>
      <c r="F2813">
        <f t="shared" si="120"/>
        <v>7.0611807738181689</v>
      </c>
    </row>
    <row r="2814" spans="1:6" x14ac:dyDescent="0.45">
      <c r="A2814" t="str">
        <f t="shared" si="119"/>
        <v>MDG1991</v>
      </c>
      <c r="B2814" t="s">
        <v>12</v>
      </c>
      <c r="C2814">
        <v>1991</v>
      </c>
      <c r="D2814">
        <v>1095.9869961848844</v>
      </c>
      <c r="E2814">
        <v>14.25822377524737</v>
      </c>
      <c r="F2814">
        <f t="shared" si="120"/>
        <v>6.9994106026427598</v>
      </c>
    </row>
    <row r="2815" spans="1:6" x14ac:dyDescent="0.45">
      <c r="A2815" t="str">
        <f t="shared" si="119"/>
        <v>MDG1992</v>
      </c>
      <c r="B2815" t="s">
        <v>12</v>
      </c>
      <c r="C2815">
        <v>1992</v>
      </c>
      <c r="D2815">
        <v>1100.5789685004997</v>
      </c>
      <c r="E2815">
        <v>13.264093839822538</v>
      </c>
      <c r="F2815">
        <f t="shared" si="120"/>
        <v>7.0035916553212338</v>
      </c>
    </row>
    <row r="2816" spans="1:6" x14ac:dyDescent="0.45">
      <c r="A2816" t="str">
        <f t="shared" si="119"/>
        <v>MDG1993</v>
      </c>
      <c r="B2816" t="s">
        <v>12</v>
      </c>
      <c r="C2816">
        <v>1993</v>
      </c>
      <c r="D2816">
        <v>1115.7672842491443</v>
      </c>
      <c r="E2816">
        <v>13.651621539736885</v>
      </c>
      <c r="F2816">
        <f t="shared" si="120"/>
        <v>7.0172975945380767</v>
      </c>
    </row>
    <row r="2817" spans="1:6" x14ac:dyDescent="0.45">
      <c r="A2817" t="str">
        <f t="shared" si="119"/>
        <v>MDG1994</v>
      </c>
      <c r="B2817" t="s">
        <v>12</v>
      </c>
      <c r="C2817">
        <v>1994</v>
      </c>
      <c r="D2817">
        <v>1104.2611340250489</v>
      </c>
      <c r="E2817">
        <v>12.389514676326488</v>
      </c>
      <c r="F2817">
        <f t="shared" si="120"/>
        <v>7.0069317333101591</v>
      </c>
    </row>
    <row r="2818" spans="1:6" x14ac:dyDescent="0.45">
      <c r="A2818" t="str">
        <f t="shared" si="119"/>
        <v>MDG1995</v>
      </c>
      <c r="B2818" t="s">
        <v>12</v>
      </c>
      <c r="C2818">
        <v>1995</v>
      </c>
      <c r="D2818">
        <v>1110.6524922511067</v>
      </c>
      <c r="E2818">
        <v>9.4698578439413357</v>
      </c>
      <c r="F2818">
        <f t="shared" si="120"/>
        <v>7.0127029524583522</v>
      </c>
    </row>
    <row r="2819" spans="1:6" x14ac:dyDescent="0.45">
      <c r="A2819" t="str">
        <f t="shared" ref="A2819:A2882" si="121">B2819&amp;C2819</f>
        <v>MDG1996</v>
      </c>
      <c r="B2819" t="s">
        <v>12</v>
      </c>
      <c r="C2819">
        <v>1996</v>
      </c>
      <c r="D2819">
        <v>1118.7691621098711</v>
      </c>
      <c r="E2819">
        <v>7.8565252901951004</v>
      </c>
      <c r="F2819">
        <f t="shared" ref="F2819:F2882" si="122">LN(D2819)</f>
        <v>7.019984397585282</v>
      </c>
    </row>
    <row r="2820" spans="1:6" x14ac:dyDescent="0.45">
      <c r="A2820" t="str">
        <f t="shared" si="121"/>
        <v>MDG1997</v>
      </c>
      <c r="B2820" t="s">
        <v>12</v>
      </c>
      <c r="C2820">
        <v>1997</v>
      </c>
      <c r="D2820">
        <v>1142.3016609779067</v>
      </c>
      <c r="E2820">
        <v>8.2831840982256093</v>
      </c>
      <c r="F2820">
        <f t="shared" si="122"/>
        <v>7.040800506803369</v>
      </c>
    </row>
    <row r="2821" spans="1:6" x14ac:dyDescent="0.45">
      <c r="A2821" t="str">
        <f t="shared" si="121"/>
        <v>MDG1998</v>
      </c>
      <c r="B2821" t="s">
        <v>12</v>
      </c>
      <c r="C2821">
        <v>1998</v>
      </c>
      <c r="D2821">
        <v>1161.7508884690387</v>
      </c>
      <c r="E2821">
        <v>7.5639069796028249</v>
      </c>
      <c r="F2821">
        <f t="shared" si="122"/>
        <v>7.0576835327326357</v>
      </c>
    </row>
    <row r="2822" spans="1:6" x14ac:dyDescent="0.45">
      <c r="A2822" t="str">
        <f t="shared" si="121"/>
        <v>MDG1999</v>
      </c>
      <c r="B2822" t="s">
        <v>12</v>
      </c>
      <c r="C2822">
        <v>1999</v>
      </c>
      <c r="D2822">
        <v>1194.1502466887</v>
      </c>
      <c r="E2822">
        <v>7.2075379020427723</v>
      </c>
      <c r="F2822">
        <f t="shared" si="122"/>
        <v>7.0851901207836745</v>
      </c>
    </row>
    <row r="2823" spans="1:6" x14ac:dyDescent="0.45">
      <c r="A2823" t="str">
        <f t="shared" si="121"/>
        <v>MDG2000</v>
      </c>
      <c r="B2823" t="s">
        <v>12</v>
      </c>
      <c r="C2823">
        <v>2000</v>
      </c>
      <c r="D2823">
        <v>1235.7873394190788</v>
      </c>
      <c r="E2823">
        <v>7.3520425040901101</v>
      </c>
      <c r="F2823">
        <f t="shared" si="122"/>
        <v>7.1194635677282108</v>
      </c>
    </row>
    <row r="2824" spans="1:6" x14ac:dyDescent="0.45">
      <c r="A2824" t="str">
        <f t="shared" si="121"/>
        <v>MDG2001</v>
      </c>
      <c r="B2824" t="s">
        <v>12</v>
      </c>
      <c r="C2824">
        <v>2001</v>
      </c>
      <c r="D2824">
        <v>1298.5637887316391</v>
      </c>
      <c r="E2824">
        <v>6.9794571693192404</v>
      </c>
      <c r="F2824">
        <f t="shared" si="122"/>
        <v>7.1690141548339401</v>
      </c>
    </row>
    <row r="2825" spans="1:6" x14ac:dyDescent="0.45">
      <c r="A2825" t="str">
        <f t="shared" si="121"/>
        <v>MDG2002</v>
      </c>
      <c r="B2825" t="s">
        <v>12</v>
      </c>
      <c r="C2825">
        <v>2002</v>
      </c>
      <c r="D2825">
        <v>1121.0874955277245</v>
      </c>
      <c r="E2825">
        <v>6.6584810854977317</v>
      </c>
      <c r="F2825">
        <f t="shared" si="122"/>
        <v>7.0220544713445339</v>
      </c>
    </row>
    <row r="2826" spans="1:6" x14ac:dyDescent="0.45">
      <c r="A2826" t="str">
        <f t="shared" si="121"/>
        <v>MDG2003</v>
      </c>
      <c r="B2826" t="s">
        <v>12</v>
      </c>
      <c r="C2826">
        <v>2003</v>
      </c>
      <c r="D2826">
        <v>1218.8356316879558</v>
      </c>
      <c r="E2826">
        <v>7.5386724155410718</v>
      </c>
      <c r="F2826">
        <f t="shared" si="122"/>
        <v>7.1056512817416149</v>
      </c>
    </row>
    <row r="2827" spans="1:6" x14ac:dyDescent="0.45">
      <c r="A2827" t="str">
        <f t="shared" si="121"/>
        <v>MDG2004</v>
      </c>
      <c r="B2827" t="s">
        <v>12</v>
      </c>
      <c r="C2827">
        <v>2004</v>
      </c>
      <c r="D2827">
        <v>1279.546110585653</v>
      </c>
      <c r="E2827">
        <v>8.6072744849963563</v>
      </c>
      <c r="F2827">
        <f t="shared" si="122"/>
        <v>7.1542606929228656</v>
      </c>
    </row>
    <row r="2828" spans="1:6" x14ac:dyDescent="0.45">
      <c r="A2828" t="str">
        <f t="shared" si="121"/>
        <v>MDG2005</v>
      </c>
      <c r="B2828" t="s">
        <v>12</v>
      </c>
      <c r="C2828">
        <v>2005</v>
      </c>
      <c r="D2828">
        <v>1342.5192993714513</v>
      </c>
      <c r="E2828">
        <v>8.4956383039293968</v>
      </c>
      <c r="F2828">
        <f t="shared" si="122"/>
        <v>7.2023032019753712</v>
      </c>
    </row>
    <row r="2829" spans="1:6" x14ac:dyDescent="0.45">
      <c r="A2829" t="str">
        <f t="shared" si="121"/>
        <v>MDG2006</v>
      </c>
      <c r="B2829" t="s">
        <v>12</v>
      </c>
      <c r="C2829">
        <v>2006</v>
      </c>
      <c r="D2829">
        <v>1416.4046594899819</v>
      </c>
      <c r="E2829">
        <v>8.7815802804109957</v>
      </c>
      <c r="F2829">
        <f t="shared" si="122"/>
        <v>7.2558770099033216</v>
      </c>
    </row>
    <row r="2830" spans="1:6" x14ac:dyDescent="0.45">
      <c r="A2830" t="str">
        <f t="shared" si="121"/>
        <v>MDG2007</v>
      </c>
      <c r="B2830" t="s">
        <v>12</v>
      </c>
      <c r="C2830">
        <v>2007</v>
      </c>
      <c r="D2830">
        <v>1493.3754500497218</v>
      </c>
      <c r="E2830">
        <v>8.7759808204661489</v>
      </c>
      <c r="F2830">
        <f t="shared" si="122"/>
        <v>7.3087942395015153</v>
      </c>
    </row>
    <row r="2831" spans="1:6" x14ac:dyDescent="0.45">
      <c r="A2831" t="str">
        <f t="shared" si="121"/>
        <v>MDG2008</v>
      </c>
      <c r="B2831" t="s">
        <v>12</v>
      </c>
      <c r="C2831">
        <v>2008</v>
      </c>
      <c r="D2831">
        <v>1577.3383892861805</v>
      </c>
      <c r="E2831">
        <v>9.7021794783301107</v>
      </c>
      <c r="F2831">
        <f t="shared" si="122"/>
        <v>7.363494141805111</v>
      </c>
    </row>
    <row r="2832" spans="1:6" x14ac:dyDescent="0.45">
      <c r="A2832" t="str">
        <f t="shared" si="121"/>
        <v>MDG2009</v>
      </c>
      <c r="B2832" t="s">
        <v>12</v>
      </c>
      <c r="C2832">
        <v>2009</v>
      </c>
      <c r="D2832">
        <v>1479.8298002594656</v>
      </c>
      <c r="E2832">
        <v>10.141579288214345</v>
      </c>
      <c r="F2832">
        <f t="shared" si="122"/>
        <v>7.2996823603204888</v>
      </c>
    </row>
    <row r="2833" spans="1:6" x14ac:dyDescent="0.45">
      <c r="A2833" t="str">
        <f t="shared" si="121"/>
        <v>MDG2010</v>
      </c>
      <c r="B2833" t="s">
        <v>12</v>
      </c>
      <c r="C2833">
        <v>2010</v>
      </c>
      <c r="D2833">
        <v>1463.8764678639066</v>
      </c>
      <c r="E2833">
        <v>10.868661613920409</v>
      </c>
      <c r="F2833">
        <f t="shared" si="122"/>
        <v>7.2888433110866941</v>
      </c>
    </row>
    <row r="2834" spans="1:6" x14ac:dyDescent="0.45">
      <c r="A2834" t="str">
        <f t="shared" si="121"/>
        <v>MDG2011</v>
      </c>
      <c r="B2834" t="s">
        <v>12</v>
      </c>
      <c r="C2834">
        <v>2011</v>
      </c>
      <c r="D2834">
        <v>1475.1705517811379</v>
      </c>
      <c r="E2834">
        <v>10.180253780620751</v>
      </c>
      <c r="F2834">
        <f t="shared" si="122"/>
        <v>7.2965288904156758</v>
      </c>
    </row>
    <row r="2835" spans="1:6" x14ac:dyDescent="0.45">
      <c r="A2835" t="str">
        <f t="shared" si="121"/>
        <v>MDG2012</v>
      </c>
      <c r="B2835" t="s">
        <v>12</v>
      </c>
      <c r="C2835">
        <v>2012</v>
      </c>
      <c r="D2835">
        <v>1463.6175692644745</v>
      </c>
      <c r="E2835">
        <v>10.116693850456302</v>
      </c>
      <c r="F2835">
        <f t="shared" si="122"/>
        <v>7.2886664372165351</v>
      </c>
    </row>
    <row r="2836" spans="1:6" x14ac:dyDescent="0.45">
      <c r="A2836" t="str">
        <f t="shared" si="121"/>
        <v>MDG2013</v>
      </c>
      <c r="B2836" t="s">
        <v>12</v>
      </c>
      <c r="C2836">
        <v>2013</v>
      </c>
      <c r="D2836">
        <v>1473.4039807725528</v>
      </c>
      <c r="E2836">
        <v>11.083287940873888</v>
      </c>
      <c r="F2836">
        <f t="shared" si="122"/>
        <v>7.2953306360046355</v>
      </c>
    </row>
    <row r="2837" spans="1:6" x14ac:dyDescent="0.45">
      <c r="A2837" t="str">
        <f t="shared" si="121"/>
        <v>MDG2014</v>
      </c>
      <c r="B2837" t="s">
        <v>12</v>
      </c>
      <c r="C2837">
        <v>2014</v>
      </c>
      <c r="D2837">
        <v>1498.8397690821869</v>
      </c>
      <c r="E2837">
        <v>11.667758860147458</v>
      </c>
      <c r="F2837">
        <f t="shared" si="122"/>
        <v>7.3124466005161297</v>
      </c>
    </row>
    <row r="2838" spans="1:6" x14ac:dyDescent="0.45">
      <c r="A2838" t="str">
        <f t="shared" si="121"/>
        <v>MDG2015</v>
      </c>
      <c r="B2838" t="s">
        <v>12</v>
      </c>
      <c r="C2838">
        <v>2015</v>
      </c>
      <c r="D2838">
        <v>1496.611724128411</v>
      </c>
      <c r="E2838">
        <v>12.310592390058767</v>
      </c>
      <c r="F2838">
        <f t="shared" si="122"/>
        <v>7.3109589814578904</v>
      </c>
    </row>
    <row r="2839" spans="1:6" x14ac:dyDescent="0.45">
      <c r="A2839" t="str">
        <f t="shared" si="121"/>
        <v>MDG2016</v>
      </c>
      <c r="B2839" t="s">
        <v>12</v>
      </c>
      <c r="C2839">
        <v>2016</v>
      </c>
      <c r="D2839">
        <v>1561.5196237460782</v>
      </c>
      <c r="E2839">
        <v>11.887814025657576</v>
      </c>
      <c r="F2839">
        <f t="shared" si="122"/>
        <v>7.3534147438846897</v>
      </c>
    </row>
    <row r="2840" spans="1:6" x14ac:dyDescent="0.45">
      <c r="A2840" t="str">
        <f t="shared" si="121"/>
        <v>MDG2017</v>
      </c>
      <c r="B2840" t="s">
        <v>12</v>
      </c>
      <c r="C2840">
        <v>2017</v>
      </c>
      <c r="D2840">
        <v>1546.8800189081667</v>
      </c>
      <c r="E2840">
        <v>12.706122619847008</v>
      </c>
      <c r="F2840">
        <f t="shared" si="122"/>
        <v>7.3439952902984853</v>
      </c>
    </row>
    <row r="2841" spans="1:6" x14ac:dyDescent="0.45">
      <c r="A2841" t="str">
        <f t="shared" si="121"/>
        <v>MDG2018</v>
      </c>
      <c r="B2841" t="s">
        <v>12</v>
      </c>
      <c r="C2841">
        <v>2018</v>
      </c>
      <c r="D2841">
        <v>1546.595635497951</v>
      </c>
      <c r="E2841">
        <v>12.966876898901292</v>
      </c>
      <c r="F2841">
        <f t="shared" si="122"/>
        <v>7.3438114301729902</v>
      </c>
    </row>
    <row r="2842" spans="1:6" x14ac:dyDescent="0.45">
      <c r="A2842" t="str">
        <f t="shared" si="121"/>
        <v>MDG2019</v>
      </c>
      <c r="B2842" t="s">
        <v>12</v>
      </c>
      <c r="C2842">
        <v>2019</v>
      </c>
      <c r="D2842">
        <v>1612.2977271562625</v>
      </c>
      <c r="E2842">
        <v>14.211691553746322</v>
      </c>
      <c r="F2842">
        <f t="shared" si="122"/>
        <v>7.3854156002783586</v>
      </c>
    </row>
    <row r="2843" spans="1:6" x14ac:dyDescent="0.45">
      <c r="A2843" t="str">
        <f t="shared" si="121"/>
        <v>MDG2020</v>
      </c>
      <c r="B2843" t="s">
        <v>12</v>
      </c>
      <c r="C2843">
        <v>2020</v>
      </c>
      <c r="D2843">
        <v>1490.3231283786608</v>
      </c>
      <c r="E2843">
        <v>16.415109201564242</v>
      </c>
      <c r="F2843">
        <f t="shared" si="122"/>
        <v>7.3067482401114239</v>
      </c>
    </row>
    <row r="2844" spans="1:6" x14ac:dyDescent="0.45">
      <c r="A2844" t="str">
        <f t="shared" si="121"/>
        <v>MDG2021</v>
      </c>
      <c r="B2844" t="s">
        <v>12</v>
      </c>
      <c r="C2844">
        <v>2021</v>
      </c>
      <c r="D2844">
        <v>1577.4324605658617</v>
      </c>
      <c r="E2844">
        <v>17.852444678251953</v>
      </c>
      <c r="F2844">
        <f t="shared" si="122"/>
        <v>7.3635537792774892</v>
      </c>
    </row>
    <row r="2845" spans="1:6" x14ac:dyDescent="0.45">
      <c r="A2845" t="str">
        <f t="shared" si="121"/>
        <v>MDG2022</v>
      </c>
      <c r="B2845" t="s">
        <v>12</v>
      </c>
      <c r="C2845">
        <v>2022</v>
      </c>
      <c r="D2845">
        <v>1716.9788487377014</v>
      </c>
      <c r="E2845">
        <v>18.639343960457992</v>
      </c>
      <c r="F2845">
        <f t="shared" si="122"/>
        <v>7.4483215420899169</v>
      </c>
    </row>
    <row r="2846" spans="1:6" x14ac:dyDescent="0.45">
      <c r="A2846" t="str">
        <f t="shared" si="121"/>
        <v>MDG2023</v>
      </c>
      <c r="B2846" t="s">
        <v>12</v>
      </c>
      <c r="C2846">
        <v>2023</v>
      </c>
      <c r="D2846">
        <v>1808.4477903791387</v>
      </c>
      <c r="E2846">
        <v>17.109545068134285</v>
      </c>
      <c r="F2846">
        <f t="shared" si="122"/>
        <v>7.500224181956435</v>
      </c>
    </row>
    <row r="2847" spans="1:6" x14ac:dyDescent="0.45">
      <c r="A2847" t="str">
        <f t="shared" si="121"/>
        <v>MDG2024</v>
      </c>
      <c r="B2847" t="s">
        <v>12</v>
      </c>
      <c r="C2847">
        <v>2024</v>
      </c>
      <c r="D2847">
        <v>1883.5374311331905</v>
      </c>
      <c r="E2847">
        <v>16.642703751733006</v>
      </c>
      <c r="F2847">
        <f t="shared" si="122"/>
        <v>7.5409069001139155</v>
      </c>
    </row>
    <row r="2848" spans="1:6" x14ac:dyDescent="0.45">
      <c r="A2848" t="str">
        <f t="shared" si="121"/>
        <v>MWI1990</v>
      </c>
      <c r="B2848" t="s">
        <v>185</v>
      </c>
      <c r="C2848">
        <v>1990</v>
      </c>
      <c r="D2848" s="2">
        <v>671.50343030820909</v>
      </c>
      <c r="E2848" s="2">
        <v>6.9215271532988831</v>
      </c>
      <c r="F2848">
        <f t="shared" si="122"/>
        <v>6.5095191243764674</v>
      </c>
    </row>
    <row r="2849" spans="1:6" x14ac:dyDescent="0.45">
      <c r="A2849" t="str">
        <f t="shared" si="121"/>
        <v>MWI1991</v>
      </c>
      <c r="B2849" t="s">
        <v>185</v>
      </c>
      <c r="C2849">
        <v>1991</v>
      </c>
      <c r="D2849">
        <v>731.94047491349193</v>
      </c>
      <c r="E2849">
        <v>7.3197430796509408</v>
      </c>
      <c r="F2849">
        <f t="shared" si="122"/>
        <v>6.5956991922305983</v>
      </c>
    </row>
    <row r="2850" spans="1:6" x14ac:dyDescent="0.45">
      <c r="A2850" t="str">
        <f t="shared" si="121"/>
        <v>MWI1992</v>
      </c>
      <c r="B2850" t="s">
        <v>185</v>
      </c>
      <c r="C2850">
        <v>1992</v>
      </c>
      <c r="D2850">
        <v>673.81597720879211</v>
      </c>
      <c r="E2850">
        <v>9.3719815333250907</v>
      </c>
      <c r="F2850">
        <f t="shared" si="122"/>
        <v>6.5129570427851098</v>
      </c>
    </row>
    <row r="2851" spans="1:6" x14ac:dyDescent="0.45">
      <c r="A2851" t="str">
        <f t="shared" si="121"/>
        <v>MWI1993</v>
      </c>
      <c r="B2851" t="s">
        <v>185</v>
      </c>
      <c r="C2851">
        <v>1993</v>
      </c>
      <c r="D2851">
        <v>745.6821832611372</v>
      </c>
      <c r="E2851">
        <v>5.7653257514232985</v>
      </c>
      <c r="F2851">
        <f t="shared" si="122"/>
        <v>6.6142994816280503</v>
      </c>
    </row>
    <row r="2852" spans="1:6" x14ac:dyDescent="0.45">
      <c r="A2852" t="str">
        <f t="shared" si="121"/>
        <v>MWI1994</v>
      </c>
      <c r="B2852" t="s">
        <v>185</v>
      </c>
      <c r="C2852">
        <v>1994</v>
      </c>
      <c r="D2852">
        <v>691.62613437684729</v>
      </c>
      <c r="E2852">
        <v>7.8403919231596824</v>
      </c>
      <c r="F2852">
        <f t="shared" si="122"/>
        <v>6.5390455413786457</v>
      </c>
    </row>
    <row r="2853" spans="1:6" x14ac:dyDescent="0.45">
      <c r="A2853" t="str">
        <f t="shared" si="121"/>
        <v>MWI1995</v>
      </c>
      <c r="B2853" t="s">
        <v>185</v>
      </c>
      <c r="C2853">
        <v>1995</v>
      </c>
      <c r="D2853">
        <v>825.45412571728423</v>
      </c>
      <c r="E2853">
        <v>4.0300626373579354</v>
      </c>
      <c r="F2853">
        <f t="shared" si="122"/>
        <v>6.7159336903045626</v>
      </c>
    </row>
    <row r="2854" spans="1:6" x14ac:dyDescent="0.45">
      <c r="A2854" t="str">
        <f t="shared" si="121"/>
        <v>MWI1996</v>
      </c>
      <c r="B2854" t="s">
        <v>185</v>
      </c>
      <c r="C2854">
        <v>1996</v>
      </c>
      <c r="D2854">
        <v>884.4563469865376</v>
      </c>
      <c r="E2854">
        <v>2.7684019113918859</v>
      </c>
      <c r="F2854">
        <f t="shared" si="122"/>
        <v>6.7849731590597511</v>
      </c>
    </row>
    <row r="2855" spans="1:6" x14ac:dyDescent="0.45">
      <c r="A2855" t="str">
        <f t="shared" si="121"/>
        <v>MWI1997</v>
      </c>
      <c r="B2855" t="s">
        <v>185</v>
      </c>
      <c r="C2855">
        <v>1997</v>
      </c>
      <c r="D2855">
        <v>915.27922497142424</v>
      </c>
      <c r="E2855">
        <v>2.5156517073960138</v>
      </c>
      <c r="F2855">
        <f t="shared" si="122"/>
        <v>6.8192291826256843</v>
      </c>
    </row>
    <row r="2856" spans="1:6" x14ac:dyDescent="0.45">
      <c r="A2856" t="str">
        <f t="shared" si="121"/>
        <v>MWI1998</v>
      </c>
      <c r="B2856" t="s">
        <v>185</v>
      </c>
      <c r="C2856">
        <v>1998</v>
      </c>
      <c r="D2856">
        <v>941.05149643322591</v>
      </c>
      <c r="E2856">
        <v>4.3945972571374652</v>
      </c>
      <c r="F2856">
        <f t="shared" si="122"/>
        <v>6.8469978633092907</v>
      </c>
    </row>
    <row r="2857" spans="1:6" x14ac:dyDescent="0.45">
      <c r="A2857" t="str">
        <f t="shared" si="121"/>
        <v>MWI1999</v>
      </c>
      <c r="B2857" t="s">
        <v>185</v>
      </c>
      <c r="C2857">
        <v>1999</v>
      </c>
      <c r="D2857">
        <v>960.71082298941576</v>
      </c>
      <c r="E2857">
        <v>3.262209063063616</v>
      </c>
      <c r="F2857">
        <f t="shared" si="122"/>
        <v>6.8676734510849462</v>
      </c>
    </row>
    <row r="2858" spans="1:6" x14ac:dyDescent="0.45">
      <c r="A2858" t="str">
        <f t="shared" si="121"/>
        <v>MWI2000</v>
      </c>
      <c r="B2858" t="s">
        <v>185</v>
      </c>
      <c r="C2858">
        <v>2000</v>
      </c>
      <c r="D2858">
        <v>974.31013749967735</v>
      </c>
      <c r="E2858">
        <v>3.8506051173674267</v>
      </c>
      <c r="F2858">
        <f t="shared" si="122"/>
        <v>6.8817296692829197</v>
      </c>
    </row>
    <row r="2859" spans="1:6" x14ac:dyDescent="0.45">
      <c r="A2859" t="str">
        <f t="shared" si="121"/>
        <v>MWI2001</v>
      </c>
      <c r="B2859" t="s">
        <v>185</v>
      </c>
      <c r="C2859">
        <v>2001</v>
      </c>
      <c r="D2859">
        <v>924.05636827923536</v>
      </c>
      <c r="E2859">
        <v>3.578623024268436</v>
      </c>
      <c r="F2859">
        <f t="shared" si="122"/>
        <v>6.8287730744121848</v>
      </c>
    </row>
    <row r="2860" spans="1:6" x14ac:dyDescent="0.45">
      <c r="A2860" t="str">
        <f t="shared" si="121"/>
        <v>MWI2002</v>
      </c>
      <c r="B2860" t="s">
        <v>185</v>
      </c>
      <c r="C2860">
        <v>2002</v>
      </c>
      <c r="D2860">
        <v>931.28350753135589</v>
      </c>
      <c r="E2860">
        <v>1.8875191273745298</v>
      </c>
      <c r="F2860">
        <f t="shared" si="122"/>
        <v>6.8365637502881844</v>
      </c>
    </row>
    <row r="2861" spans="1:6" x14ac:dyDescent="0.45">
      <c r="A2861" t="str">
        <f t="shared" si="121"/>
        <v>MWI2003</v>
      </c>
      <c r="B2861" t="s">
        <v>185</v>
      </c>
      <c r="C2861">
        <v>2003</v>
      </c>
      <c r="D2861">
        <v>979.03897793203782</v>
      </c>
      <c r="E2861">
        <v>2.155590372912517</v>
      </c>
      <c r="F2861">
        <f t="shared" si="122"/>
        <v>6.8865714557645497</v>
      </c>
    </row>
    <row r="2862" spans="1:6" x14ac:dyDescent="0.45">
      <c r="A2862" t="str">
        <f t="shared" si="121"/>
        <v>MWI2004</v>
      </c>
      <c r="B2862" t="s">
        <v>185</v>
      </c>
      <c r="C2862">
        <v>2004</v>
      </c>
      <c r="D2862">
        <v>1032.8021390927622</v>
      </c>
      <c r="E2862">
        <v>2.527828723756627</v>
      </c>
      <c r="F2862">
        <f t="shared" si="122"/>
        <v>6.9400309106890425</v>
      </c>
    </row>
    <row r="2863" spans="1:6" x14ac:dyDescent="0.45">
      <c r="A2863" t="str">
        <f t="shared" si="121"/>
        <v>MWI2005</v>
      </c>
      <c r="B2863" t="s">
        <v>185</v>
      </c>
      <c r="C2863">
        <v>2005</v>
      </c>
      <c r="D2863">
        <v>1070.9359095773646</v>
      </c>
      <c r="E2863">
        <v>2.7779338413944989</v>
      </c>
      <c r="F2863">
        <f t="shared" si="122"/>
        <v>6.9762882269927058</v>
      </c>
    </row>
    <row r="2864" spans="1:6" x14ac:dyDescent="0.45">
      <c r="A2864" t="str">
        <f t="shared" si="121"/>
        <v>MWI2006</v>
      </c>
      <c r="B2864" t="s">
        <v>185</v>
      </c>
      <c r="C2864">
        <v>2006</v>
      </c>
      <c r="D2864">
        <v>1124.4382691228984</v>
      </c>
      <c r="E2864">
        <v>3.5061678656129684</v>
      </c>
      <c r="F2864">
        <f t="shared" si="122"/>
        <v>7.025038873603406</v>
      </c>
    </row>
    <row r="2865" spans="1:6" x14ac:dyDescent="0.45">
      <c r="A2865" t="str">
        <f t="shared" si="121"/>
        <v>MWI2007</v>
      </c>
      <c r="B2865" t="s">
        <v>185</v>
      </c>
      <c r="C2865">
        <v>2007</v>
      </c>
      <c r="D2865">
        <v>1230.5638544132873</v>
      </c>
      <c r="E2865">
        <v>3.7643378242807701</v>
      </c>
      <c r="F2865">
        <f t="shared" si="122"/>
        <v>7.1152277615471151</v>
      </c>
    </row>
    <row r="2866" spans="1:6" x14ac:dyDescent="0.45">
      <c r="A2866" t="str">
        <f t="shared" si="121"/>
        <v>MWI2008</v>
      </c>
      <c r="B2866" t="s">
        <v>185</v>
      </c>
      <c r="C2866">
        <v>2008</v>
      </c>
      <c r="D2866">
        <v>1311.4499979198422</v>
      </c>
      <c r="E2866">
        <v>6.2622991641370476</v>
      </c>
      <c r="F2866">
        <f t="shared" si="122"/>
        <v>7.178888672708859</v>
      </c>
    </row>
    <row r="2867" spans="1:6" x14ac:dyDescent="0.45">
      <c r="A2867" t="str">
        <f t="shared" si="121"/>
        <v>MWI2009</v>
      </c>
      <c r="B2867" t="s">
        <v>185</v>
      </c>
      <c r="C2867">
        <v>2009</v>
      </c>
      <c r="D2867">
        <v>1387.7899156175795</v>
      </c>
      <c r="E2867">
        <v>7.4725844899914584</v>
      </c>
      <c r="F2867">
        <f t="shared" si="122"/>
        <v>7.2354677719868068</v>
      </c>
    </row>
    <row r="2868" spans="1:6" x14ac:dyDescent="0.45">
      <c r="A2868" t="str">
        <f t="shared" si="121"/>
        <v>MWI2010</v>
      </c>
      <c r="B2868" t="s">
        <v>185</v>
      </c>
      <c r="C2868">
        <v>2010</v>
      </c>
      <c r="D2868">
        <v>1457.6056830959619</v>
      </c>
      <c r="E2868">
        <v>9.5029934420259234</v>
      </c>
      <c r="F2868">
        <f t="shared" si="122"/>
        <v>7.2845504254387912</v>
      </c>
    </row>
    <row r="2869" spans="1:6" x14ac:dyDescent="0.45">
      <c r="A2869" t="str">
        <f t="shared" si="121"/>
        <v>MWI2011</v>
      </c>
      <c r="B2869" t="s">
        <v>185</v>
      </c>
      <c r="C2869">
        <v>2011</v>
      </c>
      <c r="D2869">
        <v>1516.211183191502</v>
      </c>
      <c r="E2869">
        <v>9.5736141019891896</v>
      </c>
      <c r="F2869">
        <f t="shared" si="122"/>
        <v>7.3239698593973381</v>
      </c>
    </row>
    <row r="2870" spans="1:6" x14ac:dyDescent="0.45">
      <c r="A2870" t="str">
        <f t="shared" si="121"/>
        <v>MWI2012</v>
      </c>
      <c r="B2870" t="s">
        <v>185</v>
      </c>
      <c r="C2870">
        <v>2012</v>
      </c>
      <c r="D2870">
        <v>1464.0432395779596</v>
      </c>
      <c r="E2870">
        <v>10.014673658556211</v>
      </c>
      <c r="F2870">
        <f t="shared" si="122"/>
        <v>7.2889572293159475</v>
      </c>
    </row>
    <row r="2871" spans="1:6" x14ac:dyDescent="0.45">
      <c r="A2871" t="str">
        <f t="shared" si="121"/>
        <v>MWI2013</v>
      </c>
      <c r="B2871" t="s">
        <v>185</v>
      </c>
      <c r="C2871">
        <v>2013</v>
      </c>
      <c r="D2871">
        <v>1558.1122474520328</v>
      </c>
      <c r="E2871">
        <v>8.5570860844231831</v>
      </c>
      <c r="F2871">
        <f t="shared" si="122"/>
        <v>7.351230269696897</v>
      </c>
    </row>
    <row r="2872" spans="1:6" x14ac:dyDescent="0.45">
      <c r="A2872" t="str">
        <f t="shared" si="121"/>
        <v>MWI2014</v>
      </c>
      <c r="B2872" t="s">
        <v>185</v>
      </c>
      <c r="C2872">
        <v>2014</v>
      </c>
      <c r="D2872">
        <v>1505.5519040402439</v>
      </c>
      <c r="E2872">
        <v>7.8359858101628417</v>
      </c>
      <c r="F2872">
        <f t="shared" si="122"/>
        <v>7.3169148236079629</v>
      </c>
    </row>
    <row r="2873" spans="1:6" x14ac:dyDescent="0.45">
      <c r="A2873" t="str">
        <f t="shared" si="121"/>
        <v>MWI2015</v>
      </c>
      <c r="B2873" t="s">
        <v>185</v>
      </c>
      <c r="C2873">
        <v>2015</v>
      </c>
      <c r="D2873">
        <v>1403.0845120923454</v>
      </c>
      <c r="E2873">
        <v>9.1724038585019017</v>
      </c>
      <c r="F2873">
        <f t="shared" si="122"/>
        <v>7.2464283149899043</v>
      </c>
    </row>
    <row r="2874" spans="1:6" x14ac:dyDescent="0.45">
      <c r="A2874" t="str">
        <f t="shared" si="121"/>
        <v>MWI2016</v>
      </c>
      <c r="B2874" t="s">
        <v>185</v>
      </c>
      <c r="C2874">
        <v>2016</v>
      </c>
      <c r="D2874">
        <v>1409.9580270353256</v>
      </c>
      <c r="E2874">
        <v>8.0093092194190643</v>
      </c>
      <c r="F2874">
        <f t="shared" si="122"/>
        <v>7.2513152148690834</v>
      </c>
    </row>
    <row r="2875" spans="1:6" x14ac:dyDescent="0.45">
      <c r="A2875" t="str">
        <f t="shared" si="121"/>
        <v>MWI2017</v>
      </c>
      <c r="B2875" t="s">
        <v>185</v>
      </c>
      <c r="C2875">
        <v>2017</v>
      </c>
      <c r="D2875">
        <v>1380.232636217371</v>
      </c>
      <c r="E2875">
        <v>7.4783509418313425</v>
      </c>
      <c r="F2875">
        <f t="shared" si="122"/>
        <v>7.2300073409128593</v>
      </c>
    </row>
    <row r="2876" spans="1:6" x14ac:dyDescent="0.45">
      <c r="A2876" t="str">
        <f t="shared" si="121"/>
        <v>MWI2018</v>
      </c>
      <c r="B2876" t="s">
        <v>185</v>
      </c>
      <c r="C2876">
        <v>2018</v>
      </c>
      <c r="D2876">
        <v>1363.7944559508812</v>
      </c>
      <c r="E2876">
        <v>6.8176486442929161</v>
      </c>
      <c r="F2876">
        <f t="shared" si="122"/>
        <v>7.2180261349300867</v>
      </c>
    </row>
    <row r="2877" spans="1:6" x14ac:dyDescent="0.45">
      <c r="A2877" t="str">
        <f t="shared" si="121"/>
        <v>MWI2019</v>
      </c>
      <c r="B2877" t="s">
        <v>185</v>
      </c>
      <c r="C2877">
        <v>2019</v>
      </c>
      <c r="D2877">
        <v>1450.0100806478351</v>
      </c>
      <c r="E2877">
        <v>7.2207416955739303</v>
      </c>
      <c r="F2877">
        <f t="shared" si="122"/>
        <v>7.2793257875613744</v>
      </c>
    </row>
    <row r="2878" spans="1:6" x14ac:dyDescent="0.45">
      <c r="A2878" t="str">
        <f t="shared" si="121"/>
        <v>MWI2020</v>
      </c>
      <c r="B2878" t="s">
        <v>185</v>
      </c>
      <c r="C2878">
        <v>2020</v>
      </c>
      <c r="D2878">
        <v>1513.4599080334444</v>
      </c>
      <c r="E2878">
        <v>7.8531489380313717</v>
      </c>
      <c r="F2878">
        <f t="shared" si="122"/>
        <v>7.3221536385393584</v>
      </c>
    </row>
    <row r="2879" spans="1:6" x14ac:dyDescent="0.45">
      <c r="A2879" t="str">
        <f t="shared" si="121"/>
        <v>MWI2021</v>
      </c>
      <c r="B2879" t="s">
        <v>185</v>
      </c>
      <c r="C2879">
        <v>2021</v>
      </c>
      <c r="D2879">
        <v>1687.5935817965067</v>
      </c>
      <c r="E2879">
        <v>8.2395991960095749</v>
      </c>
      <c r="F2879">
        <f t="shared" si="122"/>
        <v>7.4310588770884758</v>
      </c>
    </row>
    <row r="2880" spans="1:6" x14ac:dyDescent="0.45">
      <c r="A2880" t="str">
        <f t="shared" si="121"/>
        <v>MWI2022</v>
      </c>
      <c r="B2880" t="s">
        <v>185</v>
      </c>
      <c r="C2880">
        <v>2022</v>
      </c>
      <c r="D2880">
        <v>1778.3058214600076</v>
      </c>
      <c r="E2880">
        <v>8.6470490751731557</v>
      </c>
      <c r="F2880">
        <f t="shared" si="122"/>
        <v>7.4834164043538882</v>
      </c>
    </row>
    <row r="2881" spans="1:6" x14ac:dyDescent="0.45">
      <c r="A2881" t="str">
        <f t="shared" si="121"/>
        <v>MWI2023</v>
      </c>
      <c r="B2881" t="s">
        <v>185</v>
      </c>
      <c r="C2881">
        <v>2023</v>
      </c>
      <c r="D2881">
        <v>1829.5076892538011</v>
      </c>
      <c r="E2881">
        <v>8.1448708177617792</v>
      </c>
      <c r="F2881">
        <f t="shared" si="122"/>
        <v>7.5118021873768033</v>
      </c>
    </row>
    <row r="2882" spans="1:6" x14ac:dyDescent="0.45">
      <c r="A2882" t="str">
        <f t="shared" si="121"/>
        <v>MYS1990</v>
      </c>
      <c r="B2882" t="s">
        <v>463</v>
      </c>
      <c r="C2882">
        <v>1990</v>
      </c>
      <c r="D2882" s="2">
        <v>6886.6331252037708</v>
      </c>
      <c r="E2882" s="2">
        <v>69.412668687699977</v>
      </c>
      <c r="F2882">
        <f t="shared" si="122"/>
        <v>8.8373375835004992</v>
      </c>
    </row>
    <row r="2883" spans="1:6" x14ac:dyDescent="0.45">
      <c r="A2883" t="str">
        <f t="shared" ref="A2883:A2946" si="123">B2883&amp;C2883</f>
        <v>MYS1991</v>
      </c>
      <c r="B2883" t="s">
        <v>463</v>
      </c>
      <c r="C2883">
        <v>1991</v>
      </c>
      <c r="D2883">
        <v>7582.5694309494129</v>
      </c>
      <c r="E2883">
        <v>73.760545868979605</v>
      </c>
      <c r="F2883">
        <f t="shared" ref="F2883:F2946" si="124">LN(D2883)</f>
        <v>8.933607396256642</v>
      </c>
    </row>
    <row r="2884" spans="1:6" x14ac:dyDescent="0.45">
      <c r="A2884" t="str">
        <f t="shared" si="123"/>
        <v>MYS1992</v>
      </c>
      <c r="B2884" t="s">
        <v>463</v>
      </c>
      <c r="C2884">
        <v>1992</v>
      </c>
      <c r="D2884">
        <v>8223.8029593778137</v>
      </c>
      <c r="E2884">
        <v>108.52922047756202</v>
      </c>
      <c r="F2884">
        <f t="shared" si="124"/>
        <v>9.0147880281882955</v>
      </c>
    </row>
    <row r="2885" spans="1:6" x14ac:dyDescent="0.45">
      <c r="A2885" t="str">
        <f t="shared" si="123"/>
        <v>MYS1993</v>
      </c>
      <c r="B2885" t="s">
        <v>463</v>
      </c>
      <c r="C2885">
        <v>1993</v>
      </c>
      <c r="D2885">
        <v>9018.0624936918684</v>
      </c>
      <c r="E2885">
        <v>106.45980696191506</v>
      </c>
      <c r="F2885">
        <f t="shared" si="124"/>
        <v>9.1069847888407907</v>
      </c>
    </row>
    <row r="2886" spans="1:6" x14ac:dyDescent="0.45">
      <c r="A2886" t="str">
        <f t="shared" si="123"/>
        <v>MYS1994</v>
      </c>
      <c r="B2886" t="s">
        <v>463</v>
      </c>
      <c r="C2886">
        <v>1994</v>
      </c>
      <c r="D2886">
        <v>9806.4717913274508</v>
      </c>
      <c r="E2886">
        <v>109.21718399066822</v>
      </c>
      <c r="F2886">
        <f t="shared" si="124"/>
        <v>9.1907978335693556</v>
      </c>
    </row>
    <row r="2887" spans="1:6" x14ac:dyDescent="0.45">
      <c r="A2887" t="str">
        <f t="shared" si="123"/>
        <v>MYS1995</v>
      </c>
      <c r="B2887" t="s">
        <v>463</v>
      </c>
      <c r="C2887">
        <v>1995</v>
      </c>
      <c r="D2887">
        <v>10720.253469188296</v>
      </c>
      <c r="E2887">
        <v>124.41415362763122</v>
      </c>
      <c r="F2887">
        <f t="shared" si="124"/>
        <v>9.2798900788590988</v>
      </c>
    </row>
    <row r="2888" spans="1:6" x14ac:dyDescent="0.45">
      <c r="A2888" t="str">
        <f t="shared" si="123"/>
        <v>MYS1996</v>
      </c>
      <c r="B2888" t="s">
        <v>463</v>
      </c>
      <c r="C2888">
        <v>1996</v>
      </c>
      <c r="D2888">
        <v>11709.266999486666</v>
      </c>
      <c r="E2888">
        <v>141.63373914208691</v>
      </c>
      <c r="F2888">
        <f t="shared" si="124"/>
        <v>9.3681358585169736</v>
      </c>
    </row>
    <row r="2889" spans="1:6" x14ac:dyDescent="0.45">
      <c r="A2889" t="str">
        <f t="shared" si="123"/>
        <v>MYS1997</v>
      </c>
      <c r="B2889" t="s">
        <v>463</v>
      </c>
      <c r="C2889">
        <v>1997</v>
      </c>
      <c r="D2889">
        <v>12469.359006303406</v>
      </c>
      <c r="E2889">
        <v>158.38504758068811</v>
      </c>
      <c r="F2889">
        <f t="shared" si="124"/>
        <v>9.4310296344903115</v>
      </c>
    </row>
    <row r="2890" spans="1:6" x14ac:dyDescent="0.45">
      <c r="A2890" t="str">
        <f t="shared" si="123"/>
        <v>MYS1998</v>
      </c>
      <c r="B2890" t="s">
        <v>463</v>
      </c>
      <c r="C2890">
        <v>1998</v>
      </c>
      <c r="D2890">
        <v>11398.098712214565</v>
      </c>
      <c r="E2890">
        <v>158.5053787701726</v>
      </c>
      <c r="F2890">
        <f t="shared" si="124"/>
        <v>9.3412018408430164</v>
      </c>
    </row>
    <row r="2891" spans="1:6" x14ac:dyDescent="0.45">
      <c r="A2891" t="str">
        <f t="shared" si="123"/>
        <v>MYS1999</v>
      </c>
      <c r="B2891" t="s">
        <v>463</v>
      </c>
      <c r="C2891">
        <v>1999</v>
      </c>
      <c r="D2891">
        <v>11979.679714104654</v>
      </c>
      <c r="E2891">
        <v>149.15298107486268</v>
      </c>
      <c r="F2891">
        <f t="shared" si="124"/>
        <v>9.3909671362623577</v>
      </c>
    </row>
    <row r="2892" spans="1:6" x14ac:dyDescent="0.45">
      <c r="A2892" t="str">
        <f t="shared" si="123"/>
        <v>MYS2000</v>
      </c>
      <c r="B2892" t="s">
        <v>463</v>
      </c>
      <c r="C2892">
        <v>2000</v>
      </c>
      <c r="D2892">
        <v>13027.273338665658</v>
      </c>
      <c r="E2892">
        <v>134.99985392577463</v>
      </c>
      <c r="F2892">
        <f t="shared" si="124"/>
        <v>9.4748003879496583</v>
      </c>
    </row>
    <row r="2893" spans="1:6" x14ac:dyDescent="0.45">
      <c r="A2893" t="str">
        <f t="shared" si="123"/>
        <v>MYS2001</v>
      </c>
      <c r="B2893" t="s">
        <v>463</v>
      </c>
      <c r="C2893">
        <v>2001</v>
      </c>
      <c r="D2893">
        <v>13071.581413897515</v>
      </c>
      <c r="E2893">
        <v>129.10137557823919</v>
      </c>
      <c r="F2893">
        <f t="shared" si="124"/>
        <v>9.4781957950064157</v>
      </c>
    </row>
    <row r="2894" spans="1:6" x14ac:dyDescent="0.45">
      <c r="A2894" t="str">
        <f t="shared" si="123"/>
        <v>MYS2002</v>
      </c>
      <c r="B2894" t="s">
        <v>463</v>
      </c>
      <c r="C2894">
        <v>2002</v>
      </c>
      <c r="D2894">
        <v>13656.045890437916</v>
      </c>
      <c r="E2894">
        <v>121.82734493440461</v>
      </c>
      <c r="F2894">
        <f t="shared" si="124"/>
        <v>9.5219376249283485</v>
      </c>
    </row>
    <row r="2895" spans="1:6" x14ac:dyDescent="0.45">
      <c r="A2895" t="str">
        <f t="shared" si="123"/>
        <v>MYS2003</v>
      </c>
      <c r="B2895" t="s">
        <v>463</v>
      </c>
      <c r="C2895">
        <v>2003</v>
      </c>
      <c r="D2895">
        <v>14387.248491499857</v>
      </c>
      <c r="E2895">
        <v>118.97414888010334</v>
      </c>
      <c r="F2895">
        <f t="shared" si="124"/>
        <v>9.574097571834761</v>
      </c>
    </row>
    <row r="2896" spans="1:6" x14ac:dyDescent="0.45">
      <c r="A2896" t="str">
        <f t="shared" si="123"/>
        <v>MYS2004</v>
      </c>
      <c r="B2896" t="s">
        <v>463</v>
      </c>
      <c r="C2896">
        <v>2004</v>
      </c>
      <c r="D2896">
        <v>15415.806340261948</v>
      </c>
      <c r="E2896">
        <v>111.93760514821072</v>
      </c>
      <c r="F2896">
        <f t="shared" si="124"/>
        <v>9.6431486477593253</v>
      </c>
    </row>
    <row r="2897" spans="1:6" x14ac:dyDescent="0.45">
      <c r="A2897" t="str">
        <f t="shared" si="123"/>
        <v>MYS2005</v>
      </c>
      <c r="B2897" t="s">
        <v>463</v>
      </c>
      <c r="C2897">
        <v>2005</v>
      </c>
      <c r="D2897">
        <v>16371.426081797385</v>
      </c>
      <c r="E2897">
        <v>106.52443190737853</v>
      </c>
      <c r="F2897">
        <f t="shared" si="124"/>
        <v>9.7032927821357386</v>
      </c>
    </row>
    <row r="2898" spans="1:6" x14ac:dyDescent="0.45">
      <c r="A2898" t="str">
        <f t="shared" si="123"/>
        <v>MYS2006</v>
      </c>
      <c r="B2898" t="s">
        <v>463</v>
      </c>
      <c r="C2898">
        <v>2006</v>
      </c>
      <c r="D2898">
        <v>17426.361167892042</v>
      </c>
      <c r="E2898">
        <v>103.66383037431635</v>
      </c>
      <c r="F2898">
        <f t="shared" si="124"/>
        <v>9.7657393483822652</v>
      </c>
    </row>
    <row r="2899" spans="1:6" x14ac:dyDescent="0.45">
      <c r="A2899" t="str">
        <f t="shared" si="123"/>
        <v>MYS2007</v>
      </c>
      <c r="B2899" t="s">
        <v>463</v>
      </c>
      <c r="C2899">
        <v>2007</v>
      </c>
      <c r="D2899">
        <v>18616.807076761692</v>
      </c>
      <c r="E2899">
        <v>101.58007516014817</v>
      </c>
      <c r="F2899">
        <f t="shared" si="124"/>
        <v>9.8318200579724166</v>
      </c>
    </row>
    <row r="2900" spans="1:6" x14ac:dyDescent="0.45">
      <c r="A2900" t="str">
        <f t="shared" si="123"/>
        <v>MYS2008</v>
      </c>
      <c r="B2900" t="s">
        <v>463</v>
      </c>
      <c r="C2900">
        <v>2008</v>
      </c>
      <c r="D2900">
        <v>19479.879959056405</v>
      </c>
      <c r="E2900">
        <v>96.74825350652057</v>
      </c>
      <c r="F2900">
        <f t="shared" si="124"/>
        <v>9.8771374149114415</v>
      </c>
    </row>
    <row r="2901" spans="1:6" x14ac:dyDescent="0.45">
      <c r="A2901" t="str">
        <f t="shared" si="123"/>
        <v>MYS2009</v>
      </c>
      <c r="B2901" t="s">
        <v>463</v>
      </c>
      <c r="C2901">
        <v>2009</v>
      </c>
      <c r="D2901">
        <v>18922.645950841768</v>
      </c>
      <c r="E2901">
        <v>111.60688998793727</v>
      </c>
      <c r="F2901">
        <f t="shared" si="124"/>
        <v>9.8481146822380943</v>
      </c>
    </row>
    <row r="2902" spans="1:6" x14ac:dyDescent="0.45">
      <c r="A2902" t="str">
        <f t="shared" si="123"/>
        <v>MYS2010</v>
      </c>
      <c r="B2902" t="s">
        <v>463</v>
      </c>
      <c r="C2902">
        <v>2010</v>
      </c>
      <c r="D2902">
        <v>20193.409294543264</v>
      </c>
      <c r="E2902">
        <v>107.12275257388544</v>
      </c>
      <c r="F2902">
        <f t="shared" si="124"/>
        <v>9.9131115576034645</v>
      </c>
    </row>
    <row r="2903" spans="1:6" x14ac:dyDescent="0.45">
      <c r="A2903" t="str">
        <f t="shared" si="123"/>
        <v>MYS2011</v>
      </c>
      <c r="B2903" t="s">
        <v>463</v>
      </c>
      <c r="C2903">
        <v>2011</v>
      </c>
      <c r="D2903">
        <v>21324.359499649818</v>
      </c>
      <c r="E2903">
        <v>108.42593670537866</v>
      </c>
      <c r="F2903">
        <f t="shared" si="124"/>
        <v>9.9676053367224053</v>
      </c>
    </row>
    <row r="2904" spans="1:6" x14ac:dyDescent="0.45">
      <c r="A2904" t="str">
        <f t="shared" si="123"/>
        <v>MYS2012</v>
      </c>
      <c r="B2904" t="s">
        <v>463</v>
      </c>
      <c r="C2904">
        <v>2012</v>
      </c>
      <c r="D2904">
        <v>22638.54069440093</v>
      </c>
      <c r="E2904">
        <v>114.1245298171319</v>
      </c>
      <c r="F2904">
        <f t="shared" si="124"/>
        <v>10.027409073278591</v>
      </c>
    </row>
    <row r="2905" spans="1:6" x14ac:dyDescent="0.45">
      <c r="A2905" t="str">
        <f t="shared" si="123"/>
        <v>MYS2013</v>
      </c>
      <c r="B2905" t="s">
        <v>463</v>
      </c>
      <c r="C2905">
        <v>2013</v>
      </c>
      <c r="D2905">
        <v>23160.892451062704</v>
      </c>
      <c r="E2905">
        <v>119.8996939104116</v>
      </c>
      <c r="F2905">
        <f t="shared" si="124"/>
        <v>10.050220465100931</v>
      </c>
    </row>
    <row r="2906" spans="1:6" x14ac:dyDescent="0.45">
      <c r="A2906" t="str">
        <f t="shared" si="123"/>
        <v>MYS2014</v>
      </c>
      <c r="B2906" t="s">
        <v>463</v>
      </c>
      <c r="C2906">
        <v>2014</v>
      </c>
      <c r="D2906">
        <v>24306.521233841464</v>
      </c>
      <c r="E2906">
        <v>120.57865102284708</v>
      </c>
      <c r="F2906">
        <f t="shared" si="124"/>
        <v>10.098499956858159</v>
      </c>
    </row>
    <row r="2907" spans="1:6" x14ac:dyDescent="0.45">
      <c r="A2907" t="str">
        <f t="shared" si="123"/>
        <v>MYS2015</v>
      </c>
      <c r="B2907" t="s">
        <v>463</v>
      </c>
      <c r="C2907">
        <v>2015</v>
      </c>
      <c r="D2907">
        <v>24526.394271601155</v>
      </c>
      <c r="E2907">
        <v>123.10362963113974</v>
      </c>
      <c r="F2907">
        <f t="shared" si="124"/>
        <v>10.107505133851291</v>
      </c>
    </row>
    <row r="2908" spans="1:6" x14ac:dyDescent="0.45">
      <c r="A2908" t="str">
        <f t="shared" si="123"/>
        <v>MYS2016</v>
      </c>
      <c r="B2908" t="s">
        <v>463</v>
      </c>
      <c r="C2908">
        <v>2016</v>
      </c>
      <c r="D2908">
        <v>25285.82135413908</v>
      </c>
      <c r="E2908">
        <v>121.97982060196311</v>
      </c>
      <c r="F2908">
        <f t="shared" si="124"/>
        <v>10.137999096836172</v>
      </c>
    </row>
    <row r="2909" spans="1:6" x14ac:dyDescent="0.45">
      <c r="A2909" t="str">
        <f t="shared" si="123"/>
        <v>MYS2017</v>
      </c>
      <c r="B2909" t="s">
        <v>463</v>
      </c>
      <c r="C2909">
        <v>2017</v>
      </c>
      <c r="D2909">
        <v>26415.596020328736</v>
      </c>
      <c r="E2909">
        <v>117.1675683742824</v>
      </c>
      <c r="F2909">
        <f t="shared" si="124"/>
        <v>10.181709873051174</v>
      </c>
    </row>
    <row r="2910" spans="1:6" x14ac:dyDescent="0.45">
      <c r="A2910" t="str">
        <f t="shared" si="123"/>
        <v>MYS2018</v>
      </c>
      <c r="B2910" t="s">
        <v>463</v>
      </c>
      <c r="C2910">
        <v>2018</v>
      </c>
      <c r="D2910">
        <v>27793.567422294807</v>
      </c>
      <c r="E2910">
        <v>120.27631188390677</v>
      </c>
      <c r="F2910">
        <f t="shared" si="124"/>
        <v>10.232559885217229</v>
      </c>
    </row>
    <row r="2911" spans="1:6" x14ac:dyDescent="0.45">
      <c r="A2911" t="str">
        <f t="shared" si="123"/>
        <v>MYS2019</v>
      </c>
      <c r="B2911" t="s">
        <v>463</v>
      </c>
      <c r="C2911">
        <v>2019</v>
      </c>
      <c r="D2911">
        <v>28933.928297233011</v>
      </c>
      <c r="E2911">
        <v>120.70694629911445</v>
      </c>
      <c r="F2911">
        <f t="shared" si="124"/>
        <v>10.272770175037333</v>
      </c>
    </row>
    <row r="2912" spans="1:6" x14ac:dyDescent="0.45">
      <c r="A2912" t="str">
        <f t="shared" si="123"/>
        <v>MYS2020</v>
      </c>
      <c r="B2912" t="s">
        <v>463</v>
      </c>
      <c r="C2912">
        <v>2020</v>
      </c>
      <c r="D2912">
        <v>27474.736137823624</v>
      </c>
      <c r="E2912">
        <v>133.81699552075102</v>
      </c>
      <c r="F2912">
        <f t="shared" si="124"/>
        <v>10.221022175506821</v>
      </c>
    </row>
    <row r="2913" spans="1:6" x14ac:dyDescent="0.45">
      <c r="A2913" t="str">
        <f t="shared" si="123"/>
        <v>MYS2021</v>
      </c>
      <c r="B2913" t="s">
        <v>463</v>
      </c>
      <c r="C2913">
        <v>2021</v>
      </c>
      <c r="D2913">
        <v>29822.849183161834</v>
      </c>
      <c r="E2913">
        <v>127.2608946095676</v>
      </c>
      <c r="F2913">
        <f t="shared" si="124"/>
        <v>10.303030129802847</v>
      </c>
    </row>
    <row r="2914" spans="1:6" x14ac:dyDescent="0.45">
      <c r="A2914" t="str">
        <f t="shared" si="123"/>
        <v>MYS2022</v>
      </c>
      <c r="B2914" t="s">
        <v>463</v>
      </c>
      <c r="C2914">
        <v>2022</v>
      </c>
      <c r="D2914">
        <v>34366.228481257443</v>
      </c>
      <c r="E2914">
        <v>113.13287553113231</v>
      </c>
      <c r="F2914">
        <f t="shared" si="124"/>
        <v>10.444829630952768</v>
      </c>
    </row>
    <row r="2915" spans="1:6" x14ac:dyDescent="0.45">
      <c r="A2915" t="str">
        <f t="shared" si="123"/>
        <v>MYS2023</v>
      </c>
      <c r="B2915" t="s">
        <v>463</v>
      </c>
      <c r="C2915">
        <v>2023</v>
      </c>
      <c r="D2915">
        <v>36416.540185309881</v>
      </c>
      <c r="E2915">
        <v>117.17181873659739</v>
      </c>
      <c r="F2915">
        <f t="shared" si="124"/>
        <v>10.502778351111427</v>
      </c>
    </row>
    <row r="2916" spans="1:6" x14ac:dyDescent="0.45">
      <c r="A2916" t="str">
        <f t="shared" si="123"/>
        <v>MYS2024</v>
      </c>
      <c r="B2916" t="s">
        <v>463</v>
      </c>
      <c r="C2916">
        <v>2024</v>
      </c>
      <c r="D2916">
        <v>38728.943032938805</v>
      </c>
      <c r="E2916">
        <v>116.17108927137947</v>
      </c>
      <c r="F2916">
        <f t="shared" si="124"/>
        <v>10.564342481481582</v>
      </c>
    </row>
    <row r="2917" spans="1:6" x14ac:dyDescent="0.45">
      <c r="A2917" t="str">
        <f t="shared" si="123"/>
        <v>MDV2004</v>
      </c>
      <c r="B2917" t="s">
        <v>74</v>
      </c>
      <c r="C2917">
        <v>2004</v>
      </c>
      <c r="D2917">
        <v>10769.774343440982</v>
      </c>
      <c r="E2917">
        <v>23.081448992150651</v>
      </c>
      <c r="F2917">
        <f t="shared" si="124"/>
        <v>9.284498817604188</v>
      </c>
    </row>
    <row r="2918" spans="1:6" x14ac:dyDescent="0.45">
      <c r="A2918" t="str">
        <f t="shared" si="123"/>
        <v>MDV2005</v>
      </c>
      <c r="B2918" t="s">
        <v>74</v>
      </c>
      <c r="C2918">
        <v>2005</v>
      </c>
      <c r="D2918">
        <v>9704.4433510851304</v>
      </c>
      <c r="E2918">
        <v>38.842578085953875</v>
      </c>
      <c r="F2918">
        <f t="shared" si="124"/>
        <v>9.1803391370374943</v>
      </c>
    </row>
    <row r="2919" spans="1:6" x14ac:dyDescent="0.45">
      <c r="A2919" t="str">
        <f t="shared" si="123"/>
        <v>MDV2006</v>
      </c>
      <c r="B2919" t="s">
        <v>74</v>
      </c>
      <c r="C2919">
        <v>2006</v>
      </c>
      <c r="D2919">
        <v>12075.145594115414</v>
      </c>
      <c r="E2919">
        <v>42.636707661996383</v>
      </c>
      <c r="F2919">
        <f t="shared" si="124"/>
        <v>9.3989045359317611</v>
      </c>
    </row>
    <row r="2920" spans="1:6" x14ac:dyDescent="0.45">
      <c r="A2920" t="str">
        <f t="shared" si="123"/>
        <v>MDV2007</v>
      </c>
      <c r="B2920" t="s">
        <v>74</v>
      </c>
      <c r="C2920">
        <v>2007</v>
      </c>
      <c r="D2920">
        <v>12851.792334926138</v>
      </c>
      <c r="E2920">
        <v>54.630228766986036</v>
      </c>
      <c r="F2920">
        <f t="shared" si="124"/>
        <v>9.4612385619139605</v>
      </c>
    </row>
    <row r="2921" spans="1:6" x14ac:dyDescent="0.45">
      <c r="A2921" t="str">
        <f t="shared" si="123"/>
        <v>MDV2008</v>
      </c>
      <c r="B2921" t="s">
        <v>74</v>
      </c>
      <c r="C2921">
        <v>2008</v>
      </c>
      <c r="D2921">
        <v>13778.81977748222</v>
      </c>
      <c r="E2921">
        <v>57.734340685557072</v>
      </c>
      <c r="F2921">
        <f t="shared" si="124"/>
        <v>9.5308878934020314</v>
      </c>
    </row>
    <row r="2922" spans="1:6" x14ac:dyDescent="0.45">
      <c r="A2922" t="str">
        <f t="shared" si="123"/>
        <v>MDV2009</v>
      </c>
      <c r="B2922" t="s">
        <v>74</v>
      </c>
      <c r="C2922">
        <v>2009</v>
      </c>
      <c r="D2922">
        <v>12265.793046667706</v>
      </c>
      <c r="E2922">
        <v>53.78100731383244</v>
      </c>
      <c r="F2922">
        <f t="shared" si="124"/>
        <v>9.4145696139310626</v>
      </c>
    </row>
    <row r="2923" spans="1:6" x14ac:dyDescent="0.45">
      <c r="A2923" t="str">
        <f t="shared" si="123"/>
        <v>MDV2010</v>
      </c>
      <c r="B2923" t="s">
        <v>74</v>
      </c>
      <c r="C2923">
        <v>2010</v>
      </c>
      <c r="D2923">
        <v>12797.327936909564</v>
      </c>
      <c r="E2923">
        <v>47.684492790707594</v>
      </c>
      <c r="F2923">
        <f t="shared" si="124"/>
        <v>9.4569916731864243</v>
      </c>
    </row>
    <row r="2924" spans="1:6" x14ac:dyDescent="0.45">
      <c r="A2924" t="str">
        <f t="shared" si="123"/>
        <v>MDV2011</v>
      </c>
      <c r="B2924" t="s">
        <v>74</v>
      </c>
      <c r="C2924">
        <v>2011</v>
      </c>
      <c r="D2924">
        <v>13726.326213207562</v>
      </c>
      <c r="E2924">
        <v>42.428163613364042</v>
      </c>
      <c r="F2924">
        <f t="shared" si="124"/>
        <v>9.5270708892656959</v>
      </c>
    </row>
    <row r="2925" spans="1:6" x14ac:dyDescent="0.45">
      <c r="A2925" t="str">
        <f t="shared" si="123"/>
        <v>MDV2012</v>
      </c>
      <c r="B2925" t="s">
        <v>74</v>
      </c>
      <c r="C2925">
        <v>2012</v>
      </c>
      <c r="D2925">
        <v>13988.59739047971</v>
      </c>
      <c r="E2925">
        <v>35.118746361420172</v>
      </c>
      <c r="F2925">
        <f t="shared" si="124"/>
        <v>9.5459978046261877</v>
      </c>
    </row>
    <row r="2926" spans="1:6" x14ac:dyDescent="0.45">
      <c r="A2926" t="str">
        <f t="shared" si="123"/>
        <v>MDV2013</v>
      </c>
      <c r="B2926" t="s">
        <v>74</v>
      </c>
      <c r="C2926">
        <v>2013</v>
      </c>
      <c r="D2926">
        <v>15264.090711253863</v>
      </c>
      <c r="E2926">
        <v>31.216162090485106</v>
      </c>
      <c r="F2926">
        <f t="shared" si="124"/>
        <v>9.633258336493645</v>
      </c>
    </row>
    <row r="2927" spans="1:6" x14ac:dyDescent="0.45">
      <c r="A2927" t="str">
        <f t="shared" si="123"/>
        <v>MDV2014</v>
      </c>
      <c r="B2927" t="s">
        <v>74</v>
      </c>
      <c r="C2927">
        <v>2014</v>
      </c>
      <c r="D2927">
        <v>16722.523857325188</v>
      </c>
      <c r="E2927">
        <v>28.954899775636019</v>
      </c>
      <c r="F2927">
        <f t="shared" si="124"/>
        <v>9.7245118236517456</v>
      </c>
    </row>
    <row r="2928" spans="1:6" x14ac:dyDescent="0.45">
      <c r="A2928" t="str">
        <f t="shared" si="123"/>
        <v>MDV2015</v>
      </c>
      <c r="B2928" t="s">
        <v>74</v>
      </c>
      <c r="C2928">
        <v>2015</v>
      </c>
      <c r="D2928">
        <v>17875.098941926281</v>
      </c>
      <c r="E2928">
        <v>29.101478636881151</v>
      </c>
      <c r="F2928">
        <f t="shared" si="124"/>
        <v>9.7911639027595481</v>
      </c>
    </row>
    <row r="2929" spans="1:6" x14ac:dyDescent="0.45">
      <c r="A2929" t="str">
        <f t="shared" si="123"/>
        <v>MDV2016</v>
      </c>
      <c r="B2929" t="s">
        <v>74</v>
      </c>
      <c r="C2929">
        <v>2016</v>
      </c>
      <c r="D2929">
        <v>18769.506060763018</v>
      </c>
      <c r="E2929">
        <v>30.347622537234248</v>
      </c>
      <c r="F2929">
        <f t="shared" si="124"/>
        <v>9.8399888138780405</v>
      </c>
    </row>
    <row r="2930" spans="1:6" x14ac:dyDescent="0.45">
      <c r="A2930" t="str">
        <f t="shared" si="123"/>
        <v>MDV2017</v>
      </c>
      <c r="B2930" t="s">
        <v>74</v>
      </c>
      <c r="C2930">
        <v>2017</v>
      </c>
      <c r="D2930">
        <v>19767.889361346843</v>
      </c>
      <c r="E2930">
        <v>31.19896331442305</v>
      </c>
      <c r="F2930">
        <f t="shared" si="124"/>
        <v>9.8918141507965931</v>
      </c>
    </row>
    <row r="2931" spans="1:6" x14ac:dyDescent="0.45">
      <c r="A2931" t="str">
        <f t="shared" si="123"/>
        <v>MDV2018</v>
      </c>
      <c r="B2931" t="s">
        <v>74</v>
      </c>
      <c r="C2931">
        <v>2018</v>
      </c>
      <c r="D2931">
        <v>21899.429299384374</v>
      </c>
      <c r="E2931">
        <v>31.037866378616197</v>
      </c>
      <c r="F2931">
        <f t="shared" si="124"/>
        <v>9.9942158560761989</v>
      </c>
    </row>
    <row r="2932" spans="1:6" x14ac:dyDescent="0.45">
      <c r="A2932" t="str">
        <f t="shared" si="123"/>
        <v>MDV2019</v>
      </c>
      <c r="B2932" t="s">
        <v>74</v>
      </c>
      <c r="C2932">
        <v>2019</v>
      </c>
      <c r="D2932">
        <v>23077.211223665257</v>
      </c>
      <c r="E2932">
        <v>31.539334008470981</v>
      </c>
      <c r="F2932">
        <f t="shared" si="124"/>
        <v>10.046600882457675</v>
      </c>
    </row>
    <row r="2933" spans="1:6" x14ac:dyDescent="0.45">
      <c r="A2933" t="str">
        <f t="shared" si="123"/>
        <v>MDV2020</v>
      </c>
      <c r="B2933" t="s">
        <v>74</v>
      </c>
      <c r="C2933">
        <v>2020</v>
      </c>
      <c r="D2933">
        <v>13425.367445960113</v>
      </c>
      <c r="E2933">
        <v>53.355162691233481</v>
      </c>
      <c r="F2933">
        <f t="shared" si="124"/>
        <v>9.5049012892788642</v>
      </c>
    </row>
    <row r="2934" spans="1:6" x14ac:dyDescent="0.45">
      <c r="A2934" t="str">
        <f t="shared" si="123"/>
        <v>MDV2021</v>
      </c>
      <c r="B2934" t="s">
        <v>74</v>
      </c>
      <c r="C2934">
        <v>2021</v>
      </c>
      <c r="D2934">
        <v>19052.622490431062</v>
      </c>
      <c r="E2934">
        <v>39.308982825231254</v>
      </c>
      <c r="F2934">
        <f t="shared" si="124"/>
        <v>9.8549600346197792</v>
      </c>
    </row>
    <row r="2935" spans="1:6" x14ac:dyDescent="0.45">
      <c r="A2935" t="str">
        <f t="shared" si="123"/>
        <v>MDV2022</v>
      </c>
      <c r="B2935" t="s">
        <v>74</v>
      </c>
      <c r="C2935">
        <v>2022</v>
      </c>
      <c r="D2935">
        <v>22880.512317607856</v>
      </c>
      <c r="E2935">
        <v>35.216999624051759</v>
      </c>
      <c r="F2935">
        <f t="shared" si="124"/>
        <v>10.038040836746887</v>
      </c>
    </row>
    <row r="2936" spans="1:6" x14ac:dyDescent="0.45">
      <c r="A2936" t="str">
        <f t="shared" si="123"/>
        <v>MDV2023</v>
      </c>
      <c r="B2936" t="s">
        <v>74</v>
      </c>
      <c r="C2936">
        <v>2023</v>
      </c>
      <c r="D2936">
        <v>24735.075433902235</v>
      </c>
      <c r="E2936">
        <v>35.99994803164406</v>
      </c>
      <c r="F2936">
        <f t="shared" si="124"/>
        <v>10.115977573339885</v>
      </c>
    </row>
    <row r="2937" spans="1:6" x14ac:dyDescent="0.45">
      <c r="A2937" t="str">
        <f t="shared" si="123"/>
        <v>MDV2024</v>
      </c>
      <c r="B2937" t="s">
        <v>74</v>
      </c>
      <c r="C2937">
        <v>2024</v>
      </c>
      <c r="D2937">
        <v>26542.706540429477</v>
      </c>
      <c r="E2937">
        <v>36.135277707104244</v>
      </c>
      <c r="F2937">
        <f t="shared" si="124"/>
        <v>10.186510282356162</v>
      </c>
    </row>
    <row r="2938" spans="1:6" x14ac:dyDescent="0.45">
      <c r="A2938" t="str">
        <f t="shared" si="123"/>
        <v>MLI1990</v>
      </c>
      <c r="B2938" t="s">
        <v>481</v>
      </c>
      <c r="C2938">
        <v>1990</v>
      </c>
      <c r="D2938" s="2">
        <v>823.24994447656161</v>
      </c>
      <c r="E2938" s="2">
        <v>11.55896026485742</v>
      </c>
      <c r="F2938">
        <f t="shared" si="124"/>
        <v>6.7132598538122705</v>
      </c>
    </row>
    <row r="2939" spans="1:6" x14ac:dyDescent="0.45">
      <c r="A2939" t="str">
        <f t="shared" si="123"/>
        <v>MLI1991</v>
      </c>
      <c r="B2939" t="s">
        <v>481</v>
      </c>
      <c r="C2939">
        <v>1991</v>
      </c>
      <c r="D2939">
        <v>932.35700288485532</v>
      </c>
      <c r="E2939">
        <v>11.239377391026297</v>
      </c>
      <c r="F2939">
        <f t="shared" si="124"/>
        <v>6.8377157916461906</v>
      </c>
    </row>
    <row r="2940" spans="1:6" x14ac:dyDescent="0.45">
      <c r="A2940" t="str">
        <f t="shared" si="123"/>
        <v>MLI1992</v>
      </c>
      <c r="B2940" t="s">
        <v>481</v>
      </c>
      <c r="C2940">
        <v>1992</v>
      </c>
      <c r="D2940">
        <v>904.49300729631227</v>
      </c>
      <c r="E2940">
        <v>12.354922181143941</v>
      </c>
      <c r="F2940">
        <f t="shared" si="124"/>
        <v>6.8073745737897795</v>
      </c>
    </row>
    <row r="2941" spans="1:6" x14ac:dyDescent="0.45">
      <c r="A2941" t="str">
        <f t="shared" si="123"/>
        <v>MLI1993</v>
      </c>
      <c r="B2941" t="s">
        <v>481</v>
      </c>
      <c r="C2941">
        <v>1993</v>
      </c>
      <c r="D2941">
        <v>935.59616375524615</v>
      </c>
      <c r="E2941">
        <v>11.942131518757822</v>
      </c>
      <c r="F2941">
        <f t="shared" si="124"/>
        <v>6.8411839343972636</v>
      </c>
    </row>
    <row r="2942" spans="1:6" x14ac:dyDescent="0.45">
      <c r="A2942" t="str">
        <f t="shared" si="123"/>
        <v>MLI1994</v>
      </c>
      <c r="B2942" t="s">
        <v>481</v>
      </c>
      <c r="C2942">
        <v>1994</v>
      </c>
      <c r="D2942">
        <v>970.57521544071733</v>
      </c>
      <c r="E2942">
        <v>7.5192480360148766</v>
      </c>
      <c r="F2942">
        <f t="shared" si="124"/>
        <v>6.8778889013480695</v>
      </c>
    </row>
    <row r="2943" spans="1:6" x14ac:dyDescent="0.45">
      <c r="A2943" t="str">
        <f t="shared" si="123"/>
        <v>MLI1995</v>
      </c>
      <c r="B2943" t="s">
        <v>481</v>
      </c>
      <c r="C2943">
        <v>1995</v>
      </c>
      <c r="D2943">
        <v>978.61463590134395</v>
      </c>
      <c r="E2943">
        <v>9.7554692037725061</v>
      </c>
      <c r="F2943">
        <f t="shared" si="124"/>
        <v>6.8861379347020479</v>
      </c>
    </row>
    <row r="2944" spans="1:6" x14ac:dyDescent="0.45">
      <c r="A2944" t="str">
        <f t="shared" si="123"/>
        <v>MLI1996</v>
      </c>
      <c r="B2944" t="s">
        <v>481</v>
      </c>
      <c r="C2944">
        <v>1996</v>
      </c>
      <c r="D2944">
        <v>1044.0956692988595</v>
      </c>
      <c r="E2944">
        <v>12.17659041095896</v>
      </c>
      <c r="F2944">
        <f t="shared" si="124"/>
        <v>6.9509064015035911</v>
      </c>
    </row>
    <row r="2945" spans="1:6" x14ac:dyDescent="0.45">
      <c r="A2945" t="str">
        <f t="shared" si="123"/>
        <v>MLI1997</v>
      </c>
      <c r="B2945" t="s">
        <v>481</v>
      </c>
      <c r="C2945">
        <v>1997</v>
      </c>
      <c r="D2945">
        <v>1088.3728035149991</v>
      </c>
      <c r="E2945">
        <v>12.731018961878609</v>
      </c>
      <c r="F2945">
        <f t="shared" si="124"/>
        <v>6.9924390190142054</v>
      </c>
    </row>
    <row r="2946" spans="1:6" x14ac:dyDescent="0.45">
      <c r="A2946" t="str">
        <f t="shared" si="123"/>
        <v>MLI1998</v>
      </c>
      <c r="B2946" t="s">
        <v>481</v>
      </c>
      <c r="C2946">
        <v>1998</v>
      </c>
      <c r="D2946">
        <v>1154.3306936064146</v>
      </c>
      <c r="E2946">
        <v>14.794899262036939</v>
      </c>
      <c r="F2946">
        <f t="shared" si="124"/>
        <v>7.0512759689339051</v>
      </c>
    </row>
    <row r="2947" spans="1:6" x14ac:dyDescent="0.45">
      <c r="A2947" t="str">
        <f t="shared" ref="A2947:A3010" si="125">B2947&amp;C2947</f>
        <v>MLI1999</v>
      </c>
      <c r="B2947" t="s">
        <v>481</v>
      </c>
      <c r="C2947">
        <v>1999</v>
      </c>
      <c r="D2947">
        <v>1203.4764702367145</v>
      </c>
      <c r="E2947">
        <v>13.774355751278023</v>
      </c>
      <c r="F2947">
        <f t="shared" ref="F2947:F3010" si="126">LN(D2947)</f>
        <v>7.092969705920007</v>
      </c>
    </row>
    <row r="2948" spans="1:6" x14ac:dyDescent="0.45">
      <c r="A2948" t="str">
        <f t="shared" si="125"/>
        <v>MLI2000</v>
      </c>
      <c r="B2948" t="s">
        <v>481</v>
      </c>
      <c r="C2948">
        <v>2000</v>
      </c>
      <c r="D2948">
        <v>1194.6750343754236</v>
      </c>
      <c r="E2948">
        <v>13.526602281527648</v>
      </c>
      <c r="F2948">
        <f t="shared" si="126"/>
        <v>7.0856294896226819</v>
      </c>
    </row>
    <row r="2949" spans="1:6" x14ac:dyDescent="0.45">
      <c r="A2949" t="str">
        <f t="shared" si="125"/>
        <v>MLI2001</v>
      </c>
      <c r="B2949" t="s">
        <v>481</v>
      </c>
      <c r="C2949">
        <v>2001</v>
      </c>
      <c r="D2949">
        <v>1367.6575786505512</v>
      </c>
      <c r="E2949">
        <v>13.497970407774121</v>
      </c>
      <c r="F2949">
        <f t="shared" si="126"/>
        <v>7.2208547588462357</v>
      </c>
    </row>
    <row r="2950" spans="1:6" x14ac:dyDescent="0.45">
      <c r="A2950" t="str">
        <f t="shared" si="125"/>
        <v>MLI2002</v>
      </c>
      <c r="B2950" t="s">
        <v>481</v>
      </c>
      <c r="C2950">
        <v>2002</v>
      </c>
      <c r="D2950">
        <v>1388.2481391480476</v>
      </c>
      <c r="E2950">
        <v>14.659540691638409</v>
      </c>
      <c r="F2950">
        <f t="shared" si="126"/>
        <v>7.235797899690815</v>
      </c>
    </row>
    <row r="2951" spans="1:6" x14ac:dyDescent="0.45">
      <c r="A2951" t="str">
        <f t="shared" si="125"/>
        <v>MLI2003</v>
      </c>
      <c r="B2951" t="s">
        <v>481</v>
      </c>
      <c r="C2951">
        <v>2003</v>
      </c>
      <c r="D2951">
        <v>1496.4164675956731</v>
      </c>
      <c r="E2951">
        <v>14.881999174487619</v>
      </c>
      <c r="F2951">
        <f t="shared" si="126"/>
        <v>7.3108285072220944</v>
      </c>
    </row>
    <row r="2952" spans="1:6" x14ac:dyDescent="0.45">
      <c r="A2952" t="str">
        <f t="shared" si="125"/>
        <v>MLI2004</v>
      </c>
      <c r="B2952" t="s">
        <v>481</v>
      </c>
      <c r="C2952">
        <v>2004</v>
      </c>
      <c r="D2952">
        <v>1510.9052812881503</v>
      </c>
      <c r="E2952">
        <v>13.040755251522715</v>
      </c>
      <c r="F2952">
        <f t="shared" si="126"/>
        <v>7.3204642741981214</v>
      </c>
    </row>
    <row r="2953" spans="1:6" x14ac:dyDescent="0.45">
      <c r="A2953" t="str">
        <f t="shared" si="125"/>
        <v>MLI2005</v>
      </c>
      <c r="B2953" t="s">
        <v>481</v>
      </c>
      <c r="C2953">
        <v>2005</v>
      </c>
      <c r="D2953">
        <v>1621.2444526664056</v>
      </c>
      <c r="E2953">
        <v>11.577947774392808</v>
      </c>
      <c r="F2953">
        <f t="shared" si="126"/>
        <v>7.3909493139849571</v>
      </c>
    </row>
    <row r="2954" spans="1:6" x14ac:dyDescent="0.45">
      <c r="A2954" t="str">
        <f t="shared" si="125"/>
        <v>MLI2006</v>
      </c>
      <c r="B2954" t="s">
        <v>481</v>
      </c>
      <c r="C2954">
        <v>2006</v>
      </c>
      <c r="D2954">
        <v>1724.9262216121813</v>
      </c>
      <c r="E2954">
        <v>12.082136861949744</v>
      </c>
      <c r="F2954">
        <f t="shared" si="126"/>
        <v>7.4529395584708995</v>
      </c>
    </row>
    <row r="2955" spans="1:6" x14ac:dyDescent="0.45">
      <c r="A2955" t="str">
        <f t="shared" si="125"/>
        <v>MLI2007</v>
      </c>
      <c r="B2955" t="s">
        <v>481</v>
      </c>
      <c r="C2955">
        <v>2007</v>
      </c>
      <c r="D2955">
        <v>1780.7864411996254</v>
      </c>
      <c r="E2955">
        <v>12.875858348224941</v>
      </c>
      <c r="F2955">
        <f t="shared" si="126"/>
        <v>7.4848103666106827</v>
      </c>
    </row>
    <row r="2956" spans="1:6" x14ac:dyDescent="0.45">
      <c r="A2956" t="str">
        <f t="shared" si="125"/>
        <v>MLI2008</v>
      </c>
      <c r="B2956" t="s">
        <v>481</v>
      </c>
      <c r="C2956">
        <v>2008</v>
      </c>
      <c r="D2956">
        <v>1871.2416872518891</v>
      </c>
      <c r="E2956">
        <v>9.5801995168633916</v>
      </c>
      <c r="F2956">
        <f t="shared" si="126"/>
        <v>7.5343574933736113</v>
      </c>
    </row>
    <row r="2957" spans="1:6" x14ac:dyDescent="0.45">
      <c r="A2957" t="str">
        <f t="shared" si="125"/>
        <v>MLI2009</v>
      </c>
      <c r="B2957" t="s">
        <v>481</v>
      </c>
      <c r="C2957">
        <v>2009</v>
      </c>
      <c r="D2957">
        <v>1906.8767566016288</v>
      </c>
      <c r="E2957">
        <v>13.384861273009152</v>
      </c>
      <c r="F2957">
        <f t="shared" si="126"/>
        <v>7.5532219766644157</v>
      </c>
    </row>
    <row r="2958" spans="1:6" x14ac:dyDescent="0.45">
      <c r="A2958" t="str">
        <f t="shared" si="125"/>
        <v>MLI2010</v>
      </c>
      <c r="B2958" t="s">
        <v>481</v>
      </c>
      <c r="C2958">
        <v>2010</v>
      </c>
      <c r="D2958">
        <v>1997.6829437335637</v>
      </c>
      <c r="E2958">
        <v>14.586670887508602</v>
      </c>
      <c r="F2958">
        <f t="shared" si="126"/>
        <v>7.5997432597963748</v>
      </c>
    </row>
    <row r="2959" spans="1:6" x14ac:dyDescent="0.45">
      <c r="A2959" t="str">
        <f t="shared" si="125"/>
        <v>MLI2011</v>
      </c>
      <c r="B2959" t="s">
        <v>481</v>
      </c>
      <c r="C2959">
        <v>2011</v>
      </c>
      <c r="D2959">
        <v>2053.3831358933894</v>
      </c>
      <c r="E2959">
        <v>15.429240439047806</v>
      </c>
      <c r="F2959">
        <f t="shared" si="126"/>
        <v>7.6272440220588544</v>
      </c>
    </row>
    <row r="2960" spans="1:6" x14ac:dyDescent="0.45">
      <c r="A2960" t="str">
        <f t="shared" si="125"/>
        <v>MLI2012</v>
      </c>
      <c r="B2960" t="s">
        <v>481</v>
      </c>
      <c r="C2960">
        <v>2012</v>
      </c>
      <c r="D2960">
        <v>2003.1747814704997</v>
      </c>
      <c r="E2960">
        <v>16.340493782563069</v>
      </c>
      <c r="F2960">
        <f t="shared" si="126"/>
        <v>7.6024885917043807</v>
      </c>
    </row>
    <row r="2961" spans="1:6" x14ac:dyDescent="0.45">
      <c r="A2961" t="str">
        <f t="shared" si="125"/>
        <v>MLI2013</v>
      </c>
      <c r="B2961" t="s">
        <v>481</v>
      </c>
      <c r="C2961">
        <v>2013</v>
      </c>
      <c r="D2961">
        <v>2062.182612641609</v>
      </c>
      <c r="E2961">
        <v>17.557757190054048</v>
      </c>
      <c r="F2961">
        <f t="shared" si="126"/>
        <v>7.6315202215875324</v>
      </c>
    </row>
    <row r="2962" spans="1:6" x14ac:dyDescent="0.45">
      <c r="A2962" t="str">
        <f t="shared" si="125"/>
        <v>MLI2014</v>
      </c>
      <c r="B2962" t="s">
        <v>481</v>
      </c>
      <c r="C2962">
        <v>2014</v>
      </c>
      <c r="D2962">
        <v>2167.1937121690571</v>
      </c>
      <c r="E2962">
        <v>18.710912530890241</v>
      </c>
      <c r="F2962">
        <f t="shared" si="126"/>
        <v>7.6811883894050377</v>
      </c>
    </row>
    <row r="2963" spans="1:6" x14ac:dyDescent="0.45">
      <c r="A2963" t="str">
        <f t="shared" si="125"/>
        <v>MLI2015</v>
      </c>
      <c r="B2963" t="s">
        <v>481</v>
      </c>
      <c r="C2963">
        <v>2015</v>
      </c>
      <c r="D2963">
        <v>2330.2429394769197</v>
      </c>
      <c r="E2963">
        <v>21.01685823242207</v>
      </c>
      <c r="F2963">
        <f t="shared" si="126"/>
        <v>7.7537278069943607</v>
      </c>
    </row>
    <row r="2964" spans="1:6" x14ac:dyDescent="0.45">
      <c r="A2964" t="str">
        <f t="shared" si="125"/>
        <v>MLI2016</v>
      </c>
      <c r="B2964" t="s">
        <v>481</v>
      </c>
      <c r="C2964">
        <v>2016</v>
      </c>
      <c r="D2964">
        <v>2531.8049696348198</v>
      </c>
      <c r="E2964">
        <v>22.13704578265861</v>
      </c>
      <c r="F2964">
        <f t="shared" si="126"/>
        <v>7.8366877540868192</v>
      </c>
    </row>
    <row r="2965" spans="1:6" x14ac:dyDescent="0.45">
      <c r="A2965" t="str">
        <f t="shared" si="125"/>
        <v>MLI2017</v>
      </c>
      <c r="B2965" t="s">
        <v>481</v>
      </c>
      <c r="C2965">
        <v>2017</v>
      </c>
      <c r="D2965">
        <v>2606.6960795414066</v>
      </c>
      <c r="E2965">
        <v>21.777642496441775</v>
      </c>
      <c r="F2965">
        <f t="shared" si="126"/>
        <v>7.8658388285191236</v>
      </c>
    </row>
    <row r="2966" spans="1:6" x14ac:dyDescent="0.45">
      <c r="A2966" t="str">
        <f t="shared" si="125"/>
        <v>MLI2018</v>
      </c>
      <c r="B2966" t="s">
        <v>481</v>
      </c>
      <c r="C2966">
        <v>2018</v>
      </c>
      <c r="D2966">
        <v>2684.4112202657702</v>
      </c>
      <c r="E2966">
        <v>21.447360445366186</v>
      </c>
      <c r="F2966">
        <f t="shared" si="126"/>
        <v>7.8952166980793166</v>
      </c>
    </row>
    <row r="2967" spans="1:6" x14ac:dyDescent="0.45">
      <c r="A2967" t="str">
        <f t="shared" si="125"/>
        <v>MLI2019</v>
      </c>
      <c r="B2967" t="s">
        <v>481</v>
      </c>
      <c r="C2967">
        <v>2019</v>
      </c>
      <c r="D2967">
        <v>2819.8658229725852</v>
      </c>
      <c r="E2967">
        <v>20.675080696289125</v>
      </c>
      <c r="F2967">
        <f t="shared" si="126"/>
        <v>7.944444582293996</v>
      </c>
    </row>
    <row r="2968" spans="1:6" x14ac:dyDescent="0.45">
      <c r="A2968" t="str">
        <f t="shared" si="125"/>
        <v>MLI2020</v>
      </c>
      <c r="B2968" t="s">
        <v>481</v>
      </c>
      <c r="C2968">
        <v>2020</v>
      </c>
      <c r="D2968">
        <v>2723.7009478444147</v>
      </c>
      <c r="E2968">
        <v>21.927534857990757</v>
      </c>
      <c r="F2968">
        <f t="shared" si="126"/>
        <v>7.9097468770445909</v>
      </c>
    </row>
    <row r="2969" spans="1:6" x14ac:dyDescent="0.45">
      <c r="A2969" t="str">
        <f t="shared" si="125"/>
        <v>MLI2021</v>
      </c>
      <c r="B2969" t="s">
        <v>481</v>
      </c>
      <c r="C2969">
        <v>2021</v>
      </c>
      <c r="D2969">
        <v>2796.2279379543061</v>
      </c>
      <c r="E2969">
        <v>23.745416962577469</v>
      </c>
      <c r="F2969">
        <f t="shared" si="126"/>
        <v>7.9360266229043921</v>
      </c>
    </row>
    <row r="2970" spans="1:6" x14ac:dyDescent="0.45">
      <c r="A2970" t="str">
        <f t="shared" si="125"/>
        <v>MLI2022</v>
      </c>
      <c r="B2970" t="s">
        <v>481</v>
      </c>
      <c r="C2970">
        <v>2022</v>
      </c>
      <c r="D2970">
        <v>3008.7555461755273</v>
      </c>
      <c r="E2970">
        <v>24.934670687225047</v>
      </c>
      <c r="F2970">
        <f t="shared" si="126"/>
        <v>8.0092818324443247</v>
      </c>
    </row>
    <row r="2971" spans="1:6" x14ac:dyDescent="0.45">
      <c r="A2971" t="str">
        <f t="shared" si="125"/>
        <v>MLI2023</v>
      </c>
      <c r="B2971" t="s">
        <v>481</v>
      </c>
      <c r="C2971">
        <v>2023</v>
      </c>
      <c r="D2971">
        <v>3168.4133471449795</v>
      </c>
      <c r="E2971">
        <v>23.377343123038859</v>
      </c>
      <c r="F2971">
        <f t="shared" si="126"/>
        <v>8.060986220163306</v>
      </c>
    </row>
    <row r="2972" spans="1:6" x14ac:dyDescent="0.45">
      <c r="A2972" t="str">
        <f t="shared" si="125"/>
        <v>MLI2024</v>
      </c>
      <c r="B2972" t="s">
        <v>481</v>
      </c>
      <c r="C2972">
        <v>2024</v>
      </c>
      <c r="D2972">
        <v>3308.6694887044073</v>
      </c>
      <c r="E2972">
        <v>22.585074081429298</v>
      </c>
      <c r="F2972">
        <f t="shared" si="126"/>
        <v>8.104301420401864</v>
      </c>
    </row>
    <row r="2973" spans="1:6" x14ac:dyDescent="0.45">
      <c r="A2973" t="str">
        <f t="shared" si="125"/>
        <v>MLT2005</v>
      </c>
      <c r="B2973" t="s">
        <v>90</v>
      </c>
      <c r="C2973">
        <v>2005</v>
      </c>
      <c r="D2973">
        <v>22227.414862100581</v>
      </c>
      <c r="E2973">
        <v>97.745580219260404</v>
      </c>
      <c r="F2973">
        <f t="shared" si="126"/>
        <v>10.009081709692181</v>
      </c>
    </row>
    <row r="2974" spans="1:6" x14ac:dyDescent="0.45">
      <c r="A2974" t="str">
        <f t="shared" si="125"/>
        <v>MLT2006</v>
      </c>
      <c r="B2974" t="s">
        <v>90</v>
      </c>
      <c r="C2974">
        <v>2006</v>
      </c>
      <c r="D2974">
        <v>23224.018877587783</v>
      </c>
      <c r="E2974">
        <v>106.89102590610557</v>
      </c>
      <c r="F2974">
        <f t="shared" si="126"/>
        <v>10.052942318552386</v>
      </c>
    </row>
    <row r="2975" spans="1:6" x14ac:dyDescent="0.45">
      <c r="A2975" t="str">
        <f t="shared" si="125"/>
        <v>MLT2007</v>
      </c>
      <c r="B2975" t="s">
        <v>90</v>
      </c>
      <c r="C2975">
        <v>2007</v>
      </c>
      <c r="D2975">
        <v>25012.583596490771</v>
      </c>
      <c r="E2975">
        <v>108.6404859268477</v>
      </c>
      <c r="F2975">
        <f t="shared" si="126"/>
        <v>10.127134321074941</v>
      </c>
    </row>
    <row r="2976" spans="1:6" x14ac:dyDescent="0.45">
      <c r="A2976" t="str">
        <f t="shared" si="125"/>
        <v>MLT2008</v>
      </c>
      <c r="B2976" t="s">
        <v>90</v>
      </c>
      <c r="C2976">
        <v>2008</v>
      </c>
      <c r="D2976">
        <v>26653.8965187145</v>
      </c>
      <c r="E2976">
        <v>114.42161877873447</v>
      </c>
      <c r="F2976">
        <f t="shared" si="126"/>
        <v>10.190690629739793</v>
      </c>
    </row>
    <row r="2977" spans="1:6" x14ac:dyDescent="0.45">
      <c r="A2977" t="str">
        <f t="shared" si="125"/>
        <v>MLT2009</v>
      </c>
      <c r="B2977" t="s">
        <v>90</v>
      </c>
      <c r="C2977">
        <v>2009</v>
      </c>
      <c r="D2977">
        <v>26767.977408446848</v>
      </c>
      <c r="E2977">
        <v>121.56712715435371</v>
      </c>
      <c r="F2977">
        <f t="shared" si="126"/>
        <v>10.194961579250116</v>
      </c>
    </row>
    <row r="2978" spans="1:6" x14ac:dyDescent="0.45">
      <c r="A2978" t="str">
        <f t="shared" si="125"/>
        <v>MLT2010</v>
      </c>
      <c r="B2978" t="s">
        <v>90</v>
      </c>
      <c r="C2978">
        <v>2010</v>
      </c>
      <c r="D2978">
        <v>28912.367306480144</v>
      </c>
      <c r="E2978">
        <v>115.00539720133058</v>
      </c>
      <c r="F2978">
        <f t="shared" si="126"/>
        <v>10.27202471704296</v>
      </c>
    </row>
    <row r="2979" spans="1:6" x14ac:dyDescent="0.45">
      <c r="A2979" t="str">
        <f t="shared" si="125"/>
        <v>MLT2011</v>
      </c>
      <c r="B2979" t="s">
        <v>90</v>
      </c>
      <c r="C2979">
        <v>2011</v>
      </c>
      <c r="D2979">
        <v>29426.031426499725</v>
      </c>
      <c r="E2979">
        <v>116.94450351278283</v>
      </c>
      <c r="F2979">
        <f t="shared" si="126"/>
        <v>10.289634984241408</v>
      </c>
    </row>
    <row r="2980" spans="1:6" x14ac:dyDescent="0.45">
      <c r="A2980" t="str">
        <f t="shared" si="125"/>
        <v>MLT2012</v>
      </c>
      <c r="B2980" t="s">
        <v>90</v>
      </c>
      <c r="C2980">
        <v>2012</v>
      </c>
      <c r="D2980">
        <v>30716.193757164299</v>
      </c>
      <c r="E2980">
        <v>108.60577709846588</v>
      </c>
      <c r="F2980">
        <f t="shared" si="126"/>
        <v>10.332545278451255</v>
      </c>
    </row>
    <row r="2981" spans="1:6" x14ac:dyDescent="0.45">
      <c r="A2981" t="str">
        <f t="shared" si="125"/>
        <v>MLT2013</v>
      </c>
      <c r="B2981" t="s">
        <v>90</v>
      </c>
      <c r="C2981">
        <v>2013</v>
      </c>
      <c r="D2981">
        <v>33138.166263345556</v>
      </c>
      <c r="E2981">
        <v>99.874609187769281</v>
      </c>
      <c r="F2981">
        <f t="shared" si="126"/>
        <v>10.408440956418412</v>
      </c>
    </row>
    <row r="2982" spans="1:6" x14ac:dyDescent="0.45">
      <c r="A2982" t="str">
        <f t="shared" si="125"/>
        <v>MLT2014</v>
      </c>
      <c r="B2982" t="s">
        <v>90</v>
      </c>
      <c r="C2982">
        <v>2014</v>
      </c>
      <c r="D2982">
        <v>35205.790235858673</v>
      </c>
      <c r="E2982">
        <v>94.491058076705798</v>
      </c>
      <c r="F2982">
        <f t="shared" si="126"/>
        <v>10.468965843395209</v>
      </c>
    </row>
    <row r="2983" spans="1:6" x14ac:dyDescent="0.45">
      <c r="A2983" t="str">
        <f t="shared" si="125"/>
        <v>MLT2015</v>
      </c>
      <c r="B2983" t="s">
        <v>90</v>
      </c>
      <c r="C2983">
        <v>2015</v>
      </c>
      <c r="D2983">
        <v>38379.010658946616</v>
      </c>
      <c r="E2983">
        <v>83.413906014483402</v>
      </c>
      <c r="F2983">
        <f t="shared" si="126"/>
        <v>10.555265991713723</v>
      </c>
    </row>
    <row r="2984" spans="1:6" x14ac:dyDescent="0.45">
      <c r="A2984" t="str">
        <f t="shared" si="125"/>
        <v>MLT2016</v>
      </c>
      <c r="B2984" t="s">
        <v>90</v>
      </c>
      <c r="C2984">
        <v>2016</v>
      </c>
      <c r="D2984">
        <v>40999.07948259281</v>
      </c>
      <c r="E2984">
        <v>79.320567955464739</v>
      </c>
      <c r="F2984">
        <f t="shared" si="126"/>
        <v>10.621304893790326</v>
      </c>
    </row>
    <row r="2985" spans="1:6" x14ac:dyDescent="0.45">
      <c r="A2985" t="str">
        <f t="shared" si="125"/>
        <v>MLT2017</v>
      </c>
      <c r="B2985" t="s">
        <v>90</v>
      </c>
      <c r="C2985">
        <v>2017</v>
      </c>
      <c r="D2985">
        <v>45763.156362529211</v>
      </c>
      <c r="E2985">
        <v>70.884761145241299</v>
      </c>
      <c r="F2985">
        <f t="shared" si="126"/>
        <v>10.731234600128786</v>
      </c>
    </row>
    <row r="2986" spans="1:6" x14ac:dyDescent="0.45">
      <c r="A2986" t="str">
        <f t="shared" si="125"/>
        <v>MLT2018</v>
      </c>
      <c r="B2986" t="s">
        <v>90</v>
      </c>
      <c r="C2986">
        <v>2018</v>
      </c>
      <c r="D2986">
        <v>48177.355638889851</v>
      </c>
      <c r="E2986">
        <v>69.089386492621401</v>
      </c>
      <c r="F2986">
        <f t="shared" si="126"/>
        <v>10.782644389625053</v>
      </c>
    </row>
    <row r="2987" spans="1:6" x14ac:dyDescent="0.45">
      <c r="A2987" t="str">
        <f t="shared" si="125"/>
        <v>MLT2019</v>
      </c>
      <c r="B2987" t="s">
        <v>90</v>
      </c>
      <c r="C2987">
        <v>2019</v>
      </c>
      <c r="D2987">
        <v>51391.849350573466</v>
      </c>
      <c r="E2987">
        <v>69.529324036505386</v>
      </c>
      <c r="F2987">
        <f t="shared" si="126"/>
        <v>10.847234865923197</v>
      </c>
    </row>
    <row r="2988" spans="1:6" x14ac:dyDescent="0.45">
      <c r="A2988" t="str">
        <f t="shared" si="125"/>
        <v>MLT2020</v>
      </c>
      <c r="B2988" t="s">
        <v>90</v>
      </c>
      <c r="C2988">
        <v>2020</v>
      </c>
      <c r="D2988">
        <v>49987.382095406851</v>
      </c>
      <c r="E2988">
        <v>75.104024566136886</v>
      </c>
      <c r="F2988">
        <f t="shared" si="126"/>
        <v>10.819525894470759</v>
      </c>
    </row>
    <row r="2989" spans="1:6" x14ac:dyDescent="0.45">
      <c r="A2989" t="str">
        <f t="shared" si="125"/>
        <v>MLT2021</v>
      </c>
      <c r="B2989" t="s">
        <v>90</v>
      </c>
      <c r="C2989">
        <v>2021</v>
      </c>
      <c r="D2989">
        <v>56802.010253314642</v>
      </c>
      <c r="E2989">
        <v>68.466264312414268</v>
      </c>
      <c r="F2989">
        <f t="shared" si="126"/>
        <v>10.947326995866677</v>
      </c>
    </row>
    <row r="2990" spans="1:6" x14ac:dyDescent="0.45">
      <c r="A2990" t="str">
        <f t="shared" si="125"/>
        <v>MLT2022</v>
      </c>
      <c r="B2990" t="s">
        <v>90</v>
      </c>
      <c r="C2990">
        <v>2022</v>
      </c>
      <c r="D2990">
        <v>60484.738543418323</v>
      </c>
      <c r="E2990">
        <v>67.845781115658014</v>
      </c>
      <c r="F2990">
        <f t="shared" si="126"/>
        <v>11.010146356716479</v>
      </c>
    </row>
    <row r="2991" spans="1:6" x14ac:dyDescent="0.45">
      <c r="A2991" t="str">
        <f t="shared" si="125"/>
        <v>MLT2023</v>
      </c>
      <c r="B2991" t="s">
        <v>90</v>
      </c>
      <c r="C2991">
        <v>2023</v>
      </c>
      <c r="D2991">
        <v>63074.748731701227</v>
      </c>
      <c r="E2991">
        <v>65.358474186766102</v>
      </c>
      <c r="F2991">
        <f t="shared" si="126"/>
        <v>11.052075789858062</v>
      </c>
    </row>
    <row r="2992" spans="1:6" x14ac:dyDescent="0.45">
      <c r="A2992" t="str">
        <f t="shared" si="125"/>
        <v>MLT2024</v>
      </c>
      <c r="B2992" t="s">
        <v>90</v>
      </c>
      <c r="C2992">
        <v>2024</v>
      </c>
      <c r="D2992">
        <v>67364.182507424703</v>
      </c>
      <c r="E2992">
        <v>63.573271499126072</v>
      </c>
      <c r="F2992">
        <f t="shared" si="126"/>
        <v>11.117868738844656</v>
      </c>
    </row>
    <row r="2993" spans="1:6" x14ac:dyDescent="0.45">
      <c r="A2993" t="str">
        <f t="shared" si="125"/>
        <v>MRT1990</v>
      </c>
      <c r="B2993" t="s">
        <v>320</v>
      </c>
      <c r="C2993">
        <v>1990</v>
      </c>
      <c r="D2993" s="2">
        <v>2070.2906283639272</v>
      </c>
      <c r="E2993" s="2">
        <v>24.477392473628047</v>
      </c>
      <c r="F2993">
        <f t="shared" si="126"/>
        <v>7.635444276580043</v>
      </c>
    </row>
    <row r="2994" spans="1:6" x14ac:dyDescent="0.45">
      <c r="A2994" t="str">
        <f t="shared" si="125"/>
        <v>MRT1991</v>
      </c>
      <c r="B2994" t="s">
        <v>320</v>
      </c>
      <c r="C2994">
        <v>1991</v>
      </c>
      <c r="D2994">
        <v>2115.8536822102938</v>
      </c>
      <c r="E2994">
        <v>18.559974923021226</v>
      </c>
      <c r="F2994">
        <f t="shared" si="126"/>
        <v>7.6572136422935246</v>
      </c>
    </row>
    <row r="2995" spans="1:6" x14ac:dyDescent="0.45">
      <c r="A2995" t="str">
        <f t="shared" si="125"/>
        <v>MRT2005</v>
      </c>
      <c r="B2995" t="s">
        <v>320</v>
      </c>
      <c r="C2995">
        <v>2005</v>
      </c>
      <c r="D2995">
        <v>2809.0350814569051</v>
      </c>
      <c r="E2995">
        <v>18.401481312577346</v>
      </c>
      <c r="F2995">
        <f t="shared" si="126"/>
        <v>7.9405963159749602</v>
      </c>
    </row>
    <row r="2996" spans="1:6" x14ac:dyDescent="0.45">
      <c r="A2996" t="str">
        <f t="shared" si="125"/>
        <v>MRT2006</v>
      </c>
      <c r="B2996" t="s">
        <v>320</v>
      </c>
      <c r="C2996">
        <v>2006</v>
      </c>
      <c r="D2996">
        <v>3341.7071835499769</v>
      </c>
      <c r="E2996">
        <v>14.617422611557984</v>
      </c>
      <c r="F2996">
        <f t="shared" si="126"/>
        <v>8.1142370881862664</v>
      </c>
    </row>
    <row r="2997" spans="1:6" x14ac:dyDescent="0.45">
      <c r="A2997" t="str">
        <f t="shared" si="125"/>
        <v>MRT2007</v>
      </c>
      <c r="B2997" t="s">
        <v>320</v>
      </c>
      <c r="C2997">
        <v>2007</v>
      </c>
      <c r="D2997">
        <v>3278.2766139400178</v>
      </c>
      <c r="E2997">
        <v>16.299178684473286</v>
      </c>
      <c r="F2997">
        <f t="shared" si="126"/>
        <v>8.0950731407161136</v>
      </c>
    </row>
    <row r="2998" spans="1:6" x14ac:dyDescent="0.45">
      <c r="A2998" t="str">
        <f t="shared" si="125"/>
        <v>MRT2008</v>
      </c>
      <c r="B2998" t="s">
        <v>320</v>
      </c>
      <c r="C2998">
        <v>2008</v>
      </c>
      <c r="D2998">
        <v>3235.9978216103636</v>
      </c>
      <c r="E2998">
        <v>19.208394206267688</v>
      </c>
      <c r="F2998">
        <f t="shared" si="126"/>
        <v>8.0820926050045969</v>
      </c>
    </row>
    <row r="2999" spans="1:6" x14ac:dyDescent="0.45">
      <c r="A2999" t="str">
        <f t="shared" si="125"/>
        <v>MRT2009</v>
      </c>
      <c r="B2999" t="s">
        <v>320</v>
      </c>
      <c r="C2999">
        <v>2009</v>
      </c>
      <c r="D2999">
        <v>3158.744142867055</v>
      </c>
      <c r="E2999">
        <v>19.977723344228</v>
      </c>
      <c r="F2999">
        <f t="shared" si="126"/>
        <v>8.0579298044441128</v>
      </c>
    </row>
    <row r="3000" spans="1:6" x14ac:dyDescent="0.45">
      <c r="A3000" t="str">
        <f t="shared" si="125"/>
        <v>MRT2010</v>
      </c>
      <c r="B3000" t="s">
        <v>320</v>
      </c>
      <c r="C3000">
        <v>2010</v>
      </c>
      <c r="D3000">
        <v>3177.8443656116506</v>
      </c>
      <c r="E3000">
        <v>18.275403071728054</v>
      </c>
      <c r="F3000">
        <f t="shared" si="126"/>
        <v>8.0639583734656437</v>
      </c>
    </row>
    <row r="3001" spans="1:6" x14ac:dyDescent="0.45">
      <c r="A3001" t="str">
        <f t="shared" si="125"/>
        <v>MRT2011</v>
      </c>
      <c r="B3001" t="s">
        <v>320</v>
      </c>
      <c r="C3001">
        <v>2011</v>
      </c>
      <c r="D3001">
        <v>3270.862513418881</v>
      </c>
      <c r="E3001">
        <v>16.593447377110788</v>
      </c>
      <c r="F3001">
        <f t="shared" si="126"/>
        <v>8.0928089946827999</v>
      </c>
    </row>
    <row r="3002" spans="1:6" x14ac:dyDescent="0.45">
      <c r="A3002" t="str">
        <f t="shared" si="125"/>
        <v>MRT2012</v>
      </c>
      <c r="B3002" t="s">
        <v>320</v>
      </c>
      <c r="C3002">
        <v>2012</v>
      </c>
      <c r="D3002">
        <v>3464.9766109926945</v>
      </c>
      <c r="E3002">
        <v>16.766381186678768</v>
      </c>
      <c r="F3002">
        <f t="shared" si="126"/>
        <v>8.1504611615269642</v>
      </c>
    </row>
    <row r="3003" spans="1:6" x14ac:dyDescent="0.45">
      <c r="A3003" t="str">
        <f t="shared" si="125"/>
        <v>MRT2013</v>
      </c>
      <c r="B3003" t="s">
        <v>320</v>
      </c>
      <c r="C3003">
        <v>2013</v>
      </c>
      <c r="D3003">
        <v>3831.0471101234771</v>
      </c>
      <c r="E3003">
        <v>18.345839833703977</v>
      </c>
      <c r="F3003">
        <f t="shared" si="126"/>
        <v>8.2508934417076496</v>
      </c>
    </row>
    <row r="3004" spans="1:6" x14ac:dyDescent="0.45">
      <c r="A3004" t="str">
        <f t="shared" si="125"/>
        <v>MRT2014</v>
      </c>
      <c r="B3004" t="s">
        <v>320</v>
      </c>
      <c r="C3004">
        <v>2014</v>
      </c>
      <c r="D3004">
        <v>3865.1425867687049</v>
      </c>
      <c r="E3004">
        <v>19.520299773756818</v>
      </c>
      <c r="F3004">
        <f t="shared" si="126"/>
        <v>8.2597538521311282</v>
      </c>
    </row>
    <row r="3005" spans="1:6" x14ac:dyDescent="0.45">
      <c r="A3005" t="str">
        <f t="shared" si="125"/>
        <v>MRT2015</v>
      </c>
      <c r="B3005" t="s">
        <v>320</v>
      </c>
      <c r="C3005">
        <v>2015</v>
      </c>
      <c r="D3005">
        <v>3977.6117127586322</v>
      </c>
      <c r="E3005">
        <v>21.115578390200955</v>
      </c>
      <c r="F3005">
        <f t="shared" si="126"/>
        <v>8.2884368459919209</v>
      </c>
    </row>
    <row r="3006" spans="1:6" x14ac:dyDescent="0.45">
      <c r="A3006" t="str">
        <f t="shared" si="125"/>
        <v>MRT2016</v>
      </c>
      <c r="B3006" t="s">
        <v>320</v>
      </c>
      <c r="C3006">
        <v>2016</v>
      </c>
      <c r="D3006">
        <v>4682.7025969003298</v>
      </c>
      <c r="E3006">
        <v>20.298909759081166</v>
      </c>
      <c r="F3006">
        <f t="shared" si="126"/>
        <v>8.4516307002056106</v>
      </c>
    </row>
    <row r="3007" spans="1:6" x14ac:dyDescent="0.45">
      <c r="A3007" t="str">
        <f t="shared" si="125"/>
        <v>MRT2017</v>
      </c>
      <c r="B3007" t="s">
        <v>320</v>
      </c>
      <c r="C3007">
        <v>2017</v>
      </c>
      <c r="D3007">
        <v>5353.0660881040685</v>
      </c>
      <c r="E3007">
        <v>21.066574121281239</v>
      </c>
      <c r="F3007">
        <f t="shared" si="126"/>
        <v>8.5854247763108322</v>
      </c>
    </row>
    <row r="3008" spans="1:6" x14ac:dyDescent="0.45">
      <c r="A3008" t="str">
        <f t="shared" si="125"/>
        <v>MRT2018</v>
      </c>
      <c r="B3008" t="s">
        <v>320</v>
      </c>
      <c r="C3008">
        <v>2018</v>
      </c>
      <c r="D3008">
        <v>5429.2322305978414</v>
      </c>
      <c r="E3008">
        <v>22.041120894741407</v>
      </c>
      <c r="F3008">
        <f t="shared" si="126"/>
        <v>8.5995530089341941</v>
      </c>
    </row>
    <row r="3009" spans="1:6" x14ac:dyDescent="0.45">
      <c r="A3009" t="str">
        <f t="shared" si="125"/>
        <v>MRT2019</v>
      </c>
      <c r="B3009" t="s">
        <v>320</v>
      </c>
      <c r="C3009">
        <v>2019</v>
      </c>
      <c r="D3009">
        <v>5610.1323671389173</v>
      </c>
      <c r="E3009">
        <v>22.723541155039172</v>
      </c>
      <c r="F3009">
        <f t="shared" si="126"/>
        <v>8.6323295930938091</v>
      </c>
    </row>
    <row r="3010" spans="1:6" x14ac:dyDescent="0.45">
      <c r="A3010" t="str">
        <f t="shared" si="125"/>
        <v>MUS1990</v>
      </c>
      <c r="B3010" t="s">
        <v>327</v>
      </c>
      <c r="C3010">
        <v>1990</v>
      </c>
      <c r="D3010" s="2">
        <v>5008.0694684770187</v>
      </c>
      <c r="E3010" s="2">
        <v>32.620379291834908</v>
      </c>
      <c r="F3010">
        <f t="shared" si="126"/>
        <v>8.5188057841847282</v>
      </c>
    </row>
    <row r="3011" spans="1:6" x14ac:dyDescent="0.45">
      <c r="A3011" t="str">
        <f t="shared" ref="A3011:A3074" si="127">B3011&amp;C3011</f>
        <v>MUS1991</v>
      </c>
      <c r="B3011" t="s">
        <v>327</v>
      </c>
      <c r="C3011">
        <v>1991</v>
      </c>
      <c r="D3011">
        <v>5349.0216716141949</v>
      </c>
      <c r="E3011">
        <v>33.780545402826007</v>
      </c>
      <c r="F3011">
        <f t="shared" ref="F3011:F3074" si="128">LN(D3011)</f>
        <v>8.5846689580493454</v>
      </c>
    </row>
    <row r="3012" spans="1:6" x14ac:dyDescent="0.45">
      <c r="A3012" t="str">
        <f t="shared" si="127"/>
        <v>MUS1992</v>
      </c>
      <c r="B3012" t="s">
        <v>327</v>
      </c>
      <c r="C3012">
        <v>1992</v>
      </c>
      <c r="D3012">
        <v>5751.0534043211319</v>
      </c>
      <c r="E3012">
        <v>37.220716688942666</v>
      </c>
      <c r="F3012">
        <f t="shared" si="128"/>
        <v>8.6571383177636889</v>
      </c>
    </row>
    <row r="3013" spans="1:6" x14ac:dyDescent="0.45">
      <c r="A3013" t="str">
        <f t="shared" si="127"/>
        <v>MUS1993</v>
      </c>
      <c r="B3013" t="s">
        <v>327</v>
      </c>
      <c r="C3013">
        <v>1993</v>
      </c>
      <c r="D3013">
        <v>6113.6607319406621</v>
      </c>
      <c r="E3013">
        <v>41.463934462017541</v>
      </c>
      <c r="F3013">
        <f t="shared" si="128"/>
        <v>8.7182810105514115</v>
      </c>
    </row>
    <row r="3014" spans="1:6" x14ac:dyDescent="0.45">
      <c r="A3014" t="str">
        <f t="shared" si="127"/>
        <v>MUS1994</v>
      </c>
      <c r="B3014" t="s">
        <v>327</v>
      </c>
      <c r="C3014">
        <v>1994</v>
      </c>
      <c r="D3014">
        <v>6412.0641156753045</v>
      </c>
      <c r="E3014">
        <v>44.779361545566317</v>
      </c>
      <c r="F3014">
        <f t="shared" si="128"/>
        <v>8.7659365130049824</v>
      </c>
    </row>
    <row r="3015" spans="1:6" x14ac:dyDescent="0.45">
      <c r="A3015" t="str">
        <f t="shared" si="127"/>
        <v>MUS1995</v>
      </c>
      <c r="B3015" t="s">
        <v>327</v>
      </c>
      <c r="C3015">
        <v>1995</v>
      </c>
      <c r="D3015">
        <v>6768.7443345001702</v>
      </c>
      <c r="E3015">
        <v>46.390997574569553</v>
      </c>
      <c r="F3015">
        <f t="shared" si="128"/>
        <v>8.820070873740665</v>
      </c>
    </row>
    <row r="3016" spans="1:6" x14ac:dyDescent="0.45">
      <c r="A3016" t="str">
        <f t="shared" si="127"/>
        <v>MUS1996</v>
      </c>
      <c r="B3016" t="s">
        <v>327</v>
      </c>
      <c r="C3016">
        <v>1996</v>
      </c>
      <c r="D3016">
        <v>7203.7598562698195</v>
      </c>
      <c r="E3016">
        <v>42.827120845301906</v>
      </c>
      <c r="F3016">
        <f t="shared" si="128"/>
        <v>8.8823583709636917</v>
      </c>
    </row>
    <row r="3017" spans="1:6" x14ac:dyDescent="0.45">
      <c r="A3017" t="str">
        <f t="shared" si="127"/>
        <v>MUS1997</v>
      </c>
      <c r="B3017" t="s">
        <v>327</v>
      </c>
      <c r="C3017">
        <v>1997</v>
      </c>
      <c r="D3017">
        <v>7648.3950157452537</v>
      </c>
      <c r="E3017">
        <v>48.446064854538868</v>
      </c>
      <c r="F3017">
        <f t="shared" si="128"/>
        <v>8.9422511029457254</v>
      </c>
    </row>
    <row r="3018" spans="1:6" x14ac:dyDescent="0.45">
      <c r="A3018" t="str">
        <f t="shared" si="127"/>
        <v>MUS1998</v>
      </c>
      <c r="B3018" t="s">
        <v>327</v>
      </c>
      <c r="C3018">
        <v>1998</v>
      </c>
      <c r="D3018">
        <v>8118.1714529608162</v>
      </c>
      <c r="E3018">
        <v>55.659382992380856</v>
      </c>
      <c r="F3018">
        <f t="shared" si="128"/>
        <v>9.0018602172744639</v>
      </c>
    </row>
    <row r="3019" spans="1:6" x14ac:dyDescent="0.45">
      <c r="A3019" t="str">
        <f t="shared" si="127"/>
        <v>MUS1999</v>
      </c>
      <c r="B3019" t="s">
        <v>327</v>
      </c>
      <c r="C3019">
        <v>1999</v>
      </c>
      <c r="D3019">
        <v>8341.2954800697607</v>
      </c>
      <c r="E3019">
        <v>55.687331898231626</v>
      </c>
      <c r="F3019">
        <f t="shared" si="128"/>
        <v>9.0289738166315168</v>
      </c>
    </row>
    <row r="3020" spans="1:6" x14ac:dyDescent="0.45">
      <c r="A3020" t="str">
        <f t="shared" si="127"/>
        <v>MUS2000</v>
      </c>
      <c r="B3020" t="s">
        <v>327</v>
      </c>
      <c r="C3020">
        <v>2000</v>
      </c>
      <c r="D3020">
        <v>9139.7036706211111</v>
      </c>
      <c r="E3020">
        <v>55.751062977970577</v>
      </c>
      <c r="F3020">
        <f t="shared" si="128"/>
        <v>9.1203832427651914</v>
      </c>
    </row>
    <row r="3021" spans="1:6" x14ac:dyDescent="0.45">
      <c r="A3021" t="str">
        <f t="shared" si="127"/>
        <v>MUS2001</v>
      </c>
      <c r="B3021" t="s">
        <v>327</v>
      </c>
      <c r="C3021">
        <v>2001</v>
      </c>
      <c r="D3021">
        <v>9582.3410287946554</v>
      </c>
      <c r="E3021">
        <v>56.097409173755388</v>
      </c>
      <c r="F3021">
        <f t="shared" si="128"/>
        <v>9.1676772073748243</v>
      </c>
    </row>
    <row r="3022" spans="1:6" x14ac:dyDescent="0.45">
      <c r="A3022" t="str">
        <f t="shared" si="127"/>
        <v>MUS2002</v>
      </c>
      <c r="B3022" t="s">
        <v>327</v>
      </c>
      <c r="C3022">
        <v>2002</v>
      </c>
      <c r="D3022">
        <v>9819.9903601026199</v>
      </c>
      <c r="E3022">
        <v>56.928999286637271</v>
      </c>
      <c r="F3022">
        <f t="shared" si="128"/>
        <v>9.192175419688418</v>
      </c>
    </row>
    <row r="3023" spans="1:6" x14ac:dyDescent="0.45">
      <c r="A3023" t="str">
        <f t="shared" si="127"/>
        <v>MUS2003</v>
      </c>
      <c r="B3023" t="s">
        <v>327</v>
      </c>
      <c r="C3023">
        <v>2003</v>
      </c>
      <c r="D3023">
        <v>10530.750732557934</v>
      </c>
      <c r="E3023">
        <v>69.705877143237643</v>
      </c>
      <c r="F3023">
        <f t="shared" si="128"/>
        <v>9.2620548972265588</v>
      </c>
    </row>
    <row r="3024" spans="1:6" x14ac:dyDescent="0.45">
      <c r="A3024" t="str">
        <f t="shared" si="127"/>
        <v>MUS2004</v>
      </c>
      <c r="B3024" t="s">
        <v>327</v>
      </c>
      <c r="C3024">
        <v>2004</v>
      </c>
      <c r="D3024">
        <v>11211.647636092866</v>
      </c>
      <c r="E3024">
        <v>69.965794528589313</v>
      </c>
      <c r="F3024">
        <f t="shared" si="128"/>
        <v>9.3247084843998955</v>
      </c>
    </row>
    <row r="3025" spans="1:6" x14ac:dyDescent="0.45">
      <c r="A3025" t="str">
        <f t="shared" si="127"/>
        <v>MUS2005</v>
      </c>
      <c r="B3025" t="s">
        <v>327</v>
      </c>
      <c r="C3025">
        <v>2005</v>
      </c>
      <c r="D3025">
        <v>11699.247630720713</v>
      </c>
      <c r="E3025">
        <v>71.930314255040017</v>
      </c>
      <c r="F3025">
        <f t="shared" si="128"/>
        <v>9.3672798136515816</v>
      </c>
    </row>
    <row r="3026" spans="1:6" x14ac:dyDescent="0.45">
      <c r="A3026" t="str">
        <f t="shared" si="127"/>
        <v>MUS2006</v>
      </c>
      <c r="B3026" t="s">
        <v>327</v>
      </c>
      <c r="C3026">
        <v>2006</v>
      </c>
      <c r="D3026">
        <v>12587.971756357572</v>
      </c>
      <c r="E3026">
        <v>68.687876604351402</v>
      </c>
      <c r="F3026">
        <f t="shared" si="128"/>
        <v>9.4404970144860041</v>
      </c>
    </row>
    <row r="3027" spans="1:6" x14ac:dyDescent="0.45">
      <c r="A3027" t="str">
        <f t="shared" si="127"/>
        <v>MUS2007</v>
      </c>
      <c r="B3027" t="s">
        <v>327</v>
      </c>
      <c r="C3027">
        <v>2007</v>
      </c>
      <c r="D3027">
        <v>13607.332695154328</v>
      </c>
      <c r="E3027">
        <v>71.746736152621949</v>
      </c>
      <c r="F3027">
        <f t="shared" si="128"/>
        <v>9.5183640951862394</v>
      </c>
    </row>
    <row r="3028" spans="1:6" x14ac:dyDescent="0.45">
      <c r="A3028" t="str">
        <f t="shared" si="127"/>
        <v>MUS2008</v>
      </c>
      <c r="B3028" t="s">
        <v>327</v>
      </c>
      <c r="C3028">
        <v>2008</v>
      </c>
      <c r="D3028">
        <v>14563.888753379659</v>
      </c>
      <c r="E3028">
        <v>81.798055590860997</v>
      </c>
      <c r="F3028">
        <f t="shared" si="128"/>
        <v>9.5863003708000463</v>
      </c>
    </row>
    <row r="3029" spans="1:6" x14ac:dyDescent="0.45">
      <c r="A3029" t="str">
        <f t="shared" si="127"/>
        <v>MUS2009</v>
      </c>
      <c r="B3029" t="s">
        <v>327</v>
      </c>
      <c r="C3029">
        <v>2009</v>
      </c>
      <c r="D3029">
        <v>15099.350235744208</v>
      </c>
      <c r="E3029">
        <v>80.07701263580698</v>
      </c>
      <c r="F3029">
        <f t="shared" si="128"/>
        <v>9.6224069911317507</v>
      </c>
    </row>
    <row r="3030" spans="1:6" x14ac:dyDescent="0.45">
      <c r="A3030" t="str">
        <f t="shared" si="127"/>
        <v>MUS2010</v>
      </c>
      <c r="B3030" t="s">
        <v>327</v>
      </c>
      <c r="C3030">
        <v>2010</v>
      </c>
      <c r="D3030">
        <v>15913.909920552498</v>
      </c>
      <c r="E3030">
        <v>85.355120772171105</v>
      </c>
      <c r="F3030">
        <f t="shared" si="128"/>
        <v>9.6749488435313946</v>
      </c>
    </row>
    <row r="3031" spans="1:6" x14ac:dyDescent="0.45">
      <c r="A3031" t="str">
        <f t="shared" si="127"/>
        <v>MUS2011</v>
      </c>
      <c r="B3031" t="s">
        <v>327</v>
      </c>
      <c r="C3031">
        <v>2011</v>
      </c>
      <c r="D3031">
        <v>16877.465171688429</v>
      </c>
      <c r="E3031">
        <v>89.305436860428784</v>
      </c>
      <c r="F3031">
        <f t="shared" si="128"/>
        <v>9.7337345893196687</v>
      </c>
    </row>
    <row r="3032" spans="1:6" x14ac:dyDescent="0.45">
      <c r="A3032" t="str">
        <f t="shared" si="127"/>
        <v>MUS2012</v>
      </c>
      <c r="B3032" t="s">
        <v>327</v>
      </c>
      <c r="C3032">
        <v>2012</v>
      </c>
      <c r="D3032">
        <v>17249.89327829747</v>
      </c>
      <c r="E3032">
        <v>98.847544958895355</v>
      </c>
      <c r="F3032">
        <f t="shared" si="128"/>
        <v>9.7555612356750032</v>
      </c>
    </row>
    <row r="3033" spans="1:6" x14ac:dyDescent="0.45">
      <c r="A3033" t="str">
        <f t="shared" si="127"/>
        <v>MUS2013</v>
      </c>
      <c r="B3033" t="s">
        <v>327</v>
      </c>
      <c r="C3033">
        <v>2013</v>
      </c>
      <c r="D3033">
        <v>18225.237570248824</v>
      </c>
      <c r="E3033">
        <v>104.89417231725623</v>
      </c>
      <c r="F3033">
        <f t="shared" si="128"/>
        <v>9.810562592196499</v>
      </c>
    </row>
    <row r="3034" spans="1:6" x14ac:dyDescent="0.45">
      <c r="A3034" t="str">
        <f t="shared" si="127"/>
        <v>MUS2014</v>
      </c>
      <c r="B3034" t="s">
        <v>327</v>
      </c>
      <c r="C3034">
        <v>2014</v>
      </c>
      <c r="D3034">
        <v>19066.443051766364</v>
      </c>
      <c r="E3034">
        <v>96.725864755676653</v>
      </c>
      <c r="F3034">
        <f t="shared" si="128"/>
        <v>9.8556851605767939</v>
      </c>
    </row>
    <row r="3035" spans="1:6" x14ac:dyDescent="0.45">
      <c r="A3035" t="str">
        <f t="shared" si="127"/>
        <v>MUS2015</v>
      </c>
      <c r="B3035" t="s">
        <v>327</v>
      </c>
      <c r="C3035">
        <v>2015</v>
      </c>
      <c r="D3035">
        <v>20011.333306800545</v>
      </c>
      <c r="E3035">
        <v>100.02073364942414</v>
      </c>
      <c r="F3035">
        <f t="shared" si="128"/>
        <v>9.9040540573819804</v>
      </c>
    </row>
    <row r="3036" spans="1:6" x14ac:dyDescent="0.45">
      <c r="A3036" t="str">
        <f t="shared" si="127"/>
        <v>MUS2016</v>
      </c>
      <c r="B3036" t="s">
        <v>327</v>
      </c>
      <c r="C3036">
        <v>2016</v>
      </c>
      <c r="D3036">
        <v>21670.456600594884</v>
      </c>
      <c r="E3036">
        <v>93.504793776484959</v>
      </c>
      <c r="F3036">
        <f t="shared" si="128"/>
        <v>9.9837051649403961</v>
      </c>
    </row>
    <row r="3037" spans="1:6" x14ac:dyDescent="0.45">
      <c r="A3037" t="str">
        <f t="shared" si="127"/>
        <v>MUS2017</v>
      </c>
      <c r="B3037" t="s">
        <v>327</v>
      </c>
      <c r="C3037">
        <v>2017</v>
      </c>
      <c r="D3037">
        <v>22595.72908176087</v>
      </c>
      <c r="E3037">
        <v>98.983708615019012</v>
      </c>
      <c r="F3037">
        <f t="shared" si="128"/>
        <v>10.025516188718509</v>
      </c>
    </row>
    <row r="3038" spans="1:6" x14ac:dyDescent="0.45">
      <c r="A3038" t="str">
        <f t="shared" si="127"/>
        <v>MUS2018</v>
      </c>
      <c r="B3038" t="s">
        <v>327</v>
      </c>
      <c r="C3038">
        <v>2018</v>
      </c>
      <c r="D3038">
        <v>23068.240967487789</v>
      </c>
      <c r="E3038">
        <v>75.312283173247508</v>
      </c>
      <c r="F3038">
        <f t="shared" si="128"/>
        <v>10.046212100644322</v>
      </c>
    </row>
    <row r="3039" spans="1:6" x14ac:dyDescent="0.45">
      <c r="A3039" t="str">
        <f t="shared" si="127"/>
        <v>MUS2019</v>
      </c>
      <c r="B3039" t="s">
        <v>327</v>
      </c>
      <c r="C3039">
        <v>2019</v>
      </c>
      <c r="D3039">
        <v>24027.118930835382</v>
      </c>
      <c r="E3039">
        <v>78.082758504955592</v>
      </c>
      <c r="F3039">
        <f t="shared" si="128"/>
        <v>10.086938426862398</v>
      </c>
    </row>
    <row r="3040" spans="1:6" x14ac:dyDescent="0.45">
      <c r="A3040" t="str">
        <f t="shared" si="127"/>
        <v>MUS2020</v>
      </c>
      <c r="B3040" t="s">
        <v>327</v>
      </c>
      <c r="C3040">
        <v>2020</v>
      </c>
      <c r="D3040">
        <v>21326.224396378027</v>
      </c>
      <c r="E3040">
        <v>91.814586800032743</v>
      </c>
      <c r="F3040">
        <f t="shared" si="128"/>
        <v>9.9676927867199918</v>
      </c>
    </row>
    <row r="3041" spans="1:6" x14ac:dyDescent="0.45">
      <c r="A3041" t="str">
        <f t="shared" si="127"/>
        <v>MUS2021</v>
      </c>
      <c r="B3041" t="s">
        <v>327</v>
      </c>
      <c r="C3041">
        <v>2021</v>
      </c>
      <c r="D3041">
        <v>22737.572941054328</v>
      </c>
      <c r="E3041">
        <v>86.435998878456672</v>
      </c>
      <c r="F3041">
        <f t="shared" si="128"/>
        <v>10.031774030784039</v>
      </c>
    </row>
    <row r="3042" spans="1:6" x14ac:dyDescent="0.45">
      <c r="A3042" t="str">
        <f t="shared" si="127"/>
        <v>MUS2022</v>
      </c>
      <c r="B3042" t="s">
        <v>327</v>
      </c>
      <c r="C3042">
        <v>2022</v>
      </c>
      <c r="D3042">
        <v>26556.076859182598</v>
      </c>
      <c r="E3042">
        <v>72.529432775563251</v>
      </c>
      <c r="F3042">
        <f t="shared" si="128"/>
        <v>10.187013884065266</v>
      </c>
    </row>
    <row r="3043" spans="1:6" x14ac:dyDescent="0.45">
      <c r="A3043" t="str">
        <f t="shared" si="127"/>
        <v>MUS2023</v>
      </c>
      <c r="B3043" t="s">
        <v>327</v>
      </c>
      <c r="C3043">
        <v>2023</v>
      </c>
      <c r="D3043">
        <v>28923.352954675047</v>
      </c>
      <c r="E3043">
        <v>69.750291218504302</v>
      </c>
      <c r="F3043">
        <f t="shared" si="128"/>
        <v>10.272404608510634</v>
      </c>
    </row>
    <row r="3044" spans="1:6" x14ac:dyDescent="0.45">
      <c r="A3044" t="str">
        <f t="shared" si="127"/>
        <v>MUS2024</v>
      </c>
      <c r="B3044" t="s">
        <v>327</v>
      </c>
      <c r="C3044">
        <v>2024</v>
      </c>
      <c r="D3044">
        <v>31050.933959114049</v>
      </c>
      <c r="E3044">
        <v>69.79720056797288</v>
      </c>
      <c r="F3044">
        <f t="shared" si="128"/>
        <v>10.343384166107775</v>
      </c>
    </row>
    <row r="3045" spans="1:6" x14ac:dyDescent="0.45">
      <c r="A3045" t="str">
        <f t="shared" si="127"/>
        <v>MEX1997</v>
      </c>
      <c r="B3045" t="s">
        <v>234</v>
      </c>
      <c r="C3045">
        <v>1997</v>
      </c>
      <c r="D3045">
        <v>10182.508572289533</v>
      </c>
      <c r="E3045">
        <v>20.312909076308546</v>
      </c>
      <c r="F3045">
        <f t="shared" si="128"/>
        <v>9.2284266813871323</v>
      </c>
    </row>
    <row r="3046" spans="1:6" x14ac:dyDescent="0.45">
      <c r="A3046" t="str">
        <f t="shared" si="127"/>
        <v>MEX1998</v>
      </c>
      <c r="B3046" t="s">
        <v>234</v>
      </c>
      <c r="C3046">
        <v>1998</v>
      </c>
      <c r="D3046">
        <v>10756.217497320278</v>
      </c>
      <c r="E3046">
        <v>17.931777643734179</v>
      </c>
      <c r="F3046">
        <f t="shared" si="128"/>
        <v>9.2832392382070239</v>
      </c>
    </row>
    <row r="3047" spans="1:6" x14ac:dyDescent="0.45">
      <c r="A3047" t="str">
        <f t="shared" si="127"/>
        <v>MEX1999</v>
      </c>
      <c r="B3047" t="s">
        <v>234</v>
      </c>
      <c r="C3047">
        <v>1999</v>
      </c>
      <c r="D3047">
        <v>11030.521432538433</v>
      </c>
      <c r="E3047">
        <v>15.538535001193859</v>
      </c>
      <c r="F3047">
        <f t="shared" si="128"/>
        <v>9.3084213851590363</v>
      </c>
    </row>
    <row r="3048" spans="1:6" x14ac:dyDescent="0.45">
      <c r="A3048" t="str">
        <f t="shared" si="127"/>
        <v>MEX2000</v>
      </c>
      <c r="B3048" t="s">
        <v>234</v>
      </c>
      <c r="C3048">
        <v>2000</v>
      </c>
      <c r="D3048">
        <v>11704.381105251769</v>
      </c>
      <c r="E3048">
        <v>14.347780951842731</v>
      </c>
      <c r="F3048">
        <f t="shared" si="128"/>
        <v>9.3677185041359774</v>
      </c>
    </row>
    <row r="3049" spans="1:6" x14ac:dyDescent="0.45">
      <c r="A3049" t="str">
        <f t="shared" si="127"/>
        <v>MEX2001</v>
      </c>
      <c r="B3049" t="s">
        <v>234</v>
      </c>
      <c r="C3049">
        <v>2001</v>
      </c>
      <c r="D3049">
        <v>11738.725942914352</v>
      </c>
      <c r="E3049">
        <v>12.240977233377979</v>
      </c>
      <c r="F3049">
        <f t="shared" si="128"/>
        <v>9.3706485647430124</v>
      </c>
    </row>
    <row r="3050" spans="1:6" x14ac:dyDescent="0.45">
      <c r="A3050" t="str">
        <f t="shared" si="127"/>
        <v>MEX2002</v>
      </c>
      <c r="B3050" t="s">
        <v>234</v>
      </c>
      <c r="C3050">
        <v>2002</v>
      </c>
      <c r="D3050">
        <v>11761.886590166641</v>
      </c>
      <c r="E3050">
        <v>14.178262536602606</v>
      </c>
      <c r="F3050">
        <f t="shared" si="128"/>
        <v>9.3726196329199087</v>
      </c>
    </row>
    <row r="3051" spans="1:6" x14ac:dyDescent="0.45">
      <c r="A3051" t="str">
        <f t="shared" si="127"/>
        <v>MEX2003</v>
      </c>
      <c r="B3051" t="s">
        <v>234</v>
      </c>
      <c r="C3051">
        <v>2003</v>
      </c>
      <c r="D3051">
        <v>12066.160126235342</v>
      </c>
      <c r="E3051">
        <v>14.641275459332864</v>
      </c>
      <c r="F3051">
        <f t="shared" si="128"/>
        <v>9.3981601297758477</v>
      </c>
    </row>
    <row r="3052" spans="1:6" x14ac:dyDescent="0.45">
      <c r="A3052" t="str">
        <f t="shared" si="127"/>
        <v>MEX2004</v>
      </c>
      <c r="B3052" t="s">
        <v>234</v>
      </c>
      <c r="C3052">
        <v>2004</v>
      </c>
      <c r="D3052">
        <v>12657.815609230685</v>
      </c>
      <c r="E3052">
        <v>14.105493264158373</v>
      </c>
      <c r="F3052">
        <f t="shared" si="128"/>
        <v>9.4460301380961642</v>
      </c>
    </row>
    <row r="3053" spans="1:6" x14ac:dyDescent="0.45">
      <c r="A3053" t="str">
        <f t="shared" si="127"/>
        <v>MEX2005</v>
      </c>
      <c r="B3053" t="s">
        <v>234</v>
      </c>
      <c r="C3053">
        <v>2005</v>
      </c>
      <c r="D3053">
        <v>13260.238818666867</v>
      </c>
      <c r="E3053">
        <v>15.313590813183254</v>
      </c>
      <c r="F3053">
        <f t="shared" si="128"/>
        <v>9.4925252740351986</v>
      </c>
    </row>
    <row r="3054" spans="1:6" x14ac:dyDescent="0.45">
      <c r="A3054" t="str">
        <f t="shared" si="127"/>
        <v>MEX2006</v>
      </c>
      <c r="B3054" t="s">
        <v>234</v>
      </c>
      <c r="C3054">
        <v>2006</v>
      </c>
      <c r="D3054">
        <v>14541.671629560773</v>
      </c>
      <c r="E3054">
        <v>18.351891672796857</v>
      </c>
      <c r="F3054">
        <f t="shared" si="128"/>
        <v>9.5847737121244077</v>
      </c>
    </row>
    <row r="3055" spans="1:6" x14ac:dyDescent="0.45">
      <c r="A3055" t="str">
        <f t="shared" si="127"/>
        <v>MEX2007</v>
      </c>
      <c r="B3055" t="s">
        <v>234</v>
      </c>
      <c r="C3055">
        <v>2007</v>
      </c>
      <c r="D3055">
        <v>15031.861958049973</v>
      </c>
      <c r="E3055">
        <v>20.439469806631109</v>
      </c>
      <c r="F3055">
        <f t="shared" si="128"/>
        <v>9.6179273578453053</v>
      </c>
    </row>
    <row r="3056" spans="1:6" x14ac:dyDescent="0.45">
      <c r="A3056" t="str">
        <f t="shared" si="127"/>
        <v>MEX2008</v>
      </c>
      <c r="B3056" t="s">
        <v>234</v>
      </c>
      <c r="C3056">
        <v>2008</v>
      </c>
      <c r="D3056">
        <v>15680.576193326937</v>
      </c>
      <c r="E3056">
        <v>19.75537531757751</v>
      </c>
      <c r="F3056">
        <f t="shared" si="128"/>
        <v>9.6601780402526458</v>
      </c>
    </row>
    <row r="3057" spans="1:6" x14ac:dyDescent="0.45">
      <c r="A3057" t="str">
        <f t="shared" si="127"/>
        <v>MEX2009</v>
      </c>
      <c r="B3057" t="s">
        <v>234</v>
      </c>
      <c r="C3057">
        <v>2009</v>
      </c>
      <c r="D3057">
        <v>15192.624150205571</v>
      </c>
      <c r="E3057">
        <v>21.611922564818205</v>
      </c>
      <c r="F3057">
        <f t="shared" si="128"/>
        <v>9.6285653357849466</v>
      </c>
    </row>
    <row r="3058" spans="1:6" x14ac:dyDescent="0.45">
      <c r="A3058" t="str">
        <f t="shared" si="127"/>
        <v>MEX2010</v>
      </c>
      <c r="B3058" t="s">
        <v>234</v>
      </c>
      <c r="C3058">
        <v>2010</v>
      </c>
      <c r="D3058">
        <v>15908.860319179916</v>
      </c>
      <c r="E3058">
        <v>22.323775028959776</v>
      </c>
      <c r="F3058">
        <f t="shared" si="128"/>
        <v>9.6746314857792619</v>
      </c>
    </row>
    <row r="3059" spans="1:6" x14ac:dyDescent="0.45">
      <c r="A3059" t="str">
        <f t="shared" si="127"/>
        <v>MEX2011</v>
      </c>
      <c r="B3059" t="s">
        <v>234</v>
      </c>
      <c r="C3059">
        <v>2011</v>
      </c>
      <c r="D3059">
        <v>17266.812912916666</v>
      </c>
      <c r="E3059">
        <v>23.584832835645173</v>
      </c>
      <c r="F3059">
        <f t="shared" si="128"/>
        <v>9.7565416094036337</v>
      </c>
    </row>
    <row r="3060" spans="1:6" x14ac:dyDescent="0.45">
      <c r="A3060" t="str">
        <f t="shared" si="127"/>
        <v>MEX2012</v>
      </c>
      <c r="B3060" t="s">
        <v>234</v>
      </c>
      <c r="C3060">
        <v>2012</v>
      </c>
      <c r="D3060">
        <v>18004.793558575682</v>
      </c>
      <c r="E3060">
        <v>24.927056384033282</v>
      </c>
      <c r="F3060">
        <f t="shared" si="128"/>
        <v>9.7983933102341645</v>
      </c>
    </row>
    <row r="3061" spans="1:6" x14ac:dyDescent="0.45">
      <c r="A3061" t="str">
        <f t="shared" si="127"/>
        <v>MEX2013</v>
      </c>
      <c r="B3061" t="s">
        <v>234</v>
      </c>
      <c r="C3061">
        <v>2013</v>
      </c>
      <c r="D3061">
        <v>18170.264792055495</v>
      </c>
      <c r="E3061">
        <v>27.85905932551757</v>
      </c>
      <c r="F3061">
        <f t="shared" si="128"/>
        <v>9.8075417343195568</v>
      </c>
    </row>
    <row r="3062" spans="1:6" x14ac:dyDescent="0.45">
      <c r="A3062" t="str">
        <f t="shared" si="127"/>
        <v>MEX2014</v>
      </c>
      <c r="B3062" t="s">
        <v>234</v>
      </c>
      <c r="C3062">
        <v>2014</v>
      </c>
      <c r="D3062">
        <v>18820.799111933713</v>
      </c>
      <c r="E3062">
        <v>28.18368210453961</v>
      </c>
      <c r="F3062">
        <f t="shared" si="128"/>
        <v>9.8427178730208116</v>
      </c>
    </row>
    <row r="3063" spans="1:6" x14ac:dyDescent="0.45">
      <c r="A3063" t="str">
        <f t="shared" si="127"/>
        <v>MEX2015</v>
      </c>
      <c r="B3063" t="s">
        <v>234</v>
      </c>
      <c r="C3063">
        <v>2015</v>
      </c>
      <c r="D3063">
        <v>19075.338471129689</v>
      </c>
      <c r="E3063">
        <v>30.83049786580634</v>
      </c>
      <c r="F3063">
        <f t="shared" si="128"/>
        <v>9.8561516002222138</v>
      </c>
    </row>
    <row r="3064" spans="1:6" x14ac:dyDescent="0.45">
      <c r="A3064" t="str">
        <f t="shared" si="127"/>
        <v>MEX2016</v>
      </c>
      <c r="B3064" t="s">
        <v>234</v>
      </c>
      <c r="C3064">
        <v>2016</v>
      </c>
      <c r="D3064">
        <v>20104.583978747152</v>
      </c>
      <c r="E3064">
        <v>32.95084238661665</v>
      </c>
      <c r="F3064">
        <f t="shared" si="128"/>
        <v>9.9087031266898844</v>
      </c>
    </row>
    <row r="3065" spans="1:6" x14ac:dyDescent="0.45">
      <c r="A3065" t="str">
        <f t="shared" si="127"/>
        <v>MEX2017</v>
      </c>
      <c r="B3065" t="s">
        <v>234</v>
      </c>
      <c r="C3065">
        <v>2017</v>
      </c>
      <c r="D3065">
        <v>20488.715080044138</v>
      </c>
      <c r="E3065">
        <v>34.3431256723362</v>
      </c>
      <c r="F3065">
        <f t="shared" si="128"/>
        <v>9.9276295296543235</v>
      </c>
    </row>
    <row r="3066" spans="1:6" x14ac:dyDescent="0.45">
      <c r="A3066" t="str">
        <f t="shared" si="127"/>
        <v>MEX2018</v>
      </c>
      <c r="B3066" t="s">
        <v>234</v>
      </c>
      <c r="C3066">
        <v>2018</v>
      </c>
      <c r="D3066">
        <v>20921.477526026454</v>
      </c>
      <c r="E3066">
        <v>33.61521781654487</v>
      </c>
      <c r="F3066">
        <f t="shared" si="128"/>
        <v>9.9485315431239822</v>
      </c>
    </row>
    <row r="3067" spans="1:6" x14ac:dyDescent="0.45">
      <c r="A3067" t="str">
        <f t="shared" si="127"/>
        <v>MEX2019</v>
      </c>
      <c r="B3067" t="s">
        <v>234</v>
      </c>
      <c r="C3067">
        <v>2019</v>
      </c>
      <c r="D3067">
        <v>20964.277484707261</v>
      </c>
      <c r="E3067">
        <v>35.585186487093281</v>
      </c>
      <c r="F3067">
        <f t="shared" si="128"/>
        <v>9.9505751960826583</v>
      </c>
    </row>
    <row r="3068" spans="1:6" x14ac:dyDescent="0.45">
      <c r="A3068" t="str">
        <f t="shared" si="127"/>
        <v>MEX2020</v>
      </c>
      <c r="B3068" t="s">
        <v>234</v>
      </c>
      <c r="C3068">
        <v>2020</v>
      </c>
      <c r="D3068">
        <v>19354.124872231423</v>
      </c>
      <c r="E3068">
        <v>36.932589757810973</v>
      </c>
      <c r="F3068">
        <f t="shared" si="128"/>
        <v>9.8706608474316173</v>
      </c>
    </row>
    <row r="3069" spans="1:6" x14ac:dyDescent="0.45">
      <c r="A3069" t="str">
        <f t="shared" si="127"/>
        <v>MEX2021</v>
      </c>
      <c r="B3069" t="s">
        <v>234</v>
      </c>
      <c r="C3069">
        <v>2021</v>
      </c>
      <c r="D3069">
        <v>20782.587742533131</v>
      </c>
      <c r="E3069">
        <v>35.057060549187341</v>
      </c>
      <c r="F3069">
        <f t="shared" si="128"/>
        <v>9.9418707873394627</v>
      </c>
    </row>
    <row r="3070" spans="1:6" x14ac:dyDescent="0.45">
      <c r="A3070" t="str">
        <f t="shared" si="127"/>
        <v>MEX2022</v>
      </c>
      <c r="B3070" t="s">
        <v>234</v>
      </c>
      <c r="C3070">
        <v>2022</v>
      </c>
      <c r="D3070">
        <v>23379.733894053912</v>
      </c>
      <c r="E3070">
        <v>34.259742207701592</v>
      </c>
      <c r="F3070">
        <f t="shared" si="128"/>
        <v>10.059624853184294</v>
      </c>
    </row>
    <row r="3071" spans="1:6" x14ac:dyDescent="0.45">
      <c r="A3071" t="str">
        <f t="shared" si="127"/>
        <v>MEX2023</v>
      </c>
      <c r="B3071" t="s">
        <v>234</v>
      </c>
      <c r="C3071">
        <v>2023</v>
      </c>
      <c r="D3071">
        <v>24854.582214230944</v>
      </c>
      <c r="E3071">
        <v>33.236936204455859</v>
      </c>
      <c r="F3071">
        <f t="shared" si="128"/>
        <v>10.12079740946499</v>
      </c>
    </row>
    <row r="3072" spans="1:6" x14ac:dyDescent="0.45">
      <c r="A3072" t="str">
        <f t="shared" si="127"/>
        <v>MEX2024</v>
      </c>
      <c r="B3072" t="s">
        <v>234</v>
      </c>
      <c r="C3072">
        <v>2024</v>
      </c>
      <c r="D3072">
        <v>25688.096496044527</v>
      </c>
      <c r="E3072">
        <v>34.653905082577943</v>
      </c>
      <c r="F3072">
        <f t="shared" si="128"/>
        <v>10.153782992226189</v>
      </c>
    </row>
    <row r="3073" spans="1:6" x14ac:dyDescent="0.45">
      <c r="A3073" t="str">
        <f t="shared" si="127"/>
        <v>FSM1995</v>
      </c>
      <c r="B3073" t="s">
        <v>214</v>
      </c>
      <c r="C3073">
        <v>1995</v>
      </c>
      <c r="D3073">
        <v>2243.5823167085514</v>
      </c>
      <c r="E3073">
        <v>29.593551266770255</v>
      </c>
      <c r="F3073">
        <f t="shared" si="128"/>
        <v>7.715829115943535</v>
      </c>
    </row>
    <row r="3074" spans="1:6" x14ac:dyDescent="0.45">
      <c r="A3074" t="str">
        <f t="shared" si="127"/>
        <v>FSM1996</v>
      </c>
      <c r="B3074" t="s">
        <v>214</v>
      </c>
      <c r="C3074">
        <v>1996</v>
      </c>
      <c r="D3074">
        <v>2202.3605039393892</v>
      </c>
      <c r="E3074">
        <v>27.520114654560579</v>
      </c>
      <c r="F3074">
        <f t="shared" si="128"/>
        <v>7.6972850204762544</v>
      </c>
    </row>
    <row r="3075" spans="1:6" x14ac:dyDescent="0.45">
      <c r="A3075" t="str">
        <f t="shared" ref="A3075:A3138" si="129">B3075&amp;C3075</f>
        <v>FSM1997</v>
      </c>
      <c r="B3075" t="s">
        <v>214</v>
      </c>
      <c r="C3075">
        <v>1997</v>
      </c>
      <c r="D3075">
        <v>2097.7133519151816</v>
      </c>
      <c r="E3075">
        <v>28.132430382773148</v>
      </c>
      <c r="F3075">
        <f t="shared" ref="F3075:F3138" si="130">LN(D3075)</f>
        <v>7.6486031504105547</v>
      </c>
    </row>
    <row r="3076" spans="1:6" x14ac:dyDescent="0.45">
      <c r="A3076" t="str">
        <f t="shared" si="129"/>
        <v>FSM1998</v>
      </c>
      <c r="B3076" t="s">
        <v>214</v>
      </c>
      <c r="C3076">
        <v>1998</v>
      </c>
      <c r="D3076">
        <v>2175.7622923981935</v>
      </c>
      <c r="E3076">
        <v>29.979929009092483</v>
      </c>
      <c r="F3076">
        <f t="shared" si="130"/>
        <v>7.6851343613828114</v>
      </c>
    </row>
    <row r="3077" spans="1:6" x14ac:dyDescent="0.45">
      <c r="A3077" t="str">
        <f t="shared" si="129"/>
        <v>FSM1999</v>
      </c>
      <c r="B3077" t="s">
        <v>214</v>
      </c>
      <c r="C3077">
        <v>1999</v>
      </c>
      <c r="D3077">
        <v>2230.8102574105164</v>
      </c>
      <c r="E3077">
        <v>32.138111796784322</v>
      </c>
      <c r="F3077">
        <f t="shared" si="130"/>
        <v>7.7101201425909478</v>
      </c>
    </row>
    <row r="3078" spans="1:6" x14ac:dyDescent="0.45">
      <c r="A3078" t="str">
        <f t="shared" si="129"/>
        <v>FSM2000</v>
      </c>
      <c r="B3078" t="s">
        <v>214</v>
      </c>
      <c r="C3078">
        <v>2000</v>
      </c>
      <c r="D3078">
        <v>2383.8506496538166</v>
      </c>
      <c r="E3078">
        <v>30.691665259152629</v>
      </c>
      <c r="F3078">
        <f t="shared" si="130"/>
        <v>7.7764723792655461</v>
      </c>
    </row>
    <row r="3079" spans="1:6" x14ac:dyDescent="0.45">
      <c r="A3079" t="str">
        <f t="shared" si="129"/>
        <v>FSM2001</v>
      </c>
      <c r="B3079" t="s">
        <v>214</v>
      </c>
      <c r="C3079">
        <v>2001</v>
      </c>
      <c r="D3079">
        <v>2483.2491072619396</v>
      </c>
      <c r="E3079">
        <v>29.010556876369719</v>
      </c>
      <c r="F3079">
        <f t="shared" si="130"/>
        <v>7.8173231055915</v>
      </c>
    </row>
    <row r="3080" spans="1:6" x14ac:dyDescent="0.45">
      <c r="A3080" t="str">
        <f t="shared" si="129"/>
        <v>FSM2002</v>
      </c>
      <c r="B3080" t="s">
        <v>214</v>
      </c>
      <c r="C3080">
        <v>2002</v>
      </c>
      <c r="D3080">
        <v>2533.7614656524433</v>
      </c>
      <c r="E3080">
        <v>20.84718114838865</v>
      </c>
      <c r="F3080">
        <f t="shared" si="130"/>
        <v>7.8374602229271382</v>
      </c>
    </row>
    <row r="3081" spans="1:6" x14ac:dyDescent="0.45">
      <c r="A3081" t="str">
        <f t="shared" si="129"/>
        <v>FSM2003</v>
      </c>
      <c r="B3081" t="s">
        <v>214</v>
      </c>
      <c r="C3081">
        <v>2003</v>
      </c>
      <c r="D3081">
        <v>2628.2157316937291</v>
      </c>
      <c r="E3081">
        <v>16.317290795162343</v>
      </c>
      <c r="F3081">
        <f t="shared" si="130"/>
        <v>7.874060465920917</v>
      </c>
    </row>
    <row r="3082" spans="1:6" x14ac:dyDescent="0.45">
      <c r="A3082" t="str">
        <f t="shared" si="129"/>
        <v>FSM2004</v>
      </c>
      <c r="B3082" t="s">
        <v>214</v>
      </c>
      <c r="C3082">
        <v>2004</v>
      </c>
      <c r="D3082">
        <v>2624.1742257580481</v>
      </c>
      <c r="E3082">
        <v>17.972327211575283</v>
      </c>
      <c r="F3082">
        <f t="shared" si="130"/>
        <v>7.8725215448712467</v>
      </c>
    </row>
    <row r="3083" spans="1:6" x14ac:dyDescent="0.45">
      <c r="A3083" t="str">
        <f t="shared" si="129"/>
        <v>FSM2005</v>
      </c>
      <c r="B3083" t="s">
        <v>214</v>
      </c>
      <c r="C3083">
        <v>2005</v>
      </c>
      <c r="D3083">
        <v>2774.4326197442442</v>
      </c>
      <c r="E3083">
        <v>19.764113985070434</v>
      </c>
      <c r="F3083">
        <f t="shared" si="130"/>
        <v>7.9282015439220377</v>
      </c>
    </row>
    <row r="3084" spans="1:6" x14ac:dyDescent="0.45">
      <c r="A3084" t="str">
        <f t="shared" si="129"/>
        <v>FSM2006</v>
      </c>
      <c r="B3084" t="s">
        <v>214</v>
      </c>
      <c r="C3084">
        <v>2006</v>
      </c>
      <c r="D3084">
        <v>2875.3001543209866</v>
      </c>
      <c r="E3084">
        <v>20.675872508646499</v>
      </c>
      <c r="F3084">
        <f t="shared" si="130"/>
        <v>7.9639123492849446</v>
      </c>
    </row>
    <row r="3085" spans="1:6" x14ac:dyDescent="0.45">
      <c r="A3085" t="str">
        <f t="shared" si="129"/>
        <v>FSM2007</v>
      </c>
      <c r="B3085" t="s">
        <v>214</v>
      </c>
      <c r="C3085">
        <v>2007</v>
      </c>
      <c r="D3085">
        <v>2921.3724916012279</v>
      </c>
      <c r="E3085">
        <v>20.997152506043918</v>
      </c>
      <c r="F3085">
        <f t="shared" si="130"/>
        <v>7.9798088162024685</v>
      </c>
    </row>
    <row r="3086" spans="1:6" x14ac:dyDescent="0.45">
      <c r="A3086" t="str">
        <f t="shared" si="129"/>
        <v>FSM2008</v>
      </c>
      <c r="B3086" t="s">
        <v>214</v>
      </c>
      <c r="C3086">
        <v>2008</v>
      </c>
      <c r="D3086">
        <v>2931.1240103024547</v>
      </c>
      <c r="E3086">
        <v>19.867365951332555</v>
      </c>
      <c r="F3086">
        <f t="shared" si="130"/>
        <v>7.9831412497109255</v>
      </c>
    </row>
    <row r="3087" spans="1:6" x14ac:dyDescent="0.45">
      <c r="A3087" t="str">
        <f t="shared" si="129"/>
        <v>FSM2009</v>
      </c>
      <c r="B3087" t="s">
        <v>214</v>
      </c>
      <c r="C3087">
        <v>2009</v>
      </c>
      <c r="D3087">
        <v>3008.4772984921401</v>
      </c>
      <c r="E3087">
        <v>21.087137859161722</v>
      </c>
      <c r="F3087">
        <f t="shared" si="130"/>
        <v>8.0091893488423871</v>
      </c>
    </row>
    <row r="3088" spans="1:6" x14ac:dyDescent="0.45">
      <c r="A3088" t="str">
        <f t="shared" si="129"/>
        <v>FSM2010</v>
      </c>
      <c r="B3088" t="s">
        <v>214</v>
      </c>
      <c r="C3088">
        <v>2010</v>
      </c>
      <c r="D3088">
        <v>3125.9125289973745</v>
      </c>
      <c r="E3088">
        <v>20.588723601512875</v>
      </c>
      <c r="F3088">
        <f t="shared" si="130"/>
        <v>8.0474815288232495</v>
      </c>
    </row>
    <row r="3089" spans="1:6" x14ac:dyDescent="0.45">
      <c r="A3089" t="str">
        <f t="shared" si="129"/>
        <v>FSM2011</v>
      </c>
      <c r="B3089" t="s">
        <v>214</v>
      </c>
      <c r="C3089">
        <v>2011</v>
      </c>
      <c r="D3089">
        <v>3287.3021554125576</v>
      </c>
      <c r="E3089">
        <v>19.498454232165848</v>
      </c>
      <c r="F3089">
        <f t="shared" si="130"/>
        <v>8.0978224938119787</v>
      </c>
    </row>
    <row r="3090" spans="1:6" x14ac:dyDescent="0.45">
      <c r="A3090" t="str">
        <f t="shared" si="129"/>
        <v>FSM2012</v>
      </c>
      <c r="B3090" t="s">
        <v>214</v>
      </c>
      <c r="C3090">
        <v>2012</v>
      </c>
      <c r="D3090">
        <v>3280.158618626876</v>
      </c>
      <c r="E3090">
        <v>19.335141743878587</v>
      </c>
      <c r="F3090">
        <f t="shared" si="130"/>
        <v>8.0956470595463763</v>
      </c>
    </row>
    <row r="3091" spans="1:6" x14ac:dyDescent="0.45">
      <c r="A3091" t="str">
        <f t="shared" si="129"/>
        <v>FSM2013</v>
      </c>
      <c r="B3091" t="s">
        <v>214</v>
      </c>
      <c r="C3091">
        <v>2013</v>
      </c>
      <c r="D3091">
        <v>3206.3615230730634</v>
      </c>
      <c r="E3091">
        <v>19.651692987455803</v>
      </c>
      <c r="F3091">
        <f t="shared" si="130"/>
        <v>8.0728920913389022</v>
      </c>
    </row>
    <row r="3092" spans="1:6" x14ac:dyDescent="0.45">
      <c r="A3092" t="str">
        <f t="shared" si="129"/>
        <v>FSM2014</v>
      </c>
      <c r="B3092" t="s">
        <v>214</v>
      </c>
      <c r="C3092">
        <v>2014</v>
      </c>
      <c r="D3092">
        <v>3178.89962171257</v>
      </c>
      <c r="E3092">
        <v>21.167584172953902</v>
      </c>
      <c r="F3092">
        <f t="shared" si="130"/>
        <v>8.0642903849837158</v>
      </c>
    </row>
    <row r="3093" spans="1:6" x14ac:dyDescent="0.45">
      <c r="A3093" t="str">
        <f t="shared" si="129"/>
        <v>FSM2015</v>
      </c>
      <c r="B3093" t="s">
        <v>214</v>
      </c>
      <c r="C3093">
        <v>2015</v>
      </c>
      <c r="D3093">
        <v>3346.8095060020105</v>
      </c>
      <c r="E3093">
        <v>22.830112430128104</v>
      </c>
      <c r="F3093">
        <f t="shared" si="130"/>
        <v>8.1157627847430973</v>
      </c>
    </row>
    <row r="3094" spans="1:6" x14ac:dyDescent="0.45">
      <c r="A3094" t="str">
        <f t="shared" si="129"/>
        <v>FSM2016</v>
      </c>
      <c r="B3094" t="s">
        <v>214</v>
      </c>
      <c r="C3094">
        <v>2016</v>
      </c>
      <c r="D3094">
        <v>3383.7970120681025</v>
      </c>
      <c r="E3094">
        <v>23.137538461538462</v>
      </c>
      <c r="F3094">
        <f t="shared" si="130"/>
        <v>8.126753734313521</v>
      </c>
    </row>
    <row r="3095" spans="1:6" x14ac:dyDescent="0.45">
      <c r="A3095" t="str">
        <f t="shared" si="129"/>
        <v>FSM2017</v>
      </c>
      <c r="B3095" t="s">
        <v>214</v>
      </c>
      <c r="C3095">
        <v>2017</v>
      </c>
      <c r="D3095">
        <v>3459.8647419200474</v>
      </c>
      <c r="E3095">
        <v>23.24874651810585</v>
      </c>
      <c r="F3095">
        <f t="shared" si="130"/>
        <v>8.1489847753570377</v>
      </c>
    </row>
    <row r="3096" spans="1:6" x14ac:dyDescent="0.45">
      <c r="A3096" t="str">
        <f t="shared" si="129"/>
        <v>FSM2018</v>
      </c>
      <c r="B3096" t="s">
        <v>214</v>
      </c>
      <c r="C3096">
        <v>2018</v>
      </c>
      <c r="D3096">
        <v>3525.3446262977091</v>
      </c>
      <c r="E3096">
        <v>20.322704081632654</v>
      </c>
      <c r="F3096">
        <f t="shared" si="130"/>
        <v>8.1677334767931438</v>
      </c>
    </row>
    <row r="3097" spans="1:6" x14ac:dyDescent="0.45">
      <c r="A3097" t="str">
        <f t="shared" si="129"/>
        <v>FSM2019</v>
      </c>
      <c r="B3097" t="s">
        <v>214</v>
      </c>
      <c r="C3097">
        <v>2019</v>
      </c>
      <c r="D3097">
        <v>3717.1806703981765</v>
      </c>
      <c r="E3097">
        <v>22.867258883248731</v>
      </c>
      <c r="F3097">
        <f t="shared" si="130"/>
        <v>8.2207207756261305</v>
      </c>
    </row>
    <row r="3098" spans="1:6" x14ac:dyDescent="0.45">
      <c r="A3098" t="str">
        <f t="shared" si="129"/>
        <v>FSM2020</v>
      </c>
      <c r="B3098" t="s">
        <v>214</v>
      </c>
      <c r="C3098">
        <v>2020</v>
      </c>
      <c r="D3098">
        <v>3682.3929946348317</v>
      </c>
      <c r="E3098">
        <v>24.169844414353982</v>
      </c>
      <c r="F3098">
        <f t="shared" si="130"/>
        <v>8.2113180901100726</v>
      </c>
    </row>
    <row r="3099" spans="1:6" x14ac:dyDescent="0.45">
      <c r="A3099" t="str">
        <f t="shared" si="129"/>
        <v>FSM2021</v>
      </c>
      <c r="B3099" t="s">
        <v>214</v>
      </c>
      <c r="C3099">
        <v>2021</v>
      </c>
      <c r="D3099">
        <v>3944.7057149955867</v>
      </c>
      <c r="E3099">
        <v>23.427360540843086</v>
      </c>
      <c r="F3099">
        <f t="shared" si="130"/>
        <v>8.2801296335381895</v>
      </c>
    </row>
    <row r="3100" spans="1:6" x14ac:dyDescent="0.45">
      <c r="A3100" t="str">
        <f t="shared" si="129"/>
        <v>MDA2010</v>
      </c>
      <c r="B3100" t="s">
        <v>67</v>
      </c>
      <c r="C3100">
        <v>2010</v>
      </c>
      <c r="D3100">
        <v>6323.0628790520605</v>
      </c>
      <c r="E3100">
        <v>29.497046030423967</v>
      </c>
      <c r="F3100">
        <f t="shared" si="130"/>
        <v>8.7519590025057763</v>
      </c>
    </row>
    <row r="3101" spans="1:6" x14ac:dyDescent="0.45">
      <c r="A3101" t="str">
        <f t="shared" si="129"/>
        <v>MDA2011</v>
      </c>
      <c r="B3101" t="s">
        <v>67</v>
      </c>
      <c r="C3101">
        <v>2011</v>
      </c>
      <c r="D3101">
        <v>6832.9415650296114</v>
      </c>
      <c r="E3101">
        <v>29.927832399916571</v>
      </c>
      <c r="F3101">
        <f t="shared" si="130"/>
        <v>8.8295105428679648</v>
      </c>
    </row>
    <row r="3102" spans="1:6" x14ac:dyDescent="0.45">
      <c r="A3102" t="str">
        <f t="shared" si="129"/>
        <v>MDA2012</v>
      </c>
      <c r="B3102" t="s">
        <v>67</v>
      </c>
      <c r="C3102">
        <v>2012</v>
      </c>
      <c r="D3102">
        <v>7254.662490323135</v>
      </c>
      <c r="E3102">
        <v>33.702487805818002</v>
      </c>
      <c r="F3102">
        <f t="shared" si="130"/>
        <v>8.8893996432607079</v>
      </c>
    </row>
    <row r="3103" spans="1:6" x14ac:dyDescent="0.45">
      <c r="A3103" t="str">
        <f t="shared" si="129"/>
        <v>MDA2013</v>
      </c>
      <c r="B3103" t="s">
        <v>67</v>
      </c>
      <c r="C3103">
        <v>2013</v>
      </c>
      <c r="D3103">
        <v>8232.5238047368039</v>
      </c>
      <c r="E3103">
        <v>35.735088342666813</v>
      </c>
      <c r="F3103">
        <f t="shared" si="130"/>
        <v>9.0158479058025858</v>
      </c>
    </row>
    <row r="3104" spans="1:6" x14ac:dyDescent="0.45">
      <c r="A3104" t="str">
        <f t="shared" si="129"/>
        <v>MDA2014</v>
      </c>
      <c r="B3104" t="s">
        <v>67</v>
      </c>
      <c r="C3104">
        <v>2014</v>
      </c>
      <c r="D3104">
        <v>8643.0643143534344</v>
      </c>
      <c r="E3104">
        <v>31.403844734764942</v>
      </c>
      <c r="F3104">
        <f t="shared" si="130"/>
        <v>9.0645124649321076</v>
      </c>
    </row>
    <row r="3105" spans="1:6" x14ac:dyDescent="0.45">
      <c r="A3105" t="str">
        <f t="shared" si="129"/>
        <v>MDA2015</v>
      </c>
      <c r="B3105" t="s">
        <v>67</v>
      </c>
      <c r="C3105">
        <v>2015</v>
      </c>
      <c r="D3105">
        <v>9197.6183820427232</v>
      </c>
      <c r="E3105">
        <v>28.937135290871868</v>
      </c>
      <c r="F3105">
        <f t="shared" si="130"/>
        <v>9.1266998580070222</v>
      </c>
    </row>
    <row r="3106" spans="1:6" x14ac:dyDescent="0.45">
      <c r="A3106" t="str">
        <f t="shared" si="129"/>
        <v>MDA2016</v>
      </c>
      <c r="B3106" t="s">
        <v>67</v>
      </c>
      <c r="C3106">
        <v>2016</v>
      </c>
      <c r="D3106">
        <v>10325.840489612647</v>
      </c>
      <c r="E3106">
        <v>25.842113004734728</v>
      </c>
      <c r="F3106">
        <f t="shared" si="130"/>
        <v>9.2424048178684757</v>
      </c>
    </row>
    <row r="3107" spans="1:6" x14ac:dyDescent="0.45">
      <c r="A3107" t="str">
        <f t="shared" si="129"/>
        <v>MDA2017</v>
      </c>
      <c r="B3107" t="s">
        <v>67</v>
      </c>
      <c r="C3107">
        <v>2017</v>
      </c>
      <c r="D3107">
        <v>11252.113546528273</v>
      </c>
      <c r="E3107">
        <v>23.13367990673925</v>
      </c>
      <c r="F3107">
        <f t="shared" si="130"/>
        <v>9.3283112607895706</v>
      </c>
    </row>
    <row r="3108" spans="1:6" x14ac:dyDescent="0.45">
      <c r="A3108" t="str">
        <f t="shared" si="129"/>
        <v>MDA2018</v>
      </c>
      <c r="B3108" t="s">
        <v>67</v>
      </c>
      <c r="C3108">
        <v>2018</v>
      </c>
      <c r="D3108">
        <v>11868.19554632228</v>
      </c>
      <c r="E3108">
        <v>23.643592697931371</v>
      </c>
      <c r="F3108">
        <f t="shared" si="130"/>
        <v>9.3816174580463141</v>
      </c>
    </row>
    <row r="3109" spans="1:6" x14ac:dyDescent="0.45">
      <c r="A3109" t="str">
        <f t="shared" si="129"/>
        <v>MDA2019</v>
      </c>
      <c r="B3109" t="s">
        <v>67</v>
      </c>
      <c r="C3109">
        <v>2019</v>
      </c>
      <c r="D3109">
        <v>13413.223293512599</v>
      </c>
      <c r="E3109">
        <v>25.324225268260392</v>
      </c>
      <c r="F3109">
        <f t="shared" si="130"/>
        <v>9.5039963123078888</v>
      </c>
    </row>
    <row r="3110" spans="1:6" x14ac:dyDescent="0.45">
      <c r="A3110" t="str">
        <f t="shared" si="129"/>
        <v>MDA2020</v>
      </c>
      <c r="B3110" t="s">
        <v>67</v>
      </c>
      <c r="C3110">
        <v>2020</v>
      </c>
      <c r="D3110">
        <v>13527.441313096733</v>
      </c>
      <c r="E3110">
        <v>28.674819551440535</v>
      </c>
      <c r="F3110">
        <f t="shared" si="130"/>
        <v>9.5124755911668206</v>
      </c>
    </row>
    <row r="3111" spans="1:6" x14ac:dyDescent="0.45">
      <c r="A3111" t="str">
        <f t="shared" si="129"/>
        <v>MDA2021</v>
      </c>
      <c r="B3111" t="s">
        <v>67</v>
      </c>
      <c r="C3111">
        <v>2021</v>
      </c>
      <c r="D3111">
        <v>15682.070328465348</v>
      </c>
      <c r="E3111">
        <v>28.530934989098107</v>
      </c>
      <c r="F3111">
        <f t="shared" si="130"/>
        <v>9.6602733214425474</v>
      </c>
    </row>
    <row r="3112" spans="1:6" x14ac:dyDescent="0.45">
      <c r="A3112" t="str">
        <f t="shared" si="129"/>
        <v>MDA2022</v>
      </c>
      <c r="B3112" t="s">
        <v>67</v>
      </c>
      <c r="C3112">
        <v>2022</v>
      </c>
      <c r="D3112">
        <v>16452.962123603356</v>
      </c>
      <c r="E3112">
        <v>27.510641167129656</v>
      </c>
      <c r="F3112">
        <f t="shared" si="130"/>
        <v>9.7082608082873225</v>
      </c>
    </row>
    <row r="3113" spans="1:6" x14ac:dyDescent="0.45">
      <c r="A3113" t="str">
        <f t="shared" si="129"/>
        <v>MDA2023</v>
      </c>
      <c r="B3113" t="s">
        <v>67</v>
      </c>
      <c r="C3113">
        <v>2023</v>
      </c>
      <c r="D3113">
        <v>17746.940549965981</v>
      </c>
      <c r="E3113">
        <v>25.577316414467262</v>
      </c>
      <c r="F3113">
        <f t="shared" si="130"/>
        <v>9.783968416665088</v>
      </c>
    </row>
    <row r="3114" spans="1:6" x14ac:dyDescent="0.45">
      <c r="A3114" t="str">
        <f t="shared" si="129"/>
        <v>MDA2024</v>
      </c>
      <c r="B3114" t="s">
        <v>67</v>
      </c>
      <c r="C3114">
        <v>2024</v>
      </c>
      <c r="D3114">
        <v>18716.51339423945</v>
      </c>
      <c r="E3114">
        <v>29.33181238126749</v>
      </c>
      <c r="F3114">
        <f t="shared" si="130"/>
        <v>9.8371614823771196</v>
      </c>
    </row>
    <row r="3115" spans="1:6" x14ac:dyDescent="0.45">
      <c r="A3115" t="str">
        <f t="shared" si="129"/>
        <v>MNG1991</v>
      </c>
      <c r="B3115" t="s">
        <v>365</v>
      </c>
      <c r="C3115">
        <v>1991</v>
      </c>
      <c r="D3115">
        <v>3183.1847785402661</v>
      </c>
      <c r="E3115">
        <v>14.839121546379008</v>
      </c>
      <c r="F3115">
        <f t="shared" si="130"/>
        <v>8.065637477290613</v>
      </c>
    </row>
    <row r="3116" spans="1:6" x14ac:dyDescent="0.45">
      <c r="A3116" t="str">
        <f t="shared" si="129"/>
        <v>MNG1992</v>
      </c>
      <c r="B3116" t="s">
        <v>365</v>
      </c>
      <c r="C3116">
        <v>1992</v>
      </c>
      <c r="D3116">
        <v>2951.0236200657419</v>
      </c>
      <c r="E3116">
        <v>13.078609102746199</v>
      </c>
      <c r="F3116">
        <f t="shared" si="130"/>
        <v>7.9899073789996029</v>
      </c>
    </row>
    <row r="3117" spans="1:6" x14ac:dyDescent="0.45">
      <c r="A3117" t="str">
        <f t="shared" si="129"/>
        <v>MNG1993</v>
      </c>
      <c r="B3117" t="s">
        <v>365</v>
      </c>
      <c r="C3117">
        <v>1993</v>
      </c>
      <c r="D3117">
        <v>2928.8379941033968</v>
      </c>
      <c r="E3117">
        <v>6.4495684372353717</v>
      </c>
      <c r="F3117">
        <f t="shared" si="130"/>
        <v>7.9823610343056703</v>
      </c>
    </row>
    <row r="3118" spans="1:6" x14ac:dyDescent="0.45">
      <c r="A3118" t="str">
        <f t="shared" si="129"/>
        <v>MNG1994</v>
      </c>
      <c r="B3118" t="s">
        <v>365</v>
      </c>
      <c r="C3118">
        <v>1994</v>
      </c>
      <c r="D3118">
        <v>3021.3609426520648</v>
      </c>
      <c r="E3118">
        <v>10.669865305244974</v>
      </c>
      <c r="F3118">
        <f t="shared" si="130"/>
        <v>8.0134626521220085</v>
      </c>
    </row>
    <row r="3119" spans="1:6" x14ac:dyDescent="0.45">
      <c r="A3119" t="str">
        <f t="shared" si="129"/>
        <v>MNG1995</v>
      </c>
      <c r="B3119" t="s">
        <v>365</v>
      </c>
      <c r="C3119">
        <v>1995</v>
      </c>
      <c r="D3119">
        <v>3228.9736976925938</v>
      </c>
      <c r="E3119">
        <v>7.9574246688312646</v>
      </c>
      <c r="F3119">
        <f t="shared" si="130"/>
        <v>8.0799196250739982</v>
      </c>
    </row>
    <row r="3120" spans="1:6" x14ac:dyDescent="0.45">
      <c r="A3120" t="str">
        <f t="shared" si="129"/>
        <v>MNG1996</v>
      </c>
      <c r="B3120" t="s">
        <v>365</v>
      </c>
      <c r="C3120">
        <v>1996</v>
      </c>
      <c r="D3120">
        <v>3310.1608704122173</v>
      </c>
      <c r="E3120">
        <v>8.8451085508381162</v>
      </c>
      <c r="F3120">
        <f t="shared" si="130"/>
        <v>8.1047520685230978</v>
      </c>
    </row>
    <row r="3121" spans="1:6" x14ac:dyDescent="0.45">
      <c r="A3121" t="str">
        <f t="shared" si="129"/>
        <v>MNG1997</v>
      </c>
      <c r="B3121" t="s">
        <v>365</v>
      </c>
      <c r="C3121">
        <v>1997</v>
      </c>
      <c r="D3121">
        <v>3449.2343597121953</v>
      </c>
      <c r="E3121">
        <v>5.1626805461426439</v>
      </c>
      <c r="F3121">
        <f t="shared" si="130"/>
        <v>8.1459075606753686</v>
      </c>
    </row>
    <row r="3122" spans="1:6" x14ac:dyDescent="0.45">
      <c r="A3122" t="str">
        <f t="shared" si="129"/>
        <v>MNG1998</v>
      </c>
      <c r="B3122" t="s">
        <v>365</v>
      </c>
      <c r="C3122">
        <v>1998</v>
      </c>
      <c r="D3122">
        <v>3554.7688673121843</v>
      </c>
      <c r="E3122">
        <v>9.122807107354296</v>
      </c>
      <c r="F3122">
        <f t="shared" si="130"/>
        <v>8.1760453238964619</v>
      </c>
    </row>
    <row r="3123" spans="1:6" x14ac:dyDescent="0.45">
      <c r="A3123" t="str">
        <f t="shared" si="129"/>
        <v>MNG1999</v>
      </c>
      <c r="B3123" t="s">
        <v>365</v>
      </c>
      <c r="C3123">
        <v>1999</v>
      </c>
      <c r="D3123">
        <v>3663.7271123394221</v>
      </c>
      <c r="E3123">
        <v>7.4395112798434972</v>
      </c>
      <c r="F3123">
        <f t="shared" si="130"/>
        <v>8.2062362449470889</v>
      </c>
    </row>
    <row r="3124" spans="1:6" x14ac:dyDescent="0.45">
      <c r="A3124" t="str">
        <f t="shared" si="129"/>
        <v>MNG2000</v>
      </c>
      <c r="B3124" t="s">
        <v>365</v>
      </c>
      <c r="C3124">
        <v>2000</v>
      </c>
      <c r="D3124">
        <v>3739.6966685105058</v>
      </c>
      <c r="E3124">
        <v>6.932842913624973</v>
      </c>
      <c r="F3124">
        <f t="shared" si="130"/>
        <v>8.2267597824430805</v>
      </c>
    </row>
    <row r="3125" spans="1:6" x14ac:dyDescent="0.45">
      <c r="A3125" t="str">
        <f t="shared" si="129"/>
        <v>MNG2001</v>
      </c>
      <c r="B3125" t="s">
        <v>365</v>
      </c>
      <c r="C3125">
        <v>2001</v>
      </c>
      <c r="D3125">
        <v>3888.8552858133221</v>
      </c>
      <c r="E3125">
        <v>9.1431426268396532</v>
      </c>
      <c r="F3125">
        <f t="shared" si="130"/>
        <v>8.26587012230714</v>
      </c>
    </row>
    <row r="3126" spans="1:6" x14ac:dyDescent="0.45">
      <c r="A3126" t="str">
        <f t="shared" si="129"/>
        <v>MNG2002</v>
      </c>
      <c r="B3126" t="s">
        <v>365</v>
      </c>
      <c r="C3126">
        <v>2002</v>
      </c>
      <c r="D3126">
        <v>4083.3842216606704</v>
      </c>
      <c r="E3126">
        <v>14.410405057705006</v>
      </c>
      <c r="F3126">
        <f t="shared" si="130"/>
        <v>8.3146813896746181</v>
      </c>
    </row>
    <row r="3127" spans="1:6" x14ac:dyDescent="0.45">
      <c r="A3127" t="str">
        <f t="shared" si="129"/>
        <v>MNG2003</v>
      </c>
      <c r="B3127" t="s">
        <v>365</v>
      </c>
      <c r="C3127">
        <v>2003</v>
      </c>
      <c r="D3127">
        <v>4399.3653792501354</v>
      </c>
      <c r="E3127">
        <v>22.305628618637062</v>
      </c>
      <c r="F3127">
        <f t="shared" si="130"/>
        <v>8.3892155775153139</v>
      </c>
    </row>
    <row r="3128" spans="1:6" x14ac:dyDescent="0.45">
      <c r="A3128" t="str">
        <f t="shared" si="129"/>
        <v>MNG2004</v>
      </c>
      <c r="B3128" t="s">
        <v>365</v>
      </c>
      <c r="C3128">
        <v>2004</v>
      </c>
      <c r="D3128">
        <v>4941.826636942621</v>
      </c>
      <c r="E3128">
        <v>25.552927222226135</v>
      </c>
      <c r="F3128">
        <f t="shared" si="130"/>
        <v>8.5054903063991834</v>
      </c>
    </row>
    <row r="3129" spans="1:6" x14ac:dyDescent="0.45">
      <c r="A3129" t="str">
        <f t="shared" si="129"/>
        <v>MNG2005</v>
      </c>
      <c r="B3129" t="s">
        <v>365</v>
      </c>
      <c r="C3129">
        <v>2005</v>
      </c>
      <c r="D3129">
        <v>5406.1434198027755</v>
      </c>
      <c r="E3129">
        <v>27.550665048247041</v>
      </c>
      <c r="F3129">
        <f t="shared" si="130"/>
        <v>8.5952912562297268</v>
      </c>
    </row>
    <row r="3130" spans="1:6" x14ac:dyDescent="0.45">
      <c r="A3130" t="str">
        <f t="shared" si="129"/>
        <v>MNG2006</v>
      </c>
      <c r="B3130" t="s">
        <v>365</v>
      </c>
      <c r="C3130">
        <v>2006</v>
      </c>
      <c r="D3130">
        <v>5977.1968872995058</v>
      </c>
      <c r="E3130">
        <v>30.119033226789902</v>
      </c>
      <c r="F3130">
        <f t="shared" si="130"/>
        <v>8.6957069891047905</v>
      </c>
    </row>
    <row r="3131" spans="1:6" x14ac:dyDescent="0.45">
      <c r="A3131" t="str">
        <f t="shared" si="129"/>
        <v>MNG2007</v>
      </c>
      <c r="B3131" t="s">
        <v>365</v>
      </c>
      <c r="C3131">
        <v>2007</v>
      </c>
      <c r="D3131">
        <v>6678.0547435763683</v>
      </c>
      <c r="E3131">
        <v>41.57649112317678</v>
      </c>
      <c r="F3131">
        <f t="shared" si="130"/>
        <v>8.8065820180705341</v>
      </c>
    </row>
    <row r="3132" spans="1:6" x14ac:dyDescent="0.45">
      <c r="A3132" t="str">
        <f t="shared" si="129"/>
        <v>MNG2008</v>
      </c>
      <c r="B3132" t="s">
        <v>365</v>
      </c>
      <c r="C3132">
        <v>2008</v>
      </c>
      <c r="D3132">
        <v>7296.5807367162224</v>
      </c>
      <c r="E3132">
        <v>39.902011248235787</v>
      </c>
      <c r="F3132">
        <f t="shared" si="130"/>
        <v>8.8951611251759211</v>
      </c>
    </row>
    <row r="3133" spans="1:6" x14ac:dyDescent="0.45">
      <c r="A3133" t="str">
        <f t="shared" si="129"/>
        <v>MNG2009</v>
      </c>
      <c r="B3133" t="s">
        <v>365</v>
      </c>
      <c r="C3133">
        <v>2009</v>
      </c>
      <c r="D3133">
        <v>7119.3942421188376</v>
      </c>
      <c r="E3133">
        <v>40.299728019773355</v>
      </c>
      <c r="F3133">
        <f t="shared" si="130"/>
        <v>8.8705779224325578</v>
      </c>
    </row>
    <row r="3134" spans="1:6" x14ac:dyDescent="0.45">
      <c r="A3134" t="str">
        <f t="shared" si="129"/>
        <v>MNG2010</v>
      </c>
      <c r="B3134" t="s">
        <v>365</v>
      </c>
      <c r="C3134">
        <v>2010</v>
      </c>
      <c r="D3134">
        <v>7531.6255744264754</v>
      </c>
      <c r="E3134">
        <v>34.19126582096299</v>
      </c>
      <c r="F3134">
        <f t="shared" si="130"/>
        <v>8.9268661772331743</v>
      </c>
    </row>
    <row r="3135" spans="1:6" x14ac:dyDescent="0.45">
      <c r="A3135" t="str">
        <f t="shared" si="129"/>
        <v>MNG2011</v>
      </c>
      <c r="B3135" t="s">
        <v>365</v>
      </c>
      <c r="C3135">
        <v>2011</v>
      </c>
      <c r="D3135">
        <v>8861.8205286930424</v>
      </c>
      <c r="E3135">
        <v>43.493467330481437</v>
      </c>
      <c r="F3135">
        <f t="shared" si="130"/>
        <v>9.0895074997706864</v>
      </c>
    </row>
    <row r="3136" spans="1:6" x14ac:dyDescent="0.45">
      <c r="A3136" t="str">
        <f t="shared" si="129"/>
        <v>MNG2012</v>
      </c>
      <c r="B3136" t="s">
        <v>365</v>
      </c>
      <c r="C3136">
        <v>2012</v>
      </c>
      <c r="D3136">
        <v>10151.721799816532</v>
      </c>
      <c r="E3136">
        <v>43.721760987005268</v>
      </c>
      <c r="F3136">
        <f t="shared" si="130"/>
        <v>9.2253986055333712</v>
      </c>
    </row>
    <row r="3137" spans="1:6" x14ac:dyDescent="0.45">
      <c r="A3137" t="str">
        <f t="shared" si="129"/>
        <v>MNG2013</v>
      </c>
      <c r="B3137" t="s">
        <v>365</v>
      </c>
      <c r="C3137">
        <v>2013</v>
      </c>
      <c r="D3137">
        <v>10442.385050449348</v>
      </c>
      <c r="E3137">
        <v>59.874857925990334</v>
      </c>
      <c r="F3137">
        <f t="shared" si="130"/>
        <v>9.2536282884533669</v>
      </c>
    </row>
    <row r="3138" spans="1:6" x14ac:dyDescent="0.45">
      <c r="A3138" t="str">
        <f t="shared" si="129"/>
        <v>MNG2014</v>
      </c>
      <c r="B3138" t="s">
        <v>365</v>
      </c>
      <c r="C3138">
        <v>2014</v>
      </c>
      <c r="D3138">
        <v>10900.230519785749</v>
      </c>
      <c r="E3138">
        <v>59.294318712560155</v>
      </c>
      <c r="F3138">
        <f t="shared" si="130"/>
        <v>9.2965392165978038</v>
      </c>
    </row>
    <row r="3139" spans="1:6" x14ac:dyDescent="0.45">
      <c r="A3139" t="str">
        <f t="shared" ref="A3139:A3202" si="131">B3139&amp;C3139</f>
        <v>MNG2015</v>
      </c>
      <c r="B3139" t="s">
        <v>365</v>
      </c>
      <c r="C3139">
        <v>2015</v>
      </c>
      <c r="D3139">
        <v>10458.302724052422</v>
      </c>
      <c r="E3139">
        <v>54.460420703213366</v>
      </c>
      <c r="F3139">
        <f t="shared" ref="F3139:F3202" si="132">LN(D3139)</f>
        <v>9.25515146097786</v>
      </c>
    </row>
    <row r="3140" spans="1:6" x14ac:dyDescent="0.45">
      <c r="A3140" t="str">
        <f t="shared" si="131"/>
        <v>MNG2016</v>
      </c>
      <c r="B3140" t="s">
        <v>365</v>
      </c>
      <c r="C3140">
        <v>2016</v>
      </c>
      <c r="D3140">
        <v>10511.383106314077</v>
      </c>
      <c r="E3140">
        <v>56.943159381546657</v>
      </c>
      <c r="F3140">
        <f t="shared" si="132"/>
        <v>9.2602140542910067</v>
      </c>
    </row>
    <row r="3141" spans="1:6" x14ac:dyDescent="0.45">
      <c r="A3141" t="str">
        <f t="shared" si="131"/>
        <v>MNG2017</v>
      </c>
      <c r="B3141" t="s">
        <v>365</v>
      </c>
      <c r="C3141">
        <v>2017</v>
      </c>
      <c r="D3141">
        <v>11096.037560423851</v>
      </c>
      <c r="E3141">
        <v>52.81772293314588</v>
      </c>
      <c r="F3141">
        <f t="shared" si="132"/>
        <v>9.3143433470307411</v>
      </c>
    </row>
    <row r="3142" spans="1:6" x14ac:dyDescent="0.45">
      <c r="A3142" t="str">
        <f t="shared" si="131"/>
        <v>MNG2018</v>
      </c>
      <c r="B3142" t="s">
        <v>365</v>
      </c>
      <c r="C3142">
        <v>2018</v>
      </c>
      <c r="D3142">
        <v>12317.482427769468</v>
      </c>
      <c r="E3142">
        <v>55.406840025249352</v>
      </c>
      <c r="F3142">
        <f t="shared" si="132"/>
        <v>9.4187748678101979</v>
      </c>
    </row>
    <row r="3143" spans="1:6" x14ac:dyDescent="0.45">
      <c r="A3143" t="str">
        <f t="shared" si="131"/>
        <v>MNG2019</v>
      </c>
      <c r="B3143" t="s">
        <v>365</v>
      </c>
      <c r="C3143">
        <v>2019</v>
      </c>
      <c r="D3143">
        <v>13604.97894319405</v>
      </c>
      <c r="E3143">
        <v>48.901022146608284</v>
      </c>
      <c r="F3143">
        <f t="shared" si="132"/>
        <v>9.5181911034906097</v>
      </c>
    </row>
    <row r="3144" spans="1:6" x14ac:dyDescent="0.45">
      <c r="A3144" t="str">
        <f t="shared" si="131"/>
        <v>MNG2020</v>
      </c>
      <c r="B3144" t="s">
        <v>365</v>
      </c>
      <c r="C3144">
        <v>2020</v>
      </c>
      <c r="D3144">
        <v>13693.179806942995</v>
      </c>
      <c r="E3144">
        <v>45.785164527551892</v>
      </c>
      <c r="F3144">
        <f t="shared" si="132"/>
        <v>9.5246531635498233</v>
      </c>
    </row>
    <row r="3145" spans="1:6" x14ac:dyDescent="0.45">
      <c r="A3145" t="str">
        <f t="shared" si="131"/>
        <v>MNG2021</v>
      </c>
      <c r="B3145" t="s">
        <v>365</v>
      </c>
      <c r="C3145">
        <v>2021</v>
      </c>
      <c r="D3145">
        <v>14792.250908642214</v>
      </c>
      <c r="E3145">
        <v>47.486380809599147</v>
      </c>
      <c r="F3145">
        <f t="shared" si="132"/>
        <v>9.6018587353786309</v>
      </c>
    </row>
    <row r="3146" spans="1:6" x14ac:dyDescent="0.45">
      <c r="A3146" t="str">
        <f t="shared" si="131"/>
        <v>MNG2022</v>
      </c>
      <c r="B3146" t="s">
        <v>365</v>
      </c>
      <c r="C3146">
        <v>2022</v>
      </c>
      <c r="D3146">
        <v>16401.989475153066</v>
      </c>
      <c r="E3146">
        <v>40.977485779821599</v>
      </c>
      <c r="F3146">
        <f t="shared" si="132"/>
        <v>9.7051579159154446</v>
      </c>
    </row>
    <row r="3147" spans="1:6" x14ac:dyDescent="0.45">
      <c r="A3147" t="str">
        <f t="shared" si="131"/>
        <v>MNG2023</v>
      </c>
      <c r="B3147" t="s">
        <v>365</v>
      </c>
      <c r="C3147">
        <v>2023</v>
      </c>
      <c r="D3147">
        <v>18004.851205835472</v>
      </c>
      <c r="E3147">
        <v>38.613482396034954</v>
      </c>
      <c r="F3147">
        <f t="shared" si="132"/>
        <v>9.7983965120019239</v>
      </c>
    </row>
    <row r="3148" spans="1:6" x14ac:dyDescent="0.45">
      <c r="A3148" t="str">
        <f t="shared" si="131"/>
        <v>MNE2002</v>
      </c>
      <c r="B3148" t="s">
        <v>154</v>
      </c>
      <c r="C3148">
        <v>2002</v>
      </c>
      <c r="D3148">
        <v>7100.306351774685</v>
      </c>
      <c r="E3148">
        <v>8.0546813951966882</v>
      </c>
      <c r="F3148">
        <f t="shared" si="132"/>
        <v>8.8678932102358328</v>
      </c>
    </row>
    <row r="3149" spans="1:6" x14ac:dyDescent="0.45">
      <c r="A3149" t="str">
        <f t="shared" si="131"/>
        <v>MNE2003</v>
      </c>
      <c r="B3149" t="s">
        <v>154</v>
      </c>
      <c r="C3149">
        <v>2003</v>
      </c>
      <c r="D3149">
        <v>7341.2784409437672</v>
      </c>
      <c r="E3149">
        <v>11.293830721634194</v>
      </c>
      <c r="F3149">
        <f t="shared" si="132"/>
        <v>8.9012682809574404</v>
      </c>
    </row>
    <row r="3150" spans="1:6" x14ac:dyDescent="0.45">
      <c r="A3150" t="str">
        <f t="shared" si="131"/>
        <v>MNE2004</v>
      </c>
      <c r="B3150" t="s">
        <v>154</v>
      </c>
      <c r="C3150">
        <v>2004</v>
      </c>
      <c r="D3150">
        <v>7842.5075301510615</v>
      </c>
      <c r="E3150">
        <v>14.628026516020345</v>
      </c>
      <c r="F3150">
        <f t="shared" si="132"/>
        <v>8.9673139002366469</v>
      </c>
    </row>
    <row r="3151" spans="1:6" x14ac:dyDescent="0.45">
      <c r="A3151" t="str">
        <f t="shared" si="131"/>
        <v>MNE2005</v>
      </c>
      <c r="B3151" t="s">
        <v>154</v>
      </c>
      <c r="C3151">
        <v>2005</v>
      </c>
      <c r="D3151">
        <v>8313.6541633503402</v>
      </c>
      <c r="E3151">
        <v>17.95246706049717</v>
      </c>
      <c r="F3151">
        <f t="shared" si="132"/>
        <v>9.0256545220446345</v>
      </c>
    </row>
    <row r="3152" spans="1:6" x14ac:dyDescent="0.45">
      <c r="A3152" t="str">
        <f t="shared" si="131"/>
        <v>MNE2006</v>
      </c>
      <c r="B3152" t="s">
        <v>154</v>
      </c>
      <c r="C3152">
        <v>2006</v>
      </c>
      <c r="D3152">
        <v>10458.662450148759</v>
      </c>
      <c r="E3152">
        <v>35.957359530131647</v>
      </c>
      <c r="F3152">
        <f t="shared" si="132"/>
        <v>9.2551858566077598</v>
      </c>
    </row>
    <row r="3153" spans="1:6" x14ac:dyDescent="0.45">
      <c r="A3153" t="str">
        <f t="shared" si="131"/>
        <v>MNE2007</v>
      </c>
      <c r="B3153" t="s">
        <v>154</v>
      </c>
      <c r="C3153">
        <v>2007</v>
      </c>
      <c r="D3153">
        <v>12462.208137587415</v>
      </c>
      <c r="E3153">
        <v>80.001891955310413</v>
      </c>
      <c r="F3153">
        <f t="shared" si="132"/>
        <v>9.430455994745099</v>
      </c>
    </row>
    <row r="3154" spans="1:6" x14ac:dyDescent="0.45">
      <c r="A3154" t="str">
        <f t="shared" si="131"/>
        <v>MNE2008</v>
      </c>
      <c r="B3154" t="s">
        <v>154</v>
      </c>
      <c r="C3154">
        <v>2008</v>
      </c>
      <c r="D3154">
        <v>13816.572919236663</v>
      </c>
      <c r="E3154">
        <v>86.522605931302223</v>
      </c>
      <c r="F3154">
        <f t="shared" si="132"/>
        <v>9.5336240867748447</v>
      </c>
    </row>
    <row r="3155" spans="1:6" x14ac:dyDescent="0.45">
      <c r="A3155" t="str">
        <f t="shared" si="131"/>
        <v>MNE2009</v>
      </c>
      <c r="B3155" t="s">
        <v>154</v>
      </c>
      <c r="C3155">
        <v>2009</v>
      </c>
      <c r="D3155">
        <v>13021.759488788139</v>
      </c>
      <c r="E3155">
        <v>76.207270126517841</v>
      </c>
      <c r="F3155">
        <f t="shared" si="132"/>
        <v>9.4743770440200485</v>
      </c>
    </row>
    <row r="3156" spans="1:6" x14ac:dyDescent="0.45">
      <c r="A3156" t="str">
        <f t="shared" si="131"/>
        <v>MNE2010</v>
      </c>
      <c r="B3156" t="s">
        <v>154</v>
      </c>
      <c r="C3156">
        <v>2010</v>
      </c>
      <c r="D3156">
        <v>13633.69883046486</v>
      </c>
      <c r="E3156">
        <v>66.471505710235547</v>
      </c>
      <c r="F3156">
        <f t="shared" si="132"/>
        <v>9.5202998620839789</v>
      </c>
    </row>
    <row r="3157" spans="1:6" x14ac:dyDescent="0.45">
      <c r="A3157" t="str">
        <f t="shared" si="131"/>
        <v>MNE2011</v>
      </c>
      <c r="B3157" t="s">
        <v>154</v>
      </c>
      <c r="C3157">
        <v>2011</v>
      </c>
      <c r="D3157">
        <v>14466.243286001602</v>
      </c>
      <c r="E3157">
        <v>55.294101647246784</v>
      </c>
      <c r="F3157">
        <f t="shared" si="132"/>
        <v>9.57957316504754</v>
      </c>
    </row>
    <row r="3158" spans="1:6" x14ac:dyDescent="0.45">
      <c r="A3158" t="str">
        <f t="shared" si="131"/>
        <v>MNE2012</v>
      </c>
      <c r="B3158" t="s">
        <v>154</v>
      </c>
      <c r="C3158">
        <v>2012</v>
      </c>
      <c r="D3158">
        <v>13845.690139775505</v>
      </c>
      <c r="E3158">
        <v>55.060080582069268</v>
      </c>
      <c r="F3158">
        <f t="shared" si="132"/>
        <v>9.5357292819449082</v>
      </c>
    </row>
    <row r="3159" spans="1:6" x14ac:dyDescent="0.45">
      <c r="A3159" t="str">
        <f t="shared" si="131"/>
        <v>MNE2013</v>
      </c>
      <c r="B3159" t="s">
        <v>154</v>
      </c>
      <c r="C3159">
        <v>2013</v>
      </c>
      <c r="D3159">
        <v>14837.22697926372</v>
      </c>
      <c r="E3159">
        <v>53.72863286305558</v>
      </c>
      <c r="F3159">
        <f t="shared" si="132"/>
        <v>9.6048946380250371</v>
      </c>
    </row>
    <row r="3160" spans="1:6" x14ac:dyDescent="0.45">
      <c r="A3160" t="str">
        <f t="shared" si="131"/>
        <v>MNE2014</v>
      </c>
      <c r="B3160" t="s">
        <v>154</v>
      </c>
      <c r="C3160">
        <v>2014</v>
      </c>
      <c r="D3160">
        <v>15323.491366845912</v>
      </c>
      <c r="E3160">
        <v>51.990561718280524</v>
      </c>
      <c r="F3160">
        <f t="shared" si="132"/>
        <v>9.6371423133384511</v>
      </c>
    </row>
    <row r="3161" spans="1:6" x14ac:dyDescent="0.45">
      <c r="A3161" t="str">
        <f t="shared" si="131"/>
        <v>MNE2015</v>
      </c>
      <c r="B3161" t="s">
        <v>154</v>
      </c>
      <c r="C3161">
        <v>2015</v>
      </c>
      <c r="D3161">
        <v>16271.986160965911</v>
      </c>
      <c r="E3161">
        <v>50.366070062432414</v>
      </c>
      <c r="F3161">
        <f t="shared" si="132"/>
        <v>9.697200267806533</v>
      </c>
    </row>
    <row r="3162" spans="1:6" x14ac:dyDescent="0.45">
      <c r="A3162" t="str">
        <f t="shared" si="131"/>
        <v>MNE2016</v>
      </c>
      <c r="B3162" t="s">
        <v>154</v>
      </c>
      <c r="C3162">
        <v>2016</v>
      </c>
      <c r="D3162">
        <v>18110.219614304289</v>
      </c>
      <c r="E3162">
        <v>49.27485182631883</v>
      </c>
      <c r="F3162">
        <f t="shared" si="132"/>
        <v>9.8042316774910816</v>
      </c>
    </row>
    <row r="3163" spans="1:6" x14ac:dyDescent="0.45">
      <c r="A3163" t="str">
        <f t="shared" si="131"/>
        <v>MNE2017</v>
      </c>
      <c r="B3163" t="s">
        <v>154</v>
      </c>
      <c r="C3163">
        <v>2017</v>
      </c>
      <c r="D3163">
        <v>19568.505474783706</v>
      </c>
      <c r="E3163">
        <v>48.915236914733832</v>
      </c>
      <c r="F3163">
        <f t="shared" si="132"/>
        <v>9.8816766892973131</v>
      </c>
    </row>
    <row r="3164" spans="1:6" x14ac:dyDescent="0.45">
      <c r="A3164" t="str">
        <f t="shared" si="131"/>
        <v>MNE2018</v>
      </c>
      <c r="B3164" t="s">
        <v>154</v>
      </c>
      <c r="C3164">
        <v>2018</v>
      </c>
      <c r="D3164">
        <v>21368.27699368108</v>
      </c>
      <c r="E3164">
        <v>49.562450433078212</v>
      </c>
      <c r="F3164">
        <f t="shared" si="132"/>
        <v>9.9696627177196806</v>
      </c>
    </row>
    <row r="3165" spans="1:6" x14ac:dyDescent="0.45">
      <c r="A3165" t="str">
        <f t="shared" si="131"/>
        <v>MNE2019</v>
      </c>
      <c r="B3165" t="s">
        <v>154</v>
      </c>
      <c r="C3165">
        <v>2019</v>
      </c>
      <c r="D3165">
        <v>23958.277593504572</v>
      </c>
      <c r="E3165">
        <v>49.019806768797331</v>
      </c>
      <c r="F3165">
        <f t="shared" si="132"/>
        <v>10.084069162896853</v>
      </c>
    </row>
    <row r="3166" spans="1:6" x14ac:dyDescent="0.45">
      <c r="A3166" t="str">
        <f t="shared" si="131"/>
        <v>MNE2020</v>
      </c>
      <c r="B3166" t="s">
        <v>154</v>
      </c>
      <c r="C3166">
        <v>2020</v>
      </c>
      <c r="D3166">
        <v>20827.276435790191</v>
      </c>
      <c r="E3166">
        <v>59.969588416871076</v>
      </c>
      <c r="F3166">
        <f t="shared" si="132"/>
        <v>9.9440187737038386</v>
      </c>
    </row>
    <row r="3167" spans="1:6" x14ac:dyDescent="0.45">
      <c r="A3167" t="str">
        <f t="shared" si="131"/>
        <v>MNE2021</v>
      </c>
      <c r="B3167" t="s">
        <v>154</v>
      </c>
      <c r="C3167">
        <v>2021</v>
      </c>
      <c r="D3167">
        <v>23842.061918894338</v>
      </c>
      <c r="E3167">
        <v>52.270983885140119</v>
      </c>
      <c r="F3167">
        <f t="shared" si="132"/>
        <v>10.079206607325759</v>
      </c>
    </row>
    <row r="3168" spans="1:6" x14ac:dyDescent="0.45">
      <c r="A3168" t="str">
        <f t="shared" si="131"/>
        <v>MNE2022</v>
      </c>
      <c r="B3168" t="s">
        <v>154</v>
      </c>
      <c r="C3168">
        <v>2022</v>
      </c>
      <c r="D3168">
        <v>27594.898204074438</v>
      </c>
      <c r="E3168">
        <v>47.31748108800479</v>
      </c>
      <c r="F3168">
        <f t="shared" si="132"/>
        <v>10.225386186940341</v>
      </c>
    </row>
    <row r="3169" spans="1:6" x14ac:dyDescent="0.45">
      <c r="A3169" t="str">
        <f t="shared" si="131"/>
        <v>MNE2023</v>
      </c>
      <c r="B3169" t="s">
        <v>154</v>
      </c>
      <c r="C3169">
        <v>2023</v>
      </c>
      <c r="D3169">
        <v>30596.597241874064</v>
      </c>
      <c r="E3169">
        <v>43.023975334650174</v>
      </c>
      <c r="F3169">
        <f t="shared" si="132"/>
        <v>10.328644080511209</v>
      </c>
    </row>
    <row r="3170" spans="1:6" x14ac:dyDescent="0.45">
      <c r="A3170" t="str">
        <f t="shared" si="131"/>
        <v>MNE2024</v>
      </c>
      <c r="B3170" t="s">
        <v>154</v>
      </c>
      <c r="C3170">
        <v>2024</v>
      </c>
      <c r="D3170">
        <v>33379.643255592688</v>
      </c>
      <c r="E3170">
        <v>46.398447750432219</v>
      </c>
      <c r="F3170">
        <f t="shared" si="132"/>
        <v>10.415701509788814</v>
      </c>
    </row>
    <row r="3171" spans="1:6" x14ac:dyDescent="0.45">
      <c r="A3171" t="str">
        <f t="shared" si="131"/>
        <v>MAR2010</v>
      </c>
      <c r="B3171" t="s">
        <v>156</v>
      </c>
      <c r="C3171">
        <v>2010</v>
      </c>
      <c r="D3171">
        <v>6848.66748046875</v>
      </c>
      <c r="E3171">
        <v>83.292289076862929</v>
      </c>
      <c r="F3171">
        <f t="shared" si="132"/>
        <v>8.8318093839344449</v>
      </c>
    </row>
    <row r="3172" spans="1:6" x14ac:dyDescent="0.45">
      <c r="A3172" t="str">
        <f t="shared" si="131"/>
        <v>MAR2011</v>
      </c>
      <c r="B3172" t="s">
        <v>156</v>
      </c>
      <c r="C3172">
        <v>2011</v>
      </c>
      <c r="D3172">
        <v>7274.1474609375</v>
      </c>
      <c r="E3172">
        <v>86.804176959607034</v>
      </c>
      <c r="F3172">
        <f t="shared" si="132"/>
        <v>8.8920818976727016</v>
      </c>
    </row>
    <row r="3173" spans="1:6" x14ac:dyDescent="0.45">
      <c r="A3173" t="str">
        <f t="shared" si="131"/>
        <v>MAR2012</v>
      </c>
      <c r="B3173" t="s">
        <v>156</v>
      </c>
      <c r="C3173">
        <v>2012</v>
      </c>
      <c r="D3173">
        <v>7307.6123046875</v>
      </c>
      <c r="E3173">
        <v>87.761840193305645</v>
      </c>
      <c r="F3173">
        <f t="shared" si="132"/>
        <v>8.8966718652816077</v>
      </c>
    </row>
    <row r="3174" spans="1:6" x14ac:dyDescent="0.45">
      <c r="A3174" t="str">
        <f t="shared" si="131"/>
        <v>MAR2013</v>
      </c>
      <c r="B3174" t="s">
        <v>156</v>
      </c>
      <c r="C3174">
        <v>2013</v>
      </c>
      <c r="D3174">
        <v>7542.0986328125</v>
      </c>
      <c r="E3174">
        <v>83.565542560535206</v>
      </c>
      <c r="F3174">
        <f t="shared" si="132"/>
        <v>8.9282557555387427</v>
      </c>
    </row>
    <row r="3175" spans="1:6" x14ac:dyDescent="0.45">
      <c r="A3175" t="str">
        <f t="shared" si="131"/>
        <v>MAR2014</v>
      </c>
      <c r="B3175" t="s">
        <v>156</v>
      </c>
      <c r="C3175">
        <v>2014</v>
      </c>
      <c r="D3175">
        <v>7237.27734375</v>
      </c>
      <c r="E3175">
        <v>83.510307614346146</v>
      </c>
      <c r="F3175">
        <f t="shared" si="132"/>
        <v>8.8870003571593177</v>
      </c>
    </row>
    <row r="3176" spans="1:6" x14ac:dyDescent="0.45">
      <c r="A3176" t="str">
        <f t="shared" si="131"/>
        <v>MAR2015</v>
      </c>
      <c r="B3176" t="s">
        <v>156</v>
      </c>
      <c r="C3176">
        <v>2015</v>
      </c>
      <c r="D3176">
        <v>7799.09228515625</v>
      </c>
      <c r="E3176">
        <v>78.393397996693409</v>
      </c>
      <c r="F3176">
        <f t="shared" si="132"/>
        <v>8.9617626322078223</v>
      </c>
    </row>
    <row r="3177" spans="1:6" x14ac:dyDescent="0.45">
      <c r="A3177" t="str">
        <f t="shared" si="131"/>
        <v>MAR2016</v>
      </c>
      <c r="B3177" t="s">
        <v>156</v>
      </c>
      <c r="C3177">
        <v>2016</v>
      </c>
      <c r="D3177">
        <v>7853.17626953125</v>
      </c>
      <c r="E3177">
        <v>80.229949677388063</v>
      </c>
      <c r="F3177">
        <f t="shared" si="132"/>
        <v>8.9686733492621773</v>
      </c>
    </row>
    <row r="3178" spans="1:6" x14ac:dyDescent="0.45">
      <c r="A3178" t="str">
        <f t="shared" si="131"/>
        <v>MAR2017</v>
      </c>
      <c r="B3178" t="s">
        <v>156</v>
      </c>
      <c r="C3178">
        <v>2017</v>
      </c>
      <c r="D3178">
        <v>8115.12060546875</v>
      </c>
      <c r="E3178">
        <v>80.194048165088887</v>
      </c>
      <c r="F3178">
        <f t="shared" si="132"/>
        <v>9.0014843418799959</v>
      </c>
    </row>
    <row r="3179" spans="1:6" x14ac:dyDescent="0.45">
      <c r="A3179" t="str">
        <f t="shared" si="131"/>
        <v>MAR2018</v>
      </c>
      <c r="B3179" t="s">
        <v>156</v>
      </c>
      <c r="C3179">
        <v>2018</v>
      </c>
      <c r="D3179">
        <v>7801.0986328125</v>
      </c>
      <c r="E3179">
        <v>78.95681017921676</v>
      </c>
      <c r="F3179">
        <f t="shared" si="132"/>
        <v>8.962019853119779</v>
      </c>
    </row>
    <row r="3180" spans="1:6" x14ac:dyDescent="0.45">
      <c r="A3180" t="str">
        <f t="shared" si="131"/>
        <v>MAR2019</v>
      </c>
      <c r="B3180" t="s">
        <v>156</v>
      </c>
      <c r="C3180">
        <v>2019</v>
      </c>
      <c r="D3180">
        <v>8046.22900390625</v>
      </c>
      <c r="E3180">
        <v>81.474859548914537</v>
      </c>
      <c r="F3180">
        <f t="shared" si="132"/>
        <v>8.992958813937447</v>
      </c>
    </row>
    <row r="3181" spans="1:6" x14ac:dyDescent="0.45">
      <c r="A3181" t="str">
        <f t="shared" si="131"/>
        <v>MAR2020</v>
      </c>
      <c r="B3181" t="s">
        <v>156</v>
      </c>
      <c r="C3181">
        <v>2020</v>
      </c>
      <c r="D3181">
        <v>7704.84912109375</v>
      </c>
      <c r="E3181">
        <v>90.931444975295818</v>
      </c>
      <c r="F3181">
        <f t="shared" si="132"/>
        <v>8.9496051656148889</v>
      </c>
    </row>
    <row r="3182" spans="1:6" x14ac:dyDescent="0.45">
      <c r="A3182" t="str">
        <f t="shared" si="131"/>
        <v>MAR2021</v>
      </c>
      <c r="B3182" t="s">
        <v>156</v>
      </c>
      <c r="C3182">
        <v>2021</v>
      </c>
      <c r="D3182">
        <v>8623.265625</v>
      </c>
      <c r="E3182">
        <v>86.0589211866222</v>
      </c>
      <c r="F3182">
        <f t="shared" si="132"/>
        <v>9.062219134722346</v>
      </c>
    </row>
    <row r="3183" spans="1:6" x14ac:dyDescent="0.45">
      <c r="A3183" t="str">
        <f t="shared" si="131"/>
        <v>MAR2022</v>
      </c>
      <c r="B3183" t="s">
        <v>156</v>
      </c>
      <c r="C3183">
        <v>2022</v>
      </c>
      <c r="D3183">
        <v>9283.92578125</v>
      </c>
      <c r="E3183">
        <v>87.732335072583084</v>
      </c>
      <c r="F3183">
        <f t="shared" si="132"/>
        <v>9.136039773098048</v>
      </c>
    </row>
    <row r="3184" spans="1:6" x14ac:dyDescent="0.45">
      <c r="A3184" t="str">
        <f t="shared" si="131"/>
        <v>MAR2023</v>
      </c>
      <c r="B3184" t="s">
        <v>156</v>
      </c>
      <c r="C3184">
        <v>2023</v>
      </c>
      <c r="D3184">
        <v>9842.888671875</v>
      </c>
      <c r="E3184">
        <v>81.407309119167707</v>
      </c>
      <c r="F3184">
        <f t="shared" si="132"/>
        <v>9.1945045111796944</v>
      </c>
    </row>
    <row r="3185" spans="1:6" x14ac:dyDescent="0.45">
      <c r="A3185" t="str">
        <f t="shared" si="131"/>
        <v>MOZ1991</v>
      </c>
      <c r="B3185" t="s">
        <v>107</v>
      </c>
      <c r="C3185">
        <v>1991</v>
      </c>
      <c r="D3185">
        <v>314.93003875830254</v>
      </c>
      <c r="E3185">
        <v>10.687802208458006</v>
      </c>
      <c r="F3185">
        <f t="shared" si="132"/>
        <v>5.7523505149779659</v>
      </c>
    </row>
    <row r="3186" spans="1:6" x14ac:dyDescent="0.45">
      <c r="A3186" t="str">
        <f t="shared" si="131"/>
        <v>MOZ1992</v>
      </c>
      <c r="B3186" t="s">
        <v>107</v>
      </c>
      <c r="C3186">
        <v>1992</v>
      </c>
      <c r="D3186">
        <v>291.98933275155275</v>
      </c>
      <c r="E3186">
        <v>12.156629006815763</v>
      </c>
      <c r="F3186">
        <f t="shared" si="132"/>
        <v>5.6767172699282193</v>
      </c>
    </row>
    <row r="3187" spans="1:6" x14ac:dyDescent="0.45">
      <c r="A3187" t="str">
        <f t="shared" si="131"/>
        <v>MOZ1993</v>
      </c>
      <c r="B3187" t="s">
        <v>107</v>
      </c>
      <c r="C3187">
        <v>1993</v>
      </c>
      <c r="D3187">
        <v>321.27851896221466</v>
      </c>
      <c r="E3187">
        <v>8.7036296382671434</v>
      </c>
      <c r="F3187">
        <f t="shared" si="132"/>
        <v>5.7723084072488211</v>
      </c>
    </row>
    <row r="3188" spans="1:6" x14ac:dyDescent="0.45">
      <c r="A3188" t="str">
        <f t="shared" si="131"/>
        <v>MOZ1994</v>
      </c>
      <c r="B3188" t="s">
        <v>107</v>
      </c>
      <c r="C3188">
        <v>1994</v>
      </c>
      <c r="D3188">
        <v>326.44168446490465</v>
      </c>
      <c r="E3188">
        <v>8.6235097623152122</v>
      </c>
      <c r="F3188">
        <f t="shared" si="132"/>
        <v>5.7882513246934284</v>
      </c>
    </row>
    <row r="3189" spans="1:6" x14ac:dyDescent="0.45">
      <c r="A3189" t="str">
        <f t="shared" si="131"/>
        <v>MOZ1995</v>
      </c>
      <c r="B3189" t="s">
        <v>107</v>
      </c>
      <c r="C3189">
        <v>1995</v>
      </c>
      <c r="D3189">
        <v>320.59989030494955</v>
      </c>
      <c r="E3189">
        <v>8.5930470385247997</v>
      </c>
      <c r="F3189">
        <f t="shared" si="132"/>
        <v>5.7701938980199028</v>
      </c>
    </row>
    <row r="3190" spans="1:6" x14ac:dyDescent="0.45">
      <c r="A3190" t="str">
        <f t="shared" si="131"/>
        <v>MOZ1996</v>
      </c>
      <c r="B3190" t="s">
        <v>107</v>
      </c>
      <c r="C3190">
        <v>1996</v>
      </c>
      <c r="D3190">
        <v>349.73193868479837</v>
      </c>
      <c r="E3190">
        <v>7.5900124348181812</v>
      </c>
      <c r="F3190">
        <f t="shared" si="132"/>
        <v>5.8571669715682733</v>
      </c>
    </row>
    <row r="3191" spans="1:6" x14ac:dyDescent="0.45">
      <c r="A3191" t="str">
        <f t="shared" si="131"/>
        <v>MOZ1997</v>
      </c>
      <c r="B3191" t="s">
        <v>107</v>
      </c>
      <c r="C3191">
        <v>1997</v>
      </c>
      <c r="D3191">
        <v>387.05904430548344</v>
      </c>
      <c r="E3191">
        <v>9.1887363257130517</v>
      </c>
      <c r="F3191">
        <f t="shared" si="132"/>
        <v>5.9585772506570907</v>
      </c>
    </row>
    <row r="3192" spans="1:6" x14ac:dyDescent="0.45">
      <c r="A3192" t="str">
        <f t="shared" si="131"/>
        <v>MOZ1998</v>
      </c>
      <c r="B3192" t="s">
        <v>107</v>
      </c>
      <c r="C3192">
        <v>1998</v>
      </c>
      <c r="D3192">
        <v>422.26728157408729</v>
      </c>
      <c r="E3192">
        <v>9.9239920537174644</v>
      </c>
      <c r="F3192">
        <f t="shared" si="132"/>
        <v>6.04563848220171</v>
      </c>
    </row>
    <row r="3193" spans="1:6" x14ac:dyDescent="0.45">
      <c r="A3193" t="str">
        <f t="shared" si="131"/>
        <v>MOZ1999</v>
      </c>
      <c r="B3193" t="s">
        <v>107</v>
      </c>
      <c r="C3193">
        <v>1999</v>
      </c>
      <c r="D3193">
        <v>468.20866853802897</v>
      </c>
      <c r="E3193">
        <v>10.743654050381892</v>
      </c>
      <c r="F3193">
        <f t="shared" si="132"/>
        <v>6.148914069490349</v>
      </c>
    </row>
    <row r="3194" spans="1:6" x14ac:dyDescent="0.45">
      <c r="A3194" t="str">
        <f t="shared" si="131"/>
        <v>MOZ2000</v>
      </c>
      <c r="B3194" t="s">
        <v>107</v>
      </c>
      <c r="C3194">
        <v>2000</v>
      </c>
      <c r="D3194">
        <v>471.96732976179084</v>
      </c>
      <c r="E3194">
        <v>12.166924151638984</v>
      </c>
      <c r="F3194">
        <f t="shared" si="132"/>
        <v>6.1569097665835999</v>
      </c>
    </row>
    <row r="3195" spans="1:6" x14ac:dyDescent="0.45">
      <c r="A3195" t="str">
        <f t="shared" si="131"/>
        <v>MOZ2001</v>
      </c>
      <c r="B3195" t="s">
        <v>107</v>
      </c>
      <c r="C3195">
        <v>2001</v>
      </c>
      <c r="D3195">
        <v>532.62731016045643</v>
      </c>
      <c r="E3195">
        <v>9.0567389280393762</v>
      </c>
      <c r="F3195">
        <f t="shared" si="132"/>
        <v>6.2778219491220177</v>
      </c>
    </row>
    <row r="3196" spans="1:6" x14ac:dyDescent="0.45">
      <c r="A3196" t="str">
        <f t="shared" si="131"/>
        <v>MOZ2002</v>
      </c>
      <c r="B3196" t="s">
        <v>107</v>
      </c>
      <c r="C3196">
        <v>2002</v>
      </c>
      <c r="D3196">
        <v>580.04092142718525</v>
      </c>
      <c r="E3196">
        <v>9.0966681128702653</v>
      </c>
      <c r="F3196">
        <f t="shared" si="132"/>
        <v>6.3630986552364375</v>
      </c>
    </row>
    <row r="3197" spans="1:6" x14ac:dyDescent="0.45">
      <c r="A3197" t="str">
        <f t="shared" si="131"/>
        <v>MOZ2003</v>
      </c>
      <c r="B3197" t="s">
        <v>107</v>
      </c>
      <c r="C3197">
        <v>2003</v>
      </c>
      <c r="D3197">
        <v>619.9875106817716</v>
      </c>
      <c r="E3197">
        <v>8.0830866060558666</v>
      </c>
      <c r="F3197">
        <f t="shared" si="132"/>
        <v>6.4296993337745842</v>
      </c>
    </row>
    <row r="3198" spans="1:6" x14ac:dyDescent="0.45">
      <c r="A3198" t="str">
        <f t="shared" si="131"/>
        <v>MOZ2004</v>
      </c>
      <c r="B3198" t="s">
        <v>107</v>
      </c>
      <c r="C3198">
        <v>2004</v>
      </c>
      <c r="D3198">
        <v>673.34571726878096</v>
      </c>
      <c r="E3198">
        <v>6.7949291472837441</v>
      </c>
      <c r="F3198">
        <f t="shared" si="132"/>
        <v>6.5122588935413486</v>
      </c>
    </row>
    <row r="3199" spans="1:6" x14ac:dyDescent="0.45">
      <c r="A3199" t="str">
        <f t="shared" si="131"/>
        <v>MOZ2005</v>
      </c>
      <c r="B3199" t="s">
        <v>107</v>
      </c>
      <c r="C3199">
        <v>2005</v>
      </c>
      <c r="D3199">
        <v>721.41176194348611</v>
      </c>
      <c r="E3199">
        <v>8.7841344946173088</v>
      </c>
      <c r="F3199">
        <f t="shared" si="132"/>
        <v>6.5812100726662806</v>
      </c>
    </row>
    <row r="3200" spans="1:6" x14ac:dyDescent="0.45">
      <c r="A3200" t="str">
        <f t="shared" si="131"/>
        <v>MOZ2006</v>
      </c>
      <c r="B3200" t="s">
        <v>107</v>
      </c>
      <c r="C3200">
        <v>2006</v>
      </c>
      <c r="D3200">
        <v>798.38766764254149</v>
      </c>
      <c r="E3200">
        <v>9.8932528344736266</v>
      </c>
      <c r="F3200">
        <f t="shared" si="132"/>
        <v>6.6825942785384562</v>
      </c>
    </row>
    <row r="3201" spans="1:6" x14ac:dyDescent="0.45">
      <c r="A3201" t="str">
        <f t="shared" si="131"/>
        <v>MOZ2007</v>
      </c>
      <c r="B3201" t="s">
        <v>107</v>
      </c>
      <c r="C3201">
        <v>2007</v>
      </c>
      <c r="D3201">
        <v>861.98768274353915</v>
      </c>
      <c r="E3201">
        <v>10.042135650233568</v>
      </c>
      <c r="F3201">
        <f t="shared" si="132"/>
        <v>6.7592409814009748</v>
      </c>
    </row>
    <row r="3202" spans="1:6" x14ac:dyDescent="0.45">
      <c r="A3202" t="str">
        <f t="shared" si="131"/>
        <v>MOZ2008</v>
      </c>
      <c r="B3202" t="s">
        <v>107</v>
      </c>
      <c r="C3202">
        <v>2008</v>
      </c>
      <c r="D3202">
        <v>916.15585023395795</v>
      </c>
      <c r="E3202">
        <v>14.012419566024411</v>
      </c>
      <c r="F3202">
        <f t="shared" si="132"/>
        <v>6.8201864923784017</v>
      </c>
    </row>
    <row r="3203" spans="1:6" x14ac:dyDescent="0.45">
      <c r="A3203" t="str">
        <f t="shared" ref="A3203:A3266" si="133">B3203&amp;C3203</f>
        <v>MOZ2009</v>
      </c>
      <c r="B3203" t="s">
        <v>107</v>
      </c>
      <c r="C3203">
        <v>2009</v>
      </c>
      <c r="D3203">
        <v>951.48545376385766</v>
      </c>
      <c r="E3203">
        <v>19.551126234297246</v>
      </c>
      <c r="F3203">
        <f t="shared" ref="F3203:F3266" si="134">LN(D3203)</f>
        <v>6.8580243989302847</v>
      </c>
    </row>
    <row r="3204" spans="1:6" x14ac:dyDescent="0.45">
      <c r="A3204" t="str">
        <f t="shared" si="133"/>
        <v>MOZ2010</v>
      </c>
      <c r="B3204" t="s">
        <v>107</v>
      </c>
      <c r="C3204">
        <v>2010</v>
      </c>
      <c r="D3204">
        <v>1000.2411486647997</v>
      </c>
      <c r="E3204">
        <v>21.649186498651876</v>
      </c>
      <c r="F3204">
        <f t="shared" si="134"/>
        <v>6.9079963985752713</v>
      </c>
    </row>
    <row r="3205" spans="1:6" x14ac:dyDescent="0.45">
      <c r="A3205" t="str">
        <f t="shared" si="133"/>
        <v>MOZ2011</v>
      </c>
      <c r="B3205" t="s">
        <v>107</v>
      </c>
      <c r="C3205">
        <v>2011</v>
      </c>
      <c r="D3205">
        <v>1063.6554329631088</v>
      </c>
      <c r="E3205">
        <v>20.919734128874914</v>
      </c>
      <c r="F3205">
        <f t="shared" si="134"/>
        <v>6.9694667762536193</v>
      </c>
    </row>
    <row r="3206" spans="1:6" x14ac:dyDescent="0.45">
      <c r="A3206" t="str">
        <f t="shared" si="133"/>
        <v>MOZ2012</v>
      </c>
      <c r="B3206" t="s">
        <v>107</v>
      </c>
      <c r="C3206">
        <v>2012</v>
      </c>
      <c r="D3206">
        <v>1075.8778608536088</v>
      </c>
      <c r="E3206">
        <v>22.431451797652137</v>
      </c>
      <c r="F3206">
        <f t="shared" si="134"/>
        <v>6.9808922220608949</v>
      </c>
    </row>
    <row r="3207" spans="1:6" x14ac:dyDescent="0.45">
      <c r="A3207" t="str">
        <f t="shared" si="133"/>
        <v>MOZ2013</v>
      </c>
      <c r="B3207" t="s">
        <v>107</v>
      </c>
      <c r="C3207">
        <v>2013</v>
      </c>
      <c r="D3207">
        <v>1113.752527592904</v>
      </c>
      <c r="E3207">
        <v>26.261154758769639</v>
      </c>
      <c r="F3207">
        <f t="shared" si="134"/>
        <v>7.0154902482261283</v>
      </c>
    </row>
    <row r="3208" spans="1:6" x14ac:dyDescent="0.45">
      <c r="A3208" t="str">
        <f t="shared" si="133"/>
        <v>MOZ2014</v>
      </c>
      <c r="B3208" t="s">
        <v>107</v>
      </c>
      <c r="C3208">
        <v>2014</v>
      </c>
      <c r="D3208">
        <v>1165.8282660750481</v>
      </c>
      <c r="E3208">
        <v>30.188781793047976</v>
      </c>
      <c r="F3208">
        <f t="shared" si="134"/>
        <v>7.0611870713932152</v>
      </c>
    </row>
    <row r="3209" spans="1:6" x14ac:dyDescent="0.45">
      <c r="A3209" t="str">
        <f t="shared" si="133"/>
        <v>MOZ2015</v>
      </c>
      <c r="B3209" t="s">
        <v>107</v>
      </c>
      <c r="C3209">
        <v>2015</v>
      </c>
      <c r="D3209">
        <v>1317.8878595682165</v>
      </c>
      <c r="E3209">
        <v>32.053131673048242</v>
      </c>
      <c r="F3209">
        <f t="shared" si="134"/>
        <v>7.1837856276552294</v>
      </c>
    </row>
    <row r="3210" spans="1:6" x14ac:dyDescent="0.45">
      <c r="A3210" t="str">
        <f t="shared" si="133"/>
        <v>MOZ2016</v>
      </c>
      <c r="B3210" t="s">
        <v>107</v>
      </c>
      <c r="C3210">
        <v>2016</v>
      </c>
      <c r="D3210">
        <v>1379.1074002869061</v>
      </c>
      <c r="E3210">
        <v>31.207887905634564</v>
      </c>
      <c r="F3210">
        <f t="shared" si="134"/>
        <v>7.2291917574922211</v>
      </c>
    </row>
    <row r="3211" spans="1:6" x14ac:dyDescent="0.45">
      <c r="A3211" t="str">
        <f t="shared" si="133"/>
        <v>MOZ2017</v>
      </c>
      <c r="B3211" t="s">
        <v>107</v>
      </c>
      <c r="C3211">
        <v>2017</v>
      </c>
      <c r="D3211">
        <v>1282.7496599180142</v>
      </c>
      <c r="E3211">
        <v>24.458206452412231</v>
      </c>
      <c r="F3211">
        <f t="shared" si="134"/>
        <v>7.1567612247025805</v>
      </c>
    </row>
    <row r="3212" spans="1:6" x14ac:dyDescent="0.45">
      <c r="A3212" t="str">
        <f t="shared" si="133"/>
        <v>MOZ2018</v>
      </c>
      <c r="B3212" t="s">
        <v>107</v>
      </c>
      <c r="C3212">
        <v>2018</v>
      </c>
      <c r="D3212">
        <v>1325.5869556895268</v>
      </c>
      <c r="E3212">
        <v>22.129203507103142</v>
      </c>
      <c r="F3212">
        <f t="shared" si="134"/>
        <v>7.1896106257573038</v>
      </c>
    </row>
    <row r="3213" spans="1:6" x14ac:dyDescent="0.45">
      <c r="A3213" t="str">
        <f t="shared" si="133"/>
        <v>MOZ2019</v>
      </c>
      <c r="B3213" t="s">
        <v>107</v>
      </c>
      <c r="C3213">
        <v>2019</v>
      </c>
      <c r="D3213">
        <v>1388.7970703444616</v>
      </c>
      <c r="E3213">
        <v>21.279158515639178</v>
      </c>
      <c r="F3213">
        <f t="shared" si="134"/>
        <v>7.2361932344168656</v>
      </c>
    </row>
    <row r="3214" spans="1:6" x14ac:dyDescent="0.45">
      <c r="A3214" t="str">
        <f t="shared" si="133"/>
        <v>MOZ2020</v>
      </c>
      <c r="B3214" t="s">
        <v>107</v>
      </c>
      <c r="C3214">
        <v>2020</v>
      </c>
      <c r="D3214">
        <v>1411.6204022991124</v>
      </c>
      <c r="E3214">
        <v>23.869619269438282</v>
      </c>
      <c r="F3214">
        <f t="shared" si="134"/>
        <v>7.2524935450114247</v>
      </c>
    </row>
    <row r="3215" spans="1:6" x14ac:dyDescent="0.45">
      <c r="A3215" t="str">
        <f t="shared" si="133"/>
        <v>MOZ2021</v>
      </c>
      <c r="B3215" t="s">
        <v>107</v>
      </c>
      <c r="C3215">
        <v>2021</v>
      </c>
      <c r="D3215">
        <v>1457.2354093092151</v>
      </c>
      <c r="E3215">
        <v>23.020580077500171</v>
      </c>
      <c r="F3215">
        <f t="shared" si="134"/>
        <v>7.2842963643925795</v>
      </c>
    </row>
    <row r="3216" spans="1:6" x14ac:dyDescent="0.45">
      <c r="A3216" t="str">
        <f t="shared" si="133"/>
        <v>MOZ2022</v>
      </c>
      <c r="B3216" t="s">
        <v>107</v>
      </c>
      <c r="C3216">
        <v>2022</v>
      </c>
      <c r="D3216">
        <v>1581.9441944262007</v>
      </c>
      <c r="E3216">
        <v>20.720836087909973</v>
      </c>
      <c r="F3216">
        <f t="shared" si="134"/>
        <v>7.3664098723743106</v>
      </c>
    </row>
    <row r="3217" spans="1:6" x14ac:dyDescent="0.45">
      <c r="A3217" t="str">
        <f t="shared" si="133"/>
        <v>MOZ2023</v>
      </c>
      <c r="B3217" t="s">
        <v>107</v>
      </c>
      <c r="C3217">
        <v>2023</v>
      </c>
      <c r="D3217">
        <v>1677.6810229235041</v>
      </c>
      <c r="E3217">
        <v>18.48825482996827</v>
      </c>
      <c r="F3217">
        <f t="shared" si="134"/>
        <v>7.4251677753477177</v>
      </c>
    </row>
    <row r="3218" spans="1:6" x14ac:dyDescent="0.45">
      <c r="A3218" t="str">
        <f t="shared" si="133"/>
        <v>MOZ2024</v>
      </c>
      <c r="B3218" t="s">
        <v>107</v>
      </c>
      <c r="C3218">
        <v>2024</v>
      </c>
      <c r="D3218">
        <v>1699.7050340514456</v>
      </c>
      <c r="E3218">
        <v>17.857630185476783</v>
      </c>
      <c r="F3218">
        <f t="shared" si="134"/>
        <v>7.4382100056083109</v>
      </c>
    </row>
    <row r="3219" spans="1:6" x14ac:dyDescent="0.45">
      <c r="A3219" t="str">
        <f t="shared" si="133"/>
        <v>MMR1990</v>
      </c>
      <c r="B3219" t="s">
        <v>51</v>
      </c>
      <c r="C3219">
        <v>1990</v>
      </c>
      <c r="D3219" s="2">
        <v>441.10328755154273</v>
      </c>
      <c r="E3219" s="2">
        <v>4.7439341746225852</v>
      </c>
      <c r="F3219">
        <f t="shared" si="134"/>
        <v>6.089279060158483</v>
      </c>
    </row>
    <row r="3220" spans="1:6" x14ac:dyDescent="0.45">
      <c r="A3220" t="str">
        <f t="shared" si="133"/>
        <v>MMR1991</v>
      </c>
      <c r="B3220" t="s">
        <v>51</v>
      </c>
      <c r="C3220">
        <v>1991</v>
      </c>
      <c r="D3220">
        <v>446.58318049589849</v>
      </c>
      <c r="E3220">
        <v>6.7606197779043526</v>
      </c>
      <c r="F3220">
        <f t="shared" si="134"/>
        <v>6.1016256774695794</v>
      </c>
    </row>
    <row r="3221" spans="1:6" x14ac:dyDescent="0.45">
      <c r="A3221" t="str">
        <f t="shared" si="133"/>
        <v>MMR1992</v>
      </c>
      <c r="B3221" t="s">
        <v>51</v>
      </c>
      <c r="C3221">
        <v>1992</v>
      </c>
      <c r="D3221">
        <v>494.08443747458051</v>
      </c>
      <c r="E3221">
        <v>7.7698724150914193</v>
      </c>
      <c r="F3221">
        <f t="shared" si="134"/>
        <v>6.2027064286436318</v>
      </c>
    </row>
    <row r="3222" spans="1:6" x14ac:dyDescent="0.45">
      <c r="A3222" t="str">
        <f t="shared" si="133"/>
        <v>MMR1993</v>
      </c>
      <c r="B3222" t="s">
        <v>51</v>
      </c>
      <c r="C3222">
        <v>1993</v>
      </c>
      <c r="D3222">
        <v>529.2082155461062</v>
      </c>
      <c r="E3222">
        <v>6.4656429675008953</v>
      </c>
      <c r="F3222">
        <f t="shared" si="134"/>
        <v>6.2713819565838387</v>
      </c>
    </row>
    <row r="3223" spans="1:6" x14ac:dyDescent="0.45">
      <c r="A3223" t="str">
        <f t="shared" si="133"/>
        <v>MMR1994</v>
      </c>
      <c r="B3223" t="s">
        <v>51</v>
      </c>
      <c r="C3223">
        <v>1994</v>
      </c>
      <c r="D3223">
        <v>573.2919239636999</v>
      </c>
      <c r="E3223">
        <v>5.9930503807209403</v>
      </c>
      <c r="F3223">
        <f t="shared" si="134"/>
        <v>6.3513950528862821</v>
      </c>
    </row>
    <row r="3224" spans="1:6" x14ac:dyDescent="0.45">
      <c r="A3224" t="str">
        <f t="shared" si="133"/>
        <v>MMR1995</v>
      </c>
      <c r="B3224" t="s">
        <v>51</v>
      </c>
      <c r="C3224">
        <v>1995</v>
      </c>
      <c r="D3224">
        <v>617.89610142999584</v>
      </c>
      <c r="E3224">
        <v>7.5815613274706521</v>
      </c>
      <c r="F3224">
        <f t="shared" si="134"/>
        <v>6.4263203226603904</v>
      </c>
    </row>
    <row r="3225" spans="1:6" x14ac:dyDescent="0.45">
      <c r="A3225" t="str">
        <f t="shared" si="133"/>
        <v>MMR1996</v>
      </c>
      <c r="B3225" t="s">
        <v>51</v>
      </c>
      <c r="C3225">
        <v>1996</v>
      </c>
      <c r="D3225">
        <v>661.21806056088974</v>
      </c>
      <c r="E3225">
        <v>9.5642566731483125</v>
      </c>
      <c r="F3225">
        <f t="shared" si="134"/>
        <v>6.4940836803967086</v>
      </c>
    </row>
    <row r="3226" spans="1:6" x14ac:dyDescent="0.45">
      <c r="A3226" t="str">
        <f t="shared" si="133"/>
        <v>MMR1997</v>
      </c>
      <c r="B3226" t="s">
        <v>51</v>
      </c>
      <c r="C3226">
        <v>1997</v>
      </c>
      <c r="D3226">
        <v>701.62799014246127</v>
      </c>
      <c r="E3226">
        <v>10.31889873149747</v>
      </c>
      <c r="F3226">
        <f t="shared" si="134"/>
        <v>6.5534033349920477</v>
      </c>
    </row>
    <row r="3227" spans="1:6" x14ac:dyDescent="0.45">
      <c r="A3227" t="str">
        <f t="shared" si="133"/>
        <v>MMR1998</v>
      </c>
      <c r="B3227" t="s">
        <v>51</v>
      </c>
      <c r="C3227">
        <v>1998</v>
      </c>
      <c r="D3227">
        <v>741.81747158813744</v>
      </c>
      <c r="E3227">
        <v>9.6992003856437172</v>
      </c>
      <c r="F3227">
        <f t="shared" si="134"/>
        <v>6.6091032177413718</v>
      </c>
    </row>
    <row r="3228" spans="1:6" x14ac:dyDescent="0.45">
      <c r="A3228" t="str">
        <f t="shared" si="133"/>
        <v>MMR1999</v>
      </c>
      <c r="B3228" t="s">
        <v>51</v>
      </c>
      <c r="C3228">
        <v>1999</v>
      </c>
      <c r="D3228">
        <v>824.7810540025381</v>
      </c>
      <c r="E3228">
        <v>8.0977208809671648</v>
      </c>
      <c r="F3228">
        <f t="shared" si="134"/>
        <v>6.7151179620249328</v>
      </c>
    </row>
    <row r="3229" spans="1:6" x14ac:dyDescent="0.45">
      <c r="A3229" t="str">
        <f t="shared" si="133"/>
        <v>MMR2000</v>
      </c>
      <c r="B3229" t="s">
        <v>51</v>
      </c>
      <c r="C3229">
        <v>2000</v>
      </c>
      <c r="D3229">
        <v>948.74828517804747</v>
      </c>
      <c r="E3229">
        <v>9.5174092859318389</v>
      </c>
      <c r="F3229">
        <f t="shared" si="134"/>
        <v>6.855143521254238</v>
      </c>
    </row>
    <row r="3230" spans="1:6" x14ac:dyDescent="0.45">
      <c r="A3230" t="str">
        <f t="shared" si="133"/>
        <v>MMR2001</v>
      </c>
      <c r="B3230" t="s">
        <v>51</v>
      </c>
      <c r="C3230">
        <v>2001</v>
      </c>
      <c r="D3230">
        <v>1068.8259052195215</v>
      </c>
      <c r="E3230">
        <v>11.00217158246301</v>
      </c>
      <c r="F3230">
        <f t="shared" si="134"/>
        <v>6.9743160401566193</v>
      </c>
    </row>
    <row r="3231" spans="1:6" x14ac:dyDescent="0.45">
      <c r="A3231" t="str">
        <f t="shared" si="133"/>
        <v>MMR2002</v>
      </c>
      <c r="B3231" t="s">
        <v>51</v>
      </c>
      <c r="C3231">
        <v>2002</v>
      </c>
      <c r="D3231">
        <v>1203.8263073428998</v>
      </c>
      <c r="E3231">
        <v>10.344847140877016</v>
      </c>
      <c r="F3231">
        <f t="shared" si="134"/>
        <v>7.0932603524576221</v>
      </c>
    </row>
    <row r="3232" spans="1:6" x14ac:dyDescent="0.45">
      <c r="A3232" t="str">
        <f t="shared" si="133"/>
        <v>MMR2003</v>
      </c>
      <c r="B3232" t="s">
        <v>51</v>
      </c>
      <c r="C3232">
        <v>2003</v>
      </c>
      <c r="D3232">
        <v>1384.5285182594732</v>
      </c>
      <c r="E3232">
        <v>4.0956812132240037</v>
      </c>
      <c r="F3232">
        <f t="shared" si="134"/>
        <v>7.2331149406361259</v>
      </c>
    </row>
    <row r="3233" spans="1:6" x14ac:dyDescent="0.45">
      <c r="A3233" t="str">
        <f t="shared" si="133"/>
        <v>MMR2004</v>
      </c>
      <c r="B3233" t="s">
        <v>51</v>
      </c>
      <c r="C3233">
        <v>2004</v>
      </c>
      <c r="D3233">
        <v>1600.8410560858463</v>
      </c>
      <c r="E3233">
        <v>4.740162894773321</v>
      </c>
      <c r="F3233">
        <f t="shared" si="134"/>
        <v>7.3782844301706776</v>
      </c>
    </row>
    <row r="3234" spans="1:6" x14ac:dyDescent="0.45">
      <c r="A3234" t="str">
        <f t="shared" si="133"/>
        <v>MMR2005</v>
      </c>
      <c r="B3234" t="s">
        <v>51</v>
      </c>
      <c r="C3234">
        <v>2005</v>
      </c>
      <c r="D3234">
        <v>1860.4541315763288</v>
      </c>
      <c r="E3234">
        <v>4.6570597010015344</v>
      </c>
      <c r="F3234">
        <f t="shared" si="134"/>
        <v>7.5285758936673028</v>
      </c>
    </row>
    <row r="3235" spans="1:6" x14ac:dyDescent="0.45">
      <c r="A3235" t="str">
        <f t="shared" si="133"/>
        <v>MMR2006</v>
      </c>
      <c r="B3235" t="s">
        <v>51</v>
      </c>
      <c r="C3235">
        <v>2006</v>
      </c>
      <c r="D3235">
        <v>2152.8673094702635</v>
      </c>
      <c r="E3235">
        <v>3.8771399183105806</v>
      </c>
      <c r="F3235">
        <f t="shared" si="134"/>
        <v>7.674555864935753</v>
      </c>
    </row>
    <row r="3236" spans="1:6" x14ac:dyDescent="0.45">
      <c r="A3236" t="str">
        <f t="shared" si="133"/>
        <v>MMR2007</v>
      </c>
      <c r="B3236" t="s">
        <v>51</v>
      </c>
      <c r="C3236">
        <v>2007</v>
      </c>
      <c r="D3236">
        <v>2458.8574644013811</v>
      </c>
      <c r="E3236">
        <v>3.423736464899743</v>
      </c>
      <c r="F3236">
        <f t="shared" si="134"/>
        <v>7.8074520756729608</v>
      </c>
    </row>
    <row r="3237" spans="1:6" x14ac:dyDescent="0.45">
      <c r="A3237" t="str">
        <f t="shared" si="133"/>
        <v>MMR2008</v>
      </c>
      <c r="B3237" t="s">
        <v>51</v>
      </c>
      <c r="C3237">
        <v>2008</v>
      </c>
      <c r="D3237">
        <v>2748.0792133849091</v>
      </c>
      <c r="E3237">
        <v>3.1211029015962897</v>
      </c>
      <c r="F3237">
        <f t="shared" si="134"/>
        <v>7.9186574787582646</v>
      </c>
    </row>
    <row r="3238" spans="1:6" x14ac:dyDescent="0.45">
      <c r="A3238" t="str">
        <f t="shared" si="133"/>
        <v>MMR2009</v>
      </c>
      <c r="B3238" t="s">
        <v>51</v>
      </c>
      <c r="C3238">
        <v>2009</v>
      </c>
      <c r="D3238">
        <v>3039.7998233771041</v>
      </c>
      <c r="E3238">
        <v>3.4721769114853003</v>
      </c>
      <c r="F3238">
        <f t="shared" si="134"/>
        <v>8.0195469446589005</v>
      </c>
    </row>
    <row r="3239" spans="1:6" x14ac:dyDescent="0.45">
      <c r="A3239" t="str">
        <f t="shared" si="133"/>
        <v>MMR2010</v>
      </c>
      <c r="B3239" t="s">
        <v>51</v>
      </c>
      <c r="C3239">
        <v>2010</v>
      </c>
      <c r="D3239">
        <v>3348.1288949704917</v>
      </c>
      <c r="E3239">
        <v>4.766953785122932</v>
      </c>
      <c r="F3239">
        <f t="shared" si="134"/>
        <v>8.1161569299634237</v>
      </c>
    </row>
    <row r="3240" spans="1:6" x14ac:dyDescent="0.45">
      <c r="A3240" t="str">
        <f t="shared" si="133"/>
        <v>MMR2011</v>
      </c>
      <c r="B3240" t="s">
        <v>51</v>
      </c>
      <c r="C3240">
        <v>2011</v>
      </c>
      <c r="D3240">
        <v>3579.4048297062623</v>
      </c>
      <c r="E3240">
        <v>6.7467620640360142</v>
      </c>
      <c r="F3240">
        <f t="shared" si="134"/>
        <v>8.1829518168884992</v>
      </c>
    </row>
    <row r="3241" spans="1:6" x14ac:dyDescent="0.45">
      <c r="A3241" t="str">
        <f t="shared" si="133"/>
        <v>MMR2012</v>
      </c>
      <c r="B3241" t="s">
        <v>51</v>
      </c>
      <c r="C3241">
        <v>2012</v>
      </c>
      <c r="D3241">
        <v>3845.1528415367125</v>
      </c>
      <c r="E3241">
        <v>9.3102661450828581</v>
      </c>
      <c r="F3241">
        <f t="shared" si="134"/>
        <v>8.2545686318744682</v>
      </c>
    </row>
    <row r="3242" spans="1:6" x14ac:dyDescent="0.45">
      <c r="A3242" t="str">
        <f t="shared" si="133"/>
        <v>MMR2013</v>
      </c>
      <c r="B3242" t="s">
        <v>51</v>
      </c>
      <c r="C3242">
        <v>2013</v>
      </c>
      <c r="D3242">
        <v>4143.6301273195859</v>
      </c>
      <c r="E3242">
        <v>12.83852972850649</v>
      </c>
      <c r="F3242">
        <f t="shared" si="134"/>
        <v>8.3293275249654073</v>
      </c>
    </row>
    <row r="3243" spans="1:6" x14ac:dyDescent="0.45">
      <c r="A3243" t="str">
        <f t="shared" si="133"/>
        <v>MMR2014</v>
      </c>
      <c r="B3243" t="s">
        <v>51</v>
      </c>
      <c r="C3243">
        <v>2014</v>
      </c>
      <c r="D3243">
        <v>4376.3883328127422</v>
      </c>
      <c r="E3243">
        <v>15.575243666397927</v>
      </c>
      <c r="F3243">
        <f t="shared" si="134"/>
        <v>8.3839790816665207</v>
      </c>
    </row>
    <row r="3244" spans="1:6" x14ac:dyDescent="0.45">
      <c r="A3244" t="str">
        <f t="shared" si="133"/>
        <v>MMR2015</v>
      </c>
      <c r="B3244" t="s">
        <v>51</v>
      </c>
      <c r="C3244">
        <v>2015</v>
      </c>
      <c r="D3244">
        <v>4458.6905444265858</v>
      </c>
      <c r="E3244">
        <v>18.130551386113332</v>
      </c>
      <c r="F3244">
        <f t="shared" si="134"/>
        <v>8.4026104020008674</v>
      </c>
    </row>
    <row r="3245" spans="1:6" x14ac:dyDescent="0.45">
      <c r="A3245" t="str">
        <f t="shared" si="133"/>
        <v>MMR2016</v>
      </c>
      <c r="B3245" t="s">
        <v>51</v>
      </c>
      <c r="C3245">
        <v>2016</v>
      </c>
      <c r="D3245">
        <v>4459.5398142747126</v>
      </c>
      <c r="E3245">
        <v>22.006366980659884</v>
      </c>
      <c r="F3245">
        <f t="shared" si="134"/>
        <v>8.4028008590347252</v>
      </c>
    </row>
    <row r="3246" spans="1:6" x14ac:dyDescent="0.45">
      <c r="A3246" t="str">
        <f t="shared" si="133"/>
        <v>MMR2017</v>
      </c>
      <c r="B3246" t="s">
        <v>51</v>
      </c>
      <c r="C3246">
        <v>2017</v>
      </c>
      <c r="D3246">
        <v>4706.4324894959836</v>
      </c>
      <c r="E3246">
        <v>24.500546080910027</v>
      </c>
      <c r="F3246">
        <f t="shared" si="134"/>
        <v>8.4566854667849576</v>
      </c>
    </row>
    <row r="3247" spans="1:6" x14ac:dyDescent="0.45">
      <c r="A3247" t="str">
        <f t="shared" si="133"/>
        <v>MMR2018</v>
      </c>
      <c r="B3247" t="s">
        <v>51</v>
      </c>
      <c r="C3247">
        <v>2018</v>
      </c>
      <c r="D3247">
        <v>5581.2769545814954</v>
      </c>
      <c r="E3247">
        <v>26.209308582063802</v>
      </c>
      <c r="F3247">
        <f t="shared" si="134"/>
        <v>8.6271728741014329</v>
      </c>
    </row>
    <row r="3248" spans="1:6" x14ac:dyDescent="0.45">
      <c r="A3248" t="str">
        <f t="shared" si="133"/>
        <v>MMR2019</v>
      </c>
      <c r="B3248" t="s">
        <v>51</v>
      </c>
      <c r="C3248">
        <v>2019</v>
      </c>
      <c r="D3248">
        <v>6101.3724576570867</v>
      </c>
      <c r="E3248">
        <v>26.637901476485322</v>
      </c>
      <c r="F3248">
        <f t="shared" si="134"/>
        <v>8.7162690179127988</v>
      </c>
    </row>
    <row r="3249" spans="1:6" x14ac:dyDescent="0.45">
      <c r="A3249" t="str">
        <f t="shared" si="133"/>
        <v>MMR2020</v>
      </c>
      <c r="B3249" t="s">
        <v>51</v>
      </c>
      <c r="C3249">
        <v>2020</v>
      </c>
      <c r="D3249">
        <v>5740.9904584399173</v>
      </c>
      <c r="E3249">
        <v>28.982899946700908</v>
      </c>
      <c r="F3249">
        <f t="shared" si="134"/>
        <v>8.6553870281631067</v>
      </c>
    </row>
    <row r="3250" spans="1:6" x14ac:dyDescent="0.45">
      <c r="A3250" t="str">
        <f t="shared" si="133"/>
        <v>NAM2015</v>
      </c>
      <c r="B3250" t="s">
        <v>203</v>
      </c>
      <c r="C3250">
        <v>2015</v>
      </c>
      <c r="D3250">
        <v>10465.892055851635</v>
      </c>
      <c r="E3250">
        <v>65.625968835789052</v>
      </c>
      <c r="F3250">
        <f t="shared" si="134"/>
        <v>9.2558768730868426</v>
      </c>
    </row>
    <row r="3251" spans="1:6" x14ac:dyDescent="0.45">
      <c r="A3251" t="str">
        <f t="shared" si="133"/>
        <v>NAM2016</v>
      </c>
      <c r="B3251" t="s">
        <v>203</v>
      </c>
      <c r="C3251">
        <v>2016</v>
      </c>
      <c r="D3251">
        <v>10200.139260973319</v>
      </c>
      <c r="E3251">
        <v>68.571863897019227</v>
      </c>
      <c r="F3251">
        <f t="shared" si="134"/>
        <v>9.2301566522157596</v>
      </c>
    </row>
    <row r="3252" spans="1:6" x14ac:dyDescent="0.45">
      <c r="A3252" t="str">
        <f t="shared" si="133"/>
        <v>NAM2017</v>
      </c>
      <c r="B3252" t="s">
        <v>203</v>
      </c>
      <c r="C3252">
        <v>2017</v>
      </c>
      <c r="D3252">
        <v>9887.9393548254957</v>
      </c>
      <c r="E3252">
        <v>65.085089864054311</v>
      </c>
      <c r="F3252">
        <f t="shared" si="134"/>
        <v>9.1990710464692675</v>
      </c>
    </row>
    <row r="3253" spans="1:6" x14ac:dyDescent="0.45">
      <c r="A3253" t="str">
        <f t="shared" si="133"/>
        <v>NAM2018</v>
      </c>
      <c r="B3253" t="s">
        <v>203</v>
      </c>
      <c r="C3253">
        <v>2018</v>
      </c>
      <c r="D3253">
        <v>9853.7353364607407</v>
      </c>
      <c r="E3253">
        <v>65.841548680074595</v>
      </c>
      <c r="F3253">
        <f t="shared" si="134"/>
        <v>9.1956058842553645</v>
      </c>
    </row>
    <row r="3254" spans="1:6" x14ac:dyDescent="0.45">
      <c r="A3254" t="str">
        <f t="shared" si="133"/>
        <v>NAM2019</v>
      </c>
      <c r="B3254" t="s">
        <v>203</v>
      </c>
      <c r="C3254">
        <v>2019</v>
      </c>
      <c r="D3254">
        <v>9609.4855567287359</v>
      </c>
      <c r="E3254">
        <v>70.950579352357011</v>
      </c>
      <c r="F3254">
        <f t="shared" si="134"/>
        <v>9.1705059684532699</v>
      </c>
    </row>
    <row r="3255" spans="1:6" x14ac:dyDescent="0.45">
      <c r="A3255" t="str">
        <f t="shared" si="133"/>
        <v>NAM2020</v>
      </c>
      <c r="B3255" t="s">
        <v>203</v>
      </c>
      <c r="C3255">
        <v>2020</v>
      </c>
      <c r="D3255">
        <v>9354.1313671307707</v>
      </c>
      <c r="E3255">
        <v>72.767667716646571</v>
      </c>
      <c r="F3255">
        <f t="shared" si="134"/>
        <v>9.1435733821396177</v>
      </c>
    </row>
    <row r="3256" spans="1:6" x14ac:dyDescent="0.45">
      <c r="A3256" t="str">
        <f t="shared" si="133"/>
        <v>NAM2021</v>
      </c>
      <c r="B3256" t="s">
        <v>203</v>
      </c>
      <c r="C3256">
        <v>2021</v>
      </c>
      <c r="D3256">
        <v>9709.0993064677059</v>
      </c>
      <c r="E3256">
        <v>68.847324869681046</v>
      </c>
      <c r="F3256">
        <f t="shared" si="134"/>
        <v>9.1808187976078468</v>
      </c>
    </row>
    <row r="3257" spans="1:6" x14ac:dyDescent="0.45">
      <c r="A3257" t="str">
        <f t="shared" si="133"/>
        <v>NAM2022</v>
      </c>
      <c r="B3257" t="s">
        <v>203</v>
      </c>
      <c r="C3257">
        <v>2022</v>
      </c>
      <c r="D3257">
        <v>10662.701704578281</v>
      </c>
      <c r="E3257">
        <v>61.02324731255149</v>
      </c>
      <c r="F3257">
        <f t="shared" si="134"/>
        <v>9.274507108814749</v>
      </c>
    </row>
    <row r="3258" spans="1:6" x14ac:dyDescent="0.45">
      <c r="A3258" t="str">
        <f t="shared" si="133"/>
        <v>NPL1990</v>
      </c>
      <c r="B3258" t="s">
        <v>559</v>
      </c>
      <c r="C3258">
        <v>1990</v>
      </c>
      <c r="D3258" s="2">
        <v>829.55410911096158</v>
      </c>
      <c r="E3258" s="2">
        <v>12.808656300765838</v>
      </c>
      <c r="F3258">
        <f t="shared" si="134"/>
        <v>6.720888338498785</v>
      </c>
    </row>
    <row r="3259" spans="1:6" x14ac:dyDescent="0.45">
      <c r="A3259" t="str">
        <f t="shared" si="133"/>
        <v>NPL1991</v>
      </c>
      <c r="B3259" t="s">
        <v>559</v>
      </c>
      <c r="C3259">
        <v>1991</v>
      </c>
      <c r="D3259">
        <v>888.91482121127035</v>
      </c>
      <c r="E3259">
        <v>13.353850130451288</v>
      </c>
      <c r="F3259">
        <f t="shared" si="134"/>
        <v>6.7900014167628839</v>
      </c>
    </row>
    <row r="3260" spans="1:6" x14ac:dyDescent="0.45">
      <c r="A3260" t="str">
        <f t="shared" si="133"/>
        <v>NPL1992</v>
      </c>
      <c r="B3260" t="s">
        <v>559</v>
      </c>
      <c r="C3260">
        <v>1992</v>
      </c>
      <c r="D3260">
        <v>920.18150862328571</v>
      </c>
      <c r="E3260">
        <v>13.418315496115623</v>
      </c>
      <c r="F3260">
        <f t="shared" si="134"/>
        <v>6.8245709425654146</v>
      </c>
    </row>
    <row r="3261" spans="1:6" x14ac:dyDescent="0.45">
      <c r="A3261" t="str">
        <f t="shared" si="133"/>
        <v>NPL1993</v>
      </c>
      <c r="B3261" t="s">
        <v>559</v>
      </c>
      <c r="C3261">
        <v>1993</v>
      </c>
      <c r="D3261">
        <v>951.91037075309691</v>
      </c>
      <c r="E3261">
        <v>14.573097983857197</v>
      </c>
      <c r="F3261">
        <f t="shared" si="134"/>
        <v>6.8584708819905336</v>
      </c>
    </row>
    <row r="3262" spans="1:6" x14ac:dyDescent="0.45">
      <c r="A3262" t="str">
        <f t="shared" si="133"/>
        <v>NPL1994</v>
      </c>
      <c r="B3262" t="s">
        <v>559</v>
      </c>
      <c r="C3262">
        <v>1994</v>
      </c>
      <c r="D3262">
        <v>1026.0837007266318</v>
      </c>
      <c r="E3262">
        <v>18.550122445702357</v>
      </c>
      <c r="F3262">
        <f t="shared" si="134"/>
        <v>6.9335046020588624</v>
      </c>
    </row>
    <row r="3263" spans="1:6" x14ac:dyDescent="0.45">
      <c r="A3263" t="str">
        <f t="shared" si="133"/>
        <v>NPL1995</v>
      </c>
      <c r="B3263" t="s">
        <v>559</v>
      </c>
      <c r="C3263">
        <v>1995</v>
      </c>
      <c r="D3263">
        <v>1058.207476445079</v>
      </c>
      <c r="E3263">
        <v>22.831436067069692</v>
      </c>
      <c r="F3263">
        <f t="shared" si="134"/>
        <v>6.9643316956927377</v>
      </c>
    </row>
    <row r="3264" spans="1:6" x14ac:dyDescent="0.45">
      <c r="A3264" t="str">
        <f t="shared" si="133"/>
        <v>NPL1996</v>
      </c>
      <c r="B3264" t="s">
        <v>559</v>
      </c>
      <c r="C3264">
        <v>1996</v>
      </c>
      <c r="D3264">
        <v>1110.2219268867052</v>
      </c>
      <c r="E3264">
        <v>23.197763877338666</v>
      </c>
      <c r="F3264">
        <f t="shared" si="134"/>
        <v>7.0123152084543818</v>
      </c>
    </row>
    <row r="3265" spans="1:6" x14ac:dyDescent="0.45">
      <c r="A3265" t="str">
        <f t="shared" si="133"/>
        <v>NPL1997</v>
      </c>
      <c r="B3265" t="s">
        <v>559</v>
      </c>
      <c r="C3265">
        <v>1997</v>
      </c>
      <c r="D3265">
        <v>1161.9817607998855</v>
      </c>
      <c r="E3265">
        <v>23.885074264030546</v>
      </c>
      <c r="F3265">
        <f t="shared" si="134"/>
        <v>7.0578822409030266</v>
      </c>
    </row>
    <row r="3266" spans="1:6" x14ac:dyDescent="0.45">
      <c r="A3266" t="str">
        <f t="shared" si="133"/>
        <v>NPL1998</v>
      </c>
      <c r="B3266" t="s">
        <v>559</v>
      </c>
      <c r="C3266">
        <v>1998</v>
      </c>
      <c r="D3266">
        <v>1186.9248560198914</v>
      </c>
      <c r="E3266">
        <v>28.663082318137246</v>
      </c>
      <c r="F3266">
        <f t="shared" si="134"/>
        <v>7.0791210868095558</v>
      </c>
    </row>
    <row r="3267" spans="1:6" x14ac:dyDescent="0.45">
      <c r="A3267" t="str">
        <f t="shared" ref="A3267:A3330" si="135">B3267&amp;C3267</f>
        <v>NPL1999</v>
      </c>
      <c r="B3267" t="s">
        <v>559</v>
      </c>
      <c r="C3267">
        <v>1999</v>
      </c>
      <c r="D3267">
        <v>1233.6614109860689</v>
      </c>
      <c r="E3267">
        <v>28.875948254060972</v>
      </c>
      <c r="F3267">
        <f t="shared" ref="F3267:F3330" si="136">LN(D3267)</f>
        <v>7.117741783497733</v>
      </c>
    </row>
    <row r="3268" spans="1:6" x14ac:dyDescent="0.45">
      <c r="A3268" t="str">
        <f t="shared" si="135"/>
        <v>NPL2000</v>
      </c>
      <c r="B3268" t="s">
        <v>559</v>
      </c>
      <c r="C3268">
        <v>2000</v>
      </c>
      <c r="D3268">
        <v>1316.8294091377427</v>
      </c>
      <c r="E3268">
        <v>30.670620818808501</v>
      </c>
      <c r="F3268">
        <f t="shared" si="136"/>
        <v>7.1829821634657423</v>
      </c>
    </row>
    <row r="3269" spans="1:6" x14ac:dyDescent="0.45">
      <c r="A3269" t="str">
        <f t="shared" si="135"/>
        <v>NPL2001</v>
      </c>
      <c r="B3269" t="s">
        <v>559</v>
      </c>
      <c r="C3269">
        <v>2001</v>
      </c>
      <c r="D3269">
        <v>1388.4704545580946</v>
      </c>
      <c r="E3269">
        <v>29.415910451395543</v>
      </c>
      <c r="F3269">
        <f t="shared" si="136"/>
        <v>7.2359580278442586</v>
      </c>
    </row>
    <row r="3270" spans="1:6" x14ac:dyDescent="0.45">
      <c r="A3270" t="str">
        <f t="shared" si="135"/>
        <v>NPL2002</v>
      </c>
      <c r="B3270" t="s">
        <v>559</v>
      </c>
      <c r="C3270">
        <v>2002</v>
      </c>
      <c r="D3270">
        <v>1390.4370697499799</v>
      </c>
      <c r="E3270">
        <v>22.868900821211771</v>
      </c>
      <c r="F3270">
        <f t="shared" si="136"/>
        <v>7.2373734153683102</v>
      </c>
    </row>
    <row r="3271" spans="1:6" x14ac:dyDescent="0.45">
      <c r="A3271" t="str">
        <f t="shared" si="135"/>
        <v>NPL2003</v>
      </c>
      <c r="B3271" t="s">
        <v>559</v>
      </c>
      <c r="C3271">
        <v>2003</v>
      </c>
      <c r="D3271">
        <v>1453.1836578570399</v>
      </c>
      <c r="E3271">
        <v>26.142574031824488</v>
      </c>
      <c r="F3271">
        <f t="shared" si="136"/>
        <v>7.2815120546583261</v>
      </c>
    </row>
    <row r="3272" spans="1:6" x14ac:dyDescent="0.45">
      <c r="A3272" t="str">
        <f t="shared" si="135"/>
        <v>NPL2004</v>
      </c>
      <c r="B3272" t="s">
        <v>559</v>
      </c>
      <c r="C3272">
        <v>2004</v>
      </c>
      <c r="D3272">
        <v>1542.449476391487</v>
      </c>
      <c r="E3272">
        <v>27.097330411139104</v>
      </c>
      <c r="F3272">
        <f t="shared" si="136"/>
        <v>7.3411270008777825</v>
      </c>
    </row>
    <row r="3273" spans="1:6" x14ac:dyDescent="0.45">
      <c r="A3273" t="str">
        <f t="shared" si="135"/>
        <v>NPL2005</v>
      </c>
      <c r="B3273" t="s">
        <v>559</v>
      </c>
      <c r="C3273">
        <v>2005</v>
      </c>
      <c r="D3273">
        <v>1627.8391559650283</v>
      </c>
      <c r="E3273">
        <v>28.72615080792383</v>
      </c>
      <c r="F3273">
        <f t="shared" si="136"/>
        <v>7.3950087431343077</v>
      </c>
    </row>
    <row r="3274" spans="1:6" x14ac:dyDescent="0.45">
      <c r="A3274" t="str">
        <f t="shared" si="135"/>
        <v>NPL2006</v>
      </c>
      <c r="B3274" t="s">
        <v>559</v>
      </c>
      <c r="C3274">
        <v>2006</v>
      </c>
      <c r="D3274">
        <v>1717.7861177943382</v>
      </c>
      <c r="E3274">
        <v>33.151386278673691</v>
      </c>
      <c r="F3274">
        <f t="shared" si="136"/>
        <v>7.448791599913009</v>
      </c>
    </row>
    <row r="3275" spans="1:6" x14ac:dyDescent="0.45">
      <c r="A3275" t="str">
        <f t="shared" si="135"/>
        <v>NPL2007</v>
      </c>
      <c r="B3275" t="s">
        <v>559</v>
      </c>
      <c r="C3275">
        <v>2007</v>
      </c>
      <c r="D3275">
        <v>1809.3237124739042</v>
      </c>
      <c r="E3275">
        <v>37.281505647240344</v>
      </c>
      <c r="F3275">
        <f t="shared" si="136"/>
        <v>7.5007084149220544</v>
      </c>
    </row>
    <row r="3276" spans="1:6" x14ac:dyDescent="0.45">
      <c r="A3276" t="str">
        <f t="shared" si="135"/>
        <v>NPL2008</v>
      </c>
      <c r="B3276" t="s">
        <v>559</v>
      </c>
      <c r="C3276">
        <v>2008</v>
      </c>
      <c r="D3276">
        <v>1942.152996932997</v>
      </c>
      <c r="E3276">
        <v>51.65264552927146</v>
      </c>
      <c r="F3276">
        <f t="shared" si="136"/>
        <v>7.5715524289267186</v>
      </c>
    </row>
    <row r="3277" spans="1:6" x14ac:dyDescent="0.45">
      <c r="A3277" t="str">
        <f t="shared" si="135"/>
        <v>NPL2009</v>
      </c>
      <c r="B3277" t="s">
        <v>559</v>
      </c>
      <c r="C3277">
        <v>2009</v>
      </c>
      <c r="D3277">
        <v>2028.9574075362177</v>
      </c>
      <c r="E3277">
        <v>59.17845463181736</v>
      </c>
      <c r="F3277">
        <f t="shared" si="136"/>
        <v>7.6152773477554172</v>
      </c>
    </row>
    <row r="3278" spans="1:6" x14ac:dyDescent="0.45">
      <c r="A3278" t="str">
        <f t="shared" si="135"/>
        <v>NPL2010</v>
      </c>
      <c r="B3278" t="s">
        <v>559</v>
      </c>
      <c r="C3278">
        <v>2010</v>
      </c>
      <c r="D3278">
        <v>2139.2274938401301</v>
      </c>
      <c r="E3278">
        <v>54.589987785603057</v>
      </c>
      <c r="F3278">
        <f t="shared" si="136"/>
        <v>7.6682000586585666</v>
      </c>
    </row>
    <row r="3279" spans="1:6" x14ac:dyDescent="0.45">
      <c r="A3279" t="str">
        <f t="shared" si="135"/>
        <v>NPL2011</v>
      </c>
      <c r="B3279" t="s">
        <v>559</v>
      </c>
      <c r="C3279">
        <v>2011</v>
      </c>
      <c r="D3279">
        <v>2247.9974293220516</v>
      </c>
      <c r="E3279">
        <v>46.424653123095268</v>
      </c>
      <c r="F3279">
        <f t="shared" si="136"/>
        <v>7.717795067472915</v>
      </c>
    </row>
    <row r="3280" spans="1:6" x14ac:dyDescent="0.45">
      <c r="A3280" t="str">
        <f t="shared" si="135"/>
        <v>NPL2012</v>
      </c>
      <c r="B3280" t="s">
        <v>559</v>
      </c>
      <c r="C3280">
        <v>2012</v>
      </c>
      <c r="D3280">
        <v>2465.8346944913142</v>
      </c>
      <c r="E3280">
        <v>48.754349653414081</v>
      </c>
      <c r="F3280">
        <f t="shared" si="136"/>
        <v>7.8102856476133944</v>
      </c>
    </row>
    <row r="3281" spans="1:6" x14ac:dyDescent="0.45">
      <c r="A3281" t="str">
        <f t="shared" si="135"/>
        <v>NPL2013</v>
      </c>
      <c r="B3281" t="s">
        <v>559</v>
      </c>
      <c r="C3281">
        <v>2013</v>
      </c>
      <c r="D3281">
        <v>2658.0219688693333</v>
      </c>
      <c r="E3281">
        <v>50.46227083843511</v>
      </c>
      <c r="F3281">
        <f t="shared" si="136"/>
        <v>7.8853375044268947</v>
      </c>
    </row>
    <row r="3282" spans="1:6" x14ac:dyDescent="0.45">
      <c r="A3282" t="str">
        <f t="shared" si="135"/>
        <v>NPL2014</v>
      </c>
      <c r="B3282" t="s">
        <v>559</v>
      </c>
      <c r="C3282">
        <v>2014</v>
      </c>
      <c r="D3282">
        <v>2901.1975208616909</v>
      </c>
      <c r="E3282">
        <v>54.467047603509933</v>
      </c>
      <c r="F3282">
        <f t="shared" si="136"/>
        <v>7.9728788689672081</v>
      </c>
    </row>
    <row r="3283" spans="1:6" x14ac:dyDescent="0.45">
      <c r="A3283" t="str">
        <f t="shared" si="135"/>
        <v>NPL2015</v>
      </c>
      <c r="B3283" t="s">
        <v>559</v>
      </c>
      <c r="C3283">
        <v>2015</v>
      </c>
      <c r="D3283">
        <v>2957.3055914550432</v>
      </c>
      <c r="E3283">
        <v>56.908274065370449</v>
      </c>
      <c r="F3283">
        <f t="shared" si="136"/>
        <v>7.9920338596108271</v>
      </c>
    </row>
    <row r="3284" spans="1:6" x14ac:dyDescent="0.45">
      <c r="A3284" t="str">
        <f t="shared" si="135"/>
        <v>NPL2016</v>
      </c>
      <c r="B3284" t="s">
        <v>559</v>
      </c>
      <c r="C3284">
        <v>2016</v>
      </c>
      <c r="D3284">
        <v>2976.1251368145099</v>
      </c>
      <c r="E3284">
        <v>69.840800112115858</v>
      </c>
      <c r="F3284">
        <f t="shared" si="136"/>
        <v>7.9983774437297521</v>
      </c>
    </row>
    <row r="3285" spans="1:6" x14ac:dyDescent="0.45">
      <c r="A3285" t="str">
        <f t="shared" si="135"/>
        <v>NPL2017</v>
      </c>
      <c r="B3285" t="s">
        <v>559</v>
      </c>
      <c r="C3285">
        <v>2017</v>
      </c>
      <c r="D3285">
        <v>3604.7082594974659</v>
      </c>
      <c r="E3285">
        <v>69.189124341353221</v>
      </c>
      <c r="F3285">
        <f t="shared" si="136"/>
        <v>8.1899961198139284</v>
      </c>
    </row>
    <row r="3286" spans="1:6" x14ac:dyDescent="0.45">
      <c r="A3286" t="str">
        <f t="shared" si="135"/>
        <v>NPL2018</v>
      </c>
      <c r="B3286" t="s">
        <v>559</v>
      </c>
      <c r="C3286">
        <v>2018</v>
      </c>
      <c r="D3286">
        <v>3956.1246109444328</v>
      </c>
      <c r="E3286">
        <v>76.324608007657687</v>
      </c>
      <c r="F3286">
        <f t="shared" si="136"/>
        <v>8.2830201914741242</v>
      </c>
    </row>
    <row r="3287" spans="1:6" x14ac:dyDescent="0.45">
      <c r="A3287" t="str">
        <f t="shared" si="135"/>
        <v>NPL2019</v>
      </c>
      <c r="B3287" t="s">
        <v>559</v>
      </c>
      <c r="C3287">
        <v>2019</v>
      </c>
      <c r="D3287">
        <v>4260.673731908505</v>
      </c>
      <c r="E3287">
        <v>78.945910898405373</v>
      </c>
      <c r="F3287">
        <f t="shared" si="136"/>
        <v>8.3571825797887094</v>
      </c>
    </row>
    <row r="3288" spans="1:6" x14ac:dyDescent="0.45">
      <c r="A3288" t="str">
        <f t="shared" si="135"/>
        <v>NPL2020</v>
      </c>
      <c r="B3288" t="s">
        <v>559</v>
      </c>
      <c r="C3288">
        <v>2020</v>
      </c>
      <c r="D3288">
        <v>4235.5746232690481</v>
      </c>
      <c r="E3288">
        <v>88.44003946632678</v>
      </c>
      <c r="F3288">
        <f t="shared" si="136"/>
        <v>8.3512742822429153</v>
      </c>
    </row>
    <row r="3289" spans="1:6" x14ac:dyDescent="0.45">
      <c r="A3289" t="str">
        <f t="shared" si="135"/>
        <v>NPL2021</v>
      </c>
      <c r="B3289" t="s">
        <v>559</v>
      </c>
      <c r="C3289">
        <v>2021</v>
      </c>
      <c r="D3289">
        <v>4546.2297000628923</v>
      </c>
      <c r="E3289">
        <v>103.65135137540138</v>
      </c>
      <c r="F3289">
        <f t="shared" si="136"/>
        <v>8.4220535310864761</v>
      </c>
    </row>
    <row r="3290" spans="1:6" x14ac:dyDescent="0.45">
      <c r="A3290" t="str">
        <f t="shared" si="135"/>
        <v>NPL2022</v>
      </c>
      <c r="B3290" t="s">
        <v>559</v>
      </c>
      <c r="C3290">
        <v>2022</v>
      </c>
      <c r="D3290">
        <v>5102.9923113294726</v>
      </c>
      <c r="E3290">
        <v>94.466991563176705</v>
      </c>
      <c r="F3290">
        <f t="shared" si="136"/>
        <v>8.5375823743666714</v>
      </c>
    </row>
    <row r="3291" spans="1:6" x14ac:dyDescent="0.45">
      <c r="A3291" t="str">
        <f t="shared" si="135"/>
        <v>NPL2023</v>
      </c>
      <c r="B3291" t="s">
        <v>559</v>
      </c>
      <c r="C3291">
        <v>2023</v>
      </c>
      <c r="D3291">
        <v>5395.2082007751287</v>
      </c>
      <c r="E3291">
        <v>91.55726414458158</v>
      </c>
      <c r="F3291">
        <f t="shared" si="136"/>
        <v>8.5932664683795092</v>
      </c>
    </row>
    <row r="3292" spans="1:6" x14ac:dyDescent="0.45">
      <c r="A3292" t="str">
        <f t="shared" si="135"/>
        <v>NPL2024</v>
      </c>
      <c r="B3292" t="s">
        <v>559</v>
      </c>
      <c r="C3292">
        <v>2024</v>
      </c>
      <c r="D3292">
        <v>5736.6213433270359</v>
      </c>
      <c r="E3292">
        <v>92.111109696372097</v>
      </c>
      <c r="F3292">
        <f t="shared" si="136"/>
        <v>8.6546256998660045</v>
      </c>
    </row>
    <row r="3293" spans="1:6" x14ac:dyDescent="0.45">
      <c r="A3293" t="str">
        <f t="shared" si="135"/>
        <v>NLD2001</v>
      </c>
      <c r="B3293" t="s">
        <v>400</v>
      </c>
      <c r="C3293">
        <v>2001</v>
      </c>
      <c r="D3293">
        <v>33262.982380920541</v>
      </c>
      <c r="E3293">
        <v>110.22236670732035</v>
      </c>
      <c r="F3293">
        <f t="shared" si="136"/>
        <v>10.412200417425675</v>
      </c>
    </row>
    <row r="3294" spans="1:6" x14ac:dyDescent="0.45">
      <c r="A3294" t="str">
        <f t="shared" si="135"/>
        <v>NLD2002</v>
      </c>
      <c r="B3294" t="s">
        <v>400</v>
      </c>
      <c r="C3294">
        <v>2002</v>
      </c>
      <c r="D3294">
        <v>34568.459326810756</v>
      </c>
      <c r="E3294">
        <v>108.80306461908009</v>
      </c>
      <c r="F3294">
        <f t="shared" si="136"/>
        <v>10.450696965153979</v>
      </c>
    </row>
    <row r="3295" spans="1:6" x14ac:dyDescent="0.45">
      <c r="A3295" t="str">
        <f t="shared" si="135"/>
        <v>NLD2003</v>
      </c>
      <c r="B3295" t="s">
        <v>400</v>
      </c>
      <c r="C3295">
        <v>2003</v>
      </c>
      <c r="D3295">
        <v>34290.755046780716</v>
      </c>
      <c r="E3295">
        <v>108.37228904197119</v>
      </c>
      <c r="F3295">
        <f t="shared" si="136"/>
        <v>10.442631064659881</v>
      </c>
    </row>
    <row r="3296" spans="1:6" x14ac:dyDescent="0.45">
      <c r="A3296" t="str">
        <f t="shared" si="135"/>
        <v>NLD2004</v>
      </c>
      <c r="B3296" t="s">
        <v>400</v>
      </c>
      <c r="C3296">
        <v>2004</v>
      </c>
      <c r="D3296">
        <v>35965.546802113589</v>
      </c>
      <c r="E3296">
        <v>112.32793990665439</v>
      </c>
      <c r="F3296">
        <f t="shared" si="136"/>
        <v>10.490316725914884</v>
      </c>
    </row>
    <row r="3297" spans="1:6" x14ac:dyDescent="0.45">
      <c r="A3297" t="str">
        <f t="shared" si="135"/>
        <v>NLD2005</v>
      </c>
      <c r="B3297" t="s">
        <v>400</v>
      </c>
      <c r="C3297">
        <v>2005</v>
      </c>
      <c r="D3297">
        <v>37778.48643600654</v>
      </c>
      <c r="E3297">
        <v>115.89088844775655</v>
      </c>
      <c r="F3297">
        <f t="shared" si="136"/>
        <v>10.539495077680357</v>
      </c>
    </row>
    <row r="3298" spans="1:6" x14ac:dyDescent="0.45">
      <c r="A3298" t="str">
        <f t="shared" si="135"/>
        <v>NLD2006</v>
      </c>
      <c r="B3298" t="s">
        <v>400</v>
      </c>
      <c r="C3298">
        <v>2006</v>
      </c>
      <c r="D3298">
        <v>41216.8840677591</v>
      </c>
      <c r="E3298">
        <v>112.95766064509978</v>
      </c>
      <c r="F3298">
        <f t="shared" si="136"/>
        <v>10.626603258859351</v>
      </c>
    </row>
    <row r="3299" spans="1:6" x14ac:dyDescent="0.45">
      <c r="A3299" t="str">
        <f t="shared" si="135"/>
        <v>NLD2007</v>
      </c>
      <c r="B3299" t="s">
        <v>400</v>
      </c>
      <c r="C3299">
        <v>2007</v>
      </c>
      <c r="D3299">
        <v>44205.044983612628</v>
      </c>
      <c r="E3299">
        <v>112.71759463690738</v>
      </c>
      <c r="F3299">
        <f t="shared" si="136"/>
        <v>10.696594201453065</v>
      </c>
    </row>
    <row r="3300" spans="1:6" x14ac:dyDescent="0.45">
      <c r="A3300" t="str">
        <f t="shared" si="135"/>
        <v>NLD2008</v>
      </c>
      <c r="B3300" t="s">
        <v>400</v>
      </c>
      <c r="C3300">
        <v>2008</v>
      </c>
      <c r="D3300">
        <v>46714.345430139198</v>
      </c>
      <c r="E3300">
        <v>110.2186553334183</v>
      </c>
      <c r="F3300">
        <f t="shared" si="136"/>
        <v>10.751806579144283</v>
      </c>
    </row>
    <row r="3301" spans="1:6" x14ac:dyDescent="0.45">
      <c r="A3301" t="str">
        <f t="shared" si="135"/>
        <v>NLD2009</v>
      </c>
      <c r="B3301" t="s">
        <v>400</v>
      </c>
      <c r="C3301">
        <v>2009</v>
      </c>
      <c r="D3301">
        <v>44935.745749648129</v>
      </c>
      <c r="E3301">
        <v>116.24109569911754</v>
      </c>
      <c r="F3301">
        <f t="shared" si="136"/>
        <v>10.712988876141431</v>
      </c>
    </row>
    <row r="3302" spans="1:6" x14ac:dyDescent="0.45">
      <c r="A3302" t="str">
        <f t="shared" si="135"/>
        <v>NLD2010</v>
      </c>
      <c r="B3302" t="s">
        <v>400</v>
      </c>
      <c r="C3302">
        <v>2010</v>
      </c>
      <c r="D3302">
        <v>45306.30780548948</v>
      </c>
      <c r="E3302">
        <v>112.99520078628724</v>
      </c>
      <c r="F3302">
        <f t="shared" si="136"/>
        <v>10.721201546931711</v>
      </c>
    </row>
    <row r="3303" spans="1:6" x14ac:dyDescent="0.45">
      <c r="A3303" t="str">
        <f t="shared" si="135"/>
        <v>NLD2011</v>
      </c>
      <c r="B3303" t="s">
        <v>400</v>
      </c>
      <c r="C3303">
        <v>2011</v>
      </c>
      <c r="D3303">
        <v>47004.137073906204</v>
      </c>
      <c r="E3303">
        <v>113.51693535361844</v>
      </c>
      <c r="F3303">
        <f t="shared" si="136"/>
        <v>10.75799089966748</v>
      </c>
    </row>
    <row r="3304" spans="1:6" x14ac:dyDescent="0.45">
      <c r="A3304" t="str">
        <f t="shared" si="135"/>
        <v>NLD2012</v>
      </c>
      <c r="B3304" t="s">
        <v>400</v>
      </c>
      <c r="C3304">
        <v>2012</v>
      </c>
      <c r="D3304">
        <v>47653.340165137059</v>
      </c>
      <c r="E3304">
        <v>116.01395860426112</v>
      </c>
      <c r="F3304">
        <f t="shared" si="136"/>
        <v>10.771708004529845</v>
      </c>
    </row>
    <row r="3305" spans="1:6" x14ac:dyDescent="0.45">
      <c r="A3305" t="str">
        <f t="shared" si="135"/>
        <v>NLD2013</v>
      </c>
      <c r="B3305" t="s">
        <v>400</v>
      </c>
      <c r="C3305">
        <v>2013</v>
      </c>
      <c r="D3305">
        <v>49622.051961479941</v>
      </c>
      <c r="E3305">
        <v>112.96999400511143</v>
      </c>
      <c r="F3305">
        <f t="shared" si="136"/>
        <v>10.812190609907082</v>
      </c>
    </row>
    <row r="3306" spans="1:6" x14ac:dyDescent="0.45">
      <c r="A3306" t="str">
        <f t="shared" si="135"/>
        <v>NLD2014</v>
      </c>
      <c r="B3306" t="s">
        <v>400</v>
      </c>
      <c r="C3306">
        <v>2014</v>
      </c>
      <c r="D3306">
        <v>49751.309286082163</v>
      </c>
      <c r="E3306">
        <v>115.2058494578023</v>
      </c>
      <c r="F3306">
        <f t="shared" si="136"/>
        <v>10.814792059548628</v>
      </c>
    </row>
    <row r="3307" spans="1:6" x14ac:dyDescent="0.45">
      <c r="A3307" t="str">
        <f t="shared" si="135"/>
        <v>NLD2015</v>
      </c>
      <c r="B3307" t="s">
        <v>400</v>
      </c>
      <c r="C3307">
        <v>2015</v>
      </c>
      <c r="D3307">
        <v>50970.348484390983</v>
      </c>
      <c r="E3307">
        <v>110.13523080773768</v>
      </c>
      <c r="F3307">
        <f t="shared" si="136"/>
        <v>10.838999340359782</v>
      </c>
    </row>
    <row r="3308" spans="1:6" x14ac:dyDescent="0.45">
      <c r="A3308" t="str">
        <f t="shared" si="135"/>
        <v>NLD2016</v>
      </c>
      <c r="B3308" t="s">
        <v>400</v>
      </c>
      <c r="C3308">
        <v>2016</v>
      </c>
      <c r="D3308">
        <v>53162.279159802805</v>
      </c>
      <c r="E3308">
        <v>112.6881660707467</v>
      </c>
      <c r="F3308">
        <f t="shared" si="136"/>
        <v>10.881104385493591</v>
      </c>
    </row>
    <row r="3309" spans="1:6" x14ac:dyDescent="0.45">
      <c r="A3309" t="str">
        <f t="shared" si="135"/>
        <v>NLD2017</v>
      </c>
      <c r="B3309" t="s">
        <v>400</v>
      </c>
      <c r="C3309">
        <v>2017</v>
      </c>
      <c r="D3309">
        <v>56037.567993605953</v>
      </c>
      <c r="E3309">
        <v>109.26176749092042</v>
      </c>
      <c r="F3309">
        <f t="shared" si="136"/>
        <v>10.933777601821976</v>
      </c>
    </row>
    <row r="3310" spans="1:6" x14ac:dyDescent="0.45">
      <c r="A3310" t="str">
        <f t="shared" si="135"/>
        <v>NLD2018</v>
      </c>
      <c r="B3310" t="s">
        <v>400</v>
      </c>
      <c r="C3310">
        <v>2018</v>
      </c>
      <c r="D3310">
        <v>58819.260914258382</v>
      </c>
      <c r="E3310">
        <v>103.70544906277746</v>
      </c>
      <c r="F3310">
        <f t="shared" si="136"/>
        <v>10.982224646817523</v>
      </c>
    </row>
    <row r="3311" spans="1:6" x14ac:dyDescent="0.45">
      <c r="A3311" t="str">
        <f t="shared" si="135"/>
        <v>NLD2019</v>
      </c>
      <c r="B3311" t="s">
        <v>400</v>
      </c>
      <c r="C3311">
        <v>2019</v>
      </c>
      <c r="D3311">
        <v>62345.253846543266</v>
      </c>
      <c r="E3311">
        <v>98.636846247199514</v>
      </c>
      <c r="F3311">
        <f t="shared" si="136"/>
        <v>11.040442827064762</v>
      </c>
    </row>
    <row r="3312" spans="1:6" x14ac:dyDescent="0.45">
      <c r="A3312" t="str">
        <f t="shared" si="135"/>
        <v>NLD2020</v>
      </c>
      <c r="B3312" t="s">
        <v>400</v>
      </c>
      <c r="C3312">
        <v>2020</v>
      </c>
      <c r="D3312">
        <v>62596.630202752414</v>
      </c>
      <c r="E3312">
        <v>100.35200615337132</v>
      </c>
      <c r="F3312">
        <f t="shared" si="136"/>
        <v>11.044466725012311</v>
      </c>
    </row>
    <row r="3313" spans="1:6" x14ac:dyDescent="0.45">
      <c r="A3313" t="str">
        <f t="shared" si="135"/>
        <v>NLD2021</v>
      </c>
      <c r="B3313" t="s">
        <v>400</v>
      </c>
      <c r="C3313">
        <v>2021</v>
      </c>
      <c r="D3313">
        <v>68573.564878644625</v>
      </c>
      <c r="E3313">
        <v>93.880769446469643</v>
      </c>
      <c r="F3313">
        <f t="shared" si="136"/>
        <v>11.135662387823704</v>
      </c>
    </row>
    <row r="3314" spans="1:6" x14ac:dyDescent="0.45">
      <c r="A3314" t="str">
        <f t="shared" si="135"/>
        <v>NLD2022</v>
      </c>
      <c r="B3314" t="s">
        <v>400</v>
      </c>
      <c r="C3314">
        <v>2022</v>
      </c>
      <c r="D3314">
        <v>77152.223761336121</v>
      </c>
      <c r="E3314">
        <v>88.819504538045123</v>
      </c>
      <c r="F3314">
        <f t="shared" si="136"/>
        <v>11.25353568124287</v>
      </c>
    </row>
    <row r="3315" spans="1:6" x14ac:dyDescent="0.45">
      <c r="A3315" t="str">
        <f t="shared" si="135"/>
        <v>NLD2023</v>
      </c>
      <c r="B3315" t="s">
        <v>400</v>
      </c>
      <c r="C3315">
        <v>2023</v>
      </c>
      <c r="D3315">
        <v>78305.288835896776</v>
      </c>
      <c r="E3315">
        <v>84.077354886994087</v>
      </c>
      <c r="F3315">
        <f t="shared" si="136"/>
        <v>11.268370425494673</v>
      </c>
    </row>
    <row r="3316" spans="1:6" x14ac:dyDescent="0.45">
      <c r="A3316" t="str">
        <f t="shared" si="135"/>
        <v>NLD2024</v>
      </c>
      <c r="B3316" t="s">
        <v>400</v>
      </c>
      <c r="C3316">
        <v>2024</v>
      </c>
      <c r="D3316">
        <v>84218.458643509613</v>
      </c>
      <c r="E3316">
        <v>81.485916331236254</v>
      </c>
      <c r="F3316">
        <f t="shared" si="136"/>
        <v>11.341169399999044</v>
      </c>
    </row>
    <row r="3317" spans="1:6" x14ac:dyDescent="0.45">
      <c r="A3317" t="str">
        <f t="shared" si="135"/>
        <v>NZL2014</v>
      </c>
      <c r="B3317" t="s">
        <v>222</v>
      </c>
      <c r="C3317">
        <v>2014</v>
      </c>
      <c r="D3317">
        <v>37331.315573244676</v>
      </c>
      <c r="E3317">
        <v>148.8262447135038</v>
      </c>
      <c r="F3317">
        <f t="shared" si="136"/>
        <v>10.52758781300329</v>
      </c>
    </row>
    <row r="3318" spans="1:6" x14ac:dyDescent="0.45">
      <c r="A3318" t="str">
        <f t="shared" si="135"/>
        <v>NZL2015</v>
      </c>
      <c r="B3318" t="s">
        <v>222</v>
      </c>
      <c r="C3318">
        <v>2015</v>
      </c>
      <c r="D3318">
        <v>37578.027613270024</v>
      </c>
      <c r="E3318">
        <v>152.13807194122217</v>
      </c>
      <c r="F3318">
        <f t="shared" si="136"/>
        <v>10.534174786578628</v>
      </c>
    </row>
    <row r="3319" spans="1:6" x14ac:dyDescent="0.45">
      <c r="A3319" t="str">
        <f t="shared" si="135"/>
        <v>NZL2016</v>
      </c>
      <c r="B3319" t="s">
        <v>222</v>
      </c>
      <c r="C3319">
        <v>2016</v>
      </c>
      <c r="D3319">
        <v>39988.925085547176</v>
      </c>
      <c r="E3319">
        <v>154.78032905020117</v>
      </c>
      <c r="F3319">
        <f t="shared" si="136"/>
        <v>10.596357821898385</v>
      </c>
    </row>
    <row r="3320" spans="1:6" x14ac:dyDescent="0.45">
      <c r="A3320" t="str">
        <f t="shared" si="135"/>
        <v>NZL2017</v>
      </c>
      <c r="B3320" t="s">
        <v>222</v>
      </c>
      <c r="C3320">
        <v>2017</v>
      </c>
      <c r="D3320">
        <v>42243.508445939748</v>
      </c>
      <c r="E3320">
        <v>153.08250664556527</v>
      </c>
      <c r="F3320">
        <f t="shared" si="136"/>
        <v>10.651205974730578</v>
      </c>
    </row>
    <row r="3321" spans="1:6" x14ac:dyDescent="0.45">
      <c r="A3321" t="str">
        <f t="shared" si="135"/>
        <v>NZL2018</v>
      </c>
      <c r="B3321" t="s">
        <v>222</v>
      </c>
      <c r="C3321">
        <v>2018</v>
      </c>
      <c r="D3321">
        <v>42527.278410330066</v>
      </c>
      <c r="E3321">
        <v>153.15236123104441</v>
      </c>
      <c r="F3321">
        <f t="shared" si="136"/>
        <v>10.657900993967079</v>
      </c>
    </row>
    <row r="3322" spans="1:6" x14ac:dyDescent="0.45">
      <c r="A3322" t="str">
        <f t="shared" si="135"/>
        <v>NZL2019</v>
      </c>
      <c r="B3322" t="s">
        <v>222</v>
      </c>
      <c r="C3322">
        <v>2019</v>
      </c>
      <c r="D3322">
        <v>45197.526387633232</v>
      </c>
      <c r="E3322">
        <v>155.39058201393678</v>
      </c>
      <c r="F3322">
        <f t="shared" si="136"/>
        <v>10.718797638385485</v>
      </c>
    </row>
    <row r="3323" spans="1:6" x14ac:dyDescent="0.45">
      <c r="A3323" t="str">
        <f t="shared" si="135"/>
        <v>NZL2020</v>
      </c>
      <c r="B3323" t="s">
        <v>222</v>
      </c>
      <c r="C3323">
        <v>2020</v>
      </c>
      <c r="D3323">
        <v>45354.156162872678</v>
      </c>
      <c r="E3323">
        <v>159.51856118464312</v>
      </c>
      <c r="F3323">
        <f t="shared" si="136"/>
        <v>10.722257097713861</v>
      </c>
    </row>
    <row r="3324" spans="1:6" x14ac:dyDescent="0.45">
      <c r="A3324" t="str">
        <f t="shared" si="135"/>
        <v>NZL2021</v>
      </c>
      <c r="B3324" t="s">
        <v>222</v>
      </c>
      <c r="C3324">
        <v>2021</v>
      </c>
      <c r="D3324">
        <v>47996.679881846321</v>
      </c>
      <c r="E3324">
        <v>155.54635025259418</v>
      </c>
      <c r="F3324">
        <f t="shared" si="136"/>
        <v>10.778887118369532</v>
      </c>
    </row>
    <row r="3325" spans="1:6" x14ac:dyDescent="0.45">
      <c r="A3325" t="str">
        <f t="shared" si="135"/>
        <v>NZL2022</v>
      </c>
      <c r="B3325" t="s">
        <v>222</v>
      </c>
      <c r="C3325">
        <v>2022</v>
      </c>
      <c r="D3325">
        <v>53647.342814293384</v>
      </c>
      <c r="E3325">
        <v>146.1186129857721</v>
      </c>
      <c r="F3325">
        <f t="shared" si="136"/>
        <v>10.890187218673727</v>
      </c>
    </row>
    <row r="3326" spans="1:6" x14ac:dyDescent="0.45">
      <c r="A3326" t="str">
        <f t="shared" si="135"/>
        <v>NZL2023</v>
      </c>
      <c r="B3326" t="s">
        <v>222</v>
      </c>
      <c r="C3326">
        <v>2023</v>
      </c>
      <c r="D3326">
        <v>53854.199631982527</v>
      </c>
      <c r="E3326">
        <v>141.22283260501288</v>
      </c>
      <c r="F3326">
        <f t="shared" si="136"/>
        <v>10.894035667138507</v>
      </c>
    </row>
    <row r="3327" spans="1:6" x14ac:dyDescent="0.45">
      <c r="A3327" t="str">
        <f t="shared" si="135"/>
        <v>NIC2001</v>
      </c>
      <c r="B3327" t="s">
        <v>165</v>
      </c>
      <c r="C3327">
        <v>2001</v>
      </c>
      <c r="D3327">
        <v>2916.5516832376079</v>
      </c>
      <c r="E3327">
        <v>13.717836594714171</v>
      </c>
      <c r="F3327">
        <f t="shared" si="136"/>
        <v>7.9781572670164849</v>
      </c>
    </row>
    <row r="3328" spans="1:6" x14ac:dyDescent="0.45">
      <c r="A3328" t="str">
        <f t="shared" si="135"/>
        <v>NIC2002</v>
      </c>
      <c r="B3328" t="s">
        <v>165</v>
      </c>
      <c r="C3328">
        <v>2002</v>
      </c>
      <c r="D3328">
        <v>2948.2297984788306</v>
      </c>
      <c r="E3328">
        <v>15.13039661977191</v>
      </c>
      <c r="F3328">
        <f t="shared" si="136"/>
        <v>7.9889602009085579</v>
      </c>
    </row>
    <row r="3329" spans="1:6" x14ac:dyDescent="0.45">
      <c r="A3329" t="str">
        <f t="shared" si="135"/>
        <v>NIC2003</v>
      </c>
      <c r="B3329" t="s">
        <v>165</v>
      </c>
      <c r="C3329">
        <v>2003</v>
      </c>
      <c r="D3329">
        <v>3046.1086825849002</v>
      </c>
      <c r="E3329">
        <v>17.680001449054352</v>
      </c>
      <c r="F3329">
        <f t="shared" si="136"/>
        <v>8.0216202132469743</v>
      </c>
    </row>
    <row r="3330" spans="1:6" x14ac:dyDescent="0.45">
      <c r="A3330" t="str">
        <f t="shared" si="135"/>
        <v>NIC2004</v>
      </c>
      <c r="B3330" t="s">
        <v>165</v>
      </c>
      <c r="C3330">
        <v>2004</v>
      </c>
      <c r="D3330">
        <v>3255.4851585992419</v>
      </c>
      <c r="E3330">
        <v>19.639504173725879</v>
      </c>
      <c r="F3330">
        <f t="shared" si="136"/>
        <v>8.0880965937966867</v>
      </c>
    </row>
    <row r="3331" spans="1:6" x14ac:dyDescent="0.45">
      <c r="A3331" t="str">
        <f t="shared" ref="A3331:A3394" si="137">B3331&amp;C3331</f>
        <v>NIC2005</v>
      </c>
      <c r="B3331" t="s">
        <v>165</v>
      </c>
      <c r="C3331">
        <v>2005</v>
      </c>
      <c r="D3331">
        <v>3455.9927366700708</v>
      </c>
      <c r="E3331">
        <v>22.619563709208816</v>
      </c>
      <c r="F3331">
        <f t="shared" ref="F3331:F3394" si="138">LN(D3331)</f>
        <v>8.147865028263773</v>
      </c>
    </row>
    <row r="3332" spans="1:6" x14ac:dyDescent="0.45">
      <c r="A3332" t="str">
        <f t="shared" si="137"/>
        <v>NIC2006</v>
      </c>
      <c r="B3332" t="s">
        <v>165</v>
      </c>
      <c r="C3332">
        <v>2006</v>
      </c>
      <c r="D3332">
        <v>3657.9674969149441</v>
      </c>
      <c r="E3332">
        <v>26.46173006434493</v>
      </c>
      <c r="F3332">
        <f t="shared" si="138"/>
        <v>8.2046629434315488</v>
      </c>
    </row>
    <row r="3333" spans="1:6" x14ac:dyDescent="0.45">
      <c r="A3333" t="str">
        <f t="shared" si="137"/>
        <v>NIC2007</v>
      </c>
      <c r="B3333" t="s">
        <v>165</v>
      </c>
      <c r="C3333">
        <v>2007</v>
      </c>
      <c r="D3333">
        <v>3891.4998497234533</v>
      </c>
      <c r="E3333">
        <v>32.962673087045218</v>
      </c>
      <c r="F3333">
        <f t="shared" si="138"/>
        <v>8.2665499277828296</v>
      </c>
    </row>
    <row r="3334" spans="1:6" x14ac:dyDescent="0.45">
      <c r="A3334" t="str">
        <f t="shared" si="137"/>
        <v>NIC2008</v>
      </c>
      <c r="B3334" t="s">
        <v>165</v>
      </c>
      <c r="C3334">
        <v>2008</v>
      </c>
      <c r="D3334">
        <v>4044.3761218428299</v>
      </c>
      <c r="E3334">
        <v>31.390293908291572</v>
      </c>
      <c r="F3334">
        <f t="shared" si="138"/>
        <v>8.3050825831949773</v>
      </c>
    </row>
    <row r="3335" spans="1:6" x14ac:dyDescent="0.45">
      <c r="A3335" t="str">
        <f t="shared" si="137"/>
        <v>NIC2009</v>
      </c>
      <c r="B3335" t="s">
        <v>165</v>
      </c>
      <c r="C3335">
        <v>2009</v>
      </c>
      <c r="D3335">
        <v>3879.6698819039675</v>
      </c>
      <c r="E3335">
        <v>28.463981656581126</v>
      </c>
      <c r="F3335">
        <f t="shared" si="138"/>
        <v>8.263505347014128</v>
      </c>
    </row>
    <row r="3336" spans="1:6" x14ac:dyDescent="0.45">
      <c r="A3336" t="str">
        <f t="shared" si="137"/>
        <v>NIC2010</v>
      </c>
      <c r="B3336" t="s">
        <v>165</v>
      </c>
      <c r="C3336">
        <v>2010</v>
      </c>
      <c r="D3336">
        <v>4042.2207127651741</v>
      </c>
      <c r="E3336">
        <v>26.79027719440273</v>
      </c>
      <c r="F3336">
        <f t="shared" si="138"/>
        <v>8.3045495013132449</v>
      </c>
    </row>
    <row r="3337" spans="1:6" x14ac:dyDescent="0.45">
      <c r="A3337" t="str">
        <f t="shared" si="137"/>
        <v>NIC2011</v>
      </c>
      <c r="B3337" t="s">
        <v>165</v>
      </c>
      <c r="C3337">
        <v>2011</v>
      </c>
      <c r="D3337">
        <v>4324.7100724423753</v>
      </c>
      <c r="E3337">
        <v>26.20214526179679</v>
      </c>
      <c r="F3337">
        <f t="shared" si="138"/>
        <v>8.3721003818455753</v>
      </c>
    </row>
    <row r="3338" spans="1:6" x14ac:dyDescent="0.45">
      <c r="A3338" t="str">
        <f t="shared" si="137"/>
        <v>NIC2012</v>
      </c>
      <c r="B3338" t="s">
        <v>165</v>
      </c>
      <c r="C3338">
        <v>2012</v>
      </c>
      <c r="D3338">
        <v>4507.9430286669576</v>
      </c>
      <c r="E3338">
        <v>28.725684908924258</v>
      </c>
      <c r="F3338">
        <f t="shared" si="138"/>
        <v>8.4135962372508288</v>
      </c>
    </row>
    <row r="3339" spans="1:6" x14ac:dyDescent="0.45">
      <c r="A3339" t="str">
        <f t="shared" si="137"/>
        <v>NIC2013</v>
      </c>
      <c r="B3339" t="s">
        <v>165</v>
      </c>
      <c r="C3339">
        <v>2013</v>
      </c>
      <c r="D3339">
        <v>4710.5724315851257</v>
      </c>
      <c r="E3339">
        <v>31.87194622811792</v>
      </c>
      <c r="F3339">
        <f t="shared" si="138"/>
        <v>8.4575647149940316</v>
      </c>
    </row>
    <row r="3340" spans="1:6" x14ac:dyDescent="0.45">
      <c r="A3340" t="str">
        <f t="shared" si="137"/>
        <v>NIC2014</v>
      </c>
      <c r="B3340" t="s">
        <v>165</v>
      </c>
      <c r="C3340">
        <v>2014</v>
      </c>
      <c r="D3340">
        <v>5067.7463901868705</v>
      </c>
      <c r="E3340">
        <v>33.861104476683451</v>
      </c>
      <c r="F3340">
        <f t="shared" si="138"/>
        <v>8.5306514987893252</v>
      </c>
    </row>
    <row r="3341" spans="1:6" x14ac:dyDescent="0.45">
      <c r="A3341" t="str">
        <f t="shared" si="137"/>
        <v>NIC2015</v>
      </c>
      <c r="B3341" t="s">
        <v>165</v>
      </c>
      <c r="C3341">
        <v>2015</v>
      </c>
      <c r="D3341">
        <v>5448.8922601031718</v>
      </c>
      <c r="E3341">
        <v>36.851216246511008</v>
      </c>
      <c r="F3341">
        <f t="shared" si="138"/>
        <v>8.6031676119712461</v>
      </c>
    </row>
    <row r="3342" spans="1:6" x14ac:dyDescent="0.45">
      <c r="A3342" t="str">
        <f t="shared" si="137"/>
        <v>NIC2016</v>
      </c>
      <c r="B3342" t="s">
        <v>165</v>
      </c>
      <c r="C3342">
        <v>2016</v>
      </c>
      <c r="D3342">
        <v>5882.3664521974597</v>
      </c>
      <c r="E3342">
        <v>38.580032421467699</v>
      </c>
      <c r="F3342">
        <f t="shared" si="138"/>
        <v>8.6797144177849432</v>
      </c>
    </row>
    <row r="3343" spans="1:6" x14ac:dyDescent="0.45">
      <c r="A3343" t="str">
        <f t="shared" si="137"/>
        <v>NIC2017</v>
      </c>
      <c r="B3343" t="s">
        <v>165</v>
      </c>
      <c r="C3343">
        <v>2017</v>
      </c>
      <c r="D3343">
        <v>6225.3470257484614</v>
      </c>
      <c r="E3343">
        <v>42.71415951542329</v>
      </c>
      <c r="F3343">
        <f t="shared" si="138"/>
        <v>8.7363844668872819</v>
      </c>
    </row>
    <row r="3344" spans="1:6" x14ac:dyDescent="0.45">
      <c r="A3344" t="str">
        <f t="shared" si="137"/>
        <v>NIC2018</v>
      </c>
      <c r="B3344" t="s">
        <v>165</v>
      </c>
      <c r="C3344">
        <v>2018</v>
      </c>
      <c r="D3344">
        <v>5935.166936313859</v>
      </c>
      <c r="E3344">
        <v>39.857058477086824</v>
      </c>
      <c r="F3344">
        <f t="shared" si="138"/>
        <v>8.6886504340810315</v>
      </c>
    </row>
    <row r="3345" spans="1:6" x14ac:dyDescent="0.45">
      <c r="A3345" t="str">
        <f t="shared" si="137"/>
        <v>NIC2019</v>
      </c>
      <c r="B3345" t="s">
        <v>165</v>
      </c>
      <c r="C3345">
        <v>2019</v>
      </c>
      <c r="D3345">
        <v>5981.1087643146648</v>
      </c>
      <c r="E3345">
        <v>32.217313446534654</v>
      </c>
      <c r="F3345">
        <f t="shared" si="138"/>
        <v>8.6963612418507328</v>
      </c>
    </row>
    <row r="3346" spans="1:6" x14ac:dyDescent="0.45">
      <c r="A3346" t="str">
        <f t="shared" si="137"/>
        <v>NIC2020</v>
      </c>
      <c r="B3346" t="s">
        <v>165</v>
      </c>
      <c r="C3346">
        <v>2020</v>
      </c>
      <c r="D3346">
        <v>6274.0945674138757</v>
      </c>
      <c r="E3346">
        <v>29.792820446931639</v>
      </c>
      <c r="F3346">
        <f t="shared" si="138"/>
        <v>8.7441844615432878</v>
      </c>
    </row>
    <row r="3347" spans="1:6" x14ac:dyDescent="0.45">
      <c r="A3347" t="str">
        <f t="shared" si="137"/>
        <v>NIC2021</v>
      </c>
      <c r="B3347" t="s">
        <v>165</v>
      </c>
      <c r="C3347">
        <v>2021</v>
      </c>
      <c r="D3347">
        <v>7119.169233600418</v>
      </c>
      <c r="E3347">
        <v>28.013075432324175</v>
      </c>
      <c r="F3347">
        <f t="shared" si="138"/>
        <v>8.8705463169242034</v>
      </c>
    </row>
    <row r="3348" spans="1:6" x14ac:dyDescent="0.45">
      <c r="A3348" t="str">
        <f t="shared" si="137"/>
        <v>NIC2022</v>
      </c>
      <c r="B3348" t="s">
        <v>165</v>
      </c>
      <c r="C3348">
        <v>2022</v>
      </c>
      <c r="D3348">
        <v>7796.6936203414434</v>
      </c>
      <c r="E3348">
        <v>29.699762421301479</v>
      </c>
      <c r="F3348">
        <f t="shared" si="138"/>
        <v>8.9614550279808523</v>
      </c>
    </row>
    <row r="3349" spans="1:6" x14ac:dyDescent="0.45">
      <c r="A3349" t="str">
        <f t="shared" si="137"/>
        <v>NIC2023</v>
      </c>
      <c r="B3349" t="s">
        <v>165</v>
      </c>
      <c r="C3349">
        <v>2023</v>
      </c>
      <c r="D3349">
        <v>8319.9794414099597</v>
      </c>
      <c r="E3349">
        <v>30.009003514577376</v>
      </c>
      <c r="F3349">
        <f t="shared" si="138"/>
        <v>9.0264150628278212</v>
      </c>
    </row>
    <row r="3350" spans="1:6" x14ac:dyDescent="0.45">
      <c r="A3350" t="str">
        <f t="shared" si="137"/>
        <v>NIC2024</v>
      </c>
      <c r="B3350" t="s">
        <v>165</v>
      </c>
      <c r="C3350">
        <v>2024</v>
      </c>
      <c r="D3350">
        <v>8708.7998305162619</v>
      </c>
      <c r="E3350">
        <v>29.732669446140768</v>
      </c>
      <c r="F3350">
        <f t="shared" si="138"/>
        <v>9.0720892682187309</v>
      </c>
    </row>
    <row r="3351" spans="1:6" x14ac:dyDescent="0.45">
      <c r="A3351" t="str">
        <f t="shared" si="137"/>
        <v>NER1990</v>
      </c>
      <c r="B3351" t="s">
        <v>108</v>
      </c>
      <c r="C3351">
        <v>1990</v>
      </c>
      <c r="D3351" s="2">
        <v>739.10885097428593</v>
      </c>
      <c r="E3351" s="2">
        <v>8.683549254358768</v>
      </c>
      <c r="F3351">
        <f t="shared" si="138"/>
        <v>6.6054452050598025</v>
      </c>
    </row>
    <row r="3352" spans="1:6" x14ac:dyDescent="0.45">
      <c r="A3352" t="str">
        <f t="shared" si="137"/>
        <v>NER1991</v>
      </c>
      <c r="B3352" t="s">
        <v>108</v>
      </c>
      <c r="C3352">
        <v>1991</v>
      </c>
      <c r="D3352">
        <v>737.52892132767079</v>
      </c>
      <c r="E3352">
        <v>8.1280894464186701</v>
      </c>
      <c r="F3352">
        <f t="shared" si="138"/>
        <v>6.6033053028046265</v>
      </c>
    </row>
    <row r="3353" spans="1:6" x14ac:dyDescent="0.45">
      <c r="A3353" t="str">
        <f t="shared" si="137"/>
        <v>NER1992</v>
      </c>
      <c r="B3353" t="s">
        <v>108</v>
      </c>
      <c r="C3353">
        <v>1992</v>
      </c>
      <c r="D3353">
        <v>745.80431010743916</v>
      </c>
      <c r="E3353">
        <v>8.0790643394904418</v>
      </c>
      <c r="F3353">
        <f t="shared" si="138"/>
        <v>6.6144632469013107</v>
      </c>
    </row>
    <row r="3354" spans="1:6" x14ac:dyDescent="0.45">
      <c r="A3354" t="str">
        <f t="shared" si="137"/>
        <v>NER1993</v>
      </c>
      <c r="B3354" t="s">
        <v>108</v>
      </c>
      <c r="C3354">
        <v>1993</v>
      </c>
      <c r="D3354">
        <v>742.10718079702679</v>
      </c>
      <c r="E3354">
        <v>7.5119012775291152</v>
      </c>
      <c r="F3354">
        <f t="shared" si="138"/>
        <v>6.6094936812492113</v>
      </c>
    </row>
    <row r="3355" spans="1:6" x14ac:dyDescent="0.45">
      <c r="A3355" t="str">
        <f t="shared" si="137"/>
        <v>NER1994</v>
      </c>
      <c r="B3355" t="s">
        <v>108</v>
      </c>
      <c r="C3355">
        <v>1994</v>
      </c>
      <c r="D3355">
        <v>747.57567767683747</v>
      </c>
      <c r="E3355">
        <v>6.6390184559938072</v>
      </c>
      <c r="F3355">
        <f t="shared" si="138"/>
        <v>6.6168355411795607</v>
      </c>
    </row>
    <row r="3356" spans="1:6" x14ac:dyDescent="0.45">
      <c r="A3356" t="str">
        <f t="shared" si="137"/>
        <v>NER1995</v>
      </c>
      <c r="B3356" t="s">
        <v>108</v>
      </c>
      <c r="C3356">
        <v>1995</v>
      </c>
      <c r="D3356">
        <v>756.545588583376</v>
      </c>
      <c r="E3356">
        <v>3.6547035259477876</v>
      </c>
      <c r="F3356">
        <f t="shared" si="138"/>
        <v>6.6287627939155094</v>
      </c>
    </row>
    <row r="3357" spans="1:6" x14ac:dyDescent="0.45">
      <c r="A3357" t="str">
        <f t="shared" si="137"/>
        <v>NER1996</v>
      </c>
      <c r="B3357" t="s">
        <v>108</v>
      </c>
      <c r="C3357">
        <v>1996</v>
      </c>
      <c r="D3357">
        <v>745.81084401480973</v>
      </c>
      <c r="E3357">
        <v>3.5214990634916123</v>
      </c>
      <c r="F3357">
        <f t="shared" si="138"/>
        <v>6.6144720077500487</v>
      </c>
    </row>
    <row r="3358" spans="1:6" x14ac:dyDescent="0.45">
      <c r="A3358" t="str">
        <f t="shared" si="137"/>
        <v>NER1997</v>
      </c>
      <c r="B3358" t="s">
        <v>108</v>
      </c>
      <c r="C3358">
        <v>1997</v>
      </c>
      <c r="D3358">
        <v>745.10552392562795</v>
      </c>
      <c r="E3358">
        <v>2.6609060966240743</v>
      </c>
      <c r="F3358">
        <f t="shared" si="138"/>
        <v>6.6135258512023496</v>
      </c>
    </row>
    <row r="3359" spans="1:6" x14ac:dyDescent="0.45">
      <c r="A3359" t="str">
        <f t="shared" si="137"/>
        <v>NER1998</v>
      </c>
      <c r="B3359" t="s">
        <v>108</v>
      </c>
      <c r="C3359">
        <v>1998</v>
      </c>
      <c r="D3359">
        <v>801.04693969991638</v>
      </c>
      <c r="E3359">
        <v>3.1657814226362122</v>
      </c>
      <c r="F3359">
        <f t="shared" si="138"/>
        <v>6.6859195467245449</v>
      </c>
    </row>
    <row r="3360" spans="1:6" x14ac:dyDescent="0.45">
      <c r="A3360" t="str">
        <f t="shared" si="137"/>
        <v>NER1999</v>
      </c>
      <c r="B3360" t="s">
        <v>108</v>
      </c>
      <c r="C3360">
        <v>1999</v>
      </c>
      <c r="D3360">
        <v>783.18387709162698</v>
      </c>
      <c r="E3360">
        <v>3.0550430169622174</v>
      </c>
      <c r="F3360">
        <f t="shared" si="138"/>
        <v>6.6633675050641967</v>
      </c>
    </row>
    <row r="3361" spans="1:6" x14ac:dyDescent="0.45">
      <c r="A3361" t="str">
        <f t="shared" si="137"/>
        <v>NER2000</v>
      </c>
      <c r="B3361" t="s">
        <v>108</v>
      </c>
      <c r="C3361">
        <v>2000</v>
      </c>
      <c r="D3361">
        <v>764.28188514315957</v>
      </c>
      <c r="E3361">
        <v>3.8594042752044295</v>
      </c>
      <c r="F3361">
        <f t="shared" si="138"/>
        <v>6.6389366807291257</v>
      </c>
    </row>
    <row r="3362" spans="1:6" x14ac:dyDescent="0.45">
      <c r="A3362" t="str">
        <f t="shared" si="137"/>
        <v>NER2001</v>
      </c>
      <c r="B3362" t="s">
        <v>108</v>
      </c>
      <c r="C3362">
        <v>2001</v>
      </c>
      <c r="D3362">
        <v>809.38718690937503</v>
      </c>
      <c r="E3362">
        <v>5.9177826876628785</v>
      </c>
      <c r="F3362">
        <f t="shared" si="138"/>
        <v>6.6962774019598728</v>
      </c>
    </row>
    <row r="3363" spans="1:6" x14ac:dyDescent="0.45">
      <c r="A3363" t="str">
        <f t="shared" si="137"/>
        <v>NER2002</v>
      </c>
      <c r="B3363" t="s">
        <v>108</v>
      </c>
      <c r="C3363">
        <v>2002</v>
      </c>
      <c r="D3363">
        <v>832.46936440920501</v>
      </c>
      <c r="E3363">
        <v>4.4141405401224114</v>
      </c>
      <c r="F3363">
        <f t="shared" si="138"/>
        <v>6.7243964216690175</v>
      </c>
    </row>
    <row r="3364" spans="1:6" x14ac:dyDescent="0.45">
      <c r="A3364" t="str">
        <f t="shared" si="137"/>
        <v>NER2003</v>
      </c>
      <c r="B3364" t="s">
        <v>108</v>
      </c>
      <c r="C3364">
        <v>2003</v>
      </c>
      <c r="D3364">
        <v>836.97844059323563</v>
      </c>
      <c r="E3364">
        <v>4.5723640655238711</v>
      </c>
      <c r="F3364">
        <f t="shared" si="138"/>
        <v>6.7297983122046103</v>
      </c>
    </row>
    <row r="3365" spans="1:6" x14ac:dyDescent="0.45">
      <c r="A3365" t="str">
        <f t="shared" si="137"/>
        <v>NER2004</v>
      </c>
      <c r="B3365" t="s">
        <v>108</v>
      </c>
      <c r="C3365">
        <v>2004</v>
      </c>
      <c r="D3365">
        <v>832.12519659952272</v>
      </c>
      <c r="E3365">
        <v>4.4868500861569576</v>
      </c>
      <c r="F3365">
        <f t="shared" si="138"/>
        <v>6.7239829061828473</v>
      </c>
    </row>
    <row r="3366" spans="1:6" x14ac:dyDescent="0.45">
      <c r="A3366" t="str">
        <f t="shared" si="137"/>
        <v>NER2005</v>
      </c>
      <c r="B3366" t="s">
        <v>108</v>
      </c>
      <c r="C3366">
        <v>2005</v>
      </c>
      <c r="D3366">
        <v>888.30426254383917</v>
      </c>
      <c r="E3366">
        <v>3.9533650524356334</v>
      </c>
      <c r="F3366">
        <f t="shared" si="138"/>
        <v>6.7893143223049943</v>
      </c>
    </row>
    <row r="3367" spans="1:6" x14ac:dyDescent="0.45">
      <c r="A3367" t="str">
        <f t="shared" si="137"/>
        <v>NER2006</v>
      </c>
      <c r="B3367" t="s">
        <v>108</v>
      </c>
      <c r="C3367">
        <v>2006</v>
      </c>
      <c r="D3367">
        <v>935.17532935428608</v>
      </c>
      <c r="E3367">
        <v>3.8740030873193776</v>
      </c>
      <c r="F3367">
        <f t="shared" si="138"/>
        <v>6.840734029735354</v>
      </c>
    </row>
    <row r="3368" spans="1:6" x14ac:dyDescent="0.45">
      <c r="A3368" t="str">
        <f t="shared" si="137"/>
        <v>NER2007</v>
      </c>
      <c r="B3368" t="s">
        <v>108</v>
      </c>
      <c r="C3368">
        <v>2007</v>
      </c>
      <c r="D3368">
        <v>954.89228011055457</v>
      </c>
      <c r="E3368">
        <v>7.0783262765803157</v>
      </c>
      <c r="F3368">
        <f t="shared" si="138"/>
        <v>6.8615985384230633</v>
      </c>
    </row>
    <row r="3369" spans="1:6" x14ac:dyDescent="0.45">
      <c r="A3369" t="str">
        <f t="shared" si="137"/>
        <v>NER2008</v>
      </c>
      <c r="B3369" t="s">
        <v>108</v>
      </c>
      <c r="C3369">
        <v>2008</v>
      </c>
      <c r="D3369">
        <v>1010.4318462116946</v>
      </c>
      <c r="E3369">
        <v>8.0544822986659721</v>
      </c>
      <c r="F3369">
        <f t="shared" si="138"/>
        <v>6.9181330889597117</v>
      </c>
    </row>
    <row r="3370" spans="1:6" x14ac:dyDescent="0.45">
      <c r="A3370" t="str">
        <f t="shared" si="137"/>
        <v>NER2009</v>
      </c>
      <c r="B3370" t="s">
        <v>108</v>
      </c>
      <c r="C3370">
        <v>2009</v>
      </c>
      <c r="D3370">
        <v>998.7925015047781</v>
      </c>
      <c r="E3370">
        <v>8.8914022119225748</v>
      </c>
      <c r="F3370">
        <f t="shared" si="138"/>
        <v>6.9065470508732094</v>
      </c>
    </row>
    <row r="3371" spans="1:6" x14ac:dyDescent="0.45">
      <c r="A3371" t="str">
        <f t="shared" si="137"/>
        <v>NER2010</v>
      </c>
      <c r="B3371" t="s">
        <v>108</v>
      </c>
      <c r="C3371">
        <v>2010</v>
      </c>
      <c r="D3371">
        <v>1057.5110025738475</v>
      </c>
      <c r="E3371">
        <v>9.0342729600051985</v>
      </c>
      <c r="F3371">
        <f t="shared" si="138"/>
        <v>6.9636733151914596</v>
      </c>
    </row>
    <row r="3372" spans="1:6" x14ac:dyDescent="0.45">
      <c r="A3372" t="str">
        <f t="shared" si="137"/>
        <v>NER2011</v>
      </c>
      <c r="B3372" t="s">
        <v>108</v>
      </c>
      <c r="C3372">
        <v>2011</v>
      </c>
      <c r="D3372">
        <v>1064.4191739036075</v>
      </c>
      <c r="E3372">
        <v>9.9223081823125945</v>
      </c>
      <c r="F3372">
        <f t="shared" si="138"/>
        <v>6.9701845527552742</v>
      </c>
    </row>
    <row r="3373" spans="1:6" x14ac:dyDescent="0.45">
      <c r="A3373" t="str">
        <f t="shared" si="137"/>
        <v>NER2012</v>
      </c>
      <c r="B3373" t="s">
        <v>108</v>
      </c>
      <c r="C3373">
        <v>2012</v>
      </c>
      <c r="D3373">
        <v>1161.7890828976665</v>
      </c>
      <c r="E3373">
        <v>9.970813567354357</v>
      </c>
      <c r="F3373">
        <f t="shared" si="138"/>
        <v>7.0577164088002755</v>
      </c>
    </row>
    <row r="3374" spans="1:6" x14ac:dyDescent="0.45">
      <c r="A3374" t="str">
        <f t="shared" si="137"/>
        <v>NER2013</v>
      </c>
      <c r="B3374" t="s">
        <v>108</v>
      </c>
      <c r="C3374">
        <v>2013</v>
      </c>
      <c r="D3374">
        <v>1137.7690412957079</v>
      </c>
      <c r="E3374">
        <v>10.460630408420988</v>
      </c>
      <c r="F3374">
        <f t="shared" si="138"/>
        <v>7.0368246426791048</v>
      </c>
    </row>
    <row r="3375" spans="1:6" x14ac:dyDescent="0.45">
      <c r="A3375" t="str">
        <f t="shared" si="137"/>
        <v>NER2014</v>
      </c>
      <c r="B3375" t="s">
        <v>108</v>
      </c>
      <c r="C3375">
        <v>2014</v>
      </c>
      <c r="D3375">
        <v>1161.3251572379274</v>
      </c>
      <c r="E3375">
        <v>10.680035986388207</v>
      </c>
      <c r="F3375">
        <f t="shared" si="138"/>
        <v>7.0573170090136523</v>
      </c>
    </row>
    <row r="3376" spans="1:6" x14ac:dyDescent="0.45">
      <c r="A3376" t="str">
        <f t="shared" si="137"/>
        <v>NER2015</v>
      </c>
      <c r="B3376" t="s">
        <v>108</v>
      </c>
      <c r="C3376">
        <v>2015</v>
      </c>
      <c r="D3376">
        <v>1172.1917875895499</v>
      </c>
      <c r="E3376">
        <v>11.273154737693146</v>
      </c>
      <c r="F3376">
        <f t="shared" si="138"/>
        <v>7.0666305980371948</v>
      </c>
    </row>
    <row r="3377" spans="1:6" x14ac:dyDescent="0.45">
      <c r="A3377" t="str">
        <f t="shared" si="137"/>
        <v>NER2016</v>
      </c>
      <c r="B3377" t="s">
        <v>108</v>
      </c>
      <c r="C3377">
        <v>2016</v>
      </c>
      <c r="D3377">
        <v>1188.5570922983698</v>
      </c>
      <c r="E3377">
        <v>11.478825705069855</v>
      </c>
      <c r="F3377">
        <f t="shared" si="138"/>
        <v>7.0804953229189991</v>
      </c>
    </row>
    <row r="3378" spans="1:6" x14ac:dyDescent="0.45">
      <c r="A3378" t="str">
        <f t="shared" si="137"/>
        <v>NER2017</v>
      </c>
      <c r="B3378" t="s">
        <v>108</v>
      </c>
      <c r="C3378">
        <v>2017</v>
      </c>
      <c r="D3378">
        <v>1208.1460995526625</v>
      </c>
      <c r="E3378">
        <v>11.414857471115068</v>
      </c>
      <c r="F3378">
        <f t="shared" si="138"/>
        <v>7.0968423145200008</v>
      </c>
    </row>
    <row r="3379" spans="1:6" x14ac:dyDescent="0.45">
      <c r="A3379" t="str">
        <f t="shared" si="137"/>
        <v>NER2018</v>
      </c>
      <c r="B3379" t="s">
        <v>108</v>
      </c>
      <c r="C3379">
        <v>2018</v>
      </c>
      <c r="D3379">
        <v>1275.9964393532748</v>
      </c>
      <c r="E3379">
        <v>10.202612213918139</v>
      </c>
      <c r="F3379">
        <f t="shared" si="138"/>
        <v>7.1514826734253516</v>
      </c>
    </row>
    <row r="3380" spans="1:6" x14ac:dyDescent="0.45">
      <c r="A3380" t="str">
        <f t="shared" si="137"/>
        <v>NER2019</v>
      </c>
      <c r="B3380" t="s">
        <v>108</v>
      </c>
      <c r="C3380">
        <v>2019</v>
      </c>
      <c r="D3380">
        <v>1419.1680507019307</v>
      </c>
      <c r="E3380">
        <v>11.220611870083811</v>
      </c>
      <c r="F3380">
        <f t="shared" si="138"/>
        <v>7.2578260991133066</v>
      </c>
    </row>
    <row r="3381" spans="1:6" x14ac:dyDescent="0.45">
      <c r="A3381" t="str">
        <f t="shared" si="137"/>
        <v>NER2020</v>
      </c>
      <c r="B3381" t="s">
        <v>108</v>
      </c>
      <c r="C3381">
        <v>2020</v>
      </c>
      <c r="D3381">
        <v>1496.8335002302204</v>
      </c>
      <c r="E3381">
        <v>11.700232378582982</v>
      </c>
      <c r="F3381">
        <f t="shared" si="138"/>
        <v>7.3111071559428691</v>
      </c>
    </row>
    <row r="3382" spans="1:6" x14ac:dyDescent="0.45">
      <c r="A3382" t="str">
        <f t="shared" si="137"/>
        <v>NER2021</v>
      </c>
      <c r="B3382" t="s">
        <v>108</v>
      </c>
      <c r="C3382">
        <v>2021</v>
      </c>
      <c r="D3382">
        <v>1585.5992202118823</v>
      </c>
      <c r="E3382">
        <v>13.024910891647382</v>
      </c>
      <c r="F3382">
        <f t="shared" si="138"/>
        <v>7.3687176717818854</v>
      </c>
    </row>
    <row r="3383" spans="1:6" x14ac:dyDescent="0.45">
      <c r="A3383" t="str">
        <f t="shared" si="137"/>
        <v>NER2022</v>
      </c>
      <c r="B3383" t="s">
        <v>108</v>
      </c>
      <c r="C3383">
        <v>2022</v>
      </c>
      <c r="D3383">
        <v>1839.9690967590329</v>
      </c>
      <c r="E3383">
        <v>12.489166241537527</v>
      </c>
      <c r="F3383">
        <f t="shared" si="138"/>
        <v>7.517504055222334</v>
      </c>
    </row>
    <row r="3384" spans="1:6" x14ac:dyDescent="0.45">
      <c r="A3384" t="str">
        <f t="shared" si="137"/>
        <v>NER2023</v>
      </c>
      <c r="B3384" t="s">
        <v>108</v>
      </c>
      <c r="C3384">
        <v>2023</v>
      </c>
      <c r="D3384">
        <v>1875.1530677062754</v>
      </c>
      <c r="E3384">
        <v>11.063775272651103</v>
      </c>
      <c r="F3384">
        <f t="shared" si="138"/>
        <v>7.5364455711824787</v>
      </c>
    </row>
    <row r="3385" spans="1:6" x14ac:dyDescent="0.45">
      <c r="A3385" t="str">
        <f t="shared" si="137"/>
        <v>NER2024</v>
      </c>
      <c r="B3385" t="s">
        <v>108</v>
      </c>
      <c r="C3385">
        <v>2024</v>
      </c>
      <c r="D3385">
        <v>2015.0228207604725</v>
      </c>
      <c r="E3385">
        <v>10.379233240198303</v>
      </c>
      <c r="F3385">
        <f t="shared" si="138"/>
        <v>7.6083857997560917</v>
      </c>
    </row>
    <row r="3386" spans="1:6" x14ac:dyDescent="0.45">
      <c r="A3386" t="str">
        <f t="shared" si="137"/>
        <v>NGA1990</v>
      </c>
      <c r="B3386" t="s">
        <v>531</v>
      </c>
      <c r="C3386">
        <v>1990</v>
      </c>
      <c r="D3386" s="2">
        <v>2016.6342467775869</v>
      </c>
      <c r="E3386" s="2">
        <v>4.957522442653775</v>
      </c>
      <c r="F3386">
        <f t="shared" si="138"/>
        <v>7.6091851862495012</v>
      </c>
    </row>
    <row r="3387" spans="1:6" x14ac:dyDescent="0.45">
      <c r="A3387" t="str">
        <f t="shared" si="137"/>
        <v>NGA1991</v>
      </c>
      <c r="B3387" t="s">
        <v>531</v>
      </c>
      <c r="C3387">
        <v>1991</v>
      </c>
      <c r="D3387">
        <v>2037.7675101054624</v>
      </c>
      <c r="E3387">
        <v>5.2410964691747424</v>
      </c>
      <c r="F3387">
        <f t="shared" si="138"/>
        <v>7.6196101298001011</v>
      </c>
    </row>
    <row r="3388" spans="1:6" x14ac:dyDescent="0.45">
      <c r="A3388" t="str">
        <f t="shared" si="137"/>
        <v>NGA1992</v>
      </c>
      <c r="B3388" t="s">
        <v>531</v>
      </c>
      <c r="C3388">
        <v>1992</v>
      </c>
      <c r="D3388">
        <v>2124.2233876463606</v>
      </c>
      <c r="E3388">
        <v>8.2345138566754716</v>
      </c>
      <c r="F3388">
        <f t="shared" si="138"/>
        <v>7.6611615499230341</v>
      </c>
    </row>
    <row r="3389" spans="1:6" x14ac:dyDescent="0.45">
      <c r="A3389" t="str">
        <f t="shared" si="137"/>
        <v>NGA1993</v>
      </c>
      <c r="B3389" t="s">
        <v>531</v>
      </c>
      <c r="C3389">
        <v>1993</v>
      </c>
      <c r="D3389">
        <v>2074.6041306696816</v>
      </c>
      <c r="E3389">
        <v>7.0077181648384128</v>
      </c>
      <c r="F3389">
        <f t="shared" si="138"/>
        <v>7.6375256340637501</v>
      </c>
    </row>
    <row r="3390" spans="1:6" x14ac:dyDescent="0.45">
      <c r="A3390" t="str">
        <f t="shared" si="137"/>
        <v>NGA1994</v>
      </c>
      <c r="B3390" t="s">
        <v>531</v>
      </c>
      <c r="C3390">
        <v>1994</v>
      </c>
      <c r="D3390">
        <v>2026.2120088455104</v>
      </c>
      <c r="E3390">
        <v>8.0372881684584261</v>
      </c>
      <c r="F3390">
        <f t="shared" si="138"/>
        <v>7.6139233233839256</v>
      </c>
    </row>
    <row r="3391" spans="1:6" x14ac:dyDescent="0.45">
      <c r="A3391" t="str">
        <f t="shared" si="137"/>
        <v>NGA1995</v>
      </c>
      <c r="B3391" t="s">
        <v>531</v>
      </c>
      <c r="C3391">
        <v>1995</v>
      </c>
      <c r="D3391">
        <v>2013.4002199071535</v>
      </c>
      <c r="E3391">
        <v>6.5087114958490995</v>
      </c>
      <c r="F3391">
        <f t="shared" si="138"/>
        <v>7.6075802235171075</v>
      </c>
    </row>
    <row r="3392" spans="1:6" x14ac:dyDescent="0.45">
      <c r="A3392" t="str">
        <f t="shared" si="137"/>
        <v>NGA1996</v>
      </c>
      <c r="B3392" t="s">
        <v>531</v>
      </c>
      <c r="C3392">
        <v>1996</v>
      </c>
      <c r="D3392">
        <v>2081.1630176266349</v>
      </c>
      <c r="E3392">
        <v>6.1744439422166142</v>
      </c>
      <c r="F3392">
        <f t="shared" si="138"/>
        <v>7.6406821595228402</v>
      </c>
    </row>
    <row r="3393" spans="1:6" x14ac:dyDescent="0.45">
      <c r="A3393" t="str">
        <f t="shared" si="137"/>
        <v>NGA1997</v>
      </c>
      <c r="B3393" t="s">
        <v>531</v>
      </c>
      <c r="C3393">
        <v>1997</v>
      </c>
      <c r="D3393">
        <v>2123.2361731035753</v>
      </c>
      <c r="E3393">
        <v>7.0305901469770822</v>
      </c>
      <c r="F3393">
        <f t="shared" si="138"/>
        <v>7.6606967005011892</v>
      </c>
    </row>
    <row r="3394" spans="1:6" x14ac:dyDescent="0.45">
      <c r="A3394" t="str">
        <f t="shared" si="137"/>
        <v>NGA1998</v>
      </c>
      <c r="B3394" t="s">
        <v>531</v>
      </c>
      <c r="C3394">
        <v>1998</v>
      </c>
      <c r="D3394">
        <v>2145.7060322099424</v>
      </c>
      <c r="E3394">
        <v>7.6194523935599889</v>
      </c>
      <c r="F3394">
        <f t="shared" si="138"/>
        <v>7.6712239297487299</v>
      </c>
    </row>
    <row r="3395" spans="1:6" x14ac:dyDescent="0.45">
      <c r="A3395" t="str">
        <f t="shared" ref="A3395:A3458" si="139">B3395&amp;C3395</f>
        <v>NGA1999</v>
      </c>
      <c r="B3395" t="s">
        <v>531</v>
      </c>
      <c r="C3395">
        <v>1999</v>
      </c>
      <c r="D3395">
        <v>2131.839930941228</v>
      </c>
      <c r="E3395">
        <v>8.1688078554743164</v>
      </c>
      <c r="F3395">
        <f t="shared" ref="F3395:F3458" si="140">LN(D3395)</f>
        <v>7.6647407031712849</v>
      </c>
    </row>
    <row r="3396" spans="1:6" x14ac:dyDescent="0.45">
      <c r="A3396" t="str">
        <f t="shared" si="139"/>
        <v>NGA2000</v>
      </c>
      <c r="B3396" t="s">
        <v>531</v>
      </c>
      <c r="C3396">
        <v>2000</v>
      </c>
      <c r="D3396">
        <v>2229.0657777845822</v>
      </c>
      <c r="E3396">
        <v>8.248988697517607</v>
      </c>
      <c r="F3396">
        <f t="shared" si="140"/>
        <v>7.7093378429480266</v>
      </c>
    </row>
    <row r="3397" spans="1:6" x14ac:dyDescent="0.45">
      <c r="A3397" t="str">
        <f t="shared" si="139"/>
        <v>NGA2001</v>
      </c>
      <c r="B3397" t="s">
        <v>531</v>
      </c>
      <c r="C3397">
        <v>2001</v>
      </c>
      <c r="D3397">
        <v>2349.4418562857586</v>
      </c>
      <c r="E3397">
        <v>9.88080739655231</v>
      </c>
      <c r="F3397">
        <f t="shared" si="140"/>
        <v>7.7619330709652141</v>
      </c>
    </row>
    <row r="3398" spans="1:6" x14ac:dyDescent="0.45">
      <c r="A3398" t="str">
        <f t="shared" si="139"/>
        <v>NGA2002</v>
      </c>
      <c r="B3398" t="s">
        <v>531</v>
      </c>
      <c r="C3398">
        <v>2002</v>
      </c>
      <c r="D3398">
        <v>2677.2860198764743</v>
      </c>
      <c r="E3398">
        <v>8.0843429980000039</v>
      </c>
      <c r="F3398">
        <f t="shared" si="140"/>
        <v>7.8925588812483651</v>
      </c>
    </row>
    <row r="3399" spans="1:6" x14ac:dyDescent="0.45">
      <c r="A3399" t="str">
        <f t="shared" si="139"/>
        <v>NGA2003</v>
      </c>
      <c r="B3399" t="s">
        <v>531</v>
      </c>
      <c r="C3399">
        <v>2003</v>
      </c>
      <c r="D3399">
        <v>2851.0439880721297</v>
      </c>
      <c r="E3399">
        <v>8.9094847257034822</v>
      </c>
      <c r="F3399">
        <f t="shared" si="140"/>
        <v>7.9554405177912368</v>
      </c>
    </row>
    <row r="3400" spans="1:6" x14ac:dyDescent="0.45">
      <c r="A3400" t="str">
        <f t="shared" si="139"/>
        <v>NGA2004</v>
      </c>
      <c r="B3400" t="s">
        <v>531</v>
      </c>
      <c r="C3400">
        <v>2004</v>
      </c>
      <c r="D3400">
        <v>3111.1401597167041</v>
      </c>
      <c r="E3400">
        <v>8.4616640553279296</v>
      </c>
      <c r="F3400">
        <f t="shared" si="140"/>
        <v>8.0427445488293294</v>
      </c>
    </row>
    <row r="3401" spans="1:6" x14ac:dyDescent="0.45">
      <c r="A3401" t="str">
        <f t="shared" si="139"/>
        <v>NGA2005</v>
      </c>
      <c r="B3401" t="s">
        <v>531</v>
      </c>
      <c r="C3401">
        <v>2005</v>
      </c>
      <c r="D3401">
        <v>3322.0141983935391</v>
      </c>
      <c r="E3401">
        <v>8.4350952630322684</v>
      </c>
      <c r="F3401">
        <f t="shared" si="140"/>
        <v>8.1083265642139377</v>
      </c>
    </row>
    <row r="3402" spans="1:6" x14ac:dyDescent="0.45">
      <c r="A3402" t="str">
        <f t="shared" si="139"/>
        <v>NGA2006</v>
      </c>
      <c r="B3402" t="s">
        <v>531</v>
      </c>
      <c r="C3402">
        <v>2006</v>
      </c>
      <c r="D3402">
        <v>3533.0468473571887</v>
      </c>
      <c r="E3402">
        <v>8.1203604527914717</v>
      </c>
      <c r="F3402">
        <f t="shared" si="140"/>
        <v>8.1699159072081677</v>
      </c>
    </row>
    <row r="3403" spans="1:6" x14ac:dyDescent="0.45">
      <c r="A3403" t="str">
        <f t="shared" si="139"/>
        <v>NGA2007</v>
      </c>
      <c r="B3403" t="s">
        <v>531</v>
      </c>
      <c r="C3403">
        <v>2007</v>
      </c>
      <c r="D3403">
        <v>3762.2034636252811</v>
      </c>
      <c r="E3403">
        <v>13.797016933261583</v>
      </c>
      <c r="F3403">
        <f t="shared" si="140"/>
        <v>8.2327600922967612</v>
      </c>
    </row>
    <row r="3404" spans="1:6" x14ac:dyDescent="0.45">
      <c r="A3404" t="str">
        <f t="shared" si="139"/>
        <v>NGA2008</v>
      </c>
      <c r="B3404" t="s">
        <v>531</v>
      </c>
      <c r="C3404">
        <v>2008</v>
      </c>
      <c r="D3404">
        <v>3981.6581169783658</v>
      </c>
      <c r="E3404">
        <v>18.633014700918732</v>
      </c>
      <c r="F3404">
        <f t="shared" si="140"/>
        <v>8.2894536238257945</v>
      </c>
    </row>
    <row r="3405" spans="1:6" x14ac:dyDescent="0.45">
      <c r="A3405" t="str">
        <f t="shared" si="139"/>
        <v>NGA2009</v>
      </c>
      <c r="B3405" t="s">
        <v>531</v>
      </c>
      <c r="C3405">
        <v>2009</v>
      </c>
      <c r="D3405">
        <v>4209.2185319294158</v>
      </c>
      <c r="E3405">
        <v>19.625601660817185</v>
      </c>
      <c r="F3405">
        <f t="shared" si="140"/>
        <v>8.3450322875770588</v>
      </c>
    </row>
    <row r="3406" spans="1:6" x14ac:dyDescent="0.45">
      <c r="A3406" t="str">
        <f t="shared" si="139"/>
        <v>NGA2010</v>
      </c>
      <c r="B3406" t="s">
        <v>531</v>
      </c>
      <c r="C3406">
        <v>2010</v>
      </c>
      <c r="D3406">
        <v>4474.6070507502336</v>
      </c>
      <c r="E3406">
        <v>13.490742840586002</v>
      </c>
      <c r="F3406">
        <f t="shared" si="140"/>
        <v>8.4061738169652251</v>
      </c>
    </row>
    <row r="3407" spans="1:6" x14ac:dyDescent="0.45">
      <c r="A3407" t="str">
        <f t="shared" si="139"/>
        <v>NGA2011</v>
      </c>
      <c r="B3407" t="s">
        <v>531</v>
      </c>
      <c r="C3407">
        <v>2011</v>
      </c>
      <c r="D3407">
        <v>4676.4081511928125</v>
      </c>
      <c r="E3407">
        <v>11.043629611410555</v>
      </c>
      <c r="F3407">
        <f t="shared" si="140"/>
        <v>8.4502856051798165</v>
      </c>
    </row>
    <row r="3408" spans="1:6" x14ac:dyDescent="0.45">
      <c r="A3408" t="str">
        <f t="shared" si="139"/>
        <v>NGA2012</v>
      </c>
      <c r="B3408" t="s">
        <v>531</v>
      </c>
      <c r="C3408">
        <v>2012</v>
      </c>
      <c r="D3408">
        <v>4737.1067443982511</v>
      </c>
      <c r="E3408">
        <v>10.604703771234401</v>
      </c>
      <c r="F3408">
        <f t="shared" si="140"/>
        <v>8.4631818368472409</v>
      </c>
    </row>
    <row r="3409" spans="1:6" x14ac:dyDescent="0.45">
      <c r="A3409" t="str">
        <f t="shared" si="139"/>
        <v>NGA2013</v>
      </c>
      <c r="B3409" t="s">
        <v>531</v>
      </c>
      <c r="C3409">
        <v>2013</v>
      </c>
      <c r="D3409">
        <v>4973.7852755176764</v>
      </c>
      <c r="E3409">
        <v>11.533214941528424</v>
      </c>
      <c r="F3409">
        <f t="shared" si="140"/>
        <v>8.5119364540542986</v>
      </c>
    </row>
    <row r="3410" spans="1:6" x14ac:dyDescent="0.45">
      <c r="A3410" t="str">
        <f t="shared" si="139"/>
        <v>NGA2014</v>
      </c>
      <c r="B3410" t="s">
        <v>531</v>
      </c>
      <c r="C3410">
        <v>2014</v>
      </c>
      <c r="D3410">
        <v>5252.1509495675782</v>
      </c>
      <c r="E3410">
        <v>13.297005376739193</v>
      </c>
      <c r="F3410">
        <f t="shared" si="140"/>
        <v>8.5663929763591629</v>
      </c>
    </row>
    <row r="3411" spans="1:6" x14ac:dyDescent="0.45">
      <c r="A3411" t="str">
        <f t="shared" si="139"/>
        <v>NGA2015</v>
      </c>
      <c r="B3411" t="s">
        <v>531</v>
      </c>
      <c r="C3411">
        <v>2015</v>
      </c>
      <c r="D3411">
        <v>5189.4539719546074</v>
      </c>
      <c r="E3411">
        <v>13.078684477369837</v>
      </c>
      <c r="F3411">
        <f t="shared" si="140"/>
        <v>8.5543837629093389</v>
      </c>
    </row>
    <row r="3412" spans="1:6" x14ac:dyDescent="0.45">
      <c r="A3412" t="str">
        <f t="shared" si="139"/>
        <v>NGA2016</v>
      </c>
      <c r="B3412" t="s">
        <v>531</v>
      </c>
      <c r="C3412">
        <v>2016</v>
      </c>
      <c r="D3412">
        <v>5022.3332670398186</v>
      </c>
      <c r="E3412">
        <v>14.608038856310182</v>
      </c>
      <c r="F3412">
        <f t="shared" si="140"/>
        <v>8.5216498989334344</v>
      </c>
    </row>
    <row r="3413" spans="1:6" x14ac:dyDescent="0.45">
      <c r="A3413" t="str">
        <f t="shared" si="139"/>
        <v>NGA2017</v>
      </c>
      <c r="B3413" t="s">
        <v>531</v>
      </c>
      <c r="C3413">
        <v>2017</v>
      </c>
      <c r="D3413">
        <v>4996.8947279188615</v>
      </c>
      <c r="E3413">
        <v>12.85202980761983</v>
      </c>
      <c r="F3413">
        <f t="shared" si="140"/>
        <v>8.5165719440658307</v>
      </c>
    </row>
    <row r="3414" spans="1:6" x14ac:dyDescent="0.45">
      <c r="A3414" t="str">
        <f t="shared" si="139"/>
        <v>NGA2018</v>
      </c>
      <c r="B3414" t="s">
        <v>531</v>
      </c>
      <c r="C3414">
        <v>2018</v>
      </c>
      <c r="D3414">
        <v>5083.1723310220677</v>
      </c>
      <c r="E3414">
        <v>10.246581301239937</v>
      </c>
      <c r="F3414">
        <f t="shared" si="140"/>
        <v>8.5336908202800377</v>
      </c>
    </row>
    <row r="3415" spans="1:6" x14ac:dyDescent="0.45">
      <c r="A3415" t="str">
        <f t="shared" si="139"/>
        <v>NGA2019</v>
      </c>
      <c r="B3415" t="s">
        <v>531</v>
      </c>
      <c r="C3415">
        <v>2019</v>
      </c>
      <c r="D3415">
        <v>5362.408307575608</v>
      </c>
      <c r="E3415">
        <v>11.157556654191209</v>
      </c>
      <c r="F3415">
        <f t="shared" si="140"/>
        <v>8.5871684642696859</v>
      </c>
    </row>
    <row r="3416" spans="1:6" x14ac:dyDescent="0.45">
      <c r="A3416" t="str">
        <f t="shared" si="139"/>
        <v>NGA2020</v>
      </c>
      <c r="B3416" t="s">
        <v>531</v>
      </c>
      <c r="C3416">
        <v>2020</v>
      </c>
      <c r="D3416">
        <v>5353.7055489938839</v>
      </c>
      <c r="E3416">
        <v>12.131850602834145</v>
      </c>
      <c r="F3416">
        <f t="shared" si="140"/>
        <v>8.5855442261155446</v>
      </c>
    </row>
    <row r="3417" spans="1:6" x14ac:dyDescent="0.45">
      <c r="A3417" t="str">
        <f t="shared" si="139"/>
        <v>NGA2021</v>
      </c>
      <c r="B3417" t="s">
        <v>531</v>
      </c>
      <c r="C3417">
        <v>2021</v>
      </c>
      <c r="D3417">
        <v>5491.7003406829663</v>
      </c>
      <c r="E3417">
        <v>13.449449164787492</v>
      </c>
      <c r="F3417">
        <f t="shared" si="140"/>
        <v>8.6109932025228826</v>
      </c>
    </row>
    <row r="3418" spans="1:6" x14ac:dyDescent="0.45">
      <c r="A3418" t="str">
        <f t="shared" si="139"/>
        <v>NGA2022</v>
      </c>
      <c r="B3418" t="s">
        <v>531</v>
      </c>
      <c r="C3418">
        <v>2022</v>
      </c>
      <c r="D3418">
        <v>5948.7261470680869</v>
      </c>
      <c r="E3418">
        <v>12.957467311764143</v>
      </c>
      <c r="F3418">
        <f t="shared" si="140"/>
        <v>8.6909323826887785</v>
      </c>
    </row>
    <row r="3419" spans="1:6" x14ac:dyDescent="0.45">
      <c r="A3419" t="str">
        <f t="shared" si="139"/>
        <v>MKD2012</v>
      </c>
      <c r="B3419" t="s">
        <v>507</v>
      </c>
      <c r="C3419">
        <v>2012</v>
      </c>
      <c r="D3419">
        <v>12725.925831398637</v>
      </c>
      <c r="E3419">
        <v>48.11219660849212</v>
      </c>
      <c r="F3419">
        <f t="shared" si="140"/>
        <v>9.4513965956599773</v>
      </c>
    </row>
    <row r="3420" spans="1:6" x14ac:dyDescent="0.45">
      <c r="A3420" t="str">
        <f t="shared" si="139"/>
        <v>MKD2013</v>
      </c>
      <c r="B3420" t="s">
        <v>507</v>
      </c>
      <c r="C3420">
        <v>2013</v>
      </c>
      <c r="D3420">
        <v>13662.810582700668</v>
      </c>
      <c r="E3420">
        <v>47.6490949146215</v>
      </c>
      <c r="F3420">
        <f t="shared" si="140"/>
        <v>9.5224328647205159</v>
      </c>
    </row>
    <row r="3421" spans="1:6" x14ac:dyDescent="0.45">
      <c r="A3421" t="str">
        <f t="shared" si="139"/>
        <v>MKD2014</v>
      </c>
      <c r="B3421" t="s">
        <v>507</v>
      </c>
      <c r="C3421">
        <v>2014</v>
      </c>
      <c r="D3421">
        <v>14485.124260876335</v>
      </c>
      <c r="E3421">
        <v>50.513553958546979</v>
      </c>
      <c r="F3421">
        <f t="shared" si="140"/>
        <v>9.5808774887566681</v>
      </c>
    </row>
    <row r="3422" spans="1:6" x14ac:dyDescent="0.45">
      <c r="A3422" t="str">
        <f t="shared" si="139"/>
        <v>MKD2015</v>
      </c>
      <c r="B3422" t="s">
        <v>507</v>
      </c>
      <c r="C3422">
        <v>2015</v>
      </c>
      <c r="D3422">
        <v>15038.18595431187</v>
      </c>
      <c r="E3422">
        <v>52.032036469466711</v>
      </c>
      <c r="F3422">
        <f t="shared" si="140"/>
        <v>9.6183479754893852</v>
      </c>
    </row>
    <row r="3423" spans="1:6" x14ac:dyDescent="0.45">
      <c r="A3423" t="str">
        <f t="shared" si="139"/>
        <v>MKD2016</v>
      </c>
      <c r="B3423" t="s">
        <v>507</v>
      </c>
      <c r="C3423">
        <v>2016</v>
      </c>
      <c r="D3423">
        <v>16457.194238620279</v>
      </c>
      <c r="E3423">
        <v>48.978005846804862</v>
      </c>
      <c r="F3423">
        <f t="shared" si="140"/>
        <v>9.7085180003221261</v>
      </c>
    </row>
    <row r="3424" spans="1:6" x14ac:dyDescent="0.45">
      <c r="A3424" t="str">
        <f t="shared" si="139"/>
        <v>MKD2017</v>
      </c>
      <c r="B3424" t="s">
        <v>507</v>
      </c>
      <c r="C3424">
        <v>2017</v>
      </c>
      <c r="D3424">
        <v>17160.889435518729</v>
      </c>
      <c r="E3424">
        <v>49.884479242285792</v>
      </c>
      <c r="F3424">
        <f t="shared" si="140"/>
        <v>9.7503882036054126</v>
      </c>
    </row>
    <row r="3425" spans="1:6" x14ac:dyDescent="0.45">
      <c r="A3425" t="str">
        <f t="shared" si="139"/>
        <v>MKD2018</v>
      </c>
      <c r="B3425" t="s">
        <v>507</v>
      </c>
      <c r="C3425">
        <v>2018</v>
      </c>
      <c r="D3425">
        <v>18460.1193633742</v>
      </c>
      <c r="E3425">
        <v>50.244452558277175</v>
      </c>
      <c r="F3425">
        <f t="shared" si="140"/>
        <v>9.8233679740908784</v>
      </c>
    </row>
    <row r="3426" spans="1:6" x14ac:dyDescent="0.45">
      <c r="A3426" t="str">
        <f t="shared" si="139"/>
        <v>MKD2019</v>
      </c>
      <c r="B3426" t="s">
        <v>507</v>
      </c>
      <c r="C3426">
        <v>2019</v>
      </c>
      <c r="D3426">
        <v>20222.197202864631</v>
      </c>
      <c r="E3426">
        <v>51.267965653273428</v>
      </c>
      <c r="F3426">
        <f t="shared" si="140"/>
        <v>9.9145361515009682</v>
      </c>
    </row>
    <row r="3427" spans="1:6" x14ac:dyDescent="0.45">
      <c r="A3427" t="str">
        <f t="shared" si="139"/>
        <v>MKD2020</v>
      </c>
      <c r="B3427" t="s">
        <v>507</v>
      </c>
      <c r="C3427">
        <v>2020</v>
      </c>
      <c r="D3427">
        <v>19961.964588382332</v>
      </c>
      <c r="E3427">
        <v>55.746628688226437</v>
      </c>
      <c r="F3427">
        <f t="shared" si="140"/>
        <v>9.9015839712935669</v>
      </c>
    </row>
    <row r="3428" spans="1:6" x14ac:dyDescent="0.45">
      <c r="A3428" t="str">
        <f t="shared" si="139"/>
        <v>MKD2021</v>
      </c>
      <c r="B3428" t="s">
        <v>507</v>
      </c>
      <c r="C3428">
        <v>2021</v>
      </c>
      <c r="D3428">
        <v>22142.972872130878</v>
      </c>
      <c r="E3428">
        <v>55.501013341123048</v>
      </c>
      <c r="F3428">
        <f t="shared" si="140"/>
        <v>10.005275473315743</v>
      </c>
    </row>
    <row r="3429" spans="1:6" x14ac:dyDescent="0.45">
      <c r="A3429" t="str">
        <f t="shared" si="139"/>
        <v>MKD2022</v>
      </c>
      <c r="B3429" t="s">
        <v>507</v>
      </c>
      <c r="C3429">
        <v>2022</v>
      </c>
      <c r="D3429">
        <v>24065.614804339315</v>
      </c>
      <c r="E3429">
        <v>54.295322035002648</v>
      </c>
      <c r="F3429">
        <f t="shared" si="140"/>
        <v>10.088539329066778</v>
      </c>
    </row>
    <row r="3430" spans="1:6" x14ac:dyDescent="0.45">
      <c r="A3430" t="str">
        <f t="shared" si="139"/>
        <v>MKD2023</v>
      </c>
      <c r="B3430" t="s">
        <v>507</v>
      </c>
      <c r="C3430">
        <v>2023</v>
      </c>
      <c r="D3430">
        <v>24386.609886074704</v>
      </c>
      <c r="E3430">
        <v>52.343655214118186</v>
      </c>
      <c r="F3430">
        <f t="shared" si="140"/>
        <v>10.10178948548822</v>
      </c>
    </row>
    <row r="3431" spans="1:6" x14ac:dyDescent="0.45">
      <c r="A3431" t="str">
        <f t="shared" si="139"/>
        <v>MKD2024</v>
      </c>
      <c r="B3431" t="s">
        <v>507</v>
      </c>
      <c r="C3431">
        <v>2024</v>
      </c>
      <c r="D3431">
        <v>26587.032587258858</v>
      </c>
      <c r="E3431">
        <v>54.78928335815462</v>
      </c>
      <c r="F3431">
        <f t="shared" si="140"/>
        <v>10.18817887918504</v>
      </c>
    </row>
    <row r="3432" spans="1:6" x14ac:dyDescent="0.45">
      <c r="A3432" t="str">
        <f t="shared" si="139"/>
        <v>NOR2001</v>
      </c>
      <c r="B3432" t="s">
        <v>472</v>
      </c>
      <c r="C3432">
        <v>2001</v>
      </c>
      <c r="D3432">
        <v>37833.480410732445</v>
      </c>
      <c r="E3432">
        <v>96.159399198829647</v>
      </c>
      <c r="F3432">
        <f t="shared" si="140"/>
        <v>10.540949714736275</v>
      </c>
    </row>
    <row r="3433" spans="1:6" x14ac:dyDescent="0.45">
      <c r="A3433" t="str">
        <f t="shared" si="139"/>
        <v>NOR2002</v>
      </c>
      <c r="B3433" t="s">
        <v>472</v>
      </c>
      <c r="C3433">
        <v>2002</v>
      </c>
      <c r="D3433">
        <v>38056.240427810633</v>
      </c>
      <c r="E3433">
        <v>102.32635786366353</v>
      </c>
      <c r="F3433">
        <f t="shared" si="140"/>
        <v>10.546820355829459</v>
      </c>
    </row>
    <row r="3434" spans="1:6" x14ac:dyDescent="0.45">
      <c r="A3434" t="str">
        <f t="shared" si="139"/>
        <v>NOR2003</v>
      </c>
      <c r="B3434" t="s">
        <v>472</v>
      </c>
      <c r="C3434">
        <v>2003</v>
      </c>
      <c r="D3434">
        <v>38684.709682509863</v>
      </c>
      <c r="E3434">
        <v>106.58970642150922</v>
      </c>
      <c r="F3434">
        <f t="shared" si="140"/>
        <v>10.563199702302683</v>
      </c>
    </row>
    <row r="3435" spans="1:6" x14ac:dyDescent="0.45">
      <c r="A3435" t="str">
        <f t="shared" si="139"/>
        <v>NOR2004</v>
      </c>
      <c r="B3435" t="s">
        <v>472</v>
      </c>
      <c r="C3435">
        <v>2004</v>
      </c>
      <c r="D3435">
        <v>42672.93753489355</v>
      </c>
      <c r="E3435">
        <v>105.01909504319727</v>
      </c>
      <c r="F3435">
        <f t="shared" si="140"/>
        <v>10.66132021690817</v>
      </c>
    </row>
    <row r="3436" spans="1:6" x14ac:dyDescent="0.45">
      <c r="A3436" t="str">
        <f t="shared" si="139"/>
        <v>NOR2005</v>
      </c>
      <c r="B3436" t="s">
        <v>472</v>
      </c>
      <c r="C3436">
        <v>2005</v>
      </c>
      <c r="D3436">
        <v>47966.864011260797</v>
      </c>
      <c r="E3436">
        <v>106.57721539370928</v>
      </c>
      <c r="F3436">
        <f t="shared" si="140"/>
        <v>10.778265718401682</v>
      </c>
    </row>
    <row r="3437" spans="1:6" x14ac:dyDescent="0.45">
      <c r="A3437" t="str">
        <f t="shared" si="139"/>
        <v>NOR2006</v>
      </c>
      <c r="B3437" t="s">
        <v>472</v>
      </c>
      <c r="C3437">
        <v>2006</v>
      </c>
      <c r="D3437">
        <v>54369.176646134503</v>
      </c>
      <c r="E3437">
        <v>97.154666495270959</v>
      </c>
      <c r="F3437">
        <f t="shared" si="140"/>
        <v>10.903552666492738</v>
      </c>
    </row>
    <row r="3438" spans="1:6" x14ac:dyDescent="0.45">
      <c r="A3438" t="str">
        <f t="shared" si="139"/>
        <v>NOR2007</v>
      </c>
      <c r="B3438" t="s">
        <v>472</v>
      </c>
      <c r="C3438">
        <v>2007</v>
      </c>
      <c r="D3438">
        <v>56181.304566685714</v>
      </c>
      <c r="E3438">
        <v>107.06401307700195</v>
      </c>
      <c r="F3438">
        <f t="shared" si="140"/>
        <v>10.936339321582748</v>
      </c>
    </row>
    <row r="3439" spans="1:6" x14ac:dyDescent="0.45">
      <c r="A3439" t="str">
        <f t="shared" si="139"/>
        <v>NOR2008</v>
      </c>
      <c r="B3439" t="s">
        <v>472</v>
      </c>
      <c r="C3439">
        <v>2008</v>
      </c>
      <c r="D3439">
        <v>62072.753985490912</v>
      </c>
      <c r="E3439">
        <v>119.24771226500543</v>
      </c>
      <c r="F3439">
        <f t="shared" si="140"/>
        <v>11.036062427450181</v>
      </c>
    </row>
    <row r="3440" spans="1:6" x14ac:dyDescent="0.45">
      <c r="A3440" t="str">
        <f t="shared" si="139"/>
        <v>NOR2009</v>
      </c>
      <c r="B3440" t="s">
        <v>472</v>
      </c>
      <c r="C3440">
        <v>2009</v>
      </c>
      <c r="D3440">
        <v>55618.633764183571</v>
      </c>
      <c r="E3440">
        <v>127.53431552576697</v>
      </c>
      <c r="F3440">
        <f t="shared" si="140"/>
        <v>10.926273563735517</v>
      </c>
    </row>
    <row r="3441" spans="1:6" x14ac:dyDescent="0.45">
      <c r="A3441" t="str">
        <f t="shared" si="139"/>
        <v>NOR2010</v>
      </c>
      <c r="B3441" t="s">
        <v>472</v>
      </c>
      <c r="C3441">
        <v>2010</v>
      </c>
      <c r="D3441">
        <v>58219.614346352311</v>
      </c>
      <c r="E3441">
        <v>127.6374661226069</v>
      </c>
      <c r="F3441">
        <f t="shared" si="140"/>
        <v>10.971977593202654</v>
      </c>
    </row>
    <row r="3442" spans="1:6" x14ac:dyDescent="0.45">
      <c r="A3442" t="str">
        <f t="shared" si="139"/>
        <v>NOR2011</v>
      </c>
      <c r="B3442" t="s">
        <v>472</v>
      </c>
      <c r="C3442">
        <v>2011</v>
      </c>
      <c r="D3442">
        <v>62460.090815700241</v>
      </c>
      <c r="E3442">
        <v>124.97817560514875</v>
      </c>
      <c r="F3442">
        <f t="shared" si="140"/>
        <v>11.042283084817765</v>
      </c>
    </row>
    <row r="3443" spans="1:6" x14ac:dyDescent="0.45">
      <c r="A3443" t="str">
        <f t="shared" si="139"/>
        <v>NOR2012</v>
      </c>
      <c r="B3443" t="s">
        <v>472</v>
      </c>
      <c r="C3443">
        <v>2012</v>
      </c>
      <c r="D3443">
        <v>65774.35207462238</v>
      </c>
      <c r="E3443">
        <v>122.68382163145364</v>
      </c>
      <c r="F3443">
        <f t="shared" si="140"/>
        <v>11.093985255227096</v>
      </c>
    </row>
    <row r="3444" spans="1:6" x14ac:dyDescent="0.45">
      <c r="A3444" t="str">
        <f t="shared" si="139"/>
        <v>NOR2013</v>
      </c>
      <c r="B3444" t="s">
        <v>472</v>
      </c>
      <c r="C3444">
        <v>2013</v>
      </c>
      <c r="D3444">
        <v>67377.926225877221</v>
      </c>
      <c r="E3444">
        <v>124.21009372770267</v>
      </c>
      <c r="F3444">
        <f t="shared" si="140"/>
        <v>11.118072739192126</v>
      </c>
    </row>
    <row r="3445" spans="1:6" x14ac:dyDescent="0.45">
      <c r="A3445" t="str">
        <f t="shared" si="139"/>
        <v>NOR2014</v>
      </c>
      <c r="B3445" t="s">
        <v>472</v>
      </c>
      <c r="C3445">
        <v>2014</v>
      </c>
      <c r="D3445">
        <v>66332.461437419755</v>
      </c>
      <c r="E3445">
        <v>128.24498003653645</v>
      </c>
      <c r="F3445">
        <f t="shared" si="140"/>
        <v>11.102434670792633</v>
      </c>
    </row>
    <row r="3446" spans="1:6" x14ac:dyDescent="0.45">
      <c r="A3446" t="str">
        <f t="shared" si="139"/>
        <v>NOR2015</v>
      </c>
      <c r="B3446" t="s">
        <v>472</v>
      </c>
      <c r="C3446">
        <v>2015</v>
      </c>
      <c r="D3446">
        <v>60754.181691637677</v>
      </c>
      <c r="E3446">
        <v>137.83606261998099</v>
      </c>
      <c r="F3446">
        <f t="shared" si="140"/>
        <v>11.014591193264064</v>
      </c>
    </row>
    <row r="3447" spans="1:6" x14ac:dyDescent="0.45">
      <c r="A3447" t="str">
        <f t="shared" si="139"/>
        <v>NOR2016</v>
      </c>
      <c r="B3447" t="s">
        <v>472</v>
      </c>
      <c r="C3447">
        <v>2016</v>
      </c>
      <c r="D3447">
        <v>59280.199202882854</v>
      </c>
      <c r="E3447">
        <v>144.97160654485589</v>
      </c>
      <c r="F3447">
        <f t="shared" si="140"/>
        <v>10.990030620336841</v>
      </c>
    </row>
    <row r="3448" spans="1:6" x14ac:dyDescent="0.45">
      <c r="A3448" t="str">
        <f t="shared" si="139"/>
        <v>NOR2017</v>
      </c>
      <c r="B3448" t="s">
        <v>472</v>
      </c>
      <c r="C3448">
        <v>2017</v>
      </c>
      <c r="D3448">
        <v>64589.555919686303</v>
      </c>
      <c r="E3448">
        <v>145.26489248151501</v>
      </c>
      <c r="F3448">
        <f t="shared" si="140"/>
        <v>11.075808003630323</v>
      </c>
    </row>
    <row r="3449" spans="1:6" x14ac:dyDescent="0.45">
      <c r="A3449" t="str">
        <f t="shared" si="139"/>
        <v>NOR2018</v>
      </c>
      <c r="B3449" t="s">
        <v>472</v>
      </c>
      <c r="C3449">
        <v>2018</v>
      </c>
      <c r="D3449">
        <v>70253.846369338615</v>
      </c>
      <c r="E3449">
        <v>142.49164215769196</v>
      </c>
      <c r="F3449">
        <f t="shared" si="140"/>
        <v>11.159870338285574</v>
      </c>
    </row>
    <row r="3450" spans="1:6" x14ac:dyDescent="0.45">
      <c r="A3450" t="str">
        <f t="shared" si="139"/>
        <v>NOR2019</v>
      </c>
      <c r="B3450" t="s">
        <v>472</v>
      </c>
      <c r="C3450">
        <v>2019</v>
      </c>
      <c r="D3450">
        <v>70939.605518035984</v>
      </c>
      <c r="E3450">
        <v>149.38813218024114</v>
      </c>
      <c r="F3450">
        <f t="shared" si="140"/>
        <v>11.169584167528898</v>
      </c>
    </row>
    <row r="3451" spans="1:6" x14ac:dyDescent="0.45">
      <c r="A3451" t="str">
        <f t="shared" si="139"/>
        <v>NOR2020</v>
      </c>
      <c r="B3451" t="s">
        <v>472</v>
      </c>
      <c r="C3451">
        <v>2020</v>
      </c>
      <c r="D3451">
        <v>67110.604570550189</v>
      </c>
      <c r="E3451">
        <v>163.5359915645335</v>
      </c>
      <c r="F3451">
        <f t="shared" si="140"/>
        <v>11.114097351762434</v>
      </c>
    </row>
    <row r="3452" spans="1:6" x14ac:dyDescent="0.45">
      <c r="A3452" t="str">
        <f t="shared" si="139"/>
        <v>NOR2021</v>
      </c>
      <c r="B3452" t="s">
        <v>472</v>
      </c>
      <c r="C3452">
        <v>2021</v>
      </c>
      <c r="D3452">
        <v>88984.138673651498</v>
      </c>
      <c r="E3452">
        <v>137.56505365141118</v>
      </c>
      <c r="F3452">
        <f t="shared" si="140"/>
        <v>11.39621341568173</v>
      </c>
    </row>
    <row r="3453" spans="1:6" x14ac:dyDescent="0.45">
      <c r="A3453" t="str">
        <f t="shared" si="139"/>
        <v>NOR2022</v>
      </c>
      <c r="B3453" t="s">
        <v>472</v>
      </c>
      <c r="C3453">
        <v>2022</v>
      </c>
      <c r="D3453">
        <v>123150.17290800887</v>
      </c>
      <c r="E3453">
        <v>110.27616888819891</v>
      </c>
      <c r="F3453">
        <f t="shared" si="140"/>
        <v>11.721159807591619</v>
      </c>
    </row>
    <row r="3454" spans="1:6" x14ac:dyDescent="0.45">
      <c r="A3454" t="str">
        <f t="shared" si="139"/>
        <v>NOR2023</v>
      </c>
      <c r="B3454" t="s">
        <v>472</v>
      </c>
      <c r="C3454">
        <v>2023</v>
      </c>
      <c r="D3454">
        <v>100437.32674458386</v>
      </c>
      <c r="E3454">
        <v>127.4320457726746</v>
      </c>
      <c r="F3454">
        <f t="shared" si="140"/>
        <v>11.517289197471126</v>
      </c>
    </row>
    <row r="3455" spans="1:6" x14ac:dyDescent="0.45">
      <c r="A3455" t="str">
        <f t="shared" si="139"/>
        <v>NOR2024</v>
      </c>
      <c r="B3455" t="s">
        <v>472</v>
      </c>
      <c r="C3455">
        <v>2024</v>
      </c>
      <c r="D3455">
        <v>101031.58751681764</v>
      </c>
      <c r="E3455">
        <v>128.83248230972589</v>
      </c>
      <c r="F3455">
        <f t="shared" si="140"/>
        <v>11.523188494619296</v>
      </c>
    </row>
    <row r="3456" spans="1:6" x14ac:dyDescent="0.45">
      <c r="A3456" t="str">
        <f t="shared" si="139"/>
        <v>OMN1990</v>
      </c>
      <c r="B3456" t="s">
        <v>443</v>
      </c>
      <c r="C3456">
        <v>1990</v>
      </c>
      <c r="D3456" s="2">
        <v>26904.002210997351</v>
      </c>
      <c r="E3456" s="2">
        <v>18.095392551486967</v>
      </c>
      <c r="F3456">
        <f t="shared" si="140"/>
        <v>10.200030335601092</v>
      </c>
    </row>
    <row r="3457" spans="1:6" x14ac:dyDescent="0.45">
      <c r="A3457" t="str">
        <f t="shared" si="139"/>
        <v>OMN1991</v>
      </c>
      <c r="B3457" t="s">
        <v>443</v>
      </c>
      <c r="C3457">
        <v>1991</v>
      </c>
      <c r="D3457">
        <v>28108.661441788514</v>
      </c>
      <c r="E3457">
        <v>18.824263654848906</v>
      </c>
      <c r="F3457">
        <f t="shared" si="140"/>
        <v>10.243833044189349</v>
      </c>
    </row>
    <row r="3458" spans="1:6" x14ac:dyDescent="0.45">
      <c r="A3458" t="str">
        <f t="shared" si="139"/>
        <v>OMN1992</v>
      </c>
      <c r="B3458" t="s">
        <v>443</v>
      </c>
      <c r="C3458">
        <v>1992</v>
      </c>
      <c r="D3458">
        <v>29772.904425570159</v>
      </c>
      <c r="E3458">
        <v>18.885360129089044</v>
      </c>
      <c r="F3458">
        <f t="shared" si="140"/>
        <v>10.301354011413194</v>
      </c>
    </row>
    <row r="3459" spans="1:6" x14ac:dyDescent="0.45">
      <c r="A3459" t="str">
        <f t="shared" ref="A3459:A3522" si="141">B3459&amp;C3459</f>
        <v>OMN1993</v>
      </c>
      <c r="B3459" t="s">
        <v>443</v>
      </c>
      <c r="C3459">
        <v>1993</v>
      </c>
      <c r="D3459">
        <v>30986.526256040779</v>
      </c>
      <c r="E3459">
        <v>19.884969661524966</v>
      </c>
      <c r="F3459">
        <f t="shared" ref="F3459:F3522" si="142">LN(D3459)</f>
        <v>10.341307752083377</v>
      </c>
    </row>
    <row r="3460" spans="1:6" x14ac:dyDescent="0.45">
      <c r="A3460" t="str">
        <f t="shared" si="141"/>
        <v>OMN1994</v>
      </c>
      <c r="B3460" t="s">
        <v>443</v>
      </c>
      <c r="C3460">
        <v>1994</v>
      </c>
      <c r="D3460">
        <v>31924.775098770944</v>
      </c>
      <c r="E3460">
        <v>21.691516436903498</v>
      </c>
      <c r="F3460">
        <f t="shared" si="142"/>
        <v>10.371137636201563</v>
      </c>
    </row>
    <row r="3461" spans="1:6" x14ac:dyDescent="0.45">
      <c r="A3461" t="str">
        <f t="shared" si="141"/>
        <v>OMN1995</v>
      </c>
      <c r="B3461" t="s">
        <v>443</v>
      </c>
      <c r="C3461">
        <v>1995</v>
      </c>
      <c r="D3461">
        <v>33598.33314670292</v>
      </c>
      <c r="E3461">
        <v>22.456494408787137</v>
      </c>
      <c r="F3461">
        <f t="shared" si="142"/>
        <v>10.422231735991662</v>
      </c>
    </row>
    <row r="3462" spans="1:6" x14ac:dyDescent="0.45">
      <c r="A3462" t="str">
        <f t="shared" si="141"/>
        <v>OMN1996</v>
      </c>
      <c r="B3462" t="s">
        <v>443</v>
      </c>
      <c r="C3462">
        <v>1996</v>
      </c>
      <c r="D3462">
        <v>34660.62481256359</v>
      </c>
      <c r="E3462">
        <v>23.387723991570894</v>
      </c>
      <c r="F3462">
        <f t="shared" si="142"/>
        <v>10.453359590013161</v>
      </c>
    </row>
    <row r="3463" spans="1:6" x14ac:dyDescent="0.45">
      <c r="A3463" t="str">
        <f t="shared" si="141"/>
        <v>OMN1997</v>
      </c>
      <c r="B3463" t="s">
        <v>443</v>
      </c>
      <c r="C3463">
        <v>1997</v>
      </c>
      <c r="D3463">
        <v>36808.93479239758</v>
      </c>
      <c r="E3463">
        <v>31.297031558611938</v>
      </c>
      <c r="F3463">
        <f t="shared" si="142"/>
        <v>10.513495887959179</v>
      </c>
    </row>
    <row r="3464" spans="1:6" x14ac:dyDescent="0.45">
      <c r="A3464" t="str">
        <f t="shared" si="141"/>
        <v>OMN1998</v>
      </c>
      <c r="B3464" t="s">
        <v>443</v>
      </c>
      <c r="C3464">
        <v>1998</v>
      </c>
      <c r="D3464">
        <v>36665.641851936045</v>
      </c>
      <c r="E3464">
        <v>41.547690063219321</v>
      </c>
      <c r="F3464">
        <f t="shared" si="142"/>
        <v>10.509595406223196</v>
      </c>
    </row>
    <row r="3465" spans="1:6" x14ac:dyDescent="0.45">
      <c r="A3465" t="str">
        <f t="shared" si="141"/>
        <v>OMN1999</v>
      </c>
      <c r="B3465" t="s">
        <v>443</v>
      </c>
      <c r="C3465">
        <v>1999</v>
      </c>
      <c r="D3465">
        <v>36791.576683777843</v>
      </c>
      <c r="E3465">
        <v>40.601047150961833</v>
      </c>
      <c r="F3465">
        <f t="shared" si="142"/>
        <v>10.513024203494128</v>
      </c>
    </row>
    <row r="3466" spans="1:6" x14ac:dyDescent="0.45">
      <c r="A3466" t="str">
        <f t="shared" si="141"/>
        <v>OMN2000</v>
      </c>
      <c r="B3466" t="s">
        <v>443</v>
      </c>
      <c r="C3466">
        <v>2000</v>
      </c>
      <c r="D3466">
        <v>39443.260739825666</v>
      </c>
      <c r="E3466">
        <v>32.828620834696459</v>
      </c>
      <c r="F3466">
        <f t="shared" si="142"/>
        <v>10.582618481258171</v>
      </c>
    </row>
    <row r="3467" spans="1:6" x14ac:dyDescent="0.45">
      <c r="A3467" t="str">
        <f t="shared" si="141"/>
        <v>OMN2001</v>
      </c>
      <c r="B3467" t="s">
        <v>443</v>
      </c>
      <c r="C3467">
        <v>2001</v>
      </c>
      <c r="D3467">
        <v>41679.015090505789</v>
      </c>
      <c r="E3467">
        <v>35.153593890912497</v>
      </c>
      <c r="F3467">
        <f t="shared" si="142"/>
        <v>10.637753045881874</v>
      </c>
    </row>
    <row r="3468" spans="1:6" x14ac:dyDescent="0.45">
      <c r="A3468" t="str">
        <f t="shared" si="141"/>
        <v>OMN2002</v>
      </c>
      <c r="B3468" t="s">
        <v>443</v>
      </c>
      <c r="C3468">
        <v>2002</v>
      </c>
      <c r="D3468">
        <v>41511.02852580796</v>
      </c>
      <c r="E3468">
        <v>33.970356422023521</v>
      </c>
      <c r="F3468">
        <f t="shared" si="142"/>
        <v>10.633714418523979</v>
      </c>
    </row>
    <row r="3469" spans="1:6" x14ac:dyDescent="0.45">
      <c r="A3469" t="str">
        <f t="shared" si="141"/>
        <v>OMN2003</v>
      </c>
      <c r="B3469" t="s">
        <v>443</v>
      </c>
      <c r="C3469">
        <v>2003</v>
      </c>
      <c r="D3469">
        <v>40934.695715824513</v>
      </c>
      <c r="E3469">
        <v>32.177211596092576</v>
      </c>
      <c r="F3469">
        <f t="shared" si="142"/>
        <v>10.619733288433086</v>
      </c>
    </row>
    <row r="3470" spans="1:6" x14ac:dyDescent="0.45">
      <c r="A3470" t="str">
        <f t="shared" si="141"/>
        <v>OMN2004</v>
      </c>
      <c r="B3470" t="s">
        <v>443</v>
      </c>
      <c r="C3470">
        <v>2004</v>
      </c>
      <c r="D3470">
        <v>42141.636896515593</v>
      </c>
      <c r="E3470">
        <v>29.865126423930278</v>
      </c>
      <c r="F3470">
        <f t="shared" si="142"/>
        <v>10.648791530849504</v>
      </c>
    </row>
    <row r="3471" spans="1:6" x14ac:dyDescent="0.45">
      <c r="A3471" t="str">
        <f t="shared" si="141"/>
        <v>OMN2005</v>
      </c>
      <c r="B3471" t="s">
        <v>443</v>
      </c>
      <c r="C3471">
        <v>2005</v>
      </c>
      <c r="D3471">
        <v>43672.520318306706</v>
      </c>
      <c r="E3471">
        <v>26.83021300284199</v>
      </c>
      <c r="F3471">
        <f t="shared" si="142"/>
        <v>10.684474357621859</v>
      </c>
    </row>
    <row r="3472" spans="1:6" x14ac:dyDescent="0.45">
      <c r="A3472" t="str">
        <f t="shared" si="141"/>
        <v>OMN2006</v>
      </c>
      <c r="B3472" t="s">
        <v>443</v>
      </c>
      <c r="C3472">
        <v>2006</v>
      </c>
      <c r="D3472">
        <v>46091.182235184606</v>
      </c>
      <c r="E3472">
        <v>26.860229306521859</v>
      </c>
      <c r="F3472">
        <f t="shared" si="142"/>
        <v>10.738376935964551</v>
      </c>
    </row>
    <row r="3473" spans="1:6" x14ac:dyDescent="0.45">
      <c r="A3473" t="str">
        <f t="shared" si="141"/>
        <v>OMN2007</v>
      </c>
      <c r="B3473" t="s">
        <v>443</v>
      </c>
      <c r="C3473">
        <v>2007</v>
      </c>
      <c r="D3473">
        <v>48626.922041985432</v>
      </c>
      <c r="E3473">
        <v>30.976484441213685</v>
      </c>
      <c r="F3473">
        <f t="shared" si="142"/>
        <v>10.791932607995284</v>
      </c>
    </row>
    <row r="3474" spans="1:6" x14ac:dyDescent="0.45">
      <c r="A3474" t="str">
        <f t="shared" si="141"/>
        <v>OMN2008</v>
      </c>
      <c r="B3474" t="s">
        <v>443</v>
      </c>
      <c r="C3474">
        <v>2008</v>
      </c>
      <c r="D3474">
        <v>52841.188952314311</v>
      </c>
      <c r="E3474">
        <v>30.645818352527399</v>
      </c>
      <c r="F3474">
        <f t="shared" si="142"/>
        <v>10.875046259373169</v>
      </c>
    </row>
    <row r="3475" spans="1:6" x14ac:dyDescent="0.45">
      <c r="A3475" t="str">
        <f t="shared" si="141"/>
        <v>OMN2009</v>
      </c>
      <c r="B3475" t="s">
        <v>443</v>
      </c>
      <c r="C3475">
        <v>2009</v>
      </c>
      <c r="D3475">
        <v>55127.467772176366</v>
      </c>
      <c r="E3475">
        <v>40.746944902237587</v>
      </c>
      <c r="F3475">
        <f t="shared" si="142"/>
        <v>10.917403378589343</v>
      </c>
    </row>
    <row r="3476" spans="1:6" x14ac:dyDescent="0.45">
      <c r="A3476" t="str">
        <f t="shared" si="141"/>
        <v>OMN2010</v>
      </c>
      <c r="B3476" t="s">
        <v>443</v>
      </c>
      <c r="C3476">
        <v>2010</v>
      </c>
      <c r="D3476">
        <v>55667.468777864364</v>
      </c>
      <c r="E3476">
        <v>38.211910880352143</v>
      </c>
      <c r="F3476">
        <f t="shared" si="142"/>
        <v>10.927151211810163</v>
      </c>
    </row>
    <row r="3477" spans="1:6" x14ac:dyDescent="0.45">
      <c r="A3477" t="str">
        <f t="shared" si="141"/>
        <v>OMN2011</v>
      </c>
      <c r="B3477" t="s">
        <v>443</v>
      </c>
      <c r="C3477">
        <v>2011</v>
      </c>
      <c r="D3477">
        <v>52393.313582029317</v>
      </c>
      <c r="E3477">
        <v>36.103045640953354</v>
      </c>
      <c r="F3477">
        <f t="shared" si="142"/>
        <v>10.86653425877074</v>
      </c>
    </row>
    <row r="3478" spans="1:6" x14ac:dyDescent="0.45">
      <c r="A3478" t="str">
        <f t="shared" si="141"/>
        <v>OMN2012</v>
      </c>
      <c r="B3478" t="s">
        <v>443</v>
      </c>
      <c r="C3478">
        <v>2012</v>
      </c>
      <c r="D3478">
        <v>49989.442509399392</v>
      </c>
      <c r="E3478">
        <v>36.820169039564163</v>
      </c>
      <c r="F3478">
        <f t="shared" si="142"/>
        <v>10.819567112303011</v>
      </c>
    </row>
    <row r="3479" spans="1:6" x14ac:dyDescent="0.45">
      <c r="A3479" t="str">
        <f t="shared" si="141"/>
        <v>OMN2013</v>
      </c>
      <c r="B3479" t="s">
        <v>443</v>
      </c>
      <c r="C3479">
        <v>2013</v>
      </c>
      <c r="D3479">
        <v>47013.473093438508</v>
      </c>
      <c r="E3479">
        <v>37.810176362910781</v>
      </c>
      <c r="F3479">
        <f t="shared" si="142"/>
        <v>10.758189501175142</v>
      </c>
    </row>
    <row r="3480" spans="1:6" x14ac:dyDescent="0.45">
      <c r="A3480" t="str">
        <f t="shared" si="141"/>
        <v>OMN2014</v>
      </c>
      <c r="B3480" t="s">
        <v>443</v>
      </c>
      <c r="C3480">
        <v>2014</v>
      </c>
      <c r="D3480">
        <v>44235.833632933412</v>
      </c>
      <c r="E3480">
        <v>40.996436379857926</v>
      </c>
      <c r="F3480">
        <f t="shared" si="142"/>
        <v>10.69729045529057</v>
      </c>
    </row>
    <row r="3481" spans="1:6" x14ac:dyDescent="0.45">
      <c r="A3481" t="str">
        <f t="shared" si="141"/>
        <v>OMN2015</v>
      </c>
      <c r="B3481" t="s">
        <v>443</v>
      </c>
      <c r="C3481">
        <v>2015</v>
      </c>
      <c r="D3481">
        <v>36058.166608478794</v>
      </c>
      <c r="E3481">
        <v>58.172112756614226</v>
      </c>
      <c r="F3481">
        <f t="shared" si="142"/>
        <v>10.49288865266052</v>
      </c>
    </row>
    <row r="3482" spans="1:6" x14ac:dyDescent="0.45">
      <c r="A3482" t="str">
        <f t="shared" si="141"/>
        <v>OMN2016</v>
      </c>
      <c r="B3482" t="s">
        <v>443</v>
      </c>
      <c r="C3482">
        <v>2016</v>
      </c>
      <c r="D3482">
        <v>33333.863589372202</v>
      </c>
      <c r="E3482">
        <v>66.670233042545092</v>
      </c>
      <c r="F3482">
        <f t="shared" si="142"/>
        <v>10.414329083856758</v>
      </c>
    </row>
    <row r="3483" spans="1:6" x14ac:dyDescent="0.45">
      <c r="A3483" t="str">
        <f t="shared" si="141"/>
        <v>OMN2017</v>
      </c>
      <c r="B3483" t="s">
        <v>443</v>
      </c>
      <c r="C3483">
        <v>2017</v>
      </c>
      <c r="D3483">
        <v>33619.498898260696</v>
      </c>
      <c r="E3483">
        <v>65.948762115061726</v>
      </c>
      <c r="F3483">
        <f t="shared" si="142"/>
        <v>10.422861501981233</v>
      </c>
    </row>
    <row r="3484" spans="1:6" x14ac:dyDescent="0.45">
      <c r="A3484" t="str">
        <f t="shared" si="141"/>
        <v>OMN2018</v>
      </c>
      <c r="B3484" t="s">
        <v>443</v>
      </c>
      <c r="C3484">
        <v>2018</v>
      </c>
      <c r="D3484">
        <v>37780.330832727064</v>
      </c>
      <c r="E3484">
        <v>61.072175889608914</v>
      </c>
      <c r="F3484">
        <f t="shared" si="142"/>
        <v>10.539543897838946</v>
      </c>
    </row>
    <row r="3485" spans="1:6" x14ac:dyDescent="0.45">
      <c r="A3485" t="str">
        <f t="shared" si="141"/>
        <v>OMN2019</v>
      </c>
      <c r="B3485" t="s">
        <v>443</v>
      </c>
      <c r="C3485">
        <v>2019</v>
      </c>
      <c r="D3485">
        <v>37250.611078835878</v>
      </c>
      <c r="E3485">
        <v>65.135336497398072</v>
      </c>
      <c r="F3485">
        <f t="shared" si="142"/>
        <v>10.525423628474112</v>
      </c>
    </row>
    <row r="3486" spans="1:6" x14ac:dyDescent="0.45">
      <c r="A3486" t="str">
        <f t="shared" si="141"/>
        <v>OMN2020</v>
      </c>
      <c r="B3486" t="s">
        <v>443</v>
      </c>
      <c r="C3486">
        <v>2020</v>
      </c>
      <c r="D3486">
        <v>35163.32817814155</v>
      </c>
      <c r="E3486">
        <v>76.589389942019437</v>
      </c>
      <c r="F3486">
        <f t="shared" si="142"/>
        <v>10.467759005400707</v>
      </c>
    </row>
    <row r="3487" spans="1:6" x14ac:dyDescent="0.45">
      <c r="A3487" t="str">
        <f t="shared" si="141"/>
        <v>OMN2021</v>
      </c>
      <c r="B3487" t="s">
        <v>443</v>
      </c>
      <c r="C3487">
        <v>2021</v>
      </c>
      <c r="D3487">
        <v>38719.45876820488</v>
      </c>
      <c r="E3487">
        <v>68.186349503159988</v>
      </c>
      <c r="F3487">
        <f t="shared" si="142"/>
        <v>10.564097563198937</v>
      </c>
    </row>
    <row r="3488" spans="1:6" x14ac:dyDescent="0.45">
      <c r="A3488" t="str">
        <f t="shared" si="141"/>
        <v>OMN2022</v>
      </c>
      <c r="B3488" t="s">
        <v>443</v>
      </c>
      <c r="C3488">
        <v>2022</v>
      </c>
      <c r="D3488">
        <v>42616.33489558685</v>
      </c>
      <c r="E3488">
        <v>55.789770455320273</v>
      </c>
      <c r="F3488">
        <f t="shared" si="142"/>
        <v>10.65999290701318</v>
      </c>
    </row>
    <row r="3489" spans="1:6" x14ac:dyDescent="0.45">
      <c r="A3489" t="str">
        <f t="shared" si="141"/>
        <v>OMN2023</v>
      </c>
      <c r="B3489" t="s">
        <v>443</v>
      </c>
      <c r="C3489">
        <v>2023</v>
      </c>
      <c r="D3489">
        <v>41851.18796010068</v>
      </c>
      <c r="E3489">
        <v>59.910245373799086</v>
      </c>
      <c r="F3489">
        <f t="shared" si="142"/>
        <v>10.641875461658127</v>
      </c>
    </row>
    <row r="3490" spans="1:6" x14ac:dyDescent="0.45">
      <c r="A3490" t="str">
        <f t="shared" si="141"/>
        <v>PAK1990</v>
      </c>
      <c r="B3490" t="s">
        <v>103</v>
      </c>
      <c r="C3490">
        <v>1990</v>
      </c>
      <c r="D3490" s="2">
        <v>1895.2626696780655</v>
      </c>
      <c r="E3490" s="2">
        <v>24.157332906513634</v>
      </c>
      <c r="F3490">
        <f t="shared" si="142"/>
        <v>7.5471127198780925</v>
      </c>
    </row>
    <row r="3491" spans="1:6" x14ac:dyDescent="0.45">
      <c r="A3491" t="str">
        <f t="shared" si="141"/>
        <v>PAK1991</v>
      </c>
      <c r="B3491" t="s">
        <v>103</v>
      </c>
      <c r="C3491">
        <v>1991</v>
      </c>
      <c r="D3491">
        <v>1991.5796404563821</v>
      </c>
      <c r="E3491">
        <v>22.237017440721143</v>
      </c>
      <c r="F3491">
        <f t="shared" si="142"/>
        <v>7.5966833920085968</v>
      </c>
    </row>
    <row r="3492" spans="1:6" x14ac:dyDescent="0.45">
      <c r="A3492" t="str">
        <f t="shared" si="141"/>
        <v>PAK1992</v>
      </c>
      <c r="B3492" t="s">
        <v>103</v>
      </c>
      <c r="C3492">
        <v>1992</v>
      </c>
      <c r="D3492">
        <v>2132.0194172942092</v>
      </c>
      <c r="E3492">
        <v>23.496823883406183</v>
      </c>
      <c r="F3492">
        <f t="shared" si="142"/>
        <v>7.6648248927931402</v>
      </c>
    </row>
    <row r="3493" spans="1:6" x14ac:dyDescent="0.45">
      <c r="A3493" t="str">
        <f t="shared" si="141"/>
        <v>PAK1993</v>
      </c>
      <c r="B3493" t="s">
        <v>103</v>
      </c>
      <c r="C3493">
        <v>1993</v>
      </c>
      <c r="D3493">
        <v>2160.1896665616223</v>
      </c>
      <c r="E3493">
        <v>24.39504512797502</v>
      </c>
      <c r="F3493">
        <f t="shared" si="142"/>
        <v>7.6779513054166051</v>
      </c>
    </row>
    <row r="3494" spans="1:6" x14ac:dyDescent="0.45">
      <c r="A3494" t="str">
        <f t="shared" si="141"/>
        <v>PAK1994</v>
      </c>
      <c r="B3494" t="s">
        <v>103</v>
      </c>
      <c r="C3494">
        <v>1994</v>
      </c>
      <c r="D3494">
        <v>2223.514283738888</v>
      </c>
      <c r="E3494">
        <v>23.823006464318475</v>
      </c>
      <c r="F3494">
        <f t="shared" si="142"/>
        <v>7.7068442339188232</v>
      </c>
    </row>
    <row r="3495" spans="1:6" x14ac:dyDescent="0.45">
      <c r="A3495" t="str">
        <f t="shared" si="141"/>
        <v>PAK1995</v>
      </c>
      <c r="B3495" t="s">
        <v>103</v>
      </c>
      <c r="C3495">
        <v>1995</v>
      </c>
      <c r="D3495">
        <v>2314.9079854652091</v>
      </c>
      <c r="E3495">
        <v>24.207121197992198</v>
      </c>
      <c r="F3495">
        <f t="shared" si="142"/>
        <v>7.7471252186311359</v>
      </c>
    </row>
    <row r="3496" spans="1:6" x14ac:dyDescent="0.45">
      <c r="A3496" t="str">
        <f t="shared" si="141"/>
        <v>PAK1996</v>
      </c>
      <c r="B3496" t="s">
        <v>103</v>
      </c>
      <c r="C3496">
        <v>1996</v>
      </c>
      <c r="D3496">
        <v>2400.6345166004517</v>
      </c>
      <c r="E3496">
        <v>24.693975444456655</v>
      </c>
      <c r="F3496">
        <f t="shared" si="142"/>
        <v>7.7834883633101519</v>
      </c>
    </row>
    <row r="3497" spans="1:6" x14ac:dyDescent="0.45">
      <c r="A3497" t="str">
        <f t="shared" si="141"/>
        <v>PAK1997</v>
      </c>
      <c r="B3497" t="s">
        <v>103</v>
      </c>
      <c r="C3497">
        <v>1997</v>
      </c>
      <c r="D3497">
        <v>2398.0135745739644</v>
      </c>
      <c r="E3497">
        <v>24.646215148629995</v>
      </c>
      <c r="F3497">
        <f t="shared" si="142"/>
        <v>7.782395996361247</v>
      </c>
    </row>
    <row r="3498" spans="1:6" x14ac:dyDescent="0.45">
      <c r="A3498" t="str">
        <f t="shared" si="141"/>
        <v>PAK1998</v>
      </c>
      <c r="B3498" t="s">
        <v>103</v>
      </c>
      <c r="C3498">
        <v>1998</v>
      </c>
      <c r="D3498">
        <v>2419.0778543623696</v>
      </c>
      <c r="E3498">
        <v>25.113942941139566</v>
      </c>
      <c r="F3498">
        <f t="shared" si="142"/>
        <v>7.791141694615626</v>
      </c>
    </row>
    <row r="3499" spans="1:6" x14ac:dyDescent="0.45">
      <c r="A3499" t="str">
        <f t="shared" si="141"/>
        <v>PAK1999</v>
      </c>
      <c r="B3499" t="s">
        <v>103</v>
      </c>
      <c r="C3499">
        <v>1999</v>
      </c>
      <c r="D3499">
        <v>2474.8164771705724</v>
      </c>
      <c r="E3499">
        <v>25.474317642482468</v>
      </c>
      <c r="F3499">
        <f t="shared" si="142"/>
        <v>7.8139215216153435</v>
      </c>
    </row>
    <row r="3500" spans="1:6" x14ac:dyDescent="0.45">
      <c r="A3500" t="str">
        <f t="shared" si="141"/>
        <v>PAK2000</v>
      </c>
      <c r="B3500" t="s">
        <v>103</v>
      </c>
      <c r="C3500">
        <v>2000</v>
      </c>
      <c r="D3500">
        <v>2565.199588151414</v>
      </c>
      <c r="E3500">
        <v>16.603618282266023</v>
      </c>
      <c r="F3500">
        <f t="shared" si="142"/>
        <v>7.8497915667224625</v>
      </c>
    </row>
    <row r="3501" spans="1:6" x14ac:dyDescent="0.45">
      <c r="A3501" t="str">
        <f t="shared" si="141"/>
        <v>PAK2001</v>
      </c>
      <c r="B3501" t="s">
        <v>103</v>
      </c>
      <c r="C3501">
        <v>2001</v>
      </c>
      <c r="D3501">
        <v>2643.7662750718669</v>
      </c>
      <c r="E3501">
        <v>16.208460295716588</v>
      </c>
      <c r="F3501">
        <f t="shared" si="142"/>
        <v>7.8799597988311918</v>
      </c>
    </row>
    <row r="3502" spans="1:6" x14ac:dyDescent="0.45">
      <c r="A3502" t="str">
        <f t="shared" si="141"/>
        <v>PAK2002</v>
      </c>
      <c r="B3502" t="s">
        <v>103</v>
      </c>
      <c r="C3502">
        <v>2002</v>
      </c>
      <c r="D3502">
        <v>2687.829936199274</v>
      </c>
      <c r="E3502">
        <v>16.004100784122979</v>
      </c>
      <c r="F3502">
        <f t="shared" si="142"/>
        <v>7.8964894318585417</v>
      </c>
    </row>
    <row r="3503" spans="1:6" x14ac:dyDescent="0.45">
      <c r="A3503" t="str">
        <f t="shared" si="141"/>
        <v>PAK2003</v>
      </c>
      <c r="B3503" t="s">
        <v>103</v>
      </c>
      <c r="C3503">
        <v>2003</v>
      </c>
      <c r="D3503">
        <v>2821.7313702304486</v>
      </c>
      <c r="E3503">
        <v>18.221599782045175</v>
      </c>
      <c r="F3503">
        <f t="shared" si="142"/>
        <v>7.945105936609794</v>
      </c>
    </row>
    <row r="3504" spans="1:6" x14ac:dyDescent="0.45">
      <c r="A3504" t="str">
        <f t="shared" si="141"/>
        <v>PAK2004</v>
      </c>
      <c r="B3504" t="s">
        <v>103</v>
      </c>
      <c r="C3504">
        <v>2004</v>
      </c>
      <c r="D3504">
        <v>3048.3570912287623</v>
      </c>
      <c r="E3504">
        <v>21.294700336471852</v>
      </c>
      <c r="F3504">
        <f t="shared" si="142"/>
        <v>8.022358065859267</v>
      </c>
    </row>
    <row r="3505" spans="1:6" x14ac:dyDescent="0.45">
      <c r="A3505" t="str">
        <f t="shared" si="141"/>
        <v>PAK2005</v>
      </c>
      <c r="B3505" t="s">
        <v>103</v>
      </c>
      <c r="C3505">
        <v>2005</v>
      </c>
      <c r="D3505">
        <v>3292.6022326953766</v>
      </c>
      <c r="E3505">
        <v>21.60168149429806</v>
      </c>
      <c r="F3505">
        <f t="shared" si="142"/>
        <v>8.0994334833086246</v>
      </c>
    </row>
    <row r="3506" spans="1:6" x14ac:dyDescent="0.45">
      <c r="A3506" t="str">
        <f t="shared" si="141"/>
        <v>PAK2006</v>
      </c>
      <c r="B3506" t="s">
        <v>103</v>
      </c>
      <c r="C3506">
        <v>2006</v>
      </c>
      <c r="D3506">
        <v>3514.8136524113715</v>
      </c>
      <c r="E3506">
        <v>22.7683134071852</v>
      </c>
      <c r="F3506">
        <f t="shared" si="142"/>
        <v>8.1647417878782189</v>
      </c>
    </row>
    <row r="3507" spans="1:6" x14ac:dyDescent="0.45">
      <c r="A3507" t="str">
        <f t="shared" si="141"/>
        <v>PAK2007</v>
      </c>
      <c r="B3507" t="s">
        <v>103</v>
      </c>
      <c r="C3507">
        <v>2007</v>
      </c>
      <c r="D3507">
        <v>3672.1852745886094</v>
      </c>
      <c r="E3507">
        <v>23.041639089253245</v>
      </c>
      <c r="F3507">
        <f t="shared" si="142"/>
        <v>8.2085422065101667</v>
      </c>
    </row>
    <row r="3508" spans="1:6" x14ac:dyDescent="0.45">
      <c r="A3508" t="str">
        <f t="shared" si="141"/>
        <v>PAK2008</v>
      </c>
      <c r="B3508" t="s">
        <v>103</v>
      </c>
      <c r="C3508">
        <v>2008</v>
      </c>
      <c r="D3508">
        <v>3721.3329356162189</v>
      </c>
      <c r="E3508">
        <v>24.168585181067112</v>
      </c>
      <c r="F3508">
        <f t="shared" si="142"/>
        <v>8.2218371991132013</v>
      </c>
    </row>
    <row r="3509" spans="1:6" x14ac:dyDescent="0.45">
      <c r="A3509" t="str">
        <f t="shared" si="141"/>
        <v>PAK2009</v>
      </c>
      <c r="B3509" t="s">
        <v>103</v>
      </c>
      <c r="C3509">
        <v>2009</v>
      </c>
      <c r="D3509">
        <v>3777.0909862905091</v>
      </c>
      <c r="E3509">
        <v>20.395776810760662</v>
      </c>
      <c r="F3509">
        <f t="shared" si="142"/>
        <v>8.2367094119882349</v>
      </c>
    </row>
    <row r="3510" spans="1:6" x14ac:dyDescent="0.45">
      <c r="A3510" t="str">
        <f t="shared" si="141"/>
        <v>PAK2010</v>
      </c>
      <c r="B3510" t="s">
        <v>103</v>
      </c>
      <c r="C3510">
        <v>2010</v>
      </c>
      <c r="D3510">
        <v>3785.7011353059484</v>
      </c>
      <c r="E3510">
        <v>19.285438336383297</v>
      </c>
      <c r="F3510">
        <f t="shared" si="142"/>
        <v>8.238986389220198</v>
      </c>
    </row>
    <row r="3511" spans="1:6" x14ac:dyDescent="0.45">
      <c r="A3511" t="str">
        <f t="shared" si="141"/>
        <v>PAK2011</v>
      </c>
      <c r="B3511" t="s">
        <v>103</v>
      </c>
      <c r="C3511">
        <v>2011</v>
      </c>
      <c r="D3511">
        <v>3879.5977693448981</v>
      </c>
      <c r="E3511">
        <v>16.790043101425887</v>
      </c>
      <c r="F3511">
        <f t="shared" si="142"/>
        <v>8.2634867595488384</v>
      </c>
    </row>
    <row r="3512" spans="1:6" x14ac:dyDescent="0.45">
      <c r="A3512" t="str">
        <f t="shared" si="141"/>
        <v>PAK2012</v>
      </c>
      <c r="B3512" t="s">
        <v>103</v>
      </c>
      <c r="C3512">
        <v>2012</v>
      </c>
      <c r="D3512">
        <v>4046.5984876631114</v>
      </c>
      <c r="E3512">
        <v>15.197766209004651</v>
      </c>
      <c r="F3512">
        <f t="shared" si="142"/>
        <v>8.3056319276147601</v>
      </c>
    </row>
    <row r="3513" spans="1:6" x14ac:dyDescent="0.45">
      <c r="A3513" t="str">
        <f t="shared" si="141"/>
        <v>PAK2013</v>
      </c>
      <c r="B3513" t="s">
        <v>103</v>
      </c>
      <c r="C3513">
        <v>2013</v>
      </c>
      <c r="D3513">
        <v>4173.9385856875751</v>
      </c>
      <c r="E3513">
        <v>14.405959137138815</v>
      </c>
      <c r="F3513">
        <f t="shared" si="142"/>
        <v>8.3366153739897477</v>
      </c>
    </row>
    <row r="3514" spans="1:6" x14ac:dyDescent="0.45">
      <c r="A3514" t="str">
        <f t="shared" si="141"/>
        <v>PAK2014</v>
      </c>
      <c r="B3514" t="s">
        <v>103</v>
      </c>
      <c r="C3514">
        <v>2014</v>
      </c>
      <c r="D3514">
        <v>4312.9907004077631</v>
      </c>
      <c r="E3514">
        <v>14.036343426981565</v>
      </c>
      <c r="F3514">
        <f t="shared" si="142"/>
        <v>8.3693868404683247</v>
      </c>
    </row>
    <row r="3515" spans="1:6" x14ac:dyDescent="0.45">
      <c r="A3515" t="str">
        <f t="shared" si="141"/>
        <v>PAK2015</v>
      </c>
      <c r="B3515" t="s">
        <v>103</v>
      </c>
      <c r="C3515">
        <v>2015</v>
      </c>
      <c r="D3515">
        <v>4480.2631346098487</v>
      </c>
      <c r="E3515">
        <v>13.877672060483315</v>
      </c>
      <c r="F3515">
        <f t="shared" si="142"/>
        <v>8.4074370590881582</v>
      </c>
    </row>
    <row r="3516" spans="1:6" x14ac:dyDescent="0.45">
      <c r="A3516" t="str">
        <f t="shared" si="141"/>
        <v>PAK2016</v>
      </c>
      <c r="B3516" t="s">
        <v>103</v>
      </c>
      <c r="C3516">
        <v>2016</v>
      </c>
      <c r="D3516">
        <v>4630.7315068373982</v>
      </c>
      <c r="E3516">
        <v>14.682249129127353</v>
      </c>
      <c r="F3516">
        <f t="shared" si="142"/>
        <v>8.4404701274381768</v>
      </c>
    </row>
    <row r="3517" spans="1:6" x14ac:dyDescent="0.45">
      <c r="A3517" t="str">
        <f t="shared" si="141"/>
        <v>PAK2017</v>
      </c>
      <c r="B3517" t="s">
        <v>103</v>
      </c>
      <c r="C3517">
        <v>2017</v>
      </c>
      <c r="D3517">
        <v>4789.5364655755257</v>
      </c>
      <c r="E3517">
        <v>15.313812931357146</v>
      </c>
      <c r="F3517">
        <f t="shared" si="142"/>
        <v>8.4741889144437224</v>
      </c>
    </row>
    <row r="3518" spans="1:6" x14ac:dyDescent="0.45">
      <c r="A3518" t="str">
        <f t="shared" si="141"/>
        <v>PAK2018</v>
      </c>
      <c r="B3518" t="s">
        <v>103</v>
      </c>
      <c r="C3518">
        <v>2018</v>
      </c>
      <c r="D3518">
        <v>4979.3734961655018</v>
      </c>
      <c r="E3518">
        <v>16.632351114514208</v>
      </c>
      <c r="F3518">
        <f t="shared" si="142"/>
        <v>8.5130593581218825</v>
      </c>
    </row>
    <row r="3519" spans="1:6" x14ac:dyDescent="0.45">
      <c r="A3519" t="str">
        <f t="shared" si="141"/>
        <v>PAK2019</v>
      </c>
      <c r="B3519" t="s">
        <v>103</v>
      </c>
      <c r="C3519">
        <v>2019</v>
      </c>
      <c r="D3519">
        <v>5037.5340155974536</v>
      </c>
      <c r="E3519">
        <v>15.687985806879116</v>
      </c>
      <c r="F3519">
        <f t="shared" si="142"/>
        <v>8.5246719587080619</v>
      </c>
    </row>
    <row r="3520" spans="1:6" x14ac:dyDescent="0.45">
      <c r="A3520" t="str">
        <f t="shared" si="141"/>
        <v>PAK2020</v>
      </c>
      <c r="B3520" t="s">
        <v>103</v>
      </c>
      <c r="C3520">
        <v>2020</v>
      </c>
      <c r="D3520">
        <v>5048.0213062962994</v>
      </c>
      <c r="E3520">
        <v>15.03312012912005</v>
      </c>
      <c r="F3520">
        <f t="shared" si="142"/>
        <v>8.526751624952297</v>
      </c>
    </row>
    <row r="3521" spans="1:6" x14ac:dyDescent="0.45">
      <c r="A3521" t="str">
        <f t="shared" si="141"/>
        <v>PAK2021</v>
      </c>
      <c r="B3521" t="s">
        <v>103</v>
      </c>
      <c r="C3521">
        <v>2021</v>
      </c>
      <c r="D3521">
        <v>5367.273647147621</v>
      </c>
      <c r="E3521">
        <v>15.340139775110154</v>
      </c>
      <c r="F3521">
        <f t="shared" si="142"/>
        <v>8.5880753578618734</v>
      </c>
    </row>
    <row r="3522" spans="1:6" x14ac:dyDescent="0.45">
      <c r="A3522" t="str">
        <f t="shared" si="141"/>
        <v>PAK2022</v>
      </c>
      <c r="B3522" t="s">
        <v>103</v>
      </c>
      <c r="C3522">
        <v>2022</v>
      </c>
      <c r="D3522">
        <v>5920.2743065410741</v>
      </c>
      <c r="E3522">
        <v>14.838324238190456</v>
      </c>
      <c r="F3522">
        <f t="shared" si="142"/>
        <v>8.686138062368963</v>
      </c>
    </row>
    <row r="3523" spans="1:6" x14ac:dyDescent="0.45">
      <c r="A3523" t="str">
        <f t="shared" ref="A3523:A3586" si="143">B3523&amp;C3523</f>
        <v>PAK2023</v>
      </c>
      <c r="B3523" t="s">
        <v>103</v>
      </c>
      <c r="C3523">
        <v>2023</v>
      </c>
      <c r="D3523">
        <v>6036.6419251213447</v>
      </c>
      <c r="E3523">
        <v>11.977734152154532</v>
      </c>
      <c r="F3523">
        <f t="shared" ref="F3523:F3586" si="144">LN(D3523)</f>
        <v>8.7056031636567219</v>
      </c>
    </row>
    <row r="3524" spans="1:6" x14ac:dyDescent="0.45">
      <c r="A3524" t="str">
        <f t="shared" si="143"/>
        <v>PAK2024</v>
      </c>
      <c r="B3524" t="s">
        <v>103</v>
      </c>
      <c r="C3524">
        <v>2024</v>
      </c>
      <c r="D3524">
        <v>6286.9799268998013</v>
      </c>
      <c r="E3524">
        <v>11.419923215791933</v>
      </c>
      <c r="F3524">
        <f t="shared" si="144"/>
        <v>8.7462360955832761</v>
      </c>
    </row>
    <row r="3525" spans="1:6" x14ac:dyDescent="0.45">
      <c r="A3525" t="str">
        <f t="shared" si="143"/>
        <v>PAN2010</v>
      </c>
      <c r="B3525" t="s">
        <v>352</v>
      </c>
      <c r="C3525">
        <v>2010</v>
      </c>
      <c r="D3525">
        <v>15572.57871944191</v>
      </c>
      <c r="E3525">
        <v>82.069963890157211</v>
      </c>
      <c r="F3525">
        <f t="shared" si="144"/>
        <v>9.6532668721447035</v>
      </c>
    </row>
    <row r="3526" spans="1:6" x14ac:dyDescent="0.45">
      <c r="A3526" t="str">
        <f t="shared" si="143"/>
        <v>PAN2011</v>
      </c>
      <c r="B3526" t="s">
        <v>352</v>
      </c>
      <c r="C3526">
        <v>2011</v>
      </c>
      <c r="D3526">
        <v>17473.76514014239</v>
      </c>
      <c r="E3526">
        <v>80.317401423194141</v>
      </c>
      <c r="F3526">
        <f t="shared" si="144"/>
        <v>9.768455900235633</v>
      </c>
    </row>
    <row r="3527" spans="1:6" x14ac:dyDescent="0.45">
      <c r="A3527" t="str">
        <f t="shared" si="143"/>
        <v>PAN2012</v>
      </c>
      <c r="B3527" t="s">
        <v>352</v>
      </c>
      <c r="C3527">
        <v>2012</v>
      </c>
      <c r="D3527">
        <v>19473.25148201859</v>
      </c>
      <c r="E3527">
        <v>79.592300981128943</v>
      </c>
      <c r="F3527">
        <f t="shared" si="144"/>
        <v>9.8767970840134325</v>
      </c>
    </row>
    <row r="3528" spans="1:6" x14ac:dyDescent="0.45">
      <c r="A3528" t="str">
        <f t="shared" si="143"/>
        <v>PAN2013</v>
      </c>
      <c r="B3528" t="s">
        <v>352</v>
      </c>
      <c r="C3528">
        <v>2013</v>
      </c>
      <c r="D3528">
        <v>21923.675093953127</v>
      </c>
      <c r="E3528">
        <v>65.43741357803485</v>
      </c>
      <c r="F3528">
        <f t="shared" si="144"/>
        <v>9.9953223864043572</v>
      </c>
    </row>
    <row r="3529" spans="1:6" x14ac:dyDescent="0.45">
      <c r="A3529" t="str">
        <f t="shared" si="143"/>
        <v>PAN2014</v>
      </c>
      <c r="B3529" t="s">
        <v>352</v>
      </c>
      <c r="C3529">
        <v>2014</v>
      </c>
      <c r="D3529">
        <v>24376.080868508638</v>
      </c>
      <c r="E3529">
        <v>80.872822913506056</v>
      </c>
      <c r="F3529">
        <f t="shared" si="144"/>
        <v>10.101357638206343</v>
      </c>
    </row>
    <row r="3530" spans="1:6" x14ac:dyDescent="0.45">
      <c r="A3530" t="str">
        <f t="shared" si="143"/>
        <v>PAN2015</v>
      </c>
      <c r="B3530" t="s">
        <v>352</v>
      </c>
      <c r="C3530">
        <v>2015</v>
      </c>
      <c r="D3530">
        <v>27245.278853366923</v>
      </c>
      <c r="E3530">
        <v>82.93242773461013</v>
      </c>
      <c r="F3530">
        <f t="shared" si="144"/>
        <v>10.212635531993888</v>
      </c>
    </row>
    <row r="3531" spans="1:6" x14ac:dyDescent="0.45">
      <c r="A3531" t="str">
        <f t="shared" si="143"/>
        <v>PAN2016</v>
      </c>
      <c r="B3531" t="s">
        <v>352</v>
      </c>
      <c r="C3531">
        <v>2016</v>
      </c>
      <c r="D3531">
        <v>30276.708840583251</v>
      </c>
      <c r="E3531">
        <v>84.190871859727807</v>
      </c>
      <c r="F3531">
        <f t="shared" si="144"/>
        <v>10.318134010778294</v>
      </c>
    </row>
    <row r="3532" spans="1:6" x14ac:dyDescent="0.45">
      <c r="A3532" t="str">
        <f t="shared" si="143"/>
        <v>PAN2017</v>
      </c>
      <c r="B3532" t="s">
        <v>352</v>
      </c>
      <c r="C3532">
        <v>2017</v>
      </c>
      <c r="D3532">
        <v>33533.326007932927</v>
      </c>
      <c r="E3532">
        <v>84.438010434819461</v>
      </c>
      <c r="F3532">
        <f t="shared" si="144"/>
        <v>10.420295029528338</v>
      </c>
    </row>
    <row r="3533" spans="1:6" x14ac:dyDescent="0.45">
      <c r="A3533" t="str">
        <f t="shared" si="143"/>
        <v>PAN2018</v>
      </c>
      <c r="B3533" t="s">
        <v>352</v>
      </c>
      <c r="C3533">
        <v>2018</v>
      </c>
      <c r="D3533">
        <v>32463.540359127015</v>
      </c>
      <c r="E3533">
        <v>83.951479936950861</v>
      </c>
      <c r="F3533">
        <f t="shared" si="144"/>
        <v>10.387872903486032</v>
      </c>
    </row>
    <row r="3534" spans="1:6" x14ac:dyDescent="0.45">
      <c r="A3534" t="str">
        <f t="shared" si="143"/>
        <v>PAN2019</v>
      </c>
      <c r="B3534" t="s">
        <v>352</v>
      </c>
      <c r="C3534">
        <v>2019</v>
      </c>
      <c r="D3534">
        <v>33239.733231164042</v>
      </c>
      <c r="E3534">
        <v>83.326556745125885</v>
      </c>
      <c r="F3534">
        <f t="shared" si="144"/>
        <v>10.411501223400599</v>
      </c>
    </row>
    <row r="3535" spans="1:6" x14ac:dyDescent="0.45">
      <c r="A3535" t="str">
        <f t="shared" si="143"/>
        <v>PAN2020</v>
      </c>
      <c r="B3535" t="s">
        <v>352</v>
      </c>
      <c r="C3535">
        <v>2020</v>
      </c>
      <c r="D3535">
        <v>27017.003368895097</v>
      </c>
      <c r="E3535">
        <v>100.15389155037424</v>
      </c>
      <c r="F3535">
        <f t="shared" si="144"/>
        <v>10.204221701177897</v>
      </c>
    </row>
    <row r="3536" spans="1:6" x14ac:dyDescent="0.45">
      <c r="A3536" t="str">
        <f t="shared" si="143"/>
        <v>PNG2009</v>
      </c>
      <c r="B3536" t="s">
        <v>196</v>
      </c>
      <c r="C3536">
        <v>2009</v>
      </c>
      <c r="D3536">
        <v>2692.4350926196876</v>
      </c>
      <c r="E3536">
        <v>21.787034697908236</v>
      </c>
      <c r="F3536">
        <f t="shared" si="144"/>
        <v>7.8982013020063366</v>
      </c>
    </row>
    <row r="3537" spans="1:6" x14ac:dyDescent="0.45">
      <c r="A3537" t="str">
        <f t="shared" si="143"/>
        <v>PNG2010</v>
      </c>
      <c r="B3537" t="s">
        <v>196</v>
      </c>
      <c r="C3537">
        <v>2010</v>
      </c>
      <c r="D3537">
        <v>2911.8920318969031</v>
      </c>
      <c r="E3537">
        <v>21.09151997296599</v>
      </c>
      <c r="F3537">
        <f t="shared" si="144"/>
        <v>7.976558331670728</v>
      </c>
    </row>
    <row r="3538" spans="1:6" x14ac:dyDescent="0.45">
      <c r="A3538" t="str">
        <f t="shared" si="143"/>
        <v>PNG2011</v>
      </c>
      <c r="B3538" t="s">
        <v>196</v>
      </c>
      <c r="C3538">
        <v>2011</v>
      </c>
      <c r="D3538">
        <v>2918.5439177754356</v>
      </c>
      <c r="E3538">
        <v>20.932512884553471</v>
      </c>
      <c r="F3538">
        <f t="shared" si="144"/>
        <v>7.978840112594848</v>
      </c>
    </row>
    <row r="3539" spans="1:6" x14ac:dyDescent="0.45">
      <c r="A3539" t="str">
        <f t="shared" si="143"/>
        <v>PNG2012</v>
      </c>
      <c r="B3539" t="s">
        <v>196</v>
      </c>
      <c r="C3539">
        <v>2012</v>
      </c>
      <c r="D3539">
        <v>3025.855995907953</v>
      </c>
      <c r="E3539">
        <v>22.856553909475448</v>
      </c>
      <c r="F3539">
        <f t="shared" si="144"/>
        <v>8.0149493042892601</v>
      </c>
    </row>
    <row r="3540" spans="1:6" x14ac:dyDescent="0.45">
      <c r="A3540" t="str">
        <f t="shared" si="143"/>
        <v>PNG2013</v>
      </c>
      <c r="B3540" t="s">
        <v>196</v>
      </c>
      <c r="C3540">
        <v>2013</v>
      </c>
      <c r="D3540">
        <v>3109.8953723811314</v>
      </c>
      <c r="E3540">
        <v>25.099603908389234</v>
      </c>
      <c r="F3540">
        <f t="shared" si="144"/>
        <v>8.042344362286185</v>
      </c>
    </row>
    <row r="3541" spans="1:6" x14ac:dyDescent="0.45">
      <c r="A3541" t="str">
        <f t="shared" si="143"/>
        <v>PNG2014</v>
      </c>
      <c r="B3541" t="s">
        <v>196</v>
      </c>
      <c r="C3541">
        <v>2014</v>
      </c>
      <c r="D3541">
        <v>3499.5484675555049</v>
      </c>
      <c r="E3541">
        <v>22.625642910155566</v>
      </c>
      <c r="F3541">
        <f t="shared" si="144"/>
        <v>8.1603892298852383</v>
      </c>
    </row>
    <row r="3542" spans="1:6" x14ac:dyDescent="0.45">
      <c r="A3542" t="str">
        <f t="shared" si="143"/>
        <v>PNG2015</v>
      </c>
      <c r="B3542" t="s">
        <v>196</v>
      </c>
      <c r="C3542">
        <v>2015</v>
      </c>
      <c r="D3542">
        <v>3669.7387159269474</v>
      </c>
      <c r="E3542">
        <v>22.553450906181531</v>
      </c>
      <c r="F3542">
        <f t="shared" si="144"/>
        <v>8.2078757439438483</v>
      </c>
    </row>
    <row r="3543" spans="1:6" x14ac:dyDescent="0.45">
      <c r="A3543" t="str">
        <f t="shared" si="143"/>
        <v>PNG2016</v>
      </c>
      <c r="B3543" t="s">
        <v>196</v>
      </c>
      <c r="C3543">
        <v>2016</v>
      </c>
      <c r="D3543">
        <v>3812.7103510079833</v>
      </c>
      <c r="E3543">
        <v>22.119345281928201</v>
      </c>
      <c r="F3543">
        <f t="shared" si="144"/>
        <v>8.2460955934285174</v>
      </c>
    </row>
    <row r="3544" spans="1:6" x14ac:dyDescent="0.45">
      <c r="A3544" t="str">
        <f t="shared" si="143"/>
        <v>PNG2017</v>
      </c>
      <c r="B3544" t="s">
        <v>196</v>
      </c>
      <c r="C3544">
        <v>2017</v>
      </c>
      <c r="D3544">
        <v>3923.1719768046669</v>
      </c>
      <c r="E3544">
        <v>19.352755166339225</v>
      </c>
      <c r="F3544">
        <f t="shared" si="144"/>
        <v>8.2746557833329817</v>
      </c>
    </row>
    <row r="3545" spans="1:6" x14ac:dyDescent="0.45">
      <c r="A3545" t="str">
        <f t="shared" si="143"/>
        <v>PNG2018</v>
      </c>
      <c r="B3545" t="s">
        <v>196</v>
      </c>
      <c r="C3545">
        <v>2018</v>
      </c>
      <c r="D3545">
        <v>3909.9157297553788</v>
      </c>
      <c r="E3545">
        <v>18.743213416683808</v>
      </c>
      <c r="F3545">
        <f t="shared" si="144"/>
        <v>8.2712711002549231</v>
      </c>
    </row>
    <row r="3546" spans="1:6" x14ac:dyDescent="0.45">
      <c r="A3546" t="str">
        <f t="shared" si="143"/>
        <v>PNG2019</v>
      </c>
      <c r="B3546" t="s">
        <v>196</v>
      </c>
      <c r="C3546">
        <v>2019</v>
      </c>
      <c r="D3546">
        <v>4059.8286020748656</v>
      </c>
      <c r="E3546">
        <v>18.054669417934061</v>
      </c>
      <c r="F3546">
        <f t="shared" si="144"/>
        <v>8.3088960354669297</v>
      </c>
    </row>
    <row r="3547" spans="1:6" x14ac:dyDescent="0.45">
      <c r="A3547" t="str">
        <f t="shared" si="143"/>
        <v>PNG2020</v>
      </c>
      <c r="B3547" t="s">
        <v>196</v>
      </c>
      <c r="C3547">
        <v>2020</v>
      </c>
      <c r="D3547">
        <v>3899.5771923685093</v>
      </c>
      <c r="E3547">
        <v>18.814981250617198</v>
      </c>
      <c r="F3547">
        <f t="shared" si="144"/>
        <v>8.2686234140275054</v>
      </c>
    </row>
    <row r="3548" spans="1:6" x14ac:dyDescent="0.45">
      <c r="A3548" t="str">
        <f t="shared" si="143"/>
        <v>PNG2021</v>
      </c>
      <c r="B3548" t="s">
        <v>196</v>
      </c>
      <c r="C3548">
        <v>2021</v>
      </c>
      <c r="D3548">
        <v>3976.9038011695557</v>
      </c>
      <c r="E3548">
        <v>17.409571816552972</v>
      </c>
      <c r="F3548">
        <f t="shared" si="144"/>
        <v>8.2882588561219652</v>
      </c>
    </row>
    <row r="3549" spans="1:6" x14ac:dyDescent="0.45">
      <c r="A3549" t="str">
        <f t="shared" si="143"/>
        <v>PNG2022</v>
      </c>
      <c r="B3549" t="s">
        <v>196</v>
      </c>
      <c r="C3549">
        <v>2022</v>
      </c>
      <c r="D3549">
        <v>4419.6192696280295</v>
      </c>
      <c r="E3549">
        <v>15.042690050505895</v>
      </c>
      <c r="F3549">
        <f t="shared" si="144"/>
        <v>8.3938088332684391</v>
      </c>
    </row>
    <row r="3550" spans="1:6" x14ac:dyDescent="0.45">
      <c r="A3550" t="str">
        <f t="shared" si="143"/>
        <v>PNG2023</v>
      </c>
      <c r="B3550" t="s">
        <v>196</v>
      </c>
      <c r="C3550">
        <v>2023</v>
      </c>
      <c r="D3550">
        <v>4667.835670929906</v>
      </c>
      <c r="E3550">
        <v>16.513679078186652</v>
      </c>
      <c r="F3550">
        <f t="shared" si="144"/>
        <v>8.448450789472723</v>
      </c>
    </row>
    <row r="3551" spans="1:6" x14ac:dyDescent="0.45">
      <c r="A3551" t="str">
        <f t="shared" si="143"/>
        <v>PRY1990</v>
      </c>
      <c r="B3551" t="s">
        <v>54</v>
      </c>
      <c r="C3551">
        <v>1990</v>
      </c>
      <c r="D3551" s="2">
        <v>5636.7880701312524</v>
      </c>
      <c r="E3551" s="2">
        <v>14.315758872994477</v>
      </c>
      <c r="F3551">
        <f t="shared" si="144"/>
        <v>8.6370696911589686</v>
      </c>
    </row>
    <row r="3552" spans="1:6" x14ac:dyDescent="0.45">
      <c r="A3552" t="str">
        <f t="shared" si="143"/>
        <v>PRY1991</v>
      </c>
      <c r="B3552" t="s">
        <v>54</v>
      </c>
      <c r="C3552">
        <v>1991</v>
      </c>
      <c r="D3552">
        <v>5872.9403293019914</v>
      </c>
      <c r="E3552">
        <v>16.943490864554963</v>
      </c>
      <c r="F3552">
        <f t="shared" si="144"/>
        <v>8.6781106952975673</v>
      </c>
    </row>
    <row r="3553" spans="1:6" x14ac:dyDescent="0.45">
      <c r="A3553" t="str">
        <f t="shared" si="143"/>
        <v>PRY1992</v>
      </c>
      <c r="B3553" t="s">
        <v>54</v>
      </c>
      <c r="C3553">
        <v>1992</v>
      </c>
      <c r="D3553">
        <v>5951.8007985248196</v>
      </c>
      <c r="E3553">
        <v>19.967474738084796</v>
      </c>
      <c r="F3553">
        <f t="shared" si="144"/>
        <v>8.6914491079630807</v>
      </c>
    </row>
    <row r="3554" spans="1:6" x14ac:dyDescent="0.45">
      <c r="A3554" t="str">
        <f t="shared" si="143"/>
        <v>PRY1993</v>
      </c>
      <c r="B3554" t="s">
        <v>54</v>
      </c>
      <c r="C3554">
        <v>1993</v>
      </c>
      <c r="D3554">
        <v>6233.7611402478724</v>
      </c>
      <c r="E3554">
        <v>23.105389287680143</v>
      </c>
      <c r="F3554">
        <f t="shared" si="144"/>
        <v>8.7377351439448194</v>
      </c>
    </row>
    <row r="3555" spans="1:6" x14ac:dyDescent="0.45">
      <c r="A3555" t="str">
        <f t="shared" si="143"/>
        <v>PRY1994</v>
      </c>
      <c r="B3555" t="s">
        <v>54</v>
      </c>
      <c r="C3555">
        <v>1994</v>
      </c>
      <c r="D3555">
        <v>6542.4081769091554</v>
      </c>
      <c r="E3555">
        <v>26.879101163663897</v>
      </c>
      <c r="F3555">
        <f t="shared" si="144"/>
        <v>8.7860605994428624</v>
      </c>
    </row>
    <row r="3556" spans="1:6" x14ac:dyDescent="0.45">
      <c r="A3556" t="str">
        <f t="shared" si="143"/>
        <v>PRY1995</v>
      </c>
      <c r="B3556" t="s">
        <v>54</v>
      </c>
      <c r="C3556">
        <v>1995</v>
      </c>
      <c r="D3556">
        <v>6966.4477331647504</v>
      </c>
      <c r="E3556">
        <v>23.964444650783705</v>
      </c>
      <c r="F3556">
        <f t="shared" si="144"/>
        <v>8.8488607229294711</v>
      </c>
    </row>
    <row r="3557" spans="1:6" x14ac:dyDescent="0.45">
      <c r="A3557" t="str">
        <f t="shared" si="143"/>
        <v>PRY1996</v>
      </c>
      <c r="B3557" t="s">
        <v>54</v>
      </c>
      <c r="C3557">
        <v>1996</v>
      </c>
      <c r="D3557">
        <v>7040.0191639906798</v>
      </c>
      <c r="E3557">
        <v>25.785659171081925</v>
      </c>
      <c r="F3557">
        <f t="shared" si="144"/>
        <v>8.8593661713061493</v>
      </c>
    </row>
    <row r="3558" spans="1:6" x14ac:dyDescent="0.45">
      <c r="A3558" t="str">
        <f t="shared" si="143"/>
        <v>PRY1997</v>
      </c>
      <c r="B3558" t="s">
        <v>54</v>
      </c>
      <c r="C3558">
        <v>1997</v>
      </c>
      <c r="D3558">
        <v>7298.8423182237775</v>
      </c>
      <c r="E3558">
        <v>32.774101187726785</v>
      </c>
      <c r="F3558">
        <f t="shared" si="144"/>
        <v>8.8954710280156188</v>
      </c>
    </row>
    <row r="3559" spans="1:6" x14ac:dyDescent="0.45">
      <c r="A3559" t="str">
        <f t="shared" si="143"/>
        <v>PRY1998</v>
      </c>
      <c r="B3559" t="s">
        <v>54</v>
      </c>
      <c r="C3559">
        <v>1998</v>
      </c>
      <c r="D3559">
        <v>7226.7009572970146</v>
      </c>
      <c r="E3559">
        <v>24.521930995265677</v>
      </c>
      <c r="F3559">
        <f t="shared" si="144"/>
        <v>8.8855379118876403</v>
      </c>
    </row>
    <row r="3560" spans="1:6" x14ac:dyDescent="0.45">
      <c r="A3560" t="str">
        <f t="shared" si="143"/>
        <v>PRY1999</v>
      </c>
      <c r="B3560" t="s">
        <v>54</v>
      </c>
      <c r="C3560">
        <v>1999</v>
      </c>
      <c r="D3560">
        <v>7079.8664918217664</v>
      </c>
      <c r="E3560">
        <v>25.055160544225309</v>
      </c>
      <c r="F3560">
        <f t="shared" si="144"/>
        <v>8.8650103294226472</v>
      </c>
    </row>
    <row r="3561" spans="1:6" x14ac:dyDescent="0.45">
      <c r="A3561" t="str">
        <f t="shared" si="143"/>
        <v>PRY2000</v>
      </c>
      <c r="B3561" t="s">
        <v>54</v>
      </c>
      <c r="C3561">
        <v>2000</v>
      </c>
      <c r="D3561">
        <v>6937.1767197579175</v>
      </c>
      <c r="E3561">
        <v>23.76039842641331</v>
      </c>
      <c r="F3561">
        <f t="shared" si="144"/>
        <v>8.8446501580151118</v>
      </c>
    </row>
    <row r="3562" spans="1:6" x14ac:dyDescent="0.45">
      <c r="A3562" t="str">
        <f t="shared" si="143"/>
        <v>PRY2001</v>
      </c>
      <c r="B3562" t="s">
        <v>54</v>
      </c>
      <c r="C3562">
        <v>2001</v>
      </c>
      <c r="D3562">
        <v>6916.4933075041836</v>
      </c>
      <c r="E3562">
        <v>24.168667541335662</v>
      </c>
      <c r="F3562">
        <f t="shared" si="144"/>
        <v>8.8416641727013285</v>
      </c>
    </row>
    <row r="3563" spans="1:6" x14ac:dyDescent="0.45">
      <c r="A3563" t="str">
        <f t="shared" si="143"/>
        <v>PRY2002</v>
      </c>
      <c r="B3563" t="s">
        <v>54</v>
      </c>
      <c r="C3563">
        <v>2002</v>
      </c>
      <c r="D3563">
        <v>6924.183349279032</v>
      </c>
      <c r="E3563">
        <v>20.85562796719768</v>
      </c>
      <c r="F3563">
        <f t="shared" si="144"/>
        <v>8.8427753961995528</v>
      </c>
    </row>
    <row r="3564" spans="1:6" x14ac:dyDescent="0.45">
      <c r="A3564" t="str">
        <f t="shared" si="143"/>
        <v>PRY2003</v>
      </c>
      <c r="B3564" t="s">
        <v>54</v>
      </c>
      <c r="C3564">
        <v>2003</v>
      </c>
      <c r="D3564">
        <v>7275.9331600926744</v>
      </c>
      <c r="E3564">
        <v>12.686170751137752</v>
      </c>
      <c r="F3564">
        <f t="shared" si="144"/>
        <v>8.8923273532424201</v>
      </c>
    </row>
    <row r="3565" spans="1:6" x14ac:dyDescent="0.45">
      <c r="A3565" t="str">
        <f t="shared" si="143"/>
        <v>PRY2004</v>
      </c>
      <c r="B3565" t="s">
        <v>54</v>
      </c>
      <c r="C3565">
        <v>2004</v>
      </c>
      <c r="D3565">
        <v>7685.6581479026217</v>
      </c>
      <c r="E3565">
        <v>12.296811185952853</v>
      </c>
      <c r="F3565">
        <f t="shared" si="144"/>
        <v>8.9471112928916483</v>
      </c>
    </row>
    <row r="3566" spans="1:6" x14ac:dyDescent="0.45">
      <c r="A3566" t="str">
        <f t="shared" si="143"/>
        <v>PRY2005</v>
      </c>
      <c r="B3566" t="s">
        <v>54</v>
      </c>
      <c r="C3566">
        <v>2005</v>
      </c>
      <c r="D3566">
        <v>8006.709781676137</v>
      </c>
      <c r="E3566">
        <v>12.280888461823604</v>
      </c>
      <c r="F3566">
        <f t="shared" si="144"/>
        <v>8.988035191840142</v>
      </c>
    </row>
    <row r="3567" spans="1:6" x14ac:dyDescent="0.45">
      <c r="A3567" t="str">
        <f t="shared" si="143"/>
        <v>PRY2006</v>
      </c>
      <c r="B3567" t="s">
        <v>54</v>
      </c>
      <c r="C3567">
        <v>2006</v>
      </c>
      <c r="D3567">
        <v>8560.739251357867</v>
      </c>
      <c r="E3567">
        <v>11.668286059212939</v>
      </c>
      <c r="F3567">
        <f t="shared" si="144"/>
        <v>9.0549418265468162</v>
      </c>
    </row>
    <row r="3568" spans="1:6" x14ac:dyDescent="0.45">
      <c r="A3568" t="str">
        <f t="shared" si="143"/>
        <v>PRY2007</v>
      </c>
      <c r="B3568" t="s">
        <v>54</v>
      </c>
      <c r="C3568">
        <v>2007</v>
      </c>
      <c r="D3568">
        <v>9178.9442158936617</v>
      </c>
      <c r="E3568">
        <v>13.71766496649435</v>
      </c>
      <c r="F3568">
        <f t="shared" si="144"/>
        <v>9.1246674678385649</v>
      </c>
    </row>
    <row r="3569" spans="1:6" x14ac:dyDescent="0.45">
      <c r="A3569" t="str">
        <f t="shared" si="143"/>
        <v>PRY2008</v>
      </c>
      <c r="B3569" t="s">
        <v>54</v>
      </c>
      <c r="C3569">
        <v>2008</v>
      </c>
      <c r="D3569">
        <v>9867.3969534390435</v>
      </c>
      <c r="E3569">
        <v>18.759698013851992</v>
      </c>
      <c r="F3569">
        <f t="shared" si="144"/>
        <v>9.1969913644562808</v>
      </c>
    </row>
    <row r="3570" spans="1:6" x14ac:dyDescent="0.45">
      <c r="A3570" t="str">
        <f t="shared" si="143"/>
        <v>PRY2009</v>
      </c>
      <c r="B3570" t="s">
        <v>54</v>
      </c>
      <c r="C3570">
        <v>2009</v>
      </c>
      <c r="D3570">
        <v>9801.649331074108</v>
      </c>
      <c r="E3570">
        <v>21.581430649687395</v>
      </c>
      <c r="F3570">
        <f t="shared" si="144"/>
        <v>9.1903059495871542</v>
      </c>
    </row>
    <row r="3571" spans="1:6" x14ac:dyDescent="0.45">
      <c r="A3571" t="str">
        <f t="shared" si="143"/>
        <v>PRY2010</v>
      </c>
      <c r="B3571" t="s">
        <v>54</v>
      </c>
      <c r="C3571">
        <v>2010</v>
      </c>
      <c r="D3571">
        <v>10893.314919954255</v>
      </c>
      <c r="E3571">
        <v>25.424139058172351</v>
      </c>
      <c r="F3571">
        <f t="shared" si="144"/>
        <v>9.2959045699697249</v>
      </c>
    </row>
    <row r="3572" spans="1:6" x14ac:dyDescent="0.45">
      <c r="A3572" t="str">
        <f t="shared" si="143"/>
        <v>PRY2011</v>
      </c>
      <c r="B3572" t="s">
        <v>54</v>
      </c>
      <c r="C3572">
        <v>2011</v>
      </c>
      <c r="D3572">
        <v>11441.763677227831</v>
      </c>
      <c r="E3572">
        <v>28.952250318196171</v>
      </c>
      <c r="F3572">
        <f t="shared" si="144"/>
        <v>9.3450254206410328</v>
      </c>
    </row>
    <row r="3573" spans="1:6" x14ac:dyDescent="0.45">
      <c r="A3573" t="str">
        <f t="shared" si="143"/>
        <v>PRY2012</v>
      </c>
      <c r="B3573" t="s">
        <v>54</v>
      </c>
      <c r="C3573">
        <v>2012</v>
      </c>
      <c r="D3573">
        <v>10954.325157016334</v>
      </c>
      <c r="E3573">
        <v>31.546302086153705</v>
      </c>
      <c r="F3573">
        <f t="shared" si="144"/>
        <v>9.3014896487643774</v>
      </c>
    </row>
    <row r="3574" spans="1:6" x14ac:dyDescent="0.45">
      <c r="A3574" t="str">
        <f t="shared" si="143"/>
        <v>PRY2013</v>
      </c>
      <c r="B3574" t="s">
        <v>54</v>
      </c>
      <c r="C3574">
        <v>2013</v>
      </c>
      <c r="D3574">
        <v>12137.008194759595</v>
      </c>
      <c r="E3574">
        <v>34.377894278792134</v>
      </c>
      <c r="F3574">
        <f t="shared" si="144"/>
        <v>9.4040145922943683</v>
      </c>
    </row>
    <row r="3575" spans="1:6" x14ac:dyDescent="0.45">
      <c r="A3575" t="str">
        <f t="shared" si="143"/>
        <v>PRY2014</v>
      </c>
      <c r="B3575" t="s">
        <v>54</v>
      </c>
      <c r="C3575">
        <v>2014</v>
      </c>
      <c r="D3575">
        <v>12607.072163663945</v>
      </c>
      <c r="E3575">
        <v>38.138149036968478</v>
      </c>
      <c r="F3575">
        <f t="shared" si="144"/>
        <v>9.44201321830975</v>
      </c>
    </row>
    <row r="3576" spans="1:6" x14ac:dyDescent="0.45">
      <c r="A3576" t="str">
        <f t="shared" si="143"/>
        <v>PRY2015</v>
      </c>
      <c r="B3576" t="s">
        <v>54</v>
      </c>
      <c r="C3576">
        <v>2015</v>
      </c>
      <c r="D3576">
        <v>12679.057475321471</v>
      </c>
      <c r="E3576">
        <v>43.34964647029981</v>
      </c>
      <c r="F3576">
        <f t="shared" si="144"/>
        <v>9.447706893629233</v>
      </c>
    </row>
    <row r="3577" spans="1:6" x14ac:dyDescent="0.45">
      <c r="A3577" t="str">
        <f t="shared" si="143"/>
        <v>PRY2016</v>
      </c>
      <c r="B3577" t="s">
        <v>54</v>
      </c>
      <c r="C3577">
        <v>2016</v>
      </c>
      <c r="D3577">
        <v>13329.137336632171</v>
      </c>
      <c r="E3577">
        <v>41.355719130807628</v>
      </c>
      <c r="F3577">
        <f t="shared" si="144"/>
        <v>9.4977076951470174</v>
      </c>
    </row>
    <row r="3578" spans="1:6" x14ac:dyDescent="0.45">
      <c r="A3578" t="str">
        <f t="shared" si="143"/>
        <v>PRY2017</v>
      </c>
      <c r="B3578" t="s">
        <v>54</v>
      </c>
      <c r="C3578">
        <v>2017</v>
      </c>
      <c r="D3578">
        <v>13977.342778865084</v>
      </c>
      <c r="E3578">
        <v>41.155896617808573</v>
      </c>
      <c r="F3578">
        <f t="shared" si="144"/>
        <v>9.5451929246790765</v>
      </c>
    </row>
    <row r="3579" spans="1:6" x14ac:dyDescent="0.45">
      <c r="A3579" t="str">
        <f t="shared" si="143"/>
        <v>PRY2018</v>
      </c>
      <c r="B3579" t="s">
        <v>54</v>
      </c>
      <c r="C3579">
        <v>2018</v>
      </c>
      <c r="D3579">
        <v>14139.093126756061</v>
      </c>
      <c r="E3579">
        <v>44.597477429571214</v>
      </c>
      <c r="F3579">
        <f t="shared" si="144"/>
        <v>9.5566988020865971</v>
      </c>
    </row>
    <row r="3580" spans="1:6" x14ac:dyDescent="0.45">
      <c r="A3580" t="str">
        <f t="shared" si="143"/>
        <v>PRY2019</v>
      </c>
      <c r="B3580" t="s">
        <v>54</v>
      </c>
      <c r="C3580">
        <v>2019</v>
      </c>
      <c r="D3580">
        <v>14149.598522750528</v>
      </c>
      <c r="E3580">
        <v>47.750633503799143</v>
      </c>
      <c r="F3580">
        <f t="shared" si="144"/>
        <v>9.5574415297183712</v>
      </c>
    </row>
    <row r="3581" spans="1:6" x14ac:dyDescent="0.45">
      <c r="A3581" t="str">
        <f t="shared" si="143"/>
        <v>PRY2020</v>
      </c>
      <c r="B3581" t="s">
        <v>54</v>
      </c>
      <c r="C3581">
        <v>2020</v>
      </c>
      <c r="D3581">
        <v>14308.878773832839</v>
      </c>
      <c r="E3581">
        <v>50.713173429759941</v>
      </c>
      <c r="F3581">
        <f t="shared" si="144"/>
        <v>9.5686355168485431</v>
      </c>
    </row>
    <row r="3582" spans="1:6" x14ac:dyDescent="0.45">
      <c r="A3582" t="str">
        <f t="shared" si="143"/>
        <v>PRY2021</v>
      </c>
      <c r="B3582" t="s">
        <v>54</v>
      </c>
      <c r="C3582">
        <v>2021</v>
      </c>
      <c r="D3582">
        <v>15406.167064657851</v>
      </c>
      <c r="E3582">
        <v>49.462702496265209</v>
      </c>
      <c r="F3582">
        <f t="shared" si="144"/>
        <v>9.6425231669835352</v>
      </c>
    </row>
    <row r="3583" spans="1:6" x14ac:dyDescent="0.45">
      <c r="A3583" t="str">
        <f t="shared" si="143"/>
        <v>PRY2022</v>
      </c>
      <c r="B3583" t="s">
        <v>54</v>
      </c>
      <c r="C3583">
        <v>2022</v>
      </c>
      <c r="D3583">
        <v>16347.043497473869</v>
      </c>
      <c r="E3583">
        <v>51.017612362349972</v>
      </c>
      <c r="F3583">
        <f t="shared" si="144"/>
        <v>9.7018023341318589</v>
      </c>
    </row>
    <row r="3584" spans="1:6" x14ac:dyDescent="0.45">
      <c r="A3584" t="str">
        <f t="shared" si="143"/>
        <v>PRY2023</v>
      </c>
      <c r="B3584" t="s">
        <v>54</v>
      </c>
      <c r="C3584">
        <v>2023</v>
      </c>
      <c r="D3584">
        <v>17564.491236937884</v>
      </c>
      <c r="E3584">
        <v>52.355484172240708</v>
      </c>
      <c r="F3584">
        <f t="shared" si="144"/>
        <v>9.7736345996882381</v>
      </c>
    </row>
    <row r="3585" spans="1:6" x14ac:dyDescent="0.45">
      <c r="A3585" t="str">
        <f t="shared" si="143"/>
        <v>PRY2024</v>
      </c>
      <c r="B3585" t="s">
        <v>54</v>
      </c>
      <c r="C3585">
        <v>2024</v>
      </c>
      <c r="D3585">
        <v>18523.681015300474</v>
      </c>
      <c r="E3585">
        <v>57.493278248711853</v>
      </c>
      <c r="F3585">
        <f t="shared" si="144"/>
        <v>9.8268052473757432</v>
      </c>
    </row>
    <row r="3586" spans="1:6" x14ac:dyDescent="0.45">
      <c r="A3586" t="str">
        <f t="shared" si="143"/>
        <v>PER1990</v>
      </c>
      <c r="B3586" t="s">
        <v>223</v>
      </c>
      <c r="C3586">
        <v>1990</v>
      </c>
      <c r="D3586" s="2">
        <v>3366.6569613939437</v>
      </c>
      <c r="E3586" s="2">
        <v>8.0172727366905256</v>
      </c>
      <c r="F3586">
        <f t="shared" si="144"/>
        <v>8.1216755314028113</v>
      </c>
    </row>
    <row r="3587" spans="1:6" x14ac:dyDescent="0.45">
      <c r="A3587" t="str">
        <f t="shared" ref="A3587:A3650" si="145">B3587&amp;C3587</f>
        <v>PER1991</v>
      </c>
      <c r="B3587" t="s">
        <v>223</v>
      </c>
      <c r="C3587">
        <v>1991</v>
      </c>
      <c r="D3587">
        <v>3483.5389808508335</v>
      </c>
      <c r="E3587">
        <v>6.9779299317460293</v>
      </c>
      <c r="F3587">
        <f t="shared" ref="F3587:F3650" si="146">LN(D3587)</f>
        <v>8.155804004547031</v>
      </c>
    </row>
    <row r="3588" spans="1:6" x14ac:dyDescent="0.45">
      <c r="A3588" t="str">
        <f t="shared" si="145"/>
        <v>PER1992</v>
      </c>
      <c r="B3588" t="s">
        <v>223</v>
      </c>
      <c r="C3588">
        <v>1992</v>
      </c>
      <c r="D3588">
        <v>3472.2306587263565</v>
      </c>
      <c r="E3588">
        <v>9.0795961788395072</v>
      </c>
      <c r="F3588">
        <f t="shared" si="146"/>
        <v>8.1525525075385676</v>
      </c>
    </row>
    <row r="3589" spans="1:6" x14ac:dyDescent="0.45">
      <c r="A3589" t="str">
        <f t="shared" si="145"/>
        <v>PER1993</v>
      </c>
      <c r="B3589" t="s">
        <v>223</v>
      </c>
      <c r="C3589">
        <v>1993</v>
      </c>
      <c r="D3589">
        <v>3666.2331887032351</v>
      </c>
      <c r="E3589">
        <v>11.116485923555572</v>
      </c>
      <c r="F3589">
        <f t="shared" si="146"/>
        <v>8.2069200348609588</v>
      </c>
    </row>
    <row r="3590" spans="1:6" x14ac:dyDescent="0.45">
      <c r="A3590" t="str">
        <f t="shared" si="145"/>
        <v>PER1994</v>
      </c>
      <c r="B3590" t="s">
        <v>223</v>
      </c>
      <c r="C3590">
        <v>1994</v>
      </c>
      <c r="D3590">
        <v>4123.0418757032703</v>
      </c>
      <c r="E3590">
        <v>13.283559378772356</v>
      </c>
      <c r="F3590">
        <f t="shared" si="146"/>
        <v>8.3243464892653805</v>
      </c>
    </row>
    <row r="3591" spans="1:6" x14ac:dyDescent="0.45">
      <c r="A3591" t="str">
        <f t="shared" si="145"/>
        <v>PER1995</v>
      </c>
      <c r="B3591" t="s">
        <v>223</v>
      </c>
      <c r="C3591">
        <v>1995</v>
      </c>
      <c r="D3591">
        <v>4434.6724518097863</v>
      </c>
      <c r="E3591">
        <v>15.873876420844315</v>
      </c>
      <c r="F3591">
        <f t="shared" si="146"/>
        <v>8.3972090367309651</v>
      </c>
    </row>
    <row r="3592" spans="1:6" x14ac:dyDescent="0.45">
      <c r="A3592" t="str">
        <f t="shared" si="145"/>
        <v>PER1996</v>
      </c>
      <c r="B3592" t="s">
        <v>223</v>
      </c>
      <c r="C3592">
        <v>1996</v>
      </c>
      <c r="D3592">
        <v>4555.7695949850631</v>
      </c>
      <c r="E3592">
        <v>21.02532336327301</v>
      </c>
      <c r="F3592">
        <f t="shared" si="146"/>
        <v>8.4241497515115125</v>
      </c>
    </row>
    <row r="3593" spans="1:6" x14ac:dyDescent="0.45">
      <c r="A3593" t="str">
        <f t="shared" si="145"/>
        <v>PER1997</v>
      </c>
      <c r="B3593" t="s">
        <v>223</v>
      </c>
      <c r="C3593">
        <v>1997</v>
      </c>
      <c r="D3593">
        <v>4844.098198775212</v>
      </c>
      <c r="E3593">
        <v>24.409799554565701</v>
      </c>
      <c r="F3593">
        <f t="shared" si="146"/>
        <v>8.4855163767167223</v>
      </c>
    </row>
    <row r="3594" spans="1:6" x14ac:dyDescent="0.45">
      <c r="A3594" t="str">
        <f t="shared" si="145"/>
        <v>PER1998</v>
      </c>
      <c r="B3594" t="s">
        <v>223</v>
      </c>
      <c r="C3594">
        <v>1998</v>
      </c>
      <c r="D3594">
        <v>4791.4057014512491</v>
      </c>
      <c r="E3594">
        <v>28.191049659872313</v>
      </c>
      <c r="F3594">
        <f t="shared" si="146"/>
        <v>8.47457911320849</v>
      </c>
    </row>
    <row r="3595" spans="1:6" x14ac:dyDescent="0.45">
      <c r="A3595" t="str">
        <f t="shared" si="145"/>
        <v>PER1999</v>
      </c>
      <c r="B3595" t="s">
        <v>223</v>
      </c>
      <c r="C3595">
        <v>1999</v>
      </c>
      <c r="D3595">
        <v>4847.3982674514391</v>
      </c>
      <c r="E3595">
        <v>28.97732825461118</v>
      </c>
      <c r="F3595">
        <f t="shared" si="146"/>
        <v>8.4861974002955414</v>
      </c>
    </row>
    <row r="3596" spans="1:6" x14ac:dyDescent="0.45">
      <c r="A3596" t="str">
        <f t="shared" si="145"/>
        <v>PER2000</v>
      </c>
      <c r="B3596" t="s">
        <v>223</v>
      </c>
      <c r="C3596">
        <v>2000</v>
      </c>
      <c r="D3596">
        <v>5011.9454071916434</v>
      </c>
      <c r="E3596">
        <v>26.34167755725867</v>
      </c>
      <c r="F3596">
        <f t="shared" si="146"/>
        <v>8.5195794235367721</v>
      </c>
    </row>
    <row r="3597" spans="1:6" x14ac:dyDescent="0.45">
      <c r="A3597" t="str">
        <f t="shared" si="145"/>
        <v>PER2001</v>
      </c>
      <c r="B3597" t="s">
        <v>223</v>
      </c>
      <c r="C3597">
        <v>2001</v>
      </c>
      <c r="D3597">
        <v>5086.422478067786</v>
      </c>
      <c r="E3597">
        <v>23.447807884092107</v>
      </c>
      <c r="F3597">
        <f t="shared" si="146"/>
        <v>8.5343300093957097</v>
      </c>
    </row>
    <row r="3598" spans="1:6" x14ac:dyDescent="0.45">
      <c r="A3598" t="str">
        <f t="shared" si="145"/>
        <v>PER2002</v>
      </c>
      <c r="B3598" t="s">
        <v>223</v>
      </c>
      <c r="C3598">
        <v>2002</v>
      </c>
      <c r="D3598">
        <v>5382.5664127397677</v>
      </c>
      <c r="E3598">
        <v>22.202048294023751</v>
      </c>
      <c r="F3598">
        <f t="shared" si="146"/>
        <v>8.5909205678042504</v>
      </c>
    </row>
    <row r="3599" spans="1:6" x14ac:dyDescent="0.45">
      <c r="A3599" t="str">
        <f t="shared" si="145"/>
        <v>PER2003</v>
      </c>
      <c r="B3599" t="s">
        <v>223</v>
      </c>
      <c r="C3599">
        <v>2003</v>
      </c>
      <c r="D3599">
        <v>5656.8581611796671</v>
      </c>
      <c r="E3599">
        <v>19.985741162690701</v>
      </c>
      <c r="F3599">
        <f t="shared" si="146"/>
        <v>8.6406239218769123</v>
      </c>
    </row>
    <row r="3600" spans="1:6" x14ac:dyDescent="0.45">
      <c r="A3600" t="str">
        <f t="shared" si="145"/>
        <v>PER2004</v>
      </c>
      <c r="B3600" t="s">
        <v>223</v>
      </c>
      <c r="C3600">
        <v>2004</v>
      </c>
      <c r="D3600">
        <v>6037.5202510639601</v>
      </c>
      <c r="E3600">
        <v>17.910239921974597</v>
      </c>
      <c r="F3600">
        <f t="shared" si="146"/>
        <v>8.7057486521686958</v>
      </c>
    </row>
    <row r="3601" spans="1:6" x14ac:dyDescent="0.45">
      <c r="A3601" t="str">
        <f t="shared" si="145"/>
        <v>PER2005</v>
      </c>
      <c r="B3601" t="s">
        <v>223</v>
      </c>
      <c r="C3601">
        <v>2005</v>
      </c>
      <c r="D3601">
        <v>6559.5433002175405</v>
      </c>
      <c r="E3601">
        <v>19.066421608863049</v>
      </c>
      <c r="F3601">
        <f t="shared" si="146"/>
        <v>8.7886762606453512</v>
      </c>
    </row>
    <row r="3602" spans="1:6" x14ac:dyDescent="0.45">
      <c r="A3602" t="str">
        <f t="shared" si="145"/>
        <v>PER2006</v>
      </c>
      <c r="B3602" t="s">
        <v>223</v>
      </c>
      <c r="C3602">
        <v>2006</v>
      </c>
      <c r="D3602">
        <v>7213.5960603159056</v>
      </c>
      <c r="E3602">
        <v>20.813164020824818</v>
      </c>
      <c r="F3602">
        <f t="shared" si="146"/>
        <v>8.883722866038811</v>
      </c>
    </row>
    <row r="3603" spans="1:6" x14ac:dyDescent="0.45">
      <c r="A3603" t="str">
        <f t="shared" si="145"/>
        <v>PER2007</v>
      </c>
      <c r="B3603" t="s">
        <v>223</v>
      </c>
      <c r="C3603">
        <v>2007</v>
      </c>
      <c r="D3603">
        <v>7982.0500837722439</v>
      </c>
      <c r="E3603">
        <v>24.607073691738947</v>
      </c>
      <c r="F3603">
        <f t="shared" si="146"/>
        <v>8.9849505601783513</v>
      </c>
    </row>
    <row r="3604" spans="1:6" x14ac:dyDescent="0.45">
      <c r="A3604" t="str">
        <f t="shared" si="145"/>
        <v>PER2008</v>
      </c>
      <c r="B3604" t="s">
        <v>223</v>
      </c>
      <c r="C3604">
        <v>2008</v>
      </c>
      <c r="D3604">
        <v>8820.1390105684877</v>
      </c>
      <c r="E3604">
        <v>29.763960750002123</v>
      </c>
      <c r="F3604">
        <f t="shared" si="146"/>
        <v>9.0847929097120659</v>
      </c>
    </row>
    <row r="3605" spans="1:6" x14ac:dyDescent="0.45">
      <c r="A3605" t="str">
        <f t="shared" si="145"/>
        <v>PER2009</v>
      </c>
      <c r="B3605" t="s">
        <v>223</v>
      </c>
      <c r="C3605">
        <v>2009</v>
      </c>
      <c r="D3605">
        <v>8916.5957753535913</v>
      </c>
      <c r="E3605">
        <v>30.014529032556197</v>
      </c>
      <c r="F3605">
        <f t="shared" si="146"/>
        <v>9.0956695131968033</v>
      </c>
    </row>
    <row r="3606" spans="1:6" x14ac:dyDescent="0.45">
      <c r="A3606" t="str">
        <f t="shared" si="145"/>
        <v>PER2010</v>
      </c>
      <c r="B3606" t="s">
        <v>223</v>
      </c>
      <c r="C3606">
        <v>2010</v>
      </c>
      <c r="D3606">
        <v>9713.3586330936214</v>
      </c>
      <c r="E3606">
        <v>30.261687153431993</v>
      </c>
      <c r="F3606">
        <f t="shared" si="146"/>
        <v>9.1812573957201398</v>
      </c>
    </row>
    <row r="3607" spans="1:6" x14ac:dyDescent="0.45">
      <c r="A3607" t="str">
        <f t="shared" si="145"/>
        <v>PER2011</v>
      </c>
      <c r="B3607" t="s">
        <v>223</v>
      </c>
      <c r="C3607">
        <v>2011</v>
      </c>
      <c r="D3607">
        <v>10462.577043466257</v>
      </c>
      <c r="E3607">
        <v>32.309227500050305</v>
      </c>
      <c r="F3607">
        <f t="shared" si="146"/>
        <v>9.2555600785427821</v>
      </c>
    </row>
    <row r="3608" spans="1:6" x14ac:dyDescent="0.45">
      <c r="A3608" t="str">
        <f t="shared" si="145"/>
        <v>PER2012</v>
      </c>
      <c r="B3608" t="s">
        <v>223</v>
      </c>
      <c r="C3608">
        <v>2012</v>
      </c>
      <c r="D3608">
        <v>10757.152223435121</v>
      </c>
      <c r="E3608">
        <v>34.043746820908382</v>
      </c>
      <c r="F3608">
        <f t="shared" si="146"/>
        <v>9.2833261354367522</v>
      </c>
    </row>
    <row r="3609" spans="1:6" x14ac:dyDescent="0.45">
      <c r="A3609" t="str">
        <f t="shared" si="145"/>
        <v>PER2013</v>
      </c>
      <c r="B3609" t="s">
        <v>223</v>
      </c>
      <c r="C3609">
        <v>2013</v>
      </c>
      <c r="D3609">
        <v>11290.554740387362</v>
      </c>
      <c r="E3609">
        <v>37.719929176453206</v>
      </c>
      <c r="F3609">
        <f t="shared" si="146"/>
        <v>9.3317217914890644</v>
      </c>
    </row>
    <row r="3610" spans="1:6" x14ac:dyDescent="0.45">
      <c r="A3610" t="str">
        <f t="shared" si="145"/>
        <v>PER2014</v>
      </c>
      <c r="B3610" t="s">
        <v>223</v>
      </c>
      <c r="C3610">
        <v>2014</v>
      </c>
      <c r="D3610">
        <v>11517.737171024686</v>
      </c>
      <c r="E3610">
        <v>40.899626817597337</v>
      </c>
      <c r="F3610">
        <f t="shared" si="146"/>
        <v>9.3516434888294153</v>
      </c>
    </row>
    <row r="3611" spans="1:6" x14ac:dyDescent="0.45">
      <c r="A3611" t="str">
        <f t="shared" si="145"/>
        <v>PER2015</v>
      </c>
      <c r="B3611" t="s">
        <v>223</v>
      </c>
      <c r="C3611">
        <v>2015</v>
      </c>
      <c r="D3611">
        <v>11600.387399286728</v>
      </c>
      <c r="E3611">
        <v>43.867931454047707</v>
      </c>
      <c r="F3611">
        <f t="shared" si="146"/>
        <v>9.3587937730270401</v>
      </c>
    </row>
    <row r="3612" spans="1:6" x14ac:dyDescent="0.45">
      <c r="A3612" t="str">
        <f t="shared" si="145"/>
        <v>PER2016</v>
      </c>
      <c r="B3612" t="s">
        <v>223</v>
      </c>
      <c r="C3612">
        <v>2016</v>
      </c>
      <c r="D3612">
        <v>12066.546068331711</v>
      </c>
      <c r="E3612">
        <v>42.809025345641906</v>
      </c>
      <c r="F3612">
        <f t="shared" si="146"/>
        <v>9.3981921147586576</v>
      </c>
    </row>
    <row r="3613" spans="1:6" x14ac:dyDescent="0.45">
      <c r="A3613" t="str">
        <f t="shared" si="145"/>
        <v>PER2017</v>
      </c>
      <c r="B3613" t="s">
        <v>223</v>
      </c>
      <c r="C3613">
        <v>2017</v>
      </c>
      <c r="D3613">
        <v>12591.856287923441</v>
      </c>
      <c r="E3613">
        <v>42.414614308075571</v>
      </c>
      <c r="F3613">
        <f t="shared" si="146"/>
        <v>9.4408055576253656</v>
      </c>
    </row>
    <row r="3614" spans="1:6" x14ac:dyDescent="0.45">
      <c r="A3614" t="str">
        <f t="shared" si="145"/>
        <v>PER2018</v>
      </c>
      <c r="B3614" t="s">
        <v>223</v>
      </c>
      <c r="C3614">
        <v>2018</v>
      </c>
      <c r="D3614">
        <v>13078.232350340506</v>
      </c>
      <c r="E3614">
        <v>43.903942443299506</v>
      </c>
      <c r="F3614">
        <f t="shared" si="146"/>
        <v>9.4787044744674898</v>
      </c>
    </row>
    <row r="3615" spans="1:6" x14ac:dyDescent="0.45">
      <c r="A3615" t="str">
        <f t="shared" si="145"/>
        <v>PER2019</v>
      </c>
      <c r="B3615" t="s">
        <v>223</v>
      </c>
      <c r="C3615">
        <v>2019</v>
      </c>
      <c r="D3615">
        <v>13563.537293355057</v>
      </c>
      <c r="E3615">
        <v>44.724236894533611</v>
      </c>
      <c r="F3615">
        <f t="shared" si="146"/>
        <v>9.5151403898175406</v>
      </c>
    </row>
    <row r="3616" spans="1:6" x14ac:dyDescent="0.45">
      <c r="A3616" t="str">
        <f t="shared" si="145"/>
        <v>PER2020</v>
      </c>
      <c r="B3616" t="s">
        <v>223</v>
      </c>
      <c r="C3616">
        <v>2020</v>
      </c>
      <c r="D3616">
        <v>12563.303806089298</v>
      </c>
      <c r="E3616">
        <v>55.312409908320745</v>
      </c>
      <c r="F3616">
        <f t="shared" si="146"/>
        <v>9.438535447318829</v>
      </c>
    </row>
    <row r="3617" spans="1:6" x14ac:dyDescent="0.45">
      <c r="A3617" t="str">
        <f t="shared" si="145"/>
        <v>PER2021</v>
      </c>
      <c r="B3617" t="s">
        <v>223</v>
      </c>
      <c r="C3617">
        <v>2021</v>
      </c>
      <c r="D3617">
        <v>15280.551210648637</v>
      </c>
      <c r="E3617">
        <v>47.13142777680013</v>
      </c>
      <c r="F3617">
        <f t="shared" si="146"/>
        <v>9.6343361360651905</v>
      </c>
    </row>
    <row r="3618" spans="1:6" x14ac:dyDescent="0.45">
      <c r="A3618" t="str">
        <f t="shared" si="145"/>
        <v>PER2022</v>
      </c>
      <c r="B3618" t="s">
        <v>223</v>
      </c>
      <c r="C3618">
        <v>2022</v>
      </c>
      <c r="D3618">
        <v>16669.156148676902</v>
      </c>
      <c r="E3618">
        <v>45.668153347604765</v>
      </c>
      <c r="F3618">
        <f t="shared" si="146"/>
        <v>9.721315353508361</v>
      </c>
    </row>
    <row r="3619" spans="1:6" x14ac:dyDescent="0.45">
      <c r="A3619" t="str">
        <f t="shared" si="145"/>
        <v>PHL1990</v>
      </c>
      <c r="B3619" t="s">
        <v>454</v>
      </c>
      <c r="C3619">
        <v>1990</v>
      </c>
      <c r="D3619" s="2">
        <v>2607.9657450163054</v>
      </c>
      <c r="E3619" s="2">
        <v>16.902548477946926</v>
      </c>
      <c r="F3619">
        <f t="shared" si="146"/>
        <v>7.8663257883806468</v>
      </c>
    </row>
    <row r="3620" spans="1:6" x14ac:dyDescent="0.45">
      <c r="A3620" t="str">
        <f t="shared" si="145"/>
        <v>PHL1991</v>
      </c>
      <c r="B3620" t="s">
        <v>454</v>
      </c>
      <c r="C3620">
        <v>1991</v>
      </c>
      <c r="D3620">
        <v>2620.7043768157318</v>
      </c>
      <c r="E3620">
        <v>15.645491716652513</v>
      </c>
      <c r="F3620">
        <f t="shared" si="146"/>
        <v>7.8711984067353766</v>
      </c>
    </row>
    <row r="3621" spans="1:6" x14ac:dyDescent="0.45">
      <c r="A3621" t="str">
        <f t="shared" si="145"/>
        <v>PHL1992</v>
      </c>
      <c r="B3621" t="s">
        <v>454</v>
      </c>
      <c r="C3621">
        <v>1992</v>
      </c>
      <c r="D3621">
        <v>2628.5875448465722</v>
      </c>
      <c r="E3621">
        <v>18.103965294443782</v>
      </c>
      <c r="F3621">
        <f t="shared" si="146"/>
        <v>7.8742019257145985</v>
      </c>
    </row>
    <row r="3622" spans="1:6" x14ac:dyDescent="0.45">
      <c r="A3622" t="str">
        <f t="shared" si="145"/>
        <v>PHL1993</v>
      </c>
      <c r="B3622" t="s">
        <v>454</v>
      </c>
      <c r="C3622">
        <v>1993</v>
      </c>
      <c r="D3622">
        <v>2684.2765938335042</v>
      </c>
      <c r="E3622">
        <v>23.149082803575663</v>
      </c>
      <c r="F3622">
        <f t="shared" si="146"/>
        <v>7.8951665456260702</v>
      </c>
    </row>
    <row r="3623" spans="1:6" x14ac:dyDescent="0.45">
      <c r="A3623" t="str">
        <f t="shared" si="145"/>
        <v>PHL1994</v>
      </c>
      <c r="B3623" t="s">
        <v>454</v>
      </c>
      <c r="C3623">
        <v>1994</v>
      </c>
      <c r="D3623">
        <v>2799.7798824904689</v>
      </c>
      <c r="E3623">
        <v>25.484533391539699</v>
      </c>
      <c r="F3623">
        <f t="shared" si="146"/>
        <v>7.9372960796768393</v>
      </c>
    </row>
    <row r="3624" spans="1:6" x14ac:dyDescent="0.45">
      <c r="A3624" t="str">
        <f t="shared" si="145"/>
        <v>PHL1995</v>
      </c>
      <c r="B3624" t="s">
        <v>454</v>
      </c>
      <c r="C3624">
        <v>1995</v>
      </c>
      <c r="D3624">
        <v>2925.9610144351072</v>
      </c>
      <c r="E3624">
        <v>32.865217535986204</v>
      </c>
      <c r="F3624">
        <f t="shared" si="146"/>
        <v>7.9813782576482124</v>
      </c>
    </row>
    <row r="3625" spans="1:6" x14ac:dyDescent="0.45">
      <c r="A3625" t="str">
        <f t="shared" si="145"/>
        <v>PHL1996</v>
      </c>
      <c r="B3625" t="s">
        <v>454</v>
      </c>
      <c r="C3625">
        <v>1996</v>
      </c>
      <c r="D3625">
        <v>3082.3096599159812</v>
      </c>
      <c r="E3625">
        <v>42.872785909502284</v>
      </c>
      <c r="F3625">
        <f t="shared" si="146"/>
        <v>8.0334344845240206</v>
      </c>
    </row>
    <row r="3626" spans="1:6" x14ac:dyDescent="0.45">
      <c r="A3626" t="str">
        <f t="shared" si="145"/>
        <v>PHL1997</v>
      </c>
      <c r="B3626" t="s">
        <v>454</v>
      </c>
      <c r="C3626">
        <v>1997</v>
      </c>
      <c r="D3626">
        <v>3221.3917104471061</v>
      </c>
      <c r="E3626">
        <v>49.401106965429712</v>
      </c>
      <c r="F3626">
        <f t="shared" si="146"/>
        <v>8.0775687533767755</v>
      </c>
    </row>
    <row r="3627" spans="1:6" x14ac:dyDescent="0.45">
      <c r="A3627" t="str">
        <f t="shared" si="145"/>
        <v>PHL1998</v>
      </c>
      <c r="B3627" t="s">
        <v>454</v>
      </c>
      <c r="C3627">
        <v>1998</v>
      </c>
      <c r="D3627">
        <v>3160.3647478193575</v>
      </c>
      <c r="E3627">
        <v>41.992604467297845</v>
      </c>
      <c r="F3627">
        <f t="shared" si="146"/>
        <v>8.0584427264449427</v>
      </c>
    </row>
    <row r="3628" spans="1:6" x14ac:dyDescent="0.45">
      <c r="A3628" t="str">
        <f t="shared" si="145"/>
        <v>PHL1999</v>
      </c>
      <c r="B3628" t="s">
        <v>454</v>
      </c>
      <c r="C3628">
        <v>1999</v>
      </c>
      <c r="D3628">
        <v>3228.7511700158666</v>
      </c>
      <c r="E3628">
        <v>37.327929910099584</v>
      </c>
      <c r="F3628">
        <f t="shared" si="146"/>
        <v>8.0798507067842369</v>
      </c>
    </row>
    <row r="3629" spans="1:6" x14ac:dyDescent="0.45">
      <c r="A3629" t="str">
        <f t="shared" si="145"/>
        <v>PHL2000</v>
      </c>
      <c r="B3629" t="s">
        <v>454</v>
      </c>
      <c r="C3629">
        <v>2000</v>
      </c>
      <c r="D3629">
        <v>3365.5583353779916</v>
      </c>
      <c r="E3629">
        <v>35.607139604185448</v>
      </c>
      <c r="F3629">
        <f t="shared" si="146"/>
        <v>8.1213491526471504</v>
      </c>
    </row>
    <row r="3630" spans="1:6" x14ac:dyDescent="0.45">
      <c r="A3630" t="str">
        <f t="shared" si="145"/>
        <v>PHL2001</v>
      </c>
      <c r="B3630" t="s">
        <v>454</v>
      </c>
      <c r="C3630">
        <v>2001</v>
      </c>
      <c r="D3630">
        <v>3468.898883231001</v>
      </c>
      <c r="E3630">
        <v>36.265117304375394</v>
      </c>
      <c r="F3630">
        <f t="shared" si="146"/>
        <v>8.1515924978654724</v>
      </c>
    </row>
    <row r="3631" spans="1:6" x14ac:dyDescent="0.45">
      <c r="A3631" t="str">
        <f t="shared" si="145"/>
        <v>PHL2002</v>
      </c>
      <c r="B3631" t="s">
        <v>454</v>
      </c>
      <c r="C3631">
        <v>2002</v>
      </c>
      <c r="D3631">
        <v>3580.3824547474369</v>
      </c>
      <c r="E3631">
        <v>33.663959983855527</v>
      </c>
      <c r="F3631">
        <f t="shared" si="146"/>
        <v>8.1832249046237671</v>
      </c>
    </row>
    <row r="3632" spans="1:6" x14ac:dyDescent="0.45">
      <c r="A3632" t="str">
        <f t="shared" si="145"/>
        <v>PHL2003</v>
      </c>
      <c r="B3632" t="s">
        <v>454</v>
      </c>
      <c r="C3632">
        <v>2003</v>
      </c>
      <c r="D3632">
        <v>3761.4962459507133</v>
      </c>
      <c r="E3632">
        <v>31.948373355921834</v>
      </c>
      <c r="F3632">
        <f t="shared" si="146"/>
        <v>8.2325720949805614</v>
      </c>
    </row>
    <row r="3633" spans="1:6" x14ac:dyDescent="0.45">
      <c r="A3633" t="str">
        <f t="shared" si="145"/>
        <v>PHL2004</v>
      </c>
      <c r="B3633" t="s">
        <v>454</v>
      </c>
      <c r="C3633">
        <v>2004</v>
      </c>
      <c r="D3633">
        <v>4037.1719379228866</v>
      </c>
      <c r="E3633">
        <v>31.009211653359582</v>
      </c>
      <c r="F3633">
        <f t="shared" si="146"/>
        <v>8.3032997104644171</v>
      </c>
    </row>
    <row r="3634" spans="1:6" x14ac:dyDescent="0.45">
      <c r="A3634" t="str">
        <f t="shared" si="145"/>
        <v>PHL2005</v>
      </c>
      <c r="B3634" t="s">
        <v>454</v>
      </c>
      <c r="C3634">
        <v>2005</v>
      </c>
      <c r="D3634">
        <v>4289.0522369199598</v>
      </c>
      <c r="E3634">
        <v>27.896573638125076</v>
      </c>
      <c r="F3634">
        <f t="shared" si="146"/>
        <v>8.3638210637199251</v>
      </c>
    </row>
    <row r="3635" spans="1:6" x14ac:dyDescent="0.45">
      <c r="A3635" t="str">
        <f t="shared" si="145"/>
        <v>PHL2006</v>
      </c>
      <c r="B3635" t="s">
        <v>454</v>
      </c>
      <c r="C3635">
        <v>2006</v>
      </c>
      <c r="D3635">
        <v>4578.7063089816102</v>
      </c>
      <c r="E3635">
        <v>27.470694916229231</v>
      </c>
      <c r="F3635">
        <f t="shared" si="146"/>
        <v>8.42917177191954</v>
      </c>
    </row>
    <row r="3636" spans="1:6" x14ac:dyDescent="0.45">
      <c r="A3636" t="str">
        <f t="shared" si="145"/>
        <v>PHL2007</v>
      </c>
      <c r="B3636" t="s">
        <v>454</v>
      </c>
      <c r="C3636">
        <v>2007</v>
      </c>
      <c r="D3636">
        <v>4923.1971857257686</v>
      </c>
      <c r="E3636">
        <v>27.63902331796325</v>
      </c>
      <c r="F3636">
        <f t="shared" si="146"/>
        <v>8.5017134329324513</v>
      </c>
    </row>
    <row r="3637" spans="1:6" x14ac:dyDescent="0.45">
      <c r="A3637" t="str">
        <f t="shared" si="145"/>
        <v>PHL2008</v>
      </c>
      <c r="B3637" t="s">
        <v>454</v>
      </c>
      <c r="C3637">
        <v>2008</v>
      </c>
      <c r="D3637">
        <v>5144.3357818823033</v>
      </c>
      <c r="E3637">
        <v>27.876061060915696</v>
      </c>
      <c r="F3637">
        <f t="shared" si="146"/>
        <v>8.5456515402027318</v>
      </c>
    </row>
    <row r="3638" spans="1:6" x14ac:dyDescent="0.45">
      <c r="A3638" t="str">
        <f t="shared" si="145"/>
        <v>PHL2009</v>
      </c>
      <c r="B3638" t="s">
        <v>454</v>
      </c>
      <c r="C3638">
        <v>2009</v>
      </c>
      <c r="D3638">
        <v>5157.2782508843993</v>
      </c>
      <c r="E3638">
        <v>27.896668415313751</v>
      </c>
      <c r="F3638">
        <f t="shared" si="146"/>
        <v>8.5481642485551319</v>
      </c>
    </row>
    <row r="3639" spans="1:6" x14ac:dyDescent="0.45">
      <c r="A3639" t="str">
        <f t="shared" si="145"/>
        <v>PHL2010</v>
      </c>
      <c r="B3639" t="s">
        <v>454</v>
      </c>
      <c r="C3639">
        <v>2010</v>
      </c>
      <c r="D3639">
        <v>5489.2354345760059</v>
      </c>
      <c r="E3639">
        <v>28.332478810777843</v>
      </c>
      <c r="F3639">
        <f t="shared" si="146"/>
        <v>8.6105442597007382</v>
      </c>
    </row>
    <row r="3640" spans="1:6" x14ac:dyDescent="0.45">
      <c r="A3640" t="str">
        <f t="shared" si="145"/>
        <v>PHL2011</v>
      </c>
      <c r="B3640" t="s">
        <v>454</v>
      </c>
      <c r="C3640">
        <v>2011</v>
      </c>
      <c r="D3640">
        <v>5705.435911749043</v>
      </c>
      <c r="E3640">
        <v>30.497639750654983</v>
      </c>
      <c r="F3640">
        <f t="shared" si="146"/>
        <v>8.649174668097432</v>
      </c>
    </row>
    <row r="3641" spans="1:6" x14ac:dyDescent="0.45">
      <c r="A3641" t="str">
        <f t="shared" si="145"/>
        <v>PHL2012</v>
      </c>
      <c r="B3641" t="s">
        <v>454</v>
      </c>
      <c r="C3641">
        <v>2012</v>
      </c>
      <c r="D3641">
        <v>6094.2683733865761</v>
      </c>
      <c r="E3641">
        <v>31.905375984134544</v>
      </c>
      <c r="F3641">
        <f t="shared" si="146"/>
        <v>8.7151039975301163</v>
      </c>
    </row>
    <row r="3642" spans="1:6" x14ac:dyDescent="0.45">
      <c r="A3642" t="str">
        <f t="shared" si="145"/>
        <v>PHL2013</v>
      </c>
      <c r="B3642" t="s">
        <v>454</v>
      </c>
      <c r="C3642">
        <v>2013</v>
      </c>
      <c r="D3642">
        <v>6372.833821125455</v>
      </c>
      <c r="E3642">
        <v>34.335727907011531</v>
      </c>
      <c r="F3642">
        <f t="shared" si="146"/>
        <v>8.7597995195193494</v>
      </c>
    </row>
    <row r="3643" spans="1:6" x14ac:dyDescent="0.45">
      <c r="A3643" t="str">
        <f t="shared" si="145"/>
        <v>PHL2014</v>
      </c>
      <c r="B3643" t="s">
        <v>454</v>
      </c>
      <c r="C3643">
        <v>2014</v>
      </c>
      <c r="D3643">
        <v>6688.7396123255321</v>
      </c>
      <c r="E3643">
        <v>37.578283804962318</v>
      </c>
      <c r="F3643">
        <f t="shared" si="146"/>
        <v>8.8081807366174729</v>
      </c>
    </row>
    <row r="3644" spans="1:6" x14ac:dyDescent="0.45">
      <c r="A3644" t="str">
        <f t="shared" si="145"/>
        <v>PHL2015</v>
      </c>
      <c r="B3644" t="s">
        <v>454</v>
      </c>
      <c r="C3644">
        <v>2015</v>
      </c>
      <c r="D3644">
        <v>6894.2670221793451</v>
      </c>
      <c r="E3644">
        <v>39.903783575142462</v>
      </c>
      <c r="F3644">
        <f t="shared" si="146"/>
        <v>8.8384454788737727</v>
      </c>
    </row>
    <row r="3645" spans="1:6" x14ac:dyDescent="0.45">
      <c r="A3645" t="str">
        <f t="shared" si="145"/>
        <v>PHL2016</v>
      </c>
      <c r="B3645" t="s">
        <v>454</v>
      </c>
      <c r="C3645">
        <v>2016</v>
      </c>
      <c r="D3645">
        <v>7382.6675843179191</v>
      </c>
      <c r="E3645">
        <v>42.864517992819941</v>
      </c>
      <c r="F3645">
        <f t="shared" si="146"/>
        <v>8.9068903135728146</v>
      </c>
    </row>
    <row r="3646" spans="1:6" x14ac:dyDescent="0.45">
      <c r="A3646" t="str">
        <f t="shared" si="145"/>
        <v>PHL2017</v>
      </c>
      <c r="B3646" t="s">
        <v>454</v>
      </c>
      <c r="C3646">
        <v>2017</v>
      </c>
      <c r="D3646">
        <v>7773.798535990245</v>
      </c>
      <c r="E3646">
        <v>45.605197787835813</v>
      </c>
      <c r="F3646">
        <f t="shared" si="146"/>
        <v>8.9585141959734909</v>
      </c>
    </row>
    <row r="3647" spans="1:6" x14ac:dyDescent="0.45">
      <c r="A3647" t="str">
        <f t="shared" si="145"/>
        <v>PHL2018</v>
      </c>
      <c r="B3647" t="s">
        <v>454</v>
      </c>
      <c r="C3647">
        <v>2018</v>
      </c>
      <c r="D3647">
        <v>8357.7435793421864</v>
      </c>
      <c r="E3647">
        <v>47.562790796900636</v>
      </c>
      <c r="F3647">
        <f t="shared" si="146"/>
        <v>9.0309437628701072</v>
      </c>
    </row>
    <row r="3648" spans="1:6" x14ac:dyDescent="0.45">
      <c r="A3648" t="str">
        <f t="shared" si="145"/>
        <v>PHL2019</v>
      </c>
      <c r="B3648" t="s">
        <v>454</v>
      </c>
      <c r="C3648">
        <v>2019</v>
      </c>
      <c r="D3648">
        <v>8924.1011640288743</v>
      </c>
      <c r="E3648">
        <v>47.97366866431372</v>
      </c>
      <c r="F3648">
        <f t="shared" si="146"/>
        <v>9.0965108916635256</v>
      </c>
    </row>
    <row r="3649" spans="1:6" x14ac:dyDescent="0.45">
      <c r="A3649" t="str">
        <f t="shared" si="145"/>
        <v>PHL2020</v>
      </c>
      <c r="B3649" t="s">
        <v>454</v>
      </c>
      <c r="C3649">
        <v>2020</v>
      </c>
      <c r="D3649">
        <v>8238.368020374568</v>
      </c>
      <c r="E3649">
        <v>52.035691400360051</v>
      </c>
      <c r="F3649">
        <f t="shared" si="146"/>
        <v>9.0165575475080963</v>
      </c>
    </row>
    <row r="3650" spans="1:6" x14ac:dyDescent="0.45">
      <c r="A3650" t="str">
        <f t="shared" si="145"/>
        <v>PHL2021</v>
      </c>
      <c r="B3650" t="s">
        <v>454</v>
      </c>
      <c r="C3650">
        <v>2021</v>
      </c>
      <c r="D3650">
        <v>8857.7899511551386</v>
      </c>
      <c r="E3650">
        <v>49.941324910651034</v>
      </c>
      <c r="F3650">
        <f t="shared" si="146"/>
        <v>9.0890525713046237</v>
      </c>
    </row>
    <row r="3651" spans="1:6" x14ac:dyDescent="0.45">
      <c r="A3651" t="str">
        <f t="shared" ref="A3651:A3714" si="147">B3651&amp;C3651</f>
        <v>PHL2022</v>
      </c>
      <c r="B3651" t="s">
        <v>454</v>
      </c>
      <c r="C3651">
        <v>2022</v>
      </c>
      <c r="D3651">
        <v>10131.346369794041</v>
      </c>
      <c r="E3651">
        <v>48.873029916432309</v>
      </c>
      <c r="F3651">
        <f t="shared" ref="F3651:F3714" si="148">LN(D3651)</f>
        <v>9.223389497571409</v>
      </c>
    </row>
    <row r="3652" spans="1:6" x14ac:dyDescent="0.45">
      <c r="A3652" t="str">
        <f t="shared" si="147"/>
        <v>PHL2023</v>
      </c>
      <c r="B3652" t="s">
        <v>454</v>
      </c>
      <c r="C3652">
        <v>2023</v>
      </c>
      <c r="D3652">
        <v>10985.829262750516</v>
      </c>
      <c r="E3652">
        <v>48.311040710878508</v>
      </c>
      <c r="F3652">
        <f t="shared" si="148"/>
        <v>9.3043614724337651</v>
      </c>
    </row>
    <row r="3653" spans="1:6" x14ac:dyDescent="0.45">
      <c r="A3653" t="str">
        <f t="shared" si="147"/>
        <v>PHL2024</v>
      </c>
      <c r="B3653" t="s">
        <v>454</v>
      </c>
      <c r="C3653">
        <v>2024</v>
      </c>
      <c r="D3653">
        <v>11794.137548849178</v>
      </c>
      <c r="E3653">
        <v>49.813665506131557</v>
      </c>
      <c r="F3653">
        <f t="shared" si="148"/>
        <v>9.3753578691047164</v>
      </c>
    </row>
    <row r="3654" spans="1:6" x14ac:dyDescent="0.45">
      <c r="A3654" t="str">
        <f t="shared" si="147"/>
        <v>POL1990</v>
      </c>
      <c r="B3654" t="s">
        <v>31</v>
      </c>
      <c r="C3654">
        <v>1990</v>
      </c>
      <c r="D3654" s="2">
        <v>6180.9856884956171</v>
      </c>
      <c r="E3654" s="2">
        <v>18.864653647310707</v>
      </c>
      <c r="F3654">
        <f t="shared" si="148"/>
        <v>8.7292330342538449</v>
      </c>
    </row>
    <row r="3655" spans="1:6" x14ac:dyDescent="0.45">
      <c r="A3655" t="str">
        <f t="shared" si="147"/>
        <v>POL1991</v>
      </c>
      <c r="B3655" t="s">
        <v>31</v>
      </c>
      <c r="C3655">
        <v>1991</v>
      </c>
      <c r="D3655">
        <v>5920.6775212203911</v>
      </c>
      <c r="E3655">
        <v>21.414337007428266</v>
      </c>
      <c r="F3655">
        <f t="shared" si="148"/>
        <v>8.6862061674816839</v>
      </c>
    </row>
    <row r="3656" spans="1:6" x14ac:dyDescent="0.45">
      <c r="A3656" t="str">
        <f t="shared" si="147"/>
        <v>POL1992</v>
      </c>
      <c r="B3656" t="s">
        <v>31</v>
      </c>
      <c r="C3656">
        <v>1992</v>
      </c>
      <c r="D3656">
        <v>6188.8911984364049</v>
      </c>
      <c r="E3656">
        <v>19.364910595983709</v>
      </c>
      <c r="F3656">
        <f t="shared" si="148"/>
        <v>8.7305112217555259</v>
      </c>
    </row>
    <row r="3657" spans="1:6" x14ac:dyDescent="0.45">
      <c r="A3657" t="str">
        <f t="shared" si="147"/>
        <v>POL1993</v>
      </c>
      <c r="B3657" t="s">
        <v>31</v>
      </c>
      <c r="C3657">
        <v>1993</v>
      </c>
      <c r="D3657">
        <v>6555.7359063874055</v>
      </c>
      <c r="E3657">
        <v>19.10798097273522</v>
      </c>
      <c r="F3657">
        <f t="shared" si="148"/>
        <v>8.7880956563170542</v>
      </c>
    </row>
    <row r="3658" spans="1:6" x14ac:dyDescent="0.45">
      <c r="A3658" t="str">
        <f t="shared" si="147"/>
        <v>POL1994</v>
      </c>
      <c r="B3658" t="s">
        <v>31</v>
      </c>
      <c r="C3658">
        <v>1994</v>
      </c>
      <c r="D3658">
        <v>7035.2574835660716</v>
      </c>
      <c r="E3658">
        <v>16.651228043614857</v>
      </c>
      <c r="F3658">
        <f t="shared" si="148"/>
        <v>8.8586895692434702</v>
      </c>
    </row>
    <row r="3659" spans="1:6" x14ac:dyDescent="0.45">
      <c r="A3659" t="str">
        <f t="shared" si="147"/>
        <v>POL1995</v>
      </c>
      <c r="B3659" t="s">
        <v>31</v>
      </c>
      <c r="C3659">
        <v>1995</v>
      </c>
      <c r="D3659">
        <v>7709.4902114685865</v>
      </c>
      <c r="E3659">
        <v>16.44662957841221</v>
      </c>
      <c r="F3659">
        <f t="shared" si="148"/>
        <v>8.9502073439392333</v>
      </c>
    </row>
    <row r="3660" spans="1:6" x14ac:dyDescent="0.45">
      <c r="A3660" t="str">
        <f t="shared" si="147"/>
        <v>POL1996</v>
      </c>
      <c r="B3660" t="s">
        <v>31</v>
      </c>
      <c r="C3660">
        <v>1996</v>
      </c>
      <c r="D3660">
        <v>8307.2056723406386</v>
      </c>
      <c r="E3660">
        <v>18.740497453686618</v>
      </c>
      <c r="F3660">
        <f t="shared" si="148"/>
        <v>9.0248785704516354</v>
      </c>
    </row>
    <row r="3661" spans="1:6" x14ac:dyDescent="0.45">
      <c r="A3661" t="str">
        <f t="shared" si="147"/>
        <v>POL1997</v>
      </c>
      <c r="B3661" t="s">
        <v>31</v>
      </c>
      <c r="C3661">
        <v>1997</v>
      </c>
      <c r="D3661">
        <v>8965.0188941731685</v>
      </c>
      <c r="E3661">
        <v>20.475312093893454</v>
      </c>
      <c r="F3661">
        <f t="shared" si="148"/>
        <v>9.1010854935856091</v>
      </c>
    </row>
    <row r="3662" spans="1:6" x14ac:dyDescent="0.45">
      <c r="A3662" t="str">
        <f t="shared" si="147"/>
        <v>POL1998</v>
      </c>
      <c r="B3662" t="s">
        <v>31</v>
      </c>
      <c r="C3662">
        <v>1998</v>
      </c>
      <c r="D3662">
        <v>9520.0819184428638</v>
      </c>
      <c r="E3662">
        <v>22.252602533586355</v>
      </c>
      <c r="F3662">
        <f t="shared" si="148"/>
        <v>9.1611587326268413</v>
      </c>
    </row>
    <row r="3663" spans="1:6" x14ac:dyDescent="0.45">
      <c r="A3663" t="str">
        <f t="shared" si="147"/>
        <v>POL1999</v>
      </c>
      <c r="B3663" t="s">
        <v>31</v>
      </c>
      <c r="C3663">
        <v>1999</v>
      </c>
      <c r="D3663">
        <v>10080.688038193535</v>
      </c>
      <c r="E3663">
        <v>25.088282442635368</v>
      </c>
      <c r="F3663">
        <f t="shared" si="148"/>
        <v>9.2183767970531996</v>
      </c>
    </row>
    <row r="3664" spans="1:6" x14ac:dyDescent="0.45">
      <c r="A3664" t="str">
        <f t="shared" si="147"/>
        <v>POL2000</v>
      </c>
      <c r="B3664" t="s">
        <v>31</v>
      </c>
      <c r="C3664">
        <v>2000</v>
      </c>
      <c r="D3664">
        <v>10718.910540425471</v>
      </c>
      <c r="E3664">
        <v>26.318406043085453</v>
      </c>
      <c r="F3664">
        <f t="shared" si="148"/>
        <v>9.2797648007685947</v>
      </c>
    </row>
    <row r="3665" spans="1:6" x14ac:dyDescent="0.45">
      <c r="A3665" t="str">
        <f t="shared" si="147"/>
        <v>POL2001</v>
      </c>
      <c r="B3665" t="s">
        <v>31</v>
      </c>
      <c r="C3665">
        <v>2001</v>
      </c>
      <c r="D3665">
        <v>11176.471596406273</v>
      </c>
      <c r="E3665">
        <v>23.447383588542031</v>
      </c>
      <c r="F3665">
        <f t="shared" si="148"/>
        <v>9.3215660972911749</v>
      </c>
    </row>
    <row r="3666" spans="1:6" x14ac:dyDescent="0.45">
      <c r="A3666" t="str">
        <f t="shared" si="147"/>
        <v>POL2002</v>
      </c>
      <c r="B3666" t="s">
        <v>31</v>
      </c>
      <c r="C3666">
        <v>2002</v>
      </c>
      <c r="D3666">
        <v>11841.268408772108</v>
      </c>
      <c r="E3666">
        <v>12.829165398399528</v>
      </c>
      <c r="F3666">
        <f t="shared" si="148"/>
        <v>9.3793460318193489</v>
      </c>
    </row>
    <row r="3667" spans="1:6" x14ac:dyDescent="0.45">
      <c r="A3667" t="str">
        <f t="shared" si="147"/>
        <v>POL2003</v>
      </c>
      <c r="B3667" t="s">
        <v>31</v>
      </c>
      <c r="C3667">
        <v>2003</v>
      </c>
      <c r="D3667">
        <v>12330.472710172886</v>
      </c>
      <c r="E3667">
        <v>13.289229777376732</v>
      </c>
      <c r="F3667">
        <f t="shared" si="148"/>
        <v>9.4198289336370351</v>
      </c>
    </row>
    <row r="3668" spans="1:6" x14ac:dyDescent="0.45">
      <c r="A3668" t="str">
        <f t="shared" si="147"/>
        <v>POL2004</v>
      </c>
      <c r="B3668" t="s">
        <v>31</v>
      </c>
      <c r="C3668">
        <v>2004</v>
      </c>
      <c r="D3668">
        <v>13414.857393442866</v>
      </c>
      <c r="E3668">
        <v>26.15958580620245</v>
      </c>
      <c r="F3668">
        <f t="shared" si="148"/>
        <v>9.5041181324225192</v>
      </c>
    </row>
    <row r="3669" spans="1:6" x14ac:dyDescent="0.45">
      <c r="A3669" t="str">
        <f t="shared" si="147"/>
        <v>POL2005</v>
      </c>
      <c r="B3669" t="s">
        <v>31</v>
      </c>
      <c r="C3669">
        <v>2005</v>
      </c>
      <c r="D3669">
        <v>13935.557314821379</v>
      </c>
      <c r="E3669">
        <v>27.041064419058625</v>
      </c>
      <c r="F3669">
        <f t="shared" si="148"/>
        <v>9.542198933003748</v>
      </c>
    </row>
    <row r="3670" spans="1:6" x14ac:dyDescent="0.45">
      <c r="A3670" t="str">
        <f t="shared" si="147"/>
        <v>POL2006</v>
      </c>
      <c r="B3670" t="s">
        <v>31</v>
      </c>
      <c r="C3670">
        <v>2006</v>
      </c>
      <c r="D3670">
        <v>15208.126622577034</v>
      </c>
      <c r="E3670">
        <v>31.099103295679516</v>
      </c>
      <c r="F3670">
        <f t="shared" si="148"/>
        <v>9.629585210184171</v>
      </c>
    </row>
    <row r="3671" spans="1:6" x14ac:dyDescent="0.45">
      <c r="A3671" t="str">
        <f t="shared" si="147"/>
        <v>POL2007</v>
      </c>
      <c r="B3671" t="s">
        <v>31</v>
      </c>
      <c r="C3671">
        <v>2007</v>
      </c>
      <c r="D3671">
        <v>16833.852256438178</v>
      </c>
      <c r="E3671">
        <v>37.057161833819563</v>
      </c>
      <c r="F3671">
        <f t="shared" si="148"/>
        <v>9.7311471532353355</v>
      </c>
    </row>
    <row r="3672" spans="1:6" x14ac:dyDescent="0.45">
      <c r="A3672" t="str">
        <f t="shared" si="147"/>
        <v>POL2008</v>
      </c>
      <c r="B3672" t="s">
        <v>31</v>
      </c>
      <c r="C3672">
        <v>2008</v>
      </c>
      <c r="D3672">
        <v>18372.376454830013</v>
      </c>
      <c r="E3672">
        <v>47.105552537586632</v>
      </c>
      <c r="F3672">
        <f t="shared" si="148"/>
        <v>9.818603535918859</v>
      </c>
    </row>
    <row r="3673" spans="1:6" x14ac:dyDescent="0.45">
      <c r="A3673" t="str">
        <f t="shared" si="147"/>
        <v>POL2009</v>
      </c>
      <c r="B3673" t="s">
        <v>31</v>
      </c>
      <c r="C3673">
        <v>2009</v>
      </c>
      <c r="D3673">
        <v>19290.120471782833</v>
      </c>
      <c r="E3673">
        <v>46.915117574023512</v>
      </c>
      <c r="F3673">
        <f t="shared" si="148"/>
        <v>9.8673483511774656</v>
      </c>
    </row>
    <row r="3674" spans="1:6" x14ac:dyDescent="0.45">
      <c r="A3674" t="str">
        <f t="shared" si="147"/>
        <v>POL2010</v>
      </c>
      <c r="B3674" t="s">
        <v>31</v>
      </c>
      <c r="C3674">
        <v>2010</v>
      </c>
      <c r="D3674">
        <v>20993.249560257711</v>
      </c>
      <c r="E3674">
        <v>48.872125689314331</v>
      </c>
      <c r="F3674">
        <f t="shared" si="148"/>
        <v>9.9519562155180541</v>
      </c>
    </row>
    <row r="3675" spans="1:6" x14ac:dyDescent="0.45">
      <c r="A3675" t="str">
        <f t="shared" si="147"/>
        <v>POL2011</v>
      </c>
      <c r="B3675" t="s">
        <v>31</v>
      </c>
      <c r="C3675">
        <v>2011</v>
      </c>
      <c r="D3675">
        <v>22808.50552688992</v>
      </c>
      <c r="E3675">
        <v>51.483789287917979</v>
      </c>
      <c r="F3675">
        <f t="shared" si="148"/>
        <v>10.034888794801892</v>
      </c>
    </row>
    <row r="3676" spans="1:6" x14ac:dyDescent="0.45">
      <c r="A3676" t="str">
        <f t="shared" si="147"/>
        <v>POL2012</v>
      </c>
      <c r="B3676" t="s">
        <v>31</v>
      </c>
      <c r="C3676">
        <v>2012</v>
      </c>
      <c r="D3676">
        <v>23728.145682143484</v>
      </c>
      <c r="E3676">
        <v>50.32510562542457</v>
      </c>
      <c r="F3676">
        <f t="shared" si="148"/>
        <v>10.07441720403113</v>
      </c>
    </row>
    <row r="3677" spans="1:6" x14ac:dyDescent="0.45">
      <c r="A3677" t="str">
        <f t="shared" si="147"/>
        <v>POL2013</v>
      </c>
      <c r="B3677" t="s">
        <v>31</v>
      </c>
      <c r="C3677">
        <v>2013</v>
      </c>
      <c r="D3677">
        <v>24433.891434487694</v>
      </c>
      <c r="E3677">
        <v>51.664277235847813</v>
      </c>
      <c r="F3677">
        <f t="shared" si="148"/>
        <v>10.103726440739257</v>
      </c>
    </row>
    <row r="3678" spans="1:6" x14ac:dyDescent="0.45">
      <c r="A3678" t="str">
        <f t="shared" si="147"/>
        <v>POL2014</v>
      </c>
      <c r="B3678" t="s">
        <v>31</v>
      </c>
      <c r="C3678">
        <v>2014</v>
      </c>
      <c r="D3678">
        <v>25459.739227376136</v>
      </c>
      <c r="E3678">
        <v>52.623549823881973</v>
      </c>
      <c r="F3678">
        <f t="shared" si="148"/>
        <v>10.144853629614959</v>
      </c>
    </row>
    <row r="3679" spans="1:6" x14ac:dyDescent="0.45">
      <c r="A3679" t="str">
        <f t="shared" si="147"/>
        <v>POL2015</v>
      </c>
      <c r="B3679" t="s">
        <v>31</v>
      </c>
      <c r="C3679">
        <v>2015</v>
      </c>
      <c r="D3679">
        <v>26995.34087137449</v>
      </c>
      <c r="E3679">
        <v>53.314886900933047</v>
      </c>
      <c r="F3679">
        <f t="shared" si="148"/>
        <v>10.203419569776758</v>
      </c>
    </row>
    <row r="3680" spans="1:6" x14ac:dyDescent="0.45">
      <c r="A3680" t="str">
        <f t="shared" si="147"/>
        <v>POL2016</v>
      </c>
      <c r="B3680" t="s">
        <v>31</v>
      </c>
      <c r="C3680">
        <v>2016</v>
      </c>
      <c r="D3680">
        <v>28359.692734626555</v>
      </c>
      <c r="E3680">
        <v>54.345698728804479</v>
      </c>
      <c r="F3680">
        <f t="shared" si="148"/>
        <v>10.252724146124272</v>
      </c>
    </row>
    <row r="3681" spans="1:6" x14ac:dyDescent="0.45">
      <c r="A3681" t="str">
        <f t="shared" si="147"/>
        <v>POL2017</v>
      </c>
      <c r="B3681" t="s">
        <v>31</v>
      </c>
      <c r="C3681">
        <v>2017</v>
      </c>
      <c r="D3681">
        <v>30170.281897408739</v>
      </c>
      <c r="E3681">
        <v>52.27429793934003</v>
      </c>
      <c r="F3681">
        <f t="shared" si="148"/>
        <v>10.314612675742493</v>
      </c>
    </row>
    <row r="3682" spans="1:6" x14ac:dyDescent="0.45">
      <c r="A3682" t="str">
        <f t="shared" si="147"/>
        <v>POL2018</v>
      </c>
      <c r="B3682" t="s">
        <v>31</v>
      </c>
      <c r="C3682">
        <v>2018</v>
      </c>
      <c r="D3682">
        <v>32345.106607622482</v>
      </c>
      <c r="E3682">
        <v>51.89698950496534</v>
      </c>
      <c r="F3682">
        <f t="shared" si="148"/>
        <v>10.384218024426357</v>
      </c>
    </row>
    <row r="3683" spans="1:6" x14ac:dyDescent="0.45">
      <c r="A3683" t="str">
        <f t="shared" si="147"/>
        <v>POL2019</v>
      </c>
      <c r="B3683" t="s">
        <v>31</v>
      </c>
      <c r="C3683">
        <v>2019</v>
      </c>
      <c r="D3683">
        <v>35882.365506555274</v>
      </c>
      <c r="E3683">
        <v>50.22772954572072</v>
      </c>
      <c r="F3683">
        <f t="shared" si="148"/>
        <v>10.488001242275905</v>
      </c>
    </row>
    <row r="3684" spans="1:6" x14ac:dyDescent="0.45">
      <c r="A3684" t="str">
        <f t="shared" si="147"/>
        <v>POL2020</v>
      </c>
      <c r="B3684" t="s">
        <v>31</v>
      </c>
      <c r="C3684">
        <v>2020</v>
      </c>
      <c r="D3684">
        <v>37089.300425681184</v>
      </c>
      <c r="E3684">
        <v>49.266518515947929</v>
      </c>
      <c r="F3684">
        <f t="shared" si="148"/>
        <v>10.521083808771142</v>
      </c>
    </row>
    <row r="3685" spans="1:6" x14ac:dyDescent="0.45">
      <c r="A3685" t="str">
        <f t="shared" si="147"/>
        <v>POL2021</v>
      </c>
      <c r="B3685" t="s">
        <v>31</v>
      </c>
      <c r="C3685">
        <v>2021</v>
      </c>
      <c r="D3685">
        <v>41059.584782968202</v>
      </c>
      <c r="E3685">
        <v>45.727889121922146</v>
      </c>
      <c r="F3685">
        <f t="shared" si="148"/>
        <v>10.622779578075816</v>
      </c>
    </row>
    <row r="3686" spans="1:6" x14ac:dyDescent="0.45">
      <c r="A3686" t="str">
        <f t="shared" si="147"/>
        <v>POL2022</v>
      </c>
      <c r="B3686" t="s">
        <v>31</v>
      </c>
      <c r="C3686">
        <v>2022</v>
      </c>
      <c r="D3686">
        <v>46077.3855556036</v>
      </c>
      <c r="E3686">
        <v>39.315929503200735</v>
      </c>
      <c r="F3686">
        <f t="shared" si="148"/>
        <v>10.738077556685589</v>
      </c>
    </row>
    <row r="3687" spans="1:6" x14ac:dyDescent="0.45">
      <c r="A3687" t="str">
        <f t="shared" si="147"/>
        <v>POL2023</v>
      </c>
      <c r="B3687" t="s">
        <v>31</v>
      </c>
      <c r="C3687">
        <v>2023</v>
      </c>
      <c r="D3687">
        <v>46757.540184125384</v>
      </c>
      <c r="E3687">
        <v>34.707522734632711</v>
      </c>
      <c r="F3687">
        <f t="shared" si="148"/>
        <v>10.752730809072396</v>
      </c>
    </row>
    <row r="3688" spans="1:6" x14ac:dyDescent="0.45">
      <c r="A3688" t="str">
        <f t="shared" si="147"/>
        <v>POL2024</v>
      </c>
      <c r="B3688" t="s">
        <v>31</v>
      </c>
      <c r="C3688">
        <v>2024</v>
      </c>
      <c r="D3688">
        <v>50378.064184925483</v>
      </c>
      <c r="E3688">
        <v>33.698541802610563</v>
      </c>
      <c r="F3688">
        <f t="shared" si="148"/>
        <v>10.827311124891384</v>
      </c>
    </row>
    <row r="3689" spans="1:6" x14ac:dyDescent="0.45">
      <c r="A3689" t="str">
        <f t="shared" si="147"/>
        <v>PRT2001</v>
      </c>
      <c r="B3689" t="s">
        <v>148</v>
      </c>
      <c r="C3689">
        <v>2001</v>
      </c>
      <c r="D3689">
        <v>19530.678531391739</v>
      </c>
      <c r="E3689">
        <v>115.00275429920981</v>
      </c>
      <c r="F3689">
        <f t="shared" si="148"/>
        <v>9.8797417662980109</v>
      </c>
    </row>
    <row r="3690" spans="1:6" x14ac:dyDescent="0.45">
      <c r="A3690" t="str">
        <f t="shared" si="147"/>
        <v>PRT2002</v>
      </c>
      <c r="B3690" t="s">
        <v>148</v>
      </c>
      <c r="C3690">
        <v>2002</v>
      </c>
      <c r="D3690">
        <v>20356.647299736018</v>
      </c>
      <c r="E3690">
        <v>119.05220961368232</v>
      </c>
      <c r="F3690">
        <f t="shared" si="148"/>
        <v>9.9211627861683667</v>
      </c>
    </row>
    <row r="3691" spans="1:6" x14ac:dyDescent="0.45">
      <c r="A3691" t="str">
        <f t="shared" si="147"/>
        <v>PRT2003</v>
      </c>
      <c r="B3691" t="s">
        <v>148</v>
      </c>
      <c r="C3691">
        <v>2003</v>
      </c>
      <c r="D3691">
        <v>20852.240428969635</v>
      </c>
      <c r="E3691">
        <v>120.67199616222209</v>
      </c>
      <c r="F3691">
        <f t="shared" si="148"/>
        <v>9.9452166760809533</v>
      </c>
    </row>
    <row r="3692" spans="1:6" x14ac:dyDescent="0.45">
      <c r="A3692" t="str">
        <f t="shared" si="147"/>
        <v>PRT2004</v>
      </c>
      <c r="B3692" t="s">
        <v>148</v>
      </c>
      <c r="C3692">
        <v>2004</v>
      </c>
      <c r="D3692">
        <v>21478.429734514684</v>
      </c>
      <c r="E3692">
        <v>121.19077411840971</v>
      </c>
      <c r="F3692">
        <f t="shared" si="148"/>
        <v>9.9748044423432773</v>
      </c>
    </row>
    <row r="3693" spans="1:6" x14ac:dyDescent="0.45">
      <c r="A3693" t="str">
        <f t="shared" si="147"/>
        <v>PRT2005</v>
      </c>
      <c r="B3693" t="s">
        <v>148</v>
      </c>
      <c r="C3693">
        <v>2005</v>
      </c>
      <c r="D3693">
        <v>22725.277494608355</v>
      </c>
      <c r="E3693">
        <v>124.77302184641393</v>
      </c>
      <c r="F3693">
        <f t="shared" si="148"/>
        <v>10.031233129954993</v>
      </c>
    </row>
    <row r="3694" spans="1:6" x14ac:dyDescent="0.45">
      <c r="A3694" t="str">
        <f t="shared" si="147"/>
        <v>PRT2006</v>
      </c>
      <c r="B3694" t="s">
        <v>148</v>
      </c>
      <c r="C3694">
        <v>2006</v>
      </c>
      <c r="D3694">
        <v>24682.564623693321</v>
      </c>
      <c r="E3694">
        <v>133.41295217926998</v>
      </c>
      <c r="F3694">
        <f t="shared" si="148"/>
        <v>10.113852387681035</v>
      </c>
    </row>
    <row r="3695" spans="1:6" x14ac:dyDescent="0.45">
      <c r="A3695" t="str">
        <f t="shared" si="147"/>
        <v>PRT2007</v>
      </c>
      <c r="B3695" t="s">
        <v>148</v>
      </c>
      <c r="C3695">
        <v>2007</v>
      </c>
      <c r="D3695">
        <v>25738.936909353128</v>
      </c>
      <c r="E3695">
        <v>142.23567504256428</v>
      </c>
      <c r="F3695">
        <f t="shared" si="148"/>
        <v>10.155760179184272</v>
      </c>
    </row>
    <row r="3696" spans="1:6" x14ac:dyDescent="0.45">
      <c r="A3696" t="str">
        <f t="shared" si="147"/>
        <v>PRT2008</v>
      </c>
      <c r="B3696" t="s">
        <v>148</v>
      </c>
      <c r="C3696">
        <v>2008</v>
      </c>
      <c r="D3696">
        <v>26665.837295293903</v>
      </c>
      <c r="E3696">
        <v>151.48117660998238</v>
      </c>
      <c r="F3696">
        <f t="shared" si="148"/>
        <v>10.191138523077772</v>
      </c>
    </row>
    <row r="3697" spans="1:6" x14ac:dyDescent="0.45">
      <c r="A3697" t="str">
        <f t="shared" si="147"/>
        <v>PRT2009</v>
      </c>
      <c r="B3697" t="s">
        <v>148</v>
      </c>
      <c r="C3697">
        <v>2009</v>
      </c>
      <c r="D3697">
        <v>26458.10969579254</v>
      </c>
      <c r="E3697">
        <v>159.86130193717253</v>
      </c>
      <c r="F3697">
        <f t="shared" si="148"/>
        <v>10.183317995048675</v>
      </c>
    </row>
    <row r="3698" spans="1:6" x14ac:dyDescent="0.45">
      <c r="A3698" t="str">
        <f t="shared" si="147"/>
        <v>PRT2010</v>
      </c>
      <c r="B3698" t="s">
        <v>148</v>
      </c>
      <c r="C3698">
        <v>2010</v>
      </c>
      <c r="D3698">
        <v>27295.103556180184</v>
      </c>
      <c r="E3698">
        <v>155.38888834927272</v>
      </c>
      <c r="F3698">
        <f t="shared" si="148"/>
        <v>10.2144626081702</v>
      </c>
    </row>
    <row r="3699" spans="1:6" x14ac:dyDescent="0.45">
      <c r="A3699" t="str">
        <f t="shared" si="147"/>
        <v>PRT2011</v>
      </c>
      <c r="B3699" t="s">
        <v>148</v>
      </c>
      <c r="C3699">
        <v>2011</v>
      </c>
      <c r="D3699">
        <v>26803.233690464549</v>
      </c>
      <c r="E3699">
        <v>156.06234101984856</v>
      </c>
      <c r="F3699">
        <f t="shared" si="148"/>
        <v>10.196277819312066</v>
      </c>
    </row>
    <row r="3700" spans="1:6" x14ac:dyDescent="0.45">
      <c r="A3700" t="str">
        <f t="shared" si="147"/>
        <v>PRT2012</v>
      </c>
      <c r="B3700" t="s">
        <v>148</v>
      </c>
      <c r="C3700">
        <v>2012</v>
      </c>
      <c r="D3700">
        <v>26476.218277726937</v>
      </c>
      <c r="E3700">
        <v>152.72867515630679</v>
      </c>
      <c r="F3700">
        <f t="shared" si="148"/>
        <v>10.184002185566777</v>
      </c>
    </row>
    <row r="3701" spans="1:6" x14ac:dyDescent="0.45">
      <c r="A3701" t="str">
        <f t="shared" si="147"/>
        <v>PRT2013</v>
      </c>
      <c r="B3701" t="s">
        <v>148</v>
      </c>
      <c r="C3701">
        <v>2013</v>
      </c>
      <c r="D3701">
        <v>27966.087425470465</v>
      </c>
      <c r="E3701">
        <v>142.93368821465563</v>
      </c>
      <c r="F3701">
        <f t="shared" si="148"/>
        <v>10.23874789173016</v>
      </c>
    </row>
    <row r="3702" spans="1:6" x14ac:dyDescent="0.45">
      <c r="A3702" t="str">
        <f t="shared" si="147"/>
        <v>PRT2014</v>
      </c>
      <c r="B3702" t="s">
        <v>148</v>
      </c>
      <c r="C3702">
        <v>2014</v>
      </c>
      <c r="D3702">
        <v>28764.52549550424</v>
      </c>
      <c r="E3702">
        <v>129.65117371452081</v>
      </c>
      <c r="F3702">
        <f t="shared" si="148"/>
        <v>10.266898153263689</v>
      </c>
    </row>
    <row r="3703" spans="1:6" x14ac:dyDescent="0.45">
      <c r="A3703" t="str">
        <f t="shared" si="147"/>
        <v>PRT2015</v>
      </c>
      <c r="B3703" t="s">
        <v>148</v>
      </c>
      <c r="C3703">
        <v>2015</v>
      </c>
      <c r="D3703">
        <v>29615.956085410831</v>
      </c>
      <c r="E3703">
        <v>120.04851323138222</v>
      </c>
      <c r="F3703">
        <f t="shared" si="148"/>
        <v>10.296068552012708</v>
      </c>
    </row>
    <row r="3704" spans="1:6" x14ac:dyDescent="0.45">
      <c r="A3704" t="str">
        <f t="shared" si="147"/>
        <v>PRT2016</v>
      </c>
      <c r="B3704" t="s">
        <v>148</v>
      </c>
      <c r="C3704">
        <v>2016</v>
      </c>
      <c r="D3704">
        <v>31589.269560955247</v>
      </c>
      <c r="E3704">
        <v>111.32856859589077</v>
      </c>
      <c r="F3704">
        <f t="shared" si="148"/>
        <v>10.360572771051919</v>
      </c>
    </row>
    <row r="3705" spans="1:6" x14ac:dyDescent="0.45">
      <c r="A3705" t="str">
        <f t="shared" si="147"/>
        <v>PRT2017</v>
      </c>
      <c r="B3705" t="s">
        <v>148</v>
      </c>
      <c r="C3705">
        <v>2017</v>
      </c>
      <c r="D3705">
        <v>32970.839538656241</v>
      </c>
      <c r="E3705">
        <v>102.85529060902812</v>
      </c>
      <c r="F3705">
        <f t="shared" si="148"/>
        <v>10.403378799455753</v>
      </c>
    </row>
    <row r="3706" spans="1:6" x14ac:dyDescent="0.45">
      <c r="A3706" t="str">
        <f t="shared" si="147"/>
        <v>PRT2018</v>
      </c>
      <c r="B3706" t="s">
        <v>148</v>
      </c>
      <c r="C3706">
        <v>2018</v>
      </c>
      <c r="D3706">
        <v>34896.799338297351</v>
      </c>
      <c r="E3706">
        <v>97.096305193670375</v>
      </c>
      <c r="F3706">
        <f t="shared" si="148"/>
        <v>10.460150394480571</v>
      </c>
    </row>
    <row r="3707" spans="1:6" x14ac:dyDescent="0.45">
      <c r="A3707" t="str">
        <f t="shared" si="147"/>
        <v>PRT2019</v>
      </c>
      <c r="B3707" t="s">
        <v>148</v>
      </c>
      <c r="C3707">
        <v>2019</v>
      </c>
      <c r="D3707">
        <v>37865.56035642948</v>
      </c>
      <c r="E3707">
        <v>93.355549453740011</v>
      </c>
      <c r="F3707">
        <f t="shared" si="148"/>
        <v>10.541797280234922</v>
      </c>
    </row>
    <row r="3708" spans="1:6" x14ac:dyDescent="0.45">
      <c r="A3708" t="str">
        <f t="shared" si="147"/>
        <v>PRT2020</v>
      </c>
      <c r="B3708" t="s">
        <v>148</v>
      </c>
      <c r="C3708">
        <v>2020</v>
      </c>
      <c r="D3708">
        <v>35966.712796561013</v>
      </c>
      <c r="E3708">
        <v>104.07418534213126</v>
      </c>
      <c r="F3708">
        <f t="shared" si="148"/>
        <v>10.490349145150816</v>
      </c>
    </row>
    <row r="3709" spans="1:6" x14ac:dyDescent="0.45">
      <c r="A3709" t="str">
        <f t="shared" si="147"/>
        <v>PRT2021</v>
      </c>
      <c r="B3709" t="s">
        <v>148</v>
      </c>
      <c r="C3709">
        <v>2021</v>
      </c>
      <c r="D3709">
        <v>38657.667722342499</v>
      </c>
      <c r="E3709">
        <v>98.848509456936043</v>
      </c>
      <c r="F3709">
        <f t="shared" si="148"/>
        <v>10.562500423015528</v>
      </c>
    </row>
    <row r="3710" spans="1:6" x14ac:dyDescent="0.45">
      <c r="A3710" t="str">
        <f t="shared" si="147"/>
        <v>PRT2022</v>
      </c>
      <c r="B3710" t="s">
        <v>148</v>
      </c>
      <c r="C3710">
        <v>2022</v>
      </c>
      <c r="D3710">
        <v>44557.281053571969</v>
      </c>
      <c r="E3710">
        <v>89.456311914270955</v>
      </c>
      <c r="F3710">
        <f t="shared" si="148"/>
        <v>10.70453085509077</v>
      </c>
    </row>
    <row r="3711" spans="1:6" x14ac:dyDescent="0.45">
      <c r="A3711" t="str">
        <f t="shared" si="147"/>
        <v>PRT2023</v>
      </c>
      <c r="B3711" t="s">
        <v>148</v>
      </c>
      <c r="C3711">
        <v>2023</v>
      </c>
      <c r="D3711">
        <v>47426.488086156751</v>
      </c>
      <c r="E3711">
        <v>80.954568732755291</v>
      </c>
      <c r="F3711">
        <f t="shared" si="148"/>
        <v>10.766936171984257</v>
      </c>
    </row>
    <row r="3712" spans="1:6" x14ac:dyDescent="0.45">
      <c r="A3712" t="str">
        <f t="shared" si="147"/>
        <v>PRT2024</v>
      </c>
      <c r="B3712" t="s">
        <v>148</v>
      </c>
      <c r="C3712">
        <v>2024</v>
      </c>
      <c r="D3712">
        <v>50616.593089370668</v>
      </c>
      <c r="E3712">
        <v>78.360716140497416</v>
      </c>
      <c r="F3712">
        <f t="shared" si="148"/>
        <v>10.832034728186764</v>
      </c>
    </row>
    <row r="3713" spans="1:6" x14ac:dyDescent="0.45">
      <c r="A3713" t="str">
        <f t="shared" si="147"/>
        <v>QAT1990</v>
      </c>
      <c r="B3713" t="s">
        <v>17</v>
      </c>
      <c r="C3713">
        <v>1990</v>
      </c>
      <c r="D3713" s="2">
        <v>55658.837043086591</v>
      </c>
      <c r="E3713" s="2">
        <v>36.971895285381748</v>
      </c>
      <c r="F3713">
        <f t="shared" si="148"/>
        <v>10.926996140917772</v>
      </c>
    </row>
    <row r="3714" spans="1:6" x14ac:dyDescent="0.45">
      <c r="A3714" t="str">
        <f t="shared" si="147"/>
        <v>QAT1991</v>
      </c>
      <c r="B3714" t="s">
        <v>17</v>
      </c>
      <c r="C3714">
        <v>1991</v>
      </c>
      <c r="D3714">
        <v>54758.673464407388</v>
      </c>
      <c r="E3714">
        <v>53.255108556832695</v>
      </c>
      <c r="F3714">
        <f t="shared" si="148"/>
        <v>10.910691054572943</v>
      </c>
    </row>
    <row r="3715" spans="1:6" x14ac:dyDescent="0.45">
      <c r="A3715" t="str">
        <f t="shared" ref="A3715:A3778" si="149">B3715&amp;C3715</f>
        <v>QAT1992</v>
      </c>
      <c r="B3715" t="s">
        <v>17</v>
      </c>
      <c r="C3715">
        <v>1992</v>
      </c>
      <c r="D3715">
        <v>60386.979195436521</v>
      </c>
      <c r="E3715">
        <v>65.07976313093269</v>
      </c>
      <c r="F3715">
        <f t="shared" ref="F3715:F3778" si="150">LN(D3715)</f>
        <v>11.008528784448515</v>
      </c>
    </row>
    <row r="3716" spans="1:6" x14ac:dyDescent="0.45">
      <c r="A3716" t="str">
        <f t="shared" si="149"/>
        <v>QAT1993</v>
      </c>
      <c r="B3716" t="s">
        <v>17</v>
      </c>
      <c r="C3716">
        <v>1993</v>
      </c>
      <c r="D3716">
        <v>59124.925365524126</v>
      </c>
      <c r="E3716">
        <v>42.060651138019729</v>
      </c>
      <c r="F3716">
        <f t="shared" si="150"/>
        <v>10.98740786347672</v>
      </c>
    </row>
    <row r="3717" spans="1:6" x14ac:dyDescent="0.45">
      <c r="A3717" t="str">
        <f t="shared" si="149"/>
        <v>QAT1994</v>
      </c>
      <c r="B3717" t="s">
        <v>17</v>
      </c>
      <c r="C3717">
        <v>1994</v>
      </c>
      <c r="D3717">
        <v>59415.313240031508</v>
      </c>
      <c r="E3717">
        <v>35.591400794504317</v>
      </c>
      <c r="F3717">
        <f t="shared" si="150"/>
        <v>10.992307270780103</v>
      </c>
    </row>
    <row r="3718" spans="1:6" x14ac:dyDescent="0.45">
      <c r="A3718" t="str">
        <f t="shared" si="149"/>
        <v>QAT1995</v>
      </c>
      <c r="B3718" t="s">
        <v>17</v>
      </c>
      <c r="C3718">
        <v>1995</v>
      </c>
      <c r="D3718">
        <v>60321.061147580942</v>
      </c>
      <c r="E3718">
        <v>34.696172232748253</v>
      </c>
      <c r="F3718">
        <f t="shared" si="150"/>
        <v>11.007436594496282</v>
      </c>
    </row>
    <row r="3719" spans="1:6" x14ac:dyDescent="0.45">
      <c r="A3719" t="str">
        <f t="shared" si="149"/>
        <v>QAT1996</v>
      </c>
      <c r="B3719" t="s">
        <v>17</v>
      </c>
      <c r="C3719">
        <v>1996</v>
      </c>
      <c r="D3719">
        <v>62331.316161855983</v>
      </c>
      <c r="E3719">
        <v>31.127184350048044</v>
      </c>
      <c r="F3719">
        <f t="shared" si="150"/>
        <v>11.040219245605241</v>
      </c>
    </row>
    <row r="3720" spans="1:6" x14ac:dyDescent="0.45">
      <c r="A3720" t="str">
        <f t="shared" si="149"/>
        <v>QAT1997</v>
      </c>
      <c r="B3720" t="s">
        <v>17</v>
      </c>
      <c r="C3720">
        <v>1997</v>
      </c>
      <c r="D3720">
        <v>79218.96393615476</v>
      </c>
      <c r="E3720">
        <v>30.550043992924159</v>
      </c>
      <c r="F3720">
        <f t="shared" si="150"/>
        <v>11.279970992778782</v>
      </c>
    </row>
    <row r="3721" spans="1:6" x14ac:dyDescent="0.45">
      <c r="A3721" t="str">
        <f t="shared" si="149"/>
        <v>QAT1998</v>
      </c>
      <c r="B3721" t="s">
        <v>17</v>
      </c>
      <c r="C3721">
        <v>1998</v>
      </c>
      <c r="D3721">
        <v>84486.170342142432</v>
      </c>
      <c r="E3721">
        <v>38.755958381025422</v>
      </c>
      <c r="F3721">
        <f t="shared" si="150"/>
        <v>11.344343135360724</v>
      </c>
    </row>
    <row r="3722" spans="1:6" x14ac:dyDescent="0.45">
      <c r="A3722" t="str">
        <f t="shared" si="149"/>
        <v>QAT1999</v>
      </c>
      <c r="B3722" t="s">
        <v>17</v>
      </c>
      <c r="C3722">
        <v>1999</v>
      </c>
      <c r="D3722">
        <v>84690.021745064092</v>
      </c>
      <c r="E3722">
        <v>34.762918135266339</v>
      </c>
      <c r="F3722">
        <f t="shared" si="150"/>
        <v>11.346753066676317</v>
      </c>
    </row>
    <row r="3723" spans="1:6" x14ac:dyDescent="0.45">
      <c r="A3723" t="str">
        <f t="shared" si="149"/>
        <v>QAT2000</v>
      </c>
      <c r="B3723" t="s">
        <v>17</v>
      </c>
      <c r="C3723">
        <v>2000</v>
      </c>
      <c r="D3723">
        <v>88848.627026534552</v>
      </c>
      <c r="E3723">
        <v>26.848992977137019</v>
      </c>
      <c r="F3723">
        <f t="shared" si="150"/>
        <v>11.394689380751355</v>
      </c>
    </row>
    <row r="3724" spans="1:6" x14ac:dyDescent="0.45">
      <c r="A3724" t="str">
        <f t="shared" si="149"/>
        <v>QAT2001</v>
      </c>
      <c r="B3724" t="s">
        <v>17</v>
      </c>
      <c r="C3724">
        <v>2001</v>
      </c>
      <c r="D3724">
        <v>89804.86027620094</v>
      </c>
      <c r="E3724">
        <v>34.89328477443609</v>
      </c>
      <c r="F3724">
        <f t="shared" si="150"/>
        <v>11.405394376168671</v>
      </c>
    </row>
    <row r="3725" spans="1:6" x14ac:dyDescent="0.45">
      <c r="A3725" t="str">
        <f t="shared" si="149"/>
        <v>QAT2002</v>
      </c>
      <c r="B3725" t="s">
        <v>17</v>
      </c>
      <c r="C3725">
        <v>2002</v>
      </c>
      <c r="D3725">
        <v>93176.452701975257</v>
      </c>
      <c r="E3725">
        <v>28.678248964303954</v>
      </c>
      <c r="F3725">
        <f t="shared" si="150"/>
        <v>11.44225031533915</v>
      </c>
    </row>
    <row r="3726" spans="1:6" x14ac:dyDescent="0.45">
      <c r="A3726" t="str">
        <f t="shared" si="149"/>
        <v>QAT2003</v>
      </c>
      <c r="B3726" t="s">
        <v>17</v>
      </c>
      <c r="C3726">
        <v>2003</v>
      </c>
      <c r="D3726">
        <v>94120.288070412207</v>
      </c>
      <c r="E3726">
        <v>29.988158248018397</v>
      </c>
      <c r="F3726">
        <f t="shared" si="150"/>
        <v>11.452328903508228</v>
      </c>
    </row>
    <row r="3727" spans="1:6" x14ac:dyDescent="0.45">
      <c r="A3727" t="str">
        <f t="shared" si="149"/>
        <v>QAT2004</v>
      </c>
      <c r="B3727" t="s">
        <v>17</v>
      </c>
      <c r="C3727">
        <v>2004</v>
      </c>
      <c r="D3727">
        <v>110957.73535988823</v>
      </c>
      <c r="E3727">
        <v>28.984866507375862</v>
      </c>
      <c r="F3727">
        <f t="shared" si="150"/>
        <v>11.616904645262485</v>
      </c>
    </row>
    <row r="3728" spans="1:6" x14ac:dyDescent="0.45">
      <c r="A3728" t="str">
        <f t="shared" si="149"/>
        <v>QAT2005</v>
      </c>
      <c r="B3728" t="s">
        <v>17</v>
      </c>
      <c r="C3728">
        <v>2005</v>
      </c>
      <c r="D3728">
        <v>115250.30589083093</v>
      </c>
      <c r="E3728">
        <v>33.721586639603679</v>
      </c>
      <c r="F3728">
        <f t="shared" si="150"/>
        <v>11.65486161500575</v>
      </c>
    </row>
    <row r="3729" spans="1:6" x14ac:dyDescent="0.45">
      <c r="A3729" t="str">
        <f t="shared" si="149"/>
        <v>QAT2006</v>
      </c>
      <c r="B3729" t="s">
        <v>17</v>
      </c>
      <c r="C3729">
        <v>2006</v>
      </c>
      <c r="D3729">
        <v>127180.6037730165</v>
      </c>
      <c r="E3729">
        <v>35.99745815866541</v>
      </c>
      <c r="F3729">
        <f t="shared" si="150"/>
        <v>11.753363432199786</v>
      </c>
    </row>
    <row r="3730" spans="1:6" x14ac:dyDescent="0.45">
      <c r="A3730" t="str">
        <f t="shared" si="149"/>
        <v>QAT2007</v>
      </c>
      <c r="B3730" t="s">
        <v>17</v>
      </c>
      <c r="C3730">
        <v>2007</v>
      </c>
      <c r="D3730">
        <v>124055.57865538922</v>
      </c>
      <c r="E3730">
        <v>41.576840759326146</v>
      </c>
      <c r="F3730">
        <f t="shared" si="150"/>
        <v>11.728484959131668</v>
      </c>
    </row>
    <row r="3731" spans="1:6" x14ac:dyDescent="0.45">
      <c r="A3731" t="str">
        <f t="shared" si="149"/>
        <v>QAT2008</v>
      </c>
      <c r="B3731" t="s">
        <v>17</v>
      </c>
      <c r="C3731">
        <v>2008</v>
      </c>
      <c r="D3731">
        <v>126014.91887662544</v>
      </c>
      <c r="E3731">
        <v>40.801185462709405</v>
      </c>
      <c r="F3731">
        <f t="shared" si="150"/>
        <v>11.744155582707181</v>
      </c>
    </row>
    <row r="3732" spans="1:6" x14ac:dyDescent="0.45">
      <c r="A3732" t="str">
        <f t="shared" si="149"/>
        <v>QAT2009</v>
      </c>
      <c r="B3732" t="s">
        <v>17</v>
      </c>
      <c r="C3732">
        <v>2009</v>
      </c>
      <c r="D3732">
        <v>125897.51969408996</v>
      </c>
      <c r="E3732">
        <v>51.735108684049372</v>
      </c>
      <c r="F3732">
        <f t="shared" si="150"/>
        <v>11.743223519235441</v>
      </c>
    </row>
    <row r="3733" spans="1:6" x14ac:dyDescent="0.45">
      <c r="A3733" t="str">
        <f t="shared" si="149"/>
        <v>QAT2010</v>
      </c>
      <c r="B3733" t="s">
        <v>17</v>
      </c>
      <c r="C3733">
        <v>2010</v>
      </c>
      <c r="D3733">
        <v>151646.21741536385</v>
      </c>
      <c r="E3733">
        <v>44.701795998813473</v>
      </c>
      <c r="F3733">
        <f t="shared" si="150"/>
        <v>11.929305569946195</v>
      </c>
    </row>
    <row r="3734" spans="1:6" x14ac:dyDescent="0.45">
      <c r="A3734" t="str">
        <f t="shared" si="149"/>
        <v>QAT2011</v>
      </c>
      <c r="B3734" t="s">
        <v>17</v>
      </c>
      <c r="C3734">
        <v>2011</v>
      </c>
      <c r="D3734">
        <v>174619.91135910078</v>
      </c>
      <c r="E3734">
        <v>39.753026324651273</v>
      </c>
      <c r="F3734">
        <f t="shared" si="150"/>
        <v>12.070366955742982</v>
      </c>
    </row>
    <row r="3735" spans="1:6" x14ac:dyDescent="0.45">
      <c r="A3735" t="str">
        <f t="shared" si="149"/>
        <v>QAT2012</v>
      </c>
      <c r="B3735" t="s">
        <v>17</v>
      </c>
      <c r="C3735">
        <v>2012</v>
      </c>
      <c r="D3735">
        <v>180939.42577490112</v>
      </c>
      <c r="E3735">
        <v>37.128442358334439</v>
      </c>
      <c r="F3735">
        <f t="shared" si="150"/>
        <v>12.105917590008328</v>
      </c>
    </row>
    <row r="3736" spans="1:6" x14ac:dyDescent="0.45">
      <c r="A3736" t="str">
        <f t="shared" si="149"/>
        <v>QAT2013</v>
      </c>
      <c r="B3736" t="s">
        <v>17</v>
      </c>
      <c r="C3736">
        <v>2013</v>
      </c>
      <c r="D3736">
        <v>169203.26105804968</v>
      </c>
      <c r="E3736">
        <v>40.005339993871814</v>
      </c>
      <c r="F3736">
        <f t="shared" si="150"/>
        <v>12.038855999361258</v>
      </c>
    </row>
    <row r="3737" spans="1:6" x14ac:dyDescent="0.45">
      <c r="A3737" t="str">
        <f t="shared" si="149"/>
        <v>QAT2014</v>
      </c>
      <c r="B3737" t="s">
        <v>17</v>
      </c>
      <c r="C3737">
        <v>2014</v>
      </c>
      <c r="D3737">
        <v>148389.10896402129</v>
      </c>
      <c r="E3737">
        <v>46.096808613040999</v>
      </c>
      <c r="F3737">
        <f t="shared" si="150"/>
        <v>11.907593217291945</v>
      </c>
    </row>
    <row r="3738" spans="1:6" x14ac:dyDescent="0.45">
      <c r="A3738" t="str">
        <f t="shared" si="149"/>
        <v>QAT2015</v>
      </c>
      <c r="B3738" t="s">
        <v>17</v>
      </c>
      <c r="C3738">
        <v>2015</v>
      </c>
      <c r="D3738">
        <v>102545.9396346334</v>
      </c>
      <c r="E3738">
        <v>70.842480122128308</v>
      </c>
      <c r="F3738">
        <f t="shared" si="150"/>
        <v>11.538066168710163</v>
      </c>
    </row>
    <row r="3739" spans="1:6" x14ac:dyDescent="0.45">
      <c r="A3739" t="str">
        <f t="shared" si="149"/>
        <v>QAT2016</v>
      </c>
      <c r="B3739" t="s">
        <v>17</v>
      </c>
      <c r="C3739">
        <v>2016</v>
      </c>
      <c r="D3739">
        <v>89934.692005071993</v>
      </c>
      <c r="E3739">
        <v>79.760588576957332</v>
      </c>
      <c r="F3739">
        <f t="shared" si="150"/>
        <v>11.40683904151699</v>
      </c>
    </row>
    <row r="3740" spans="1:6" x14ac:dyDescent="0.45">
      <c r="A3740" t="str">
        <f t="shared" si="149"/>
        <v>QAT2017</v>
      </c>
      <c r="B3740" t="s">
        <v>17</v>
      </c>
      <c r="C3740">
        <v>2017</v>
      </c>
      <c r="D3740">
        <v>99358.340330769614</v>
      </c>
      <c r="E3740">
        <v>80.081700788265749</v>
      </c>
      <c r="F3740">
        <f t="shared" si="150"/>
        <v>11.506488193432485</v>
      </c>
    </row>
    <row r="3741" spans="1:6" x14ac:dyDescent="0.45">
      <c r="A3741" t="str">
        <f t="shared" si="149"/>
        <v>QAT2018</v>
      </c>
      <c r="B3741" t="s">
        <v>17</v>
      </c>
      <c r="C3741">
        <v>2018</v>
      </c>
      <c r="D3741">
        <v>110032.71323632343</v>
      </c>
      <c r="E3741">
        <v>80.436839817089748</v>
      </c>
      <c r="F3741">
        <f t="shared" si="150"/>
        <v>11.608532993619489</v>
      </c>
    </row>
    <row r="3742" spans="1:6" x14ac:dyDescent="0.45">
      <c r="A3742" t="str">
        <f t="shared" si="149"/>
        <v>QAT2019</v>
      </c>
      <c r="B3742" t="s">
        <v>17</v>
      </c>
      <c r="C3742">
        <v>2019</v>
      </c>
      <c r="D3742">
        <v>107502.46979398755</v>
      </c>
      <c r="E3742">
        <v>100.63614676277514</v>
      </c>
      <c r="F3742">
        <f t="shared" si="150"/>
        <v>11.585269101113729</v>
      </c>
    </row>
    <row r="3743" spans="1:6" x14ac:dyDescent="0.45">
      <c r="A3743" t="str">
        <f t="shared" si="149"/>
        <v>QAT2020</v>
      </c>
      <c r="B3743" t="s">
        <v>17</v>
      </c>
      <c r="C3743">
        <v>2020</v>
      </c>
      <c r="D3743">
        <v>82149.357375171312</v>
      </c>
      <c r="E3743">
        <v>138.85784294729481</v>
      </c>
      <c r="F3743">
        <f t="shared" si="150"/>
        <v>11.316294300856258</v>
      </c>
    </row>
    <row r="3744" spans="1:6" x14ac:dyDescent="0.45">
      <c r="A3744" t="str">
        <f t="shared" si="149"/>
        <v>QAT2021</v>
      </c>
      <c r="B3744" t="s">
        <v>17</v>
      </c>
      <c r="C3744">
        <v>2021</v>
      </c>
      <c r="D3744">
        <v>116832.57029409787</v>
      </c>
      <c r="E3744">
        <v>123.31661833959757</v>
      </c>
      <c r="F3744">
        <f t="shared" si="150"/>
        <v>11.66849716576105</v>
      </c>
    </row>
    <row r="3745" spans="1:6" x14ac:dyDescent="0.45">
      <c r="A3745" t="str">
        <f t="shared" si="149"/>
        <v>QAT2022</v>
      </c>
      <c r="B3745" t="s">
        <v>17</v>
      </c>
      <c r="C3745">
        <v>2022</v>
      </c>
      <c r="D3745">
        <v>122920.49875940364</v>
      </c>
      <c r="E3745">
        <v>101.08398427818852</v>
      </c>
      <c r="F3745">
        <f t="shared" si="150"/>
        <v>11.719293073829775</v>
      </c>
    </row>
    <row r="3746" spans="1:6" x14ac:dyDescent="0.45">
      <c r="A3746" t="str">
        <f t="shared" si="149"/>
        <v>QAT2023</v>
      </c>
      <c r="B3746" t="s">
        <v>17</v>
      </c>
      <c r="C3746">
        <v>2023</v>
      </c>
      <c r="D3746">
        <v>128918.54929338228</v>
      </c>
      <c r="E3746">
        <v>118.07578323407193</v>
      </c>
      <c r="F3746">
        <f t="shared" si="150"/>
        <v>11.766936083099868</v>
      </c>
    </row>
    <row r="3747" spans="1:6" x14ac:dyDescent="0.45">
      <c r="A3747" t="str">
        <f t="shared" si="149"/>
        <v>QAT2024</v>
      </c>
      <c r="B3747" t="s">
        <v>17</v>
      </c>
      <c r="C3747">
        <v>2024</v>
      </c>
      <c r="D3747">
        <v>126110.10880158846</v>
      </c>
      <c r="E3747">
        <v>120.02891381774461</v>
      </c>
      <c r="F3747">
        <f t="shared" si="150"/>
        <v>11.744910683701022</v>
      </c>
    </row>
    <row r="3748" spans="1:6" x14ac:dyDescent="0.45">
      <c r="A3748" t="str">
        <f t="shared" si="149"/>
        <v>ROU1996</v>
      </c>
      <c r="B3748" t="s">
        <v>250</v>
      </c>
      <c r="C3748">
        <v>1996</v>
      </c>
      <c r="D3748">
        <v>5743.5264914178024</v>
      </c>
      <c r="E3748">
        <v>10.990981497580723</v>
      </c>
      <c r="F3748">
        <f t="shared" si="150"/>
        <v>8.655828671991955</v>
      </c>
    </row>
    <row r="3749" spans="1:6" x14ac:dyDescent="0.45">
      <c r="A3749" t="str">
        <f t="shared" si="149"/>
        <v>ROU1997</v>
      </c>
      <c r="B3749" t="s">
        <v>250</v>
      </c>
      <c r="C3749">
        <v>1997</v>
      </c>
      <c r="D3749">
        <v>5563.0638368010059</v>
      </c>
      <c r="E3749">
        <v>8.2924380688703181</v>
      </c>
      <c r="F3749">
        <f t="shared" si="150"/>
        <v>8.6239042852568026</v>
      </c>
    </row>
    <row r="3750" spans="1:6" x14ac:dyDescent="0.45">
      <c r="A3750" t="str">
        <f t="shared" si="149"/>
        <v>ROU1998</v>
      </c>
      <c r="B3750" t="s">
        <v>250</v>
      </c>
      <c r="C3750">
        <v>1998</v>
      </c>
      <c r="D3750">
        <v>5544.2829162737025</v>
      </c>
      <c r="E3750">
        <v>11.667923161936571</v>
      </c>
      <c r="F3750">
        <f t="shared" si="150"/>
        <v>8.6205225706415991</v>
      </c>
    </row>
    <row r="3751" spans="1:6" x14ac:dyDescent="0.45">
      <c r="A3751" t="str">
        <f t="shared" si="149"/>
        <v>ROU1999</v>
      </c>
      <c r="B3751" t="s">
        <v>250</v>
      </c>
      <c r="C3751">
        <v>1999</v>
      </c>
      <c r="D3751">
        <v>5596.4677271221972</v>
      </c>
      <c r="E3751">
        <v>7.9871894409937889</v>
      </c>
      <c r="F3751">
        <f t="shared" si="150"/>
        <v>8.6298909146946663</v>
      </c>
    </row>
    <row r="3752" spans="1:6" x14ac:dyDescent="0.45">
      <c r="A3752" t="str">
        <f t="shared" si="149"/>
        <v>ROU2000</v>
      </c>
      <c r="B3752" t="s">
        <v>250</v>
      </c>
      <c r="C3752">
        <v>2000</v>
      </c>
      <c r="D3752">
        <v>5848.8409862764393</v>
      </c>
      <c r="E3752">
        <v>7.1252245802374343</v>
      </c>
      <c r="F3752">
        <f t="shared" si="150"/>
        <v>8.673998798593118</v>
      </c>
    </row>
    <row r="3753" spans="1:6" x14ac:dyDescent="0.45">
      <c r="A3753" t="str">
        <f t="shared" si="149"/>
        <v>ROU2001</v>
      </c>
      <c r="B3753" t="s">
        <v>250</v>
      </c>
      <c r="C3753">
        <v>2001</v>
      </c>
      <c r="D3753">
        <v>6520.6010530567019</v>
      </c>
      <c r="E3753">
        <v>8.6533765676190928</v>
      </c>
      <c r="F3753">
        <f t="shared" si="150"/>
        <v>8.7827218367234678</v>
      </c>
    </row>
    <row r="3754" spans="1:6" x14ac:dyDescent="0.45">
      <c r="A3754" t="str">
        <f t="shared" si="149"/>
        <v>ROU2002</v>
      </c>
      <c r="B3754" t="s">
        <v>250</v>
      </c>
      <c r="C3754">
        <v>2002</v>
      </c>
      <c r="D3754">
        <v>7162.3173144054472</v>
      </c>
      <c r="E3754">
        <v>10.089858509307389</v>
      </c>
      <c r="F3754">
        <f t="shared" si="150"/>
        <v>8.8765888548555445</v>
      </c>
    </row>
    <row r="3755" spans="1:6" x14ac:dyDescent="0.45">
      <c r="A3755" t="str">
        <f t="shared" si="149"/>
        <v>ROU2003</v>
      </c>
      <c r="B3755" t="s">
        <v>250</v>
      </c>
      <c r="C3755">
        <v>2003</v>
      </c>
      <c r="D3755">
        <v>7560.3722978007145</v>
      </c>
      <c r="E3755">
        <v>14.132268119234503</v>
      </c>
      <c r="F3755">
        <f t="shared" si="150"/>
        <v>8.9306757137018824</v>
      </c>
    </row>
    <row r="3756" spans="1:6" x14ac:dyDescent="0.45">
      <c r="A3756" t="str">
        <f t="shared" si="149"/>
        <v>ROU2004</v>
      </c>
      <c r="B3756" t="s">
        <v>250</v>
      </c>
      <c r="C3756">
        <v>2004</v>
      </c>
      <c r="D3756">
        <v>8990.5372764387303</v>
      </c>
      <c r="E3756">
        <v>15.781928273644469</v>
      </c>
      <c r="F3756">
        <f t="shared" si="150"/>
        <v>9.1039278894661706</v>
      </c>
    </row>
    <row r="3757" spans="1:6" x14ac:dyDescent="0.45">
      <c r="A3757" t="str">
        <f t="shared" si="149"/>
        <v>ROU2005</v>
      </c>
      <c r="B3757" t="s">
        <v>250</v>
      </c>
      <c r="C3757">
        <v>2005</v>
      </c>
      <c r="D3757">
        <v>9602.1401343619364</v>
      </c>
      <c r="E3757">
        <v>20.058254860614113</v>
      </c>
      <c r="F3757">
        <f t="shared" si="150"/>
        <v>9.1697412832732823</v>
      </c>
    </row>
    <row r="3758" spans="1:6" x14ac:dyDescent="0.45">
      <c r="A3758" t="str">
        <f t="shared" si="149"/>
        <v>ROU2006</v>
      </c>
      <c r="B3758" t="s">
        <v>250</v>
      </c>
      <c r="C3758">
        <v>2006</v>
      </c>
      <c r="D3758">
        <v>11556.569248186905</v>
      </c>
      <c r="E3758">
        <v>26.005425621115023</v>
      </c>
      <c r="F3758">
        <f t="shared" si="150"/>
        <v>9.3550093203406082</v>
      </c>
    </row>
    <row r="3759" spans="1:6" x14ac:dyDescent="0.45">
      <c r="A3759" t="str">
        <f t="shared" si="149"/>
        <v>ROU2007</v>
      </c>
      <c r="B3759" t="s">
        <v>250</v>
      </c>
      <c r="C3759">
        <v>2007</v>
      </c>
      <c r="D3759">
        <v>13703.189546210659</v>
      </c>
      <c r="E3759">
        <v>33.999954669007643</v>
      </c>
      <c r="F3759">
        <f t="shared" si="150"/>
        <v>9.5253838983113557</v>
      </c>
    </row>
    <row r="3760" spans="1:6" x14ac:dyDescent="0.45">
      <c r="A3760" t="str">
        <f t="shared" si="149"/>
        <v>ROU2008</v>
      </c>
      <c r="B3760" t="s">
        <v>250</v>
      </c>
      <c r="C3760">
        <v>2008</v>
      </c>
      <c r="D3760">
        <v>16782.116640703774</v>
      </c>
      <c r="E3760">
        <v>35.91491713894375</v>
      </c>
      <c r="F3760">
        <f t="shared" si="150"/>
        <v>9.7280691127516938</v>
      </c>
    </row>
    <row r="3761" spans="1:6" x14ac:dyDescent="0.45">
      <c r="A3761" t="str">
        <f t="shared" si="149"/>
        <v>ROU2009</v>
      </c>
      <c r="B3761" t="s">
        <v>250</v>
      </c>
      <c r="C3761">
        <v>2009</v>
      </c>
      <c r="D3761">
        <v>16632.131772588615</v>
      </c>
      <c r="E3761">
        <v>37.008562609668203</v>
      </c>
      <c r="F3761">
        <f t="shared" si="150"/>
        <v>9.7190917523412761</v>
      </c>
    </row>
    <row r="3762" spans="1:6" x14ac:dyDescent="0.45">
      <c r="A3762" t="str">
        <f t="shared" si="149"/>
        <v>ROU2010</v>
      </c>
      <c r="B3762" t="s">
        <v>250</v>
      </c>
      <c r="C3762">
        <v>2010</v>
      </c>
      <c r="D3762">
        <v>17356.658856488859</v>
      </c>
      <c r="E3762">
        <v>38.286007371113747</v>
      </c>
      <c r="F3762">
        <f t="shared" si="150"/>
        <v>9.7617315075072977</v>
      </c>
    </row>
    <row r="3763" spans="1:6" x14ac:dyDescent="0.45">
      <c r="A3763" t="str">
        <f t="shared" si="149"/>
        <v>ROU2011</v>
      </c>
      <c r="B3763" t="s">
        <v>250</v>
      </c>
      <c r="C3763">
        <v>2011</v>
      </c>
      <c r="D3763">
        <v>18803.916245247587</v>
      </c>
      <c r="E3763">
        <v>37.432607394995188</v>
      </c>
      <c r="F3763">
        <f t="shared" si="150"/>
        <v>9.8418204380417595</v>
      </c>
    </row>
    <row r="3764" spans="1:6" x14ac:dyDescent="0.45">
      <c r="A3764" t="str">
        <f t="shared" si="149"/>
        <v>ROU2012</v>
      </c>
      <c r="B3764" t="s">
        <v>250</v>
      </c>
      <c r="C3764">
        <v>2012</v>
      </c>
      <c r="D3764">
        <v>19807.457963083809</v>
      </c>
      <c r="E3764">
        <v>35.96056979479075</v>
      </c>
      <c r="F3764">
        <f t="shared" si="150"/>
        <v>9.8938138105644615</v>
      </c>
    </row>
    <row r="3765" spans="1:6" x14ac:dyDescent="0.45">
      <c r="A3765" t="str">
        <f t="shared" si="149"/>
        <v>ROU2013</v>
      </c>
      <c r="B3765" t="s">
        <v>250</v>
      </c>
      <c r="C3765">
        <v>2013</v>
      </c>
      <c r="D3765">
        <v>19678.128303885438</v>
      </c>
      <c r="E3765">
        <v>34.16965053037044</v>
      </c>
      <c r="F3765">
        <f t="shared" si="150"/>
        <v>9.8872630595734474</v>
      </c>
    </row>
    <row r="3766" spans="1:6" x14ac:dyDescent="0.45">
      <c r="A3766" t="str">
        <f t="shared" si="149"/>
        <v>ROU2014</v>
      </c>
      <c r="B3766" t="s">
        <v>250</v>
      </c>
      <c r="C3766">
        <v>2014</v>
      </c>
      <c r="D3766">
        <v>20633.009314697505</v>
      </c>
      <c r="E3766">
        <v>31.085760270441991</v>
      </c>
      <c r="F3766">
        <f t="shared" si="150"/>
        <v>9.9346474662317181</v>
      </c>
    </row>
    <row r="3767" spans="1:6" x14ac:dyDescent="0.45">
      <c r="A3767" t="str">
        <f t="shared" si="149"/>
        <v>ROU2015</v>
      </c>
      <c r="B3767" t="s">
        <v>250</v>
      </c>
      <c r="C3767">
        <v>2015</v>
      </c>
      <c r="D3767">
        <v>21630.31437287305</v>
      </c>
      <c r="E3767">
        <v>29.903814568016834</v>
      </c>
      <c r="F3767">
        <f t="shared" si="150"/>
        <v>9.9818510529548945</v>
      </c>
    </row>
    <row r="3768" spans="1:6" x14ac:dyDescent="0.45">
      <c r="A3768" t="str">
        <f t="shared" si="149"/>
        <v>ROU2016</v>
      </c>
      <c r="B3768" t="s">
        <v>250</v>
      </c>
      <c r="C3768">
        <v>2016</v>
      </c>
      <c r="D3768">
        <v>23904.66828938029</v>
      </c>
      <c r="E3768">
        <v>28.558624305056142</v>
      </c>
      <c r="F3768">
        <f t="shared" si="150"/>
        <v>10.081829044761472</v>
      </c>
    </row>
    <row r="3769" spans="1:6" x14ac:dyDescent="0.45">
      <c r="A3769" t="str">
        <f t="shared" si="149"/>
        <v>ROU2017</v>
      </c>
      <c r="B3769" t="s">
        <v>250</v>
      </c>
      <c r="C3769">
        <v>2017</v>
      </c>
      <c r="D3769">
        <v>26943.023635316622</v>
      </c>
      <c r="E3769">
        <v>26.668460463027781</v>
      </c>
      <c r="F3769">
        <f t="shared" si="150"/>
        <v>10.20147967957271</v>
      </c>
    </row>
    <row r="3770" spans="1:6" x14ac:dyDescent="0.45">
      <c r="A3770" t="str">
        <f t="shared" si="149"/>
        <v>ROU2018</v>
      </c>
      <c r="B3770" t="s">
        <v>250</v>
      </c>
      <c r="C3770">
        <v>2018</v>
      </c>
      <c r="D3770">
        <v>29586.01464595104</v>
      </c>
      <c r="E3770">
        <v>25.514748775165547</v>
      </c>
      <c r="F3770">
        <f t="shared" si="150"/>
        <v>10.295057050481837</v>
      </c>
    </row>
    <row r="3771" spans="1:6" x14ac:dyDescent="0.45">
      <c r="A3771" t="str">
        <f t="shared" si="149"/>
        <v>ROU2019</v>
      </c>
      <c r="B3771" t="s">
        <v>250</v>
      </c>
      <c r="C3771">
        <v>2019</v>
      </c>
      <c r="D3771">
        <v>33638.162003654659</v>
      </c>
      <c r="E3771">
        <v>24.558766144697213</v>
      </c>
      <c r="F3771">
        <f t="shared" si="150"/>
        <v>10.423416475366352</v>
      </c>
    </row>
    <row r="3772" spans="1:6" x14ac:dyDescent="0.45">
      <c r="A3772" t="str">
        <f t="shared" si="149"/>
        <v>ROU2020</v>
      </c>
      <c r="B3772" t="s">
        <v>250</v>
      </c>
      <c r="C3772">
        <v>2020</v>
      </c>
      <c r="D3772">
        <v>34385.769288394644</v>
      </c>
      <c r="E3772">
        <v>25.710206692804071</v>
      </c>
      <c r="F3772">
        <f t="shared" si="150"/>
        <v>10.445398074293974</v>
      </c>
    </row>
    <row r="3773" spans="1:6" x14ac:dyDescent="0.45">
      <c r="A3773" t="str">
        <f t="shared" si="149"/>
        <v>ROU2021</v>
      </c>
      <c r="B3773" t="s">
        <v>250</v>
      </c>
      <c r="C3773">
        <v>2021</v>
      </c>
      <c r="D3773">
        <v>37730.370844969308</v>
      </c>
      <c r="E3773">
        <v>26.349744624774214</v>
      </c>
      <c r="F3773">
        <f t="shared" si="150"/>
        <v>10.538220641825221</v>
      </c>
    </row>
    <row r="3774" spans="1:6" x14ac:dyDescent="0.45">
      <c r="A3774" t="str">
        <f t="shared" si="149"/>
        <v>ROU2022</v>
      </c>
      <c r="B3774" t="s">
        <v>250</v>
      </c>
      <c r="C3774">
        <v>2022</v>
      </c>
      <c r="D3774">
        <v>42214.624103961149</v>
      </c>
      <c r="E3774">
        <v>25.133957260858615</v>
      </c>
      <c r="F3774">
        <f t="shared" si="150"/>
        <v>10.650521982739928</v>
      </c>
    </row>
    <row r="3775" spans="1:6" x14ac:dyDescent="0.45">
      <c r="A3775" t="str">
        <f t="shared" si="149"/>
        <v>ROU2023</v>
      </c>
      <c r="B3775" t="s">
        <v>250</v>
      </c>
      <c r="C3775">
        <v>2023</v>
      </c>
      <c r="D3775">
        <v>45769.610906878006</v>
      </c>
      <c r="E3775">
        <v>23.050199697672998</v>
      </c>
      <c r="F3775">
        <f t="shared" si="150"/>
        <v>10.731375632560166</v>
      </c>
    </row>
    <row r="3776" spans="1:6" x14ac:dyDescent="0.45">
      <c r="A3776" t="str">
        <f t="shared" si="149"/>
        <v>ROU2024</v>
      </c>
      <c r="B3776" t="s">
        <v>250</v>
      </c>
      <c r="C3776">
        <v>2024</v>
      </c>
      <c r="D3776">
        <v>48712.173062204987</v>
      </c>
      <c r="E3776">
        <v>22.716044748637366</v>
      </c>
      <c r="F3776">
        <f t="shared" si="150"/>
        <v>10.793684238045381</v>
      </c>
    </row>
    <row r="3777" spans="1:6" x14ac:dyDescent="0.45">
      <c r="A3777" t="str">
        <f t="shared" si="149"/>
        <v>RUS2001</v>
      </c>
      <c r="B3777" t="s">
        <v>269</v>
      </c>
      <c r="C3777">
        <v>2001</v>
      </c>
      <c r="D3777">
        <v>7361.36376953125</v>
      </c>
      <c r="E3777">
        <v>16.837771853032852</v>
      </c>
      <c r="F3777">
        <f t="shared" si="150"/>
        <v>8.9040004893312332</v>
      </c>
    </row>
    <row r="3778" spans="1:6" x14ac:dyDescent="0.45">
      <c r="A3778" t="str">
        <f t="shared" si="149"/>
        <v>RUS2002</v>
      </c>
      <c r="B3778" t="s">
        <v>269</v>
      </c>
      <c r="C3778">
        <v>2002</v>
      </c>
      <c r="D3778">
        <v>8037.474609375</v>
      </c>
      <c r="E3778">
        <v>17.972392779650061</v>
      </c>
      <c r="F3778">
        <f t="shared" si="150"/>
        <v>8.991870209520668</v>
      </c>
    </row>
    <row r="3779" spans="1:6" x14ac:dyDescent="0.45">
      <c r="A3779" t="str">
        <f t="shared" ref="A3779:A3842" si="151">B3779&amp;C3779</f>
        <v>RUS2003</v>
      </c>
      <c r="B3779" t="s">
        <v>269</v>
      </c>
      <c r="C3779">
        <v>2003</v>
      </c>
      <c r="D3779">
        <v>9254.537109375</v>
      </c>
      <c r="E3779">
        <v>21.243567057854086</v>
      </c>
      <c r="F3779">
        <f t="shared" ref="F3779:F3842" si="152">LN(D3779)</f>
        <v>9.1328692085623064</v>
      </c>
    </row>
    <row r="3780" spans="1:6" x14ac:dyDescent="0.45">
      <c r="A3780" t="str">
        <f t="shared" si="151"/>
        <v>RUS2004</v>
      </c>
      <c r="B3780" t="s">
        <v>269</v>
      </c>
      <c r="C3780">
        <v>2004</v>
      </c>
      <c r="D3780">
        <v>10226.7666015625</v>
      </c>
      <c r="E3780">
        <v>24.31640094976888</v>
      </c>
      <c r="F3780">
        <f t="shared" si="152"/>
        <v>9.2327637387564554</v>
      </c>
    </row>
    <row r="3781" spans="1:6" x14ac:dyDescent="0.45">
      <c r="A3781" t="str">
        <f t="shared" si="151"/>
        <v>RUS2005</v>
      </c>
      <c r="B3781" t="s">
        <v>269</v>
      </c>
      <c r="C3781">
        <v>2005</v>
      </c>
      <c r="D3781">
        <v>11822.3466796875</v>
      </c>
      <c r="E3781">
        <v>25.922539524325146</v>
      </c>
      <c r="F3781">
        <f t="shared" si="152"/>
        <v>9.3777468059152245</v>
      </c>
    </row>
    <row r="3782" spans="1:6" x14ac:dyDescent="0.45">
      <c r="A3782" t="str">
        <f t="shared" si="151"/>
        <v>RUS2006</v>
      </c>
      <c r="B3782" t="s">
        <v>269</v>
      </c>
      <c r="C3782">
        <v>2006</v>
      </c>
      <c r="D3782">
        <v>14912.234375</v>
      </c>
      <c r="E3782">
        <v>30.941924028311057</v>
      </c>
      <c r="F3782">
        <f t="shared" si="152"/>
        <v>9.609937254009477</v>
      </c>
    </row>
    <row r="3783" spans="1:6" x14ac:dyDescent="0.45">
      <c r="A3783" t="str">
        <f t="shared" si="151"/>
        <v>RUS2007</v>
      </c>
      <c r="B3783" t="s">
        <v>269</v>
      </c>
      <c r="C3783">
        <v>2007</v>
      </c>
      <c r="D3783">
        <v>16648.2421875</v>
      </c>
      <c r="E3783">
        <v>37.783577717453952</v>
      </c>
      <c r="F3783">
        <f t="shared" si="152"/>
        <v>9.7200599155109035</v>
      </c>
    </row>
    <row r="3784" spans="1:6" x14ac:dyDescent="0.45">
      <c r="A3784" t="str">
        <f t="shared" si="151"/>
        <v>RUS2008</v>
      </c>
      <c r="B3784" t="s">
        <v>269</v>
      </c>
      <c r="C3784">
        <v>2008</v>
      </c>
      <c r="D3784">
        <v>20163.609375</v>
      </c>
      <c r="E3784">
        <v>41.554043823194789</v>
      </c>
      <c r="F3784">
        <f t="shared" si="152"/>
        <v>9.9116347426185243</v>
      </c>
    </row>
    <row r="3785" spans="1:6" x14ac:dyDescent="0.45">
      <c r="A3785" t="str">
        <f t="shared" si="151"/>
        <v>RUS2009</v>
      </c>
      <c r="B3785" t="s">
        <v>269</v>
      </c>
      <c r="C3785">
        <v>2009</v>
      </c>
      <c r="D3785">
        <v>19389.94140625</v>
      </c>
      <c r="E3785">
        <v>45.260909297207988</v>
      </c>
      <c r="F3785">
        <f t="shared" si="152"/>
        <v>9.8725097263780839</v>
      </c>
    </row>
    <row r="3786" spans="1:6" x14ac:dyDescent="0.45">
      <c r="A3786" t="str">
        <f t="shared" si="151"/>
        <v>RUS2010</v>
      </c>
      <c r="B3786" t="s">
        <v>269</v>
      </c>
      <c r="C3786">
        <v>2010</v>
      </c>
      <c r="D3786">
        <v>20490.126953125</v>
      </c>
      <c r="E3786">
        <v>42.84004524911272</v>
      </c>
      <c r="F3786">
        <f t="shared" si="152"/>
        <v>9.927698437071486</v>
      </c>
    </row>
    <row r="3787" spans="1:6" x14ac:dyDescent="0.45">
      <c r="A3787" t="str">
        <f t="shared" si="151"/>
        <v>RUS2011</v>
      </c>
      <c r="B3787" t="s">
        <v>269</v>
      </c>
      <c r="C3787">
        <v>2011</v>
      </c>
      <c r="D3787">
        <v>22789.54296875</v>
      </c>
      <c r="E3787">
        <v>41.698605981967596</v>
      </c>
      <c r="F3787">
        <f t="shared" si="152"/>
        <v>10.034057068012757</v>
      </c>
    </row>
    <row r="3788" spans="1:6" x14ac:dyDescent="0.45">
      <c r="A3788" t="str">
        <f t="shared" si="151"/>
        <v>RUS2012</v>
      </c>
      <c r="B3788" t="s">
        <v>269</v>
      </c>
      <c r="C3788">
        <v>2012</v>
      </c>
      <c r="D3788">
        <v>24273.517578125</v>
      </c>
      <c r="E3788">
        <v>43.913960242807256</v>
      </c>
      <c r="F3788">
        <f t="shared" si="152"/>
        <v>10.097141223452379</v>
      </c>
    </row>
    <row r="3789" spans="1:6" x14ac:dyDescent="0.45">
      <c r="A3789" t="str">
        <f t="shared" si="151"/>
        <v>RUS2013</v>
      </c>
      <c r="B3789" t="s">
        <v>269</v>
      </c>
      <c r="C3789">
        <v>2013</v>
      </c>
      <c r="D3789">
        <v>26019.7265625</v>
      </c>
      <c r="E3789">
        <v>48.024750053777659</v>
      </c>
      <c r="F3789">
        <f t="shared" si="152"/>
        <v>10.166610243268005</v>
      </c>
    </row>
    <row r="3790" spans="1:6" x14ac:dyDescent="0.45">
      <c r="A3790" t="str">
        <f t="shared" si="151"/>
        <v>RUS2014</v>
      </c>
      <c r="B3790" t="s">
        <v>269</v>
      </c>
      <c r="C3790">
        <v>2014</v>
      </c>
      <c r="D3790">
        <v>25688.2265625</v>
      </c>
      <c r="E3790">
        <v>54.832279893711245</v>
      </c>
      <c r="F3790">
        <f t="shared" si="152"/>
        <v>10.15378805551012</v>
      </c>
    </row>
    <row r="3791" spans="1:6" x14ac:dyDescent="0.45">
      <c r="A3791" t="str">
        <f t="shared" si="151"/>
        <v>RUS2015</v>
      </c>
      <c r="B3791" t="s">
        <v>269</v>
      </c>
      <c r="C3791">
        <v>2015</v>
      </c>
      <c r="D3791">
        <v>23994.013671875</v>
      </c>
      <c r="E3791">
        <v>55.952022689360838</v>
      </c>
      <c r="F3791">
        <f t="shared" si="152"/>
        <v>10.08555964787862</v>
      </c>
    </row>
    <row r="3792" spans="1:6" x14ac:dyDescent="0.45">
      <c r="A3792" t="str">
        <f t="shared" si="151"/>
        <v>RUS2016</v>
      </c>
      <c r="B3792" t="s">
        <v>269</v>
      </c>
      <c r="C3792">
        <v>2016</v>
      </c>
      <c r="D3792">
        <v>24012.40234375</v>
      </c>
      <c r="E3792">
        <v>53.102473833776585</v>
      </c>
      <c r="F3792">
        <f t="shared" si="152"/>
        <v>10.086325740176299</v>
      </c>
    </row>
    <row r="3793" spans="1:6" x14ac:dyDescent="0.45">
      <c r="A3793" t="str">
        <f t="shared" si="151"/>
        <v>RUS2017</v>
      </c>
      <c r="B3793" t="s">
        <v>269</v>
      </c>
      <c r="C3793">
        <v>2017</v>
      </c>
      <c r="D3793">
        <v>25777.904296875</v>
      </c>
      <c r="E3793">
        <v>52.076597505313401</v>
      </c>
      <c r="F3793">
        <f t="shared" si="152"/>
        <v>10.15727298136861</v>
      </c>
    </row>
    <row r="3794" spans="1:6" x14ac:dyDescent="0.45">
      <c r="A3794" t="str">
        <f t="shared" si="151"/>
        <v>RUS2018</v>
      </c>
      <c r="B3794" t="s">
        <v>269</v>
      </c>
      <c r="C3794">
        <v>2018</v>
      </c>
      <c r="D3794">
        <v>28628.5625</v>
      </c>
      <c r="E3794">
        <v>51.243310671787576</v>
      </c>
      <c r="F3794">
        <f t="shared" si="152"/>
        <v>10.262160187261237</v>
      </c>
    </row>
    <row r="3795" spans="1:6" x14ac:dyDescent="0.45">
      <c r="A3795" t="str">
        <f t="shared" si="151"/>
        <v>RUS2019</v>
      </c>
      <c r="B3795" t="s">
        <v>269</v>
      </c>
      <c r="C3795">
        <v>2019</v>
      </c>
      <c r="D3795">
        <v>30963.853515625</v>
      </c>
      <c r="E3795">
        <v>52.561428924634356</v>
      </c>
      <c r="F3795">
        <f t="shared" si="152"/>
        <v>10.340575787517167</v>
      </c>
    </row>
    <row r="3796" spans="1:6" x14ac:dyDescent="0.45">
      <c r="A3796" t="str">
        <f t="shared" si="151"/>
        <v>RUS2020</v>
      </c>
      <c r="B3796" t="s">
        <v>269</v>
      </c>
      <c r="C3796">
        <v>2020</v>
      </c>
      <c r="D3796">
        <v>31490.8046875</v>
      </c>
      <c r="E3796">
        <v>59.583626499074384</v>
      </c>
      <c r="F3796">
        <f t="shared" si="152"/>
        <v>10.3574508675158</v>
      </c>
    </row>
    <row r="3797" spans="1:6" x14ac:dyDescent="0.45">
      <c r="A3797" t="str">
        <f t="shared" si="151"/>
        <v>RUS2021</v>
      </c>
      <c r="B3797" t="s">
        <v>269</v>
      </c>
      <c r="C3797">
        <v>2021</v>
      </c>
      <c r="D3797">
        <v>38638.4296875</v>
      </c>
      <c r="E3797">
        <v>54.642244776247885</v>
      </c>
      <c r="F3797">
        <f t="shared" si="152"/>
        <v>10.562002647943192</v>
      </c>
    </row>
    <row r="3798" spans="1:6" x14ac:dyDescent="0.45">
      <c r="A3798" t="str">
        <f t="shared" si="151"/>
        <v>RWA1990</v>
      </c>
      <c r="B3798" t="s">
        <v>72</v>
      </c>
      <c r="C3798">
        <v>1990</v>
      </c>
      <c r="D3798" s="2">
        <v>548.81631326347315</v>
      </c>
      <c r="E3798" s="2">
        <v>6.920655554716058</v>
      </c>
      <c r="F3798">
        <f t="shared" si="152"/>
        <v>6.307763801304203</v>
      </c>
    </row>
    <row r="3799" spans="1:6" x14ac:dyDescent="0.45">
      <c r="A3799" t="str">
        <f t="shared" si="151"/>
        <v>RWA1991</v>
      </c>
      <c r="B3799" t="s">
        <v>72</v>
      </c>
      <c r="C3799">
        <v>1991</v>
      </c>
      <c r="D3799">
        <v>541.96576922008614</v>
      </c>
      <c r="E3799">
        <v>5.1197002840787933</v>
      </c>
      <c r="F3799">
        <f t="shared" si="152"/>
        <v>6.2952028430246898</v>
      </c>
    </row>
    <row r="3800" spans="1:6" x14ac:dyDescent="0.45">
      <c r="A3800" t="str">
        <f t="shared" si="151"/>
        <v>RWA1992</v>
      </c>
      <c r="B3800" t="s">
        <v>72</v>
      </c>
      <c r="C3800">
        <v>1992</v>
      </c>
      <c r="D3800">
        <v>574.93121613772564</v>
      </c>
      <c r="E3800">
        <v>5.6751606061601985</v>
      </c>
      <c r="F3800">
        <f t="shared" si="152"/>
        <v>6.3542504095335133</v>
      </c>
    </row>
    <row r="3801" spans="1:6" x14ac:dyDescent="0.45">
      <c r="A3801" t="str">
        <f t="shared" si="151"/>
        <v>RWA1993</v>
      </c>
      <c r="B3801" t="s">
        <v>72</v>
      </c>
      <c r="C3801">
        <v>1993</v>
      </c>
      <c r="D3801">
        <v>520.64988904071629</v>
      </c>
      <c r="E3801">
        <v>6.3291451837982375</v>
      </c>
      <c r="F3801">
        <f t="shared" si="152"/>
        <v>6.25507781785904</v>
      </c>
    </row>
    <row r="3802" spans="1:6" x14ac:dyDescent="0.45">
      <c r="A3802" t="str">
        <f t="shared" si="151"/>
        <v>RWA1994</v>
      </c>
      <c r="B3802" t="s">
        <v>72</v>
      </c>
      <c r="C3802">
        <v>1994</v>
      </c>
      <c r="D3802">
        <v>310.8676173725807</v>
      </c>
      <c r="E3802">
        <v>9.8822797658418597</v>
      </c>
      <c r="F3802">
        <f t="shared" si="152"/>
        <v>5.7393671539447775</v>
      </c>
    </row>
    <row r="3803" spans="1:6" x14ac:dyDescent="0.45">
      <c r="A3803" t="str">
        <f t="shared" si="151"/>
        <v>RWA1995</v>
      </c>
      <c r="B3803" t="s">
        <v>72</v>
      </c>
      <c r="C3803">
        <v>1995</v>
      </c>
      <c r="D3803">
        <v>513.76319795009726</v>
      </c>
      <c r="E3803">
        <v>8.4148826512601147</v>
      </c>
      <c r="F3803">
        <f t="shared" si="152"/>
        <v>6.2417624549210551</v>
      </c>
    </row>
    <row r="3804" spans="1:6" x14ac:dyDescent="0.45">
      <c r="A3804" t="str">
        <f t="shared" si="151"/>
        <v>RWA1996</v>
      </c>
      <c r="B3804" t="s">
        <v>72</v>
      </c>
      <c r="C3804">
        <v>1996</v>
      </c>
      <c r="D3804">
        <v>498.88197828300764</v>
      </c>
      <c r="E3804">
        <v>6.806435990359426</v>
      </c>
      <c r="F3804">
        <f t="shared" si="152"/>
        <v>6.2123695513101698</v>
      </c>
    </row>
    <row r="3805" spans="1:6" x14ac:dyDescent="0.45">
      <c r="A3805" t="str">
        <f t="shared" si="151"/>
        <v>RWA1997</v>
      </c>
      <c r="B3805" t="s">
        <v>72</v>
      </c>
      <c r="C3805">
        <v>1997</v>
      </c>
      <c r="D3805">
        <v>499.80734299532082</v>
      </c>
      <c r="E3805">
        <v>8.0902739824517198</v>
      </c>
      <c r="F3805">
        <f t="shared" si="152"/>
        <v>6.2142227101603158</v>
      </c>
    </row>
    <row r="3806" spans="1:6" x14ac:dyDescent="0.45">
      <c r="A3806" t="str">
        <f t="shared" si="151"/>
        <v>RWA1998</v>
      </c>
      <c r="B3806" t="s">
        <v>72</v>
      </c>
      <c r="C3806">
        <v>1998</v>
      </c>
      <c r="D3806">
        <v>527.97425193625429</v>
      </c>
      <c r="E3806">
        <v>8.7592142216486533</v>
      </c>
      <c r="F3806">
        <f t="shared" si="152"/>
        <v>6.2690475172449514</v>
      </c>
    </row>
    <row r="3807" spans="1:6" x14ac:dyDescent="0.45">
      <c r="A3807" t="str">
        <f t="shared" si="151"/>
        <v>RWA1999</v>
      </c>
      <c r="B3807" t="s">
        <v>72</v>
      </c>
      <c r="C3807">
        <v>1999</v>
      </c>
      <c r="D3807">
        <v>554.20577273385186</v>
      </c>
      <c r="E3807">
        <v>8.3636687310860154</v>
      </c>
      <c r="F3807">
        <f t="shared" si="152"/>
        <v>6.3175360487114238</v>
      </c>
    </row>
    <row r="3808" spans="1:6" x14ac:dyDescent="0.45">
      <c r="A3808" t="str">
        <f t="shared" si="151"/>
        <v>RWA2000</v>
      </c>
      <c r="B3808" t="s">
        <v>72</v>
      </c>
      <c r="C3808">
        <v>2000</v>
      </c>
      <c r="D3808">
        <v>609.26585554555277</v>
      </c>
      <c r="E3808">
        <v>8.7322554914854038</v>
      </c>
      <c r="F3808">
        <f t="shared" si="152"/>
        <v>6.4122547168618826</v>
      </c>
    </row>
    <row r="3809" spans="1:6" x14ac:dyDescent="0.45">
      <c r="A3809" t="str">
        <f t="shared" si="151"/>
        <v>RWA2001</v>
      </c>
      <c r="B3809" t="s">
        <v>72</v>
      </c>
      <c r="C3809">
        <v>2001</v>
      </c>
      <c r="D3809">
        <v>669.87543635014549</v>
      </c>
      <c r="E3809">
        <v>9.0788191500817383</v>
      </c>
      <c r="F3809">
        <f t="shared" si="152"/>
        <v>6.5070917792052043</v>
      </c>
    </row>
    <row r="3810" spans="1:6" x14ac:dyDescent="0.45">
      <c r="A3810" t="str">
        <f t="shared" si="151"/>
        <v>RWA2002</v>
      </c>
      <c r="B3810" t="s">
        <v>72</v>
      </c>
      <c r="C3810">
        <v>2002</v>
      </c>
      <c r="D3810">
        <v>759.66261291149192</v>
      </c>
      <c r="E3810">
        <v>9.4243518068860173</v>
      </c>
      <c r="F3810">
        <f t="shared" si="152"/>
        <v>6.6328744043344976</v>
      </c>
    </row>
    <row r="3811" spans="1:6" x14ac:dyDescent="0.45">
      <c r="A3811" t="str">
        <f t="shared" si="151"/>
        <v>RWA2003</v>
      </c>
      <c r="B3811" t="s">
        <v>72</v>
      </c>
      <c r="C3811">
        <v>2003</v>
      </c>
      <c r="D3811">
        <v>774.50823733233494</v>
      </c>
      <c r="E3811">
        <v>8.9295735169381629</v>
      </c>
      <c r="F3811">
        <f t="shared" si="152"/>
        <v>6.6522282954780083</v>
      </c>
    </row>
    <row r="3812" spans="1:6" x14ac:dyDescent="0.45">
      <c r="A3812" t="str">
        <f t="shared" si="151"/>
        <v>RWA2004</v>
      </c>
      <c r="B3812" t="s">
        <v>72</v>
      </c>
      <c r="C3812">
        <v>2004</v>
      </c>
      <c r="D3812">
        <v>832.2797193040534</v>
      </c>
      <c r="E3812">
        <v>9.8312525515906017</v>
      </c>
      <c r="F3812">
        <f t="shared" si="152"/>
        <v>6.7241685854048896</v>
      </c>
    </row>
    <row r="3813" spans="1:6" x14ac:dyDescent="0.45">
      <c r="A3813" t="str">
        <f t="shared" si="151"/>
        <v>RWA2005</v>
      </c>
      <c r="B3813" t="s">
        <v>72</v>
      </c>
      <c r="C3813">
        <v>2005</v>
      </c>
      <c r="D3813">
        <v>914.22736640810376</v>
      </c>
      <c r="E3813">
        <v>10.310898475121181</v>
      </c>
      <c r="F3813">
        <f t="shared" si="152"/>
        <v>6.8180793002648592</v>
      </c>
    </row>
    <row r="3814" spans="1:6" x14ac:dyDescent="0.45">
      <c r="A3814" t="str">
        <f t="shared" si="151"/>
        <v>RWA2006</v>
      </c>
      <c r="B3814" t="s">
        <v>72</v>
      </c>
      <c r="C3814">
        <v>2006</v>
      </c>
      <c r="D3814">
        <v>1002.2894938842785</v>
      </c>
      <c r="E3814">
        <v>11.768879074731938</v>
      </c>
      <c r="F3814">
        <f t="shared" si="152"/>
        <v>6.910042155968779</v>
      </c>
    </row>
    <row r="3815" spans="1:6" x14ac:dyDescent="0.45">
      <c r="A3815" t="str">
        <f t="shared" si="151"/>
        <v>RWA2007</v>
      </c>
      <c r="B3815" t="s">
        <v>72</v>
      </c>
      <c r="C3815">
        <v>2007</v>
      </c>
      <c r="D3815">
        <v>1078.9388524636784</v>
      </c>
      <c r="E3815">
        <v>12.033442313820521</v>
      </c>
      <c r="F3815">
        <f t="shared" si="152"/>
        <v>6.9837332930903688</v>
      </c>
    </row>
    <row r="3816" spans="1:6" x14ac:dyDescent="0.45">
      <c r="A3816" t="str">
        <f t="shared" si="151"/>
        <v>RWA2008</v>
      </c>
      <c r="B3816" t="s">
        <v>72</v>
      </c>
      <c r="C3816">
        <v>2008</v>
      </c>
      <c r="D3816">
        <v>1190.757579833205</v>
      </c>
      <c r="E3816">
        <v>13.364283387507307</v>
      </c>
      <c r="F3816">
        <f t="shared" si="152"/>
        <v>7.0823450052565144</v>
      </c>
    </row>
    <row r="3817" spans="1:6" x14ac:dyDescent="0.45">
      <c r="A3817" t="str">
        <f t="shared" si="151"/>
        <v>RWA2009</v>
      </c>
      <c r="B3817" t="s">
        <v>72</v>
      </c>
      <c r="C3817">
        <v>2009</v>
      </c>
      <c r="D3817">
        <v>1240.5497263138539</v>
      </c>
      <c r="E3817">
        <v>11.160283939508696</v>
      </c>
      <c r="F3817">
        <f t="shared" si="152"/>
        <v>7.1233098880308665</v>
      </c>
    </row>
    <row r="3818" spans="1:6" x14ac:dyDescent="0.45">
      <c r="A3818" t="str">
        <f t="shared" si="151"/>
        <v>RWA2010</v>
      </c>
      <c r="B3818" t="s">
        <v>72</v>
      </c>
      <c r="C3818">
        <v>2010</v>
      </c>
      <c r="D3818">
        <v>1314.135594943242</v>
      </c>
      <c r="E3818">
        <v>11.491303909602607</v>
      </c>
      <c r="F3818">
        <f t="shared" si="152"/>
        <v>7.1809343862192385</v>
      </c>
    </row>
    <row r="3819" spans="1:6" x14ac:dyDescent="0.45">
      <c r="A3819" t="str">
        <f t="shared" si="151"/>
        <v>RWA2011</v>
      </c>
      <c r="B3819" t="s">
        <v>72</v>
      </c>
      <c r="C3819">
        <v>2011</v>
      </c>
      <c r="D3819">
        <v>1412.9075215531846</v>
      </c>
      <c r="E3819">
        <v>13.266031975478965</v>
      </c>
      <c r="F3819">
        <f t="shared" si="152"/>
        <v>7.2534049322434617</v>
      </c>
    </row>
    <row r="3820" spans="1:6" x14ac:dyDescent="0.45">
      <c r="A3820" t="str">
        <f t="shared" si="151"/>
        <v>RWA2012</v>
      </c>
      <c r="B3820" t="s">
        <v>72</v>
      </c>
      <c r="C3820">
        <v>2012</v>
      </c>
      <c r="D3820">
        <v>1454.5250789138802</v>
      </c>
      <c r="E3820">
        <v>15.75152028700105</v>
      </c>
      <c r="F3820">
        <f t="shared" si="152"/>
        <v>7.2824347200787241</v>
      </c>
    </row>
    <row r="3821" spans="1:6" x14ac:dyDescent="0.45">
      <c r="A3821" t="str">
        <f t="shared" si="151"/>
        <v>RWA2013</v>
      </c>
      <c r="B3821" t="s">
        <v>72</v>
      </c>
      <c r="C3821">
        <v>2013</v>
      </c>
      <c r="D3821">
        <v>1512.2417125384841</v>
      </c>
      <c r="E3821">
        <v>16.216479365695751</v>
      </c>
      <c r="F3821">
        <f t="shared" si="152"/>
        <v>7.3213484067527865</v>
      </c>
    </row>
    <row r="3822" spans="1:6" x14ac:dyDescent="0.45">
      <c r="A3822" t="str">
        <f t="shared" si="151"/>
        <v>RWA2014</v>
      </c>
      <c r="B3822" t="s">
        <v>72</v>
      </c>
      <c r="C3822">
        <v>2014</v>
      </c>
      <c r="D3822">
        <v>1677.568696841822</v>
      </c>
      <c r="E3822">
        <v>17.630396151849286</v>
      </c>
      <c r="F3822">
        <f t="shared" si="152"/>
        <v>7.4251008199249586</v>
      </c>
    </row>
    <row r="3823" spans="1:6" x14ac:dyDescent="0.45">
      <c r="A3823" t="str">
        <f t="shared" si="151"/>
        <v>RWA2015</v>
      </c>
      <c r="B3823" t="s">
        <v>72</v>
      </c>
      <c r="C3823">
        <v>2015</v>
      </c>
      <c r="D3823">
        <v>1780.7417163686316</v>
      </c>
      <c r="E3823">
        <v>20.999707903327238</v>
      </c>
      <c r="F3823">
        <f t="shared" si="152"/>
        <v>7.4847852510821697</v>
      </c>
    </row>
    <row r="3824" spans="1:6" x14ac:dyDescent="0.45">
      <c r="A3824" t="str">
        <f t="shared" si="151"/>
        <v>RWA2016</v>
      </c>
      <c r="B3824" t="s">
        <v>72</v>
      </c>
      <c r="C3824">
        <v>2016</v>
      </c>
      <c r="D3824">
        <v>1866.3896853028559</v>
      </c>
      <c r="E3824">
        <v>20.475172421464112</v>
      </c>
      <c r="F3824">
        <f t="shared" si="152"/>
        <v>7.5317611941718328</v>
      </c>
    </row>
    <row r="3825" spans="1:6" x14ac:dyDescent="0.45">
      <c r="A3825" t="str">
        <f t="shared" si="151"/>
        <v>RWA2017</v>
      </c>
      <c r="B3825" t="s">
        <v>72</v>
      </c>
      <c r="C3825">
        <v>2017</v>
      </c>
      <c r="D3825">
        <v>1967.9428660249889</v>
      </c>
      <c r="E3825">
        <v>20.594411200892683</v>
      </c>
      <c r="F3825">
        <f t="shared" si="152"/>
        <v>7.5847440456994093</v>
      </c>
    </row>
    <row r="3826" spans="1:6" x14ac:dyDescent="0.45">
      <c r="A3826" t="str">
        <f t="shared" si="151"/>
        <v>RWA2018</v>
      </c>
      <c r="B3826" t="s">
        <v>72</v>
      </c>
      <c r="C3826">
        <v>2018</v>
      </c>
      <c r="D3826">
        <v>2125.495227128391</v>
      </c>
      <c r="E3826">
        <v>21.399884883840578</v>
      </c>
      <c r="F3826">
        <f t="shared" si="152"/>
        <v>7.661760102267456</v>
      </c>
    </row>
    <row r="3827" spans="1:6" x14ac:dyDescent="0.45">
      <c r="A3827" t="str">
        <f t="shared" si="151"/>
        <v>RWA2019</v>
      </c>
      <c r="B3827" t="s">
        <v>72</v>
      </c>
      <c r="C3827">
        <v>2019</v>
      </c>
      <c r="D3827">
        <v>2336.0396730273192</v>
      </c>
      <c r="E3827">
        <v>21.460547085145564</v>
      </c>
      <c r="F3827">
        <f t="shared" si="152"/>
        <v>7.7562123271203918</v>
      </c>
    </row>
    <row r="3828" spans="1:6" x14ac:dyDescent="0.45">
      <c r="A3828" t="str">
        <f t="shared" si="151"/>
        <v>RWA2020</v>
      </c>
      <c r="B3828" t="s">
        <v>72</v>
      </c>
      <c r="C3828">
        <v>2020</v>
      </c>
      <c r="D3828">
        <v>2284.898897953281</v>
      </c>
      <c r="E3828">
        <v>25.051068907607831</v>
      </c>
      <c r="F3828">
        <f t="shared" si="152"/>
        <v>7.7340770563771173</v>
      </c>
    </row>
    <row r="3829" spans="1:6" x14ac:dyDescent="0.45">
      <c r="A3829" t="str">
        <f t="shared" si="151"/>
        <v>RWA2021</v>
      </c>
      <c r="B3829" t="s">
        <v>72</v>
      </c>
      <c r="C3829">
        <v>2021</v>
      </c>
      <c r="D3829">
        <v>2733.4356676244715</v>
      </c>
      <c r="E3829">
        <v>25.343151538573888</v>
      </c>
      <c r="F3829">
        <f t="shared" si="152"/>
        <v>7.9133145832582059</v>
      </c>
    </row>
    <row r="3830" spans="1:6" x14ac:dyDescent="0.45">
      <c r="A3830" t="str">
        <f t="shared" si="151"/>
        <v>RWA2022</v>
      </c>
      <c r="B3830" t="s">
        <v>72</v>
      </c>
      <c r="C3830">
        <v>2022</v>
      </c>
      <c r="D3830">
        <v>3098.6770063499434</v>
      </c>
      <c r="E3830">
        <v>22.846631700882121</v>
      </c>
      <c r="F3830">
        <f t="shared" si="152"/>
        <v>8.0387305272349074</v>
      </c>
    </row>
    <row r="3831" spans="1:6" x14ac:dyDescent="0.45">
      <c r="A3831" t="str">
        <f t="shared" si="151"/>
        <v>RWA2023</v>
      </c>
      <c r="B3831" t="s">
        <v>72</v>
      </c>
      <c r="C3831">
        <v>2023</v>
      </c>
      <c r="D3831">
        <v>3399.451746031431</v>
      </c>
      <c r="E3831">
        <v>22.354615693548833</v>
      </c>
      <c r="F3831">
        <f t="shared" si="152"/>
        <v>8.1313694464346593</v>
      </c>
    </row>
    <row r="3832" spans="1:6" x14ac:dyDescent="0.45">
      <c r="A3832" t="str">
        <f t="shared" si="151"/>
        <v>RWA2024</v>
      </c>
      <c r="B3832" t="s">
        <v>72</v>
      </c>
      <c r="C3832">
        <v>2024</v>
      </c>
      <c r="D3832">
        <v>3710.8604043459572</v>
      </c>
      <c r="E3832">
        <v>22.609705214156754</v>
      </c>
      <c r="F3832">
        <f t="shared" si="152"/>
        <v>8.2190190436314214</v>
      </c>
    </row>
    <row r="3833" spans="1:6" x14ac:dyDescent="0.45">
      <c r="A3833" t="str">
        <f t="shared" si="151"/>
        <v>WSM2007</v>
      </c>
      <c r="B3833" t="s">
        <v>374</v>
      </c>
      <c r="C3833">
        <v>2007</v>
      </c>
      <c r="D3833">
        <v>4713.0212337572639</v>
      </c>
      <c r="E3833">
        <v>59.370890587879941</v>
      </c>
      <c r="F3833">
        <f t="shared" si="152"/>
        <v>8.4580844322726456</v>
      </c>
    </row>
    <row r="3834" spans="1:6" x14ac:dyDescent="0.45">
      <c r="A3834" t="str">
        <f t="shared" si="151"/>
        <v>WSM2008</v>
      </c>
      <c r="B3834" t="s">
        <v>374</v>
      </c>
      <c r="C3834">
        <v>2008</v>
      </c>
      <c r="D3834">
        <v>4939.2255835659598</v>
      </c>
      <c r="E3834">
        <v>57.199397457648907</v>
      </c>
      <c r="F3834">
        <f t="shared" si="152"/>
        <v>8.5049638334328037</v>
      </c>
    </row>
    <row r="3835" spans="1:6" x14ac:dyDescent="0.45">
      <c r="A3835" t="str">
        <f t="shared" si="151"/>
        <v>WSM2009</v>
      </c>
      <c r="B3835" t="s">
        <v>374</v>
      </c>
      <c r="C3835">
        <v>2009</v>
      </c>
      <c r="D3835">
        <v>4906.4825427462783</v>
      </c>
      <c r="E3835">
        <v>57.044322106573851</v>
      </c>
      <c r="F3835">
        <f t="shared" si="152"/>
        <v>8.4983125776551542</v>
      </c>
    </row>
    <row r="3836" spans="1:6" x14ac:dyDescent="0.45">
      <c r="A3836" t="str">
        <f t="shared" si="151"/>
        <v>WSM2010</v>
      </c>
      <c r="B3836" t="s">
        <v>374</v>
      </c>
      <c r="C3836">
        <v>2010</v>
      </c>
      <c r="D3836">
        <v>5229.0419119912358</v>
      </c>
      <c r="E3836">
        <v>61.985940541478627</v>
      </c>
      <c r="F3836">
        <f t="shared" si="152"/>
        <v>8.5619833494536248</v>
      </c>
    </row>
    <row r="3837" spans="1:6" x14ac:dyDescent="0.45">
      <c r="A3837" t="str">
        <f t="shared" si="151"/>
        <v>WSM2011</v>
      </c>
      <c r="B3837" t="s">
        <v>374</v>
      </c>
      <c r="C3837">
        <v>2011</v>
      </c>
      <c r="D3837">
        <v>5494.2406311821287</v>
      </c>
      <c r="E3837">
        <v>63.558142049661356</v>
      </c>
      <c r="F3837">
        <f t="shared" si="152"/>
        <v>8.6114556646007223</v>
      </c>
    </row>
    <row r="3838" spans="1:6" x14ac:dyDescent="0.45">
      <c r="A3838" t="str">
        <f t="shared" si="151"/>
        <v>WSM2012</v>
      </c>
      <c r="B3838" t="s">
        <v>374</v>
      </c>
      <c r="C3838">
        <v>2012</v>
      </c>
      <c r="D3838">
        <v>5338.739793229217</v>
      </c>
      <c r="E3838">
        <v>65.125003534218791</v>
      </c>
      <c r="F3838">
        <f t="shared" si="152"/>
        <v>8.5827449103260278</v>
      </c>
    </row>
    <row r="3839" spans="1:6" x14ac:dyDescent="0.45">
      <c r="A3839" t="str">
        <f t="shared" si="151"/>
        <v>WSM2013</v>
      </c>
      <c r="B3839" t="s">
        <v>374</v>
      </c>
      <c r="C3839">
        <v>2013</v>
      </c>
      <c r="D3839">
        <v>5386.9006308191429</v>
      </c>
      <c r="E3839">
        <v>67.815058311976173</v>
      </c>
      <c r="F3839">
        <f t="shared" si="152"/>
        <v>8.5917254764029476</v>
      </c>
    </row>
    <row r="3840" spans="1:6" x14ac:dyDescent="0.45">
      <c r="A3840" t="str">
        <f t="shared" si="151"/>
        <v>WSM2014</v>
      </c>
      <c r="B3840" t="s">
        <v>374</v>
      </c>
      <c r="C3840">
        <v>2014</v>
      </c>
      <c r="D3840">
        <v>5468.1005853255629</v>
      </c>
      <c r="E3840">
        <v>72.857901545569817</v>
      </c>
      <c r="F3840">
        <f t="shared" si="152"/>
        <v>8.6066865929426744</v>
      </c>
    </row>
    <row r="3841" spans="1:6" x14ac:dyDescent="0.45">
      <c r="A3841" t="str">
        <f t="shared" si="151"/>
        <v>WSM2015</v>
      </c>
      <c r="B3841" t="s">
        <v>374</v>
      </c>
      <c r="C3841">
        <v>2015</v>
      </c>
      <c r="D3841">
        <v>5681.778127688427</v>
      </c>
      <c r="E3841">
        <v>72.12327574949083</v>
      </c>
      <c r="F3841">
        <f t="shared" si="152"/>
        <v>8.6450195133744376</v>
      </c>
    </row>
    <row r="3842" spans="1:6" x14ac:dyDescent="0.45">
      <c r="A3842" t="str">
        <f t="shared" si="151"/>
        <v>WSM2016</v>
      </c>
      <c r="B3842" t="s">
        <v>374</v>
      </c>
      <c r="C3842">
        <v>2016</v>
      </c>
      <c r="D3842">
        <v>6141.4508904426302</v>
      </c>
      <c r="E3842">
        <v>75.658726402723318</v>
      </c>
      <c r="F3842">
        <f t="shared" si="152"/>
        <v>8.7228162946014365</v>
      </c>
    </row>
    <row r="3843" spans="1:6" x14ac:dyDescent="0.45">
      <c r="A3843" t="str">
        <f t="shared" ref="A3843:A3906" si="153">B3843&amp;C3843</f>
        <v>WSM2017</v>
      </c>
      <c r="B3843" t="s">
        <v>374</v>
      </c>
      <c r="C3843">
        <v>2017</v>
      </c>
      <c r="D3843">
        <v>6280.2150047714267</v>
      </c>
      <c r="E3843">
        <v>77.648047116744664</v>
      </c>
      <c r="F3843">
        <f t="shared" ref="F3843:F3906" si="154">LN(D3843)</f>
        <v>8.7451594953047618</v>
      </c>
    </row>
    <row r="3844" spans="1:6" x14ac:dyDescent="0.45">
      <c r="A3844" t="str">
        <f t="shared" si="153"/>
        <v>WSM2018</v>
      </c>
      <c r="B3844" t="s">
        <v>374</v>
      </c>
      <c r="C3844">
        <v>2018</v>
      </c>
      <c r="D3844">
        <v>6318.26977293454</v>
      </c>
      <c r="E3844">
        <v>81.549092895818063</v>
      </c>
      <c r="F3844">
        <f t="shared" si="154"/>
        <v>8.7512006795537332</v>
      </c>
    </row>
    <row r="3845" spans="1:6" x14ac:dyDescent="0.45">
      <c r="A3845" t="str">
        <f t="shared" si="153"/>
        <v>WSM2019</v>
      </c>
      <c r="B3845" t="s">
        <v>374</v>
      </c>
      <c r="C3845">
        <v>2019</v>
      </c>
      <c r="D3845">
        <v>6638.1845475910195</v>
      </c>
      <c r="E3845">
        <v>83.255220433650834</v>
      </c>
      <c r="F3845">
        <f t="shared" si="154"/>
        <v>8.8005937935793632</v>
      </c>
    </row>
    <row r="3846" spans="1:6" x14ac:dyDescent="0.45">
      <c r="A3846" t="str">
        <f t="shared" si="153"/>
        <v>WSM2020</v>
      </c>
      <c r="B3846" t="s">
        <v>374</v>
      </c>
      <c r="C3846">
        <v>2020</v>
      </c>
      <c r="D3846">
        <v>6450.7653837322914</v>
      </c>
      <c r="E3846">
        <v>87.010395155047888</v>
      </c>
      <c r="F3846">
        <f t="shared" si="154"/>
        <v>8.7719540668943274</v>
      </c>
    </row>
    <row r="3847" spans="1:6" x14ac:dyDescent="0.45">
      <c r="A3847" t="str">
        <f t="shared" si="153"/>
        <v>WSM2021</v>
      </c>
      <c r="B3847" t="s">
        <v>374</v>
      </c>
      <c r="C3847">
        <v>2021</v>
      </c>
      <c r="D3847">
        <v>6214.0169280141417</v>
      </c>
      <c r="E3847">
        <v>96.669705189334792</v>
      </c>
      <c r="F3847">
        <f t="shared" si="154"/>
        <v>8.7345628141227838</v>
      </c>
    </row>
    <row r="3848" spans="1:6" x14ac:dyDescent="0.45">
      <c r="A3848" t="str">
        <f t="shared" si="153"/>
        <v>WSM2022</v>
      </c>
      <c r="B3848" t="s">
        <v>374</v>
      </c>
      <c r="C3848">
        <v>2022</v>
      </c>
      <c r="D3848">
        <v>6260.4023828339077</v>
      </c>
      <c r="E3848">
        <v>94.983364368577881</v>
      </c>
      <c r="F3848">
        <f t="shared" si="154"/>
        <v>8.7419997404363485</v>
      </c>
    </row>
    <row r="3849" spans="1:6" x14ac:dyDescent="0.45">
      <c r="A3849" t="str">
        <f t="shared" si="153"/>
        <v>WSM2023</v>
      </c>
      <c r="B3849" t="s">
        <v>374</v>
      </c>
      <c r="C3849">
        <v>2023</v>
      </c>
      <c r="D3849">
        <v>7037.0866172744554</v>
      </c>
      <c r="E3849">
        <v>82.583430676617681</v>
      </c>
      <c r="F3849">
        <f t="shared" si="154"/>
        <v>8.858949530726159</v>
      </c>
    </row>
    <row r="3850" spans="1:6" x14ac:dyDescent="0.45">
      <c r="A3850" t="str">
        <f t="shared" si="153"/>
        <v>WSM2024</v>
      </c>
      <c r="B3850" t="s">
        <v>374</v>
      </c>
      <c r="C3850">
        <v>2024</v>
      </c>
      <c r="D3850">
        <v>7837.2924344142621</v>
      </c>
      <c r="E3850">
        <v>76.998704127739074</v>
      </c>
      <c r="F3850">
        <f t="shared" si="154"/>
        <v>8.9666487009431748</v>
      </c>
    </row>
    <row r="3851" spans="1:6" x14ac:dyDescent="0.45">
      <c r="A3851" t="str">
        <f t="shared" si="153"/>
        <v>STP1995</v>
      </c>
      <c r="B3851" t="s">
        <v>343</v>
      </c>
      <c r="C3851">
        <v>1995</v>
      </c>
      <c r="D3851">
        <v>1662.6784405623841</v>
      </c>
      <c r="E3851">
        <v>4.5450689049019344</v>
      </c>
      <c r="F3851">
        <f t="shared" si="154"/>
        <v>7.4161850994393737</v>
      </c>
    </row>
    <row r="3852" spans="1:6" x14ac:dyDescent="0.45">
      <c r="A3852" t="str">
        <f t="shared" si="153"/>
        <v>STP1996</v>
      </c>
      <c r="B3852" t="s">
        <v>343</v>
      </c>
      <c r="C3852">
        <v>1996</v>
      </c>
      <c r="D3852">
        <v>1692.5795138191597</v>
      </c>
      <c r="E3852">
        <v>2.9555472816600226</v>
      </c>
      <c r="F3852">
        <f t="shared" si="154"/>
        <v>7.4340089837828467</v>
      </c>
    </row>
    <row r="3853" spans="1:6" x14ac:dyDescent="0.45">
      <c r="A3853" t="str">
        <f t="shared" si="153"/>
        <v>STP1997</v>
      </c>
      <c r="B3853" t="s">
        <v>343</v>
      </c>
      <c r="C3853">
        <v>1997</v>
      </c>
      <c r="D3853">
        <v>1714.3876820739206</v>
      </c>
      <c r="E3853">
        <v>2.8548325844103584</v>
      </c>
      <c r="F3853">
        <f t="shared" si="154"/>
        <v>7.4468112591556741</v>
      </c>
    </row>
    <row r="3854" spans="1:6" x14ac:dyDescent="0.45">
      <c r="A3854" t="str">
        <f t="shared" si="153"/>
        <v>STP1998</v>
      </c>
      <c r="B3854" t="s">
        <v>343</v>
      </c>
      <c r="C3854">
        <v>1998</v>
      </c>
      <c r="D3854">
        <v>1753.9049450466464</v>
      </c>
      <c r="E3854">
        <v>4.5167272961142215</v>
      </c>
      <c r="F3854">
        <f t="shared" si="154"/>
        <v>7.4695999782176958</v>
      </c>
    </row>
    <row r="3855" spans="1:6" x14ac:dyDescent="0.45">
      <c r="A3855" t="str">
        <f t="shared" si="153"/>
        <v>STP1999</v>
      </c>
      <c r="B3855" t="s">
        <v>343</v>
      </c>
      <c r="C3855">
        <v>1999</v>
      </c>
      <c r="D3855">
        <v>1801.5486139092604</v>
      </c>
      <c r="E3855">
        <v>4.5440834204355642</v>
      </c>
      <c r="F3855">
        <f t="shared" si="154"/>
        <v>7.4964019150637204</v>
      </c>
    </row>
    <row r="3856" spans="1:6" x14ac:dyDescent="0.45">
      <c r="A3856" t="str">
        <f t="shared" si="153"/>
        <v>STP2000</v>
      </c>
      <c r="B3856" t="s">
        <v>343</v>
      </c>
      <c r="C3856">
        <v>2000</v>
      </c>
      <c r="D3856">
        <v>1830.3662994270583</v>
      </c>
      <c r="E3856">
        <v>4.3764030333401926</v>
      </c>
      <c r="F3856">
        <f t="shared" si="154"/>
        <v>7.5122713894267452</v>
      </c>
    </row>
    <row r="3857" spans="1:6" x14ac:dyDescent="0.45">
      <c r="A3857" t="str">
        <f t="shared" si="153"/>
        <v>STP2001</v>
      </c>
      <c r="B3857" t="s">
        <v>343</v>
      </c>
      <c r="C3857">
        <v>2001</v>
      </c>
      <c r="D3857">
        <v>1897.874111224389</v>
      </c>
      <c r="E3857">
        <v>4.357666131302822</v>
      </c>
      <c r="F3857">
        <f t="shared" si="154"/>
        <v>7.5484896499018479</v>
      </c>
    </row>
    <row r="3858" spans="1:6" x14ac:dyDescent="0.45">
      <c r="A3858" t="str">
        <f t="shared" si="153"/>
        <v>STP2002</v>
      </c>
      <c r="B3858" t="s">
        <v>343</v>
      </c>
      <c r="C3858">
        <v>2002</v>
      </c>
      <c r="D3858">
        <v>1944.9983848203599</v>
      </c>
      <c r="E3858">
        <v>5.6788186585474243</v>
      </c>
      <c r="F3858">
        <f t="shared" si="154"/>
        <v>7.573016425625652</v>
      </c>
    </row>
    <row r="3859" spans="1:6" x14ac:dyDescent="0.45">
      <c r="A3859" t="str">
        <f t="shared" si="153"/>
        <v>STP2003</v>
      </c>
      <c r="B3859" t="s">
        <v>343</v>
      </c>
      <c r="C3859">
        <v>2003</v>
      </c>
      <c r="D3859">
        <v>2093.5049337832065</v>
      </c>
      <c r="E3859">
        <v>10.036874831805999</v>
      </c>
      <c r="F3859">
        <f t="shared" si="154"/>
        <v>7.64659494217159</v>
      </c>
    </row>
    <row r="3860" spans="1:6" x14ac:dyDescent="0.45">
      <c r="A3860" t="str">
        <f t="shared" si="153"/>
        <v>STP2004</v>
      </c>
      <c r="B3860" t="s">
        <v>343</v>
      </c>
      <c r="C3860">
        <v>2004</v>
      </c>
      <c r="D3860">
        <v>2170.9412191489764</v>
      </c>
      <c r="E3860">
        <v>15.520716913315159</v>
      </c>
      <c r="F3860">
        <f t="shared" si="154"/>
        <v>7.6829160940391406</v>
      </c>
    </row>
    <row r="3861" spans="1:6" x14ac:dyDescent="0.45">
      <c r="A3861" t="str">
        <f t="shared" si="153"/>
        <v>STP2005</v>
      </c>
      <c r="B3861" t="s">
        <v>343</v>
      </c>
      <c r="C3861">
        <v>2005</v>
      </c>
      <c r="D3861">
        <v>2329.0142301727724</v>
      </c>
      <c r="E3861">
        <v>22.229377388691987</v>
      </c>
      <c r="F3861">
        <f t="shared" si="154"/>
        <v>7.7532003798582778</v>
      </c>
    </row>
    <row r="3862" spans="1:6" x14ac:dyDescent="0.45">
      <c r="A3862" t="str">
        <f t="shared" si="153"/>
        <v>STP2006</v>
      </c>
      <c r="B3862" t="s">
        <v>343</v>
      </c>
      <c r="C3862">
        <v>2006</v>
      </c>
      <c r="D3862">
        <v>2550.5955399821278</v>
      </c>
      <c r="E3862">
        <v>26.119880325118437</v>
      </c>
      <c r="F3862">
        <f t="shared" si="154"/>
        <v>7.8440821559760927</v>
      </c>
    </row>
    <row r="3863" spans="1:6" x14ac:dyDescent="0.45">
      <c r="A3863" t="str">
        <f t="shared" si="153"/>
        <v>STP2007</v>
      </c>
      <c r="B3863" t="s">
        <v>343</v>
      </c>
      <c r="C3863">
        <v>2007</v>
      </c>
      <c r="D3863">
        <v>2650.1038762996022</v>
      </c>
      <c r="E3863">
        <v>30.79286821156872</v>
      </c>
      <c r="F3863">
        <f t="shared" si="154"/>
        <v>7.8823541168156463</v>
      </c>
    </row>
    <row r="3864" spans="1:6" x14ac:dyDescent="0.45">
      <c r="A3864" t="str">
        <f t="shared" si="153"/>
        <v>STP2008</v>
      </c>
      <c r="B3864" t="s">
        <v>343</v>
      </c>
      <c r="C3864">
        <v>2008</v>
      </c>
      <c r="D3864">
        <v>2801.8357934087421</v>
      </c>
      <c r="E3864">
        <v>27.625801863226791</v>
      </c>
      <c r="F3864">
        <f t="shared" si="154"/>
        <v>7.9380301218280822</v>
      </c>
    </row>
    <row r="3865" spans="1:6" x14ac:dyDescent="0.45">
      <c r="A3865" t="str">
        <f t="shared" si="153"/>
        <v>STP2009</v>
      </c>
      <c r="B3865" t="s">
        <v>343</v>
      </c>
      <c r="C3865">
        <v>2009</v>
      </c>
      <c r="D3865">
        <v>2845.7358938323118</v>
      </c>
      <c r="E3865">
        <v>32.696225778476844</v>
      </c>
      <c r="F3865">
        <f t="shared" si="154"/>
        <v>7.9535769752686134</v>
      </c>
    </row>
    <row r="3866" spans="1:6" x14ac:dyDescent="0.45">
      <c r="A3866" t="str">
        <f t="shared" si="153"/>
        <v>STP2010</v>
      </c>
      <c r="B3866" t="s">
        <v>343</v>
      </c>
      <c r="C3866">
        <v>2010</v>
      </c>
      <c r="D3866">
        <v>2858.5689909276944</v>
      </c>
      <c r="E3866">
        <v>39.185941628813232</v>
      </c>
      <c r="F3866">
        <f t="shared" si="154"/>
        <v>7.9580764257731698</v>
      </c>
    </row>
    <row r="3867" spans="1:6" x14ac:dyDescent="0.45">
      <c r="A3867" t="str">
        <f t="shared" si="153"/>
        <v>STP2011</v>
      </c>
      <c r="B3867" t="s">
        <v>343</v>
      </c>
      <c r="C3867">
        <v>2011</v>
      </c>
      <c r="D3867">
        <v>2914.2128569522238</v>
      </c>
      <c r="E3867">
        <v>39.746662353211057</v>
      </c>
      <c r="F3867">
        <f t="shared" si="154"/>
        <v>7.9773550303990746</v>
      </c>
    </row>
    <row r="3868" spans="1:6" x14ac:dyDescent="0.45">
      <c r="A3868" t="str">
        <f t="shared" si="153"/>
        <v>STP2012</v>
      </c>
      <c r="B3868" t="s">
        <v>343</v>
      </c>
      <c r="C3868">
        <v>2012</v>
      </c>
      <c r="D3868">
        <v>2694.6572649063114</v>
      </c>
      <c r="E3868">
        <v>41.003161299522958</v>
      </c>
      <c r="F3868">
        <f t="shared" si="154"/>
        <v>7.8990263008239481</v>
      </c>
    </row>
    <row r="3869" spans="1:6" x14ac:dyDescent="0.45">
      <c r="A3869" t="str">
        <f t="shared" si="153"/>
        <v>STP2013</v>
      </c>
      <c r="B3869" t="s">
        <v>343</v>
      </c>
      <c r="C3869">
        <v>2013</v>
      </c>
      <c r="D3869">
        <v>2945.7366428374394</v>
      </c>
      <c r="E3869">
        <v>36.325899113117288</v>
      </c>
      <c r="F3869">
        <f t="shared" si="154"/>
        <v>7.9881141981988666</v>
      </c>
    </row>
    <row r="3870" spans="1:6" x14ac:dyDescent="0.45">
      <c r="A3870" t="str">
        <f t="shared" si="153"/>
        <v>STP2014</v>
      </c>
      <c r="B3870" t="s">
        <v>343</v>
      </c>
      <c r="C3870">
        <v>2014</v>
      </c>
      <c r="D3870">
        <v>3233.356880731405</v>
      </c>
      <c r="E3870">
        <v>32.744170038186802</v>
      </c>
      <c r="F3870">
        <f t="shared" si="154"/>
        <v>8.0812761584972801</v>
      </c>
    </row>
    <row r="3871" spans="1:6" x14ac:dyDescent="0.45">
      <c r="A3871" t="str">
        <f t="shared" si="153"/>
        <v>STP2015</v>
      </c>
      <c r="B3871" t="s">
        <v>343</v>
      </c>
      <c r="C3871">
        <v>2015</v>
      </c>
      <c r="D3871">
        <v>3171.5090583274136</v>
      </c>
      <c r="E3871">
        <v>33.25682932344575</v>
      </c>
      <c r="F3871">
        <f t="shared" si="154"/>
        <v>8.0619627972349104</v>
      </c>
    </row>
    <row r="3872" spans="1:6" x14ac:dyDescent="0.45">
      <c r="A3872" t="str">
        <f t="shared" si="153"/>
        <v>STP2016</v>
      </c>
      <c r="B3872" t="s">
        <v>343</v>
      </c>
      <c r="C3872">
        <v>2016</v>
      </c>
      <c r="D3872">
        <v>3319.5426173327751</v>
      </c>
      <c r="E3872">
        <v>31.49940560218732</v>
      </c>
      <c r="F3872">
        <f t="shared" si="154"/>
        <v>8.1075822865563243</v>
      </c>
    </row>
    <row r="3873" spans="1:6" x14ac:dyDescent="0.45">
      <c r="A3873" t="str">
        <f t="shared" si="153"/>
        <v>STP2017</v>
      </c>
      <c r="B3873" t="s">
        <v>343</v>
      </c>
      <c r="C3873">
        <v>2017</v>
      </c>
      <c r="D3873">
        <v>3436.3101012469351</v>
      </c>
      <c r="E3873">
        <v>29.438708652203076</v>
      </c>
      <c r="F3873">
        <f t="shared" si="154"/>
        <v>8.1421535296857392</v>
      </c>
    </row>
    <row r="3874" spans="1:6" x14ac:dyDescent="0.45">
      <c r="A3874" t="str">
        <f t="shared" si="153"/>
        <v>STP2018</v>
      </c>
      <c r="B3874" t="s">
        <v>343</v>
      </c>
      <c r="C3874">
        <v>2018</v>
      </c>
      <c r="D3874">
        <v>3941.0328085840938</v>
      </c>
      <c r="E3874">
        <v>24.771090762313236</v>
      </c>
      <c r="F3874">
        <f t="shared" si="154"/>
        <v>8.2791981020992242</v>
      </c>
    </row>
    <row r="3875" spans="1:6" x14ac:dyDescent="0.45">
      <c r="A3875" t="str">
        <f t="shared" si="153"/>
        <v>STP2019</v>
      </c>
      <c r="B3875" t="s">
        <v>343</v>
      </c>
      <c r="C3875">
        <v>2019</v>
      </c>
      <c r="D3875">
        <v>4655.4849644980486</v>
      </c>
      <c r="E3875">
        <v>22.490035335269781</v>
      </c>
      <c r="F3875">
        <f t="shared" si="154"/>
        <v>8.4458013657020707</v>
      </c>
    </row>
    <row r="3876" spans="1:6" x14ac:dyDescent="0.45">
      <c r="A3876" t="str">
        <f t="shared" si="153"/>
        <v>STP2020</v>
      </c>
      <c r="B3876" t="s">
        <v>343</v>
      </c>
      <c r="C3876">
        <v>2020</v>
      </c>
      <c r="D3876">
        <v>5144.5356028601427</v>
      </c>
      <c r="E3876">
        <v>19.891604854639393</v>
      </c>
      <c r="F3876">
        <f t="shared" si="154"/>
        <v>8.5456903823595418</v>
      </c>
    </row>
    <row r="3877" spans="1:6" x14ac:dyDescent="0.45">
      <c r="A3877" t="str">
        <f t="shared" si="153"/>
        <v>STP2021</v>
      </c>
      <c r="B3877" t="s">
        <v>343</v>
      </c>
      <c r="C3877">
        <v>2021</v>
      </c>
      <c r="D3877">
        <v>5732.6945606153558</v>
      </c>
      <c r="E3877">
        <v>17.688068697071998</v>
      </c>
      <c r="F3877">
        <f t="shared" si="154"/>
        <v>8.6539409540802925</v>
      </c>
    </row>
    <row r="3878" spans="1:6" x14ac:dyDescent="0.45">
      <c r="A3878" t="str">
        <f t="shared" si="153"/>
        <v>STP2022</v>
      </c>
      <c r="B3878" t="s">
        <v>343</v>
      </c>
      <c r="C3878">
        <v>2022</v>
      </c>
      <c r="D3878">
        <v>6033.6811722182965</v>
      </c>
      <c r="E3878">
        <v>12.851755632454848</v>
      </c>
      <c r="F3878">
        <f t="shared" si="154"/>
        <v>8.7051125797778059</v>
      </c>
    </row>
    <row r="3879" spans="1:6" x14ac:dyDescent="0.45">
      <c r="A3879" t="str">
        <f t="shared" si="153"/>
        <v>STP2023</v>
      </c>
      <c r="B3879" t="s">
        <v>343</v>
      </c>
      <c r="C3879">
        <v>2023</v>
      </c>
      <c r="D3879">
        <v>6149.981460819281</v>
      </c>
      <c r="E3879">
        <v>7.9484781182608186</v>
      </c>
      <c r="F3879">
        <f t="shared" si="154"/>
        <v>8.7242043462950907</v>
      </c>
    </row>
    <row r="3880" spans="1:6" x14ac:dyDescent="0.45">
      <c r="A3880" t="str">
        <f t="shared" si="153"/>
        <v>SAU1990</v>
      </c>
      <c r="B3880" t="s">
        <v>187</v>
      </c>
      <c r="C3880">
        <v>1990</v>
      </c>
      <c r="D3880" s="2">
        <v>46214.203132824397</v>
      </c>
      <c r="E3880" s="2">
        <v>14.822109982407355</v>
      </c>
      <c r="F3880">
        <f t="shared" si="154"/>
        <v>10.741042456941209</v>
      </c>
    </row>
    <row r="3881" spans="1:6" x14ac:dyDescent="0.45">
      <c r="A3881" t="str">
        <f t="shared" si="153"/>
        <v>SAU1991</v>
      </c>
      <c r="B3881" t="s">
        <v>187</v>
      </c>
      <c r="C3881">
        <v>1991</v>
      </c>
      <c r="D3881">
        <v>49295.458883058942</v>
      </c>
      <c r="E3881">
        <v>14.87170218265827</v>
      </c>
      <c r="F3881">
        <f t="shared" si="154"/>
        <v>10.805587243882721</v>
      </c>
    </row>
    <row r="3882" spans="1:6" x14ac:dyDescent="0.45">
      <c r="A3882" t="str">
        <f t="shared" si="153"/>
        <v>SAU1992</v>
      </c>
      <c r="B3882" t="s">
        <v>187</v>
      </c>
      <c r="C3882">
        <v>1992</v>
      </c>
      <c r="D3882">
        <v>50355.390227274132</v>
      </c>
      <c r="E3882">
        <v>16.758553664437059</v>
      </c>
      <c r="F3882">
        <f t="shared" si="154"/>
        <v>10.826860947576082</v>
      </c>
    </row>
    <row r="3883" spans="1:6" x14ac:dyDescent="0.45">
      <c r="A3883" t="str">
        <f t="shared" si="153"/>
        <v>SAU1993</v>
      </c>
      <c r="B3883" t="s">
        <v>187</v>
      </c>
      <c r="C3883">
        <v>1993</v>
      </c>
      <c r="D3883">
        <v>49503.216072948439</v>
      </c>
      <c r="E3883">
        <v>20.46971815288223</v>
      </c>
      <c r="F3883">
        <f t="shared" si="154"/>
        <v>10.809792917616923</v>
      </c>
    </row>
    <row r="3884" spans="1:6" x14ac:dyDescent="0.45">
      <c r="A3884" t="str">
        <f t="shared" si="153"/>
        <v>SAU1994</v>
      </c>
      <c r="B3884" t="s">
        <v>187</v>
      </c>
      <c r="C3884">
        <v>1994</v>
      </c>
      <c r="D3884">
        <v>48903.563364886788</v>
      </c>
      <c r="E3884">
        <v>22.359757422515457</v>
      </c>
      <c r="F3884">
        <f t="shared" si="154"/>
        <v>10.797605543255624</v>
      </c>
    </row>
    <row r="3885" spans="1:6" x14ac:dyDescent="0.45">
      <c r="A3885" t="str">
        <f t="shared" si="153"/>
        <v>SAU1995</v>
      </c>
      <c r="B3885" t="s">
        <v>187</v>
      </c>
      <c r="C3885">
        <v>1995</v>
      </c>
      <c r="D3885">
        <v>48052.393581366945</v>
      </c>
      <c r="E3885">
        <v>22.568626355202863</v>
      </c>
      <c r="F3885">
        <f t="shared" si="154"/>
        <v>10.780047227546232</v>
      </c>
    </row>
    <row r="3886" spans="1:6" x14ac:dyDescent="0.45">
      <c r="A3886" t="str">
        <f t="shared" si="153"/>
        <v>SAU1996</v>
      </c>
      <c r="B3886" t="s">
        <v>187</v>
      </c>
      <c r="C3886">
        <v>1996</v>
      </c>
      <c r="D3886">
        <v>48569.147618430659</v>
      </c>
      <c r="E3886">
        <v>20.792438794932945</v>
      </c>
      <c r="F3886">
        <f t="shared" si="154"/>
        <v>10.790743785637321</v>
      </c>
    </row>
    <row r="3887" spans="1:6" x14ac:dyDescent="0.45">
      <c r="A3887" t="str">
        <f t="shared" si="153"/>
        <v>SAU1997</v>
      </c>
      <c r="B3887" t="s">
        <v>187</v>
      </c>
      <c r="C3887">
        <v>1997</v>
      </c>
      <c r="D3887">
        <v>48795.656842683471</v>
      </c>
      <c r="E3887">
        <v>21.508734839928305</v>
      </c>
      <c r="F3887">
        <f t="shared" si="154"/>
        <v>10.795396588755242</v>
      </c>
    </row>
    <row r="3888" spans="1:6" x14ac:dyDescent="0.45">
      <c r="A3888" t="str">
        <f t="shared" si="153"/>
        <v>SAU1998</v>
      </c>
      <c r="B3888" t="s">
        <v>187</v>
      </c>
      <c r="C3888">
        <v>1998</v>
      </c>
      <c r="D3888">
        <v>48867.23434938529</v>
      </c>
      <c r="E3888">
        <v>29.18834755308789</v>
      </c>
      <c r="F3888">
        <f t="shared" si="154"/>
        <v>10.796862396671516</v>
      </c>
    </row>
    <row r="3889" spans="1:6" x14ac:dyDescent="0.45">
      <c r="A3889" t="str">
        <f t="shared" si="153"/>
        <v>SAU1999</v>
      </c>
      <c r="B3889" t="s">
        <v>187</v>
      </c>
      <c r="C3889">
        <v>1999</v>
      </c>
      <c r="D3889">
        <v>47494.650001270384</v>
      </c>
      <c r="E3889">
        <v>26.744618997129145</v>
      </c>
      <c r="F3889">
        <f t="shared" si="154"/>
        <v>10.76837235212712</v>
      </c>
    </row>
    <row r="3890" spans="1:6" x14ac:dyDescent="0.45">
      <c r="A3890" t="str">
        <f t="shared" si="153"/>
        <v>SAU2000</v>
      </c>
      <c r="B3890" t="s">
        <v>187</v>
      </c>
      <c r="C3890">
        <v>2000</v>
      </c>
      <c r="D3890">
        <v>48643.591496992238</v>
      </c>
      <c r="E3890">
        <v>24.235613446820725</v>
      </c>
      <c r="F3890">
        <f t="shared" si="154"/>
        <v>10.792275352256901</v>
      </c>
    </row>
    <row r="3891" spans="1:6" x14ac:dyDescent="0.45">
      <c r="A3891" t="str">
        <f t="shared" si="153"/>
        <v>SAU2001</v>
      </c>
      <c r="B3891" t="s">
        <v>187</v>
      </c>
      <c r="C3891">
        <v>2001</v>
      </c>
      <c r="D3891">
        <v>47380.787842847683</v>
      </c>
      <c r="E3891">
        <v>27.090480162660967</v>
      </c>
      <c r="F3891">
        <f t="shared" si="154"/>
        <v>10.76597210574776</v>
      </c>
    </row>
    <row r="3892" spans="1:6" x14ac:dyDescent="0.45">
      <c r="A3892" t="str">
        <f t="shared" si="153"/>
        <v>SAU2002</v>
      </c>
      <c r="B3892" t="s">
        <v>187</v>
      </c>
      <c r="C3892">
        <v>2002</v>
      </c>
      <c r="D3892">
        <v>45466.011073472117</v>
      </c>
      <c r="E3892">
        <v>28.948397658581591</v>
      </c>
      <c r="F3892">
        <f t="shared" si="154"/>
        <v>10.724720316414272</v>
      </c>
    </row>
    <row r="3893" spans="1:6" x14ac:dyDescent="0.45">
      <c r="A3893" t="str">
        <f t="shared" si="153"/>
        <v>SAU2003</v>
      </c>
      <c r="B3893" t="s">
        <v>187</v>
      </c>
      <c r="C3893">
        <v>2003</v>
      </c>
      <c r="D3893">
        <v>48078.103073700404</v>
      </c>
      <c r="E3893">
        <v>28.233310143967653</v>
      </c>
      <c r="F3893">
        <f t="shared" si="154"/>
        <v>10.780582114888773</v>
      </c>
    </row>
    <row r="3894" spans="1:6" x14ac:dyDescent="0.45">
      <c r="A3894" t="str">
        <f t="shared" si="153"/>
        <v>SAU2004</v>
      </c>
      <c r="B3894" t="s">
        <v>187</v>
      </c>
      <c r="C3894">
        <v>2004</v>
      </c>
      <c r="D3894">
        <v>51225.30926511596</v>
      </c>
      <c r="E3894">
        <v>32.354259427404166</v>
      </c>
      <c r="F3894">
        <f t="shared" si="154"/>
        <v>10.843989010475228</v>
      </c>
    </row>
    <row r="3895" spans="1:6" x14ac:dyDescent="0.45">
      <c r="A3895" t="str">
        <f t="shared" si="153"/>
        <v>SAU2005</v>
      </c>
      <c r="B3895" t="s">
        <v>187</v>
      </c>
      <c r="C3895">
        <v>2005</v>
      </c>
      <c r="D3895">
        <v>53548.179186702662</v>
      </c>
      <c r="E3895">
        <v>35.418917979055401</v>
      </c>
      <c r="F3895">
        <f t="shared" si="154"/>
        <v>10.888337073182079</v>
      </c>
    </row>
    <row r="3896" spans="1:6" x14ac:dyDescent="0.45">
      <c r="A3896" t="str">
        <f t="shared" si="153"/>
        <v>SAU2006</v>
      </c>
      <c r="B3896" t="s">
        <v>187</v>
      </c>
      <c r="C3896">
        <v>2006</v>
      </c>
      <c r="D3896">
        <v>54638.741234211513</v>
      </c>
      <c r="E3896">
        <v>33.724586766759408</v>
      </c>
      <c r="F3896">
        <f t="shared" si="154"/>
        <v>10.908498456538082</v>
      </c>
    </row>
    <row r="3897" spans="1:6" x14ac:dyDescent="0.45">
      <c r="A3897" t="str">
        <f t="shared" si="153"/>
        <v>SAU2007</v>
      </c>
      <c r="B3897" t="s">
        <v>187</v>
      </c>
      <c r="C3897">
        <v>2007</v>
      </c>
      <c r="D3897">
        <v>55029.853429117458</v>
      </c>
      <c r="E3897">
        <v>37.071588765141996</v>
      </c>
      <c r="F3897">
        <f t="shared" si="154"/>
        <v>10.915631106577923</v>
      </c>
    </row>
    <row r="3898" spans="1:6" x14ac:dyDescent="0.45">
      <c r="A3898" t="str">
        <f t="shared" si="153"/>
        <v>SAU2008</v>
      </c>
      <c r="B3898" t="s">
        <v>187</v>
      </c>
      <c r="C3898">
        <v>2008</v>
      </c>
      <c r="D3898">
        <v>57236.033459126615</v>
      </c>
      <c r="E3898">
        <v>37.68431884664674</v>
      </c>
      <c r="F3898">
        <f t="shared" si="154"/>
        <v>10.954938934608302</v>
      </c>
    </row>
    <row r="3899" spans="1:6" x14ac:dyDescent="0.45">
      <c r="A3899" t="str">
        <f t="shared" si="153"/>
        <v>SAU2009</v>
      </c>
      <c r="B3899" t="s">
        <v>187</v>
      </c>
      <c r="C3899">
        <v>2009</v>
      </c>
      <c r="D3899">
        <v>54787.337505151911</v>
      </c>
      <c r="E3899">
        <v>45.629801313391134</v>
      </c>
      <c r="F3899">
        <f t="shared" si="154"/>
        <v>10.911214378811682</v>
      </c>
    </row>
    <row r="3900" spans="1:6" x14ac:dyDescent="0.45">
      <c r="A3900" t="str">
        <f t="shared" si="153"/>
        <v>SAU2010</v>
      </c>
      <c r="B3900" t="s">
        <v>187</v>
      </c>
      <c r="C3900">
        <v>2010</v>
      </c>
      <c r="D3900">
        <v>58828.707522483819</v>
      </c>
      <c r="E3900">
        <v>39.164193614832158</v>
      </c>
      <c r="F3900">
        <f t="shared" si="154"/>
        <v>10.982385237916056</v>
      </c>
    </row>
    <row r="3901" spans="1:6" x14ac:dyDescent="0.45">
      <c r="A3901" t="str">
        <f t="shared" si="153"/>
        <v>SAU2011</v>
      </c>
      <c r="B3901" t="s">
        <v>187</v>
      </c>
      <c r="C3901">
        <v>2011</v>
      </c>
      <c r="D3901">
        <v>64125.217722583795</v>
      </c>
      <c r="E3901">
        <v>33.628694468669266</v>
      </c>
      <c r="F3901">
        <f t="shared" si="154"/>
        <v>11.068592977751264</v>
      </c>
    </row>
    <row r="3902" spans="1:6" x14ac:dyDescent="0.45">
      <c r="A3902" t="str">
        <f t="shared" si="153"/>
        <v>SAU2012</v>
      </c>
      <c r="B3902" t="s">
        <v>187</v>
      </c>
      <c r="C3902">
        <v>2012</v>
      </c>
      <c r="D3902">
        <v>65033.616181807709</v>
      </c>
      <c r="E3902">
        <v>35.568510996717741</v>
      </c>
      <c r="F3902">
        <f t="shared" si="154"/>
        <v>11.082659587218222</v>
      </c>
    </row>
    <row r="3903" spans="1:6" x14ac:dyDescent="0.45">
      <c r="A3903" t="str">
        <f t="shared" si="153"/>
        <v>SAU2013</v>
      </c>
      <c r="B3903" t="s">
        <v>187</v>
      </c>
      <c r="C3903">
        <v>2013</v>
      </c>
      <c r="D3903">
        <v>62202.885920257198</v>
      </c>
      <c r="E3903">
        <v>39.011341190833178</v>
      </c>
      <c r="F3903">
        <f t="shared" si="154"/>
        <v>11.038156675082732</v>
      </c>
    </row>
    <row r="3904" spans="1:6" x14ac:dyDescent="0.45">
      <c r="A3904" t="str">
        <f t="shared" si="153"/>
        <v>SAU2014</v>
      </c>
      <c r="B3904" t="s">
        <v>187</v>
      </c>
      <c r="C3904">
        <v>2014</v>
      </c>
      <c r="D3904">
        <v>62578.070841515597</v>
      </c>
      <c r="E3904">
        <v>42.557078132029552</v>
      </c>
      <c r="F3904">
        <f t="shared" si="154"/>
        <v>11.044170189670616</v>
      </c>
    </row>
    <row r="3905" spans="1:6" x14ac:dyDescent="0.45">
      <c r="A3905" t="str">
        <f t="shared" si="153"/>
        <v>SAU2015</v>
      </c>
      <c r="B3905" t="s">
        <v>187</v>
      </c>
      <c r="C3905">
        <v>2015</v>
      </c>
      <c r="D3905">
        <v>53930.827387262187</v>
      </c>
      <c r="E3905">
        <v>52.760179809745324</v>
      </c>
      <c r="F3905">
        <f t="shared" si="154"/>
        <v>10.895457530087539</v>
      </c>
    </row>
    <row r="3906" spans="1:6" x14ac:dyDescent="0.45">
      <c r="A3906" t="str">
        <f t="shared" si="153"/>
        <v>SAU2016</v>
      </c>
      <c r="B3906" t="s">
        <v>187</v>
      </c>
      <c r="C3906">
        <v>2016</v>
      </c>
      <c r="D3906">
        <v>49937.066810380798</v>
      </c>
      <c r="E3906">
        <v>54.375771847036013</v>
      </c>
      <c r="F3906">
        <f t="shared" si="154"/>
        <v>10.818518827835327</v>
      </c>
    </row>
    <row r="3907" spans="1:6" x14ac:dyDescent="0.45">
      <c r="A3907" t="str">
        <f t="shared" ref="A3907:A3970" si="155">B3907&amp;C3907</f>
        <v>SAU2017</v>
      </c>
      <c r="B3907" t="s">
        <v>187</v>
      </c>
      <c r="C3907">
        <v>2017</v>
      </c>
      <c r="D3907">
        <v>53120.457245626923</v>
      </c>
      <c r="E3907">
        <v>50.137593580936127</v>
      </c>
      <c r="F3907">
        <f t="shared" ref="F3907:F3970" si="156">LN(D3907)</f>
        <v>10.88031739189992</v>
      </c>
    </row>
    <row r="3908" spans="1:6" x14ac:dyDescent="0.45">
      <c r="A3908" t="str">
        <f t="shared" si="155"/>
        <v>SEN1990</v>
      </c>
      <c r="B3908" t="s">
        <v>437</v>
      </c>
      <c r="C3908">
        <v>1990</v>
      </c>
      <c r="D3908" s="2">
        <v>1513.0772910107501</v>
      </c>
      <c r="E3908" s="2">
        <v>20.448604431521336</v>
      </c>
      <c r="F3908">
        <f t="shared" si="156"/>
        <v>7.3219007970908194</v>
      </c>
    </row>
    <row r="3909" spans="1:6" x14ac:dyDescent="0.45">
      <c r="A3909" t="str">
        <f t="shared" si="155"/>
        <v>SEN1991</v>
      </c>
      <c r="B3909" t="s">
        <v>437</v>
      </c>
      <c r="C3909">
        <v>1991</v>
      </c>
      <c r="D3909">
        <v>1560.8596844062581</v>
      </c>
      <c r="E3909">
        <v>19.374787775620529</v>
      </c>
      <c r="F3909">
        <f t="shared" si="156"/>
        <v>7.3529920282025021</v>
      </c>
    </row>
    <row r="3910" spans="1:6" x14ac:dyDescent="0.45">
      <c r="A3910" t="str">
        <f t="shared" si="155"/>
        <v>SEN1992</v>
      </c>
      <c r="B3910" t="s">
        <v>437</v>
      </c>
      <c r="C3910">
        <v>1992</v>
      </c>
      <c r="D3910">
        <v>1572.8900940431256</v>
      </c>
      <c r="E3910">
        <v>20.417269034706994</v>
      </c>
      <c r="F3910">
        <f t="shared" si="156"/>
        <v>7.3606700303331456</v>
      </c>
    </row>
    <row r="3911" spans="1:6" x14ac:dyDescent="0.45">
      <c r="A3911" t="str">
        <f t="shared" si="155"/>
        <v>SEN1993</v>
      </c>
      <c r="B3911" t="s">
        <v>437</v>
      </c>
      <c r="C3911">
        <v>1993</v>
      </c>
      <c r="D3911">
        <v>1587.7765266641647</v>
      </c>
      <c r="E3911">
        <v>20.447779930300911</v>
      </c>
      <c r="F3911">
        <f t="shared" si="156"/>
        <v>7.3700899056221969</v>
      </c>
    </row>
    <row r="3912" spans="1:6" x14ac:dyDescent="0.45">
      <c r="A3912" t="str">
        <f t="shared" si="155"/>
        <v>SEN1994</v>
      </c>
      <c r="B3912" t="s">
        <v>437</v>
      </c>
      <c r="C3912">
        <v>1994</v>
      </c>
      <c r="D3912">
        <v>1578.0946053473695</v>
      </c>
      <c r="E3912">
        <v>12.599699377418217</v>
      </c>
      <c r="F3912">
        <f t="shared" si="156"/>
        <v>7.3639734523003444</v>
      </c>
    </row>
    <row r="3913" spans="1:6" x14ac:dyDescent="0.45">
      <c r="A3913" t="str">
        <f t="shared" si="155"/>
        <v>SEN1995</v>
      </c>
      <c r="B3913" t="s">
        <v>437</v>
      </c>
      <c r="C3913">
        <v>1995</v>
      </c>
      <c r="D3913">
        <v>1656.2672497306069</v>
      </c>
      <c r="E3913">
        <v>11.33181381781794</v>
      </c>
      <c r="F3913">
        <f t="shared" si="156"/>
        <v>7.4123217046119843</v>
      </c>
    </row>
    <row r="3914" spans="1:6" x14ac:dyDescent="0.45">
      <c r="A3914" t="str">
        <f t="shared" si="155"/>
        <v>SEN1996</v>
      </c>
      <c r="B3914" t="s">
        <v>437</v>
      </c>
      <c r="C3914">
        <v>1996</v>
      </c>
      <c r="D3914">
        <v>1679.1149414693309</v>
      </c>
      <c r="E3914">
        <v>12.33924996030558</v>
      </c>
      <c r="F3914">
        <f t="shared" si="156"/>
        <v>7.4260221130246293</v>
      </c>
    </row>
    <row r="3915" spans="1:6" x14ac:dyDescent="0.45">
      <c r="A3915" t="str">
        <f t="shared" si="155"/>
        <v>SEN1997</v>
      </c>
      <c r="B3915" t="s">
        <v>437</v>
      </c>
      <c r="C3915">
        <v>1997</v>
      </c>
      <c r="D3915">
        <v>1719.0479984510444</v>
      </c>
      <c r="E3915">
        <v>12.226856376164825</v>
      </c>
      <c r="F3915">
        <f t="shared" si="156"/>
        <v>7.4495259273031182</v>
      </c>
    </row>
    <row r="3916" spans="1:6" x14ac:dyDescent="0.45">
      <c r="A3916" t="str">
        <f t="shared" si="155"/>
        <v>SEN1998</v>
      </c>
      <c r="B3916" t="s">
        <v>437</v>
      </c>
      <c r="C3916">
        <v>1998</v>
      </c>
      <c r="D3916">
        <v>1798.3919995483666</v>
      </c>
      <c r="E3916">
        <v>11.462810859165581</v>
      </c>
      <c r="F3916">
        <f t="shared" si="156"/>
        <v>7.4946482110397694</v>
      </c>
    </row>
    <row r="3917" spans="1:6" x14ac:dyDescent="0.45">
      <c r="A3917" t="str">
        <f t="shared" si="155"/>
        <v>SEN1999</v>
      </c>
      <c r="B3917" t="s">
        <v>437</v>
      </c>
      <c r="C3917">
        <v>1999</v>
      </c>
      <c r="D3917">
        <v>1893.0328371207017</v>
      </c>
      <c r="E3917">
        <v>11.982950907169183</v>
      </c>
      <c r="F3917">
        <f t="shared" si="156"/>
        <v>7.5459354976625184</v>
      </c>
    </row>
    <row r="3918" spans="1:6" x14ac:dyDescent="0.45">
      <c r="A3918" t="str">
        <f t="shared" si="155"/>
        <v>SEN2000</v>
      </c>
      <c r="B3918" t="s">
        <v>437</v>
      </c>
      <c r="C3918">
        <v>2000</v>
      </c>
      <c r="D3918">
        <v>1963.2750987873858</v>
      </c>
      <c r="E3918">
        <v>14.575522343576857</v>
      </c>
      <c r="F3918">
        <f t="shared" si="156"/>
        <v>7.5823693264785685</v>
      </c>
    </row>
    <row r="3919" spans="1:6" x14ac:dyDescent="0.45">
      <c r="A3919" t="str">
        <f t="shared" si="155"/>
        <v>SEN2001</v>
      </c>
      <c r="B3919" t="s">
        <v>437</v>
      </c>
      <c r="C3919">
        <v>2001</v>
      </c>
      <c r="D3919">
        <v>2043.8528954093345</v>
      </c>
      <c r="E3919">
        <v>11.237106650157015</v>
      </c>
      <c r="F3919">
        <f t="shared" si="156"/>
        <v>7.6225919797558834</v>
      </c>
    </row>
    <row r="3920" spans="1:6" x14ac:dyDescent="0.45">
      <c r="A3920" t="str">
        <f t="shared" si="155"/>
        <v>SEN2002</v>
      </c>
      <c r="B3920" t="s">
        <v>437</v>
      </c>
      <c r="C3920">
        <v>2002</v>
      </c>
      <c r="D3920">
        <v>2026.7778244696901</v>
      </c>
      <c r="E3920">
        <v>11.895378157859675</v>
      </c>
      <c r="F3920">
        <f t="shared" si="156"/>
        <v>7.6142025323882043</v>
      </c>
    </row>
    <row r="3921" spans="1:6" x14ac:dyDescent="0.45">
      <c r="A3921" t="str">
        <f t="shared" si="155"/>
        <v>SEN2003</v>
      </c>
      <c r="B3921" t="s">
        <v>437</v>
      </c>
      <c r="C3921">
        <v>2003</v>
      </c>
      <c r="D3921">
        <v>2130.5079747448649</v>
      </c>
      <c r="E3921">
        <v>13.037155101590692</v>
      </c>
      <c r="F3921">
        <f t="shared" si="156"/>
        <v>7.6641157160659654</v>
      </c>
    </row>
    <row r="3922" spans="1:6" x14ac:dyDescent="0.45">
      <c r="A3922" t="str">
        <f t="shared" si="155"/>
        <v>SEN2004</v>
      </c>
      <c r="B3922" t="s">
        <v>437</v>
      </c>
      <c r="C3922">
        <v>2004</v>
      </c>
      <c r="D3922">
        <v>2236.2940094983705</v>
      </c>
      <c r="E3922">
        <v>14.364386571157292</v>
      </c>
      <c r="F3922">
        <f t="shared" si="156"/>
        <v>7.7125753146732681</v>
      </c>
    </row>
    <row r="3923" spans="1:6" x14ac:dyDescent="0.45">
      <c r="A3923" t="str">
        <f t="shared" si="155"/>
        <v>SEN2005</v>
      </c>
      <c r="B3923" t="s">
        <v>437</v>
      </c>
      <c r="C3923">
        <v>2005</v>
      </c>
      <c r="D3923">
        <v>2350.2003704245508</v>
      </c>
      <c r="E3923">
        <v>15.626941498872377</v>
      </c>
      <c r="F3923">
        <f t="shared" si="156"/>
        <v>7.7622558675138826</v>
      </c>
    </row>
    <row r="3924" spans="1:6" x14ac:dyDescent="0.45">
      <c r="A3924" t="str">
        <f t="shared" si="155"/>
        <v>SEN2006</v>
      </c>
      <c r="B3924" t="s">
        <v>437</v>
      </c>
      <c r="C3924">
        <v>2006</v>
      </c>
      <c r="D3924">
        <v>2422.0976179885802</v>
      </c>
      <c r="E3924">
        <v>15.772698778992428</v>
      </c>
      <c r="F3924">
        <f t="shared" si="156"/>
        <v>7.7923892280029641</v>
      </c>
    </row>
    <row r="3925" spans="1:6" x14ac:dyDescent="0.45">
      <c r="A3925" t="str">
        <f t="shared" si="155"/>
        <v>SEN2007</v>
      </c>
      <c r="B3925" t="s">
        <v>437</v>
      </c>
      <c r="C3925">
        <v>2007</v>
      </c>
      <c r="D3925">
        <v>2499.3158288219156</v>
      </c>
      <c r="E3925">
        <v>16.194550945715687</v>
      </c>
      <c r="F3925">
        <f t="shared" si="156"/>
        <v>7.8237723049310084</v>
      </c>
    </row>
    <row r="3926" spans="1:6" x14ac:dyDescent="0.45">
      <c r="A3926" t="str">
        <f t="shared" si="155"/>
        <v>SEN2008</v>
      </c>
      <c r="B3926" t="s">
        <v>437</v>
      </c>
      <c r="C3926">
        <v>2008</v>
      </c>
      <c r="D3926">
        <v>2580.7194918021723</v>
      </c>
      <c r="E3926">
        <v>18.86541402288378</v>
      </c>
      <c r="F3926">
        <f t="shared" si="156"/>
        <v>7.8558235118294135</v>
      </c>
    </row>
    <row r="3927" spans="1:6" x14ac:dyDescent="0.45">
      <c r="A3927" t="str">
        <f t="shared" si="155"/>
        <v>SEN2009</v>
      </c>
      <c r="B3927" t="s">
        <v>437</v>
      </c>
      <c r="C3927">
        <v>2009</v>
      </c>
      <c r="D3927">
        <v>2605.7228025070108</v>
      </c>
      <c r="E3927">
        <v>19.417353053877346</v>
      </c>
      <c r="F3927">
        <f t="shared" si="156"/>
        <v>7.8654653830736478</v>
      </c>
    </row>
    <row r="3928" spans="1:6" x14ac:dyDescent="0.45">
      <c r="A3928" t="str">
        <f t="shared" si="155"/>
        <v>SEN2010</v>
      </c>
      <c r="B3928" t="s">
        <v>437</v>
      </c>
      <c r="C3928">
        <v>2010</v>
      </c>
      <c r="D3928">
        <v>2662.5048662647937</v>
      </c>
      <c r="E3928">
        <v>21.313747920365579</v>
      </c>
      <c r="F3928">
        <f t="shared" si="156"/>
        <v>7.8870226377210972</v>
      </c>
    </row>
    <row r="3929" spans="1:6" x14ac:dyDescent="0.45">
      <c r="A3929" t="str">
        <f t="shared" si="155"/>
        <v>SEN2011</v>
      </c>
      <c r="B3929" t="s">
        <v>437</v>
      </c>
      <c r="C3929">
        <v>2011</v>
      </c>
      <c r="D3929">
        <v>2684.9498972231845</v>
      </c>
      <c r="E3929">
        <v>23.874442673665534</v>
      </c>
      <c r="F3929">
        <f t="shared" si="156"/>
        <v>7.8954173465167878</v>
      </c>
    </row>
    <row r="3930" spans="1:6" x14ac:dyDescent="0.45">
      <c r="A3930" t="str">
        <f t="shared" si="155"/>
        <v>SEN2012</v>
      </c>
      <c r="B3930" t="s">
        <v>437</v>
      </c>
      <c r="C3930">
        <v>2012</v>
      </c>
      <c r="D3930">
        <v>2764.2613070848224</v>
      </c>
      <c r="E3930">
        <v>24.432481377244923</v>
      </c>
      <c r="F3930">
        <f t="shared" si="156"/>
        <v>7.9245287198852754</v>
      </c>
    </row>
    <row r="3931" spans="1:6" x14ac:dyDescent="0.45">
      <c r="A3931" t="str">
        <f t="shared" si="155"/>
        <v>SEN2013</v>
      </c>
      <c r="B3931" t="s">
        <v>437</v>
      </c>
      <c r="C3931">
        <v>2013</v>
      </c>
      <c r="D3931">
        <v>2768.7681871198447</v>
      </c>
      <c r="E3931">
        <v>26.316513136267528</v>
      </c>
      <c r="F3931">
        <f t="shared" si="156"/>
        <v>7.9261578024833286</v>
      </c>
    </row>
    <row r="3932" spans="1:6" x14ac:dyDescent="0.45">
      <c r="A3932" t="str">
        <f t="shared" si="155"/>
        <v>SEN2014</v>
      </c>
      <c r="B3932" t="s">
        <v>437</v>
      </c>
      <c r="C3932">
        <v>2014</v>
      </c>
      <c r="D3932">
        <v>2853.8045625063514</v>
      </c>
      <c r="E3932">
        <v>27.316937568419419</v>
      </c>
      <c r="F3932">
        <f t="shared" si="156"/>
        <v>7.9564083172429543</v>
      </c>
    </row>
    <row r="3933" spans="1:6" x14ac:dyDescent="0.45">
      <c r="A3933" t="str">
        <f t="shared" si="155"/>
        <v>SEN2015</v>
      </c>
      <c r="B3933" t="s">
        <v>437</v>
      </c>
      <c r="C3933">
        <v>2015</v>
      </c>
      <c r="D3933">
        <v>2994.2803271487464</v>
      </c>
      <c r="E3933">
        <v>27.304686269201657</v>
      </c>
      <c r="F3933">
        <f t="shared" si="156"/>
        <v>8.0044591902387925</v>
      </c>
    </row>
    <row r="3934" spans="1:6" x14ac:dyDescent="0.45">
      <c r="A3934" t="str">
        <f t="shared" si="155"/>
        <v>SEN2016</v>
      </c>
      <c r="B3934" t="s">
        <v>437</v>
      </c>
      <c r="C3934">
        <v>2016</v>
      </c>
      <c r="D3934">
        <v>3101.1234849410794</v>
      </c>
      <c r="E3934">
        <v>27.798279873530184</v>
      </c>
      <c r="F3934">
        <f t="shared" si="156"/>
        <v>8.0395197393140894</v>
      </c>
    </row>
    <row r="3935" spans="1:6" x14ac:dyDescent="0.45">
      <c r="A3935" t="str">
        <f t="shared" si="155"/>
        <v>SEN2017</v>
      </c>
      <c r="B3935" t="s">
        <v>437</v>
      </c>
      <c r="C3935">
        <v>2017</v>
      </c>
      <c r="D3935">
        <v>3234.3615819408828</v>
      </c>
      <c r="E3935">
        <v>29.664784802757033</v>
      </c>
      <c r="F3935">
        <f t="shared" si="156"/>
        <v>8.0815868403005648</v>
      </c>
    </row>
    <row r="3936" spans="1:6" x14ac:dyDescent="0.45">
      <c r="A3936" t="str">
        <f t="shared" si="155"/>
        <v>SEN2018</v>
      </c>
      <c r="B3936" t="s">
        <v>437</v>
      </c>
      <c r="C3936">
        <v>2018</v>
      </c>
      <c r="D3936">
        <v>3380.2159652944542</v>
      </c>
      <c r="E3936">
        <v>29.551616586005235</v>
      </c>
      <c r="F3936">
        <f t="shared" si="156"/>
        <v>8.1256948814933931</v>
      </c>
    </row>
    <row r="3937" spans="1:6" x14ac:dyDescent="0.45">
      <c r="A3937" t="str">
        <f t="shared" si="155"/>
        <v>SEN2019</v>
      </c>
      <c r="B3937" t="s">
        <v>437</v>
      </c>
      <c r="C3937">
        <v>2019</v>
      </c>
      <c r="D3937">
        <v>3647.9513735724158</v>
      </c>
      <c r="E3937">
        <v>29.516665832367011</v>
      </c>
      <c r="F3937">
        <f t="shared" si="156"/>
        <v>8.2019210214925575</v>
      </c>
    </row>
    <row r="3938" spans="1:6" x14ac:dyDescent="0.45">
      <c r="A3938" t="str">
        <f t="shared" si="155"/>
        <v>SEN2020</v>
      </c>
      <c r="B3938" t="s">
        <v>437</v>
      </c>
      <c r="C3938">
        <v>2020</v>
      </c>
      <c r="D3938">
        <v>3752.9194749081698</v>
      </c>
      <c r="E3938">
        <v>29.306753974362969</v>
      </c>
      <c r="F3938">
        <f t="shared" si="156"/>
        <v>8.2302893427119663</v>
      </c>
    </row>
    <row r="3939" spans="1:6" x14ac:dyDescent="0.45">
      <c r="A3939" t="str">
        <f t="shared" si="155"/>
        <v>SEN2021</v>
      </c>
      <c r="B3939" t="s">
        <v>437</v>
      </c>
      <c r="C3939">
        <v>2021</v>
      </c>
      <c r="D3939">
        <v>4173.6774139961944</v>
      </c>
      <c r="E3939">
        <v>29.901568002523277</v>
      </c>
      <c r="F3939">
        <f t="shared" si="156"/>
        <v>8.3365528000305531</v>
      </c>
    </row>
    <row r="3940" spans="1:6" x14ac:dyDescent="0.45">
      <c r="A3940" t="str">
        <f t="shared" si="155"/>
        <v>SEN2022</v>
      </c>
      <c r="B3940" t="s">
        <v>437</v>
      </c>
      <c r="C3940">
        <v>2022</v>
      </c>
      <c r="D3940">
        <v>4530.2205949605504</v>
      </c>
      <c r="E3940">
        <v>32.182014571425718</v>
      </c>
      <c r="F3940">
        <f t="shared" si="156"/>
        <v>8.4185259137507291</v>
      </c>
    </row>
    <row r="3941" spans="1:6" x14ac:dyDescent="0.45">
      <c r="A3941" t="str">
        <f t="shared" si="155"/>
        <v>SEN2023</v>
      </c>
      <c r="B3941" t="s">
        <v>437</v>
      </c>
      <c r="C3941">
        <v>2023</v>
      </c>
      <c r="D3941">
        <v>4777.6145186157819</v>
      </c>
      <c r="E3941">
        <v>31.447982250334139</v>
      </c>
      <c r="F3941">
        <f t="shared" si="156"/>
        <v>8.4716966462333758</v>
      </c>
    </row>
    <row r="3942" spans="1:6" x14ac:dyDescent="0.45">
      <c r="A3942" t="str">
        <f t="shared" si="155"/>
        <v>SEN2024</v>
      </c>
      <c r="B3942" t="s">
        <v>437</v>
      </c>
      <c r="C3942">
        <v>2024</v>
      </c>
      <c r="D3942">
        <v>5110.3996980034162</v>
      </c>
      <c r="E3942">
        <v>29.722061997604101</v>
      </c>
      <c r="F3942">
        <f t="shared" si="156"/>
        <v>8.5390328989261821</v>
      </c>
    </row>
    <row r="3943" spans="1:6" x14ac:dyDescent="0.45">
      <c r="A3943" t="str">
        <f t="shared" si="155"/>
        <v>SRB1997</v>
      </c>
      <c r="B3943" t="s">
        <v>340</v>
      </c>
      <c r="C3943">
        <v>1997</v>
      </c>
      <c r="D3943">
        <v>6038.6516045168219</v>
      </c>
      <c r="E3943">
        <v>19.59771793911888</v>
      </c>
      <c r="F3943">
        <f t="shared" si="156"/>
        <v>8.7059360217208521</v>
      </c>
    </row>
    <row r="3944" spans="1:6" x14ac:dyDescent="0.45">
      <c r="A3944" t="str">
        <f t="shared" si="155"/>
        <v>SRB1998</v>
      </c>
      <c r="B3944" t="s">
        <v>340</v>
      </c>
      <c r="C3944">
        <v>1998</v>
      </c>
      <c r="D3944">
        <v>6458.9421342073365</v>
      </c>
      <c r="E3944">
        <v>21.202946351400676</v>
      </c>
      <c r="F3944">
        <f t="shared" si="156"/>
        <v>8.7732208270524641</v>
      </c>
    </row>
    <row r="3945" spans="1:6" x14ac:dyDescent="0.45">
      <c r="A3945" t="str">
        <f t="shared" si="155"/>
        <v>SRB1999</v>
      </c>
      <c r="B3945" t="s">
        <v>340</v>
      </c>
      <c r="C3945">
        <v>1999</v>
      </c>
      <c r="D3945">
        <v>5895.2874420135067</v>
      </c>
      <c r="E3945">
        <v>24.310314448721829</v>
      </c>
      <c r="F3945">
        <f t="shared" si="156"/>
        <v>8.6819085720903608</v>
      </c>
    </row>
    <row r="3946" spans="1:6" x14ac:dyDescent="0.45">
      <c r="A3946" t="str">
        <f t="shared" si="155"/>
        <v>SRB2000</v>
      </c>
      <c r="B3946" t="s">
        <v>340</v>
      </c>
      <c r="C3946">
        <v>2000</v>
      </c>
      <c r="D3946">
        <v>6414.3409593383576</v>
      </c>
      <c r="E3946">
        <v>40.796971327442805</v>
      </c>
      <c r="F3946">
        <f t="shared" si="156"/>
        <v>8.7662915374523855</v>
      </c>
    </row>
    <row r="3947" spans="1:6" x14ac:dyDescent="0.45">
      <c r="A3947" t="str">
        <f t="shared" si="155"/>
        <v>SRB2001</v>
      </c>
      <c r="B3947" t="s">
        <v>340</v>
      </c>
      <c r="C3947">
        <v>2001</v>
      </c>
      <c r="D3947">
        <v>6803.4918500410822</v>
      </c>
      <c r="E3947">
        <v>28.313128953227977</v>
      </c>
      <c r="F3947">
        <f t="shared" si="156"/>
        <v>8.8251912667233956</v>
      </c>
    </row>
    <row r="3948" spans="1:6" x14ac:dyDescent="0.45">
      <c r="A3948" t="str">
        <f t="shared" si="155"/>
        <v>SRB2002</v>
      </c>
      <c r="B3948" t="s">
        <v>340</v>
      </c>
      <c r="C3948">
        <v>2002</v>
      </c>
      <c r="D3948">
        <v>7562.7272501619982</v>
      </c>
      <c r="E3948">
        <v>14.542489900615669</v>
      </c>
      <c r="F3948">
        <f t="shared" si="156"/>
        <v>8.930987151495815</v>
      </c>
    </row>
    <row r="3949" spans="1:6" x14ac:dyDescent="0.45">
      <c r="A3949" t="str">
        <f t="shared" si="155"/>
        <v>SRB2003</v>
      </c>
      <c r="B3949" t="s">
        <v>340</v>
      </c>
      <c r="C3949">
        <v>2003</v>
      </c>
      <c r="D3949">
        <v>8023.9565828202021</v>
      </c>
      <c r="E3949">
        <v>15.968167285667189</v>
      </c>
      <c r="F3949">
        <f t="shared" si="156"/>
        <v>8.9901869187124017</v>
      </c>
    </row>
    <row r="3950" spans="1:6" x14ac:dyDescent="0.45">
      <c r="A3950" t="str">
        <f t="shared" si="155"/>
        <v>SRB2004</v>
      </c>
      <c r="B3950" t="s">
        <v>340</v>
      </c>
      <c r="C3950">
        <v>2004</v>
      </c>
      <c r="D3950">
        <v>8716.2924102242141</v>
      </c>
      <c r="E3950">
        <v>20.22698351851124</v>
      </c>
      <c r="F3950">
        <f t="shared" si="156"/>
        <v>9.0729492441736586</v>
      </c>
    </row>
    <row r="3951" spans="1:6" x14ac:dyDescent="0.45">
      <c r="A3951" t="str">
        <f t="shared" si="155"/>
        <v>SRB2005</v>
      </c>
      <c r="B3951" t="s">
        <v>340</v>
      </c>
      <c r="C3951">
        <v>2005</v>
      </c>
      <c r="D3951">
        <v>9397.6185279187139</v>
      </c>
      <c r="E3951">
        <v>25.808963607039548</v>
      </c>
      <c r="F3951">
        <f t="shared" si="156"/>
        <v>9.1482115880662924</v>
      </c>
    </row>
    <row r="3952" spans="1:6" x14ac:dyDescent="0.45">
      <c r="A3952" t="str">
        <f t="shared" si="155"/>
        <v>SRB2006</v>
      </c>
      <c r="B3952" t="s">
        <v>340</v>
      </c>
      <c r="C3952">
        <v>2006</v>
      </c>
      <c r="D3952">
        <v>10465.563083612782</v>
      </c>
      <c r="E3952">
        <v>25.612070570648942</v>
      </c>
      <c r="F3952">
        <f t="shared" si="156"/>
        <v>9.2558454397978824</v>
      </c>
    </row>
    <row r="3953" spans="1:6" x14ac:dyDescent="0.45">
      <c r="A3953" t="str">
        <f t="shared" si="155"/>
        <v>SRB2007</v>
      </c>
      <c r="B3953" t="s">
        <v>340</v>
      </c>
      <c r="C3953">
        <v>2007</v>
      </c>
      <c r="D3953">
        <v>11685.822048197084</v>
      </c>
      <c r="E3953">
        <v>30.585815018348523</v>
      </c>
      <c r="F3953">
        <f t="shared" si="156"/>
        <v>9.3661315952213613</v>
      </c>
    </row>
    <row r="3954" spans="1:6" x14ac:dyDescent="0.45">
      <c r="A3954" t="str">
        <f t="shared" si="155"/>
        <v>SRB2008</v>
      </c>
      <c r="B3954" t="s">
        <v>340</v>
      </c>
      <c r="C3954">
        <v>2008</v>
      </c>
      <c r="D3954">
        <v>13122.503071316467</v>
      </c>
      <c r="E3954">
        <v>35.440970880733694</v>
      </c>
      <c r="F3954">
        <f t="shared" si="156"/>
        <v>9.4820838271760728</v>
      </c>
    </row>
    <row r="3955" spans="1:6" x14ac:dyDescent="0.45">
      <c r="A3955" t="str">
        <f t="shared" si="155"/>
        <v>SRB2009</v>
      </c>
      <c r="B3955" t="s">
        <v>340</v>
      </c>
      <c r="C3955">
        <v>2009</v>
      </c>
      <c r="D3955">
        <v>13031.214523983654</v>
      </c>
      <c r="E3955">
        <v>38.617465982561569</v>
      </c>
      <c r="F3955">
        <f t="shared" si="156"/>
        <v>9.4751028755973543</v>
      </c>
    </row>
    <row r="3956" spans="1:6" x14ac:dyDescent="0.45">
      <c r="A3956" t="str">
        <f t="shared" si="155"/>
        <v>SRB2010</v>
      </c>
      <c r="B3956" t="s">
        <v>340</v>
      </c>
      <c r="C3956">
        <v>2010</v>
      </c>
      <c r="D3956">
        <v>13321.506692803281</v>
      </c>
      <c r="E3956">
        <v>45.325640903575334</v>
      </c>
      <c r="F3956">
        <f t="shared" si="156"/>
        <v>9.4971350527726734</v>
      </c>
    </row>
    <row r="3957" spans="1:6" x14ac:dyDescent="0.45">
      <c r="A3957" t="str">
        <f t="shared" si="155"/>
        <v>SRB2011</v>
      </c>
      <c r="B3957" t="s">
        <v>340</v>
      </c>
      <c r="C3957">
        <v>2011</v>
      </c>
      <c r="D3957">
        <v>14298.323780257675</v>
      </c>
      <c r="E3957">
        <v>43.123021490987711</v>
      </c>
      <c r="F3957">
        <f t="shared" si="156"/>
        <v>9.5678975912136135</v>
      </c>
    </row>
    <row r="3958" spans="1:6" x14ac:dyDescent="0.45">
      <c r="A3958" t="str">
        <f t="shared" si="155"/>
        <v>SRB2012</v>
      </c>
      <c r="B3958" t="s">
        <v>340</v>
      </c>
      <c r="C3958">
        <v>2012</v>
      </c>
      <c r="D3958">
        <v>14506.179274338723</v>
      </c>
      <c r="E3958">
        <v>44.722507603864884</v>
      </c>
      <c r="F3958">
        <f t="shared" si="156"/>
        <v>9.5823299944805704</v>
      </c>
    </row>
    <row r="3959" spans="1:6" x14ac:dyDescent="0.45">
      <c r="A3959" t="str">
        <f t="shared" si="155"/>
        <v>SRB2013</v>
      </c>
      <c r="B3959" t="s">
        <v>340</v>
      </c>
      <c r="C3959">
        <v>2013</v>
      </c>
      <c r="D3959">
        <v>15246.989120615688</v>
      </c>
      <c r="E3959">
        <v>39.303844819560062</v>
      </c>
      <c r="F3959">
        <f t="shared" si="156"/>
        <v>9.6321373278290334</v>
      </c>
    </row>
    <row r="3960" spans="1:6" x14ac:dyDescent="0.45">
      <c r="A3960" t="str">
        <f t="shared" si="155"/>
        <v>SRB2014</v>
      </c>
      <c r="B3960" t="s">
        <v>340</v>
      </c>
      <c r="C3960">
        <v>2014</v>
      </c>
      <c r="D3960">
        <v>15296.176277025257</v>
      </c>
      <c r="E3960">
        <v>39.090435677454643</v>
      </c>
      <c r="F3960">
        <f t="shared" si="156"/>
        <v>9.6353581596118882</v>
      </c>
    </row>
    <row r="3961" spans="1:6" x14ac:dyDescent="0.45">
      <c r="A3961" t="str">
        <f t="shared" si="155"/>
        <v>SRB2015</v>
      </c>
      <c r="B3961" t="s">
        <v>340</v>
      </c>
      <c r="C3961">
        <v>2015</v>
      </c>
      <c r="D3961">
        <v>15550.4859018426</v>
      </c>
      <c r="E3961">
        <v>39.029124804909955</v>
      </c>
      <c r="F3961">
        <f t="shared" si="156"/>
        <v>9.6518471648260995</v>
      </c>
    </row>
    <row r="3962" spans="1:6" x14ac:dyDescent="0.45">
      <c r="A3962" t="str">
        <f t="shared" si="155"/>
        <v>SRB2016</v>
      </c>
      <c r="B3962" t="s">
        <v>340</v>
      </c>
      <c r="C3962">
        <v>2016</v>
      </c>
      <c r="D3962">
        <v>16455.047618216653</v>
      </c>
      <c r="E3962">
        <v>39.403843871739504</v>
      </c>
      <c r="F3962">
        <f t="shared" si="156"/>
        <v>9.7083875552180814</v>
      </c>
    </row>
    <row r="3963" spans="1:6" x14ac:dyDescent="0.45">
      <c r="A3963" t="str">
        <f t="shared" si="155"/>
        <v>SRB2017</v>
      </c>
      <c r="B3963" t="s">
        <v>340</v>
      </c>
      <c r="C3963">
        <v>2017</v>
      </c>
      <c r="D3963">
        <v>17285.217095897133</v>
      </c>
      <c r="E3963">
        <v>38.71334400677209</v>
      </c>
      <c r="F3963">
        <f t="shared" si="156"/>
        <v>9.7576069120626272</v>
      </c>
    </row>
    <row r="3964" spans="1:6" x14ac:dyDescent="0.45">
      <c r="A3964" t="str">
        <f t="shared" si="155"/>
        <v>SRB2018</v>
      </c>
      <c r="B3964" t="s">
        <v>340</v>
      </c>
      <c r="C3964">
        <v>2018</v>
      </c>
      <c r="D3964">
        <v>18468.666104894994</v>
      </c>
      <c r="E3964">
        <v>39.720977774217516</v>
      </c>
      <c r="F3964">
        <f t="shared" si="156"/>
        <v>9.823830851034435</v>
      </c>
    </row>
    <row r="3965" spans="1:6" x14ac:dyDescent="0.45">
      <c r="A3965" t="str">
        <f t="shared" si="155"/>
        <v>SRB2019</v>
      </c>
      <c r="B3965" t="s">
        <v>340</v>
      </c>
      <c r="C3965">
        <v>2019</v>
      </c>
      <c r="D3965">
        <v>20586.993939929413</v>
      </c>
      <c r="E3965">
        <v>40.166571833181308</v>
      </c>
      <c r="F3965">
        <f t="shared" si="156"/>
        <v>9.932414793245318</v>
      </c>
    </row>
    <row r="3966" spans="1:6" x14ac:dyDescent="0.45">
      <c r="A3966" t="str">
        <f t="shared" si="155"/>
        <v>SRB2020</v>
      </c>
      <c r="B3966" t="s">
        <v>340</v>
      </c>
      <c r="C3966">
        <v>2020</v>
      </c>
      <c r="D3966">
        <v>21012.825181748885</v>
      </c>
      <c r="E3966">
        <v>43.449057810386392</v>
      </c>
      <c r="F3966">
        <f t="shared" si="156"/>
        <v>9.9528882532306238</v>
      </c>
    </row>
    <row r="3967" spans="1:6" x14ac:dyDescent="0.45">
      <c r="A3967" t="str">
        <f t="shared" si="155"/>
        <v>SRB2021</v>
      </c>
      <c r="B3967" t="s">
        <v>340</v>
      </c>
      <c r="C3967">
        <v>2021</v>
      </c>
      <c r="D3967">
        <v>23404.997107931194</v>
      </c>
      <c r="E3967">
        <v>41.432414556272903</v>
      </c>
      <c r="F3967">
        <f t="shared" si="156"/>
        <v>10.060704830167882</v>
      </c>
    </row>
    <row r="3968" spans="1:6" x14ac:dyDescent="0.45">
      <c r="A3968" t="str">
        <f t="shared" si="155"/>
        <v>SRB2022</v>
      </c>
      <c r="B3968" t="s">
        <v>340</v>
      </c>
      <c r="C3968">
        <v>2022</v>
      </c>
      <c r="D3968">
        <v>26240.297866374607</v>
      </c>
      <c r="E3968">
        <v>38.393741982834975</v>
      </c>
      <c r="F3968">
        <f t="shared" si="156"/>
        <v>10.175051594608481</v>
      </c>
    </row>
    <row r="3969" spans="1:6" x14ac:dyDescent="0.45">
      <c r="A3969" t="str">
        <f t="shared" si="155"/>
        <v>SRB2023</v>
      </c>
      <c r="B3969" t="s">
        <v>340</v>
      </c>
      <c r="C3969">
        <v>2023</v>
      </c>
      <c r="D3969">
        <v>28743.844819299793</v>
      </c>
      <c r="E3969">
        <v>33.044825675408802</v>
      </c>
      <c r="F3969">
        <f t="shared" si="156"/>
        <v>10.266178930062521</v>
      </c>
    </row>
    <row r="3970" spans="1:6" x14ac:dyDescent="0.45">
      <c r="A3970" t="str">
        <f t="shared" si="155"/>
        <v>SRB2024</v>
      </c>
      <c r="B3970" t="s">
        <v>340</v>
      </c>
      <c r="C3970">
        <v>2024</v>
      </c>
      <c r="D3970">
        <v>31867.238961750325</v>
      </c>
      <c r="E3970">
        <v>33.008107427786051</v>
      </c>
      <c r="F3970">
        <f t="shared" si="156"/>
        <v>10.369333769260864</v>
      </c>
    </row>
    <row r="3971" spans="1:6" x14ac:dyDescent="0.45">
      <c r="A3971" t="str">
        <f t="shared" ref="A3971:A4034" si="157">B3971&amp;C3971</f>
        <v>SYC1990</v>
      </c>
      <c r="B3971" t="s">
        <v>118</v>
      </c>
      <c r="C3971">
        <v>1990</v>
      </c>
      <c r="D3971" s="2">
        <v>8954.9451508613201</v>
      </c>
      <c r="E3971" s="2">
        <v>6.8277235129254974</v>
      </c>
      <c r="F3971">
        <f t="shared" ref="F3971:F4034" si="158">LN(D3971)</f>
        <v>9.0999611895024444</v>
      </c>
    </row>
    <row r="3972" spans="1:6" x14ac:dyDescent="0.45">
      <c r="A3972" t="str">
        <f t="shared" si="157"/>
        <v>SYC1991</v>
      </c>
      <c r="B3972" t="s">
        <v>118</v>
      </c>
      <c r="C3972">
        <v>1991</v>
      </c>
      <c r="D3972">
        <v>9387.4649130134167</v>
      </c>
      <c r="E3972">
        <v>7.4331821713938968</v>
      </c>
      <c r="F3972">
        <f t="shared" si="158"/>
        <v>9.1471305584370075</v>
      </c>
    </row>
    <row r="3973" spans="1:6" x14ac:dyDescent="0.45">
      <c r="A3973" t="str">
        <f t="shared" si="157"/>
        <v>SYC1992</v>
      </c>
      <c r="B3973" t="s">
        <v>118</v>
      </c>
      <c r="C3973">
        <v>1992</v>
      </c>
      <c r="D3973">
        <v>10242.988676182982</v>
      </c>
      <c r="E3973">
        <v>7.0537175926740856</v>
      </c>
      <c r="F3973">
        <f t="shared" si="158"/>
        <v>9.2343487189182998</v>
      </c>
    </row>
    <row r="3974" spans="1:6" x14ac:dyDescent="0.45">
      <c r="A3974" t="str">
        <f t="shared" si="157"/>
        <v>SYC1993</v>
      </c>
      <c r="B3974" t="s">
        <v>118</v>
      </c>
      <c r="C3974">
        <v>1993</v>
      </c>
      <c r="D3974">
        <v>11019.566023899102</v>
      </c>
      <c r="E3974">
        <v>7.0655213428501744</v>
      </c>
      <c r="F3974">
        <f t="shared" si="158"/>
        <v>9.3074277011600568</v>
      </c>
    </row>
    <row r="3975" spans="1:6" x14ac:dyDescent="0.45">
      <c r="A3975" t="str">
        <f t="shared" si="157"/>
        <v>SYC1994</v>
      </c>
      <c r="B3975" t="s">
        <v>118</v>
      </c>
      <c r="C3975">
        <v>1994</v>
      </c>
      <c r="D3975">
        <v>10691.772479932572</v>
      </c>
      <c r="E3975">
        <v>8.7016978858389979</v>
      </c>
      <c r="F3975">
        <f t="shared" si="158"/>
        <v>9.2772297975648126</v>
      </c>
    </row>
    <row r="3976" spans="1:6" x14ac:dyDescent="0.45">
      <c r="A3976" t="str">
        <f t="shared" si="157"/>
        <v>SYC1995</v>
      </c>
      <c r="B3976" t="s">
        <v>118</v>
      </c>
      <c r="C3976">
        <v>1995</v>
      </c>
      <c r="D3976">
        <v>10808.810020168199</v>
      </c>
      <c r="E3976">
        <v>10.683840762693411</v>
      </c>
      <c r="F3976">
        <f t="shared" si="158"/>
        <v>9.2881168231833069</v>
      </c>
    </row>
    <row r="3977" spans="1:6" x14ac:dyDescent="0.45">
      <c r="A3977" t="str">
        <f t="shared" si="157"/>
        <v>SYC1996</v>
      </c>
      <c r="B3977" t="s">
        <v>118</v>
      </c>
      <c r="C3977">
        <v>1996</v>
      </c>
      <c r="D3977">
        <v>11930.798890599923</v>
      </c>
      <c r="E3977">
        <v>11.826780440598499</v>
      </c>
      <c r="F3977">
        <f t="shared" si="158"/>
        <v>9.3868784776948395</v>
      </c>
    </row>
    <row r="3978" spans="1:6" x14ac:dyDescent="0.45">
      <c r="A3978" t="str">
        <f t="shared" si="157"/>
        <v>SYC1997</v>
      </c>
      <c r="B3978" t="s">
        <v>118</v>
      </c>
      <c r="C3978">
        <v>1997</v>
      </c>
      <c r="D3978">
        <v>13457.576821812156</v>
      </c>
      <c r="E3978">
        <v>12.87302661859982</v>
      </c>
      <c r="F3978">
        <f t="shared" si="158"/>
        <v>9.5072975588945496</v>
      </c>
    </row>
    <row r="3979" spans="1:6" x14ac:dyDescent="0.45">
      <c r="A3979" t="str">
        <f t="shared" si="157"/>
        <v>SYC1998</v>
      </c>
      <c r="B3979" t="s">
        <v>118</v>
      </c>
      <c r="C3979">
        <v>1998</v>
      </c>
      <c r="D3979">
        <v>13674.5481055404</v>
      </c>
      <c r="E3979">
        <v>13.501753579154332</v>
      </c>
      <c r="F3979">
        <f t="shared" si="158"/>
        <v>9.5232915814454824</v>
      </c>
    </row>
    <row r="3980" spans="1:6" x14ac:dyDescent="0.45">
      <c r="A3980" t="str">
        <f t="shared" si="157"/>
        <v>SYC1999</v>
      </c>
      <c r="B3980" t="s">
        <v>118</v>
      </c>
      <c r="C3980">
        <v>1999</v>
      </c>
      <c r="D3980">
        <v>13852.879497337588</v>
      </c>
      <c r="E3980">
        <v>14.215430504889099</v>
      </c>
      <c r="F3980">
        <f t="shared" si="158"/>
        <v>9.5362483959509916</v>
      </c>
    </row>
    <row r="3981" spans="1:6" x14ac:dyDescent="0.45">
      <c r="A3981" t="str">
        <f t="shared" si="157"/>
        <v>SYC2000</v>
      </c>
      <c r="B3981" t="s">
        <v>118</v>
      </c>
      <c r="C3981">
        <v>2000</v>
      </c>
      <c r="D3981">
        <v>14637.959070913268</v>
      </c>
      <c r="E3981">
        <v>15.55773773913505</v>
      </c>
      <c r="F3981">
        <f t="shared" si="158"/>
        <v>9.5913733700726382</v>
      </c>
    </row>
    <row r="3982" spans="1:6" x14ac:dyDescent="0.45">
      <c r="A3982" t="str">
        <f t="shared" si="157"/>
        <v>SYC2001</v>
      </c>
      <c r="B3982" t="s">
        <v>118</v>
      </c>
      <c r="C3982">
        <v>2001</v>
      </c>
      <c r="D3982">
        <v>14614.832992686423</v>
      </c>
      <c r="E3982">
        <v>16.988079771977215</v>
      </c>
      <c r="F3982">
        <f t="shared" si="158"/>
        <v>9.5897922503631499</v>
      </c>
    </row>
    <row r="3983" spans="1:6" x14ac:dyDescent="0.45">
      <c r="A3983" t="str">
        <f t="shared" si="157"/>
        <v>SYC2002</v>
      </c>
      <c r="B3983" t="s">
        <v>118</v>
      </c>
      <c r="C3983">
        <v>2002</v>
      </c>
      <c r="D3983">
        <v>14569.625645769591</v>
      </c>
      <c r="E3983">
        <v>19.109715086593443</v>
      </c>
      <c r="F3983">
        <f t="shared" si="158"/>
        <v>9.5866942053635995</v>
      </c>
    </row>
    <row r="3984" spans="1:6" x14ac:dyDescent="0.45">
      <c r="A3984" t="str">
        <f t="shared" si="157"/>
        <v>SYC2003</v>
      </c>
      <c r="B3984" t="s">
        <v>118</v>
      </c>
      <c r="C3984">
        <v>2003</v>
      </c>
      <c r="D3984">
        <v>14141.723004674564</v>
      </c>
      <c r="E3984">
        <v>24.581326205328832</v>
      </c>
      <c r="F3984">
        <f t="shared" si="158"/>
        <v>9.5568847852572283</v>
      </c>
    </row>
    <row r="3985" spans="1:6" x14ac:dyDescent="0.45">
      <c r="A3985" t="str">
        <f t="shared" si="157"/>
        <v>SYC2004</v>
      </c>
      <c r="B3985" t="s">
        <v>118</v>
      </c>
      <c r="C3985">
        <v>2004</v>
      </c>
      <c r="D3985">
        <v>14160.407168600401</v>
      </c>
      <c r="E3985">
        <v>23.78869452463157</v>
      </c>
      <c r="F3985">
        <f t="shared" si="158"/>
        <v>9.5582051216789594</v>
      </c>
    </row>
    <row r="3986" spans="1:6" x14ac:dyDescent="0.45">
      <c r="A3986" t="str">
        <f t="shared" si="157"/>
        <v>SYC2005</v>
      </c>
      <c r="B3986" t="s">
        <v>118</v>
      </c>
      <c r="C3986">
        <v>2005</v>
      </c>
      <c r="D3986">
        <v>15846.051402955511</v>
      </c>
      <c r="E3986">
        <v>23.379953873112726</v>
      </c>
      <c r="F3986">
        <f t="shared" si="158"/>
        <v>9.6706756254272523</v>
      </c>
    </row>
    <row r="3987" spans="1:6" x14ac:dyDescent="0.45">
      <c r="A3987" t="str">
        <f t="shared" si="157"/>
        <v>SYC2006</v>
      </c>
      <c r="B3987" t="s">
        <v>118</v>
      </c>
      <c r="C3987">
        <v>2006</v>
      </c>
      <c r="D3987">
        <v>17503.196498174806</v>
      </c>
      <c r="E3987">
        <v>21.395951245110169</v>
      </c>
      <c r="F3987">
        <f t="shared" si="158"/>
        <v>9.7701388002704004</v>
      </c>
    </row>
    <row r="3988" spans="1:6" x14ac:dyDescent="0.45">
      <c r="A3988" t="str">
        <f t="shared" si="157"/>
        <v>SYC2007</v>
      </c>
      <c r="B3988" t="s">
        <v>118</v>
      </c>
      <c r="C3988">
        <v>2007</v>
      </c>
      <c r="D3988">
        <v>19473.420675414811</v>
      </c>
      <c r="E3988">
        <v>23.789106442607682</v>
      </c>
      <c r="F3988">
        <f t="shared" si="158"/>
        <v>9.8768057724782921</v>
      </c>
    </row>
    <row r="3989" spans="1:6" x14ac:dyDescent="0.45">
      <c r="A3989" t="str">
        <f t="shared" si="157"/>
        <v>SYC2008</v>
      </c>
      <c r="B3989" t="s">
        <v>118</v>
      </c>
      <c r="C3989">
        <v>2008</v>
      </c>
      <c r="D3989">
        <v>18880.574856244482</v>
      </c>
      <c r="E3989">
        <v>27.52360662930845</v>
      </c>
      <c r="F3989">
        <f t="shared" si="158"/>
        <v>9.8458888871302683</v>
      </c>
    </row>
    <row r="3990" spans="1:6" x14ac:dyDescent="0.45">
      <c r="A3990" t="str">
        <f t="shared" si="157"/>
        <v>SYC2009</v>
      </c>
      <c r="B3990" t="s">
        <v>118</v>
      </c>
      <c r="C3990">
        <v>2009</v>
      </c>
      <c r="D3990">
        <v>18453.441073034792</v>
      </c>
      <c r="E3990">
        <v>19.992067319216765</v>
      </c>
      <c r="F3990">
        <f t="shared" si="158"/>
        <v>9.8230061401017803</v>
      </c>
    </row>
    <row r="3991" spans="1:6" x14ac:dyDescent="0.45">
      <c r="A3991" t="str">
        <f t="shared" si="157"/>
        <v>SYC2010</v>
      </c>
      <c r="B3991" t="s">
        <v>118</v>
      </c>
      <c r="C3991">
        <v>2010</v>
      </c>
      <c r="D3991">
        <v>18981.658650344347</v>
      </c>
      <c r="E3991">
        <v>24.155255735905946</v>
      </c>
      <c r="F3991">
        <f t="shared" si="158"/>
        <v>9.8512284577210512</v>
      </c>
    </row>
    <row r="3992" spans="1:6" x14ac:dyDescent="0.45">
      <c r="A3992" t="str">
        <f t="shared" si="157"/>
        <v>SYC2011</v>
      </c>
      <c r="B3992" t="s">
        <v>118</v>
      </c>
      <c r="C3992">
        <v>2011</v>
      </c>
      <c r="D3992">
        <v>21780.707557605696</v>
      </c>
      <c r="E3992">
        <v>22.390617845598243</v>
      </c>
      <c r="F3992">
        <f t="shared" si="158"/>
        <v>9.9887798825343754</v>
      </c>
    </row>
    <row r="3993" spans="1:6" x14ac:dyDescent="0.45">
      <c r="A3993" t="str">
        <f t="shared" si="157"/>
        <v>SYC2012</v>
      </c>
      <c r="B3993" t="s">
        <v>118</v>
      </c>
      <c r="C3993">
        <v>2012</v>
      </c>
      <c r="D3993">
        <v>22263.822159947045</v>
      </c>
      <c r="E3993">
        <v>20.860088505637194</v>
      </c>
      <c r="F3993">
        <f t="shared" si="158"/>
        <v>10.010718315388477</v>
      </c>
    </row>
    <row r="3994" spans="1:6" x14ac:dyDescent="0.45">
      <c r="A3994" t="str">
        <f t="shared" si="157"/>
        <v>SYC2013</v>
      </c>
      <c r="B3994" t="s">
        <v>118</v>
      </c>
      <c r="C3994">
        <v>2013</v>
      </c>
      <c r="D3994">
        <v>22487.249774700045</v>
      </c>
      <c r="E3994">
        <v>21.36721124280345</v>
      </c>
      <c r="F3994">
        <f t="shared" si="158"/>
        <v>10.020703750890601</v>
      </c>
    </row>
    <row r="3995" spans="1:6" x14ac:dyDescent="0.45">
      <c r="A3995" t="str">
        <f t="shared" si="157"/>
        <v>SYC2014</v>
      </c>
      <c r="B3995" t="s">
        <v>118</v>
      </c>
      <c r="C3995">
        <v>2014</v>
      </c>
      <c r="D3995">
        <v>24984.52691542602</v>
      </c>
      <c r="E3995">
        <v>24.350443797419231</v>
      </c>
      <c r="F3995">
        <f t="shared" si="158"/>
        <v>10.126011988855236</v>
      </c>
    </row>
    <row r="3996" spans="1:6" x14ac:dyDescent="0.45">
      <c r="A3996" t="str">
        <f t="shared" si="157"/>
        <v>SYC2015</v>
      </c>
      <c r="B3996" t="s">
        <v>118</v>
      </c>
      <c r="C3996">
        <v>2015</v>
      </c>
      <c r="D3996">
        <v>25435.228989436178</v>
      </c>
      <c r="E3996">
        <v>24.349733770483422</v>
      </c>
      <c r="F3996">
        <f t="shared" si="158"/>
        <v>10.143890460142865</v>
      </c>
    </row>
    <row r="3997" spans="1:6" x14ac:dyDescent="0.45">
      <c r="A3997" t="str">
        <f t="shared" si="157"/>
        <v>SYC2016</v>
      </c>
      <c r="B3997" t="s">
        <v>118</v>
      </c>
      <c r="C3997">
        <v>2016</v>
      </c>
      <c r="D3997">
        <v>28811.397033495814</v>
      </c>
      <c r="E3997">
        <v>24.516610652424355</v>
      </c>
      <c r="F3997">
        <f t="shared" si="158"/>
        <v>10.268526318173157</v>
      </c>
    </row>
    <row r="3998" spans="1:6" x14ac:dyDescent="0.45">
      <c r="A3998" t="str">
        <f t="shared" si="157"/>
        <v>SLE1990</v>
      </c>
      <c r="B3998" t="s">
        <v>500</v>
      </c>
      <c r="C3998">
        <v>1990</v>
      </c>
      <c r="D3998" s="2">
        <v>1382.0216214117809</v>
      </c>
      <c r="E3998" s="2">
        <v>3.2474843981867343</v>
      </c>
      <c r="F3998">
        <f t="shared" si="158"/>
        <v>7.2313026492209938</v>
      </c>
    </row>
    <row r="3999" spans="1:6" x14ac:dyDescent="0.45">
      <c r="A3999" t="str">
        <f t="shared" si="157"/>
        <v>SLE1991</v>
      </c>
      <c r="B3999" t="s">
        <v>500</v>
      </c>
      <c r="C3999">
        <v>1991</v>
      </c>
      <c r="D3999">
        <v>1445.3366530363689</v>
      </c>
      <c r="E3999">
        <v>3.5226360135959331</v>
      </c>
      <c r="F3999">
        <f t="shared" si="158"/>
        <v>7.2760975512912411</v>
      </c>
    </row>
    <row r="4000" spans="1:6" x14ac:dyDescent="0.45">
      <c r="A4000" t="str">
        <f t="shared" si="157"/>
        <v>SLE1992</v>
      </c>
      <c r="B4000" t="s">
        <v>500</v>
      </c>
      <c r="C4000">
        <v>1992</v>
      </c>
      <c r="D4000">
        <v>1220.1705730452268</v>
      </c>
      <c r="E4000">
        <v>3.0533759728614713</v>
      </c>
      <c r="F4000">
        <f t="shared" si="158"/>
        <v>7.1067459419257375</v>
      </c>
    </row>
    <row r="4001" spans="1:6" x14ac:dyDescent="0.45">
      <c r="A4001" t="str">
        <f t="shared" si="157"/>
        <v>SLE1993</v>
      </c>
      <c r="B4001" t="s">
        <v>500</v>
      </c>
      <c r="C4001">
        <v>1993</v>
      </c>
      <c r="D4001">
        <v>1269.0752665008092</v>
      </c>
      <c r="E4001">
        <v>3.4316905072415604</v>
      </c>
      <c r="F4001">
        <f t="shared" si="158"/>
        <v>7.1460437776188845</v>
      </c>
    </row>
    <row r="4002" spans="1:6" x14ac:dyDescent="0.45">
      <c r="A4002" t="str">
        <f t="shared" si="157"/>
        <v>SLE1994</v>
      </c>
      <c r="B4002" t="s">
        <v>500</v>
      </c>
      <c r="C4002">
        <v>1994</v>
      </c>
      <c r="D4002">
        <v>1266.0658366565192</v>
      </c>
      <c r="E4002">
        <v>3.128157001658439</v>
      </c>
      <c r="F4002">
        <f t="shared" si="158"/>
        <v>7.1436696050301123</v>
      </c>
    </row>
    <row r="4003" spans="1:6" x14ac:dyDescent="0.45">
      <c r="A4003" t="str">
        <f t="shared" si="157"/>
        <v>SLE1995</v>
      </c>
      <c r="B4003" t="s">
        <v>500</v>
      </c>
      <c r="C4003">
        <v>1995</v>
      </c>
      <c r="D4003">
        <v>1187.4772040994476</v>
      </c>
      <c r="E4003">
        <v>2.6764264435512932</v>
      </c>
      <c r="F4003">
        <f t="shared" si="158"/>
        <v>7.0795863391767062</v>
      </c>
    </row>
    <row r="4004" spans="1:6" x14ac:dyDescent="0.45">
      <c r="A4004" t="str">
        <f t="shared" si="157"/>
        <v>SLE1996</v>
      </c>
      <c r="B4004" t="s">
        <v>500</v>
      </c>
      <c r="C4004">
        <v>1996</v>
      </c>
      <c r="D4004">
        <v>1224.5552603221565</v>
      </c>
      <c r="E4004">
        <v>2.5068221188334858</v>
      </c>
      <c r="F4004">
        <f t="shared" si="158"/>
        <v>7.1103330042609656</v>
      </c>
    </row>
    <row r="4005" spans="1:6" x14ac:dyDescent="0.45">
      <c r="A4005" t="str">
        <f t="shared" si="157"/>
        <v>SLE1997</v>
      </c>
      <c r="B4005" t="s">
        <v>500</v>
      </c>
      <c r="C4005">
        <v>1997</v>
      </c>
      <c r="D4005">
        <v>1157.439292509986</v>
      </c>
      <c r="E4005">
        <v>3.2454112636595567</v>
      </c>
      <c r="F4005">
        <f t="shared" si="158"/>
        <v>7.0539653375093874</v>
      </c>
    </row>
    <row r="4006" spans="1:6" x14ac:dyDescent="0.45">
      <c r="A4006" t="str">
        <f t="shared" si="157"/>
        <v>SLE1998</v>
      </c>
      <c r="B4006" t="s">
        <v>500</v>
      </c>
      <c r="C4006">
        <v>1998</v>
      </c>
      <c r="D4006">
        <v>1179.6730908503641</v>
      </c>
      <c r="E4006">
        <v>2.7245156246819495</v>
      </c>
      <c r="F4006">
        <f t="shared" si="158"/>
        <v>7.072992637424349</v>
      </c>
    </row>
    <row r="4007" spans="1:6" x14ac:dyDescent="0.45">
      <c r="A4007" t="str">
        <f t="shared" si="157"/>
        <v>SLE1999</v>
      </c>
      <c r="B4007" t="s">
        <v>500</v>
      </c>
      <c r="C4007">
        <v>1999</v>
      </c>
      <c r="D4007">
        <v>1166.6423060309874</v>
      </c>
      <c r="E4007">
        <v>2.0718272998557592</v>
      </c>
      <c r="F4007">
        <f t="shared" si="158"/>
        <v>7.0618850780465259</v>
      </c>
    </row>
    <row r="4008" spans="1:6" x14ac:dyDescent="0.45">
      <c r="A4008" t="str">
        <f t="shared" si="157"/>
        <v>SLE2000</v>
      </c>
      <c r="B4008" t="s">
        <v>500</v>
      </c>
      <c r="C4008">
        <v>2000</v>
      </c>
      <c r="D4008">
        <v>1242.0743182780086</v>
      </c>
      <c r="E4008">
        <v>2.1080336090541163</v>
      </c>
      <c r="F4008">
        <f t="shared" si="158"/>
        <v>7.1245380982861652</v>
      </c>
    </row>
    <row r="4009" spans="1:6" x14ac:dyDescent="0.45">
      <c r="A4009" t="str">
        <f t="shared" si="157"/>
        <v>SLE2001</v>
      </c>
      <c r="B4009" t="s">
        <v>500</v>
      </c>
      <c r="C4009">
        <v>2001</v>
      </c>
      <c r="D4009">
        <v>1121.2425993913225</v>
      </c>
      <c r="E4009">
        <v>1.0316241276931848</v>
      </c>
      <c r="F4009">
        <f t="shared" si="158"/>
        <v>7.0221928130313334</v>
      </c>
    </row>
    <row r="4010" spans="1:6" x14ac:dyDescent="0.45">
      <c r="A4010" t="str">
        <f t="shared" si="157"/>
        <v>SLE2002</v>
      </c>
      <c r="B4010" t="s">
        <v>500</v>
      </c>
      <c r="C4010">
        <v>2002</v>
      </c>
      <c r="D4010">
        <v>1359.9172541360128</v>
      </c>
      <c r="E4010">
        <v>1.2966126450078994</v>
      </c>
      <c r="F4010">
        <f t="shared" si="158"/>
        <v>7.2151791343320655</v>
      </c>
    </row>
    <row r="4011" spans="1:6" x14ac:dyDescent="0.45">
      <c r="A4011" t="str">
        <f t="shared" si="157"/>
        <v>SLE2003</v>
      </c>
      <c r="B4011" t="s">
        <v>500</v>
      </c>
      <c r="C4011">
        <v>2003</v>
      </c>
      <c r="D4011">
        <v>1457.8016781879223</v>
      </c>
      <c r="E4011">
        <v>1.8515288146820228</v>
      </c>
      <c r="F4011">
        <f t="shared" si="158"/>
        <v>7.2846848801258846</v>
      </c>
    </row>
    <row r="4012" spans="1:6" x14ac:dyDescent="0.45">
      <c r="A4012" t="str">
        <f t="shared" si="157"/>
        <v>SLE2004</v>
      </c>
      <c r="B4012" t="s">
        <v>500</v>
      </c>
      <c r="C4012">
        <v>2004</v>
      </c>
      <c r="D4012">
        <v>1541.0057137432566</v>
      </c>
      <c r="E4012">
        <v>2.2392943555062104</v>
      </c>
      <c r="F4012">
        <f t="shared" si="158"/>
        <v>7.3401905431284638</v>
      </c>
    </row>
    <row r="4013" spans="1:6" x14ac:dyDescent="0.45">
      <c r="A4013" t="str">
        <f t="shared" si="157"/>
        <v>SLE2005</v>
      </c>
      <c r="B4013" t="s">
        <v>500</v>
      </c>
      <c r="C4013">
        <v>2005</v>
      </c>
      <c r="D4013">
        <v>1614.5036211508964</v>
      </c>
      <c r="E4013">
        <v>2.1695303066487086</v>
      </c>
      <c r="F4013">
        <f t="shared" si="158"/>
        <v>7.3867828330889065</v>
      </c>
    </row>
    <row r="4014" spans="1:6" x14ac:dyDescent="0.45">
      <c r="A4014" t="str">
        <f t="shared" si="157"/>
        <v>SLE2006</v>
      </c>
      <c r="B4014" t="s">
        <v>500</v>
      </c>
      <c r="C4014">
        <v>2006</v>
      </c>
      <c r="D4014">
        <v>1697.6968042127812</v>
      </c>
      <c r="E4014">
        <v>1.9544537893804688</v>
      </c>
      <c r="F4014">
        <f t="shared" si="158"/>
        <v>7.4370277903931754</v>
      </c>
    </row>
    <row r="4015" spans="1:6" x14ac:dyDescent="0.45">
      <c r="A4015" t="str">
        <f t="shared" si="157"/>
        <v>SLE2007</v>
      </c>
      <c r="B4015" t="s">
        <v>500</v>
      </c>
      <c r="C4015">
        <v>2007</v>
      </c>
      <c r="D4015">
        <v>1769.7797212546709</v>
      </c>
      <c r="E4015">
        <v>2.5710226381025372</v>
      </c>
      <c r="F4015">
        <f t="shared" si="158"/>
        <v>7.4786103665546255</v>
      </c>
    </row>
    <row r="4016" spans="1:6" x14ac:dyDescent="0.45">
      <c r="A4016" t="str">
        <f t="shared" si="157"/>
        <v>SLE2008</v>
      </c>
      <c r="B4016" t="s">
        <v>500</v>
      </c>
      <c r="C4016">
        <v>2008</v>
      </c>
      <c r="D4016">
        <v>1824.2449836755559</v>
      </c>
      <c r="E4016">
        <v>3.3592677748860607</v>
      </c>
      <c r="F4016">
        <f t="shared" si="158"/>
        <v>7.5089214728409654</v>
      </c>
    </row>
    <row r="4017" spans="1:6" x14ac:dyDescent="0.45">
      <c r="A4017" t="str">
        <f t="shared" si="157"/>
        <v>SLE2009</v>
      </c>
      <c r="B4017" t="s">
        <v>500</v>
      </c>
      <c r="C4017">
        <v>2009</v>
      </c>
      <c r="D4017">
        <v>1814.0708691735031</v>
      </c>
      <c r="E4017">
        <v>5.1049921502114346</v>
      </c>
      <c r="F4017">
        <f t="shared" si="158"/>
        <v>7.5033286978135516</v>
      </c>
    </row>
    <row r="4018" spans="1:6" x14ac:dyDescent="0.45">
      <c r="A4018" t="str">
        <f t="shared" si="157"/>
        <v>SLE2010</v>
      </c>
      <c r="B4018" t="s">
        <v>500</v>
      </c>
      <c r="C4018">
        <v>2010</v>
      </c>
      <c r="D4018">
        <v>1900.3851520670291</v>
      </c>
      <c r="E4018">
        <v>4.7316282849916442</v>
      </c>
      <c r="F4018">
        <f t="shared" si="158"/>
        <v>7.549811856225535</v>
      </c>
    </row>
    <row r="4019" spans="1:6" x14ac:dyDescent="0.45">
      <c r="A4019" t="str">
        <f t="shared" si="157"/>
        <v>SLE2011</v>
      </c>
      <c r="B4019" t="s">
        <v>500</v>
      </c>
      <c r="C4019">
        <v>2011</v>
      </c>
      <c r="D4019">
        <v>2042.7000910139859</v>
      </c>
      <c r="E4019">
        <v>4.6403094329069301</v>
      </c>
      <c r="F4019">
        <f t="shared" si="158"/>
        <v>7.6220277857127581</v>
      </c>
    </row>
    <row r="4020" spans="1:6" x14ac:dyDescent="0.45">
      <c r="A4020" t="str">
        <f t="shared" si="157"/>
        <v>SLE2012</v>
      </c>
      <c r="B4020" t="s">
        <v>500</v>
      </c>
      <c r="C4020">
        <v>2012</v>
      </c>
      <c r="D4020">
        <v>2317.1913997528036</v>
      </c>
      <c r="E4020">
        <v>3.4140822106524351</v>
      </c>
      <c r="F4020">
        <f t="shared" si="158"/>
        <v>7.7481111277331038</v>
      </c>
    </row>
    <row r="4021" spans="1:6" x14ac:dyDescent="0.45">
      <c r="A4021" t="str">
        <f t="shared" si="157"/>
        <v>SLE2013</v>
      </c>
      <c r="B4021" t="s">
        <v>500</v>
      </c>
      <c r="C4021">
        <v>2013</v>
      </c>
      <c r="D4021">
        <v>2700.7380780525878</v>
      </c>
      <c r="E4021">
        <v>3.127730737120435</v>
      </c>
      <c r="F4021">
        <f t="shared" si="158"/>
        <v>7.9012803768774695</v>
      </c>
    </row>
    <row r="4022" spans="1:6" x14ac:dyDescent="0.45">
      <c r="A4022" t="str">
        <f t="shared" si="157"/>
        <v>SLE2014</v>
      </c>
      <c r="B4022" t="s">
        <v>500</v>
      </c>
      <c r="C4022">
        <v>2014</v>
      </c>
      <c r="D4022">
        <v>2762.0455374594812</v>
      </c>
      <c r="E4022">
        <v>3.1901473548461796</v>
      </c>
      <c r="F4022">
        <f t="shared" si="158"/>
        <v>7.9237268209656513</v>
      </c>
    </row>
    <row r="4023" spans="1:6" x14ac:dyDescent="0.45">
      <c r="A4023" t="str">
        <f t="shared" si="157"/>
        <v>SLE2015</v>
      </c>
      <c r="B4023" t="s">
        <v>500</v>
      </c>
      <c r="C4023">
        <v>2015</v>
      </c>
      <c r="D4023">
        <v>2560.0498580759267</v>
      </c>
      <c r="E4023">
        <v>3.347368172643296</v>
      </c>
      <c r="F4023">
        <f t="shared" si="158"/>
        <v>7.8477820130948661</v>
      </c>
    </row>
    <row r="4024" spans="1:6" x14ac:dyDescent="0.45">
      <c r="A4024" t="str">
        <f t="shared" si="157"/>
        <v>SLE2016</v>
      </c>
      <c r="B4024" t="s">
        <v>500</v>
      </c>
      <c r="C4024">
        <v>2016</v>
      </c>
      <c r="D4024">
        <v>2634.9252433025022</v>
      </c>
      <c r="E4024">
        <v>3.5180812198078235</v>
      </c>
      <c r="F4024">
        <f t="shared" si="158"/>
        <v>7.8766100899098204</v>
      </c>
    </row>
    <row r="4025" spans="1:6" x14ac:dyDescent="0.45">
      <c r="A4025" t="str">
        <f t="shared" si="157"/>
        <v>SLE2017</v>
      </c>
      <c r="B4025" t="s">
        <v>500</v>
      </c>
      <c r="C4025">
        <v>2017</v>
      </c>
      <c r="D4025">
        <v>2501.4531554481973</v>
      </c>
      <c r="E4025">
        <v>3.3276766219805616</v>
      </c>
      <c r="F4025">
        <f t="shared" si="158"/>
        <v>7.8246271041681448</v>
      </c>
    </row>
    <row r="4026" spans="1:6" x14ac:dyDescent="0.45">
      <c r="A4026" t="str">
        <f t="shared" si="157"/>
        <v>SLE2018</v>
      </c>
      <c r="B4026" t="s">
        <v>500</v>
      </c>
      <c r="C4026">
        <v>2018</v>
      </c>
      <c r="D4026">
        <v>2640.4756678764579</v>
      </c>
      <c r="E4026">
        <v>3.6406032253703526</v>
      </c>
      <c r="F4026">
        <f t="shared" si="158"/>
        <v>7.8787143571363263</v>
      </c>
    </row>
    <row r="4027" spans="1:6" x14ac:dyDescent="0.45">
      <c r="A4027" t="str">
        <f t="shared" si="157"/>
        <v>SLE2019</v>
      </c>
      <c r="B4027" t="s">
        <v>500</v>
      </c>
      <c r="C4027">
        <v>2019</v>
      </c>
      <c r="D4027">
        <v>2705.1385473526475</v>
      </c>
      <c r="E4027">
        <v>3.8581087481692782</v>
      </c>
      <c r="F4027">
        <f t="shared" si="158"/>
        <v>7.9029084089532775</v>
      </c>
    </row>
    <row r="4028" spans="1:6" x14ac:dyDescent="0.45">
      <c r="A4028" t="str">
        <f t="shared" si="157"/>
        <v>SLE2020</v>
      </c>
      <c r="B4028" t="s">
        <v>500</v>
      </c>
      <c r="C4028">
        <v>2020</v>
      </c>
      <c r="D4028">
        <v>2721.3418451749294</v>
      </c>
      <c r="E4028">
        <v>3.6168732445232625</v>
      </c>
      <c r="F4028">
        <f t="shared" si="158"/>
        <v>7.9088803630770173</v>
      </c>
    </row>
    <row r="4029" spans="1:6" x14ac:dyDescent="0.45">
      <c r="A4029" t="str">
        <f t="shared" si="157"/>
        <v>SLE2021</v>
      </c>
      <c r="B4029" t="s">
        <v>500</v>
      </c>
      <c r="C4029">
        <v>2021</v>
      </c>
      <c r="D4029">
        <v>2851.9520807034755</v>
      </c>
      <c r="E4029">
        <v>4.2223506389133441</v>
      </c>
      <c r="F4029">
        <f t="shared" si="158"/>
        <v>7.9557589793956529</v>
      </c>
    </row>
    <row r="4030" spans="1:6" x14ac:dyDescent="0.45">
      <c r="A4030" t="str">
        <f t="shared" si="157"/>
        <v>SLE2022</v>
      </c>
      <c r="B4030" t="s">
        <v>500</v>
      </c>
      <c r="C4030">
        <v>2022</v>
      </c>
      <c r="D4030">
        <v>3146.7929438968704</v>
      </c>
      <c r="E4030">
        <v>3.5362148735487313</v>
      </c>
      <c r="F4030">
        <f t="shared" si="158"/>
        <v>8.0541391001419314</v>
      </c>
    </row>
    <row r="4031" spans="1:6" x14ac:dyDescent="0.45">
      <c r="A4031" t="str">
        <f t="shared" si="157"/>
        <v>SLE2023</v>
      </c>
      <c r="B4031" t="s">
        <v>500</v>
      </c>
      <c r="C4031">
        <v>2023</v>
      </c>
      <c r="D4031">
        <v>3371.3475417879758</v>
      </c>
      <c r="E4031">
        <v>3.2384732690828568</v>
      </c>
      <c r="F4031">
        <f t="shared" si="158"/>
        <v>8.1230678074541309</v>
      </c>
    </row>
    <row r="4032" spans="1:6" x14ac:dyDescent="0.45">
      <c r="A4032" t="str">
        <f t="shared" si="157"/>
        <v>SLE2024</v>
      </c>
      <c r="B4032" t="s">
        <v>500</v>
      </c>
      <c r="C4032">
        <v>2024</v>
      </c>
      <c r="D4032">
        <v>3515.5627125888832</v>
      </c>
      <c r="E4032">
        <v>3.6646525015899227</v>
      </c>
      <c r="F4032">
        <f t="shared" si="158"/>
        <v>8.164954880361881</v>
      </c>
    </row>
    <row r="4033" spans="1:6" x14ac:dyDescent="0.45">
      <c r="A4033" t="str">
        <f t="shared" si="157"/>
        <v>SGP1990</v>
      </c>
      <c r="B4033" t="s">
        <v>63</v>
      </c>
      <c r="C4033">
        <v>1990</v>
      </c>
      <c r="D4033" s="2">
        <v>23815.159726471338</v>
      </c>
      <c r="E4033" s="2">
        <v>79.164674723338578</v>
      </c>
      <c r="F4033">
        <f t="shared" si="158"/>
        <v>10.078077620181663</v>
      </c>
    </row>
    <row r="4034" spans="1:6" x14ac:dyDescent="0.45">
      <c r="A4034" t="str">
        <f t="shared" si="157"/>
        <v>SGP1991</v>
      </c>
      <c r="B4034" t="s">
        <v>63</v>
      </c>
      <c r="C4034">
        <v>1991</v>
      </c>
      <c r="D4034">
        <v>25530.366698224418</v>
      </c>
      <c r="E4034">
        <v>79.871102125210712</v>
      </c>
      <c r="F4034">
        <f t="shared" si="158"/>
        <v>10.147623873556757</v>
      </c>
    </row>
    <row r="4035" spans="1:6" x14ac:dyDescent="0.45">
      <c r="A4035" t="str">
        <f t="shared" ref="A4035:A4098" si="159">B4035&amp;C4035</f>
        <v>SGP1992</v>
      </c>
      <c r="B4035" t="s">
        <v>63</v>
      </c>
      <c r="C4035">
        <v>1992</v>
      </c>
      <c r="D4035">
        <v>27021.840881850974</v>
      </c>
      <c r="E4035">
        <v>81.085536774524797</v>
      </c>
      <c r="F4035">
        <f t="shared" ref="F4035:F4098" si="160">LN(D4035)</f>
        <v>10.204400739535799</v>
      </c>
    </row>
    <row r="4036" spans="1:6" x14ac:dyDescent="0.45">
      <c r="A4036" t="str">
        <f t="shared" si="159"/>
        <v>SGP1993</v>
      </c>
      <c r="B4036" t="s">
        <v>63</v>
      </c>
      <c r="C4036">
        <v>1993</v>
      </c>
      <c r="D4036">
        <v>30062.1391659164</v>
      </c>
      <c r="E4036">
        <v>80.971701263542514</v>
      </c>
      <c r="F4036">
        <f t="shared" si="160"/>
        <v>10.311021823979123</v>
      </c>
    </row>
    <row r="4037" spans="1:6" x14ac:dyDescent="0.45">
      <c r="A4037" t="str">
        <f t="shared" si="159"/>
        <v>SGP1994</v>
      </c>
      <c r="B4037" t="s">
        <v>63</v>
      </c>
      <c r="C4037">
        <v>1994</v>
      </c>
      <c r="D4037">
        <v>33057.537698505686</v>
      </c>
      <c r="E4037">
        <v>81.190240539325515</v>
      </c>
      <c r="F4037">
        <f t="shared" si="160"/>
        <v>10.406004888822242</v>
      </c>
    </row>
    <row r="4038" spans="1:6" x14ac:dyDescent="0.45">
      <c r="A4038" t="str">
        <f t="shared" si="159"/>
        <v>SGP1995</v>
      </c>
      <c r="B4038" t="s">
        <v>63</v>
      </c>
      <c r="C4038">
        <v>1995</v>
      </c>
      <c r="D4038">
        <v>35090.068748830934</v>
      </c>
      <c r="E4038">
        <v>88.293496958541198</v>
      </c>
      <c r="F4038">
        <f t="shared" si="160"/>
        <v>10.465673427789675</v>
      </c>
    </row>
    <row r="4039" spans="1:6" x14ac:dyDescent="0.45">
      <c r="A4039" t="str">
        <f t="shared" si="159"/>
        <v>SGP1996</v>
      </c>
      <c r="B4039" t="s">
        <v>63</v>
      </c>
      <c r="C4039">
        <v>1996</v>
      </c>
      <c r="D4039">
        <v>36872.703584893759</v>
      </c>
      <c r="E4039">
        <v>93.741806429945512</v>
      </c>
      <c r="F4039">
        <f t="shared" si="160"/>
        <v>10.515226816039013</v>
      </c>
    </row>
    <row r="4040" spans="1:6" x14ac:dyDescent="0.45">
      <c r="A4040" t="str">
        <f t="shared" si="159"/>
        <v>SGP1997</v>
      </c>
      <c r="B4040" t="s">
        <v>63</v>
      </c>
      <c r="C4040">
        <v>1997</v>
      </c>
      <c r="D4040">
        <v>39286.432160172539</v>
      </c>
      <c r="E4040">
        <v>96.470304928415956</v>
      </c>
      <c r="F4040">
        <f t="shared" si="160"/>
        <v>10.578634500594472</v>
      </c>
    </row>
    <row r="4041" spans="1:6" x14ac:dyDescent="0.45">
      <c r="A4041" t="str">
        <f t="shared" si="159"/>
        <v>SGP1998</v>
      </c>
      <c r="B4041" t="s">
        <v>63</v>
      </c>
      <c r="C4041">
        <v>1998</v>
      </c>
      <c r="D4041">
        <v>37559.612163898724</v>
      </c>
      <c r="E4041">
        <v>107.93107365817993</v>
      </c>
      <c r="F4041">
        <f t="shared" si="160"/>
        <v>10.533684607494093</v>
      </c>
    </row>
    <row r="4042" spans="1:6" x14ac:dyDescent="0.45">
      <c r="A4042" t="str">
        <f t="shared" si="159"/>
        <v>SGP1999</v>
      </c>
      <c r="B4042" t="s">
        <v>63</v>
      </c>
      <c r="C4042">
        <v>1999</v>
      </c>
      <c r="D4042">
        <v>39948.780133101121</v>
      </c>
      <c r="E4042">
        <v>102.70730414864704</v>
      </c>
      <c r="F4042">
        <f t="shared" si="160"/>
        <v>10.5953534158872</v>
      </c>
    </row>
    <row r="4043" spans="1:6" x14ac:dyDescent="0.45">
      <c r="A4043" t="str">
        <f t="shared" si="159"/>
        <v>SGP2000</v>
      </c>
      <c r="B4043" t="s">
        <v>63</v>
      </c>
      <c r="C4043">
        <v>2000</v>
      </c>
      <c r="D4043">
        <v>43781.269149680949</v>
      </c>
      <c r="E4043">
        <v>96.052463165419326</v>
      </c>
      <c r="F4043">
        <f t="shared" si="160"/>
        <v>10.686961359913891</v>
      </c>
    </row>
    <row r="4044" spans="1:6" x14ac:dyDescent="0.45">
      <c r="A4044" t="str">
        <f t="shared" si="159"/>
        <v>SGP2001</v>
      </c>
      <c r="B4044" t="s">
        <v>63</v>
      </c>
      <c r="C4044">
        <v>2001</v>
      </c>
      <c r="D4044">
        <v>43109.064194015664</v>
      </c>
      <c r="E4044">
        <v>115.02396734076885</v>
      </c>
      <c r="F4044">
        <f t="shared" si="160"/>
        <v>10.67148856010626</v>
      </c>
    </row>
    <row r="4045" spans="1:6" x14ac:dyDescent="0.45">
      <c r="A4045" t="str">
        <f t="shared" si="159"/>
        <v>SGP2002</v>
      </c>
      <c r="B4045" t="s">
        <v>63</v>
      </c>
      <c r="C4045">
        <v>2002</v>
      </c>
      <c r="D4045">
        <v>45083.252990457266</v>
      </c>
      <c r="E4045">
        <v>102.02422357287138</v>
      </c>
      <c r="F4045">
        <f t="shared" si="160"/>
        <v>10.716266125941964</v>
      </c>
    </row>
    <row r="4046" spans="1:6" x14ac:dyDescent="0.45">
      <c r="A4046" t="str">
        <f t="shared" si="159"/>
        <v>SGP2003</v>
      </c>
      <c r="B4046" t="s">
        <v>63</v>
      </c>
      <c r="C4046">
        <v>2003</v>
      </c>
      <c r="D4046">
        <v>48778.298330124388</v>
      </c>
      <c r="E4046">
        <v>104.78280063414844</v>
      </c>
      <c r="F4046">
        <f t="shared" si="160"/>
        <v>10.795040786580135</v>
      </c>
    </row>
    <row r="4047" spans="1:6" x14ac:dyDescent="0.45">
      <c r="A4047" t="str">
        <f t="shared" si="159"/>
        <v>SGP2004</v>
      </c>
      <c r="B4047" t="s">
        <v>63</v>
      </c>
      <c r="C4047">
        <v>2004</v>
      </c>
      <c r="D4047">
        <v>54383.806233221861</v>
      </c>
      <c r="E4047">
        <v>95.728965761984853</v>
      </c>
      <c r="F4047">
        <f t="shared" si="160"/>
        <v>10.903821708992323</v>
      </c>
    </row>
    <row r="4048" spans="1:6" x14ac:dyDescent="0.45">
      <c r="A4048" t="str">
        <f t="shared" si="159"/>
        <v>SGP2005</v>
      </c>
      <c r="B4048" t="s">
        <v>63</v>
      </c>
      <c r="C4048">
        <v>2005</v>
      </c>
      <c r="D4048">
        <v>58821.693465090095</v>
      </c>
      <c r="E4048">
        <v>89.223356195615906</v>
      </c>
      <c r="F4048">
        <f t="shared" si="160"/>
        <v>10.982266002327513</v>
      </c>
    </row>
    <row r="4049" spans="1:6" x14ac:dyDescent="0.45">
      <c r="A4049" t="str">
        <f t="shared" si="159"/>
        <v>SGP2006</v>
      </c>
      <c r="B4049" t="s">
        <v>63</v>
      </c>
      <c r="C4049">
        <v>2006</v>
      </c>
      <c r="D4049">
        <v>64060.56860424245</v>
      </c>
      <c r="E4049">
        <v>84.287055997913271</v>
      </c>
      <c r="F4049">
        <f t="shared" si="160"/>
        <v>11.067584299243682</v>
      </c>
    </row>
    <row r="4050" spans="1:6" x14ac:dyDescent="0.45">
      <c r="A4050" t="str">
        <f t="shared" si="159"/>
        <v>SGP2007</v>
      </c>
      <c r="B4050" t="s">
        <v>63</v>
      </c>
      <c r="C4050">
        <v>2007</v>
      </c>
      <c r="D4050">
        <v>68804.9832153264</v>
      </c>
      <c r="E4050">
        <v>85.351759604778337</v>
      </c>
      <c r="F4050">
        <f t="shared" si="160"/>
        <v>11.139031451753802</v>
      </c>
    </row>
    <row r="4051" spans="1:6" x14ac:dyDescent="0.45">
      <c r="A4051" t="str">
        <f t="shared" si="159"/>
        <v>SGP2008</v>
      </c>
      <c r="B4051" t="s">
        <v>63</v>
      </c>
      <c r="C4051">
        <v>2008</v>
      </c>
      <c r="D4051">
        <v>67735.348085201869</v>
      </c>
      <c r="E4051">
        <v>97.864362331241423</v>
      </c>
      <c r="F4051">
        <f t="shared" si="160"/>
        <v>11.123363450928359</v>
      </c>
    </row>
    <row r="4052" spans="1:6" x14ac:dyDescent="0.45">
      <c r="A4052" t="str">
        <f t="shared" si="159"/>
        <v>SGP2009</v>
      </c>
      <c r="B4052" t="s">
        <v>63</v>
      </c>
      <c r="C4052">
        <v>2009</v>
      </c>
      <c r="D4052">
        <v>66212.962556151993</v>
      </c>
      <c r="E4052">
        <v>96.861376549472453</v>
      </c>
      <c r="F4052">
        <f t="shared" si="160"/>
        <v>11.100631531762335</v>
      </c>
    </row>
    <row r="4053" spans="1:6" x14ac:dyDescent="0.45">
      <c r="A4053" t="str">
        <f t="shared" si="159"/>
        <v>SGP2010</v>
      </c>
      <c r="B4053" t="s">
        <v>63</v>
      </c>
      <c r="C4053">
        <v>2010</v>
      </c>
      <c r="D4053">
        <v>75400.555798417743</v>
      </c>
      <c r="E4053">
        <v>94.858402697901184</v>
      </c>
      <c r="F4053">
        <f t="shared" si="160"/>
        <v>11.23056992530068</v>
      </c>
    </row>
    <row r="4054" spans="1:6" x14ac:dyDescent="0.45">
      <c r="A4054" t="str">
        <f t="shared" si="159"/>
        <v>SGP2011</v>
      </c>
      <c r="B4054" t="s">
        <v>63</v>
      </c>
      <c r="C4054">
        <v>2011</v>
      </c>
      <c r="D4054">
        <v>80052.39149826506</v>
      </c>
      <c r="E4054">
        <v>104.70367384157744</v>
      </c>
      <c r="F4054">
        <f t="shared" si="160"/>
        <v>11.290436593035013</v>
      </c>
    </row>
    <row r="4055" spans="1:6" x14ac:dyDescent="0.45">
      <c r="A4055" t="str">
        <f t="shared" si="159"/>
        <v>SGP2012</v>
      </c>
      <c r="B4055" t="s">
        <v>63</v>
      </c>
      <c r="C4055">
        <v>2012</v>
      </c>
      <c r="D4055">
        <v>82107.727089209162</v>
      </c>
      <c r="E4055">
        <v>112.97354316573586</v>
      </c>
      <c r="F4055">
        <f t="shared" si="160"/>
        <v>11.315787409028861</v>
      </c>
    </row>
    <row r="4056" spans="1:6" x14ac:dyDescent="0.45">
      <c r="A4056" t="str">
        <f t="shared" si="159"/>
        <v>SGP2013</v>
      </c>
      <c r="B4056" t="s">
        <v>63</v>
      </c>
      <c r="C4056">
        <v>2013</v>
      </c>
      <c r="D4056">
        <v>83088.31854116582</v>
      </c>
      <c r="E4056">
        <v>124.06595156861935</v>
      </c>
      <c r="F4056">
        <f t="shared" si="160"/>
        <v>11.32765939985739</v>
      </c>
    </row>
    <row r="4057" spans="1:6" x14ac:dyDescent="0.45">
      <c r="A4057" t="str">
        <f t="shared" si="159"/>
        <v>SGP2014</v>
      </c>
      <c r="B4057" t="s">
        <v>63</v>
      </c>
      <c r="C4057">
        <v>2014</v>
      </c>
      <c r="D4057">
        <v>84555.244610082649</v>
      </c>
      <c r="E4057">
        <v>128.12976330994599</v>
      </c>
      <c r="F4057">
        <f t="shared" si="160"/>
        <v>11.345160382090519</v>
      </c>
    </row>
    <row r="4058" spans="1:6" x14ac:dyDescent="0.45">
      <c r="A4058" t="str">
        <f t="shared" si="159"/>
        <v>SGP2015</v>
      </c>
      <c r="B4058" t="s">
        <v>63</v>
      </c>
      <c r="C4058">
        <v>2015</v>
      </c>
      <c r="D4058">
        <v>87156.187383315017</v>
      </c>
      <c r="E4058">
        <v>122.42135384576144</v>
      </c>
      <c r="F4058">
        <f t="shared" si="160"/>
        <v>11.375457045367934</v>
      </c>
    </row>
    <row r="4059" spans="1:6" x14ac:dyDescent="0.45">
      <c r="A4059" t="str">
        <f t="shared" si="159"/>
        <v>SGP2016</v>
      </c>
      <c r="B4059" t="s">
        <v>63</v>
      </c>
      <c r="C4059">
        <v>2016</v>
      </c>
      <c r="D4059">
        <v>89901.815916503576</v>
      </c>
      <c r="E4059">
        <v>123.48306625154576</v>
      </c>
      <c r="F4059">
        <f t="shared" si="160"/>
        <v>11.406473419549409</v>
      </c>
    </row>
    <row r="4060" spans="1:6" x14ac:dyDescent="0.45">
      <c r="A4060" t="str">
        <f t="shared" si="159"/>
        <v>SGP2017</v>
      </c>
      <c r="B4060" t="s">
        <v>63</v>
      </c>
      <c r="C4060">
        <v>2017</v>
      </c>
      <c r="D4060">
        <v>95744.182160095719</v>
      </c>
      <c r="E4060">
        <v>120.83577492940705</v>
      </c>
      <c r="F4060">
        <f t="shared" si="160"/>
        <v>11.469435144466814</v>
      </c>
    </row>
    <row r="4061" spans="1:6" x14ac:dyDescent="0.45">
      <c r="A4061" t="str">
        <f t="shared" si="159"/>
        <v>SGP2018</v>
      </c>
      <c r="B4061" t="s">
        <v>63</v>
      </c>
      <c r="C4061">
        <v>2018</v>
      </c>
      <c r="D4061">
        <v>103963.36329269045</v>
      </c>
      <c r="E4061">
        <v>117.70538391205636</v>
      </c>
      <c r="F4061">
        <f t="shared" si="160"/>
        <v>11.55179384002791</v>
      </c>
    </row>
    <row r="4062" spans="1:6" x14ac:dyDescent="0.45">
      <c r="A4062" t="str">
        <f t="shared" si="159"/>
        <v>SGP2019</v>
      </c>
      <c r="B4062" t="s">
        <v>63</v>
      </c>
      <c r="C4062">
        <v>2019</v>
      </c>
      <c r="D4062">
        <v>105335.29197411086</v>
      </c>
      <c r="E4062">
        <v>119.4675416900194</v>
      </c>
      <c r="F4062">
        <f t="shared" si="160"/>
        <v>11.564903798418987</v>
      </c>
    </row>
    <row r="4063" spans="1:6" x14ac:dyDescent="0.45">
      <c r="A4063" t="str">
        <f t="shared" si="159"/>
        <v>SGP2020</v>
      </c>
      <c r="B4063" t="s">
        <v>63</v>
      </c>
      <c r="C4063">
        <v>2020</v>
      </c>
      <c r="D4063">
        <v>101518.3179844398</v>
      </c>
      <c r="E4063">
        <v>129.19083159456557</v>
      </c>
      <c r="F4063">
        <f t="shared" si="160"/>
        <v>11.527994533933832</v>
      </c>
    </row>
    <row r="4064" spans="1:6" x14ac:dyDescent="0.45">
      <c r="A4064" t="str">
        <f t="shared" si="159"/>
        <v>SVK2006</v>
      </c>
      <c r="B4064" t="s">
        <v>115</v>
      </c>
      <c r="C4064">
        <v>2006</v>
      </c>
      <c r="D4064">
        <v>18909.776167003198</v>
      </c>
      <c r="E4064">
        <v>33.761752192494427</v>
      </c>
      <c r="F4064">
        <f t="shared" si="160"/>
        <v>9.8474343248295764</v>
      </c>
    </row>
    <row r="4065" spans="1:6" x14ac:dyDescent="0.45">
      <c r="A4065" t="str">
        <f t="shared" si="159"/>
        <v>SVK2007</v>
      </c>
      <c r="B4065" t="s">
        <v>115</v>
      </c>
      <c r="C4065">
        <v>2007</v>
      </c>
      <c r="D4065">
        <v>21233.037349977898</v>
      </c>
      <c r="E4065">
        <v>37.366289646942924</v>
      </c>
      <c r="F4065">
        <f t="shared" si="160"/>
        <v>9.9633136132335078</v>
      </c>
    </row>
    <row r="4066" spans="1:6" x14ac:dyDescent="0.45">
      <c r="A4066" t="str">
        <f t="shared" si="159"/>
        <v>SVK2008</v>
      </c>
      <c r="B4066" t="s">
        <v>115</v>
      </c>
      <c r="C4066">
        <v>2008</v>
      </c>
      <c r="D4066">
        <v>23714.135357099065</v>
      </c>
      <c r="E4066">
        <v>40.697688750667417</v>
      </c>
      <c r="F4066">
        <f t="shared" si="160"/>
        <v>10.073826577899974</v>
      </c>
    </row>
    <row r="4067" spans="1:6" x14ac:dyDescent="0.45">
      <c r="A4067" t="str">
        <f t="shared" si="159"/>
        <v>SVK2009</v>
      </c>
      <c r="B4067" t="s">
        <v>115</v>
      </c>
      <c r="C4067">
        <v>2009</v>
      </c>
      <c r="D4067">
        <v>23065.375476520258</v>
      </c>
      <c r="E4067">
        <v>44.919454630503431</v>
      </c>
      <c r="F4067">
        <f t="shared" si="160"/>
        <v>10.046087874919477</v>
      </c>
    </row>
    <row r="4068" spans="1:6" x14ac:dyDescent="0.45">
      <c r="A4068" t="str">
        <f t="shared" si="159"/>
        <v>SVK2010</v>
      </c>
      <c r="B4068" t="s">
        <v>115</v>
      </c>
      <c r="C4068">
        <v>2010</v>
      </c>
      <c r="D4068">
        <v>25384.491136635406</v>
      </c>
      <c r="E4068">
        <v>44.343508773777977</v>
      </c>
      <c r="F4068">
        <f t="shared" si="160"/>
        <v>10.141893681351755</v>
      </c>
    </row>
    <row r="4069" spans="1:6" x14ac:dyDescent="0.45">
      <c r="A4069" t="str">
        <f t="shared" si="159"/>
        <v>SVK2011</v>
      </c>
      <c r="B4069" t="s">
        <v>115</v>
      </c>
      <c r="C4069">
        <v>2011</v>
      </c>
      <c r="D4069">
        <v>26201.650282088598</v>
      </c>
      <c r="E4069">
        <v>46.006163407487243</v>
      </c>
      <c r="F4069">
        <f t="shared" si="160"/>
        <v>10.173577675631513</v>
      </c>
    </row>
    <row r="4070" spans="1:6" x14ac:dyDescent="0.45">
      <c r="A4070" t="str">
        <f t="shared" si="159"/>
        <v>SVK2012</v>
      </c>
      <c r="B4070" t="s">
        <v>115</v>
      </c>
      <c r="C4070">
        <v>2012</v>
      </c>
      <c r="D4070">
        <v>27022.774732138194</v>
      </c>
      <c r="E4070">
        <v>46.158856071376356</v>
      </c>
      <c r="F4070">
        <f t="shared" si="160"/>
        <v>10.204435298030727</v>
      </c>
    </row>
    <row r="4071" spans="1:6" x14ac:dyDescent="0.45">
      <c r="A4071" t="str">
        <f t="shared" si="159"/>
        <v>SVK2013</v>
      </c>
      <c r="B4071" t="s">
        <v>115</v>
      </c>
      <c r="C4071">
        <v>2013</v>
      </c>
      <c r="D4071">
        <v>28075.432623671855</v>
      </c>
      <c r="E4071">
        <v>47.685056715079234</v>
      </c>
      <c r="F4071">
        <f t="shared" si="160"/>
        <v>10.242650189057708</v>
      </c>
    </row>
    <row r="4072" spans="1:6" x14ac:dyDescent="0.45">
      <c r="A4072" t="str">
        <f t="shared" si="159"/>
        <v>SVK2014</v>
      </c>
      <c r="B4072" t="s">
        <v>115</v>
      </c>
      <c r="C4072">
        <v>2014</v>
      </c>
      <c r="D4072">
        <v>29108.072180194013</v>
      </c>
      <c r="E4072">
        <v>49.500772573446724</v>
      </c>
      <c r="F4072">
        <f t="shared" si="160"/>
        <v>10.278770809201227</v>
      </c>
    </row>
    <row r="4073" spans="1:6" x14ac:dyDescent="0.45">
      <c r="A4073" t="str">
        <f t="shared" si="159"/>
        <v>SVK2015</v>
      </c>
      <c r="B4073" t="s">
        <v>115</v>
      </c>
      <c r="C4073">
        <v>2015</v>
      </c>
      <c r="D4073">
        <v>30156.027099272185</v>
      </c>
      <c r="E4073">
        <v>52.333282742139417</v>
      </c>
      <c r="F4073">
        <f t="shared" si="160"/>
        <v>10.314140085967354</v>
      </c>
    </row>
    <row r="4074" spans="1:6" x14ac:dyDescent="0.45">
      <c r="A4074" t="str">
        <f t="shared" si="159"/>
        <v>SVK2016</v>
      </c>
      <c r="B4074" t="s">
        <v>115</v>
      </c>
      <c r="C4074">
        <v>2016</v>
      </c>
      <c r="D4074">
        <v>29867.980339008056</v>
      </c>
      <c r="E4074">
        <v>56.671635083533609</v>
      </c>
      <c r="F4074">
        <f t="shared" si="160"/>
        <v>10.304542293892622</v>
      </c>
    </row>
    <row r="4075" spans="1:6" x14ac:dyDescent="0.45">
      <c r="A4075" t="str">
        <f t="shared" si="159"/>
        <v>SVK2017</v>
      </c>
      <c r="B4075" t="s">
        <v>115</v>
      </c>
      <c r="C4075">
        <v>2017</v>
      </c>
      <c r="D4075">
        <v>30245.782586975631</v>
      </c>
      <c r="E4075">
        <v>59.877999589691058</v>
      </c>
      <c r="F4075">
        <f t="shared" si="160"/>
        <v>10.317112035126934</v>
      </c>
    </row>
    <row r="4076" spans="1:6" x14ac:dyDescent="0.45">
      <c r="A4076" t="str">
        <f t="shared" si="159"/>
        <v>SVK2018</v>
      </c>
      <c r="B4076" t="s">
        <v>115</v>
      </c>
      <c r="C4076">
        <v>2018</v>
      </c>
      <c r="D4076">
        <v>31509.818729163479</v>
      </c>
      <c r="E4076">
        <v>61.44194641820657</v>
      </c>
      <c r="F4076">
        <f t="shared" si="160"/>
        <v>10.35805448193133</v>
      </c>
    </row>
    <row r="4077" spans="1:6" x14ac:dyDescent="0.45">
      <c r="A4077" t="str">
        <f t="shared" si="159"/>
        <v>SVK2019</v>
      </c>
      <c r="B4077" t="s">
        <v>115</v>
      </c>
      <c r="C4077">
        <v>2019</v>
      </c>
      <c r="D4077">
        <v>33985.675841966098</v>
      </c>
      <c r="E4077">
        <v>62.464507252250101</v>
      </c>
      <c r="F4077">
        <f t="shared" si="160"/>
        <v>10.433694416061337</v>
      </c>
    </row>
    <row r="4078" spans="1:6" x14ac:dyDescent="0.45">
      <c r="A4078" t="str">
        <f t="shared" si="159"/>
        <v>SVK2020</v>
      </c>
      <c r="B4078" t="s">
        <v>115</v>
      </c>
      <c r="C4078">
        <v>2020</v>
      </c>
      <c r="D4078">
        <v>35327.943916558848</v>
      </c>
      <c r="E4078">
        <v>65.647590409826023</v>
      </c>
      <c r="F4078">
        <f t="shared" si="160"/>
        <v>10.472429542128681</v>
      </c>
    </row>
    <row r="4079" spans="1:6" x14ac:dyDescent="0.45">
      <c r="A4079" t="str">
        <f t="shared" si="159"/>
        <v>SVK2021</v>
      </c>
      <c r="B4079" t="s">
        <v>115</v>
      </c>
      <c r="C4079">
        <v>2021</v>
      </c>
      <c r="D4079">
        <v>38346.093576817671</v>
      </c>
      <c r="E4079">
        <v>65.085669295618061</v>
      </c>
      <c r="F4079">
        <f t="shared" si="160"/>
        <v>10.554407939203363</v>
      </c>
    </row>
    <row r="4080" spans="1:6" x14ac:dyDescent="0.45">
      <c r="A4080" t="str">
        <f t="shared" si="159"/>
        <v>SVK2022</v>
      </c>
      <c r="B4080" t="s">
        <v>115</v>
      </c>
      <c r="C4080">
        <v>2022</v>
      </c>
      <c r="D4080">
        <v>41096.018502098013</v>
      </c>
      <c r="E4080">
        <v>66.686350476300689</v>
      </c>
      <c r="F4080">
        <f t="shared" si="160"/>
        <v>10.62366652236352</v>
      </c>
    </row>
    <row r="4081" spans="1:6" x14ac:dyDescent="0.45">
      <c r="A4081" t="str">
        <f t="shared" si="159"/>
        <v>SVK2023</v>
      </c>
      <c r="B4081" t="s">
        <v>115</v>
      </c>
      <c r="C4081">
        <v>2023</v>
      </c>
      <c r="D4081">
        <v>43949.857212534858</v>
      </c>
      <c r="E4081">
        <v>61.316103336085718</v>
      </c>
      <c r="F4081">
        <f t="shared" si="160"/>
        <v>10.690804654246495</v>
      </c>
    </row>
    <row r="4082" spans="1:6" x14ac:dyDescent="0.45">
      <c r="A4082" t="str">
        <f t="shared" si="159"/>
        <v>SVK2024</v>
      </c>
      <c r="B4082" t="s">
        <v>115</v>
      </c>
      <c r="C4082">
        <v>2024</v>
      </c>
      <c r="D4082">
        <v>47180.848766288371</v>
      </c>
      <c r="E4082">
        <v>59.296782097031823</v>
      </c>
      <c r="F4082">
        <f t="shared" si="160"/>
        <v>10.761743342759331</v>
      </c>
    </row>
    <row r="4083" spans="1:6" x14ac:dyDescent="0.45">
      <c r="A4083" t="str">
        <f t="shared" si="159"/>
        <v>SVN2004</v>
      </c>
      <c r="B4083" t="s">
        <v>251</v>
      </c>
      <c r="C4083">
        <v>2004</v>
      </c>
      <c r="D4083">
        <v>22590.792129954429</v>
      </c>
      <c r="E4083">
        <v>44.951035672413298</v>
      </c>
      <c r="F4083">
        <f t="shared" si="160"/>
        <v>10.025297674360965</v>
      </c>
    </row>
    <row r="4084" spans="1:6" x14ac:dyDescent="0.45">
      <c r="A4084" t="str">
        <f t="shared" si="159"/>
        <v>SVN2005</v>
      </c>
      <c r="B4084" t="s">
        <v>251</v>
      </c>
      <c r="C4084">
        <v>2005</v>
      </c>
      <c r="D4084">
        <v>23682.371084915292</v>
      </c>
      <c r="E4084">
        <v>52.664495379048645</v>
      </c>
      <c r="F4084">
        <f t="shared" si="160"/>
        <v>10.07248621426038</v>
      </c>
    </row>
    <row r="4085" spans="1:6" x14ac:dyDescent="0.45">
      <c r="A4085" t="str">
        <f t="shared" si="159"/>
        <v>SVN2006</v>
      </c>
      <c r="B4085" t="s">
        <v>251</v>
      </c>
      <c r="C4085">
        <v>2006</v>
      </c>
      <c r="D4085">
        <v>25576.519316704642</v>
      </c>
      <c r="E4085">
        <v>60.34762085533405</v>
      </c>
      <c r="F4085">
        <f t="shared" si="160"/>
        <v>10.149429995378103</v>
      </c>
    </row>
    <row r="4086" spans="1:6" x14ac:dyDescent="0.45">
      <c r="A4086" t="str">
        <f t="shared" si="159"/>
        <v>SVN2007</v>
      </c>
      <c r="B4086" t="s">
        <v>251</v>
      </c>
      <c r="C4086">
        <v>2007</v>
      </c>
      <c r="D4086">
        <v>27469.041298856744</v>
      </c>
      <c r="E4086">
        <v>71.339052919650101</v>
      </c>
      <c r="F4086">
        <f t="shared" si="160"/>
        <v>10.220814878547895</v>
      </c>
    </row>
    <row r="4087" spans="1:6" x14ac:dyDescent="0.45">
      <c r="A4087" t="str">
        <f t="shared" si="159"/>
        <v>SVN2008</v>
      </c>
      <c r="B4087" t="s">
        <v>251</v>
      </c>
      <c r="C4087">
        <v>2008</v>
      </c>
      <c r="D4087">
        <v>29460.941424351513</v>
      </c>
      <c r="E4087">
        <v>76.774994810828261</v>
      </c>
      <c r="F4087">
        <f t="shared" si="160"/>
        <v>10.290820645526116</v>
      </c>
    </row>
    <row r="4088" spans="1:6" x14ac:dyDescent="0.45">
      <c r="A4088" t="str">
        <f t="shared" si="159"/>
        <v>SVN2009</v>
      </c>
      <c r="B4088" t="s">
        <v>251</v>
      </c>
      <c r="C4088">
        <v>2009</v>
      </c>
      <c r="D4088">
        <v>27214.465314754609</v>
      </c>
      <c r="E4088">
        <v>84.057930889816333</v>
      </c>
      <c r="F4088">
        <f t="shared" si="160"/>
        <v>10.211503923964099</v>
      </c>
    </row>
    <row r="4089" spans="1:6" x14ac:dyDescent="0.45">
      <c r="A4089" t="str">
        <f t="shared" si="159"/>
        <v>SVN2010</v>
      </c>
      <c r="B4089" t="s">
        <v>251</v>
      </c>
      <c r="C4089">
        <v>2010</v>
      </c>
      <c r="D4089">
        <v>27582.497741718555</v>
      </c>
      <c r="E4089">
        <v>85.795263558528475</v>
      </c>
      <c r="F4089">
        <f t="shared" si="160"/>
        <v>10.224936710760753</v>
      </c>
    </row>
    <row r="4090" spans="1:6" x14ac:dyDescent="0.45">
      <c r="A4090" t="str">
        <f t="shared" si="159"/>
        <v>SVN2011</v>
      </c>
      <c r="B4090" t="s">
        <v>251</v>
      </c>
      <c r="C4090">
        <v>2011</v>
      </c>
      <c r="D4090">
        <v>28715.633995496282</v>
      </c>
      <c r="E4090">
        <v>82.46151475442764</v>
      </c>
      <c r="F4090">
        <f t="shared" si="160"/>
        <v>10.26519699195058</v>
      </c>
    </row>
    <row r="4091" spans="1:6" x14ac:dyDescent="0.45">
      <c r="A4091" t="str">
        <f t="shared" si="159"/>
        <v>SVN2012</v>
      </c>
      <c r="B4091" t="s">
        <v>251</v>
      </c>
      <c r="C4091">
        <v>2012</v>
      </c>
      <c r="D4091">
        <v>28786.710551768625</v>
      </c>
      <c r="E4091">
        <v>79.97747955964752</v>
      </c>
      <c r="F4091">
        <f t="shared" si="160"/>
        <v>10.267669120453519</v>
      </c>
    </row>
    <row r="4092" spans="1:6" x14ac:dyDescent="0.45">
      <c r="A4092" t="str">
        <f t="shared" si="159"/>
        <v>SVN2013</v>
      </c>
      <c r="B4092" t="s">
        <v>251</v>
      </c>
      <c r="C4092">
        <v>2013</v>
      </c>
      <c r="D4092">
        <v>29634.06576114706</v>
      </c>
      <c r="E4092">
        <v>66.095040443500494</v>
      </c>
      <c r="F4092">
        <f t="shared" si="160"/>
        <v>10.296679848877613</v>
      </c>
    </row>
    <row r="4093" spans="1:6" x14ac:dyDescent="0.45">
      <c r="A4093" t="str">
        <f t="shared" si="159"/>
        <v>SVN2014</v>
      </c>
      <c r="B4093" t="s">
        <v>251</v>
      </c>
      <c r="C4093">
        <v>2014</v>
      </c>
      <c r="D4093">
        <v>30571.975301983166</v>
      </c>
      <c r="E4093">
        <v>55.032399911620146</v>
      </c>
      <c r="F4093">
        <f t="shared" si="160"/>
        <v>10.327839028498493</v>
      </c>
    </row>
    <row r="4094" spans="1:6" x14ac:dyDescent="0.45">
      <c r="A4094" t="str">
        <f t="shared" si="159"/>
        <v>SVN2015</v>
      </c>
      <c r="B4094" t="s">
        <v>251</v>
      </c>
      <c r="C4094">
        <v>2015</v>
      </c>
      <c r="D4094">
        <v>31344.628974305822</v>
      </c>
      <c r="E4094">
        <v>50.343832479808292</v>
      </c>
      <c r="F4094">
        <f t="shared" si="160"/>
        <v>10.352798206799788</v>
      </c>
    </row>
    <row r="4095" spans="1:6" x14ac:dyDescent="0.45">
      <c r="A4095" t="str">
        <f t="shared" si="159"/>
        <v>SVN2016</v>
      </c>
      <c r="B4095" t="s">
        <v>251</v>
      </c>
      <c r="C4095">
        <v>2016</v>
      </c>
      <c r="D4095">
        <v>33575.17754357573</v>
      </c>
      <c r="E4095">
        <v>47.142321069158385</v>
      </c>
      <c r="F4095">
        <f t="shared" si="160"/>
        <v>10.42154230934695</v>
      </c>
    </row>
    <row r="4096" spans="1:6" x14ac:dyDescent="0.45">
      <c r="A4096" t="str">
        <f t="shared" si="159"/>
        <v>SVN2017</v>
      </c>
      <c r="B4096" t="s">
        <v>251</v>
      </c>
      <c r="C4096">
        <v>2017</v>
      </c>
      <c r="D4096">
        <v>36180.038454762383</v>
      </c>
      <c r="E4096">
        <v>45.470528213196808</v>
      </c>
      <c r="F4096">
        <f t="shared" si="160"/>
        <v>10.496262821822198</v>
      </c>
    </row>
    <row r="4097" spans="1:6" x14ac:dyDescent="0.45">
      <c r="A4097" t="str">
        <f t="shared" si="159"/>
        <v>SVN2018</v>
      </c>
      <c r="B4097" t="s">
        <v>251</v>
      </c>
      <c r="C4097">
        <v>2018</v>
      </c>
      <c r="D4097">
        <v>38620.204543630483</v>
      </c>
      <c r="E4097">
        <v>43.703114450424842</v>
      </c>
      <c r="F4097">
        <f t="shared" si="160"/>
        <v>10.561530852282061</v>
      </c>
    </row>
    <row r="4098" spans="1:6" x14ac:dyDescent="0.45">
      <c r="A4098" t="str">
        <f t="shared" si="159"/>
        <v>SVN2019</v>
      </c>
      <c r="B4098" t="s">
        <v>251</v>
      </c>
      <c r="C4098">
        <v>2019</v>
      </c>
      <c r="D4098">
        <v>42373.250636927907</v>
      </c>
      <c r="E4098">
        <v>42.715541306259802</v>
      </c>
      <c r="F4098">
        <f t="shared" si="160"/>
        <v>10.654272560926232</v>
      </c>
    </row>
    <row r="4099" spans="1:6" x14ac:dyDescent="0.45">
      <c r="A4099" t="str">
        <f t="shared" ref="A4099:A4162" si="161">B4099&amp;C4099</f>
        <v>SVN2020</v>
      </c>
      <c r="B4099" t="s">
        <v>251</v>
      </c>
      <c r="C4099">
        <v>2020</v>
      </c>
      <c r="D4099">
        <v>41767.257989995669</v>
      </c>
      <c r="E4099">
        <v>43.570575210063076</v>
      </c>
      <c r="F4099">
        <f t="shared" ref="F4099:F4162" si="162">LN(D4099)</f>
        <v>10.63986800989705</v>
      </c>
    </row>
    <row r="4100" spans="1:6" x14ac:dyDescent="0.45">
      <c r="A4100" t="str">
        <f t="shared" si="161"/>
        <v>SVN2021</v>
      </c>
      <c r="B4100" t="s">
        <v>251</v>
      </c>
      <c r="C4100">
        <v>2021</v>
      </c>
      <c r="D4100">
        <v>45914.057239240552</v>
      </c>
      <c r="E4100">
        <v>41.108885541884973</v>
      </c>
      <c r="F4100">
        <f t="shared" si="162"/>
        <v>10.734526607096772</v>
      </c>
    </row>
    <row r="4101" spans="1:6" x14ac:dyDescent="0.45">
      <c r="A4101" t="str">
        <f t="shared" si="161"/>
        <v>SVN2022</v>
      </c>
      <c r="B4101" t="s">
        <v>251</v>
      </c>
      <c r="C4101">
        <v>2022</v>
      </c>
      <c r="D4101">
        <v>51079.178069193244</v>
      </c>
      <c r="E4101">
        <v>41.164129887186107</v>
      </c>
      <c r="F4101">
        <f t="shared" si="162"/>
        <v>10.841132218967546</v>
      </c>
    </row>
    <row r="4102" spans="1:6" x14ac:dyDescent="0.45">
      <c r="A4102" t="str">
        <f t="shared" si="161"/>
        <v>SVN2023</v>
      </c>
      <c r="B4102" t="s">
        <v>251</v>
      </c>
      <c r="C4102">
        <v>2023</v>
      </c>
      <c r="D4102">
        <v>53952.204730002421</v>
      </c>
      <c r="E4102">
        <v>36.398043828361168</v>
      </c>
      <c r="F4102">
        <f t="shared" si="162"/>
        <v>10.895853836023708</v>
      </c>
    </row>
    <row r="4103" spans="1:6" x14ac:dyDescent="0.45">
      <c r="A4103" t="str">
        <f t="shared" si="161"/>
        <v>SVN2024</v>
      </c>
      <c r="B4103" t="s">
        <v>251</v>
      </c>
      <c r="C4103">
        <v>2024</v>
      </c>
      <c r="D4103">
        <v>56530.629682506442</v>
      </c>
      <c r="E4103">
        <v>35.654460892763005</v>
      </c>
      <c r="F4103">
        <f t="shared" si="162"/>
        <v>10.942537888515957</v>
      </c>
    </row>
    <row r="4104" spans="1:6" x14ac:dyDescent="0.45">
      <c r="A4104" t="str">
        <f t="shared" si="161"/>
        <v>SLB1990</v>
      </c>
      <c r="B4104" t="s">
        <v>240</v>
      </c>
      <c r="C4104">
        <v>1990</v>
      </c>
      <c r="D4104" s="2">
        <v>1266.2884957346919</v>
      </c>
      <c r="E4104" s="2">
        <v>19.085942172541596</v>
      </c>
      <c r="F4104">
        <f t="shared" si="162"/>
        <v>7.143845456470725</v>
      </c>
    </row>
    <row r="4105" spans="1:6" x14ac:dyDescent="0.45">
      <c r="A4105" t="str">
        <f t="shared" si="161"/>
        <v>SLB1991</v>
      </c>
      <c r="B4105" t="s">
        <v>240</v>
      </c>
      <c r="C4105">
        <v>1991</v>
      </c>
      <c r="D4105">
        <v>1345.8224395086775</v>
      </c>
      <c r="E4105">
        <v>16.134450244489575</v>
      </c>
      <c r="F4105">
        <f t="shared" si="162"/>
        <v>7.2047605843473255</v>
      </c>
    </row>
    <row r="4106" spans="1:6" x14ac:dyDescent="0.45">
      <c r="A4106" t="str">
        <f t="shared" si="161"/>
        <v>SLB1992</v>
      </c>
      <c r="B4106" t="s">
        <v>240</v>
      </c>
      <c r="C4106">
        <v>1992</v>
      </c>
      <c r="D4106">
        <v>1505.203729270718</v>
      </c>
      <c r="E4106">
        <v>16.819966279078329</v>
      </c>
      <c r="F4106">
        <f t="shared" si="162"/>
        <v>7.3166835363077078</v>
      </c>
    </row>
    <row r="4107" spans="1:6" x14ac:dyDescent="0.45">
      <c r="A4107" t="str">
        <f t="shared" si="161"/>
        <v>SLB1993</v>
      </c>
      <c r="B4107" t="s">
        <v>240</v>
      </c>
      <c r="C4107">
        <v>1993</v>
      </c>
      <c r="D4107">
        <v>1555.5510203652457</v>
      </c>
      <c r="E4107">
        <v>16.492766082705199</v>
      </c>
      <c r="F4107">
        <f t="shared" si="162"/>
        <v>7.3495851157774412</v>
      </c>
    </row>
    <row r="4108" spans="1:6" x14ac:dyDescent="0.45">
      <c r="A4108" t="str">
        <f t="shared" si="161"/>
        <v>SLB1994</v>
      </c>
      <c r="B4108" t="s">
        <v>240</v>
      </c>
      <c r="C4108">
        <v>1994</v>
      </c>
      <c r="D4108">
        <v>1667.6515599092509</v>
      </c>
      <c r="E4108">
        <v>13.800184752656497</v>
      </c>
      <c r="F4108">
        <f t="shared" si="162"/>
        <v>7.419171664159788</v>
      </c>
    </row>
    <row r="4109" spans="1:6" x14ac:dyDescent="0.45">
      <c r="A4109" t="str">
        <f t="shared" si="161"/>
        <v>SLB1995</v>
      </c>
      <c r="B4109" t="s">
        <v>240</v>
      </c>
      <c r="C4109">
        <v>1995</v>
      </c>
      <c r="D4109">
        <v>1820.5138351206172</v>
      </c>
      <c r="E4109">
        <v>13.039530380268246</v>
      </c>
      <c r="F4109">
        <f t="shared" si="162"/>
        <v>7.5068740672134266</v>
      </c>
    </row>
    <row r="4110" spans="1:6" x14ac:dyDescent="0.45">
      <c r="A4110" t="str">
        <f t="shared" si="161"/>
        <v>SLB1996</v>
      </c>
      <c r="B4110" t="s">
        <v>240</v>
      </c>
      <c r="C4110">
        <v>1996</v>
      </c>
      <c r="D4110">
        <v>1830.0519894187848</v>
      </c>
      <c r="E4110">
        <v>14.010337552047467</v>
      </c>
      <c r="F4110">
        <f t="shared" si="162"/>
        <v>7.5120996549503856</v>
      </c>
    </row>
    <row r="4111" spans="1:6" x14ac:dyDescent="0.45">
      <c r="A4111" t="str">
        <f t="shared" si="161"/>
        <v>SLB1997</v>
      </c>
      <c r="B4111" t="s">
        <v>240</v>
      </c>
      <c r="C4111">
        <v>1997</v>
      </c>
      <c r="D4111">
        <v>1792.6928291919646</v>
      </c>
      <c r="E4111">
        <v>14.41253948876304</v>
      </c>
      <c r="F4111">
        <f t="shared" si="162"/>
        <v>7.4914741422483102</v>
      </c>
    </row>
    <row r="4112" spans="1:6" x14ac:dyDescent="0.45">
      <c r="A4112" t="str">
        <f t="shared" si="161"/>
        <v>SLB1998</v>
      </c>
      <c r="B4112" t="s">
        <v>240</v>
      </c>
      <c r="C4112">
        <v>1998</v>
      </c>
      <c r="D4112">
        <v>1785.4384919520046</v>
      </c>
      <c r="E4112">
        <v>15.0433127290997</v>
      </c>
      <c r="F4112">
        <f t="shared" si="162"/>
        <v>7.4874193178004207</v>
      </c>
    </row>
    <row r="4113" spans="1:6" x14ac:dyDescent="0.45">
      <c r="A4113" t="str">
        <f t="shared" si="161"/>
        <v>SLB1999</v>
      </c>
      <c r="B4113" t="s">
        <v>240</v>
      </c>
      <c r="C4113">
        <v>1999</v>
      </c>
      <c r="D4113">
        <v>1754.0716103418742</v>
      </c>
      <c r="E4113">
        <v>14.795022675353293</v>
      </c>
      <c r="F4113">
        <f t="shared" si="162"/>
        <v>7.4696949989755153</v>
      </c>
    </row>
    <row r="4114" spans="1:6" x14ac:dyDescent="0.45">
      <c r="A4114" t="str">
        <f t="shared" si="161"/>
        <v>SLB2000</v>
      </c>
      <c r="B4114" t="s">
        <v>240</v>
      </c>
      <c r="C4114">
        <v>2000</v>
      </c>
      <c r="D4114">
        <v>1502.9008911867438</v>
      </c>
      <c r="E4114">
        <v>16.594080298784434</v>
      </c>
      <c r="F4114">
        <f t="shared" si="162"/>
        <v>7.3151524469179448</v>
      </c>
    </row>
    <row r="4115" spans="1:6" x14ac:dyDescent="0.45">
      <c r="A4115" t="str">
        <f t="shared" si="161"/>
        <v>SLB2001</v>
      </c>
      <c r="B4115" t="s">
        <v>240</v>
      </c>
      <c r="C4115">
        <v>2001</v>
      </c>
      <c r="D4115">
        <v>1387.2079800364925</v>
      </c>
      <c r="E4115">
        <v>19.373751723435952</v>
      </c>
      <c r="F4115">
        <f t="shared" si="162"/>
        <v>7.2350483586311931</v>
      </c>
    </row>
    <row r="4116" spans="1:6" x14ac:dyDescent="0.45">
      <c r="A4116" t="str">
        <f t="shared" si="161"/>
        <v>SLB2002</v>
      </c>
      <c r="B4116" t="s">
        <v>240</v>
      </c>
      <c r="C4116">
        <v>2002</v>
      </c>
      <c r="D4116">
        <v>1343.7508955777062</v>
      </c>
      <c r="E4116">
        <v>18.657183886818324</v>
      </c>
      <c r="F4116">
        <f t="shared" si="162"/>
        <v>7.2032201583521838</v>
      </c>
    </row>
    <row r="4117" spans="1:6" x14ac:dyDescent="0.45">
      <c r="A4117" t="str">
        <f t="shared" si="161"/>
        <v>SLB2003</v>
      </c>
      <c r="B4117" t="s">
        <v>240</v>
      </c>
      <c r="C4117">
        <v>2003</v>
      </c>
      <c r="D4117">
        <v>1433.1077142560268</v>
      </c>
      <c r="E4117">
        <v>15.17770038277512</v>
      </c>
      <c r="F4117">
        <f t="shared" si="162"/>
        <v>7.2676005919649151</v>
      </c>
    </row>
    <row r="4118" spans="1:6" x14ac:dyDescent="0.45">
      <c r="A4118" t="str">
        <f t="shared" si="161"/>
        <v>SLB2004</v>
      </c>
      <c r="B4118" t="s">
        <v>240</v>
      </c>
      <c r="C4118">
        <v>2004</v>
      </c>
      <c r="D4118">
        <v>1556.4784087774938</v>
      </c>
      <c r="E4118">
        <v>14.356018070741387</v>
      </c>
      <c r="F4118">
        <f t="shared" si="162"/>
        <v>7.3501811181359127</v>
      </c>
    </row>
    <row r="4119" spans="1:6" x14ac:dyDescent="0.45">
      <c r="A4119" t="str">
        <f t="shared" si="161"/>
        <v>SLB2005</v>
      </c>
      <c r="B4119" t="s">
        <v>240</v>
      </c>
      <c r="C4119">
        <v>2005</v>
      </c>
      <c r="D4119">
        <v>1693.1818424209855</v>
      </c>
      <c r="E4119">
        <v>15.397886740331494</v>
      </c>
      <c r="F4119">
        <f t="shared" si="162"/>
        <v>7.4343647847651395</v>
      </c>
    </row>
    <row r="4120" spans="1:6" x14ac:dyDescent="0.45">
      <c r="A4120" t="str">
        <f t="shared" si="161"/>
        <v>SLB2006</v>
      </c>
      <c r="B4120" t="s">
        <v>240</v>
      </c>
      <c r="C4120">
        <v>2006</v>
      </c>
      <c r="D4120">
        <v>1786.1464412990824</v>
      </c>
      <c r="E4120">
        <v>18.533181560996379</v>
      </c>
      <c r="F4120">
        <f t="shared" si="162"/>
        <v>7.4878157520835638</v>
      </c>
    </row>
    <row r="4121" spans="1:6" x14ac:dyDescent="0.45">
      <c r="A4121" t="str">
        <f t="shared" si="161"/>
        <v>SLB2007</v>
      </c>
      <c r="B4121" t="s">
        <v>240</v>
      </c>
      <c r="C4121">
        <v>2007</v>
      </c>
      <c r="D4121">
        <v>1868.7610713857296</v>
      </c>
      <c r="E4121">
        <v>23.26774037572363</v>
      </c>
      <c r="F4121">
        <f t="shared" si="162"/>
        <v>7.5330309616087936</v>
      </c>
    </row>
    <row r="4122" spans="1:6" x14ac:dyDescent="0.45">
      <c r="A4122" t="str">
        <f t="shared" si="161"/>
        <v>SLB2008</v>
      </c>
      <c r="B4122" t="s">
        <v>240</v>
      </c>
      <c r="C4122">
        <v>2008</v>
      </c>
      <c r="D4122">
        <v>1989.0211604334834</v>
      </c>
      <c r="E4122">
        <v>25.243555979551118</v>
      </c>
      <c r="F4122">
        <f t="shared" si="162"/>
        <v>7.5953979175271362</v>
      </c>
    </row>
    <row r="4123" spans="1:6" x14ac:dyDescent="0.45">
      <c r="A4123" t="str">
        <f t="shared" si="161"/>
        <v>SLB2009</v>
      </c>
      <c r="B4123" t="s">
        <v>240</v>
      </c>
      <c r="C4123">
        <v>2009</v>
      </c>
      <c r="D4123">
        <v>2021.4591460851195</v>
      </c>
      <c r="E4123">
        <v>23.769084649241769</v>
      </c>
      <c r="F4123">
        <f t="shared" si="162"/>
        <v>7.6115748791734754</v>
      </c>
    </row>
    <row r="4124" spans="1:6" x14ac:dyDescent="0.45">
      <c r="A4124" t="str">
        <f t="shared" si="161"/>
        <v>SLB2010</v>
      </c>
      <c r="B4124" t="s">
        <v>240</v>
      </c>
      <c r="C4124">
        <v>2010</v>
      </c>
      <c r="D4124">
        <v>2182.2160081086299</v>
      </c>
      <c r="E4124">
        <v>20.5356591165263</v>
      </c>
      <c r="F4124">
        <f t="shared" si="162"/>
        <v>7.6880961569601212</v>
      </c>
    </row>
    <row r="4125" spans="1:6" x14ac:dyDescent="0.45">
      <c r="A4125" t="str">
        <f t="shared" si="161"/>
        <v>SLB2011</v>
      </c>
      <c r="B4125" t="s">
        <v>240</v>
      </c>
      <c r="C4125">
        <v>2011</v>
      </c>
      <c r="D4125">
        <v>2306.2750666489246</v>
      </c>
      <c r="E4125">
        <v>18.840416107140662</v>
      </c>
      <c r="F4125">
        <f t="shared" si="162"/>
        <v>7.7433889767374335</v>
      </c>
    </row>
    <row r="4126" spans="1:6" x14ac:dyDescent="0.45">
      <c r="A4126" t="str">
        <f t="shared" si="161"/>
        <v>SLB2012</v>
      </c>
      <c r="B4126" t="s">
        <v>240</v>
      </c>
      <c r="C4126">
        <v>2012</v>
      </c>
      <c r="D4126">
        <v>2320.449090277662</v>
      </c>
      <c r="E4126">
        <v>19.720329274562662</v>
      </c>
      <c r="F4126">
        <f t="shared" si="162"/>
        <v>7.7495160193229875</v>
      </c>
    </row>
    <row r="4127" spans="1:6" x14ac:dyDescent="0.45">
      <c r="A4127" t="str">
        <f t="shared" si="161"/>
        <v>SLB2013</v>
      </c>
      <c r="B4127" t="s">
        <v>240</v>
      </c>
      <c r="C4127">
        <v>2013</v>
      </c>
      <c r="D4127">
        <v>2394.4700398195487</v>
      </c>
      <c r="E4127">
        <v>29.314502574468314</v>
      </c>
      <c r="F4127">
        <f t="shared" si="162"/>
        <v>7.7809172076223447</v>
      </c>
    </row>
    <row r="4128" spans="1:6" x14ac:dyDescent="0.45">
      <c r="A4128" t="str">
        <f t="shared" si="161"/>
        <v>SLB2014</v>
      </c>
      <c r="B4128" t="s">
        <v>240</v>
      </c>
      <c r="C4128">
        <v>2014</v>
      </c>
      <c r="D4128">
        <v>2377.3805308897654</v>
      </c>
      <c r="E4128">
        <v>31.621084139569355</v>
      </c>
      <c r="F4128">
        <f t="shared" si="162"/>
        <v>7.7737545432683399</v>
      </c>
    </row>
    <row r="4129" spans="1:6" x14ac:dyDescent="0.45">
      <c r="A4129" t="str">
        <f t="shared" si="161"/>
        <v>SLB2015</v>
      </c>
      <c r="B4129" t="s">
        <v>240</v>
      </c>
      <c r="C4129">
        <v>2015</v>
      </c>
      <c r="D4129">
        <v>2353.7872824948681</v>
      </c>
      <c r="E4129">
        <v>33.013876598819522</v>
      </c>
      <c r="F4129">
        <f t="shared" si="162"/>
        <v>7.7637809194613681</v>
      </c>
    </row>
    <row r="4130" spans="1:6" x14ac:dyDescent="0.45">
      <c r="A4130" t="str">
        <f t="shared" si="161"/>
        <v>SLB2016</v>
      </c>
      <c r="B4130" t="s">
        <v>240</v>
      </c>
      <c r="C4130">
        <v>2016</v>
      </c>
      <c r="D4130">
        <v>2421.1901203876159</v>
      </c>
      <c r="E4130">
        <v>34.220810990751886</v>
      </c>
      <c r="F4130">
        <f t="shared" si="162"/>
        <v>7.7920144835481198</v>
      </c>
    </row>
    <row r="4131" spans="1:6" x14ac:dyDescent="0.45">
      <c r="A4131" t="str">
        <f t="shared" si="161"/>
        <v>SLB2017</v>
      </c>
      <c r="B4131" t="s">
        <v>240</v>
      </c>
      <c r="C4131">
        <v>2017</v>
      </c>
      <c r="D4131">
        <v>2454.0442235333026</v>
      </c>
      <c r="E4131">
        <v>33.226314427748264</v>
      </c>
      <c r="F4131">
        <f t="shared" si="162"/>
        <v>7.8054926461081964</v>
      </c>
    </row>
    <row r="4132" spans="1:6" x14ac:dyDescent="0.45">
      <c r="A4132" t="str">
        <f t="shared" si="161"/>
        <v>SLB2018</v>
      </c>
      <c r="B4132" t="s">
        <v>240</v>
      </c>
      <c r="C4132">
        <v>2018</v>
      </c>
      <c r="D4132">
        <v>2493.9776916270944</v>
      </c>
      <c r="E4132">
        <v>30.696967942959891</v>
      </c>
      <c r="F4132">
        <f t="shared" si="162"/>
        <v>7.8216341813832546</v>
      </c>
    </row>
    <row r="4133" spans="1:6" x14ac:dyDescent="0.45">
      <c r="A4133" t="str">
        <f t="shared" si="161"/>
        <v>SLB2019</v>
      </c>
      <c r="B4133" t="s">
        <v>240</v>
      </c>
      <c r="C4133">
        <v>2019</v>
      </c>
      <c r="D4133">
        <v>2511.9978872847287</v>
      </c>
      <c r="E4133">
        <v>30.737984386353332</v>
      </c>
      <c r="F4133">
        <f t="shared" si="162"/>
        <v>7.8288336865386627</v>
      </c>
    </row>
    <row r="4134" spans="1:6" x14ac:dyDescent="0.45">
      <c r="A4134" t="str">
        <f t="shared" si="161"/>
        <v>SLB2020</v>
      </c>
      <c r="B4134" t="s">
        <v>240</v>
      </c>
      <c r="C4134">
        <v>2020</v>
      </c>
      <c r="D4134">
        <v>2405.3025616603713</v>
      </c>
      <c r="E4134">
        <v>32.567079209558528</v>
      </c>
      <c r="F4134">
        <f t="shared" si="162"/>
        <v>7.7854309798912302</v>
      </c>
    </row>
    <row r="4135" spans="1:6" x14ac:dyDescent="0.45">
      <c r="A4135" t="str">
        <f t="shared" si="161"/>
        <v>SLB2021</v>
      </c>
      <c r="B4135" t="s">
        <v>240</v>
      </c>
      <c r="C4135">
        <v>2021</v>
      </c>
      <c r="D4135">
        <v>2518.4216236854081</v>
      </c>
      <c r="E4135">
        <v>33.59219067974027</v>
      </c>
      <c r="F4135">
        <f t="shared" si="162"/>
        <v>7.8313876444653712</v>
      </c>
    </row>
    <row r="4136" spans="1:6" x14ac:dyDescent="0.45">
      <c r="A4136" t="str">
        <f t="shared" si="161"/>
        <v>SLB2022</v>
      </c>
      <c r="B4136" t="s">
        <v>240</v>
      </c>
      <c r="C4136">
        <v>2022</v>
      </c>
      <c r="D4136">
        <v>2697.4404319711025</v>
      </c>
      <c r="E4136">
        <v>32.497022894359858</v>
      </c>
      <c r="F4136">
        <f t="shared" si="162"/>
        <v>7.9000586142086133</v>
      </c>
    </row>
    <row r="4137" spans="1:6" x14ac:dyDescent="0.45">
      <c r="A4137" t="str">
        <f t="shared" si="161"/>
        <v>SLB2023</v>
      </c>
      <c r="B4137" t="s">
        <v>240</v>
      </c>
      <c r="C4137">
        <v>2023</v>
      </c>
      <c r="D4137">
        <v>2800.8237182065163</v>
      </c>
      <c r="E4137">
        <v>31.542953679246644</v>
      </c>
      <c r="F4137">
        <f t="shared" si="162"/>
        <v>7.9376688379731073</v>
      </c>
    </row>
    <row r="4138" spans="1:6" x14ac:dyDescent="0.45">
      <c r="A4138" t="str">
        <f t="shared" si="161"/>
        <v>SLB2024</v>
      </c>
      <c r="B4138" t="s">
        <v>240</v>
      </c>
      <c r="C4138">
        <v>2024</v>
      </c>
      <c r="D4138">
        <v>2872.4787619385911</v>
      </c>
      <c r="E4138">
        <v>30.2986115536374</v>
      </c>
      <c r="F4138">
        <f t="shared" si="162"/>
        <v>7.9629306161145825</v>
      </c>
    </row>
    <row r="4139" spans="1:6" x14ac:dyDescent="0.45">
      <c r="A4139" t="str">
        <f t="shared" si="161"/>
        <v>SOM2018</v>
      </c>
      <c r="B4139" t="s">
        <v>22</v>
      </c>
      <c r="C4139">
        <v>2018</v>
      </c>
      <c r="D4139">
        <v>1551.6146138983825</v>
      </c>
      <c r="E4139">
        <v>9.2846113106083241E-5</v>
      </c>
      <c r="F4139">
        <f t="shared" si="162"/>
        <v>7.3470513541205698</v>
      </c>
    </row>
    <row r="4140" spans="1:6" x14ac:dyDescent="0.45">
      <c r="A4140" t="str">
        <f t="shared" si="161"/>
        <v>SOM2019</v>
      </c>
      <c r="B4140" t="s">
        <v>22</v>
      </c>
      <c r="C4140">
        <v>2019</v>
      </c>
      <c r="D4140">
        <v>1548.0979280818417</v>
      </c>
      <c r="E4140">
        <v>8.8440442735333977E-5</v>
      </c>
      <c r="F4140">
        <f t="shared" si="162"/>
        <v>7.3447823131835595</v>
      </c>
    </row>
    <row r="4141" spans="1:6" x14ac:dyDescent="0.45">
      <c r="A4141" t="str">
        <f t="shared" si="161"/>
        <v>SOM2020</v>
      </c>
      <c r="B4141" t="s">
        <v>22</v>
      </c>
      <c r="C4141">
        <v>2020</v>
      </c>
      <c r="D4141">
        <v>1454.333480803411</v>
      </c>
      <c r="E4141">
        <v>9.8680085861320777E-5</v>
      </c>
      <c r="F4141">
        <f t="shared" si="162"/>
        <v>7.2823029858559609</v>
      </c>
    </row>
    <row r="4142" spans="1:6" x14ac:dyDescent="0.45">
      <c r="A4142" t="str">
        <f t="shared" si="161"/>
        <v>SOM2021</v>
      </c>
      <c r="B4142" t="s">
        <v>22</v>
      </c>
      <c r="C4142">
        <v>2021</v>
      </c>
      <c r="D4142">
        <v>1392.4642598326491</v>
      </c>
      <c r="E4142">
        <v>1.2939727974155805E-4</v>
      </c>
      <c r="F4142">
        <f t="shared" si="162"/>
        <v>7.2388303052836545</v>
      </c>
    </row>
    <row r="4143" spans="1:6" x14ac:dyDescent="0.45">
      <c r="A4143" t="str">
        <f t="shared" si="161"/>
        <v>SOM2022</v>
      </c>
      <c r="B4143" t="s">
        <v>22</v>
      </c>
      <c r="C4143">
        <v>2022</v>
      </c>
      <c r="D4143">
        <v>1486.7576571082445</v>
      </c>
      <c r="E4143">
        <v>1.435953422607466E-4</v>
      </c>
      <c r="F4143">
        <f t="shared" si="162"/>
        <v>7.3043529588059908</v>
      </c>
    </row>
    <row r="4144" spans="1:6" x14ac:dyDescent="0.45">
      <c r="A4144" t="str">
        <f t="shared" si="161"/>
        <v>SOM2023</v>
      </c>
      <c r="B4144" t="s">
        <v>22</v>
      </c>
      <c r="C4144">
        <v>2023</v>
      </c>
      <c r="D4144">
        <v>1556.5230883405188</v>
      </c>
      <c r="E4144">
        <v>1.8368432389872399E-4</v>
      </c>
      <c r="F4144">
        <f t="shared" si="162"/>
        <v>7.3502098232702142</v>
      </c>
    </row>
    <row r="4145" spans="1:6" x14ac:dyDescent="0.45">
      <c r="A4145" t="str">
        <f t="shared" si="161"/>
        <v>SOM2024</v>
      </c>
      <c r="B4145" t="s">
        <v>22</v>
      </c>
      <c r="C4145">
        <v>2024</v>
      </c>
      <c r="D4145">
        <v>1600.7636211426423</v>
      </c>
      <c r="E4145">
        <v>1.8791541619816689E-4</v>
      </c>
      <c r="F4145">
        <f t="shared" si="162"/>
        <v>7.3782360575881603</v>
      </c>
    </row>
    <row r="4146" spans="1:6" x14ac:dyDescent="0.45">
      <c r="A4146" t="str">
        <f t="shared" si="161"/>
        <v>ZAF1990</v>
      </c>
      <c r="B4146" t="s">
        <v>304</v>
      </c>
      <c r="C4146">
        <v>1990</v>
      </c>
      <c r="D4146" s="2">
        <v>6381.6733641133842</v>
      </c>
      <c r="E4146" s="2">
        <v>71.938198922505649</v>
      </c>
      <c r="F4146">
        <f t="shared" si="162"/>
        <v>8.7611856247251136</v>
      </c>
    </row>
    <row r="4147" spans="1:6" x14ac:dyDescent="0.45">
      <c r="A4147" t="str">
        <f t="shared" si="161"/>
        <v>ZAF1992</v>
      </c>
      <c r="B4147" t="s">
        <v>304</v>
      </c>
      <c r="C4147">
        <v>1992</v>
      </c>
      <c r="D4147">
        <v>6275.0132653945175</v>
      </c>
      <c r="E4147">
        <v>90.983076724859885</v>
      </c>
      <c r="F4147">
        <f t="shared" si="162"/>
        <v>8.7443308780048454</v>
      </c>
    </row>
    <row r="4148" spans="1:6" x14ac:dyDescent="0.45">
      <c r="A4148" t="str">
        <f t="shared" si="161"/>
        <v>ZAF1993</v>
      </c>
      <c r="B4148" t="s">
        <v>304</v>
      </c>
      <c r="C4148">
        <v>1993</v>
      </c>
      <c r="D4148">
        <v>6374.7791248575395</v>
      </c>
      <c r="E4148">
        <v>95.828255724595891</v>
      </c>
      <c r="F4148">
        <f t="shared" si="162"/>
        <v>8.7601047223452326</v>
      </c>
    </row>
    <row r="4149" spans="1:6" x14ac:dyDescent="0.45">
      <c r="A4149" t="str">
        <f t="shared" si="161"/>
        <v>ZAF1994</v>
      </c>
      <c r="B4149" t="s">
        <v>304</v>
      </c>
      <c r="C4149">
        <v>1994</v>
      </c>
      <c r="D4149">
        <v>6611.2886447324663</v>
      </c>
      <c r="E4149">
        <v>101.05860317314679</v>
      </c>
      <c r="F4149">
        <f t="shared" si="162"/>
        <v>8.7965338676620224</v>
      </c>
    </row>
    <row r="4150" spans="1:6" x14ac:dyDescent="0.45">
      <c r="A4150" t="str">
        <f t="shared" si="161"/>
        <v>ZAF1995</v>
      </c>
      <c r="B4150" t="s">
        <v>304</v>
      </c>
      <c r="C4150">
        <v>1995</v>
      </c>
      <c r="D4150">
        <v>6875.1883864526635</v>
      </c>
      <c r="E4150">
        <v>105.00708438773701</v>
      </c>
      <c r="F4150">
        <f t="shared" si="162"/>
        <v>8.8356743238251951</v>
      </c>
    </row>
    <row r="4151" spans="1:6" x14ac:dyDescent="0.45">
      <c r="A4151" t="str">
        <f t="shared" si="161"/>
        <v>ZAF1996</v>
      </c>
      <c r="B4151" t="s">
        <v>304</v>
      </c>
      <c r="C4151">
        <v>1996</v>
      </c>
      <c r="D4151">
        <v>7208.0060316093914</v>
      </c>
      <c r="E4151">
        <v>105.54386860321085</v>
      </c>
      <c r="F4151">
        <f t="shared" si="162"/>
        <v>8.88294763608158</v>
      </c>
    </row>
    <row r="4152" spans="1:6" x14ac:dyDescent="0.45">
      <c r="A4152" t="str">
        <f t="shared" si="161"/>
        <v>ZAF1997</v>
      </c>
      <c r="B4152" t="s">
        <v>304</v>
      </c>
      <c r="C4152">
        <v>1997</v>
      </c>
      <c r="D4152">
        <v>7433.3578589695917</v>
      </c>
      <c r="E4152">
        <v>102.3654612317434</v>
      </c>
      <c r="F4152">
        <f t="shared" si="162"/>
        <v>8.9137329681876061</v>
      </c>
    </row>
    <row r="4153" spans="1:6" x14ac:dyDescent="0.45">
      <c r="A4153" t="str">
        <f t="shared" si="161"/>
        <v>ZAF1998</v>
      </c>
      <c r="B4153" t="s">
        <v>304</v>
      </c>
      <c r="C4153">
        <v>1998</v>
      </c>
      <c r="D4153">
        <v>7463.4445514123636</v>
      </c>
      <c r="E4153">
        <v>103.71894319511208</v>
      </c>
      <c r="F4153">
        <f t="shared" si="162"/>
        <v>8.9177723227447476</v>
      </c>
    </row>
    <row r="4154" spans="1:6" x14ac:dyDescent="0.45">
      <c r="A4154" t="str">
        <f t="shared" si="161"/>
        <v>ZAF1999</v>
      </c>
      <c r="B4154" t="s">
        <v>304</v>
      </c>
      <c r="C4154">
        <v>1999</v>
      </c>
      <c r="D4154">
        <v>7666.7161626007783</v>
      </c>
      <c r="E4154">
        <v>118.17440047519128</v>
      </c>
      <c r="F4154">
        <f t="shared" si="162"/>
        <v>8.9446436622137426</v>
      </c>
    </row>
    <row r="4155" spans="1:6" x14ac:dyDescent="0.45">
      <c r="A4155" t="str">
        <f t="shared" si="161"/>
        <v>ZAF2000</v>
      </c>
      <c r="B4155" t="s">
        <v>304</v>
      </c>
      <c r="C4155">
        <v>2000</v>
      </c>
      <c r="D4155">
        <v>8095.2942886792935</v>
      </c>
      <c r="E4155">
        <v>117.09536648150166</v>
      </c>
      <c r="F4155">
        <f t="shared" si="162"/>
        <v>8.9990382198276198</v>
      </c>
    </row>
    <row r="4156" spans="1:6" x14ac:dyDescent="0.45">
      <c r="A4156" t="str">
        <f t="shared" si="161"/>
        <v>ZAF2001</v>
      </c>
      <c r="B4156" t="s">
        <v>304</v>
      </c>
      <c r="C4156">
        <v>2001</v>
      </c>
      <c r="D4156">
        <v>8428.3168170753088</v>
      </c>
      <c r="E4156">
        <v>121.06974562622754</v>
      </c>
      <c r="F4156">
        <f t="shared" si="162"/>
        <v>9.0393523652326611</v>
      </c>
    </row>
    <row r="4157" spans="1:6" x14ac:dyDescent="0.45">
      <c r="A4157" t="str">
        <f t="shared" si="161"/>
        <v>ZAF2002</v>
      </c>
      <c r="B4157" t="s">
        <v>304</v>
      </c>
      <c r="C4157">
        <v>2002</v>
      </c>
      <c r="D4157">
        <v>8792.3558857426488</v>
      </c>
      <c r="E4157">
        <v>97.317372834089255</v>
      </c>
      <c r="F4157">
        <f t="shared" si="162"/>
        <v>9.0816379736244048</v>
      </c>
    </row>
    <row r="4158" spans="1:6" x14ac:dyDescent="0.45">
      <c r="A4158" t="str">
        <f t="shared" si="161"/>
        <v>ZAF2003</v>
      </c>
      <c r="B4158" t="s">
        <v>304</v>
      </c>
      <c r="C4158">
        <v>2003</v>
      </c>
      <c r="D4158">
        <v>9138.8282385501661</v>
      </c>
      <c r="E4158">
        <v>102.76770118382782</v>
      </c>
      <c r="F4158">
        <f t="shared" si="162"/>
        <v>9.1202874547581487</v>
      </c>
    </row>
    <row r="4159" spans="1:6" x14ac:dyDescent="0.45">
      <c r="A4159" t="str">
        <f t="shared" si="161"/>
        <v>ZAF2004</v>
      </c>
      <c r="B4159" t="s">
        <v>304</v>
      </c>
      <c r="C4159">
        <v>2004</v>
      </c>
      <c r="D4159">
        <v>9713.6534846883442</v>
      </c>
      <c r="E4159">
        <v>112.82091342021079</v>
      </c>
      <c r="F4159">
        <f t="shared" si="162"/>
        <v>9.1812877505264225</v>
      </c>
    </row>
    <row r="4160" spans="1:6" x14ac:dyDescent="0.45">
      <c r="A4160" t="str">
        <f t="shared" si="161"/>
        <v>ZAF2005</v>
      </c>
      <c r="B4160" t="s">
        <v>304</v>
      </c>
      <c r="C4160">
        <v>2005</v>
      </c>
      <c r="D4160">
        <v>10440.627514713191</v>
      </c>
      <c r="E4160">
        <v>122.28316803326177</v>
      </c>
      <c r="F4160">
        <f t="shared" si="162"/>
        <v>9.2534599664035841</v>
      </c>
    </row>
    <row r="4161" spans="1:6" x14ac:dyDescent="0.45">
      <c r="A4161" t="str">
        <f t="shared" si="161"/>
        <v>ZAF2006</v>
      </c>
      <c r="B4161" t="s">
        <v>304</v>
      </c>
      <c r="C4161">
        <v>2006</v>
      </c>
      <c r="D4161">
        <v>11250.179555872024</v>
      </c>
      <c r="E4161">
        <v>139.00736774432139</v>
      </c>
      <c r="F4161">
        <f t="shared" si="162"/>
        <v>9.3281393680271556</v>
      </c>
    </row>
    <row r="4162" spans="1:6" x14ac:dyDescent="0.45">
      <c r="A4162" t="str">
        <f t="shared" si="161"/>
        <v>ZAF2007</v>
      </c>
      <c r="B4162" t="s">
        <v>304</v>
      </c>
      <c r="C4162">
        <v>2007</v>
      </c>
      <c r="D4162">
        <v>12046.605107250109</v>
      </c>
      <c r="E4162">
        <v>142.42204551118479</v>
      </c>
      <c r="F4162">
        <f t="shared" si="162"/>
        <v>9.3965381653862021</v>
      </c>
    </row>
    <row r="4163" spans="1:6" x14ac:dyDescent="0.45">
      <c r="A4163" t="str">
        <f t="shared" ref="A4163:A4226" si="163">B4163&amp;C4163</f>
        <v>ZAF2008</v>
      </c>
      <c r="B4163" t="s">
        <v>304</v>
      </c>
      <c r="C4163">
        <v>2008</v>
      </c>
      <c r="D4163">
        <v>12525.26302998111</v>
      </c>
      <c r="E4163">
        <v>125.95588025550617</v>
      </c>
      <c r="F4163">
        <f t="shared" ref="F4163:F4226" si="164">LN(D4163)</f>
        <v>9.435502926130253</v>
      </c>
    </row>
    <row r="4164" spans="1:6" x14ac:dyDescent="0.45">
      <c r="A4164" t="str">
        <f t="shared" si="163"/>
        <v>ZAF2009</v>
      </c>
      <c r="B4164" t="s">
        <v>304</v>
      </c>
      <c r="C4164">
        <v>2009</v>
      </c>
      <c r="D4164">
        <v>12261.411591130325</v>
      </c>
      <c r="E4164">
        <v>121.09454632471672</v>
      </c>
      <c r="F4164">
        <f t="shared" si="164"/>
        <v>9.4142123408011908</v>
      </c>
    </row>
    <row r="4165" spans="1:6" x14ac:dyDescent="0.45">
      <c r="A4165" t="str">
        <f t="shared" si="163"/>
        <v>ZAF2010</v>
      </c>
      <c r="B4165" t="s">
        <v>304</v>
      </c>
      <c r="C4165">
        <v>2010</v>
      </c>
      <c r="D4165">
        <v>12637.291222601758</v>
      </c>
      <c r="E4165">
        <v>124.09389990564648</v>
      </c>
      <c r="F4165">
        <f t="shared" si="164"/>
        <v>9.4444073427255368</v>
      </c>
    </row>
    <row r="4166" spans="1:6" x14ac:dyDescent="0.45">
      <c r="A4166" t="str">
        <f t="shared" si="163"/>
        <v>ZAF2011</v>
      </c>
      <c r="B4166" t="s">
        <v>304</v>
      </c>
      <c r="C4166">
        <v>2011</v>
      </c>
      <c r="D4166">
        <v>13143.193336109698</v>
      </c>
      <c r="E4166">
        <v>118.97067599270264</v>
      </c>
      <c r="F4166">
        <f t="shared" si="164"/>
        <v>9.4836592865700933</v>
      </c>
    </row>
    <row r="4167" spans="1:6" x14ac:dyDescent="0.45">
      <c r="A4167" t="str">
        <f t="shared" si="163"/>
        <v>ZAF2012</v>
      </c>
      <c r="B4167" t="s">
        <v>304</v>
      </c>
      <c r="C4167">
        <v>2012</v>
      </c>
      <c r="D4167">
        <v>12986.797667530722</v>
      </c>
      <c r="E4167">
        <v>125.16778545023735</v>
      </c>
      <c r="F4167">
        <f t="shared" si="164"/>
        <v>9.471688556373012</v>
      </c>
    </row>
    <row r="4168" spans="1:6" x14ac:dyDescent="0.45">
      <c r="A4168" t="str">
        <f t="shared" si="163"/>
        <v>ZAF2013</v>
      </c>
      <c r="B4168" t="s">
        <v>304</v>
      </c>
      <c r="C4168">
        <v>2013</v>
      </c>
      <c r="D4168">
        <v>13369.43820396055</v>
      </c>
      <c r="E4168">
        <v>127.02927247972448</v>
      </c>
      <c r="F4168">
        <f t="shared" si="164"/>
        <v>9.5007266500628642</v>
      </c>
    </row>
    <row r="4169" spans="1:6" x14ac:dyDescent="0.45">
      <c r="A4169" t="str">
        <f t="shared" si="163"/>
        <v>ZAF2014</v>
      </c>
      <c r="B4169" t="s">
        <v>304</v>
      </c>
      <c r="C4169">
        <v>2014</v>
      </c>
      <c r="D4169">
        <v>13358.941718660846</v>
      </c>
      <c r="E4169">
        <v>128.83837477965338</v>
      </c>
      <c r="F4169">
        <f t="shared" si="164"/>
        <v>9.4999412312780613</v>
      </c>
    </row>
    <row r="4170" spans="1:6" x14ac:dyDescent="0.45">
      <c r="A4170" t="str">
        <f t="shared" si="163"/>
        <v>ZAF2015</v>
      </c>
      <c r="B4170" t="s">
        <v>304</v>
      </c>
      <c r="C4170">
        <v>2015</v>
      </c>
      <c r="D4170">
        <v>13397.523481334631</v>
      </c>
      <c r="E4170">
        <v>127.20324424273075</v>
      </c>
      <c r="F4170">
        <f t="shared" si="164"/>
        <v>9.5028251540328643</v>
      </c>
    </row>
    <row r="4171" spans="1:6" x14ac:dyDescent="0.45">
      <c r="A4171" t="str">
        <f t="shared" si="163"/>
        <v>ZAF2016</v>
      </c>
      <c r="B4171" t="s">
        <v>304</v>
      </c>
      <c r="C4171">
        <v>2016</v>
      </c>
      <c r="D4171">
        <v>13519.323510237626</v>
      </c>
      <c r="E4171">
        <v>124.36049611176378</v>
      </c>
      <c r="F4171">
        <f t="shared" si="164"/>
        <v>9.5118753121200736</v>
      </c>
    </row>
    <row r="4172" spans="1:6" x14ac:dyDescent="0.45">
      <c r="A4172" t="str">
        <f t="shared" si="163"/>
        <v>ZAF2017</v>
      </c>
      <c r="B4172" t="s">
        <v>304</v>
      </c>
      <c r="C4172">
        <v>2017</v>
      </c>
      <c r="D4172">
        <v>13738.43858545956</v>
      </c>
      <c r="E4172">
        <v>127.03028385845417</v>
      </c>
      <c r="F4172">
        <f t="shared" si="164"/>
        <v>9.5279529192503727</v>
      </c>
    </row>
    <row r="4173" spans="1:6" x14ac:dyDescent="0.45">
      <c r="A4173" t="str">
        <f t="shared" si="163"/>
        <v>ZAF2018</v>
      </c>
      <c r="B4173" t="s">
        <v>304</v>
      </c>
      <c r="C4173">
        <v>2018</v>
      </c>
      <c r="D4173">
        <v>13347.363482603771</v>
      </c>
      <c r="E4173">
        <v>118.38085796348712</v>
      </c>
      <c r="F4173">
        <f t="shared" si="164"/>
        <v>9.4990741523845017</v>
      </c>
    </row>
    <row r="4174" spans="1:6" x14ac:dyDescent="0.45">
      <c r="A4174" t="str">
        <f t="shared" si="163"/>
        <v>ZAF2019</v>
      </c>
      <c r="B4174" t="s">
        <v>304</v>
      </c>
      <c r="C4174">
        <v>2019</v>
      </c>
      <c r="D4174">
        <v>13361.485128911239</v>
      </c>
      <c r="E4174">
        <v>117.18555686148926</v>
      </c>
      <c r="F4174">
        <f t="shared" si="164"/>
        <v>9.5001316032562162</v>
      </c>
    </row>
    <row r="4175" spans="1:6" x14ac:dyDescent="0.45">
      <c r="A4175" t="str">
        <f t="shared" si="163"/>
        <v>ZAF2020</v>
      </c>
      <c r="B4175" t="s">
        <v>304</v>
      </c>
      <c r="C4175">
        <v>2020</v>
      </c>
      <c r="D4175">
        <v>12671.086243685098</v>
      </c>
      <c r="E4175">
        <v>109.05469137272534</v>
      </c>
      <c r="F4175">
        <f t="shared" si="164"/>
        <v>9.447078003159227</v>
      </c>
    </row>
    <row r="4176" spans="1:6" x14ac:dyDescent="0.45">
      <c r="A4176" t="str">
        <f t="shared" si="163"/>
        <v>ZAF2021</v>
      </c>
      <c r="B4176" t="s">
        <v>304</v>
      </c>
      <c r="C4176">
        <v>2021</v>
      </c>
      <c r="D4176">
        <v>13711.293573047353</v>
      </c>
      <c r="E4176">
        <v>92.996972641473207</v>
      </c>
      <c r="F4176">
        <f t="shared" si="164"/>
        <v>9.525975120625306</v>
      </c>
    </row>
    <row r="4177" spans="1:6" x14ac:dyDescent="0.45">
      <c r="A4177" t="str">
        <f t="shared" si="163"/>
        <v>ZAF2022</v>
      </c>
      <c r="B4177" t="s">
        <v>304</v>
      </c>
      <c r="C4177">
        <v>2022</v>
      </c>
      <c r="D4177">
        <v>14759.435071561871</v>
      </c>
      <c r="E4177">
        <v>91.72185856536899</v>
      </c>
      <c r="F4177">
        <f t="shared" si="164"/>
        <v>9.5996378231375576</v>
      </c>
    </row>
    <row r="4178" spans="1:6" x14ac:dyDescent="0.45">
      <c r="A4178" t="str">
        <f t="shared" si="163"/>
        <v>ZAF2023</v>
      </c>
      <c r="B4178" t="s">
        <v>304</v>
      </c>
      <c r="C4178">
        <v>2023</v>
      </c>
      <c r="D4178">
        <v>15194.199175950243</v>
      </c>
      <c r="E4178">
        <v>90.54849256431325</v>
      </c>
      <c r="F4178">
        <f t="shared" si="164"/>
        <v>9.6286690008327316</v>
      </c>
    </row>
    <row r="4179" spans="1:6" x14ac:dyDescent="0.45">
      <c r="A4179" t="str">
        <f t="shared" si="163"/>
        <v>SSD2011</v>
      </c>
      <c r="B4179" t="s">
        <v>48</v>
      </c>
      <c r="C4179">
        <v>2011</v>
      </c>
      <c r="D4179">
        <v>2718.0484785075187</v>
      </c>
      <c r="E4179">
        <v>0.4976013938335363</v>
      </c>
      <c r="F4179">
        <f t="shared" si="164"/>
        <v>7.907669430647509</v>
      </c>
    </row>
    <row r="4180" spans="1:6" x14ac:dyDescent="0.45">
      <c r="A4180" t="str">
        <f t="shared" si="163"/>
        <v>SSD2012</v>
      </c>
      <c r="B4180" t="s">
        <v>48</v>
      </c>
      <c r="C4180">
        <v>2012</v>
      </c>
      <c r="D4180">
        <v>1417.3856643904501</v>
      </c>
      <c r="E4180">
        <v>1.1234852953446191</v>
      </c>
      <c r="F4180">
        <f t="shared" si="164"/>
        <v>7.2565693723067008</v>
      </c>
    </row>
    <row r="4181" spans="1:6" x14ac:dyDescent="0.45">
      <c r="A4181" t="str">
        <f t="shared" si="163"/>
        <v>SSD2013</v>
      </c>
      <c r="B4181" t="s">
        <v>48</v>
      </c>
      <c r="C4181">
        <v>2013</v>
      </c>
      <c r="D4181">
        <v>1916.853558861905</v>
      </c>
      <c r="E4181">
        <v>1.1338280453470584</v>
      </c>
      <c r="F4181">
        <f t="shared" si="164"/>
        <v>7.5584403493410246</v>
      </c>
    </row>
    <row r="4182" spans="1:6" x14ac:dyDescent="0.45">
      <c r="A4182" t="str">
        <f t="shared" si="163"/>
        <v>SSD2014</v>
      </c>
      <c r="B4182" t="s">
        <v>48</v>
      </c>
      <c r="C4182">
        <v>2014</v>
      </c>
      <c r="D4182">
        <v>1372.7561849114584</v>
      </c>
      <c r="E4182">
        <v>1.8101094308835448</v>
      </c>
      <c r="F4182">
        <f t="shared" si="164"/>
        <v>7.2245758116388767</v>
      </c>
    </row>
    <row r="4183" spans="1:6" x14ac:dyDescent="0.45">
      <c r="A4183" t="str">
        <f t="shared" si="163"/>
        <v>SSD2015</v>
      </c>
      <c r="B4183" t="s">
        <v>48</v>
      </c>
      <c r="C4183">
        <v>2015</v>
      </c>
      <c r="D4183">
        <v>1154.8868630410666</v>
      </c>
      <c r="E4183">
        <v>2.3046060068698035</v>
      </c>
      <c r="F4183">
        <f t="shared" si="164"/>
        <v>7.0517576640810811</v>
      </c>
    </row>
    <row r="4184" spans="1:6" x14ac:dyDescent="0.45">
      <c r="A4184" t="str">
        <f t="shared" si="163"/>
        <v>ESP2001</v>
      </c>
      <c r="B4184" t="s">
        <v>191</v>
      </c>
      <c r="C4184">
        <v>2001</v>
      </c>
      <c r="D4184">
        <v>22954.820491125236</v>
      </c>
      <c r="E4184">
        <v>94.939440977295774</v>
      </c>
      <c r="F4184">
        <f t="shared" si="164"/>
        <v>10.041283236618995</v>
      </c>
    </row>
    <row r="4185" spans="1:6" x14ac:dyDescent="0.45">
      <c r="A4185" t="str">
        <f t="shared" si="163"/>
        <v>ESP2002</v>
      </c>
      <c r="B4185" t="s">
        <v>191</v>
      </c>
      <c r="C4185">
        <v>2002</v>
      </c>
      <c r="D4185">
        <v>24377.841707639382</v>
      </c>
      <c r="E4185">
        <v>99.292960379400697</v>
      </c>
      <c r="F4185">
        <f t="shared" si="164"/>
        <v>10.101429871948305</v>
      </c>
    </row>
    <row r="4186" spans="1:6" x14ac:dyDescent="0.45">
      <c r="A4186" t="str">
        <f t="shared" si="163"/>
        <v>ESP2003</v>
      </c>
      <c r="B4186" t="s">
        <v>191</v>
      </c>
      <c r="C4186">
        <v>2003</v>
      </c>
      <c r="D4186">
        <v>25060.51537657412</v>
      </c>
      <c r="E4186">
        <v>106.54405288264483</v>
      </c>
      <c r="F4186">
        <f t="shared" si="164"/>
        <v>10.129048793943861</v>
      </c>
    </row>
    <row r="4187" spans="1:6" x14ac:dyDescent="0.45">
      <c r="A4187" t="str">
        <f t="shared" si="163"/>
        <v>ESP2004</v>
      </c>
      <c r="B4187" t="s">
        <v>191</v>
      </c>
      <c r="C4187">
        <v>2004</v>
      </c>
      <c r="D4187">
        <v>26163.304624545191</v>
      </c>
      <c r="E4187">
        <v>115.92832584741279</v>
      </c>
      <c r="F4187">
        <f t="shared" si="164"/>
        <v>10.172113121161226</v>
      </c>
    </row>
    <row r="4188" spans="1:6" x14ac:dyDescent="0.45">
      <c r="A4188" t="str">
        <f t="shared" si="163"/>
        <v>ESP2005</v>
      </c>
      <c r="B4188" t="s">
        <v>191</v>
      </c>
      <c r="C4188">
        <v>2005</v>
      </c>
      <c r="D4188">
        <v>27629.707702496551</v>
      </c>
      <c r="E4188">
        <v>135.8712539946257</v>
      </c>
      <c r="F4188">
        <f t="shared" si="164"/>
        <v>10.226646838871151</v>
      </c>
    </row>
    <row r="4189" spans="1:6" x14ac:dyDescent="0.45">
      <c r="A4189" t="str">
        <f t="shared" si="163"/>
        <v>ESP2006</v>
      </c>
      <c r="B4189" t="s">
        <v>191</v>
      </c>
      <c r="C4189">
        <v>2006</v>
      </c>
      <c r="D4189">
        <v>30755.29878886458</v>
      </c>
      <c r="E4189">
        <v>156.5802566429447</v>
      </c>
      <c r="F4189">
        <f t="shared" si="164"/>
        <v>10.333817576726624</v>
      </c>
    </row>
    <row r="4190" spans="1:6" x14ac:dyDescent="0.45">
      <c r="A4190" t="str">
        <f t="shared" si="163"/>
        <v>ESP2007</v>
      </c>
      <c r="B4190" t="s">
        <v>191</v>
      </c>
      <c r="C4190">
        <v>2007</v>
      </c>
      <c r="D4190">
        <v>32537.343540273549</v>
      </c>
      <c r="E4190">
        <v>167.63594146301625</v>
      </c>
      <c r="F4190">
        <f t="shared" si="164"/>
        <v>10.390143740694212</v>
      </c>
    </row>
    <row r="4191" spans="1:6" x14ac:dyDescent="0.45">
      <c r="A4191" t="str">
        <f t="shared" si="163"/>
        <v>ESP2008</v>
      </c>
      <c r="B4191" t="s">
        <v>191</v>
      </c>
      <c r="C4191">
        <v>2008</v>
      </c>
      <c r="D4191">
        <v>33349.942580612951</v>
      </c>
      <c r="E4191">
        <v>170.74302069699542</v>
      </c>
      <c r="F4191">
        <f t="shared" si="164"/>
        <v>10.414811329621536</v>
      </c>
    </row>
    <row r="4192" spans="1:6" x14ac:dyDescent="0.45">
      <c r="A4192" t="str">
        <f t="shared" si="163"/>
        <v>ESP2009</v>
      </c>
      <c r="B4192" t="s">
        <v>191</v>
      </c>
      <c r="C4192">
        <v>2009</v>
      </c>
      <c r="D4192">
        <v>32201.477352781421</v>
      </c>
      <c r="E4192">
        <v>173.38232415959143</v>
      </c>
      <c r="F4192">
        <f t="shared" si="164"/>
        <v>10.379767611001183</v>
      </c>
    </row>
    <row r="4193" spans="1:6" x14ac:dyDescent="0.45">
      <c r="A4193" t="str">
        <f t="shared" si="163"/>
        <v>ESP2010</v>
      </c>
      <c r="B4193" t="s">
        <v>191</v>
      </c>
      <c r="C4193">
        <v>2010</v>
      </c>
      <c r="D4193">
        <v>31808.217987953871</v>
      </c>
      <c r="E4193">
        <v>171.32512335850791</v>
      </c>
      <c r="F4193">
        <f t="shared" si="164"/>
        <v>10.367479962675834</v>
      </c>
    </row>
    <row r="4194" spans="1:6" x14ac:dyDescent="0.45">
      <c r="A4194" t="str">
        <f t="shared" si="163"/>
        <v>ESP2011</v>
      </c>
      <c r="B4194" t="s">
        <v>191</v>
      </c>
      <c r="C4194">
        <v>2011</v>
      </c>
      <c r="D4194">
        <v>32015.575200040119</v>
      </c>
      <c r="E4194">
        <v>167.02710795459862</v>
      </c>
      <c r="F4194">
        <f t="shared" si="164"/>
        <v>10.373977788370926</v>
      </c>
    </row>
    <row r="4195" spans="1:6" x14ac:dyDescent="0.45">
      <c r="A4195" t="str">
        <f t="shared" si="163"/>
        <v>ESP2012</v>
      </c>
      <c r="B4195" t="s">
        <v>191</v>
      </c>
      <c r="C4195">
        <v>2012</v>
      </c>
      <c r="D4195">
        <v>31869.783982221932</v>
      </c>
      <c r="E4195">
        <v>157.43433169492377</v>
      </c>
      <c r="F4195">
        <f t="shared" si="164"/>
        <v>10.369413629296849</v>
      </c>
    </row>
    <row r="4196" spans="1:6" x14ac:dyDescent="0.45">
      <c r="A4196" t="str">
        <f t="shared" si="163"/>
        <v>ESP2013</v>
      </c>
      <c r="B4196" t="s">
        <v>191</v>
      </c>
      <c r="C4196">
        <v>2013</v>
      </c>
      <c r="D4196">
        <v>32613.689181147391</v>
      </c>
      <c r="E4196">
        <v>145.75957537254351</v>
      </c>
      <c r="F4196">
        <f t="shared" si="164"/>
        <v>10.392487392747913</v>
      </c>
    </row>
    <row r="4197" spans="1:6" x14ac:dyDescent="0.45">
      <c r="A4197" t="str">
        <f t="shared" si="163"/>
        <v>ESP2014</v>
      </c>
      <c r="B4197" t="s">
        <v>191</v>
      </c>
      <c r="C4197">
        <v>2014</v>
      </c>
      <c r="D4197">
        <v>33760.955564636875</v>
      </c>
      <c r="E4197">
        <v>129.35899644737134</v>
      </c>
      <c r="F4197">
        <f t="shared" si="164"/>
        <v>10.427060252949042</v>
      </c>
    </row>
    <row r="4198" spans="1:6" x14ac:dyDescent="0.45">
      <c r="A4198" t="str">
        <f t="shared" si="163"/>
        <v>ESP2015</v>
      </c>
      <c r="B4198" t="s">
        <v>191</v>
      </c>
      <c r="C4198">
        <v>2015</v>
      </c>
      <c r="D4198">
        <v>35238.069137642371</v>
      </c>
      <c r="E4198">
        <v>118.21689025601778</v>
      </c>
      <c r="F4198">
        <f t="shared" si="164"/>
        <v>10.469882286768128</v>
      </c>
    </row>
    <row r="4199" spans="1:6" x14ac:dyDescent="0.45">
      <c r="A4199" t="str">
        <f t="shared" si="163"/>
        <v>ESP2016</v>
      </c>
      <c r="B4199" t="s">
        <v>191</v>
      </c>
      <c r="C4199">
        <v>2016</v>
      </c>
      <c r="D4199">
        <v>37612.71886813415</v>
      </c>
      <c r="E4199">
        <v>110.9018341589735</v>
      </c>
      <c r="F4199">
        <f t="shared" si="164"/>
        <v>10.535097539947868</v>
      </c>
    </row>
    <row r="4200" spans="1:6" x14ac:dyDescent="0.45">
      <c r="A4200" t="str">
        <f t="shared" si="163"/>
        <v>ESP2017</v>
      </c>
      <c r="B4200" t="s">
        <v>191</v>
      </c>
      <c r="C4200">
        <v>2017</v>
      </c>
      <c r="D4200">
        <v>39825.249811629154</v>
      </c>
      <c r="E4200">
        <v>105.15698823272001</v>
      </c>
      <c r="F4200">
        <f t="shared" si="164"/>
        <v>10.592256407492515</v>
      </c>
    </row>
    <row r="4201" spans="1:6" x14ac:dyDescent="0.45">
      <c r="A4201" t="str">
        <f t="shared" si="163"/>
        <v>ESP2018</v>
      </c>
      <c r="B4201" t="s">
        <v>191</v>
      </c>
      <c r="C4201">
        <v>2018</v>
      </c>
      <c r="D4201">
        <v>41015.156575518748</v>
      </c>
      <c r="E4201">
        <v>98.829886923439886</v>
      </c>
      <c r="F4201">
        <f t="shared" si="164"/>
        <v>10.621696949948001</v>
      </c>
    </row>
    <row r="4202" spans="1:6" x14ac:dyDescent="0.45">
      <c r="A4202" t="str">
        <f t="shared" si="163"/>
        <v>ESP2019</v>
      </c>
      <c r="B4202" t="s">
        <v>191</v>
      </c>
      <c r="C4202">
        <v>2019</v>
      </c>
      <c r="D4202">
        <v>44042.757577335979</v>
      </c>
      <c r="E4202">
        <v>94.411626293161902</v>
      </c>
      <c r="F4202">
        <f t="shared" si="164"/>
        <v>10.692916204165552</v>
      </c>
    </row>
    <row r="4203" spans="1:6" x14ac:dyDescent="0.45">
      <c r="A4203" t="str">
        <f t="shared" si="163"/>
        <v>ESP2020</v>
      </c>
      <c r="B4203" t="s">
        <v>191</v>
      </c>
      <c r="C4203">
        <v>2020</v>
      </c>
      <c r="D4203">
        <v>39327.847926959861</v>
      </c>
      <c r="E4203">
        <v>107.57252389715323</v>
      </c>
      <c r="F4203">
        <f t="shared" si="164"/>
        <v>10.579688145570243</v>
      </c>
    </row>
    <row r="4204" spans="1:6" x14ac:dyDescent="0.45">
      <c r="A4204" t="str">
        <f t="shared" si="163"/>
        <v>ESP2021</v>
      </c>
      <c r="B4204" t="s">
        <v>191</v>
      </c>
      <c r="C4204">
        <v>2021</v>
      </c>
      <c r="D4204">
        <v>44251.665822262141</v>
      </c>
      <c r="E4204">
        <v>98.425624497156562</v>
      </c>
      <c r="F4204">
        <f t="shared" si="164"/>
        <v>10.697648295428333</v>
      </c>
    </row>
    <row r="4205" spans="1:6" x14ac:dyDescent="0.45">
      <c r="A4205" t="str">
        <f t="shared" si="163"/>
        <v>ESP2022</v>
      </c>
      <c r="B4205" t="s">
        <v>191</v>
      </c>
      <c r="C4205">
        <v>2022</v>
      </c>
      <c r="D4205">
        <v>50468.096692482883</v>
      </c>
      <c r="E4205">
        <v>88.255708055086203</v>
      </c>
      <c r="F4205">
        <f t="shared" si="164"/>
        <v>10.829096666962474</v>
      </c>
    </row>
    <row r="4206" spans="1:6" x14ac:dyDescent="0.45">
      <c r="A4206" t="str">
        <f t="shared" si="163"/>
        <v>ESP2023</v>
      </c>
      <c r="B4206" t="s">
        <v>191</v>
      </c>
      <c r="C4206">
        <v>2023</v>
      </c>
      <c r="D4206">
        <v>53229.922021795021</v>
      </c>
      <c r="E4206">
        <v>78.320243151681481</v>
      </c>
      <c r="F4206">
        <f t="shared" si="164"/>
        <v>10.882375961236086</v>
      </c>
    </row>
    <row r="4207" spans="1:6" x14ac:dyDescent="0.45">
      <c r="A4207" t="str">
        <f t="shared" si="163"/>
        <v>ESP2024</v>
      </c>
      <c r="B4207" t="s">
        <v>191</v>
      </c>
      <c r="C4207">
        <v>2024</v>
      </c>
      <c r="D4207">
        <v>56926.2399029671</v>
      </c>
      <c r="E4207">
        <v>74.345245462661794</v>
      </c>
      <c r="F4207">
        <f t="shared" si="164"/>
        <v>10.949511672038026</v>
      </c>
    </row>
    <row r="4208" spans="1:6" x14ac:dyDescent="0.45">
      <c r="A4208" t="str">
        <f t="shared" si="163"/>
        <v>LKA1990</v>
      </c>
      <c r="B4208" t="s">
        <v>533</v>
      </c>
      <c r="C4208">
        <v>1990</v>
      </c>
      <c r="D4208" s="2">
        <v>2527.4429525285013</v>
      </c>
      <c r="E4208" s="2">
        <v>19.616295403127566</v>
      </c>
      <c r="F4208">
        <f t="shared" si="164"/>
        <v>7.834963379929123</v>
      </c>
    </row>
    <row r="4209" spans="1:6" x14ac:dyDescent="0.45">
      <c r="A4209" t="str">
        <f t="shared" si="163"/>
        <v>LKA1991</v>
      </c>
      <c r="B4209" t="s">
        <v>533</v>
      </c>
      <c r="C4209">
        <v>1991</v>
      </c>
      <c r="D4209">
        <v>2712.722802104006</v>
      </c>
      <c r="E4209">
        <v>8.8212007681048501</v>
      </c>
      <c r="F4209">
        <f t="shared" si="164"/>
        <v>7.9057081335000081</v>
      </c>
    </row>
    <row r="4210" spans="1:6" x14ac:dyDescent="0.45">
      <c r="A4210" t="str">
        <f t="shared" si="163"/>
        <v>LKA1992</v>
      </c>
      <c r="B4210" t="s">
        <v>533</v>
      </c>
      <c r="C4210">
        <v>1992</v>
      </c>
      <c r="D4210">
        <v>2850.9500750256252</v>
      </c>
      <c r="E4210">
        <v>9.0566281746507613</v>
      </c>
      <c r="F4210">
        <f t="shared" si="164"/>
        <v>7.9554075773688249</v>
      </c>
    </row>
    <row r="4211" spans="1:6" x14ac:dyDescent="0.45">
      <c r="A4211" t="str">
        <f t="shared" si="163"/>
        <v>LKA1993</v>
      </c>
      <c r="B4211" t="s">
        <v>533</v>
      </c>
      <c r="C4211">
        <v>1993</v>
      </c>
      <c r="D4211">
        <v>3067.3829268828513</v>
      </c>
      <c r="E4211">
        <v>9.8333550188664134</v>
      </c>
      <c r="F4211">
        <f t="shared" si="164"/>
        <v>8.0285800102113782</v>
      </c>
    </row>
    <row r="4212" spans="1:6" x14ac:dyDescent="0.45">
      <c r="A4212" t="str">
        <f t="shared" si="163"/>
        <v>LKA1994</v>
      </c>
      <c r="B4212" t="s">
        <v>533</v>
      </c>
      <c r="C4212">
        <v>1994</v>
      </c>
      <c r="D4212">
        <v>3260.4689251378609</v>
      </c>
      <c r="E4212">
        <v>10.957408597025648</v>
      </c>
      <c r="F4212">
        <f t="shared" si="164"/>
        <v>8.0896263060833036</v>
      </c>
    </row>
    <row r="4213" spans="1:6" x14ac:dyDescent="0.45">
      <c r="A4213" t="str">
        <f t="shared" si="163"/>
        <v>LKA1995</v>
      </c>
      <c r="B4213" t="s">
        <v>533</v>
      </c>
      <c r="C4213">
        <v>1995</v>
      </c>
      <c r="D4213">
        <v>3454.2750115694535</v>
      </c>
      <c r="E4213">
        <v>31.066846169051715</v>
      </c>
      <c r="F4213">
        <f t="shared" si="164"/>
        <v>8.1473678767210025</v>
      </c>
    </row>
    <row r="4214" spans="1:6" x14ac:dyDescent="0.45">
      <c r="A4214" t="str">
        <f t="shared" si="163"/>
        <v>LKA1996</v>
      </c>
      <c r="B4214" t="s">
        <v>533</v>
      </c>
      <c r="C4214">
        <v>1996</v>
      </c>
      <c r="D4214">
        <v>3581.652765951404</v>
      </c>
      <c r="E4214">
        <v>29.895993896850527</v>
      </c>
      <c r="F4214">
        <f t="shared" si="164"/>
        <v>8.1835796393264424</v>
      </c>
    </row>
    <row r="4215" spans="1:6" x14ac:dyDescent="0.45">
      <c r="A4215" t="str">
        <f t="shared" si="163"/>
        <v>LKA1997</v>
      </c>
      <c r="B4215" t="s">
        <v>533</v>
      </c>
      <c r="C4215">
        <v>1997</v>
      </c>
      <c r="D4215">
        <v>3803.8835960009596</v>
      </c>
      <c r="E4215">
        <v>29.441912134718379</v>
      </c>
      <c r="F4215">
        <f t="shared" si="164"/>
        <v>8.2437778227767211</v>
      </c>
    </row>
    <row r="4216" spans="1:6" x14ac:dyDescent="0.45">
      <c r="A4216" t="str">
        <f t="shared" si="163"/>
        <v>LKA1998</v>
      </c>
      <c r="B4216" t="s">
        <v>533</v>
      </c>
      <c r="C4216">
        <v>1998</v>
      </c>
      <c r="D4216">
        <v>3952.0410443529095</v>
      </c>
      <c r="E4216">
        <v>28.722615045786487</v>
      </c>
      <c r="F4216">
        <f t="shared" si="164"/>
        <v>8.2819874445306567</v>
      </c>
    </row>
    <row r="4217" spans="1:6" x14ac:dyDescent="0.45">
      <c r="A4217" t="str">
        <f t="shared" si="163"/>
        <v>LKA1999</v>
      </c>
      <c r="B4217" t="s">
        <v>533</v>
      </c>
      <c r="C4217">
        <v>1999</v>
      </c>
      <c r="D4217">
        <v>4103.3804509247211</v>
      </c>
      <c r="E4217">
        <v>29.257750937418344</v>
      </c>
      <c r="F4217">
        <f t="shared" si="164"/>
        <v>8.3195664132043472</v>
      </c>
    </row>
    <row r="4218" spans="1:6" x14ac:dyDescent="0.45">
      <c r="A4218" t="str">
        <f t="shared" si="163"/>
        <v>LKA2000</v>
      </c>
      <c r="B4218" t="s">
        <v>533</v>
      </c>
      <c r="C4218">
        <v>2000</v>
      </c>
      <c r="D4218">
        <v>4367.8035898268581</v>
      </c>
      <c r="E4218">
        <v>28.834543540420281</v>
      </c>
      <c r="F4218">
        <f t="shared" si="164"/>
        <v>8.3820155507147742</v>
      </c>
    </row>
    <row r="4219" spans="1:6" x14ac:dyDescent="0.45">
      <c r="A4219" t="str">
        <f t="shared" si="163"/>
        <v>LKA2001</v>
      </c>
      <c r="B4219" t="s">
        <v>533</v>
      </c>
      <c r="C4219">
        <v>2001</v>
      </c>
      <c r="D4219">
        <v>4328.1914111182759</v>
      </c>
      <c r="E4219">
        <v>30.732678318428757</v>
      </c>
      <c r="F4219">
        <f t="shared" si="164"/>
        <v>8.3729050457771734</v>
      </c>
    </row>
    <row r="4220" spans="1:6" x14ac:dyDescent="0.45">
      <c r="A4220" t="str">
        <f t="shared" si="163"/>
        <v>LKA2002</v>
      </c>
      <c r="B4220" t="s">
        <v>533</v>
      </c>
      <c r="C4220">
        <v>2002</v>
      </c>
      <c r="D4220">
        <v>4522.3276963926737</v>
      </c>
      <c r="E4220">
        <v>31.034465438118129</v>
      </c>
      <c r="F4220">
        <f t="shared" si="164"/>
        <v>8.4167821173491131</v>
      </c>
    </row>
    <row r="4221" spans="1:6" x14ac:dyDescent="0.45">
      <c r="A4221" t="str">
        <f t="shared" si="163"/>
        <v>LKA2003</v>
      </c>
      <c r="B4221" t="s">
        <v>533</v>
      </c>
      <c r="C4221">
        <v>2003</v>
      </c>
      <c r="D4221">
        <v>4849.8602344965193</v>
      </c>
      <c r="E4221">
        <v>30.745490236316908</v>
      </c>
      <c r="F4221">
        <f t="shared" si="164"/>
        <v>8.4867051658867094</v>
      </c>
    </row>
    <row r="4222" spans="1:6" x14ac:dyDescent="0.45">
      <c r="A4222" t="str">
        <f t="shared" si="163"/>
        <v>LKA2004</v>
      </c>
      <c r="B4222" t="s">
        <v>533</v>
      </c>
      <c r="C4222">
        <v>2004</v>
      </c>
      <c r="D4222">
        <v>5215.880244362249</v>
      </c>
      <c r="E4222">
        <v>32.386350851164671</v>
      </c>
      <c r="F4222">
        <f t="shared" si="164"/>
        <v>8.5594631440565419</v>
      </c>
    </row>
    <row r="4223" spans="1:6" x14ac:dyDescent="0.45">
      <c r="A4223" t="str">
        <f t="shared" si="163"/>
        <v>LKA2005</v>
      </c>
      <c r="B4223" t="s">
        <v>533</v>
      </c>
      <c r="C4223">
        <v>2005</v>
      </c>
      <c r="D4223">
        <v>5678.7464777750019</v>
      </c>
      <c r="E4223">
        <v>33.076102592213907</v>
      </c>
      <c r="F4223">
        <f t="shared" si="164"/>
        <v>8.6444857968268884</v>
      </c>
    </row>
    <row r="4224" spans="1:6" x14ac:dyDescent="0.45">
      <c r="A4224" t="str">
        <f t="shared" si="163"/>
        <v>LKA2006</v>
      </c>
      <c r="B4224" t="s">
        <v>533</v>
      </c>
      <c r="C4224">
        <v>2006</v>
      </c>
      <c r="D4224">
        <v>6260.6799015368852</v>
      </c>
      <c r="E4224">
        <v>34.670492058144468</v>
      </c>
      <c r="F4224">
        <f t="shared" si="164"/>
        <v>8.7420440686656047</v>
      </c>
    </row>
    <row r="4225" spans="1:6" x14ac:dyDescent="0.45">
      <c r="A4225" t="str">
        <f t="shared" si="163"/>
        <v>LKA2007</v>
      </c>
      <c r="B4225" t="s">
        <v>533</v>
      </c>
      <c r="C4225">
        <v>2007</v>
      </c>
      <c r="D4225">
        <v>6820.393100221524</v>
      </c>
      <c r="E4225">
        <v>34.239503681684461</v>
      </c>
      <c r="F4225">
        <f t="shared" si="164"/>
        <v>8.8276723885050945</v>
      </c>
    </row>
    <row r="4226" spans="1:6" x14ac:dyDescent="0.45">
      <c r="A4226" t="str">
        <f t="shared" si="163"/>
        <v>LKA2008</v>
      </c>
      <c r="B4226" t="s">
        <v>533</v>
      </c>
      <c r="C4226">
        <v>2008</v>
      </c>
      <c r="D4226">
        <v>7316.5862650964573</v>
      </c>
      <c r="E4226">
        <v>29.542006516489515</v>
      </c>
      <c r="F4226">
        <f t="shared" si="164"/>
        <v>8.897899140949745</v>
      </c>
    </row>
    <row r="4227" spans="1:6" x14ac:dyDescent="0.45">
      <c r="A4227" t="str">
        <f t="shared" ref="A4227:A4290" si="165">B4227&amp;C4227</f>
        <v>LKA2009</v>
      </c>
      <c r="B4227" t="s">
        <v>533</v>
      </c>
      <c r="C4227">
        <v>2009</v>
      </c>
      <c r="D4227">
        <v>7575.5798872358037</v>
      </c>
      <c r="E4227">
        <v>25.740030159443283</v>
      </c>
      <c r="F4227">
        <f t="shared" ref="F4227:F4290" si="166">LN(D4227)</f>
        <v>8.932685180217959</v>
      </c>
    </row>
    <row r="4228" spans="1:6" x14ac:dyDescent="0.45">
      <c r="A4228" t="str">
        <f t="shared" si="165"/>
        <v>LKA2010</v>
      </c>
      <c r="B4228" t="s">
        <v>533</v>
      </c>
      <c r="C4228">
        <v>2010</v>
      </c>
      <c r="D4228">
        <v>8233.6266381135974</v>
      </c>
      <c r="E4228">
        <v>24.684261656848559</v>
      </c>
      <c r="F4228">
        <f t="shared" si="166"/>
        <v>9.0159818573758166</v>
      </c>
    </row>
    <row r="4229" spans="1:6" x14ac:dyDescent="0.45">
      <c r="A4229" t="str">
        <f t="shared" si="165"/>
        <v>LKA2011</v>
      </c>
      <c r="B4229" t="s">
        <v>533</v>
      </c>
      <c r="C4229">
        <v>2011</v>
      </c>
      <c r="D4229">
        <v>9075.5454958392693</v>
      </c>
      <c r="E4229">
        <v>33.73879695254022</v>
      </c>
      <c r="F4229">
        <f t="shared" si="166"/>
        <v>9.1133387670608883</v>
      </c>
    </row>
    <row r="4230" spans="1:6" x14ac:dyDescent="0.45">
      <c r="A4230" t="str">
        <f t="shared" si="165"/>
        <v>LKA2012</v>
      </c>
      <c r="B4230" t="s">
        <v>533</v>
      </c>
      <c r="C4230">
        <v>2012</v>
      </c>
      <c r="D4230">
        <v>10249.167063748733</v>
      </c>
      <c r="E4230">
        <v>34.018043782509096</v>
      </c>
      <c r="F4230">
        <f t="shared" si="166"/>
        <v>9.2349517191913186</v>
      </c>
    </row>
    <row r="4231" spans="1:6" x14ac:dyDescent="0.45">
      <c r="A4231" t="str">
        <f t="shared" si="165"/>
        <v>LKA2013</v>
      </c>
      <c r="B4231" t="s">
        <v>533</v>
      </c>
      <c r="C4231">
        <v>2013</v>
      </c>
      <c r="D4231">
        <v>11252.631149214827</v>
      </c>
      <c r="E4231">
        <v>33.539360763444954</v>
      </c>
      <c r="F4231">
        <f t="shared" si="166"/>
        <v>9.3283572602171265</v>
      </c>
    </row>
    <row r="4232" spans="1:6" x14ac:dyDescent="0.45">
      <c r="A4232" t="str">
        <f t="shared" si="165"/>
        <v>LKA2014</v>
      </c>
      <c r="B4232" t="s">
        <v>533</v>
      </c>
      <c r="C4232">
        <v>2014</v>
      </c>
      <c r="D4232">
        <v>11720.597811420148</v>
      </c>
      <c r="E4232">
        <v>34.493628879746943</v>
      </c>
      <c r="F4232">
        <f t="shared" si="166"/>
        <v>9.3691030696305031</v>
      </c>
    </row>
    <row r="4233" spans="1:6" x14ac:dyDescent="0.45">
      <c r="A4233" t="str">
        <f t="shared" si="165"/>
        <v>LKA2015</v>
      </c>
      <c r="B4233" t="s">
        <v>533</v>
      </c>
      <c r="C4233">
        <v>2015</v>
      </c>
      <c r="D4233">
        <v>12227.171484951274</v>
      </c>
      <c r="E4233">
        <v>39.381850442699026</v>
      </c>
      <c r="F4233">
        <f t="shared" si="166"/>
        <v>9.4114159251502212</v>
      </c>
    </row>
    <row r="4234" spans="1:6" x14ac:dyDescent="0.45">
      <c r="A4234" t="str">
        <f t="shared" si="165"/>
        <v>LKA2016</v>
      </c>
      <c r="B4234" t="s">
        <v>533</v>
      </c>
      <c r="C4234">
        <v>2016</v>
      </c>
      <c r="D4234">
        <v>13078.560508907171</v>
      </c>
      <c r="E4234">
        <v>42.475665287696948</v>
      </c>
      <c r="F4234">
        <f t="shared" si="166"/>
        <v>9.4787295661190889</v>
      </c>
    </row>
    <row r="4235" spans="1:6" x14ac:dyDescent="0.45">
      <c r="A4235" t="str">
        <f t="shared" si="165"/>
        <v>LKA2017</v>
      </c>
      <c r="B4235" t="s">
        <v>533</v>
      </c>
      <c r="C4235">
        <v>2017</v>
      </c>
      <c r="D4235">
        <v>13610.47231366177</v>
      </c>
      <c r="E4235">
        <v>43.88275256412691</v>
      </c>
      <c r="F4235">
        <f t="shared" si="166"/>
        <v>9.5185947984718524</v>
      </c>
    </row>
    <row r="4236" spans="1:6" x14ac:dyDescent="0.45">
      <c r="A4236" t="str">
        <f t="shared" si="165"/>
        <v>LKA2018</v>
      </c>
      <c r="B4236" t="s">
        <v>533</v>
      </c>
      <c r="C4236">
        <v>2018</v>
      </c>
      <c r="D4236">
        <v>14178.022536188653</v>
      </c>
      <c r="E4236">
        <v>46.698407326391077</v>
      </c>
      <c r="F4236">
        <f t="shared" si="166"/>
        <v>9.5594483359318723</v>
      </c>
    </row>
    <row r="4237" spans="1:6" x14ac:dyDescent="0.45">
      <c r="A4237" t="str">
        <f t="shared" si="165"/>
        <v>LKA2019</v>
      </c>
      <c r="B4237" t="s">
        <v>533</v>
      </c>
      <c r="C4237">
        <v>2019</v>
      </c>
      <c r="D4237">
        <v>14112.952504220966</v>
      </c>
      <c r="E4237">
        <v>47.008492945045631</v>
      </c>
      <c r="F4237">
        <f t="shared" si="166"/>
        <v>9.5548482720162209</v>
      </c>
    </row>
    <row r="4238" spans="1:6" x14ac:dyDescent="0.45">
      <c r="A4238" t="str">
        <f t="shared" si="165"/>
        <v>KNA1990</v>
      </c>
      <c r="B4238" t="s">
        <v>299</v>
      </c>
      <c r="C4238">
        <v>1990</v>
      </c>
      <c r="D4238" s="2">
        <v>8983.4906943282058</v>
      </c>
      <c r="E4238" s="2">
        <v>39.516024548244118</v>
      </c>
      <c r="F4238">
        <f t="shared" si="166"/>
        <v>9.1031438045094752</v>
      </c>
    </row>
    <row r="4239" spans="1:6" x14ac:dyDescent="0.45">
      <c r="A4239" t="str">
        <f t="shared" si="165"/>
        <v>KNA1991</v>
      </c>
      <c r="B4239" t="s">
        <v>299</v>
      </c>
      <c r="C4239">
        <v>1991</v>
      </c>
      <c r="D4239">
        <v>9130.8277593021758</v>
      </c>
      <c r="E4239">
        <v>44.081550398011622</v>
      </c>
      <c r="F4239">
        <f t="shared" si="166"/>
        <v>9.119411633148772</v>
      </c>
    </row>
    <row r="4240" spans="1:6" x14ac:dyDescent="0.45">
      <c r="A4240" t="str">
        <f t="shared" si="165"/>
        <v>KNA1992</v>
      </c>
      <c r="B4240" t="s">
        <v>299</v>
      </c>
      <c r="C4240">
        <v>1992</v>
      </c>
      <c r="D4240">
        <v>9652.1997624331125</v>
      </c>
      <c r="E4240">
        <v>51.132967251479876</v>
      </c>
      <c r="F4240">
        <f t="shared" si="166"/>
        <v>9.1749411230115978</v>
      </c>
    </row>
    <row r="4241" spans="1:6" x14ac:dyDescent="0.45">
      <c r="A4241" t="str">
        <f t="shared" si="165"/>
        <v>KNA1993</v>
      </c>
      <c r="B4241" t="s">
        <v>299</v>
      </c>
      <c r="C4241">
        <v>1993</v>
      </c>
      <c r="D4241">
        <v>10418.238225227366</v>
      </c>
      <c r="E4241">
        <v>52.767433369843012</v>
      </c>
      <c r="F4241">
        <f t="shared" si="166"/>
        <v>9.2513132247385883</v>
      </c>
    </row>
    <row r="4242" spans="1:6" x14ac:dyDescent="0.45">
      <c r="A4242" t="str">
        <f t="shared" si="165"/>
        <v>KNA1994</v>
      </c>
      <c r="B4242" t="s">
        <v>299</v>
      </c>
      <c r="C4242">
        <v>1994</v>
      </c>
      <c r="D4242">
        <v>11061.602432699907</v>
      </c>
      <c r="E4242">
        <v>52.245994001982609</v>
      </c>
      <c r="F4242">
        <f t="shared" si="166"/>
        <v>9.3112351499973531</v>
      </c>
    </row>
    <row r="4243" spans="1:6" x14ac:dyDescent="0.45">
      <c r="A4243" t="str">
        <f t="shared" si="165"/>
        <v>KNA1995</v>
      </c>
      <c r="B4243" t="s">
        <v>299</v>
      </c>
      <c r="C4243">
        <v>1995</v>
      </c>
      <c r="D4243">
        <v>11746.824322974791</v>
      </c>
      <c r="E4243">
        <v>52.085750404650234</v>
      </c>
      <c r="F4243">
        <f t="shared" si="166"/>
        <v>9.3713382126575588</v>
      </c>
    </row>
    <row r="4244" spans="1:6" x14ac:dyDescent="0.45">
      <c r="A4244" t="str">
        <f t="shared" si="165"/>
        <v>KNA1996</v>
      </c>
      <c r="B4244" t="s">
        <v>299</v>
      </c>
      <c r="C4244">
        <v>1996</v>
      </c>
      <c r="D4244">
        <v>12498.094123396078</v>
      </c>
      <c r="E4244">
        <v>51.563023346087732</v>
      </c>
      <c r="F4244">
        <f t="shared" si="166"/>
        <v>9.4333314415373266</v>
      </c>
    </row>
    <row r="4245" spans="1:6" x14ac:dyDescent="0.45">
      <c r="A4245" t="str">
        <f t="shared" si="165"/>
        <v>KNA1997</v>
      </c>
      <c r="B4245" t="s">
        <v>299</v>
      </c>
      <c r="C4245">
        <v>1997</v>
      </c>
      <c r="D4245">
        <v>13408.87665070356</v>
      </c>
      <c r="E4245">
        <v>51.563749356766806</v>
      </c>
      <c r="F4245">
        <f t="shared" si="166"/>
        <v>9.503672203244383</v>
      </c>
    </row>
    <row r="4246" spans="1:6" x14ac:dyDescent="0.45">
      <c r="A4246" t="str">
        <f t="shared" si="165"/>
        <v>KNA1998</v>
      </c>
      <c r="B4246" t="s">
        <v>299</v>
      </c>
      <c r="C4246">
        <v>1998</v>
      </c>
      <c r="D4246">
        <v>13318.762688954766</v>
      </c>
      <c r="E4246">
        <v>54.526389103853887</v>
      </c>
      <c r="F4246">
        <f t="shared" si="166"/>
        <v>9.4969290485601121</v>
      </c>
    </row>
    <row r="4247" spans="1:6" x14ac:dyDescent="0.45">
      <c r="A4247" t="str">
        <f t="shared" si="165"/>
        <v>KNA1999</v>
      </c>
      <c r="B4247" t="s">
        <v>299</v>
      </c>
      <c r="C4247">
        <v>1999</v>
      </c>
      <c r="D4247">
        <v>13753.657720026853</v>
      </c>
      <c r="E4247">
        <v>55.636494606596088</v>
      </c>
      <c r="F4247">
        <f t="shared" si="166"/>
        <v>9.5290600837206867</v>
      </c>
    </row>
    <row r="4248" spans="1:6" x14ac:dyDescent="0.45">
      <c r="A4248" t="str">
        <f t="shared" si="165"/>
        <v>KNA2000</v>
      </c>
      <c r="B4248" t="s">
        <v>299</v>
      </c>
      <c r="C4248">
        <v>2000</v>
      </c>
      <c r="D4248">
        <v>15256.430590413207</v>
      </c>
      <c r="E4248">
        <v>59.83040863693909</v>
      </c>
      <c r="F4248">
        <f t="shared" si="166"/>
        <v>9.6327563712142315</v>
      </c>
    </row>
    <row r="4249" spans="1:6" x14ac:dyDescent="0.45">
      <c r="A4249" t="str">
        <f t="shared" si="165"/>
        <v>KNA2001</v>
      </c>
      <c r="B4249" t="s">
        <v>299</v>
      </c>
      <c r="C4249">
        <v>2001</v>
      </c>
      <c r="D4249">
        <v>16235.424658459038</v>
      </c>
      <c r="E4249">
        <v>54.613450812383803</v>
      </c>
      <c r="F4249">
        <f t="shared" si="166"/>
        <v>9.694950841168005</v>
      </c>
    </row>
    <row r="4250" spans="1:6" x14ac:dyDescent="0.45">
      <c r="A4250" t="str">
        <f t="shared" si="165"/>
        <v>KNA2002</v>
      </c>
      <c r="B4250" t="s">
        <v>299</v>
      </c>
      <c r="C4250">
        <v>2002</v>
      </c>
      <c r="D4250">
        <v>16619.165512646479</v>
      </c>
      <c r="E4250">
        <v>50.805172586524463</v>
      </c>
      <c r="F4250">
        <f t="shared" si="166"/>
        <v>9.7183118573201526</v>
      </c>
    </row>
    <row r="4251" spans="1:6" x14ac:dyDescent="0.45">
      <c r="A4251" t="str">
        <f t="shared" si="165"/>
        <v>KNA2003</v>
      </c>
      <c r="B4251" t="s">
        <v>299</v>
      </c>
      <c r="C4251">
        <v>2003</v>
      </c>
      <c r="D4251">
        <v>16225.674409106317</v>
      </c>
      <c r="E4251">
        <v>54.237560952516219</v>
      </c>
      <c r="F4251">
        <f t="shared" si="166"/>
        <v>9.6943501067550617</v>
      </c>
    </row>
    <row r="4252" spans="1:6" x14ac:dyDescent="0.45">
      <c r="A4252" t="str">
        <f t="shared" si="165"/>
        <v>KNA2004</v>
      </c>
      <c r="B4252" t="s">
        <v>299</v>
      </c>
      <c r="C4252">
        <v>2004</v>
      </c>
      <c r="D4252">
        <v>17275.863987248755</v>
      </c>
      <c r="E4252">
        <v>54.690237682938417</v>
      </c>
      <c r="F4252">
        <f t="shared" si="166"/>
        <v>9.7570656611188724</v>
      </c>
    </row>
    <row r="4253" spans="1:6" x14ac:dyDescent="0.45">
      <c r="A4253" t="str">
        <f t="shared" si="165"/>
        <v>KNA2005</v>
      </c>
      <c r="B4253" t="s">
        <v>299</v>
      </c>
      <c r="C4253">
        <v>2005</v>
      </c>
      <c r="D4253">
        <v>19500.323656284763</v>
      </c>
      <c r="E4253">
        <v>54.459034146671627</v>
      </c>
      <c r="F4253">
        <f t="shared" si="166"/>
        <v>9.87818634217229</v>
      </c>
    </row>
    <row r="4254" spans="1:6" x14ac:dyDescent="0.45">
      <c r="A4254" t="str">
        <f t="shared" si="165"/>
        <v>KNA2006</v>
      </c>
      <c r="B4254" t="s">
        <v>299</v>
      </c>
      <c r="C4254">
        <v>2006</v>
      </c>
      <c r="D4254">
        <v>20676.188081282759</v>
      </c>
      <c r="E4254">
        <v>51.698066577773695</v>
      </c>
      <c r="F4254">
        <f t="shared" si="166"/>
        <v>9.9367379828736446</v>
      </c>
    </row>
    <row r="4255" spans="1:6" x14ac:dyDescent="0.45">
      <c r="A4255" t="str">
        <f t="shared" si="165"/>
        <v>KNA2007</v>
      </c>
      <c r="B4255" t="s">
        <v>299</v>
      </c>
      <c r="C4255">
        <v>2007</v>
      </c>
      <c r="D4255">
        <v>21301.240025806372</v>
      </c>
      <c r="E4255">
        <v>54.739424094741196</v>
      </c>
      <c r="F4255">
        <f t="shared" si="166"/>
        <v>9.9665205671769712</v>
      </c>
    </row>
    <row r="4256" spans="1:6" x14ac:dyDescent="0.45">
      <c r="A4256" t="str">
        <f t="shared" si="165"/>
        <v>KNA2008</v>
      </c>
      <c r="B4256" t="s">
        <v>299</v>
      </c>
      <c r="C4256">
        <v>2008</v>
      </c>
      <c r="D4256">
        <v>24102.199384364631</v>
      </c>
      <c r="E4256">
        <v>55.081699424222649</v>
      </c>
      <c r="F4256">
        <f t="shared" si="166"/>
        <v>10.090058376076755</v>
      </c>
    </row>
    <row r="4257" spans="1:6" x14ac:dyDescent="0.45">
      <c r="A4257" t="str">
        <f t="shared" si="165"/>
        <v>KNA2009</v>
      </c>
      <c r="B4257" t="s">
        <v>299</v>
      </c>
      <c r="C4257">
        <v>2009</v>
      </c>
      <c r="D4257">
        <v>23384.73509832166</v>
      </c>
      <c r="E4257">
        <v>58.844652577802869</v>
      </c>
      <c r="F4257">
        <f t="shared" si="166"/>
        <v>10.059838742249841</v>
      </c>
    </row>
    <row r="4258" spans="1:6" x14ac:dyDescent="0.45">
      <c r="A4258" t="str">
        <f t="shared" si="165"/>
        <v>KNA2010</v>
      </c>
      <c r="B4258" t="s">
        <v>299</v>
      </c>
      <c r="C4258">
        <v>2010</v>
      </c>
      <c r="D4258">
        <v>23691.447793615051</v>
      </c>
      <c r="E4258">
        <v>60.216642727367855</v>
      </c>
      <c r="F4258">
        <f t="shared" si="166"/>
        <v>10.072869409410178</v>
      </c>
    </row>
    <row r="4259" spans="1:6" x14ac:dyDescent="0.45">
      <c r="A4259" t="str">
        <f t="shared" si="165"/>
        <v>KNA2011</v>
      </c>
      <c r="B4259" t="s">
        <v>299</v>
      </c>
      <c r="C4259">
        <v>2011</v>
      </c>
      <c r="D4259">
        <v>24550.165191456221</v>
      </c>
      <c r="E4259">
        <v>58.433187888989792</v>
      </c>
      <c r="F4259">
        <f t="shared" si="166"/>
        <v>10.108473861976249</v>
      </c>
    </row>
    <row r="4260" spans="1:6" x14ac:dyDescent="0.45">
      <c r="A4260" t="str">
        <f t="shared" si="165"/>
        <v>KNA2012</v>
      </c>
      <c r="B4260" t="s">
        <v>299</v>
      </c>
      <c r="C4260">
        <v>2012</v>
      </c>
      <c r="D4260">
        <v>23457.893887807608</v>
      </c>
      <c r="E4260">
        <v>59.183427806573896</v>
      </c>
      <c r="F4260">
        <f t="shared" si="166"/>
        <v>10.062962343574229</v>
      </c>
    </row>
    <row r="4261" spans="1:6" x14ac:dyDescent="0.45">
      <c r="A4261" t="str">
        <f t="shared" si="165"/>
        <v>KNA2013</v>
      </c>
      <c r="B4261" t="s">
        <v>299</v>
      </c>
      <c r="C4261">
        <v>2013</v>
      </c>
      <c r="D4261">
        <v>24624.43623090626</v>
      </c>
      <c r="E4261">
        <v>55.358026155305595</v>
      </c>
      <c r="F4261">
        <f t="shared" si="166"/>
        <v>10.111494571601819</v>
      </c>
    </row>
    <row r="4262" spans="1:6" x14ac:dyDescent="0.45">
      <c r="A4262" t="str">
        <f t="shared" si="165"/>
        <v>KNA2014</v>
      </c>
      <c r="B4262" t="s">
        <v>299</v>
      </c>
      <c r="C4262">
        <v>2014</v>
      </c>
      <c r="D4262">
        <v>26755.596978077065</v>
      </c>
      <c r="E4262">
        <v>52.361341268915083</v>
      </c>
      <c r="F4262">
        <f t="shared" si="166"/>
        <v>10.194498963263328</v>
      </c>
    </row>
    <row r="4263" spans="1:6" x14ac:dyDescent="0.45">
      <c r="A4263" t="str">
        <f t="shared" si="165"/>
        <v>KNA2015</v>
      </c>
      <c r="B4263" t="s">
        <v>299</v>
      </c>
      <c r="C4263">
        <v>2015</v>
      </c>
      <c r="D4263">
        <v>26877.466503110063</v>
      </c>
      <c r="E4263">
        <v>53.87850648094409</v>
      </c>
      <c r="F4263">
        <f t="shared" si="166"/>
        <v>10.199043538078636</v>
      </c>
    </row>
    <row r="4264" spans="1:6" x14ac:dyDescent="0.45">
      <c r="A4264" t="str">
        <f t="shared" si="165"/>
        <v>KNA2016</v>
      </c>
      <c r="B4264" t="s">
        <v>299</v>
      </c>
      <c r="C4264">
        <v>2016</v>
      </c>
      <c r="D4264">
        <v>28214.709934442955</v>
      </c>
      <c r="E4264">
        <v>51.468652631501499</v>
      </c>
      <c r="F4264">
        <f t="shared" si="166"/>
        <v>10.247598749806109</v>
      </c>
    </row>
    <row r="4265" spans="1:6" x14ac:dyDescent="0.45">
      <c r="A4265" t="str">
        <f t="shared" si="165"/>
        <v>KNA2017</v>
      </c>
      <c r="B4265" t="s">
        <v>299</v>
      </c>
      <c r="C4265">
        <v>2017</v>
      </c>
      <c r="D4265">
        <v>29578.631162572732</v>
      </c>
      <c r="E4265">
        <v>49.27459142769041</v>
      </c>
      <c r="F4265">
        <f t="shared" si="166"/>
        <v>10.294807459418941</v>
      </c>
    </row>
    <row r="4266" spans="1:6" x14ac:dyDescent="0.45">
      <c r="A4266" t="str">
        <f t="shared" si="165"/>
        <v>KNA2018</v>
      </c>
      <c r="B4266" t="s">
        <v>299</v>
      </c>
      <c r="C4266">
        <v>2018</v>
      </c>
      <c r="D4266">
        <v>30794.898648263428</v>
      </c>
      <c r="E4266">
        <v>49.170118485695021</v>
      </c>
      <c r="F4266">
        <f t="shared" si="166"/>
        <v>10.335104326940648</v>
      </c>
    </row>
    <row r="4267" spans="1:6" x14ac:dyDescent="0.45">
      <c r="A4267" t="str">
        <f t="shared" si="165"/>
        <v>KNA2019</v>
      </c>
      <c r="B4267" t="s">
        <v>299</v>
      </c>
      <c r="C4267">
        <v>2019</v>
      </c>
      <c r="D4267">
        <v>32482.094417214961</v>
      </c>
      <c r="E4267">
        <v>48.517288990074256</v>
      </c>
      <c r="F4267">
        <f t="shared" si="166"/>
        <v>10.388444275485295</v>
      </c>
    </row>
    <row r="4268" spans="1:6" x14ac:dyDescent="0.45">
      <c r="A4268" t="str">
        <f t="shared" si="165"/>
        <v>KNA2020</v>
      </c>
      <c r="B4268" t="s">
        <v>299</v>
      </c>
      <c r="C4268">
        <v>2020</v>
      </c>
      <c r="D4268">
        <v>27326.036057423</v>
      </c>
      <c r="E4268">
        <v>61.50599809770425</v>
      </c>
      <c r="F4268">
        <f t="shared" si="166"/>
        <v>10.215595228425595</v>
      </c>
    </row>
    <row r="4269" spans="1:6" x14ac:dyDescent="0.45">
      <c r="A4269" t="str">
        <f t="shared" si="165"/>
        <v>KNA2021</v>
      </c>
      <c r="B4269" t="s">
        <v>299</v>
      </c>
      <c r="C4269">
        <v>2021</v>
      </c>
      <c r="D4269">
        <v>26896.617706597837</v>
      </c>
      <c r="E4269">
        <v>68.180935866245662</v>
      </c>
      <c r="F4269">
        <f t="shared" si="166"/>
        <v>10.199755821870314</v>
      </c>
    </row>
    <row r="4270" spans="1:6" x14ac:dyDescent="0.45">
      <c r="A4270" t="str">
        <f t="shared" si="165"/>
        <v>KNA2022</v>
      </c>
      <c r="B4270" t="s">
        <v>299</v>
      </c>
      <c r="C4270">
        <v>2022</v>
      </c>
      <c r="D4270">
        <v>31831.045810798329</v>
      </c>
      <c r="E4270">
        <v>63.175842902539571</v>
      </c>
      <c r="F4270">
        <f t="shared" si="166"/>
        <v>10.368197375872056</v>
      </c>
    </row>
    <row r="4271" spans="1:6" x14ac:dyDescent="0.45">
      <c r="A4271" t="str">
        <f t="shared" si="165"/>
        <v>KNA2023</v>
      </c>
      <c r="B4271" t="s">
        <v>299</v>
      </c>
      <c r="C4271">
        <v>2023</v>
      </c>
      <c r="D4271">
        <v>34367.802655831503</v>
      </c>
      <c r="E4271">
        <v>61.643365589174373</v>
      </c>
      <c r="F4271">
        <f t="shared" si="166"/>
        <v>10.444875435761487</v>
      </c>
    </row>
    <row r="4272" spans="1:6" x14ac:dyDescent="0.45">
      <c r="A4272" t="str">
        <f t="shared" si="165"/>
        <v>KNA2024</v>
      </c>
      <c r="B4272" t="s">
        <v>299</v>
      </c>
      <c r="C4272">
        <v>2024</v>
      </c>
      <c r="D4272">
        <v>35544.807538701993</v>
      </c>
      <c r="E4272">
        <v>67.03406897126429</v>
      </c>
      <c r="F4272">
        <f t="shared" si="166"/>
        <v>10.478549363767463</v>
      </c>
    </row>
    <row r="4273" spans="1:6" x14ac:dyDescent="0.45">
      <c r="A4273" t="str">
        <f t="shared" si="165"/>
        <v>LCA1990</v>
      </c>
      <c r="B4273" t="s">
        <v>292</v>
      </c>
      <c r="C4273">
        <v>1990</v>
      </c>
      <c r="D4273" s="2">
        <v>6950.8443592778494</v>
      </c>
      <c r="E4273" s="2">
        <v>36.963706070287536</v>
      </c>
      <c r="F4273">
        <f t="shared" si="166"/>
        <v>8.8466184217230346</v>
      </c>
    </row>
    <row r="4274" spans="1:6" x14ac:dyDescent="0.45">
      <c r="A4274" t="str">
        <f t="shared" si="165"/>
        <v>LCA1991</v>
      </c>
      <c r="B4274" t="s">
        <v>292</v>
      </c>
      <c r="C4274">
        <v>1991</v>
      </c>
      <c r="D4274">
        <v>7126.930911565968</v>
      </c>
      <c r="E4274">
        <v>37.645021122510563</v>
      </c>
      <c r="F4274">
        <f t="shared" si="166"/>
        <v>8.8716359735536585</v>
      </c>
    </row>
    <row r="4275" spans="1:6" x14ac:dyDescent="0.45">
      <c r="A4275" t="str">
        <f t="shared" si="165"/>
        <v>LCA1992</v>
      </c>
      <c r="B4275" t="s">
        <v>292</v>
      </c>
      <c r="C4275">
        <v>1992</v>
      </c>
      <c r="D4275">
        <v>7752.5486454721677</v>
      </c>
      <c r="E4275">
        <v>37.370329670329674</v>
      </c>
      <c r="F4275">
        <f t="shared" si="166"/>
        <v>8.9557769257659032</v>
      </c>
    </row>
    <row r="4276" spans="1:6" x14ac:dyDescent="0.45">
      <c r="A4276" t="str">
        <f t="shared" si="165"/>
        <v>LCA1993</v>
      </c>
      <c r="B4276" t="s">
        <v>292</v>
      </c>
      <c r="C4276">
        <v>1993</v>
      </c>
      <c r="D4276">
        <v>7865.4591483409822</v>
      </c>
      <c r="E4276">
        <v>43.616657652785292</v>
      </c>
      <c r="F4276">
        <f t="shared" si="166"/>
        <v>8.9702361924713063</v>
      </c>
    </row>
    <row r="4277" spans="1:6" x14ac:dyDescent="0.45">
      <c r="A4277" t="str">
        <f t="shared" si="165"/>
        <v>LCA1994</v>
      </c>
      <c r="B4277" t="s">
        <v>292</v>
      </c>
      <c r="C4277">
        <v>1994</v>
      </c>
      <c r="D4277">
        <v>8040.7560222759203</v>
      </c>
      <c r="E4277">
        <v>44.650077841203945</v>
      </c>
      <c r="F4277">
        <f t="shared" si="166"/>
        <v>8.9922783903736061</v>
      </c>
    </row>
    <row r="4278" spans="1:6" x14ac:dyDescent="0.45">
      <c r="A4278" t="str">
        <f t="shared" si="165"/>
        <v>LCA1995</v>
      </c>
      <c r="B4278" t="s">
        <v>292</v>
      </c>
      <c r="C4278">
        <v>1995</v>
      </c>
      <c r="D4278">
        <v>8222.223231225782</v>
      </c>
      <c r="E4278">
        <v>45.942815533980578</v>
      </c>
      <c r="F4278">
        <f t="shared" si="166"/>
        <v>9.0145959175667283</v>
      </c>
    </row>
    <row r="4279" spans="1:6" x14ac:dyDescent="0.45">
      <c r="A4279" t="str">
        <f t="shared" si="165"/>
        <v>LCA1996</v>
      </c>
      <c r="B4279" t="s">
        <v>292</v>
      </c>
      <c r="C4279">
        <v>1996</v>
      </c>
      <c r="D4279">
        <v>8489.8268986882285</v>
      </c>
      <c r="E4279">
        <v>50.293661971830993</v>
      </c>
      <c r="F4279">
        <f t="shared" si="166"/>
        <v>9.0466238902504497</v>
      </c>
    </row>
    <row r="4280" spans="1:6" x14ac:dyDescent="0.45">
      <c r="A4280" t="str">
        <f t="shared" si="165"/>
        <v>LCA1997</v>
      </c>
      <c r="B4280" t="s">
        <v>292</v>
      </c>
      <c r="C4280">
        <v>1997</v>
      </c>
      <c r="D4280">
        <v>8456.3816388239375</v>
      </c>
      <c r="E4280">
        <v>53.852205882352941</v>
      </c>
      <c r="F4280">
        <f t="shared" si="166"/>
        <v>9.0426766588428915</v>
      </c>
    </row>
    <row r="4281" spans="1:6" x14ac:dyDescent="0.45">
      <c r="A4281" t="str">
        <f t="shared" si="165"/>
        <v>LCA1998</v>
      </c>
      <c r="B4281" t="s">
        <v>292</v>
      </c>
      <c r="C4281">
        <v>1998</v>
      </c>
      <c r="D4281">
        <v>8965.1340009542873</v>
      </c>
      <c r="E4281">
        <v>53.110721823554243</v>
      </c>
      <c r="F4281">
        <f t="shared" si="166"/>
        <v>9.101098333050146</v>
      </c>
    </row>
    <row r="4282" spans="1:6" x14ac:dyDescent="0.45">
      <c r="A4282" t="str">
        <f t="shared" si="165"/>
        <v>LCA1999</v>
      </c>
      <c r="B4282" t="s">
        <v>292</v>
      </c>
      <c r="C4282">
        <v>1999</v>
      </c>
      <c r="D4282">
        <v>9214.1805124427665</v>
      </c>
      <c r="E4282">
        <v>56.013860988348732</v>
      </c>
      <c r="F4282">
        <f t="shared" si="166"/>
        <v>9.1284989364091</v>
      </c>
    </row>
    <row r="4283" spans="1:6" x14ac:dyDescent="0.45">
      <c r="A4283" t="str">
        <f t="shared" si="165"/>
        <v>LCA2000</v>
      </c>
      <c r="B4283" t="s">
        <v>292</v>
      </c>
      <c r="C4283">
        <v>2000</v>
      </c>
      <c r="D4283">
        <v>9313.7327969548223</v>
      </c>
      <c r="E4283">
        <v>58.843804606830815</v>
      </c>
      <c r="F4283">
        <f t="shared" si="166"/>
        <v>9.1392452348072943</v>
      </c>
    </row>
    <row r="4284" spans="1:6" x14ac:dyDescent="0.45">
      <c r="A4284" t="str">
        <f t="shared" si="165"/>
        <v>LCA2001</v>
      </c>
      <c r="B4284" t="s">
        <v>292</v>
      </c>
      <c r="C4284">
        <v>2001</v>
      </c>
      <c r="D4284">
        <v>9105.8255899174783</v>
      </c>
      <c r="E4284">
        <v>63.975933609958503</v>
      </c>
      <c r="F4284">
        <f t="shared" si="166"/>
        <v>9.1166696623967258</v>
      </c>
    </row>
    <row r="4285" spans="1:6" x14ac:dyDescent="0.45">
      <c r="A4285" t="str">
        <f t="shared" si="165"/>
        <v>LCA2002</v>
      </c>
      <c r="B4285" t="s">
        <v>292</v>
      </c>
      <c r="C4285">
        <v>2002</v>
      </c>
      <c r="D4285">
        <v>9205.1841634591365</v>
      </c>
      <c r="E4285">
        <v>63.928847736625514</v>
      </c>
      <c r="F4285">
        <f t="shared" si="166"/>
        <v>9.1275221003610287</v>
      </c>
    </row>
    <row r="4286" spans="1:6" x14ac:dyDescent="0.45">
      <c r="A4286" t="str">
        <f t="shared" si="165"/>
        <v>LCA2003</v>
      </c>
      <c r="B4286" t="s">
        <v>292</v>
      </c>
      <c r="C4286">
        <v>2003</v>
      </c>
      <c r="D4286">
        <v>9707.0681891842196</v>
      </c>
      <c r="E4286">
        <v>56.196699174793693</v>
      </c>
      <c r="F4286">
        <f t="shared" si="166"/>
        <v>9.1806095784309569</v>
      </c>
    </row>
    <row r="4287" spans="1:6" x14ac:dyDescent="0.45">
      <c r="A4287" t="str">
        <f t="shared" si="165"/>
        <v>LCA2004</v>
      </c>
      <c r="B4287" t="s">
        <v>292</v>
      </c>
      <c r="C4287">
        <v>2004</v>
      </c>
      <c r="D4287">
        <v>10610.296689415549</v>
      </c>
      <c r="E4287">
        <v>57.307187499999998</v>
      </c>
      <c r="F4287">
        <f t="shared" si="166"/>
        <v>9.269580194404206</v>
      </c>
    </row>
    <row r="4288" spans="1:6" x14ac:dyDescent="0.45">
      <c r="A4288" t="str">
        <f t="shared" si="165"/>
        <v>LCA2005</v>
      </c>
      <c r="B4288" t="s">
        <v>292</v>
      </c>
      <c r="C4288">
        <v>2005</v>
      </c>
      <c r="D4288">
        <v>10818.310425468315</v>
      </c>
      <c r="E4288">
        <v>62.533202870189172</v>
      </c>
      <c r="F4288">
        <f t="shared" si="166"/>
        <v>9.2889953872931326</v>
      </c>
    </row>
    <row r="4289" spans="1:6" x14ac:dyDescent="0.45">
      <c r="A4289" t="str">
        <f t="shared" si="165"/>
        <v>LCA2006</v>
      </c>
      <c r="B4289" t="s">
        <v>292</v>
      </c>
      <c r="C4289">
        <v>2006</v>
      </c>
      <c r="D4289">
        <v>11758.319472954128</v>
      </c>
      <c r="E4289">
        <v>69.69939042684021</v>
      </c>
      <c r="F4289">
        <f t="shared" si="166"/>
        <v>9.3723163092814765</v>
      </c>
    </row>
    <row r="4290" spans="1:6" x14ac:dyDescent="0.45">
      <c r="A4290" t="str">
        <f t="shared" si="165"/>
        <v>LCA2007</v>
      </c>
      <c r="B4290" t="s">
        <v>292</v>
      </c>
      <c r="C4290">
        <v>2007</v>
      </c>
      <c r="D4290">
        <v>12199.258115097307</v>
      </c>
      <c r="E4290">
        <v>85.678602315137738</v>
      </c>
      <c r="F4290">
        <f t="shared" si="166"/>
        <v>9.4091304186344047</v>
      </c>
    </row>
    <row r="4291" spans="1:6" x14ac:dyDescent="0.45">
      <c r="A4291" t="str">
        <f t="shared" ref="A4291:A4354" si="167">B4291&amp;C4291</f>
        <v>LCA2008</v>
      </c>
      <c r="B4291" t="s">
        <v>292</v>
      </c>
      <c r="C4291">
        <v>2008</v>
      </c>
      <c r="D4291">
        <v>12968.545726714714</v>
      </c>
      <c r="E4291">
        <v>88.871277120277469</v>
      </c>
      <c r="F4291">
        <f t="shared" ref="F4291:F4354" si="168">LN(D4291)</f>
        <v>9.4702821450959753</v>
      </c>
    </row>
    <row r="4292" spans="1:6" x14ac:dyDescent="0.45">
      <c r="A4292" t="str">
        <f t="shared" si="167"/>
        <v>LCA2009</v>
      </c>
      <c r="B4292" t="s">
        <v>292</v>
      </c>
      <c r="C4292">
        <v>2009</v>
      </c>
      <c r="D4292">
        <v>12600.207897613473</v>
      </c>
      <c r="E4292">
        <v>93.513750652637015</v>
      </c>
      <c r="F4292">
        <f t="shared" si="168"/>
        <v>9.4414685926140418</v>
      </c>
    </row>
    <row r="4293" spans="1:6" x14ac:dyDescent="0.45">
      <c r="A4293" t="str">
        <f t="shared" si="167"/>
        <v>LCA2010</v>
      </c>
      <c r="B4293" t="s">
        <v>292</v>
      </c>
      <c r="C4293">
        <v>2010</v>
      </c>
      <c r="D4293">
        <v>12717.78659669019</v>
      </c>
      <c r="E4293">
        <v>90.880512887138849</v>
      </c>
      <c r="F4293">
        <f t="shared" si="168"/>
        <v>9.4507568120585024</v>
      </c>
    </row>
    <row r="4294" spans="1:6" x14ac:dyDescent="0.45">
      <c r="A4294" t="str">
        <f t="shared" si="167"/>
        <v>LCA2011</v>
      </c>
      <c r="B4294" t="s">
        <v>292</v>
      </c>
      <c r="C4294">
        <v>2011</v>
      </c>
      <c r="D4294">
        <v>13471.266635579885</v>
      </c>
      <c r="E4294">
        <v>88.170618240211581</v>
      </c>
      <c r="F4294">
        <f t="shared" si="168"/>
        <v>9.508314298805324</v>
      </c>
    </row>
    <row r="4295" spans="1:6" x14ac:dyDescent="0.45">
      <c r="A4295" t="str">
        <f t="shared" si="167"/>
        <v>LCA2012</v>
      </c>
      <c r="B4295" t="s">
        <v>292</v>
      </c>
      <c r="C4295">
        <v>2012</v>
      </c>
      <c r="D4295">
        <v>13443.426251246676</v>
      </c>
      <c r="E4295">
        <v>92.844575867407002</v>
      </c>
      <c r="F4295">
        <f t="shared" si="168"/>
        <v>9.5062455109963953</v>
      </c>
    </row>
    <row r="4296" spans="1:6" x14ac:dyDescent="0.45">
      <c r="A4296" t="str">
        <f t="shared" si="167"/>
        <v>LCA2013</v>
      </c>
      <c r="B4296" t="s">
        <v>292</v>
      </c>
      <c r="C4296">
        <v>2013</v>
      </c>
      <c r="D4296">
        <v>14009.984456013932</v>
      </c>
      <c r="E4296">
        <v>89.388185748127398</v>
      </c>
      <c r="F4296">
        <f t="shared" si="168"/>
        <v>9.5475255298382127</v>
      </c>
    </row>
    <row r="4297" spans="1:6" x14ac:dyDescent="0.45">
      <c r="A4297" t="str">
        <f t="shared" si="167"/>
        <v>LCA2014</v>
      </c>
      <c r="B4297" t="s">
        <v>292</v>
      </c>
      <c r="C4297">
        <v>2014</v>
      </c>
      <c r="D4297">
        <v>14403.083273250584</v>
      </c>
      <c r="E4297">
        <v>79.356949267383754</v>
      </c>
      <c r="F4297">
        <f t="shared" si="168"/>
        <v>9.575197578842447</v>
      </c>
    </row>
    <row r="4298" spans="1:6" x14ac:dyDescent="0.45">
      <c r="A4298" t="str">
        <f t="shared" si="167"/>
        <v>LCA2015</v>
      </c>
      <c r="B4298" t="s">
        <v>292</v>
      </c>
      <c r="C4298">
        <v>2015</v>
      </c>
      <c r="D4298">
        <v>14353.222484584501</v>
      </c>
      <c r="E4298">
        <v>70.905190518437166</v>
      </c>
      <c r="F4298">
        <f t="shared" si="168"/>
        <v>9.5717297593628636</v>
      </c>
    </row>
    <row r="4299" spans="1:6" x14ac:dyDescent="0.45">
      <c r="A4299" t="str">
        <f t="shared" si="167"/>
        <v>LCA2016</v>
      </c>
      <c r="B4299" t="s">
        <v>292</v>
      </c>
      <c r="C4299">
        <v>2016</v>
      </c>
      <c r="D4299">
        <v>15306.725805870583</v>
      </c>
      <c r="E4299">
        <v>64.045414632502613</v>
      </c>
      <c r="F4299">
        <f t="shared" si="168"/>
        <v>9.6360476059418243</v>
      </c>
    </row>
    <row r="4300" spans="1:6" x14ac:dyDescent="0.45">
      <c r="A4300" t="str">
        <f t="shared" si="167"/>
        <v>LCA2017</v>
      </c>
      <c r="B4300" t="s">
        <v>292</v>
      </c>
      <c r="C4300">
        <v>2017</v>
      </c>
      <c r="D4300">
        <v>16130.972109701057</v>
      </c>
      <c r="E4300">
        <v>58.873712925966835</v>
      </c>
      <c r="F4300">
        <f t="shared" si="168"/>
        <v>9.6884964364886947</v>
      </c>
    </row>
    <row r="4301" spans="1:6" x14ac:dyDescent="0.45">
      <c r="A4301" t="str">
        <f t="shared" si="167"/>
        <v>LCA2018</v>
      </c>
      <c r="B4301" t="s">
        <v>292</v>
      </c>
      <c r="C4301">
        <v>2018</v>
      </c>
      <c r="D4301">
        <v>17433.30103287366</v>
      </c>
      <c r="E4301">
        <v>55.903140937860542</v>
      </c>
      <c r="F4301">
        <f t="shared" si="168"/>
        <v>9.7661375085843538</v>
      </c>
    </row>
    <row r="4302" spans="1:6" x14ac:dyDescent="0.45">
      <c r="A4302" t="str">
        <f t="shared" si="167"/>
        <v>LCA2019</v>
      </c>
      <c r="B4302" t="s">
        <v>292</v>
      </c>
      <c r="C4302">
        <v>2019</v>
      </c>
      <c r="D4302">
        <v>18709.911067093479</v>
      </c>
      <c r="E4302">
        <v>53.960031321642511</v>
      </c>
      <c r="F4302">
        <f t="shared" si="168"/>
        <v>9.8368086660282703</v>
      </c>
    </row>
    <row r="4303" spans="1:6" x14ac:dyDescent="0.45">
      <c r="A4303" t="str">
        <f t="shared" si="167"/>
        <v>LCA2020</v>
      </c>
      <c r="B4303" t="s">
        <v>292</v>
      </c>
      <c r="C4303">
        <v>2020</v>
      </c>
      <c r="D4303">
        <v>14912.159584235045</v>
      </c>
      <c r="E4303">
        <v>78.602953528127202</v>
      </c>
      <c r="F4303">
        <f t="shared" si="168"/>
        <v>9.6099322386006101</v>
      </c>
    </row>
    <row r="4304" spans="1:6" x14ac:dyDescent="0.45">
      <c r="A4304" t="str">
        <f t="shared" si="167"/>
        <v>LCA2021</v>
      </c>
      <c r="B4304" t="s">
        <v>292</v>
      </c>
      <c r="C4304">
        <v>2021</v>
      </c>
      <c r="D4304">
        <v>19101.16529566755</v>
      </c>
      <c r="E4304">
        <v>63.045999127226558</v>
      </c>
      <c r="F4304">
        <f t="shared" si="168"/>
        <v>9.8575046224180465</v>
      </c>
    </row>
    <row r="4305" spans="1:6" x14ac:dyDescent="0.45">
      <c r="A4305" t="str">
        <f t="shared" si="167"/>
        <v>LCA2022</v>
      </c>
      <c r="B4305" t="s">
        <v>292</v>
      </c>
      <c r="C4305">
        <v>2022</v>
      </c>
      <c r="D4305">
        <v>24599.373300106719</v>
      </c>
      <c r="E4305">
        <v>51.07124845660227</v>
      </c>
      <c r="F4305">
        <f t="shared" si="168"/>
        <v>10.110476245990528</v>
      </c>
    </row>
    <row r="4306" spans="1:6" x14ac:dyDescent="0.45">
      <c r="A4306" t="str">
        <f t="shared" si="167"/>
        <v>LCA2023</v>
      </c>
      <c r="B4306" t="s">
        <v>292</v>
      </c>
      <c r="C4306">
        <v>2023</v>
      </c>
      <c r="D4306">
        <v>25974.509292526309</v>
      </c>
      <c r="E4306">
        <v>50.618338934229477</v>
      </c>
      <c r="F4306">
        <f t="shared" si="168"/>
        <v>10.164870924259676</v>
      </c>
    </row>
    <row r="4307" spans="1:6" x14ac:dyDescent="0.45">
      <c r="A4307" t="str">
        <f t="shared" si="167"/>
        <v>LCA2024</v>
      </c>
      <c r="B4307" t="s">
        <v>292</v>
      </c>
      <c r="C4307">
        <v>2024</v>
      </c>
      <c r="D4307">
        <v>27567.328077983904</v>
      </c>
      <c r="E4307">
        <v>50.715818594196563</v>
      </c>
      <c r="F4307">
        <f t="shared" si="168"/>
        <v>10.224386585211244</v>
      </c>
    </row>
    <row r="4308" spans="1:6" x14ac:dyDescent="0.45">
      <c r="A4308" t="str">
        <f t="shared" si="167"/>
        <v>VCT1990</v>
      </c>
      <c r="B4308" t="s">
        <v>81</v>
      </c>
      <c r="C4308">
        <v>1990</v>
      </c>
      <c r="D4308" s="2">
        <v>3960.3767929099936</v>
      </c>
      <c r="E4308" s="2">
        <v>31.483998212607283</v>
      </c>
      <c r="F4308">
        <f t="shared" si="168"/>
        <v>8.2840944494468243</v>
      </c>
    </row>
    <row r="4309" spans="1:6" x14ac:dyDescent="0.45">
      <c r="A4309" t="str">
        <f t="shared" si="167"/>
        <v>VCT1991</v>
      </c>
      <c r="B4309" t="s">
        <v>81</v>
      </c>
      <c r="C4309">
        <v>1991</v>
      </c>
      <c r="D4309">
        <v>4125.6749135411465</v>
      </c>
      <c r="E4309">
        <v>34.688680890645898</v>
      </c>
      <c r="F4309">
        <f t="shared" si="168"/>
        <v>8.3249849007891559</v>
      </c>
    </row>
    <row r="4310" spans="1:6" x14ac:dyDescent="0.45">
      <c r="A4310" t="str">
        <f t="shared" si="167"/>
        <v>VCT1992</v>
      </c>
      <c r="B4310" t="s">
        <v>81</v>
      </c>
      <c r="C4310">
        <v>1992</v>
      </c>
      <c r="D4310">
        <v>4477.3719833275964</v>
      </c>
      <c r="E4310">
        <v>34.43729346551541</v>
      </c>
      <c r="F4310">
        <f t="shared" si="168"/>
        <v>8.4067915424211854</v>
      </c>
    </row>
    <row r="4311" spans="1:6" x14ac:dyDescent="0.45">
      <c r="A4311" t="str">
        <f t="shared" si="167"/>
        <v>VCT1993</v>
      </c>
      <c r="B4311" t="s">
        <v>81</v>
      </c>
      <c r="C4311">
        <v>1993</v>
      </c>
      <c r="D4311">
        <v>4768.7533693076393</v>
      </c>
      <c r="E4311">
        <v>34.40720282524611</v>
      </c>
      <c r="F4311">
        <f t="shared" si="168"/>
        <v>8.469840201571472</v>
      </c>
    </row>
    <row r="4312" spans="1:6" x14ac:dyDescent="0.45">
      <c r="A4312" t="str">
        <f t="shared" si="167"/>
        <v>VCT1994</v>
      </c>
      <c r="B4312" t="s">
        <v>81</v>
      </c>
      <c r="C4312">
        <v>1994</v>
      </c>
      <c r="D4312">
        <v>4802.0142816488406</v>
      </c>
      <c r="E4312">
        <v>36.483979116548085</v>
      </c>
      <c r="F4312">
        <f t="shared" si="168"/>
        <v>8.476790750881074</v>
      </c>
    </row>
    <row r="4313" spans="1:6" x14ac:dyDescent="0.45">
      <c r="A4313" t="str">
        <f t="shared" si="167"/>
        <v>VCT1995</v>
      </c>
      <c r="B4313" t="s">
        <v>81</v>
      </c>
      <c r="C4313">
        <v>1995</v>
      </c>
      <c r="D4313">
        <v>5277.4438668823768</v>
      </c>
      <c r="E4313">
        <v>40.671339162232485</v>
      </c>
      <c r="F4313">
        <f t="shared" si="168"/>
        <v>8.5711971433575016</v>
      </c>
    </row>
    <row r="4314" spans="1:6" x14ac:dyDescent="0.45">
      <c r="A4314" t="str">
        <f t="shared" si="167"/>
        <v>VCT1996</v>
      </c>
      <c r="B4314" t="s">
        <v>81</v>
      </c>
      <c r="C4314">
        <v>1996</v>
      </c>
      <c r="D4314">
        <v>5439.8099882948827</v>
      </c>
      <c r="E4314">
        <v>44.560791937610333</v>
      </c>
      <c r="F4314">
        <f t="shared" si="168"/>
        <v>8.6014994106177056</v>
      </c>
    </row>
    <row r="4315" spans="1:6" x14ac:dyDescent="0.45">
      <c r="A4315" t="str">
        <f t="shared" si="167"/>
        <v>VCT1997</v>
      </c>
      <c r="B4315" t="s">
        <v>81</v>
      </c>
      <c r="C4315">
        <v>1997</v>
      </c>
      <c r="D4315">
        <v>5726.4645798269175</v>
      </c>
      <c r="E4315">
        <v>47.621674583058208</v>
      </c>
      <c r="F4315">
        <f t="shared" si="168"/>
        <v>8.6528536175094501</v>
      </c>
    </row>
    <row r="4316" spans="1:6" x14ac:dyDescent="0.45">
      <c r="A4316" t="str">
        <f t="shared" si="167"/>
        <v>VCT1998</v>
      </c>
      <c r="B4316" t="s">
        <v>81</v>
      </c>
      <c r="C4316">
        <v>1998</v>
      </c>
      <c r="D4316">
        <v>6025.6012281487319</v>
      </c>
      <c r="E4316">
        <v>48.219118332226373</v>
      </c>
      <c r="F4316">
        <f t="shared" si="168"/>
        <v>8.7037725422846286</v>
      </c>
    </row>
    <row r="4317" spans="1:6" x14ac:dyDescent="0.45">
      <c r="A4317" t="str">
        <f t="shared" si="167"/>
        <v>VCT1999</v>
      </c>
      <c r="B4317" t="s">
        <v>81</v>
      </c>
      <c r="C4317">
        <v>1999</v>
      </c>
      <c r="D4317">
        <v>6266.1950814986058</v>
      </c>
      <c r="E4317">
        <v>51.721140538798416</v>
      </c>
      <c r="F4317">
        <f t="shared" si="168"/>
        <v>8.7429246043659354</v>
      </c>
    </row>
    <row r="4318" spans="1:6" x14ac:dyDescent="0.45">
      <c r="A4318" t="str">
        <f t="shared" si="167"/>
        <v>VCT2000</v>
      </c>
      <c r="B4318" t="s">
        <v>81</v>
      </c>
      <c r="C4318">
        <v>2000</v>
      </c>
      <c r="D4318">
        <v>6502.9002363421832</v>
      </c>
      <c r="E4318">
        <v>51.242874772286541</v>
      </c>
      <c r="F4318">
        <f t="shared" si="168"/>
        <v>8.7800035465769675</v>
      </c>
    </row>
    <row r="4319" spans="1:6" x14ac:dyDescent="0.45">
      <c r="A4319" t="str">
        <f t="shared" si="167"/>
        <v>VCT2001</v>
      </c>
      <c r="B4319" t="s">
        <v>81</v>
      </c>
      <c r="C4319">
        <v>2001</v>
      </c>
      <c r="D4319">
        <v>6768.1937078357932</v>
      </c>
      <c r="E4319">
        <v>48.52935883936081</v>
      </c>
      <c r="F4319">
        <f t="shared" si="168"/>
        <v>8.8199895220106121</v>
      </c>
    </row>
    <row r="4320" spans="1:6" x14ac:dyDescent="0.45">
      <c r="A4320" t="str">
        <f t="shared" si="167"/>
        <v>VCT2002</v>
      </c>
      <c r="B4320" t="s">
        <v>81</v>
      </c>
      <c r="C4320">
        <v>2002</v>
      </c>
      <c r="D4320">
        <v>7250.3927441309652</v>
      </c>
      <c r="E4320">
        <v>48.094235644085209</v>
      </c>
      <c r="F4320">
        <f t="shared" si="168"/>
        <v>8.8888109179857633</v>
      </c>
    </row>
    <row r="4321" spans="1:6" x14ac:dyDescent="0.45">
      <c r="A4321" t="str">
        <f t="shared" si="167"/>
        <v>VCT2003</v>
      </c>
      <c r="B4321" t="s">
        <v>81</v>
      </c>
      <c r="C4321">
        <v>2003</v>
      </c>
      <c r="D4321">
        <v>7902.6273088371981</v>
      </c>
      <c r="E4321">
        <v>46.376642051983154</v>
      </c>
      <c r="F4321">
        <f t="shared" si="168"/>
        <v>8.9749505539046091</v>
      </c>
    </row>
    <row r="4322" spans="1:6" x14ac:dyDescent="0.45">
      <c r="A4322" t="str">
        <f t="shared" si="167"/>
        <v>VCT2004</v>
      </c>
      <c r="B4322" t="s">
        <v>81</v>
      </c>
      <c r="C4322">
        <v>2004</v>
      </c>
      <c r="D4322">
        <v>8471.9624626583191</v>
      </c>
      <c r="E4322">
        <v>43.318097122676477</v>
      </c>
      <c r="F4322">
        <f t="shared" si="168"/>
        <v>9.0445174565181592</v>
      </c>
    </row>
    <row r="4323" spans="1:6" x14ac:dyDescent="0.45">
      <c r="A4323" t="str">
        <f t="shared" si="167"/>
        <v>VCT2005</v>
      </c>
      <c r="B4323" t="s">
        <v>81</v>
      </c>
      <c r="C4323">
        <v>2005</v>
      </c>
      <c r="D4323">
        <v>8985.6968608252591</v>
      </c>
      <c r="E4323">
        <v>43.313456529792759</v>
      </c>
      <c r="F4323">
        <f t="shared" si="168"/>
        <v>9.1033893544544995</v>
      </c>
    </row>
    <row r="4324" spans="1:6" x14ac:dyDescent="0.45">
      <c r="A4324" t="str">
        <f t="shared" si="167"/>
        <v>VCT2006</v>
      </c>
      <c r="B4324" t="s">
        <v>81</v>
      </c>
      <c r="C4324">
        <v>2006</v>
      </c>
      <c r="D4324">
        <v>9949.4893876563347</v>
      </c>
      <c r="E4324">
        <v>44.611276125957012</v>
      </c>
      <c r="F4324">
        <f t="shared" si="168"/>
        <v>9.2052765110123502</v>
      </c>
    </row>
    <row r="4325" spans="1:6" x14ac:dyDescent="0.45">
      <c r="A4325" t="str">
        <f t="shared" si="167"/>
        <v>VCT2007</v>
      </c>
      <c r="B4325" t="s">
        <v>81</v>
      </c>
      <c r="C4325">
        <v>2007</v>
      </c>
      <c r="D4325">
        <v>10604.348023657876</v>
      </c>
      <c r="E4325">
        <v>46.268226007948257</v>
      </c>
      <c r="F4325">
        <f t="shared" si="168"/>
        <v>9.2690193869059865</v>
      </c>
    </row>
    <row r="4326" spans="1:6" x14ac:dyDescent="0.45">
      <c r="A4326" t="str">
        <f t="shared" si="167"/>
        <v>VCT2008</v>
      </c>
      <c r="B4326" t="s">
        <v>81</v>
      </c>
      <c r="C4326">
        <v>2008</v>
      </c>
      <c r="D4326">
        <v>10901.564874456832</v>
      </c>
      <c r="E4326">
        <v>46.405584334938773</v>
      </c>
      <c r="F4326">
        <f t="shared" si="168"/>
        <v>9.2966616243764868</v>
      </c>
    </row>
    <row r="4327" spans="1:6" x14ac:dyDescent="0.45">
      <c r="A4327" t="str">
        <f t="shared" si="167"/>
        <v>VCT2009</v>
      </c>
      <c r="B4327" t="s">
        <v>81</v>
      </c>
      <c r="C4327">
        <v>2009</v>
      </c>
      <c r="D4327">
        <v>10868.535093410452</v>
      </c>
      <c r="E4327">
        <v>48.552048373474236</v>
      </c>
      <c r="F4327">
        <f t="shared" si="168"/>
        <v>9.2936272050179021</v>
      </c>
    </row>
    <row r="4328" spans="1:6" x14ac:dyDescent="0.45">
      <c r="A4328" t="str">
        <f t="shared" si="167"/>
        <v>VCT2010</v>
      </c>
      <c r="B4328" t="s">
        <v>81</v>
      </c>
      <c r="C4328">
        <v>2010</v>
      </c>
      <c r="D4328">
        <v>10561.308030595977</v>
      </c>
      <c r="E4328">
        <v>49.009636135299168</v>
      </c>
      <c r="F4328">
        <f t="shared" si="168"/>
        <v>9.2649524161231369</v>
      </c>
    </row>
    <row r="4329" spans="1:6" x14ac:dyDescent="0.45">
      <c r="A4329" t="str">
        <f t="shared" si="167"/>
        <v>VCT2011</v>
      </c>
      <c r="B4329" t="s">
        <v>81</v>
      </c>
      <c r="C4329">
        <v>2011</v>
      </c>
      <c r="D4329">
        <v>10773.614474257107</v>
      </c>
      <c r="E4329">
        <v>50.195247093501408</v>
      </c>
      <c r="F4329">
        <f t="shared" si="168"/>
        <v>9.284855319628015</v>
      </c>
    </row>
    <row r="4330" spans="1:6" x14ac:dyDescent="0.45">
      <c r="A4330" t="str">
        <f t="shared" si="167"/>
        <v>VCT2012</v>
      </c>
      <c r="B4330" t="s">
        <v>81</v>
      </c>
      <c r="C4330">
        <v>2012</v>
      </c>
      <c r="D4330">
        <v>10988.502614009514</v>
      </c>
      <c r="E4330">
        <v>51.496686094177427</v>
      </c>
      <c r="F4330">
        <f t="shared" si="168"/>
        <v>9.3046047882521652</v>
      </c>
    </row>
    <row r="4331" spans="1:6" x14ac:dyDescent="0.45">
      <c r="A4331" t="str">
        <f t="shared" si="167"/>
        <v>VCT2013</v>
      </c>
      <c r="B4331" t="s">
        <v>81</v>
      </c>
      <c r="C4331">
        <v>2013</v>
      </c>
      <c r="D4331">
        <v>11624.862514207618</v>
      </c>
      <c r="E4331">
        <v>49.75579073832489</v>
      </c>
      <c r="F4331">
        <f t="shared" si="168"/>
        <v>9.3609014036507929</v>
      </c>
    </row>
    <row r="4332" spans="1:6" x14ac:dyDescent="0.45">
      <c r="A4332" t="str">
        <f t="shared" si="167"/>
        <v>VCT2014</v>
      </c>
      <c r="B4332" t="s">
        <v>81</v>
      </c>
      <c r="C4332">
        <v>2014</v>
      </c>
      <c r="D4332">
        <v>12135.583051029056</v>
      </c>
      <c r="E4332">
        <v>49.254502913862112</v>
      </c>
      <c r="F4332">
        <f t="shared" si="168"/>
        <v>9.4038971640628493</v>
      </c>
    </row>
    <row r="4333" spans="1:6" x14ac:dyDescent="0.45">
      <c r="A4333" t="str">
        <f t="shared" si="167"/>
        <v>VCT2015</v>
      </c>
      <c r="B4333" t="s">
        <v>81</v>
      </c>
      <c r="C4333">
        <v>2015</v>
      </c>
      <c r="D4333">
        <v>12378.842727427951</v>
      </c>
      <c r="E4333">
        <v>49.46079954795875</v>
      </c>
      <c r="F4333">
        <f t="shared" si="168"/>
        <v>9.4237440626629905</v>
      </c>
    </row>
    <row r="4334" spans="1:6" x14ac:dyDescent="0.45">
      <c r="A4334" t="str">
        <f t="shared" si="167"/>
        <v>VCT2016</v>
      </c>
      <c r="B4334" t="s">
        <v>81</v>
      </c>
      <c r="C4334">
        <v>2016</v>
      </c>
      <c r="D4334">
        <v>13493.477312099665</v>
      </c>
      <c r="E4334">
        <v>48.059282640929318</v>
      </c>
      <c r="F4334">
        <f t="shared" si="168"/>
        <v>9.5099616855994267</v>
      </c>
    </row>
    <row r="4335" spans="1:6" x14ac:dyDescent="0.45">
      <c r="A4335" t="str">
        <f t="shared" si="167"/>
        <v>VCT2017</v>
      </c>
      <c r="B4335" t="s">
        <v>81</v>
      </c>
      <c r="C4335">
        <v>2017</v>
      </c>
      <c r="D4335">
        <v>13575.431976951279</v>
      </c>
      <c r="E4335">
        <v>46.707022216761523</v>
      </c>
      <c r="F4335">
        <f t="shared" si="168"/>
        <v>9.5160169658023825</v>
      </c>
    </row>
    <row r="4336" spans="1:6" x14ac:dyDescent="0.45">
      <c r="A4336" t="str">
        <f t="shared" si="167"/>
        <v>VCT2018</v>
      </c>
      <c r="B4336" t="s">
        <v>81</v>
      </c>
      <c r="C4336">
        <v>2018</v>
      </c>
      <c r="D4336">
        <v>14689.850071088569</v>
      </c>
      <c r="E4336">
        <v>44.431521679950073</v>
      </c>
      <c r="F4336">
        <f t="shared" si="168"/>
        <v>9.5949120629271789</v>
      </c>
    </row>
    <row r="4337" spans="1:6" x14ac:dyDescent="0.45">
      <c r="A4337" t="str">
        <f t="shared" si="167"/>
        <v>VCT2019</v>
      </c>
      <c r="B4337" t="s">
        <v>81</v>
      </c>
      <c r="C4337">
        <v>2019</v>
      </c>
      <c r="D4337">
        <v>15339.556028106437</v>
      </c>
      <c r="E4337">
        <v>43.6128218687711</v>
      </c>
      <c r="F4337">
        <f t="shared" si="168"/>
        <v>9.638190132397229</v>
      </c>
    </row>
    <row r="4338" spans="1:6" x14ac:dyDescent="0.45">
      <c r="A4338" t="str">
        <f t="shared" si="167"/>
        <v>VCT2020</v>
      </c>
      <c r="B4338" t="s">
        <v>81</v>
      </c>
      <c r="C4338">
        <v>2020</v>
      </c>
      <c r="D4338">
        <v>15336.598777176447</v>
      </c>
      <c r="E4338">
        <v>47.517831669044227</v>
      </c>
      <c r="F4338">
        <f t="shared" si="168"/>
        <v>9.6379973278584643</v>
      </c>
    </row>
    <row r="4339" spans="1:6" x14ac:dyDescent="0.45">
      <c r="A4339" t="str">
        <f t="shared" si="167"/>
        <v>VCT2021</v>
      </c>
      <c r="B4339" t="s">
        <v>81</v>
      </c>
      <c r="C4339">
        <v>2021</v>
      </c>
      <c r="D4339">
        <v>16200.899459784525</v>
      </c>
      <c r="E4339">
        <v>46.22414490108067</v>
      </c>
      <c r="F4339">
        <f t="shared" si="168"/>
        <v>9.6928220418880962</v>
      </c>
    </row>
    <row r="4340" spans="1:6" x14ac:dyDescent="0.45">
      <c r="A4340" t="str">
        <f t="shared" si="167"/>
        <v>VCT2022</v>
      </c>
      <c r="B4340" t="s">
        <v>81</v>
      </c>
      <c r="C4340">
        <v>2022</v>
      </c>
      <c r="D4340">
        <v>18035.273292812009</v>
      </c>
      <c r="E4340">
        <v>41.189676540075858</v>
      </c>
      <c r="F4340">
        <f t="shared" si="168"/>
        <v>9.8000847466917484</v>
      </c>
    </row>
    <row r="4341" spans="1:6" x14ac:dyDescent="0.45">
      <c r="A4341" t="str">
        <f t="shared" si="167"/>
        <v>VCT2023</v>
      </c>
      <c r="B4341" t="s">
        <v>81</v>
      </c>
      <c r="C4341">
        <v>2023</v>
      </c>
      <c r="D4341">
        <v>19819.869034679035</v>
      </c>
      <c r="E4341">
        <v>39.703596496076052</v>
      </c>
      <c r="F4341">
        <f t="shared" si="168"/>
        <v>9.8944402001264784</v>
      </c>
    </row>
    <row r="4342" spans="1:6" x14ac:dyDescent="0.45">
      <c r="A4342" t="str">
        <f t="shared" si="167"/>
        <v>VCT2024</v>
      </c>
      <c r="B4342" t="s">
        <v>81</v>
      </c>
      <c r="C4342">
        <v>2024</v>
      </c>
      <c r="D4342">
        <v>21272.080067366205</v>
      </c>
      <c r="E4342">
        <v>36.662239234939797</v>
      </c>
      <c r="F4342">
        <f t="shared" si="168"/>
        <v>9.9651506968950034</v>
      </c>
    </row>
    <row r="4343" spans="1:6" x14ac:dyDescent="0.45">
      <c r="A4343" t="str">
        <f t="shared" si="167"/>
        <v>SDN1990</v>
      </c>
      <c r="B4343" t="s">
        <v>353</v>
      </c>
      <c r="C4343">
        <v>1990</v>
      </c>
      <c r="D4343" s="2">
        <v>1467.99328613281</v>
      </c>
      <c r="E4343" s="2">
        <v>5.0646197951587171</v>
      </c>
      <c r="F4343">
        <f t="shared" si="168"/>
        <v>7.2916516356849899</v>
      </c>
    </row>
    <row r="4344" spans="1:6" x14ac:dyDescent="0.45">
      <c r="A4344" t="str">
        <f t="shared" si="167"/>
        <v>SDN1991</v>
      </c>
      <c r="B4344" t="s">
        <v>353</v>
      </c>
      <c r="C4344">
        <v>1991</v>
      </c>
      <c r="D4344">
        <v>1598.86901855469</v>
      </c>
      <c r="E4344">
        <v>4.5725640299571344</v>
      </c>
      <c r="F4344">
        <f t="shared" si="168"/>
        <v>7.3770517948788266</v>
      </c>
    </row>
    <row r="4345" spans="1:6" x14ac:dyDescent="0.45">
      <c r="A4345" t="str">
        <f t="shared" si="167"/>
        <v>SDN1992</v>
      </c>
      <c r="B4345" t="s">
        <v>353</v>
      </c>
      <c r="C4345">
        <v>1992</v>
      </c>
      <c r="D4345">
        <v>1709.70544433594</v>
      </c>
      <c r="E4345">
        <v>3.8977833500940697</v>
      </c>
      <c r="F4345">
        <f t="shared" si="168"/>
        <v>7.4440763798848435</v>
      </c>
    </row>
    <row r="4346" spans="1:6" x14ac:dyDescent="0.45">
      <c r="A4346" t="str">
        <f t="shared" si="167"/>
        <v>SDN1993</v>
      </c>
      <c r="B4346" t="s">
        <v>353</v>
      </c>
      <c r="C4346">
        <v>1993</v>
      </c>
      <c r="D4346">
        <v>1793.81896972656</v>
      </c>
      <c r="E4346">
        <v>3.1851016543233523</v>
      </c>
      <c r="F4346">
        <f t="shared" si="168"/>
        <v>7.4921021287905241</v>
      </c>
    </row>
    <row r="4347" spans="1:6" x14ac:dyDescent="0.45">
      <c r="A4347" t="str">
        <f t="shared" si="167"/>
        <v>SDN1994</v>
      </c>
      <c r="B4347" t="s">
        <v>353</v>
      </c>
      <c r="C4347">
        <v>1994</v>
      </c>
      <c r="D4347">
        <v>1805.20349121094</v>
      </c>
      <c r="E4347">
        <v>2.3814219272108557</v>
      </c>
      <c r="F4347">
        <f t="shared" si="168"/>
        <v>7.4984286019255713</v>
      </c>
    </row>
    <row r="4348" spans="1:6" x14ac:dyDescent="0.45">
      <c r="A4348" t="str">
        <f t="shared" si="167"/>
        <v>SDN1995</v>
      </c>
      <c r="B4348" t="s">
        <v>353</v>
      </c>
      <c r="C4348">
        <v>1995</v>
      </c>
      <c r="D4348">
        <v>1902.43005371094</v>
      </c>
      <c r="E4348">
        <v>1.6266604369085884</v>
      </c>
      <c r="F4348">
        <f t="shared" si="168"/>
        <v>7.550887323599234</v>
      </c>
    </row>
    <row r="4349" spans="1:6" x14ac:dyDescent="0.45">
      <c r="A4349" t="str">
        <f t="shared" si="167"/>
        <v>SDN1996</v>
      </c>
      <c r="B4349" t="s">
        <v>353</v>
      </c>
      <c r="C4349">
        <v>1996</v>
      </c>
      <c r="D4349">
        <v>2005.60961914063</v>
      </c>
      <c r="E4349">
        <v>2.8283641806825419</v>
      </c>
      <c r="F4349">
        <f t="shared" si="168"/>
        <v>7.6037033429737022</v>
      </c>
    </row>
    <row r="4350" spans="1:6" x14ac:dyDescent="0.45">
      <c r="A4350" t="str">
        <f t="shared" si="167"/>
        <v>SDN1997</v>
      </c>
      <c r="B4350" t="s">
        <v>353</v>
      </c>
      <c r="C4350">
        <v>1997</v>
      </c>
      <c r="D4350">
        <v>2358.26098632813</v>
      </c>
      <c r="E4350">
        <v>2.1378987592072685</v>
      </c>
      <c r="F4350">
        <f t="shared" si="168"/>
        <v>7.7656797561974233</v>
      </c>
    </row>
    <row r="4351" spans="1:6" x14ac:dyDescent="0.45">
      <c r="A4351" t="str">
        <f t="shared" si="167"/>
        <v>SDN1998</v>
      </c>
      <c r="B4351" t="s">
        <v>353</v>
      </c>
      <c r="C4351">
        <v>1998</v>
      </c>
      <c r="D4351">
        <v>2427.79565429688</v>
      </c>
      <c r="E4351">
        <v>1.9625899707058563</v>
      </c>
      <c r="F4351">
        <f t="shared" si="168"/>
        <v>7.7947389864863537</v>
      </c>
    </row>
    <row r="4352" spans="1:6" x14ac:dyDescent="0.45">
      <c r="A4352" t="str">
        <f t="shared" si="167"/>
        <v>SDN1999</v>
      </c>
      <c r="B4352" t="s">
        <v>353</v>
      </c>
      <c r="C4352">
        <v>1999</v>
      </c>
      <c r="D4352">
        <v>2475.06665039063</v>
      </c>
      <c r="E4352">
        <v>1.6155311440157516</v>
      </c>
      <c r="F4352">
        <f t="shared" si="168"/>
        <v>7.8140226040909591</v>
      </c>
    </row>
    <row r="4353" spans="1:6" x14ac:dyDescent="0.45">
      <c r="A4353" t="str">
        <f t="shared" si="167"/>
        <v>SDN2000</v>
      </c>
      <c r="B4353" t="s">
        <v>353</v>
      </c>
      <c r="C4353">
        <v>2000</v>
      </c>
      <c r="D4353">
        <v>2616.46459960938</v>
      </c>
      <c r="E4353">
        <v>2.2681440705839782</v>
      </c>
      <c r="F4353">
        <f t="shared" si="168"/>
        <v>7.869579296047271</v>
      </c>
    </row>
    <row r="4354" spans="1:6" x14ac:dyDescent="0.45">
      <c r="A4354" t="str">
        <f t="shared" si="167"/>
        <v>SDN2001</v>
      </c>
      <c r="B4354" t="s">
        <v>353</v>
      </c>
      <c r="C4354">
        <v>2001</v>
      </c>
      <c r="D4354">
        <v>2769.4228515625</v>
      </c>
      <c r="E4354">
        <v>2.4874468002529753</v>
      </c>
      <c r="F4354">
        <f t="shared" si="168"/>
        <v>7.9263942206354407</v>
      </c>
    </row>
    <row r="4355" spans="1:6" x14ac:dyDescent="0.45">
      <c r="A4355" t="str">
        <f t="shared" ref="A4355:A4418" si="169">B4355&amp;C4355</f>
        <v>SDN2002</v>
      </c>
      <c r="B4355" t="s">
        <v>353</v>
      </c>
      <c r="C4355">
        <v>2002</v>
      </c>
      <c r="D4355">
        <v>2898.138671875</v>
      </c>
      <c r="E4355">
        <v>3.7361795758452776</v>
      </c>
      <c r="F4355">
        <f t="shared" ref="F4355:F4418" si="170">LN(D4355)</f>
        <v>7.971823972624354</v>
      </c>
    </row>
    <row r="4356" spans="1:6" x14ac:dyDescent="0.45">
      <c r="A4356" t="str">
        <f t="shared" si="169"/>
        <v>SDN2003</v>
      </c>
      <c r="B4356" t="s">
        <v>353</v>
      </c>
      <c r="C4356">
        <v>2003</v>
      </c>
      <c r="D4356">
        <v>3058.10375976563</v>
      </c>
      <c r="E4356">
        <v>5.0172800038124095</v>
      </c>
      <c r="F4356">
        <f t="shared" si="170"/>
        <v>8.0255503165103796</v>
      </c>
    </row>
    <row r="4357" spans="1:6" x14ac:dyDescent="0.45">
      <c r="A4357" t="str">
        <f t="shared" si="169"/>
        <v>SDN2004</v>
      </c>
      <c r="B4357" t="s">
        <v>353</v>
      </c>
      <c r="C4357">
        <v>2004</v>
      </c>
      <c r="D4357">
        <v>3215.236328125</v>
      </c>
      <c r="E4357">
        <v>6.1285411012766984</v>
      </c>
      <c r="F4357">
        <f t="shared" si="170"/>
        <v>8.075656141940593</v>
      </c>
    </row>
    <row r="4358" spans="1:6" x14ac:dyDescent="0.45">
      <c r="A4358" t="str">
        <f t="shared" si="169"/>
        <v>SDN2005</v>
      </c>
      <c r="B4358" t="s">
        <v>353</v>
      </c>
      <c r="C4358">
        <v>2005</v>
      </c>
      <c r="D4358">
        <v>3407.35180664063</v>
      </c>
      <c r="E4358">
        <v>7.8135798471469009</v>
      </c>
      <c r="F4358">
        <f t="shared" si="170"/>
        <v>8.1336906722773783</v>
      </c>
    </row>
    <row r="4359" spans="1:6" x14ac:dyDescent="0.45">
      <c r="A4359" t="str">
        <f t="shared" si="169"/>
        <v>SDN2006</v>
      </c>
      <c r="B4359" t="s">
        <v>353</v>
      </c>
      <c r="C4359">
        <v>2006</v>
      </c>
      <c r="D4359">
        <v>3637.32666015625</v>
      </c>
      <c r="E4359">
        <v>11.048116510492951</v>
      </c>
      <c r="F4359">
        <f t="shared" si="170"/>
        <v>8.1990042567789878</v>
      </c>
    </row>
    <row r="4360" spans="1:6" x14ac:dyDescent="0.45">
      <c r="A4360" t="str">
        <f t="shared" si="169"/>
        <v>SDN2007</v>
      </c>
      <c r="B4360" t="s">
        <v>353</v>
      </c>
      <c r="C4360">
        <v>2007</v>
      </c>
      <c r="D4360">
        <v>3836.48901367188</v>
      </c>
      <c r="E4360">
        <v>9.8128560176729263</v>
      </c>
      <c r="F4360">
        <f t="shared" si="170"/>
        <v>8.2523129079805901</v>
      </c>
    </row>
    <row r="4361" spans="1:6" x14ac:dyDescent="0.45">
      <c r="A4361" t="str">
        <f t="shared" si="169"/>
        <v>SDN2008</v>
      </c>
      <c r="B4361" t="s">
        <v>353</v>
      </c>
      <c r="C4361">
        <v>2008</v>
      </c>
      <c r="D4361">
        <v>3937.52685546875</v>
      </c>
      <c r="E4361">
        <v>9.3797908250982633</v>
      </c>
      <c r="F4361">
        <f t="shared" si="170"/>
        <v>8.278308103547138</v>
      </c>
    </row>
    <row r="4362" spans="1:6" x14ac:dyDescent="0.45">
      <c r="A4362" t="str">
        <f t="shared" si="169"/>
        <v>SDN2009</v>
      </c>
      <c r="B4362" t="s">
        <v>353</v>
      </c>
      <c r="C4362">
        <v>2009</v>
      </c>
      <c r="D4362">
        <v>3731.61474609375</v>
      </c>
      <c r="E4362">
        <v>11.558510074632308</v>
      </c>
      <c r="F4362">
        <f t="shared" si="170"/>
        <v>8.2245963267602473</v>
      </c>
    </row>
    <row r="4363" spans="1:6" x14ac:dyDescent="0.45">
      <c r="A4363" t="str">
        <f t="shared" si="169"/>
        <v>SDN2010</v>
      </c>
      <c r="B4363" t="s">
        <v>353</v>
      </c>
      <c r="C4363">
        <v>2010</v>
      </c>
      <c r="D4363">
        <v>3805.62744140625</v>
      </c>
      <c r="E4363">
        <v>10.502691265179353</v>
      </c>
      <c r="F4363">
        <f t="shared" si="170"/>
        <v>8.2442361558883341</v>
      </c>
    </row>
    <row r="4364" spans="1:6" x14ac:dyDescent="0.45">
      <c r="A4364" t="str">
        <f t="shared" si="169"/>
        <v>SDN2011</v>
      </c>
      <c r="B4364" t="s">
        <v>353</v>
      </c>
      <c r="C4364">
        <v>2011</v>
      </c>
      <c r="D4364">
        <v>4112.21875</v>
      </c>
      <c r="E4364">
        <v>9.2919216676410095</v>
      </c>
      <c r="F4364">
        <f t="shared" si="170"/>
        <v>8.3217180036772387</v>
      </c>
    </row>
    <row r="4365" spans="1:6" x14ac:dyDescent="0.45">
      <c r="A4365" t="str">
        <f t="shared" si="169"/>
        <v>SDN2012</v>
      </c>
      <c r="B4365" t="s">
        <v>353</v>
      </c>
      <c r="C4365">
        <v>2012</v>
      </c>
      <c r="D4365">
        <v>3710.376953125</v>
      </c>
      <c r="E4365">
        <v>11.942364123248444</v>
      </c>
      <c r="F4365">
        <f t="shared" si="170"/>
        <v>8.2188887550559837</v>
      </c>
    </row>
    <row r="4366" spans="1:6" x14ac:dyDescent="0.45">
      <c r="A4366" t="str">
        <f t="shared" si="169"/>
        <v>SDN2013</v>
      </c>
      <c r="B4366" t="s">
        <v>353</v>
      </c>
      <c r="C4366">
        <v>2013</v>
      </c>
      <c r="D4366">
        <v>3724.9599609375</v>
      </c>
      <c r="E4366">
        <v>10.517791667911061</v>
      </c>
      <c r="F4366">
        <f t="shared" si="170"/>
        <v>8.2228113820142816</v>
      </c>
    </row>
    <row r="4367" spans="1:6" x14ac:dyDescent="0.45">
      <c r="A4367" t="str">
        <f t="shared" si="169"/>
        <v>SDN2014</v>
      </c>
      <c r="B4367" t="s">
        <v>353</v>
      </c>
      <c r="C4367">
        <v>2014</v>
      </c>
      <c r="D4367">
        <v>4260.57177734375</v>
      </c>
      <c r="E4367">
        <v>8.1506468627485908</v>
      </c>
      <c r="F4367">
        <f t="shared" si="170"/>
        <v>8.357158650290458</v>
      </c>
    </row>
    <row r="4368" spans="1:6" x14ac:dyDescent="0.45">
      <c r="A4368" t="str">
        <f t="shared" si="169"/>
        <v>SDN2015</v>
      </c>
      <c r="B4368" t="s">
        <v>353</v>
      </c>
      <c r="C4368">
        <v>2015</v>
      </c>
      <c r="D4368">
        <v>4217.01025390625</v>
      </c>
      <c r="E4368">
        <v>8.1247333598135949</v>
      </c>
      <c r="F4368">
        <f t="shared" si="170"/>
        <v>8.3468816853078085</v>
      </c>
    </row>
    <row r="4369" spans="1:6" x14ac:dyDescent="0.45">
      <c r="A4369" t="str">
        <f t="shared" si="169"/>
        <v>SDN2016</v>
      </c>
      <c r="B4369" t="s">
        <v>353</v>
      </c>
      <c r="C4369">
        <v>2016</v>
      </c>
      <c r="D4369">
        <v>4470.35498046875</v>
      </c>
      <c r="E4369">
        <v>8.2197164325273597</v>
      </c>
      <c r="F4369">
        <f t="shared" si="170"/>
        <v>8.4052230984296035</v>
      </c>
    </row>
    <row r="4370" spans="1:6" x14ac:dyDescent="0.45">
      <c r="A4370" t="str">
        <f t="shared" si="169"/>
        <v>SDN2017</v>
      </c>
      <c r="B4370" t="s">
        <v>353</v>
      </c>
      <c r="C4370">
        <v>2017</v>
      </c>
      <c r="D4370">
        <v>4252.42138671875</v>
      </c>
      <c r="E4370">
        <v>8.389756137587657</v>
      </c>
      <c r="F4370">
        <f t="shared" si="170"/>
        <v>8.3552438377308285</v>
      </c>
    </row>
    <row r="4371" spans="1:6" x14ac:dyDescent="0.45">
      <c r="A4371" t="str">
        <f t="shared" si="169"/>
        <v>SDN2018</v>
      </c>
      <c r="B4371" t="s">
        <v>353</v>
      </c>
      <c r="C4371">
        <v>2018</v>
      </c>
      <c r="D4371">
        <v>4199.25048828125</v>
      </c>
      <c r="E4371">
        <v>9.3547560332502542</v>
      </c>
      <c r="F4371">
        <f t="shared" si="170"/>
        <v>8.3426613331753092</v>
      </c>
    </row>
    <row r="4372" spans="1:6" x14ac:dyDescent="0.45">
      <c r="A4372" t="str">
        <f t="shared" si="169"/>
        <v>SDN2019</v>
      </c>
      <c r="B4372" t="s">
        <v>353</v>
      </c>
      <c r="C4372">
        <v>2019</v>
      </c>
      <c r="D4372">
        <v>3914.2255859375</v>
      </c>
      <c r="E4372">
        <v>9.1736161412180905</v>
      </c>
      <c r="F4372">
        <f t="shared" si="170"/>
        <v>8.2723727819460198</v>
      </c>
    </row>
    <row r="4373" spans="1:6" x14ac:dyDescent="0.45">
      <c r="A4373" t="str">
        <f t="shared" si="169"/>
        <v>SDN2020</v>
      </c>
      <c r="B4373" t="s">
        <v>353</v>
      </c>
      <c r="C4373">
        <v>2020</v>
      </c>
      <c r="D4373">
        <v>3348.57836914063</v>
      </c>
      <c r="E4373">
        <v>7.890887162379669</v>
      </c>
      <c r="F4373">
        <f t="shared" si="170"/>
        <v>8.1162911673290683</v>
      </c>
    </row>
    <row r="4374" spans="1:6" x14ac:dyDescent="0.45">
      <c r="A4374" t="str">
        <f t="shared" si="169"/>
        <v>SDN2021</v>
      </c>
      <c r="B4374" t="s">
        <v>353</v>
      </c>
      <c r="C4374">
        <v>2021</v>
      </c>
      <c r="D4374">
        <v>3248.9755859375</v>
      </c>
      <c r="E4374">
        <v>6.6198644921503496</v>
      </c>
      <c r="F4374">
        <f t="shared" si="170"/>
        <v>8.0860950213095357</v>
      </c>
    </row>
    <row r="4375" spans="1:6" x14ac:dyDescent="0.45">
      <c r="A4375" t="str">
        <f t="shared" si="169"/>
        <v>SDN2022</v>
      </c>
      <c r="B4375" t="s">
        <v>353</v>
      </c>
      <c r="C4375">
        <v>2022</v>
      </c>
      <c r="D4375">
        <v>3355.37817382813</v>
      </c>
      <c r="E4375">
        <v>5.6398046849564949</v>
      </c>
      <c r="F4375">
        <f t="shared" si="170"/>
        <v>8.1183197625252923</v>
      </c>
    </row>
    <row r="4376" spans="1:6" x14ac:dyDescent="0.45">
      <c r="A4376" t="str">
        <f t="shared" si="169"/>
        <v>SUR1990</v>
      </c>
      <c r="B4376" t="s">
        <v>50</v>
      </c>
      <c r="C4376">
        <v>1990</v>
      </c>
      <c r="D4376" s="2">
        <v>6492.7004956501078</v>
      </c>
      <c r="E4376" s="2">
        <v>37.82312049433574</v>
      </c>
      <c r="F4376">
        <f t="shared" si="170"/>
        <v>8.7784338241767816</v>
      </c>
    </row>
    <row r="4377" spans="1:6" x14ac:dyDescent="0.45">
      <c r="A4377" t="str">
        <f t="shared" si="169"/>
        <v>SUR1991</v>
      </c>
      <c r="B4377" t="s">
        <v>50</v>
      </c>
      <c r="C4377">
        <v>1991</v>
      </c>
      <c r="D4377">
        <v>6851.6446155395734</v>
      </c>
      <c r="E4377">
        <v>40.722606561035484</v>
      </c>
      <c r="F4377">
        <f t="shared" si="170"/>
        <v>8.8322439922991052</v>
      </c>
    </row>
    <row r="4378" spans="1:6" x14ac:dyDescent="0.45">
      <c r="A4378" t="str">
        <f t="shared" si="169"/>
        <v>SUR1992</v>
      </c>
      <c r="B4378" t="s">
        <v>50</v>
      </c>
      <c r="C4378">
        <v>1992</v>
      </c>
      <c r="D4378">
        <v>6992.4126060423268</v>
      </c>
      <c r="E4378">
        <v>40.61921239083869</v>
      </c>
      <c r="F4378">
        <f t="shared" si="170"/>
        <v>8.852580926755941</v>
      </c>
    </row>
    <row r="4379" spans="1:6" x14ac:dyDescent="0.45">
      <c r="A4379" t="str">
        <f t="shared" si="169"/>
        <v>SUR1993</v>
      </c>
      <c r="B4379" t="s">
        <v>50</v>
      </c>
      <c r="C4379">
        <v>1993</v>
      </c>
      <c r="D4379">
        <v>6650.4818457256169</v>
      </c>
      <c r="E4379">
        <v>21.50322403621896</v>
      </c>
      <c r="F4379">
        <f t="shared" si="170"/>
        <v>8.8024445890287968</v>
      </c>
    </row>
    <row r="4380" spans="1:6" x14ac:dyDescent="0.45">
      <c r="A4380" t="str">
        <f t="shared" si="169"/>
        <v>SUR1994</v>
      </c>
      <c r="B4380" t="s">
        <v>50</v>
      </c>
      <c r="C4380">
        <v>1994</v>
      </c>
      <c r="D4380">
        <v>6973.1594690837055</v>
      </c>
      <c r="E4380">
        <v>8.2010944586866508</v>
      </c>
      <c r="F4380">
        <f t="shared" si="170"/>
        <v>8.8498236964681407</v>
      </c>
    </row>
    <row r="4381" spans="1:6" x14ac:dyDescent="0.45">
      <c r="A4381" t="str">
        <f t="shared" si="169"/>
        <v>SUR1995</v>
      </c>
      <c r="B4381" t="s">
        <v>50</v>
      </c>
      <c r="C4381">
        <v>1995</v>
      </c>
      <c r="D4381">
        <v>6999.5338753128217</v>
      </c>
      <c r="E4381">
        <v>6.592384921634503</v>
      </c>
      <c r="F4381">
        <f t="shared" si="170"/>
        <v>8.8535988365792626</v>
      </c>
    </row>
    <row r="4382" spans="1:6" x14ac:dyDescent="0.45">
      <c r="A4382" t="str">
        <f t="shared" si="169"/>
        <v>SUR1996</v>
      </c>
      <c r="B4382" t="s">
        <v>50</v>
      </c>
      <c r="C4382">
        <v>1996</v>
      </c>
      <c r="D4382">
        <v>7047.6370758790345</v>
      </c>
      <c r="E4382">
        <v>13.188208183518322</v>
      </c>
      <c r="F4382">
        <f t="shared" si="170"/>
        <v>8.860447673083474</v>
      </c>
    </row>
    <row r="4383" spans="1:6" x14ac:dyDescent="0.45">
      <c r="A4383" t="str">
        <f t="shared" si="169"/>
        <v>SUR1997</v>
      </c>
      <c r="B4383" t="s">
        <v>50</v>
      </c>
      <c r="C4383">
        <v>1997</v>
      </c>
      <c r="D4383">
        <v>7421.5941541697439</v>
      </c>
      <c r="E4383">
        <v>17.170351540468847</v>
      </c>
      <c r="F4383">
        <f t="shared" si="170"/>
        <v>8.9121491586608581</v>
      </c>
    </row>
    <row r="4384" spans="1:6" x14ac:dyDescent="0.45">
      <c r="A4384" t="str">
        <f t="shared" si="169"/>
        <v>SUR1998</v>
      </c>
      <c r="B4384" t="s">
        <v>50</v>
      </c>
      <c r="C4384">
        <v>1998</v>
      </c>
      <c r="D4384">
        <v>7520.8617830027806</v>
      </c>
      <c r="E4384">
        <v>18.178093424404736</v>
      </c>
      <c r="F4384">
        <f t="shared" si="170"/>
        <v>8.9254360091815048</v>
      </c>
    </row>
    <row r="4385" spans="1:6" x14ac:dyDescent="0.45">
      <c r="A4385" t="str">
        <f t="shared" si="169"/>
        <v>SUR1999</v>
      </c>
      <c r="B4385" t="s">
        <v>50</v>
      </c>
      <c r="C4385">
        <v>1999</v>
      </c>
      <c r="D4385">
        <v>7367.3319147326456</v>
      </c>
      <c r="E4385">
        <v>14.526209504204878</v>
      </c>
      <c r="F4385">
        <f t="shared" si="170"/>
        <v>8.9048108999277957</v>
      </c>
    </row>
    <row r="4386" spans="1:6" x14ac:dyDescent="0.45">
      <c r="A4386" t="str">
        <f t="shared" si="169"/>
        <v>SUR2000</v>
      </c>
      <c r="B4386" t="s">
        <v>50</v>
      </c>
      <c r="C4386">
        <v>2000</v>
      </c>
      <c r="D4386">
        <v>7535.452941582942</v>
      </c>
      <c r="E4386">
        <v>7.9119786213743879</v>
      </c>
      <c r="F4386">
        <f t="shared" si="170"/>
        <v>8.9273742209438005</v>
      </c>
    </row>
    <row r="4387" spans="1:6" x14ac:dyDescent="0.45">
      <c r="A4387" t="str">
        <f t="shared" si="169"/>
        <v>SUR2001</v>
      </c>
      <c r="B4387" t="s">
        <v>50</v>
      </c>
      <c r="C4387">
        <v>2001</v>
      </c>
      <c r="D4387">
        <v>7865.102623462305</v>
      </c>
      <c r="E4387">
        <v>8.7879782718992239</v>
      </c>
      <c r="F4387">
        <f t="shared" si="170"/>
        <v>8.970190863527062</v>
      </c>
    </row>
    <row r="4388" spans="1:6" x14ac:dyDescent="0.45">
      <c r="A4388" t="str">
        <f t="shared" si="169"/>
        <v>SUR2002</v>
      </c>
      <c r="B4388" t="s">
        <v>50</v>
      </c>
      <c r="C4388">
        <v>2002</v>
      </c>
      <c r="D4388">
        <v>8045.759826714605</v>
      </c>
      <c r="E4388">
        <v>15.96538389130939</v>
      </c>
      <c r="F4388">
        <f t="shared" si="170"/>
        <v>8.9929005020411701</v>
      </c>
    </row>
    <row r="4389" spans="1:6" x14ac:dyDescent="0.45">
      <c r="A4389" t="str">
        <f t="shared" si="169"/>
        <v>SUR2003</v>
      </c>
      <c r="B4389" t="s">
        <v>50</v>
      </c>
      <c r="C4389">
        <v>2003</v>
      </c>
      <c r="D4389">
        <v>8551.6374285497659</v>
      </c>
      <c r="E4389">
        <v>17.22718317716598</v>
      </c>
      <c r="F4389">
        <f t="shared" si="170"/>
        <v>9.0538780557057859</v>
      </c>
    </row>
    <row r="4390" spans="1:6" x14ac:dyDescent="0.45">
      <c r="A4390" t="str">
        <f t="shared" si="169"/>
        <v>SUR2004</v>
      </c>
      <c r="B4390" t="s">
        <v>50</v>
      </c>
      <c r="C4390">
        <v>2004</v>
      </c>
      <c r="D4390">
        <v>9388.8189079697568</v>
      </c>
      <c r="E4390">
        <v>18.755871862761119</v>
      </c>
      <c r="F4390">
        <f t="shared" si="170"/>
        <v>9.1472747823922482</v>
      </c>
    </row>
    <row r="4391" spans="1:6" x14ac:dyDescent="0.45">
      <c r="A4391" t="str">
        <f t="shared" si="169"/>
        <v>SUR2005</v>
      </c>
      <c r="B4391" t="s">
        <v>50</v>
      </c>
      <c r="C4391">
        <v>2005</v>
      </c>
      <c r="D4391">
        <v>10013.91961352957</v>
      </c>
      <c r="E4391">
        <v>19.319818720146969</v>
      </c>
      <c r="F4391">
        <f t="shared" si="170"/>
        <v>9.2117313654489994</v>
      </c>
    </row>
    <row r="4392" spans="1:6" x14ac:dyDescent="0.45">
      <c r="A4392" t="str">
        <f t="shared" si="169"/>
        <v>SUR2006</v>
      </c>
      <c r="B4392" t="s">
        <v>50</v>
      </c>
      <c r="C4392">
        <v>2006</v>
      </c>
      <c r="D4392">
        <v>10802.548184543153</v>
      </c>
      <c r="E4392">
        <v>17.488411134818207</v>
      </c>
      <c r="F4392">
        <f t="shared" si="170"/>
        <v>9.2875373282953912</v>
      </c>
    </row>
    <row r="4393" spans="1:6" x14ac:dyDescent="0.45">
      <c r="A4393" t="str">
        <f t="shared" si="169"/>
        <v>SUR2007</v>
      </c>
      <c r="B4393" t="s">
        <v>50</v>
      </c>
      <c r="C4393">
        <v>2007</v>
      </c>
      <c r="D4393">
        <v>11530.156550868294</v>
      </c>
      <c r="E4393">
        <v>21.358459496517554</v>
      </c>
      <c r="F4393">
        <f t="shared" si="170"/>
        <v>9.3527211908698273</v>
      </c>
    </row>
    <row r="4394" spans="1:6" x14ac:dyDescent="0.45">
      <c r="A4394" t="str">
        <f t="shared" si="169"/>
        <v>SUR2008</v>
      </c>
      <c r="B4394" t="s">
        <v>50</v>
      </c>
      <c r="C4394">
        <v>2008</v>
      </c>
      <c r="D4394">
        <v>12097.349116523397</v>
      </c>
      <c r="E4394">
        <v>23.864639724690868</v>
      </c>
      <c r="F4394">
        <f t="shared" si="170"/>
        <v>9.4007416263039651</v>
      </c>
    </row>
    <row r="4395" spans="1:6" x14ac:dyDescent="0.45">
      <c r="A4395" t="str">
        <f t="shared" si="169"/>
        <v>SUR2009</v>
      </c>
      <c r="B4395" t="s">
        <v>50</v>
      </c>
      <c r="C4395">
        <v>2009</v>
      </c>
      <c r="D4395">
        <v>12392.933358343558</v>
      </c>
      <c r="E4395">
        <v>24.407697722482609</v>
      </c>
      <c r="F4395">
        <f t="shared" si="170"/>
        <v>9.4248816986876758</v>
      </c>
    </row>
    <row r="4396" spans="1:6" x14ac:dyDescent="0.45">
      <c r="A4396" t="str">
        <f t="shared" si="169"/>
        <v>SUR2010</v>
      </c>
      <c r="B4396" t="s">
        <v>50</v>
      </c>
      <c r="C4396">
        <v>2010</v>
      </c>
      <c r="D4396">
        <v>13039.449119809924</v>
      </c>
      <c r="E4396">
        <v>24.018539268812646</v>
      </c>
      <c r="F4396">
        <f t="shared" si="170"/>
        <v>9.4757345891749321</v>
      </c>
    </row>
    <row r="4397" spans="1:6" x14ac:dyDescent="0.45">
      <c r="A4397" t="str">
        <f t="shared" si="169"/>
        <v>SUR2011</v>
      </c>
      <c r="B4397" t="s">
        <v>50</v>
      </c>
      <c r="C4397">
        <v>2011</v>
      </c>
      <c r="D4397">
        <v>13926.222622303507</v>
      </c>
      <c r="E4397">
        <v>23.657266068108083</v>
      </c>
      <c r="F4397">
        <f t="shared" si="170"/>
        <v>9.5415288614657339</v>
      </c>
    </row>
    <row r="4398" spans="1:6" x14ac:dyDescent="0.45">
      <c r="A4398" t="str">
        <f t="shared" si="169"/>
        <v>SUR2012</v>
      </c>
      <c r="B4398" t="s">
        <v>50</v>
      </c>
      <c r="C4398">
        <v>2012</v>
      </c>
      <c r="D4398">
        <v>15184.925468040867</v>
      </c>
      <c r="E4398">
        <v>24.194789615843618</v>
      </c>
      <c r="F4398">
        <f t="shared" si="170"/>
        <v>9.6280584692057598</v>
      </c>
    </row>
    <row r="4399" spans="1:6" x14ac:dyDescent="0.45">
      <c r="A4399" t="str">
        <f t="shared" si="169"/>
        <v>SUR2013</v>
      </c>
      <c r="B4399" t="s">
        <v>50</v>
      </c>
      <c r="C4399">
        <v>2013</v>
      </c>
      <c r="D4399">
        <v>16172.696195996097</v>
      </c>
      <c r="E4399">
        <v>27.815281395088626</v>
      </c>
      <c r="F4399">
        <f t="shared" si="170"/>
        <v>9.6910796793020353</v>
      </c>
    </row>
    <row r="4400" spans="1:6" x14ac:dyDescent="0.45">
      <c r="A4400" t="str">
        <f t="shared" si="169"/>
        <v>SUR2014</v>
      </c>
      <c r="B4400" t="s">
        <v>50</v>
      </c>
      <c r="C4400">
        <v>2014</v>
      </c>
      <c r="D4400">
        <v>16597.585353963659</v>
      </c>
      <c r="E4400">
        <v>29.730243552902969</v>
      </c>
      <c r="F4400">
        <f t="shared" si="170"/>
        <v>9.7170125031596157</v>
      </c>
    </row>
    <row r="4401" spans="1:6" x14ac:dyDescent="0.45">
      <c r="A4401" t="str">
        <f t="shared" si="169"/>
        <v>SUR2015</v>
      </c>
      <c r="B4401" t="s">
        <v>50</v>
      </c>
      <c r="C4401">
        <v>2015</v>
      </c>
      <c r="D4401">
        <v>16543.574305137172</v>
      </c>
      <c r="E4401">
        <v>33.733020606752739</v>
      </c>
      <c r="F4401">
        <f t="shared" si="170"/>
        <v>9.7137530459046424</v>
      </c>
    </row>
    <row r="4402" spans="1:6" x14ac:dyDescent="0.45">
      <c r="A4402" t="str">
        <f t="shared" si="169"/>
        <v>SUR2016</v>
      </c>
      <c r="B4402" t="s">
        <v>50</v>
      </c>
      <c r="C4402">
        <v>2016</v>
      </c>
      <c r="D4402">
        <v>14475.306964492138</v>
      </c>
      <c r="E4402">
        <v>36.329387641177327</v>
      </c>
      <c r="F4402">
        <f t="shared" si="170"/>
        <v>9.580199508744295</v>
      </c>
    </row>
    <row r="4403" spans="1:6" x14ac:dyDescent="0.45">
      <c r="A4403" t="str">
        <f t="shared" si="169"/>
        <v>SUR2017</v>
      </c>
      <c r="B4403" t="s">
        <v>50</v>
      </c>
      <c r="C4403">
        <v>2017</v>
      </c>
      <c r="D4403">
        <v>17567.680239643192</v>
      </c>
      <c r="E4403">
        <v>28.286886647443797</v>
      </c>
      <c r="F4403">
        <f t="shared" si="170"/>
        <v>9.773816142848256</v>
      </c>
    </row>
    <row r="4404" spans="1:6" x14ac:dyDescent="0.45">
      <c r="A4404" t="str">
        <f t="shared" si="169"/>
        <v>SUR2018</v>
      </c>
      <c r="B4404" t="s">
        <v>50</v>
      </c>
      <c r="C4404">
        <v>2018</v>
      </c>
      <c r="D4404">
        <v>17855.478714143737</v>
      </c>
      <c r="E4404">
        <v>24.278077806331524</v>
      </c>
      <c r="F4404">
        <f t="shared" si="170"/>
        <v>9.7900656708785299</v>
      </c>
    </row>
    <row r="4405" spans="1:6" x14ac:dyDescent="0.45">
      <c r="A4405" t="str">
        <f t="shared" si="169"/>
        <v>SUR2019</v>
      </c>
      <c r="B4405" t="s">
        <v>50</v>
      </c>
      <c r="C4405">
        <v>2019</v>
      </c>
      <c r="D4405">
        <v>19771.54738851513</v>
      </c>
      <c r="E4405">
        <v>23.094083380923653</v>
      </c>
      <c r="F4405">
        <f t="shared" si="170"/>
        <v>9.8919991826270603</v>
      </c>
    </row>
    <row r="4406" spans="1:6" x14ac:dyDescent="0.45">
      <c r="A4406" t="str">
        <f t="shared" si="169"/>
        <v>SUR2020</v>
      </c>
      <c r="B4406" t="s">
        <v>50</v>
      </c>
      <c r="C4406">
        <v>2020</v>
      </c>
      <c r="D4406">
        <v>16946.894236191354</v>
      </c>
      <c r="E4406">
        <v>24.220907558957663</v>
      </c>
      <c r="F4406">
        <f t="shared" si="170"/>
        <v>9.737839865116598</v>
      </c>
    </row>
    <row r="4407" spans="1:6" x14ac:dyDescent="0.45">
      <c r="A4407" t="str">
        <f t="shared" si="169"/>
        <v>SUR2021</v>
      </c>
      <c r="B4407" t="s">
        <v>50</v>
      </c>
      <c r="C4407">
        <v>2021</v>
      </c>
      <c r="D4407">
        <v>18458.234999681041</v>
      </c>
      <c r="E4407">
        <v>18.104754376417358</v>
      </c>
      <c r="F4407">
        <f t="shared" si="170"/>
        <v>9.8232658913340867</v>
      </c>
    </row>
    <row r="4408" spans="1:6" x14ac:dyDescent="0.45">
      <c r="A4408" t="str">
        <f t="shared" si="169"/>
        <v>SUR2022</v>
      </c>
      <c r="B4408" t="s">
        <v>50</v>
      </c>
      <c r="C4408">
        <v>2022</v>
      </c>
      <c r="D4408">
        <v>20078.83655459504</v>
      </c>
      <c r="E4408">
        <v>19.378477970678382</v>
      </c>
      <c r="F4408">
        <f t="shared" si="170"/>
        <v>9.9074216316188348</v>
      </c>
    </row>
    <row r="4409" spans="1:6" x14ac:dyDescent="0.45">
      <c r="A4409" t="str">
        <f t="shared" si="169"/>
        <v>SUR2023</v>
      </c>
      <c r="B4409" t="s">
        <v>50</v>
      </c>
      <c r="C4409">
        <v>2023</v>
      </c>
      <c r="D4409">
        <v>21135.545636513427</v>
      </c>
      <c r="E4409">
        <v>16.682702613774271</v>
      </c>
      <c r="F4409">
        <f t="shared" si="170"/>
        <v>9.9587115293940904</v>
      </c>
    </row>
    <row r="4410" spans="1:6" x14ac:dyDescent="0.45">
      <c r="A4410" t="str">
        <f t="shared" si="169"/>
        <v>SUR2024</v>
      </c>
      <c r="B4410" t="s">
        <v>50</v>
      </c>
      <c r="C4410">
        <v>2024</v>
      </c>
      <c r="D4410">
        <v>22066.732072332103</v>
      </c>
      <c r="E4410">
        <v>15.94662624791871</v>
      </c>
      <c r="F4410">
        <f t="shared" si="170"/>
        <v>10.001826417255563</v>
      </c>
    </row>
    <row r="4411" spans="1:6" x14ac:dyDescent="0.45">
      <c r="A4411" t="str">
        <f t="shared" si="169"/>
        <v>SWE1990</v>
      </c>
      <c r="B4411" t="s">
        <v>218</v>
      </c>
      <c r="C4411">
        <v>1990</v>
      </c>
      <c r="D4411" s="2">
        <v>20381.809102343534</v>
      </c>
      <c r="E4411" s="2">
        <v>51.122000806853954</v>
      </c>
      <c r="F4411">
        <f t="shared" si="170"/>
        <v>9.9223980713524078</v>
      </c>
    </row>
    <row r="4412" spans="1:6" x14ac:dyDescent="0.45">
      <c r="A4412" t="str">
        <f t="shared" si="169"/>
        <v>SWE1991</v>
      </c>
      <c r="B4412" t="s">
        <v>218</v>
      </c>
      <c r="C4412">
        <v>1991</v>
      </c>
      <c r="D4412">
        <v>20688.103353146867</v>
      </c>
      <c r="E4412">
        <v>47.427172981435547</v>
      </c>
      <c r="F4412">
        <f t="shared" si="170"/>
        <v>9.9373140968009217</v>
      </c>
    </row>
    <row r="4413" spans="1:6" x14ac:dyDescent="0.45">
      <c r="A4413" t="str">
        <f t="shared" si="169"/>
        <v>SWE1992</v>
      </c>
      <c r="B4413" t="s">
        <v>218</v>
      </c>
      <c r="C4413">
        <v>1992</v>
      </c>
      <c r="D4413">
        <v>20792.104127587645</v>
      </c>
      <c r="E4413">
        <v>47.434278806409942</v>
      </c>
      <c r="F4413">
        <f t="shared" si="170"/>
        <v>9.942328584368985</v>
      </c>
    </row>
    <row r="4414" spans="1:6" x14ac:dyDescent="0.45">
      <c r="A4414" t="str">
        <f t="shared" si="169"/>
        <v>SWE1993</v>
      </c>
      <c r="B4414" t="s">
        <v>218</v>
      </c>
      <c r="C4414">
        <v>1993</v>
      </c>
      <c r="D4414">
        <v>20724.556173032786</v>
      </c>
      <c r="E4414">
        <v>38.148843858168334</v>
      </c>
      <c r="F4414">
        <f t="shared" si="170"/>
        <v>9.9390745647214906</v>
      </c>
    </row>
    <row r="4415" spans="1:6" x14ac:dyDescent="0.45">
      <c r="A4415" t="str">
        <f t="shared" si="169"/>
        <v>SWE1994</v>
      </c>
      <c r="B4415" t="s">
        <v>218</v>
      </c>
      <c r="C4415">
        <v>1994</v>
      </c>
      <c r="D4415">
        <v>21842.944714032947</v>
      </c>
      <c r="E4415">
        <v>34.288662644744434</v>
      </c>
      <c r="F4415">
        <f t="shared" si="170"/>
        <v>9.9916332519985431</v>
      </c>
    </row>
    <row r="4416" spans="1:6" x14ac:dyDescent="0.45">
      <c r="A4416" t="str">
        <f t="shared" si="169"/>
        <v>SWE1995</v>
      </c>
      <c r="B4416" t="s">
        <v>218</v>
      </c>
      <c r="C4416">
        <v>1995</v>
      </c>
      <c r="D4416">
        <v>23068.858633924014</v>
      </c>
      <c r="E4416">
        <v>31.324463193082508</v>
      </c>
      <c r="F4416">
        <f t="shared" si="170"/>
        <v>10.046238875905081</v>
      </c>
    </row>
    <row r="4417" spans="1:6" x14ac:dyDescent="0.45">
      <c r="A4417" t="str">
        <f t="shared" si="169"/>
        <v>SWE1996</v>
      </c>
      <c r="B4417" t="s">
        <v>218</v>
      </c>
      <c r="C4417">
        <v>1996</v>
      </c>
      <c r="D4417">
        <v>23942.848428223038</v>
      </c>
      <c r="E4417">
        <v>31.831826310007035</v>
      </c>
      <c r="F4417">
        <f t="shared" si="170"/>
        <v>10.083424953998376</v>
      </c>
    </row>
    <row r="4418" spans="1:6" x14ac:dyDescent="0.45">
      <c r="A4418" t="str">
        <f t="shared" si="169"/>
        <v>SWE1997</v>
      </c>
      <c r="B4418" t="s">
        <v>218</v>
      </c>
      <c r="C4418">
        <v>1997</v>
      </c>
      <c r="D4418">
        <v>24811.030042300503</v>
      </c>
      <c r="E4418">
        <v>34.718470057522246</v>
      </c>
      <c r="F4418">
        <f t="shared" si="170"/>
        <v>10.119043593046944</v>
      </c>
    </row>
    <row r="4419" spans="1:6" x14ac:dyDescent="0.45">
      <c r="A4419" t="str">
        <f t="shared" ref="A4419:A4482" si="171">B4419&amp;C4419</f>
        <v>SWE1998</v>
      </c>
      <c r="B4419" t="s">
        <v>218</v>
      </c>
      <c r="C4419">
        <v>1998</v>
      </c>
      <c r="D4419">
        <v>25895.352028209356</v>
      </c>
      <c r="E4419">
        <v>35.832638742166985</v>
      </c>
      <c r="F4419">
        <f t="shared" ref="F4419:F4482" si="172">LN(D4419)</f>
        <v>10.161818773212755</v>
      </c>
    </row>
    <row r="4420" spans="1:6" x14ac:dyDescent="0.45">
      <c r="A4420" t="str">
        <f t="shared" si="171"/>
        <v>SWE1999</v>
      </c>
      <c r="B4420" t="s">
        <v>218</v>
      </c>
      <c r="C4420">
        <v>1999</v>
      </c>
      <c r="D4420">
        <v>27496.439842129748</v>
      </c>
      <c r="E4420">
        <v>37.431906271439566</v>
      </c>
      <c r="F4420">
        <f t="shared" si="172"/>
        <v>10.221811814987765</v>
      </c>
    </row>
    <row r="4421" spans="1:6" x14ac:dyDescent="0.45">
      <c r="A4421" t="str">
        <f t="shared" si="171"/>
        <v>SWE2000</v>
      </c>
      <c r="B4421" t="s">
        <v>218</v>
      </c>
      <c r="C4421">
        <v>2000</v>
      </c>
      <c r="D4421">
        <v>29629.898647825798</v>
      </c>
      <c r="E4421">
        <v>39.799691961524253</v>
      </c>
      <c r="F4421">
        <f t="shared" si="172"/>
        <v>10.296539219968638</v>
      </c>
    </row>
    <row r="4422" spans="1:6" x14ac:dyDescent="0.45">
      <c r="A4422" t="str">
        <f t="shared" si="171"/>
        <v>SWE2001</v>
      </c>
      <c r="B4422" t="s">
        <v>218</v>
      </c>
      <c r="C4422">
        <v>2001</v>
      </c>
      <c r="D4422">
        <v>29949.215447742143</v>
      </c>
      <c r="E4422">
        <v>89.546898267029817</v>
      </c>
      <c r="F4422">
        <f t="shared" si="172"/>
        <v>10.30725840779956</v>
      </c>
    </row>
    <row r="4423" spans="1:6" x14ac:dyDescent="0.45">
      <c r="A4423" t="str">
        <f t="shared" si="171"/>
        <v>SWE2002</v>
      </c>
      <c r="B4423" t="s">
        <v>218</v>
      </c>
      <c r="C4423">
        <v>2002</v>
      </c>
      <c r="D4423">
        <v>30987.267490812905</v>
      </c>
      <c r="E4423">
        <v>89.62828516754864</v>
      </c>
      <c r="F4423">
        <f t="shared" si="172"/>
        <v>10.341331672993405</v>
      </c>
    </row>
    <row r="4424" spans="1:6" x14ac:dyDescent="0.45">
      <c r="A4424" t="str">
        <f t="shared" si="171"/>
        <v>SWE2003</v>
      </c>
      <c r="B4424" t="s">
        <v>218</v>
      </c>
      <c r="C4424">
        <v>2003</v>
      </c>
      <c r="D4424">
        <v>31791.577765945058</v>
      </c>
      <c r="E4424">
        <v>89.911095004373621</v>
      </c>
      <c r="F4424">
        <f t="shared" si="172"/>
        <v>10.366956683561765</v>
      </c>
    </row>
    <row r="4425" spans="1:6" x14ac:dyDescent="0.45">
      <c r="A4425" t="str">
        <f t="shared" si="171"/>
        <v>SWE2004</v>
      </c>
      <c r="B4425" t="s">
        <v>218</v>
      </c>
      <c r="C4425">
        <v>2004</v>
      </c>
      <c r="D4425">
        <v>33809.385496801384</v>
      </c>
      <c r="E4425">
        <v>91.634604258529464</v>
      </c>
      <c r="F4425">
        <f t="shared" si="172"/>
        <v>10.42849372034603</v>
      </c>
    </row>
    <row r="4426" spans="1:6" x14ac:dyDescent="0.45">
      <c r="A4426" t="str">
        <f t="shared" si="171"/>
        <v>SWE2005</v>
      </c>
      <c r="B4426" t="s">
        <v>218</v>
      </c>
      <c r="C4426">
        <v>2005</v>
      </c>
      <c r="D4426">
        <v>34198.386457678134</v>
      </c>
      <c r="E4426">
        <v>99.269560297915277</v>
      </c>
      <c r="F4426">
        <f t="shared" si="172"/>
        <v>10.439933742337649</v>
      </c>
    </row>
    <row r="4427" spans="1:6" x14ac:dyDescent="0.45">
      <c r="A4427" t="str">
        <f t="shared" si="171"/>
        <v>SWE2006</v>
      </c>
      <c r="B4427" t="s">
        <v>218</v>
      </c>
      <c r="C4427">
        <v>2006</v>
      </c>
      <c r="D4427">
        <v>37679.7205412732</v>
      </c>
      <c r="E4427">
        <v>102.72396531338752</v>
      </c>
      <c r="F4427">
        <f t="shared" si="172"/>
        <v>10.536877312029919</v>
      </c>
    </row>
    <row r="4428" spans="1:6" x14ac:dyDescent="0.45">
      <c r="A4428" t="str">
        <f t="shared" si="171"/>
        <v>SWE2007</v>
      </c>
      <c r="B4428" t="s">
        <v>218</v>
      </c>
      <c r="C4428">
        <v>2007</v>
      </c>
      <c r="D4428">
        <v>40814.291649806735</v>
      </c>
      <c r="E4428">
        <v>111.25175150529067</v>
      </c>
      <c r="F4428">
        <f t="shared" si="172"/>
        <v>10.616787584591076</v>
      </c>
    </row>
    <row r="4429" spans="1:6" x14ac:dyDescent="0.45">
      <c r="A4429" t="str">
        <f t="shared" si="171"/>
        <v>SWE2008</v>
      </c>
      <c r="B4429" t="s">
        <v>218</v>
      </c>
      <c r="C4429">
        <v>2008</v>
      </c>
      <c r="D4429">
        <v>41906.699017354244</v>
      </c>
      <c r="E4429">
        <v>118.41666988512891</v>
      </c>
      <c r="F4429">
        <f t="shared" si="172"/>
        <v>10.643200974213052</v>
      </c>
    </row>
    <row r="4430" spans="1:6" x14ac:dyDescent="0.45">
      <c r="A4430" t="str">
        <f t="shared" si="171"/>
        <v>SWE2009</v>
      </c>
      <c r="B4430" t="s">
        <v>218</v>
      </c>
      <c r="C4430">
        <v>2009</v>
      </c>
      <c r="D4430">
        <v>40073.148154486291</v>
      </c>
      <c r="E4430">
        <v>124.56272293286317</v>
      </c>
      <c r="F4430">
        <f t="shared" si="172"/>
        <v>10.598461766915023</v>
      </c>
    </row>
    <row r="4431" spans="1:6" x14ac:dyDescent="0.45">
      <c r="A4431" t="str">
        <f t="shared" si="171"/>
        <v>SWE2010</v>
      </c>
      <c r="B4431" t="s">
        <v>218</v>
      </c>
      <c r="C4431">
        <v>2010</v>
      </c>
      <c r="D4431">
        <v>41956.129005156239</v>
      </c>
      <c r="E4431">
        <v>123.27950959741025</v>
      </c>
      <c r="F4431">
        <f t="shared" si="172"/>
        <v>10.644379803849297</v>
      </c>
    </row>
    <row r="4432" spans="1:6" x14ac:dyDescent="0.45">
      <c r="A4432" t="str">
        <f t="shared" si="171"/>
        <v>SWE2011</v>
      </c>
      <c r="B4432" t="s">
        <v>218</v>
      </c>
      <c r="C4432">
        <v>2011</v>
      </c>
      <c r="D4432">
        <v>44332.521738907752</v>
      </c>
      <c r="E4432">
        <v>124.76685196506727</v>
      </c>
      <c r="F4432">
        <f t="shared" si="172"/>
        <v>10.699473811727033</v>
      </c>
    </row>
    <row r="4433" spans="1:6" x14ac:dyDescent="0.45">
      <c r="A4433" t="str">
        <f t="shared" si="171"/>
        <v>SWE2012</v>
      </c>
      <c r="B4433" t="s">
        <v>218</v>
      </c>
      <c r="C4433">
        <v>2012</v>
      </c>
      <c r="D4433">
        <v>45206.986443472684</v>
      </c>
      <c r="E4433">
        <v>128.74089276662284</v>
      </c>
      <c r="F4433">
        <f t="shared" si="172"/>
        <v>10.719006921209489</v>
      </c>
    </row>
    <row r="4434" spans="1:6" x14ac:dyDescent="0.45">
      <c r="A4434" t="str">
        <f t="shared" si="171"/>
        <v>SWE2013</v>
      </c>
      <c r="B4434" t="s">
        <v>218</v>
      </c>
      <c r="C4434">
        <v>2013</v>
      </c>
      <c r="D4434">
        <v>46098.232136883234</v>
      </c>
      <c r="E4434">
        <v>131.02238794594683</v>
      </c>
      <c r="F4434">
        <f t="shared" si="172"/>
        <v>10.738529879808709</v>
      </c>
    </row>
    <row r="4435" spans="1:6" x14ac:dyDescent="0.45">
      <c r="A4435" t="str">
        <f t="shared" si="171"/>
        <v>SWE2014</v>
      </c>
      <c r="B4435" t="s">
        <v>218</v>
      </c>
      <c r="C4435">
        <v>2014</v>
      </c>
      <c r="D4435">
        <v>46841.401974673914</v>
      </c>
      <c r="E4435">
        <v>130.31733365155588</v>
      </c>
      <c r="F4435">
        <f t="shared" si="172"/>
        <v>10.754522748405355</v>
      </c>
    </row>
    <row r="4436" spans="1:6" x14ac:dyDescent="0.45">
      <c r="A4436" t="str">
        <f t="shared" si="171"/>
        <v>SWE2015</v>
      </c>
      <c r="B4436" t="s">
        <v>218</v>
      </c>
      <c r="C4436">
        <v>2015</v>
      </c>
      <c r="D4436">
        <v>48785.155186458527</v>
      </c>
      <c r="E4436">
        <v>127.49303183438509</v>
      </c>
      <c r="F4436">
        <f t="shared" si="172"/>
        <v>10.795181348565146</v>
      </c>
    </row>
    <row r="4437" spans="1:6" x14ac:dyDescent="0.45">
      <c r="A4437" t="str">
        <f t="shared" si="171"/>
        <v>SWE2016</v>
      </c>
      <c r="B4437" t="s">
        <v>218</v>
      </c>
      <c r="C4437">
        <v>2016</v>
      </c>
      <c r="D4437">
        <v>50289.7687144136</v>
      </c>
      <c r="E4437">
        <v>128.88099934313513</v>
      </c>
      <c r="F4437">
        <f t="shared" si="172"/>
        <v>10.825556930118124</v>
      </c>
    </row>
    <row r="4438" spans="1:6" x14ac:dyDescent="0.45">
      <c r="A4438" t="str">
        <f t="shared" si="171"/>
        <v>SWE2017</v>
      </c>
      <c r="B4438" t="s">
        <v>218</v>
      </c>
      <c r="C4438">
        <v>2017</v>
      </c>
      <c r="D4438">
        <v>51474.119911516063</v>
      </c>
      <c r="E4438">
        <v>132.490229454798</v>
      </c>
      <c r="F4438">
        <f t="shared" si="172"/>
        <v>10.848834434353346</v>
      </c>
    </row>
    <row r="4439" spans="1:6" x14ac:dyDescent="0.45">
      <c r="A4439" t="str">
        <f t="shared" si="171"/>
        <v>SWE2018</v>
      </c>
      <c r="B4439" t="s">
        <v>218</v>
      </c>
      <c r="C4439">
        <v>2018</v>
      </c>
      <c r="D4439">
        <v>53122.438677218008</v>
      </c>
      <c r="E4439">
        <v>132.86476163607659</v>
      </c>
      <c r="F4439">
        <f t="shared" si="172"/>
        <v>10.880354691929707</v>
      </c>
    </row>
    <row r="4440" spans="1:6" x14ac:dyDescent="0.45">
      <c r="A4440" t="str">
        <f t="shared" si="171"/>
        <v>SWE2019</v>
      </c>
      <c r="B4440" t="s">
        <v>218</v>
      </c>
      <c r="C4440">
        <v>2019</v>
      </c>
      <c r="D4440">
        <v>57046.446307695129</v>
      </c>
      <c r="E4440">
        <v>131.50660492231657</v>
      </c>
      <c r="F4440">
        <f t="shared" si="172"/>
        <v>10.951621062512119</v>
      </c>
    </row>
    <row r="4441" spans="1:6" x14ac:dyDescent="0.45">
      <c r="A4441" t="str">
        <f t="shared" si="171"/>
        <v>SWE2020</v>
      </c>
      <c r="B4441" t="s">
        <v>218</v>
      </c>
      <c r="C4441">
        <v>2020</v>
      </c>
      <c r="D4441">
        <v>57489.265719621864</v>
      </c>
      <c r="E4441">
        <v>138.23518047679158</v>
      </c>
      <c r="F4441">
        <f t="shared" si="172"/>
        <v>10.959353526220966</v>
      </c>
    </row>
    <row r="4442" spans="1:6" x14ac:dyDescent="0.45">
      <c r="A4442" t="str">
        <f t="shared" si="171"/>
        <v>SWE2021</v>
      </c>
      <c r="B4442" t="s">
        <v>218</v>
      </c>
      <c r="C4442">
        <v>2021</v>
      </c>
      <c r="D4442">
        <v>62731.700616293034</v>
      </c>
      <c r="E4442">
        <v>135.61844770128363</v>
      </c>
      <c r="F4442">
        <f t="shared" si="172"/>
        <v>11.046622190818853</v>
      </c>
    </row>
    <row r="4443" spans="1:6" x14ac:dyDescent="0.45">
      <c r="A4443" t="str">
        <f t="shared" si="171"/>
        <v>SWE2022</v>
      </c>
      <c r="B4443" t="s">
        <v>218</v>
      </c>
      <c r="C4443">
        <v>2022</v>
      </c>
      <c r="D4443">
        <v>66375.61645557273</v>
      </c>
      <c r="E4443">
        <v>134.94554586356739</v>
      </c>
      <c r="F4443">
        <f t="shared" si="172"/>
        <v>11.103085045967367</v>
      </c>
    </row>
    <row r="4444" spans="1:6" x14ac:dyDescent="0.45">
      <c r="A4444" t="str">
        <f t="shared" si="171"/>
        <v>SWE2023</v>
      </c>
      <c r="B4444" t="s">
        <v>218</v>
      </c>
      <c r="C4444">
        <v>2023</v>
      </c>
      <c r="D4444">
        <v>67258.846100093811</v>
      </c>
      <c r="E4444">
        <v>127.7033384453642</v>
      </c>
      <c r="F4444">
        <f t="shared" si="172"/>
        <v>11.11630382933523</v>
      </c>
    </row>
    <row r="4445" spans="1:6" x14ac:dyDescent="0.45">
      <c r="A4445" t="str">
        <f t="shared" si="171"/>
        <v>SWE2024</v>
      </c>
      <c r="B4445" t="s">
        <v>218</v>
      </c>
      <c r="C4445">
        <v>2024</v>
      </c>
      <c r="D4445">
        <v>71030.460171809304</v>
      </c>
      <c r="E4445">
        <v>124.2046572138082</v>
      </c>
      <c r="F4445">
        <f t="shared" si="172"/>
        <v>11.17086408052654</v>
      </c>
    </row>
    <row r="4446" spans="1:6" x14ac:dyDescent="0.45">
      <c r="A4446" t="str">
        <f t="shared" si="171"/>
        <v>CHE1990</v>
      </c>
      <c r="B4446" t="s">
        <v>503</v>
      </c>
      <c r="C4446">
        <v>1990</v>
      </c>
      <c r="D4446" s="2">
        <v>28442.331604763043</v>
      </c>
      <c r="E4446" s="2">
        <v>144.30709472838231</v>
      </c>
      <c r="F4446">
        <f t="shared" si="172"/>
        <v>10.255633863846571</v>
      </c>
    </row>
    <row r="4447" spans="1:6" x14ac:dyDescent="0.45">
      <c r="A4447" t="str">
        <f t="shared" si="171"/>
        <v>CHE1991</v>
      </c>
      <c r="B4447" t="s">
        <v>503</v>
      </c>
      <c r="C4447">
        <v>1991</v>
      </c>
      <c r="D4447">
        <v>28773.013936218122</v>
      </c>
      <c r="E4447">
        <v>143.15762463772222</v>
      </c>
      <c r="F4447">
        <f t="shared" si="172"/>
        <v>10.267193210746484</v>
      </c>
    </row>
    <row r="4448" spans="1:6" x14ac:dyDescent="0.45">
      <c r="A4448" t="str">
        <f t="shared" si="171"/>
        <v>CHE1992</v>
      </c>
      <c r="B4448" t="s">
        <v>503</v>
      </c>
      <c r="C4448">
        <v>1992</v>
      </c>
      <c r="D4448">
        <v>29093.323854107603</v>
      </c>
      <c r="E4448">
        <v>143.26383506816882</v>
      </c>
      <c r="F4448">
        <f t="shared" si="172"/>
        <v>10.278264006017556</v>
      </c>
    </row>
    <row r="4449" spans="1:6" x14ac:dyDescent="0.45">
      <c r="A4449" t="str">
        <f t="shared" si="171"/>
        <v>CHE1993</v>
      </c>
      <c r="B4449" t="s">
        <v>503</v>
      </c>
      <c r="C4449">
        <v>1993</v>
      </c>
      <c r="D4449">
        <v>29475.75005220083</v>
      </c>
      <c r="E4449">
        <v>142.77049985087936</v>
      </c>
      <c r="F4449">
        <f t="shared" si="172"/>
        <v>10.291323172145441</v>
      </c>
    </row>
    <row r="4450" spans="1:6" x14ac:dyDescent="0.45">
      <c r="A4450" t="str">
        <f t="shared" si="171"/>
        <v>CHE1994</v>
      </c>
      <c r="B4450" t="s">
        <v>503</v>
      </c>
      <c r="C4450">
        <v>1994</v>
      </c>
      <c r="D4450">
        <v>30245.375967136111</v>
      </c>
      <c r="E4450">
        <v>144.19686163536412</v>
      </c>
      <c r="F4450">
        <f t="shared" si="172"/>
        <v>10.317098591184076</v>
      </c>
    </row>
    <row r="4451" spans="1:6" x14ac:dyDescent="0.45">
      <c r="A4451" t="str">
        <f t="shared" si="171"/>
        <v>CHE1995</v>
      </c>
      <c r="B4451" t="s">
        <v>503</v>
      </c>
      <c r="C4451">
        <v>1995</v>
      </c>
      <c r="D4451">
        <v>30821.437052244419</v>
      </c>
      <c r="E4451">
        <v>146.60988717446691</v>
      </c>
      <c r="F4451">
        <f t="shared" si="172"/>
        <v>10.335965735050049</v>
      </c>
    </row>
    <row r="4452" spans="1:6" x14ac:dyDescent="0.45">
      <c r="A4452" t="str">
        <f t="shared" si="171"/>
        <v>CHE1996</v>
      </c>
      <c r="B4452" t="s">
        <v>503</v>
      </c>
      <c r="C4452">
        <v>1996</v>
      </c>
      <c r="D4452">
        <v>31497.741956896356</v>
      </c>
      <c r="E4452">
        <v>144.67544753722669</v>
      </c>
      <c r="F4452">
        <f t="shared" si="172"/>
        <v>10.357671138336258</v>
      </c>
    </row>
    <row r="4453" spans="1:6" x14ac:dyDescent="0.45">
      <c r="A4453" t="str">
        <f t="shared" si="171"/>
        <v>CHE1997</v>
      </c>
      <c r="B4453" t="s">
        <v>503</v>
      </c>
      <c r="C4453">
        <v>1997</v>
      </c>
      <c r="D4453">
        <v>32728.011421953313</v>
      </c>
      <c r="E4453">
        <v>146.23815166700683</v>
      </c>
      <c r="F4453">
        <f t="shared" si="172"/>
        <v>10.395986608605547</v>
      </c>
    </row>
    <row r="4454" spans="1:6" x14ac:dyDescent="0.45">
      <c r="A4454" t="str">
        <f t="shared" si="171"/>
        <v>CHE1998</v>
      </c>
      <c r="B4454" t="s">
        <v>503</v>
      </c>
      <c r="C4454">
        <v>1998</v>
      </c>
      <c r="D4454">
        <v>33857.653167593489</v>
      </c>
      <c r="E4454">
        <v>144.48618036578247</v>
      </c>
      <c r="F4454">
        <f t="shared" si="172"/>
        <v>10.429920343408934</v>
      </c>
    </row>
    <row r="4455" spans="1:6" x14ac:dyDescent="0.45">
      <c r="A4455" t="str">
        <f t="shared" si="171"/>
        <v>CHE1999</v>
      </c>
      <c r="B4455" t="s">
        <v>503</v>
      </c>
      <c r="C4455">
        <v>1999</v>
      </c>
      <c r="D4455">
        <v>34742.631863155482</v>
      </c>
      <c r="E4455">
        <v>151.18250817240693</v>
      </c>
      <c r="F4455">
        <f t="shared" si="172"/>
        <v>10.455722795795873</v>
      </c>
    </row>
    <row r="4456" spans="1:6" x14ac:dyDescent="0.45">
      <c r="A4456" t="str">
        <f t="shared" si="171"/>
        <v>CHE2000</v>
      </c>
      <c r="B4456" t="s">
        <v>503</v>
      </c>
      <c r="C4456">
        <v>2000</v>
      </c>
      <c r="D4456">
        <v>36695.207055418658</v>
      </c>
      <c r="E4456">
        <v>141.86366927340325</v>
      </c>
      <c r="F4456">
        <f t="shared" si="172"/>
        <v>10.510401427569011</v>
      </c>
    </row>
    <row r="4457" spans="1:6" x14ac:dyDescent="0.45">
      <c r="A4457" t="str">
        <f t="shared" si="171"/>
        <v>CHE2001</v>
      </c>
      <c r="B4457" t="s">
        <v>503</v>
      </c>
      <c r="C4457">
        <v>2001</v>
      </c>
      <c r="D4457">
        <v>37822.92750725009</v>
      </c>
      <c r="E4457">
        <v>136.66098997016601</v>
      </c>
      <c r="F4457">
        <f t="shared" si="172"/>
        <v>10.540670745542753</v>
      </c>
    </row>
    <row r="4458" spans="1:6" x14ac:dyDescent="0.45">
      <c r="A4458" t="str">
        <f t="shared" si="171"/>
        <v>CHE2002</v>
      </c>
      <c r="B4458" t="s">
        <v>503</v>
      </c>
      <c r="C4458">
        <v>2002</v>
      </c>
      <c r="D4458">
        <v>38704.958459724236</v>
      </c>
      <c r="E4458">
        <v>137.50826716659657</v>
      </c>
      <c r="F4458">
        <f t="shared" si="172"/>
        <v>10.563722996384762</v>
      </c>
    </row>
    <row r="4459" spans="1:6" x14ac:dyDescent="0.45">
      <c r="A4459" t="str">
        <f t="shared" si="171"/>
        <v>CHE2003</v>
      </c>
      <c r="B4459" t="s">
        <v>503</v>
      </c>
      <c r="C4459">
        <v>2003</v>
      </c>
      <c r="D4459">
        <v>38737.307926120913</v>
      </c>
      <c r="E4459">
        <v>140.88675463340147</v>
      </c>
      <c r="F4459">
        <f t="shared" si="172"/>
        <v>10.564558443738978</v>
      </c>
    </row>
    <row r="4460" spans="1:6" x14ac:dyDescent="0.45">
      <c r="A4460" t="str">
        <f t="shared" si="171"/>
        <v>CHE2004</v>
      </c>
      <c r="B4460" t="s">
        <v>503</v>
      </c>
      <c r="C4460">
        <v>2004</v>
      </c>
      <c r="D4460">
        <v>40176.570741537384</v>
      </c>
      <c r="E4460">
        <v>142.70395699742016</v>
      </c>
      <c r="F4460">
        <f t="shared" si="172"/>
        <v>10.601039287328355</v>
      </c>
    </row>
    <row r="4461" spans="1:6" x14ac:dyDescent="0.45">
      <c r="A4461" t="str">
        <f t="shared" si="171"/>
        <v>CHE2005</v>
      </c>
      <c r="B4461" t="s">
        <v>503</v>
      </c>
      <c r="C4461">
        <v>2005</v>
      </c>
      <c r="D4461">
        <v>41524.848873293216</v>
      </c>
      <c r="E4461">
        <v>146.37535569051613</v>
      </c>
      <c r="F4461">
        <f t="shared" si="172"/>
        <v>10.634047295059899</v>
      </c>
    </row>
    <row r="4462" spans="1:6" x14ac:dyDescent="0.45">
      <c r="A4462" t="str">
        <f t="shared" si="171"/>
        <v>CHE2006</v>
      </c>
      <c r="B4462" t="s">
        <v>503</v>
      </c>
      <c r="C4462">
        <v>2006</v>
      </c>
      <c r="D4462">
        <v>46275.549484286275</v>
      </c>
      <c r="E4462">
        <v>150.18284686028076</v>
      </c>
      <c r="F4462">
        <f t="shared" si="172"/>
        <v>10.74236901169397</v>
      </c>
    </row>
    <row r="4463" spans="1:6" x14ac:dyDescent="0.45">
      <c r="A4463" t="str">
        <f t="shared" si="171"/>
        <v>CHE2007</v>
      </c>
      <c r="B4463" t="s">
        <v>503</v>
      </c>
      <c r="C4463">
        <v>2007</v>
      </c>
      <c r="D4463">
        <v>50929.492704489603</v>
      </c>
      <c r="E4463">
        <v>153.60418998402869</v>
      </c>
      <c r="F4463">
        <f t="shared" si="172"/>
        <v>10.83819745918678</v>
      </c>
    </row>
    <row r="4464" spans="1:6" x14ac:dyDescent="0.45">
      <c r="A4464" t="str">
        <f t="shared" si="171"/>
        <v>CHE2008</v>
      </c>
      <c r="B4464" t="s">
        <v>503</v>
      </c>
      <c r="C4464">
        <v>2008</v>
      </c>
      <c r="D4464">
        <v>53808.784112706591</v>
      </c>
      <c r="E4464">
        <v>145.86615450135969</v>
      </c>
      <c r="F4464">
        <f t="shared" si="172"/>
        <v>10.893192006292596</v>
      </c>
    </row>
    <row r="4465" spans="1:6" x14ac:dyDescent="0.45">
      <c r="A4465" t="str">
        <f t="shared" si="171"/>
        <v>CHE2009</v>
      </c>
      <c r="B4465" t="s">
        <v>503</v>
      </c>
      <c r="C4465">
        <v>2009</v>
      </c>
      <c r="D4465">
        <v>52971.373276058512</v>
      </c>
      <c r="E4465">
        <v>155.19004277341074</v>
      </c>
      <c r="F4465">
        <f t="shared" si="172"/>
        <v>10.877506919746375</v>
      </c>
    </row>
    <row r="4466" spans="1:6" x14ac:dyDescent="0.45">
      <c r="A4466" t="str">
        <f t="shared" si="171"/>
        <v>CHE2010</v>
      </c>
      <c r="B4466" t="s">
        <v>503</v>
      </c>
      <c r="C4466">
        <v>2010</v>
      </c>
      <c r="D4466">
        <v>54432.332994981021</v>
      </c>
      <c r="E4466">
        <v>153.93753362227548</v>
      </c>
      <c r="F4466">
        <f t="shared" si="172"/>
        <v>10.904713612809537</v>
      </c>
    </row>
    <row r="4467" spans="1:6" x14ac:dyDescent="0.45">
      <c r="A4467" t="str">
        <f t="shared" si="171"/>
        <v>CHE2011</v>
      </c>
      <c r="B4467" t="s">
        <v>503</v>
      </c>
      <c r="C4467">
        <v>2011</v>
      </c>
      <c r="D4467">
        <v>57493.581055921073</v>
      </c>
      <c r="E4467">
        <v>156.32079596933923</v>
      </c>
      <c r="F4467">
        <f t="shared" si="172"/>
        <v>10.959428586743856</v>
      </c>
    </row>
    <row r="4468" spans="1:6" x14ac:dyDescent="0.45">
      <c r="A4468" t="str">
        <f t="shared" si="171"/>
        <v>CHE2012</v>
      </c>
      <c r="B4468" t="s">
        <v>503</v>
      </c>
      <c r="C4468">
        <v>2012</v>
      </c>
      <c r="D4468">
        <v>59440.915860766581</v>
      </c>
      <c r="E4468">
        <v>162.23023316027727</v>
      </c>
      <c r="F4468">
        <f t="shared" si="172"/>
        <v>10.992738087428497</v>
      </c>
    </row>
    <row r="4469" spans="1:6" x14ac:dyDescent="0.45">
      <c r="A4469" t="str">
        <f t="shared" si="171"/>
        <v>CHE2013</v>
      </c>
      <c r="B4469" t="s">
        <v>503</v>
      </c>
      <c r="C4469">
        <v>2013</v>
      </c>
      <c r="D4469">
        <v>61656.46617085157</v>
      </c>
      <c r="E4469">
        <v>164.06103915388346</v>
      </c>
      <c r="F4469">
        <f t="shared" si="172"/>
        <v>11.029333388264389</v>
      </c>
    </row>
    <row r="4470" spans="1:6" x14ac:dyDescent="0.45">
      <c r="A4470" t="str">
        <f t="shared" si="171"/>
        <v>CHE2014</v>
      </c>
      <c r="B4470" t="s">
        <v>503</v>
      </c>
      <c r="C4470">
        <v>2014</v>
      </c>
      <c r="D4470">
        <v>63417.043811031886</v>
      </c>
      <c r="E4470">
        <v>165.12402702120718</v>
      </c>
      <c r="F4470">
        <f t="shared" si="172"/>
        <v>11.057487934124055</v>
      </c>
    </row>
    <row r="4471" spans="1:6" x14ac:dyDescent="0.45">
      <c r="A4471" t="str">
        <f t="shared" si="171"/>
        <v>CHE2015</v>
      </c>
      <c r="B4471" t="s">
        <v>503</v>
      </c>
      <c r="C4471">
        <v>2015</v>
      </c>
      <c r="D4471">
        <v>65282.584193192313</v>
      </c>
      <c r="E4471">
        <v>166.77696605994251</v>
      </c>
      <c r="F4471">
        <f t="shared" si="172"/>
        <v>11.086480575147247</v>
      </c>
    </row>
    <row r="4472" spans="1:6" x14ac:dyDescent="0.45">
      <c r="A4472" t="str">
        <f t="shared" si="171"/>
        <v>CHE2016</v>
      </c>
      <c r="B4472" t="s">
        <v>503</v>
      </c>
      <c r="C4472">
        <v>2016</v>
      </c>
      <c r="D4472">
        <v>67350.751874775699</v>
      </c>
      <c r="E4472">
        <v>170.38555039877349</v>
      </c>
      <c r="F4472">
        <f t="shared" si="172"/>
        <v>11.11766934546997</v>
      </c>
    </row>
    <row r="4473" spans="1:6" x14ac:dyDescent="0.45">
      <c r="A4473" t="str">
        <f t="shared" si="171"/>
        <v>TJK2008</v>
      </c>
      <c r="B4473" t="s">
        <v>36</v>
      </c>
      <c r="C4473">
        <v>2008</v>
      </c>
      <c r="D4473">
        <v>2120.0184570492779</v>
      </c>
      <c r="E4473">
        <v>26.825902000847123</v>
      </c>
      <c r="F4473">
        <f t="shared" si="172"/>
        <v>7.6591800737834799</v>
      </c>
    </row>
    <row r="4474" spans="1:6" x14ac:dyDescent="0.45">
      <c r="A4474" t="str">
        <f t="shared" si="171"/>
        <v>TJK2009</v>
      </c>
      <c r="B4474" t="s">
        <v>36</v>
      </c>
      <c r="C4474">
        <v>2009</v>
      </c>
      <c r="D4474">
        <v>2171.3609163848755</v>
      </c>
      <c r="E4474">
        <v>22.839901419943281</v>
      </c>
      <c r="F4474">
        <f t="shared" si="172"/>
        <v>7.683109400365649</v>
      </c>
    </row>
    <row r="4475" spans="1:6" x14ac:dyDescent="0.45">
      <c r="A4475" t="str">
        <f t="shared" si="171"/>
        <v>TJK2010</v>
      </c>
      <c r="B4475" t="s">
        <v>36</v>
      </c>
      <c r="C4475">
        <v>2010</v>
      </c>
      <c r="D4475">
        <v>2291.0782363173157</v>
      </c>
      <c r="E4475">
        <v>14.170539451550365</v>
      </c>
      <c r="F4475">
        <f t="shared" si="172"/>
        <v>7.7367778312887134</v>
      </c>
    </row>
    <row r="4476" spans="1:6" x14ac:dyDescent="0.45">
      <c r="A4476" t="str">
        <f t="shared" si="171"/>
        <v>TJK2011</v>
      </c>
      <c r="B4476" t="s">
        <v>36</v>
      </c>
      <c r="C4476">
        <v>2011</v>
      </c>
      <c r="D4476">
        <v>2455.9727826339936</v>
      </c>
      <c r="E4476">
        <v>16.037043393049576</v>
      </c>
      <c r="F4476">
        <f t="shared" si="172"/>
        <v>7.8062782072162111</v>
      </c>
    </row>
    <row r="4477" spans="1:6" x14ac:dyDescent="0.45">
      <c r="A4477" t="str">
        <f t="shared" si="171"/>
        <v>TJK2012</v>
      </c>
      <c r="B4477" t="s">
        <v>36</v>
      </c>
      <c r="C4477">
        <v>2012</v>
      </c>
      <c r="D4477">
        <v>2679.0692960896963</v>
      </c>
      <c r="E4477">
        <v>14.648306280447116</v>
      </c>
      <c r="F4477">
        <f t="shared" si="172"/>
        <v>7.8932247356116081</v>
      </c>
    </row>
    <row r="4478" spans="1:6" x14ac:dyDescent="0.45">
      <c r="A4478" t="str">
        <f t="shared" si="171"/>
        <v>TJK2013</v>
      </c>
      <c r="B4478" t="s">
        <v>36</v>
      </c>
      <c r="C4478">
        <v>2013</v>
      </c>
      <c r="D4478">
        <v>2918.5604800735687</v>
      </c>
      <c r="E4478">
        <v>18.541423991831095</v>
      </c>
      <c r="F4478">
        <f t="shared" si="172"/>
        <v>7.9788457874284653</v>
      </c>
    </row>
    <row r="4479" spans="1:6" x14ac:dyDescent="0.45">
      <c r="A4479" t="str">
        <f t="shared" si="171"/>
        <v>TJK2014</v>
      </c>
      <c r="B4479" t="s">
        <v>36</v>
      </c>
      <c r="C4479">
        <v>2014</v>
      </c>
      <c r="D4479">
        <v>3151.7245279320309</v>
      </c>
      <c r="E4479">
        <v>21.775361774299299</v>
      </c>
      <c r="F4479">
        <f t="shared" si="172"/>
        <v>8.0557050511978705</v>
      </c>
    </row>
    <row r="4480" spans="1:6" x14ac:dyDescent="0.45">
      <c r="A4480" t="str">
        <f t="shared" si="171"/>
        <v>TJK2015</v>
      </c>
      <c r="B4480" t="s">
        <v>36</v>
      </c>
      <c r="C4480">
        <v>2015</v>
      </c>
      <c r="D4480">
        <v>2975.4709747609231</v>
      </c>
      <c r="E4480">
        <v>21.573907764144394</v>
      </c>
      <c r="F4480">
        <f t="shared" si="172"/>
        <v>7.9981576162938985</v>
      </c>
    </row>
    <row r="4481" spans="1:6" x14ac:dyDescent="0.45">
      <c r="A4481" t="str">
        <f t="shared" si="171"/>
        <v>TJK2016</v>
      </c>
      <c r="B4481" t="s">
        <v>36</v>
      </c>
      <c r="C4481">
        <v>2016</v>
      </c>
      <c r="D4481">
        <v>2913.8567954744544</v>
      </c>
      <c r="E4481">
        <v>19.096228729300623</v>
      </c>
      <c r="F4481">
        <f t="shared" si="172"/>
        <v>7.9772328419217748</v>
      </c>
    </row>
    <row r="4482" spans="1:6" x14ac:dyDescent="0.45">
      <c r="A4482" t="str">
        <f t="shared" si="171"/>
        <v>TJK2017</v>
      </c>
      <c r="B4482" t="s">
        <v>36</v>
      </c>
      <c r="C4482">
        <v>2017</v>
      </c>
      <c r="D4482">
        <v>3017.0031488735408</v>
      </c>
      <c r="E4482">
        <v>13.014585712469911</v>
      </c>
      <c r="F4482">
        <f t="shared" si="172"/>
        <v>8.0120192828686729</v>
      </c>
    </row>
    <row r="4483" spans="1:6" x14ac:dyDescent="0.45">
      <c r="A4483" t="str">
        <f t="shared" ref="A4483:A4546" si="173">B4483&amp;C4483</f>
        <v>TJK2018</v>
      </c>
      <c r="B4483" t="s">
        <v>36</v>
      </c>
      <c r="C4483">
        <v>2018</v>
      </c>
      <c r="D4483">
        <v>3069.1038507959233</v>
      </c>
      <c r="E4483">
        <v>11.942252436334776</v>
      </c>
      <c r="F4483">
        <f t="shared" ref="F4483:F4546" si="174">LN(D4483)</f>
        <v>8.0291408926904033</v>
      </c>
    </row>
    <row r="4484" spans="1:6" x14ac:dyDescent="0.45">
      <c r="A4484" t="str">
        <f t="shared" si="173"/>
        <v>TJK2019</v>
      </c>
      <c r="B4484" t="s">
        <v>36</v>
      </c>
      <c r="C4484">
        <v>2019</v>
      </c>
      <c r="D4484">
        <v>3459.9736508343358</v>
      </c>
      <c r="E4484">
        <v>11.582367305732033</v>
      </c>
      <c r="F4484">
        <f t="shared" si="174"/>
        <v>8.149016252656974</v>
      </c>
    </row>
    <row r="4485" spans="1:6" x14ac:dyDescent="0.45">
      <c r="A4485" t="str">
        <f t="shared" si="173"/>
        <v>TJK2020</v>
      </c>
      <c r="B4485" t="s">
        <v>36</v>
      </c>
      <c r="C4485">
        <v>2020</v>
      </c>
      <c r="D4485">
        <v>3653.9597675911232</v>
      </c>
      <c r="E4485">
        <v>13.032002965591252</v>
      </c>
      <c r="F4485">
        <f t="shared" si="174"/>
        <v>8.2035667263658745</v>
      </c>
    </row>
    <row r="4486" spans="1:6" x14ac:dyDescent="0.45">
      <c r="A4486" t="str">
        <f t="shared" si="173"/>
        <v>TJK2021</v>
      </c>
      <c r="B4486" t="s">
        <v>36</v>
      </c>
      <c r="C4486">
        <v>2021</v>
      </c>
      <c r="D4486">
        <v>3985.9124761121852</v>
      </c>
      <c r="E4486">
        <v>10.344198416048075</v>
      </c>
      <c r="F4486">
        <f t="shared" si="174"/>
        <v>8.2905215427073244</v>
      </c>
    </row>
    <row r="4487" spans="1:6" x14ac:dyDescent="0.45">
      <c r="A4487" t="str">
        <f t="shared" si="173"/>
        <v>TJK2022</v>
      </c>
      <c r="B4487" t="s">
        <v>36</v>
      </c>
      <c r="C4487">
        <v>2022</v>
      </c>
      <c r="D4487">
        <v>4514.1751239816422</v>
      </c>
      <c r="E4487">
        <v>10.41707929453545</v>
      </c>
      <c r="F4487">
        <f t="shared" si="174"/>
        <v>8.4149777523674452</v>
      </c>
    </row>
    <row r="4488" spans="1:6" x14ac:dyDescent="0.45">
      <c r="A4488" t="str">
        <f t="shared" si="173"/>
        <v>TJK2023</v>
      </c>
      <c r="B4488" t="s">
        <v>36</v>
      </c>
      <c r="C4488">
        <v>2023</v>
      </c>
      <c r="D4488">
        <v>4963.5829526450443</v>
      </c>
      <c r="E4488">
        <v>12.2229106929242</v>
      </c>
      <c r="F4488">
        <f t="shared" si="174"/>
        <v>8.509883128420606</v>
      </c>
    </row>
    <row r="4489" spans="1:6" x14ac:dyDescent="0.45">
      <c r="A4489" t="str">
        <f t="shared" si="173"/>
        <v>TZA1990</v>
      </c>
      <c r="B4489" t="s">
        <v>354</v>
      </c>
      <c r="C4489">
        <v>1990</v>
      </c>
      <c r="D4489" s="2">
        <v>925.35736083984398</v>
      </c>
      <c r="E4489" s="2">
        <v>9.5733092540446574</v>
      </c>
      <c r="F4489">
        <f t="shared" si="174"/>
        <v>6.8301799989469458</v>
      </c>
    </row>
    <row r="4490" spans="1:6" x14ac:dyDescent="0.45">
      <c r="A4490" t="str">
        <f t="shared" si="173"/>
        <v>TZA1991</v>
      </c>
      <c r="B4490" t="s">
        <v>354</v>
      </c>
      <c r="C4490">
        <v>1991</v>
      </c>
      <c r="D4490">
        <v>952.09747314453102</v>
      </c>
      <c r="E4490">
        <v>9.6615393738379058</v>
      </c>
      <c r="F4490">
        <f t="shared" si="174"/>
        <v>6.8586674173069566</v>
      </c>
    </row>
    <row r="4491" spans="1:6" x14ac:dyDescent="0.45">
      <c r="A4491" t="str">
        <f t="shared" si="173"/>
        <v>TZA1992</v>
      </c>
      <c r="B4491" t="s">
        <v>354</v>
      </c>
      <c r="C4491">
        <v>1992</v>
      </c>
      <c r="D4491">
        <v>955.3916015625</v>
      </c>
      <c r="E4491">
        <v>6.7104569231380289</v>
      </c>
      <c r="F4491">
        <f t="shared" si="174"/>
        <v>6.8621213104237144</v>
      </c>
    </row>
    <row r="4492" spans="1:6" x14ac:dyDescent="0.45">
      <c r="A4492" t="str">
        <f t="shared" si="173"/>
        <v>TZA1993</v>
      </c>
      <c r="B4492" t="s">
        <v>354</v>
      </c>
      <c r="C4492">
        <v>1993</v>
      </c>
      <c r="D4492">
        <v>959.32135009765602</v>
      </c>
      <c r="E4492">
        <v>7.4351479816203225</v>
      </c>
      <c r="F4492">
        <f t="shared" si="174"/>
        <v>6.8662261074895712</v>
      </c>
    </row>
    <row r="4493" spans="1:6" x14ac:dyDescent="0.45">
      <c r="A4493" t="str">
        <f t="shared" si="173"/>
        <v>TZA1994</v>
      </c>
      <c r="B4493" t="s">
        <v>354</v>
      </c>
      <c r="C4493">
        <v>1994</v>
      </c>
      <c r="D4493">
        <v>957.72100830078102</v>
      </c>
      <c r="E4493">
        <v>6.6793334887178872</v>
      </c>
      <c r="F4493">
        <f t="shared" si="174"/>
        <v>6.8645565124891101</v>
      </c>
    </row>
    <row r="4494" spans="1:6" x14ac:dyDescent="0.45">
      <c r="A4494" t="str">
        <f t="shared" si="173"/>
        <v>TZA1995</v>
      </c>
      <c r="B4494" t="s">
        <v>354</v>
      </c>
      <c r="C4494">
        <v>1995</v>
      </c>
      <c r="D4494">
        <v>981.40417480468795</v>
      </c>
      <c r="E4494">
        <v>4.5828388298094032</v>
      </c>
      <c r="F4494">
        <f t="shared" si="174"/>
        <v>6.8889843775744994</v>
      </c>
    </row>
    <row r="4495" spans="1:6" x14ac:dyDescent="0.45">
      <c r="A4495" t="str">
        <f t="shared" si="173"/>
        <v>TZA1996</v>
      </c>
      <c r="B4495" t="s">
        <v>354</v>
      </c>
      <c r="C4495">
        <v>1996</v>
      </c>
      <c r="D4495">
        <v>1025.87158203125</v>
      </c>
      <c r="E4495">
        <v>2.1303451077719884</v>
      </c>
      <c r="F4495">
        <f t="shared" si="174"/>
        <v>6.9332978541848513</v>
      </c>
    </row>
    <row r="4496" spans="1:6" x14ac:dyDescent="0.45">
      <c r="A4496" t="str">
        <f t="shared" si="173"/>
        <v>TZA1997</v>
      </c>
      <c r="B4496" t="s">
        <v>354</v>
      </c>
      <c r="C4496">
        <v>1997</v>
      </c>
      <c r="D4496">
        <v>1058.78796386719</v>
      </c>
      <c r="E4496">
        <v>2.4414276323893875</v>
      </c>
      <c r="F4496">
        <f t="shared" si="174"/>
        <v>6.9648801025769522</v>
      </c>
    </row>
    <row r="4497" spans="1:6" x14ac:dyDescent="0.45">
      <c r="A4497" t="str">
        <f t="shared" si="173"/>
        <v>TZA1998</v>
      </c>
      <c r="B4497" t="s">
        <v>354</v>
      </c>
      <c r="C4497">
        <v>1998</v>
      </c>
      <c r="D4497">
        <v>1081.615234375</v>
      </c>
      <c r="E4497">
        <v>2.9645763628649102</v>
      </c>
      <c r="F4497">
        <f t="shared" si="174"/>
        <v>6.9862107902255639</v>
      </c>
    </row>
    <row r="4498" spans="1:6" x14ac:dyDescent="0.45">
      <c r="A4498" t="str">
        <f t="shared" si="173"/>
        <v>TZA1999</v>
      </c>
      <c r="B4498" t="s">
        <v>354</v>
      </c>
      <c r="C4498">
        <v>1999</v>
      </c>
      <c r="D4498">
        <v>1119.95593261719</v>
      </c>
      <c r="E4498">
        <v>3.1929393140034747</v>
      </c>
      <c r="F4498">
        <f t="shared" si="174"/>
        <v>7.0210446176375623</v>
      </c>
    </row>
    <row r="4499" spans="1:6" x14ac:dyDescent="0.45">
      <c r="A4499" t="str">
        <f t="shared" si="173"/>
        <v>TZA2000</v>
      </c>
      <c r="B4499" t="s">
        <v>354</v>
      </c>
      <c r="C4499">
        <v>2000</v>
      </c>
      <c r="D4499">
        <v>1163.64367675781</v>
      </c>
      <c r="E4499">
        <v>3.1138731307145342</v>
      </c>
      <c r="F4499">
        <f t="shared" si="174"/>
        <v>7.0593114618033326</v>
      </c>
    </row>
    <row r="4500" spans="1:6" x14ac:dyDescent="0.45">
      <c r="A4500" t="str">
        <f t="shared" si="173"/>
        <v>TZA2001</v>
      </c>
      <c r="B4500" t="s">
        <v>354</v>
      </c>
      <c r="C4500">
        <v>2001</v>
      </c>
      <c r="D4500">
        <v>1228.52233886719</v>
      </c>
      <c r="E4500">
        <v>4.1157036926234243</v>
      </c>
      <c r="F4500">
        <f t="shared" si="174"/>
        <v>7.1135673756519857</v>
      </c>
    </row>
    <row r="4501" spans="1:6" x14ac:dyDescent="0.45">
      <c r="A4501" t="str">
        <f t="shared" si="173"/>
        <v>TZA2002</v>
      </c>
      <c r="B4501" t="s">
        <v>354</v>
      </c>
      <c r="C4501">
        <v>2002</v>
      </c>
      <c r="D4501">
        <v>1302.05554199219</v>
      </c>
      <c r="E4501">
        <v>5.2240543343484918</v>
      </c>
      <c r="F4501">
        <f t="shared" si="174"/>
        <v>7.1716994808388224</v>
      </c>
    </row>
    <row r="4502" spans="1:6" x14ac:dyDescent="0.45">
      <c r="A4502" t="str">
        <f t="shared" si="173"/>
        <v>TZA2003</v>
      </c>
      <c r="B4502" t="s">
        <v>354</v>
      </c>
      <c r="C4502">
        <v>2003</v>
      </c>
      <c r="D4502">
        <v>1379.45776367188</v>
      </c>
      <c r="E4502">
        <v>6.1923039209594828</v>
      </c>
      <c r="F4502">
        <f t="shared" si="174"/>
        <v>7.2294457760605955</v>
      </c>
    </row>
    <row r="4503" spans="1:6" x14ac:dyDescent="0.45">
      <c r="A4503" t="str">
        <f t="shared" si="173"/>
        <v>TZA2004</v>
      </c>
      <c r="B4503" t="s">
        <v>354</v>
      </c>
      <c r="C4503">
        <v>2004</v>
      </c>
      <c r="D4503">
        <v>1482.162109375</v>
      </c>
      <c r="E4503">
        <v>7.1096757072465779</v>
      </c>
      <c r="F4503">
        <f t="shared" si="174"/>
        <v>7.3012571854170547</v>
      </c>
    </row>
    <row r="4504" spans="1:6" x14ac:dyDescent="0.45">
      <c r="A4504" t="str">
        <f t="shared" si="173"/>
        <v>TZA2005</v>
      </c>
      <c r="B4504" t="s">
        <v>354</v>
      </c>
      <c r="C4504">
        <v>2005</v>
      </c>
      <c r="D4504">
        <v>1598.03747558594</v>
      </c>
      <c r="E4504">
        <v>7.8253844628345934</v>
      </c>
      <c r="F4504">
        <f t="shared" si="174"/>
        <v>7.3765315776068938</v>
      </c>
    </row>
    <row r="4505" spans="1:6" x14ac:dyDescent="0.45">
      <c r="A4505" t="str">
        <f t="shared" si="173"/>
        <v>TZA2006</v>
      </c>
      <c r="B4505" t="s">
        <v>354</v>
      </c>
      <c r="C4505">
        <v>2006</v>
      </c>
      <c r="D4505">
        <v>1706.54846191406</v>
      </c>
      <c r="E4505">
        <v>9.7900200281765315</v>
      </c>
      <c r="F4505">
        <f t="shared" si="174"/>
        <v>7.4422281663695875</v>
      </c>
    </row>
    <row r="4506" spans="1:6" x14ac:dyDescent="0.45">
      <c r="A4506" t="str">
        <f t="shared" si="173"/>
        <v>TZA2007</v>
      </c>
      <c r="B4506" t="s">
        <v>354</v>
      </c>
      <c r="C4506">
        <v>2007</v>
      </c>
      <c r="D4506">
        <v>1820.00134277344</v>
      </c>
      <c r="E4506">
        <v>11.468948674539199</v>
      </c>
      <c r="F4506">
        <f t="shared" si="174"/>
        <v>7.5065925178581736</v>
      </c>
    </row>
    <row r="4507" spans="1:6" x14ac:dyDescent="0.45">
      <c r="A4507" t="str">
        <f t="shared" si="173"/>
        <v>TZA2008</v>
      </c>
      <c r="B4507" t="s">
        <v>354</v>
      </c>
      <c r="C4507">
        <v>2008</v>
      </c>
      <c r="D4507">
        <v>1908.37353515625</v>
      </c>
      <c r="E4507">
        <v>11.911025536116837</v>
      </c>
      <c r="F4507">
        <f t="shared" si="174"/>
        <v>7.5540066059898594</v>
      </c>
    </row>
    <row r="4508" spans="1:6" x14ac:dyDescent="0.45">
      <c r="A4508" t="str">
        <f t="shared" si="173"/>
        <v>TZA2009</v>
      </c>
      <c r="B4508" t="s">
        <v>354</v>
      </c>
      <c r="C4508">
        <v>2009</v>
      </c>
      <c r="D4508">
        <v>1972.16784667969</v>
      </c>
      <c r="E4508">
        <v>11.267388357068645</v>
      </c>
      <c r="F4508">
        <f t="shared" si="174"/>
        <v>7.5868886464896415</v>
      </c>
    </row>
    <row r="4509" spans="1:6" x14ac:dyDescent="0.45">
      <c r="A4509" t="str">
        <f t="shared" si="173"/>
        <v>TZA2010</v>
      </c>
      <c r="B4509" t="s">
        <v>354</v>
      </c>
      <c r="C4509">
        <v>2010</v>
      </c>
      <c r="D4509">
        <v>2069.40185546875</v>
      </c>
      <c r="E4509">
        <v>11.718262274740722</v>
      </c>
      <c r="F4509">
        <f t="shared" si="174"/>
        <v>7.6350148857920539</v>
      </c>
    </row>
    <row r="4510" spans="1:6" x14ac:dyDescent="0.45">
      <c r="A4510" t="str">
        <f t="shared" si="173"/>
        <v>TZA2011</v>
      </c>
      <c r="B4510" t="s">
        <v>354</v>
      </c>
      <c r="C4510">
        <v>2011</v>
      </c>
      <c r="D4510">
        <v>2211.466796875</v>
      </c>
      <c r="E4510">
        <v>12.35496320836539</v>
      </c>
      <c r="F4510">
        <f t="shared" si="174"/>
        <v>7.7014112833476052</v>
      </c>
    </row>
    <row r="4511" spans="1:6" x14ac:dyDescent="0.45">
      <c r="A4511" t="str">
        <f t="shared" si="173"/>
        <v>TZA2012</v>
      </c>
      <c r="B4511" t="s">
        <v>354</v>
      </c>
      <c r="C4511">
        <v>2012</v>
      </c>
      <c r="D4511">
        <v>2083.48486328125</v>
      </c>
      <c r="E4511">
        <v>12.818448890964278</v>
      </c>
      <c r="F4511">
        <f t="shared" si="174"/>
        <v>7.6417971857923215</v>
      </c>
    </row>
    <row r="4512" spans="1:6" x14ac:dyDescent="0.45">
      <c r="A4512" t="str">
        <f t="shared" si="173"/>
        <v>TZA2013</v>
      </c>
      <c r="B4512" t="s">
        <v>354</v>
      </c>
      <c r="C4512">
        <v>2013</v>
      </c>
      <c r="D4512">
        <v>2176.21655273438</v>
      </c>
      <c r="E4512">
        <v>12.537333296671058</v>
      </c>
      <c r="F4512">
        <f t="shared" si="174"/>
        <v>7.685343121744018</v>
      </c>
    </row>
    <row r="4513" spans="1:6" x14ac:dyDescent="0.45">
      <c r="A4513" t="str">
        <f t="shared" si="173"/>
        <v>TZA2014</v>
      </c>
      <c r="B4513" t="s">
        <v>354</v>
      </c>
      <c r="C4513">
        <v>2014</v>
      </c>
      <c r="D4513">
        <v>2221.1796875</v>
      </c>
      <c r="E4513">
        <v>13.303734807897809</v>
      </c>
      <c r="F4513">
        <f t="shared" si="174"/>
        <v>7.7057937244940158</v>
      </c>
    </row>
    <row r="4514" spans="1:6" x14ac:dyDescent="0.45">
      <c r="A4514" t="str">
        <f t="shared" si="173"/>
        <v>TZA2015</v>
      </c>
      <c r="B4514" t="s">
        <v>354</v>
      </c>
      <c r="C4514">
        <v>2015</v>
      </c>
      <c r="D4514">
        <v>2317.27978515625</v>
      </c>
      <c r="E4514">
        <v>14.61353808442337</v>
      </c>
      <c r="F4514">
        <f t="shared" si="174"/>
        <v>7.7481492703387786</v>
      </c>
    </row>
    <row r="4515" spans="1:6" x14ac:dyDescent="0.45">
      <c r="A4515" t="str">
        <f t="shared" si="173"/>
        <v>TZA2016</v>
      </c>
      <c r="B4515" t="s">
        <v>354</v>
      </c>
      <c r="C4515">
        <v>2016</v>
      </c>
      <c r="D4515">
        <v>2434.69995117188</v>
      </c>
      <c r="E4515">
        <v>13.670306797678004</v>
      </c>
      <c r="F4515">
        <f t="shared" si="174"/>
        <v>7.7975788045860339</v>
      </c>
    </row>
    <row r="4516" spans="1:6" x14ac:dyDescent="0.45">
      <c r="A4516" t="str">
        <f t="shared" si="173"/>
        <v>TZA2017</v>
      </c>
      <c r="B4516" t="s">
        <v>354</v>
      </c>
      <c r="C4516">
        <v>2017</v>
      </c>
      <c r="D4516">
        <v>2472.4931640625</v>
      </c>
      <c r="E4516">
        <v>13.07651277555339</v>
      </c>
      <c r="F4516">
        <f t="shared" si="174"/>
        <v>7.8129822987053812</v>
      </c>
    </row>
    <row r="4517" spans="1:6" x14ac:dyDescent="0.45">
      <c r="A4517" t="str">
        <f t="shared" si="173"/>
        <v>TZA2018</v>
      </c>
      <c r="B4517" t="s">
        <v>354</v>
      </c>
      <c r="C4517">
        <v>2018</v>
      </c>
      <c r="D4517">
        <v>2727.88012695313</v>
      </c>
      <c r="E4517">
        <v>12.700039399091381</v>
      </c>
      <c r="F4517">
        <f t="shared" si="174"/>
        <v>7.9112800762651627</v>
      </c>
    </row>
    <row r="4518" spans="1:6" x14ac:dyDescent="0.45">
      <c r="A4518" t="str">
        <f t="shared" si="173"/>
        <v>TZA2019</v>
      </c>
      <c r="B4518" t="s">
        <v>354</v>
      </c>
      <c r="C4518">
        <v>2019</v>
      </c>
      <c r="D4518">
        <v>2981.87451171875</v>
      </c>
      <c r="E4518">
        <v>12.638308153020599</v>
      </c>
      <c r="F4518">
        <f t="shared" si="174"/>
        <v>8.0003074125206197</v>
      </c>
    </row>
    <row r="4519" spans="1:6" x14ac:dyDescent="0.45">
      <c r="A4519" t="str">
        <f t="shared" si="173"/>
        <v>TZA2020</v>
      </c>
      <c r="B4519" t="s">
        <v>354</v>
      </c>
      <c r="C4519">
        <v>2020</v>
      </c>
      <c r="D4519">
        <v>3290.60986328125</v>
      </c>
      <c r="E4519">
        <v>12.435180814412277</v>
      </c>
      <c r="F4519">
        <f t="shared" si="174"/>
        <v>8.0988281953592445</v>
      </c>
    </row>
    <row r="4520" spans="1:6" x14ac:dyDescent="0.45">
      <c r="A4520" t="str">
        <f t="shared" si="173"/>
        <v>TZA2021</v>
      </c>
      <c r="B4520" t="s">
        <v>354</v>
      </c>
      <c r="C4520">
        <v>2021</v>
      </c>
      <c r="D4520">
        <v>3493.0830078125</v>
      </c>
      <c r="E4520">
        <v>12.977612667888657</v>
      </c>
      <c r="F4520">
        <f t="shared" si="174"/>
        <v>8.1585400085704212</v>
      </c>
    </row>
    <row r="4521" spans="1:6" x14ac:dyDescent="0.45">
      <c r="A4521" t="str">
        <f t="shared" si="173"/>
        <v>TZA2022</v>
      </c>
      <c r="B4521" t="s">
        <v>354</v>
      </c>
      <c r="C4521">
        <v>2022</v>
      </c>
      <c r="D4521">
        <v>3799.8623046875</v>
      </c>
      <c r="E4521">
        <v>15.157677270518768</v>
      </c>
      <c r="F4521">
        <f t="shared" si="174"/>
        <v>8.2427201094493991</v>
      </c>
    </row>
    <row r="4522" spans="1:6" x14ac:dyDescent="0.45">
      <c r="A4522" t="str">
        <f t="shared" si="173"/>
        <v>TZA2023</v>
      </c>
      <c r="B4522" t="s">
        <v>354</v>
      </c>
      <c r="C4522">
        <v>2023</v>
      </c>
      <c r="D4522">
        <v>4018.5166015625</v>
      </c>
      <c r="E4522">
        <v>16.386679568118961</v>
      </c>
      <c r="F4522">
        <f t="shared" si="174"/>
        <v>8.2986681089276786</v>
      </c>
    </row>
    <row r="4523" spans="1:6" x14ac:dyDescent="0.45">
      <c r="A4523" t="str">
        <f t="shared" si="173"/>
        <v>TZA2024</v>
      </c>
      <c r="B4523" t="s">
        <v>354</v>
      </c>
      <c r="C4523">
        <v>2024</v>
      </c>
      <c r="D4523">
        <v>4220.79638671875</v>
      </c>
      <c r="E4523">
        <v>16.754789704492389</v>
      </c>
      <c r="F4523">
        <f t="shared" si="174"/>
        <v>8.3477791064571321</v>
      </c>
    </row>
    <row r="4524" spans="1:6" x14ac:dyDescent="0.45">
      <c r="A4524" t="str">
        <f t="shared" si="173"/>
        <v>THA2007</v>
      </c>
      <c r="B4524" t="s">
        <v>344</v>
      </c>
      <c r="C4524">
        <v>2007</v>
      </c>
      <c r="D4524">
        <v>11723.099558865302</v>
      </c>
      <c r="E4524">
        <v>106.36255106858511</v>
      </c>
      <c r="F4524">
        <f t="shared" si="174"/>
        <v>9.3693164956456183</v>
      </c>
    </row>
    <row r="4525" spans="1:6" x14ac:dyDescent="0.45">
      <c r="A4525" t="str">
        <f t="shared" si="173"/>
        <v>THA2008</v>
      </c>
      <c r="B4525" t="s">
        <v>344</v>
      </c>
      <c r="C4525">
        <v>2008</v>
      </c>
      <c r="D4525">
        <v>12062.159875181371</v>
      </c>
      <c r="E4525">
        <v>105.7597639376707</v>
      </c>
      <c r="F4525">
        <f t="shared" si="174"/>
        <v>9.3978285483735462</v>
      </c>
    </row>
    <row r="4526" spans="1:6" x14ac:dyDescent="0.45">
      <c r="A4526" t="str">
        <f t="shared" si="173"/>
        <v>THA2009</v>
      </c>
      <c r="B4526" t="s">
        <v>344</v>
      </c>
      <c r="C4526">
        <v>2009</v>
      </c>
      <c r="D4526">
        <v>11964.052946771459</v>
      </c>
      <c r="E4526">
        <v>108.98335274142488</v>
      </c>
      <c r="F4526">
        <f t="shared" si="174"/>
        <v>9.3896618452475238</v>
      </c>
    </row>
    <row r="4527" spans="1:6" x14ac:dyDescent="0.45">
      <c r="A4527" t="str">
        <f t="shared" si="173"/>
        <v>THA2010</v>
      </c>
      <c r="B4527" t="s">
        <v>344</v>
      </c>
      <c r="C4527">
        <v>2010</v>
      </c>
      <c r="D4527">
        <v>12932.263344445666</v>
      </c>
      <c r="E4527">
        <v>115.74756860002525</v>
      </c>
      <c r="F4527">
        <f t="shared" si="174"/>
        <v>9.4674805024212869</v>
      </c>
    </row>
    <row r="4528" spans="1:6" x14ac:dyDescent="0.45">
      <c r="A4528" t="str">
        <f t="shared" si="173"/>
        <v>THA2011</v>
      </c>
      <c r="B4528" t="s">
        <v>344</v>
      </c>
      <c r="C4528">
        <v>2011</v>
      </c>
      <c r="D4528">
        <v>13227.454108915021</v>
      </c>
      <c r="E4528">
        <v>130.67293796086216</v>
      </c>
      <c r="F4528">
        <f t="shared" si="174"/>
        <v>9.4900498054027747</v>
      </c>
    </row>
    <row r="4529" spans="1:6" x14ac:dyDescent="0.45">
      <c r="A4529" t="str">
        <f t="shared" si="173"/>
        <v>THA2012</v>
      </c>
      <c r="B4529" t="s">
        <v>344</v>
      </c>
      <c r="C4529">
        <v>2012</v>
      </c>
      <c r="D4529">
        <v>14616.64979253916</v>
      </c>
      <c r="E4529">
        <v>136.23099863199221</v>
      </c>
      <c r="F4529">
        <f t="shared" si="174"/>
        <v>9.5899165546872531</v>
      </c>
    </row>
    <row r="4530" spans="1:6" x14ac:dyDescent="0.45">
      <c r="A4530" t="str">
        <f t="shared" si="173"/>
        <v>THA2013</v>
      </c>
      <c r="B4530" t="s">
        <v>344</v>
      </c>
      <c r="C4530">
        <v>2013</v>
      </c>
      <c r="D4530">
        <v>15215.949250638299</v>
      </c>
      <c r="E4530">
        <v>142.36320268393698</v>
      </c>
      <c r="F4530">
        <f t="shared" si="174"/>
        <v>9.6300994495166172</v>
      </c>
    </row>
    <row r="4531" spans="1:6" x14ac:dyDescent="0.45">
      <c r="A4531" t="str">
        <f t="shared" si="173"/>
        <v>THA2014</v>
      </c>
      <c r="B4531" t="s">
        <v>344</v>
      </c>
      <c r="C4531">
        <v>2014</v>
      </c>
      <c r="D4531">
        <v>15365.317540282913</v>
      </c>
      <c r="E4531">
        <v>145.56422576105584</v>
      </c>
      <c r="F4531">
        <f t="shared" si="174"/>
        <v>9.6398681408191731</v>
      </c>
    </row>
    <row r="4532" spans="1:6" x14ac:dyDescent="0.45">
      <c r="A4532" t="str">
        <f t="shared" si="173"/>
        <v>THA2015</v>
      </c>
      <c r="B4532" t="s">
        <v>344</v>
      </c>
      <c r="C4532">
        <v>2015</v>
      </c>
      <c r="D4532">
        <v>15791.171476220708</v>
      </c>
      <c r="E4532">
        <v>149.37325347513658</v>
      </c>
      <c r="F4532">
        <f t="shared" si="174"/>
        <v>9.6672062955186142</v>
      </c>
    </row>
    <row r="4533" spans="1:6" x14ac:dyDescent="0.45">
      <c r="A4533" t="str">
        <f t="shared" si="173"/>
        <v>THA2016</v>
      </c>
      <c r="B4533" t="s">
        <v>344</v>
      </c>
      <c r="C4533">
        <v>2016</v>
      </c>
      <c r="D4533">
        <v>16671.250690214449</v>
      </c>
      <c r="E4533">
        <v>146.22394944902439</v>
      </c>
      <c r="F4533">
        <f t="shared" si="174"/>
        <v>9.7214409993380855</v>
      </c>
    </row>
    <row r="4534" spans="1:6" x14ac:dyDescent="0.45">
      <c r="A4534" t="str">
        <f t="shared" si="173"/>
        <v>THA2017</v>
      </c>
      <c r="B4534" t="s">
        <v>344</v>
      </c>
      <c r="C4534">
        <v>2017</v>
      </c>
      <c r="D4534">
        <v>17573.339815535986</v>
      </c>
      <c r="E4534">
        <v>144.64030726520571</v>
      </c>
      <c r="F4534">
        <f t="shared" si="174"/>
        <v>9.7741382493740669</v>
      </c>
    </row>
    <row r="4535" spans="1:6" x14ac:dyDescent="0.45">
      <c r="A4535" t="str">
        <f t="shared" si="173"/>
        <v>THA2018</v>
      </c>
      <c r="B4535" t="s">
        <v>344</v>
      </c>
      <c r="C4535">
        <v>2018</v>
      </c>
      <c r="D4535">
        <v>18876.220876674084</v>
      </c>
      <c r="E4535">
        <v>144.08879167577078</v>
      </c>
      <c r="F4535">
        <f t="shared" si="174"/>
        <v>9.8456582542333209</v>
      </c>
    </row>
    <row r="4536" spans="1:6" x14ac:dyDescent="0.45">
      <c r="A4536" t="str">
        <f t="shared" si="173"/>
        <v>THA2019</v>
      </c>
      <c r="B4536" t="s">
        <v>344</v>
      </c>
      <c r="C4536">
        <v>2019</v>
      </c>
      <c r="D4536">
        <v>19963.391840709868</v>
      </c>
      <c r="E4536">
        <v>143.36916338306773</v>
      </c>
      <c r="F4536">
        <f t="shared" si="174"/>
        <v>9.9016554673279575</v>
      </c>
    </row>
    <row r="4537" spans="1:6" x14ac:dyDescent="0.45">
      <c r="A4537" t="str">
        <f t="shared" si="173"/>
        <v>THA2020</v>
      </c>
      <c r="B4537" t="s">
        <v>344</v>
      </c>
      <c r="C4537">
        <v>2020</v>
      </c>
      <c r="D4537">
        <v>19163.74151523488</v>
      </c>
      <c r="E4537">
        <v>160.1109201058278</v>
      </c>
      <c r="F4537">
        <f t="shared" si="174"/>
        <v>9.8607753098737927</v>
      </c>
    </row>
    <row r="4538" spans="1:6" x14ac:dyDescent="0.45">
      <c r="A4538" t="str">
        <f t="shared" si="173"/>
        <v>THA2021</v>
      </c>
      <c r="B4538" t="s">
        <v>344</v>
      </c>
      <c r="C4538">
        <v>2021</v>
      </c>
      <c r="D4538">
        <v>20242.770003565594</v>
      </c>
      <c r="E4538">
        <v>164.09504223068799</v>
      </c>
      <c r="F4538">
        <f t="shared" si="174"/>
        <v>9.9155529719208921</v>
      </c>
    </row>
    <row r="4539" spans="1:6" x14ac:dyDescent="0.45">
      <c r="A4539" t="str">
        <f t="shared" si="173"/>
        <v>THA2022</v>
      </c>
      <c r="B4539" t="s">
        <v>344</v>
      </c>
      <c r="C4539">
        <v>2022</v>
      </c>
      <c r="D4539">
        <v>22243.074772702603</v>
      </c>
      <c r="E4539">
        <v>156.45241660384855</v>
      </c>
      <c r="F4539">
        <f t="shared" si="174"/>
        <v>10.009785992976575</v>
      </c>
    </row>
    <row r="4540" spans="1:6" x14ac:dyDescent="0.45">
      <c r="A4540" t="str">
        <f t="shared" si="173"/>
        <v>THA2023</v>
      </c>
      <c r="B4540" t="s">
        <v>344</v>
      </c>
      <c r="C4540">
        <v>2023</v>
      </c>
      <c r="D4540">
        <v>23519.212097982272</v>
      </c>
      <c r="E4540">
        <v>154.14078014893786</v>
      </c>
      <c r="F4540">
        <f t="shared" si="174"/>
        <v>10.065572902216005</v>
      </c>
    </row>
    <row r="4541" spans="1:6" x14ac:dyDescent="0.45">
      <c r="A4541" t="str">
        <f t="shared" si="173"/>
        <v>THA2024</v>
      </c>
      <c r="B4541" t="s">
        <v>344</v>
      </c>
      <c r="C4541">
        <v>2024</v>
      </c>
      <c r="D4541">
        <v>24708.243937208819</v>
      </c>
      <c r="E4541">
        <v>148.00889482997823</v>
      </c>
      <c r="F4541">
        <f t="shared" si="174"/>
        <v>10.114892229569742</v>
      </c>
    </row>
    <row r="4542" spans="1:6" x14ac:dyDescent="0.45">
      <c r="A4542" t="str">
        <f t="shared" si="173"/>
        <v>TLS2002</v>
      </c>
      <c r="B4542" t="s">
        <v>217</v>
      </c>
      <c r="C4542">
        <v>2002</v>
      </c>
      <c r="D4542">
        <v>1416.8855389167577</v>
      </c>
      <c r="E4542">
        <v>1.3615024725453211</v>
      </c>
      <c r="F4542">
        <f t="shared" si="174"/>
        <v>7.2562164593756444</v>
      </c>
    </row>
    <row r="4543" spans="1:6" x14ac:dyDescent="0.45">
      <c r="A4543" t="str">
        <f t="shared" si="173"/>
        <v>TLS2003</v>
      </c>
      <c r="B4543" t="s">
        <v>217</v>
      </c>
      <c r="C4543">
        <v>2003</v>
      </c>
      <c r="D4543">
        <v>1355.1864280432794</v>
      </c>
      <c r="E4543">
        <v>5.3753300236461579</v>
      </c>
      <c r="F4543">
        <f t="shared" si="174"/>
        <v>7.2116943091216088</v>
      </c>
    </row>
    <row r="4544" spans="1:6" x14ac:dyDescent="0.45">
      <c r="A4544" t="str">
        <f t="shared" si="173"/>
        <v>TLS2004</v>
      </c>
      <c r="B4544" t="s">
        <v>217</v>
      </c>
      <c r="C4544">
        <v>2004</v>
      </c>
      <c r="D4544">
        <v>1378.8540986805399</v>
      </c>
      <c r="E4544">
        <v>20.051723934369694</v>
      </c>
      <c r="F4544">
        <f t="shared" si="174"/>
        <v>7.2290080699337302</v>
      </c>
    </row>
    <row r="4545" spans="1:6" x14ac:dyDescent="0.45">
      <c r="A4545" t="str">
        <f t="shared" si="173"/>
        <v>TLS2005</v>
      </c>
      <c r="B4545" t="s">
        <v>217</v>
      </c>
      <c r="C4545">
        <v>2005</v>
      </c>
      <c r="D4545">
        <v>1434.8219781304244</v>
      </c>
      <c r="E4545">
        <v>22.910888984312127</v>
      </c>
      <c r="F4545">
        <f t="shared" si="174"/>
        <v>7.2687960634460396</v>
      </c>
    </row>
    <row r="4546" spans="1:6" x14ac:dyDescent="0.45">
      <c r="A4546" t="str">
        <f t="shared" si="173"/>
        <v>TLS2006</v>
      </c>
      <c r="B4546" t="s">
        <v>217</v>
      </c>
      <c r="C4546">
        <v>2006</v>
      </c>
      <c r="D4546">
        <v>1377.1134521083238</v>
      </c>
      <c r="E4546">
        <v>24.561875009365515</v>
      </c>
      <c r="F4546">
        <f t="shared" si="174"/>
        <v>7.2277448861178168</v>
      </c>
    </row>
    <row r="4547" spans="1:6" x14ac:dyDescent="0.45">
      <c r="A4547" t="str">
        <f t="shared" ref="A4547:A4610" si="175">B4547&amp;C4547</f>
        <v>TLS2007</v>
      </c>
      <c r="B4547" t="s">
        <v>217</v>
      </c>
      <c r="C4547">
        <v>2007</v>
      </c>
      <c r="D4547">
        <v>1515.7089667152391</v>
      </c>
      <c r="E4547">
        <v>18.515659264982716</v>
      </c>
      <c r="F4547">
        <f t="shared" ref="F4547:F4610" si="176">LN(D4547)</f>
        <v>7.3236385733106175</v>
      </c>
    </row>
    <row r="4548" spans="1:6" x14ac:dyDescent="0.45">
      <c r="A4548" t="str">
        <f t="shared" si="175"/>
        <v>TLS2008</v>
      </c>
      <c r="B4548" t="s">
        <v>217</v>
      </c>
      <c r="C4548">
        <v>2008</v>
      </c>
      <c r="D4548">
        <v>1675.0456948268929</v>
      </c>
      <c r="E4548">
        <v>15.797267112561517</v>
      </c>
      <c r="F4548">
        <f t="shared" si="176"/>
        <v>7.4235957243807285</v>
      </c>
    </row>
    <row r="4549" spans="1:6" x14ac:dyDescent="0.45">
      <c r="A4549" t="str">
        <f t="shared" si="175"/>
        <v>TLS2009</v>
      </c>
      <c r="B4549" t="s">
        <v>217</v>
      </c>
      <c r="C4549">
        <v>2009</v>
      </c>
      <c r="D4549">
        <v>1810.186057947531</v>
      </c>
      <c r="E4549">
        <v>14.243350669066873</v>
      </c>
      <c r="F4549">
        <f t="shared" si="176"/>
        <v>7.5011849134230344</v>
      </c>
    </row>
    <row r="4550" spans="1:6" x14ac:dyDescent="0.45">
      <c r="A4550" t="str">
        <f t="shared" si="175"/>
        <v>TLS2010</v>
      </c>
      <c r="B4550" t="s">
        <v>217</v>
      </c>
      <c r="C4550">
        <v>2010</v>
      </c>
      <c r="D4550">
        <v>1955.3296949955736</v>
      </c>
      <c r="E4550">
        <v>12.434157949122431</v>
      </c>
      <c r="F4550">
        <f t="shared" si="176"/>
        <v>7.5783141001424825</v>
      </c>
    </row>
    <row r="4551" spans="1:6" x14ac:dyDescent="0.45">
      <c r="A4551" t="str">
        <f t="shared" si="175"/>
        <v>TLS2011</v>
      </c>
      <c r="B4551" t="s">
        <v>217</v>
      </c>
      <c r="C4551">
        <v>2011</v>
      </c>
      <c r="D4551">
        <v>2065.9605601226781</v>
      </c>
      <c r="E4551">
        <v>12.736475382207937</v>
      </c>
      <c r="F4551">
        <f t="shared" si="176"/>
        <v>7.633350559527706</v>
      </c>
    </row>
    <row r="4552" spans="1:6" x14ac:dyDescent="0.45">
      <c r="A4552" t="str">
        <f t="shared" si="175"/>
        <v>TLS2012</v>
      </c>
      <c r="B4552" t="s">
        <v>217</v>
      </c>
      <c r="C4552">
        <v>2012</v>
      </c>
      <c r="D4552">
        <v>2386.1358997175794</v>
      </c>
      <c r="E4552">
        <v>13.791651829512604</v>
      </c>
      <c r="F4552">
        <f t="shared" si="176"/>
        <v>7.7774305581681284</v>
      </c>
    </row>
    <row r="4553" spans="1:6" x14ac:dyDescent="0.45">
      <c r="A4553" t="str">
        <f t="shared" si="175"/>
        <v>TLS2013</v>
      </c>
      <c r="B4553" t="s">
        <v>217</v>
      </c>
      <c r="C4553">
        <v>2013</v>
      </c>
      <c r="D4553">
        <v>2566.0307065041611</v>
      </c>
      <c r="E4553">
        <v>13.023399501220654</v>
      </c>
      <c r="F4553">
        <f t="shared" si="176"/>
        <v>7.8501155117852601</v>
      </c>
    </row>
    <row r="4554" spans="1:6" x14ac:dyDescent="0.45">
      <c r="A4554" t="str">
        <f t="shared" si="175"/>
        <v>TLS2014</v>
      </c>
      <c r="B4554" t="s">
        <v>217</v>
      </c>
      <c r="C4554">
        <v>2014</v>
      </c>
      <c r="D4554">
        <v>2859.8606163769578</v>
      </c>
      <c r="E4554">
        <v>13.24748077628786</v>
      </c>
      <c r="F4554">
        <f t="shared" si="176"/>
        <v>7.9585281670937515</v>
      </c>
    </row>
    <row r="4555" spans="1:6" x14ac:dyDescent="0.45">
      <c r="A4555" t="str">
        <f t="shared" si="175"/>
        <v>TLS2015</v>
      </c>
      <c r="B4555" t="s">
        <v>217</v>
      </c>
      <c r="C4555">
        <v>2015</v>
      </c>
      <c r="D4555">
        <v>3107.5719016409826</v>
      </c>
      <c r="E4555">
        <v>13.32233602849406</v>
      </c>
      <c r="F4555">
        <f t="shared" si="176"/>
        <v>8.0415969612156495</v>
      </c>
    </row>
    <row r="4556" spans="1:6" x14ac:dyDescent="0.45">
      <c r="A4556" t="str">
        <f t="shared" si="175"/>
        <v>TLS2016</v>
      </c>
      <c r="B4556" t="s">
        <v>217</v>
      </c>
      <c r="C4556">
        <v>2016</v>
      </c>
      <c r="D4556">
        <v>3390.762215570729</v>
      </c>
      <c r="E4556">
        <v>12.676530782803846</v>
      </c>
      <c r="F4556">
        <f t="shared" si="176"/>
        <v>8.1288100174524907</v>
      </c>
    </row>
    <row r="4557" spans="1:6" x14ac:dyDescent="0.45">
      <c r="A4557" t="str">
        <f t="shared" si="175"/>
        <v>TLS2017</v>
      </c>
      <c r="B4557" t="s">
        <v>217</v>
      </c>
      <c r="C4557">
        <v>2017</v>
      </c>
      <c r="D4557">
        <v>3463.1173029703114</v>
      </c>
      <c r="E4557">
        <v>16.380780831513636</v>
      </c>
      <c r="F4557">
        <f t="shared" si="176"/>
        <v>8.1499244170514658</v>
      </c>
    </row>
    <row r="4558" spans="1:6" x14ac:dyDescent="0.45">
      <c r="A4558" t="str">
        <f t="shared" si="175"/>
        <v>TLS2018</v>
      </c>
      <c r="B4558" t="s">
        <v>217</v>
      </c>
      <c r="C4558">
        <v>2018</v>
      </c>
      <c r="D4558">
        <v>3561.2877375980966</v>
      </c>
      <c r="E4558">
        <v>16.057701935086143</v>
      </c>
      <c r="F4558">
        <f t="shared" si="176"/>
        <v>8.1778774824841154</v>
      </c>
    </row>
    <row r="4559" spans="1:6" x14ac:dyDescent="0.45">
      <c r="A4559" t="str">
        <f t="shared" si="175"/>
        <v>TLS2019</v>
      </c>
      <c r="B4559" t="s">
        <v>217</v>
      </c>
      <c r="C4559">
        <v>2019</v>
      </c>
      <c r="D4559">
        <v>4556.6142571578657</v>
      </c>
      <c r="E4559">
        <v>12.970603818639729</v>
      </c>
      <c r="F4559">
        <f t="shared" si="176"/>
        <v>8.4243351392627162</v>
      </c>
    </row>
    <row r="4560" spans="1:6" x14ac:dyDescent="0.45">
      <c r="A4560" t="str">
        <f t="shared" si="175"/>
        <v>TLS2020</v>
      </c>
      <c r="B4560" t="s">
        <v>217</v>
      </c>
      <c r="C4560">
        <v>2020</v>
      </c>
      <c r="D4560">
        <v>6132.0829980649478</v>
      </c>
      <c r="E4560">
        <v>13.424647105854085</v>
      </c>
      <c r="F4560">
        <f t="shared" si="176"/>
        <v>8.7212897751357445</v>
      </c>
    </row>
    <row r="4561" spans="1:6" x14ac:dyDescent="0.45">
      <c r="A4561" t="str">
        <f t="shared" si="175"/>
        <v>TLS2021</v>
      </c>
      <c r="B4561" t="s">
        <v>217</v>
      </c>
      <c r="C4561">
        <v>2021</v>
      </c>
      <c r="D4561">
        <v>6824.7923385892818</v>
      </c>
      <c r="E4561">
        <v>8.3762880293401238</v>
      </c>
      <c r="F4561">
        <f t="shared" si="176"/>
        <v>8.8283171930099371</v>
      </c>
    </row>
    <row r="4562" spans="1:6" x14ac:dyDescent="0.45">
      <c r="A4562" t="str">
        <f t="shared" si="175"/>
        <v>TLS2022</v>
      </c>
      <c r="B4562" t="s">
        <v>217</v>
      </c>
      <c r="C4562">
        <v>2022</v>
      </c>
      <c r="D4562">
        <v>5728.2214728437766</v>
      </c>
      <c r="E4562">
        <v>12.723625835463196</v>
      </c>
      <c r="F4562">
        <f t="shared" si="176"/>
        <v>8.6531603728447877</v>
      </c>
    </row>
    <row r="4563" spans="1:6" x14ac:dyDescent="0.45">
      <c r="A4563" t="str">
        <f t="shared" si="175"/>
        <v>TLS2023</v>
      </c>
      <c r="B4563" t="s">
        <v>217</v>
      </c>
      <c r="C4563">
        <v>2023</v>
      </c>
      <c r="D4563">
        <v>4806.1401429056823</v>
      </c>
      <c r="E4563">
        <v>23.681283748721043</v>
      </c>
      <c r="F4563">
        <f t="shared" si="176"/>
        <v>8.4776495758599673</v>
      </c>
    </row>
    <row r="4564" spans="1:6" x14ac:dyDescent="0.45">
      <c r="A4564" t="str">
        <f t="shared" si="175"/>
        <v>TLS2024</v>
      </c>
      <c r="B4564" t="s">
        <v>217</v>
      </c>
      <c r="C4564">
        <v>2024</v>
      </c>
      <c r="D4564">
        <v>4758.3920200546636</v>
      </c>
      <c r="E4564">
        <v>34.503641044236701</v>
      </c>
      <c r="F4564">
        <f t="shared" si="176"/>
        <v>8.4676650792416197</v>
      </c>
    </row>
    <row r="4565" spans="1:6" x14ac:dyDescent="0.45">
      <c r="A4565" t="str">
        <f t="shared" si="175"/>
        <v>TGO1990</v>
      </c>
      <c r="B4565" t="s">
        <v>295</v>
      </c>
      <c r="C4565">
        <v>1990</v>
      </c>
      <c r="D4565" s="2">
        <v>1110.1689803703996</v>
      </c>
      <c r="E4565" s="2">
        <v>15.983889518179053</v>
      </c>
      <c r="F4565">
        <f t="shared" si="176"/>
        <v>7.0122675172878015</v>
      </c>
    </row>
    <row r="4566" spans="1:6" x14ac:dyDescent="0.45">
      <c r="A4566" t="str">
        <f t="shared" si="175"/>
        <v>TGO1991</v>
      </c>
      <c r="B4566" t="s">
        <v>295</v>
      </c>
      <c r="C4566">
        <v>1991</v>
      </c>
      <c r="D4566">
        <v>1107.3352530873228</v>
      </c>
      <c r="E4566">
        <v>17.602855734142604</v>
      </c>
      <c r="F4566">
        <f t="shared" si="176"/>
        <v>7.0097117351767064</v>
      </c>
    </row>
    <row r="4567" spans="1:6" x14ac:dyDescent="0.45">
      <c r="A4567" t="str">
        <f t="shared" si="175"/>
        <v>TGO1992</v>
      </c>
      <c r="B4567" t="s">
        <v>295</v>
      </c>
      <c r="C4567">
        <v>1992</v>
      </c>
      <c r="D4567">
        <v>1057.1605480735811</v>
      </c>
      <c r="E4567">
        <v>17.714884312805783</v>
      </c>
      <c r="F4567">
        <f t="shared" si="176"/>
        <v>6.9633418646611229</v>
      </c>
    </row>
    <row r="4568" spans="1:6" x14ac:dyDescent="0.45">
      <c r="A4568" t="str">
        <f t="shared" si="175"/>
        <v>TGO1993</v>
      </c>
      <c r="B4568" t="s">
        <v>295</v>
      </c>
      <c r="C4568">
        <v>1993</v>
      </c>
      <c r="D4568">
        <v>924.56267232594337</v>
      </c>
      <c r="E4568">
        <v>20.941160069618583</v>
      </c>
      <c r="F4568">
        <f t="shared" si="176"/>
        <v>6.8293208390389104</v>
      </c>
    </row>
    <row r="4569" spans="1:6" x14ac:dyDescent="0.45">
      <c r="A4569" t="str">
        <f t="shared" si="175"/>
        <v>TGO1994</v>
      </c>
      <c r="B4569" t="s">
        <v>295</v>
      </c>
      <c r="C4569">
        <v>1994</v>
      </c>
      <c r="D4569">
        <v>1081.801497682098</v>
      </c>
      <c r="E4569">
        <v>13.303159507794485</v>
      </c>
      <c r="F4569">
        <f t="shared" si="176"/>
        <v>6.9863829838716596</v>
      </c>
    </row>
    <row r="4570" spans="1:6" x14ac:dyDescent="0.45">
      <c r="A4570" t="str">
        <f t="shared" si="175"/>
        <v>TGO1995</v>
      </c>
      <c r="B4570" t="s">
        <v>295</v>
      </c>
      <c r="C4570">
        <v>1995</v>
      </c>
      <c r="D4570">
        <v>1140.3994394518852</v>
      </c>
      <c r="E4570">
        <v>14.21930243024809</v>
      </c>
      <c r="F4570">
        <f t="shared" si="176"/>
        <v>7.0391338655019924</v>
      </c>
    </row>
    <row r="4571" spans="1:6" x14ac:dyDescent="0.45">
      <c r="A4571" t="str">
        <f t="shared" si="175"/>
        <v>TGO1996</v>
      </c>
      <c r="B4571" t="s">
        <v>295</v>
      </c>
      <c r="C4571">
        <v>1996</v>
      </c>
      <c r="D4571">
        <v>1217.7760423912898</v>
      </c>
      <c r="E4571">
        <v>13.310353602119942</v>
      </c>
      <c r="F4571">
        <f t="shared" si="176"/>
        <v>7.1047815581211227</v>
      </c>
    </row>
    <row r="4572" spans="1:6" x14ac:dyDescent="0.45">
      <c r="A4572" t="str">
        <f t="shared" si="175"/>
        <v>TGO1997</v>
      </c>
      <c r="B4572" t="s">
        <v>295</v>
      </c>
      <c r="C4572">
        <v>1997</v>
      </c>
      <c r="D4572">
        <v>1372.7480614498654</v>
      </c>
      <c r="E4572">
        <v>12.582695840314301</v>
      </c>
      <c r="F4572">
        <f t="shared" si="176"/>
        <v>7.2245698939925251</v>
      </c>
    </row>
    <row r="4573" spans="1:6" x14ac:dyDescent="0.45">
      <c r="A4573" t="str">
        <f t="shared" si="175"/>
        <v>TGO1998</v>
      </c>
      <c r="B4573" t="s">
        <v>295</v>
      </c>
      <c r="C4573">
        <v>1998</v>
      </c>
      <c r="D4573">
        <v>1318.336682413986</v>
      </c>
      <c r="E4573">
        <v>12.280101415158114</v>
      </c>
      <c r="F4573">
        <f t="shared" si="176"/>
        <v>7.1841261319202934</v>
      </c>
    </row>
    <row r="4574" spans="1:6" x14ac:dyDescent="0.45">
      <c r="A4574" t="str">
        <f t="shared" si="175"/>
        <v>TGO1999</v>
      </c>
      <c r="B4574" t="s">
        <v>295</v>
      </c>
      <c r="C4574">
        <v>1999</v>
      </c>
      <c r="D4574">
        <v>1331.9869503475029</v>
      </c>
      <c r="E4574">
        <v>10.713033770443436</v>
      </c>
      <c r="F4574">
        <f t="shared" si="176"/>
        <v>7.1944270540159341</v>
      </c>
    </row>
    <row r="4575" spans="1:6" x14ac:dyDescent="0.45">
      <c r="A4575" t="str">
        <f t="shared" si="175"/>
        <v>TGO2000</v>
      </c>
      <c r="B4575" t="s">
        <v>295</v>
      </c>
      <c r="C4575">
        <v>2000</v>
      </c>
      <c r="D4575">
        <v>1314.7371565778394</v>
      </c>
      <c r="E4575">
        <v>9.8805067115041076</v>
      </c>
      <c r="F4575">
        <f t="shared" si="176"/>
        <v>7.1813920437036103</v>
      </c>
    </row>
    <row r="4576" spans="1:6" x14ac:dyDescent="0.45">
      <c r="A4576" t="str">
        <f t="shared" si="175"/>
        <v>TGO2001</v>
      </c>
      <c r="B4576" t="s">
        <v>295</v>
      </c>
      <c r="C4576">
        <v>2001</v>
      </c>
      <c r="D4576">
        <v>1320.1359282555666</v>
      </c>
      <c r="E4576">
        <v>9.0881127480062638</v>
      </c>
      <c r="F4576">
        <f t="shared" si="176"/>
        <v>7.1854899862299444</v>
      </c>
    </row>
    <row r="4577" spans="1:6" x14ac:dyDescent="0.45">
      <c r="A4577" t="str">
        <f t="shared" si="175"/>
        <v>TGO2002</v>
      </c>
      <c r="B4577" t="s">
        <v>295</v>
      </c>
      <c r="C4577">
        <v>2002</v>
      </c>
      <c r="D4577">
        <v>1357.0095694630068</v>
      </c>
      <c r="E4577">
        <v>8.124244466190401</v>
      </c>
      <c r="F4577">
        <f t="shared" si="176"/>
        <v>7.2130387117355808</v>
      </c>
    </row>
    <row r="4578" spans="1:6" x14ac:dyDescent="0.45">
      <c r="A4578" t="str">
        <f t="shared" si="175"/>
        <v>TGO2003</v>
      </c>
      <c r="B4578" t="s">
        <v>295</v>
      </c>
      <c r="C4578">
        <v>2003</v>
      </c>
      <c r="D4578">
        <v>1439.8515206402985</v>
      </c>
      <c r="E4578">
        <v>10.051601367961018</v>
      </c>
      <c r="F4578">
        <f t="shared" si="176"/>
        <v>7.2722952765873163</v>
      </c>
    </row>
    <row r="4579" spans="1:6" x14ac:dyDescent="0.45">
      <c r="A4579" t="str">
        <f t="shared" si="175"/>
        <v>TGO2004</v>
      </c>
      <c r="B4579" t="s">
        <v>295</v>
      </c>
      <c r="C4579">
        <v>2004</v>
      </c>
      <c r="D4579">
        <v>1427.0020240657693</v>
      </c>
      <c r="E4579">
        <v>9.3531153793526869</v>
      </c>
      <c r="F4579">
        <f t="shared" si="176"/>
        <v>7.2633310358821159</v>
      </c>
    </row>
    <row r="4580" spans="1:6" x14ac:dyDescent="0.45">
      <c r="A4580" t="str">
        <f t="shared" si="175"/>
        <v>TGO2005</v>
      </c>
      <c r="B4580" t="s">
        <v>295</v>
      </c>
      <c r="C4580">
        <v>2005</v>
      </c>
      <c r="D4580">
        <v>1367.5104134218891</v>
      </c>
      <c r="E4580">
        <v>10.159545620261245</v>
      </c>
      <c r="F4580">
        <f t="shared" si="176"/>
        <v>7.2207471492008821</v>
      </c>
    </row>
    <row r="4581" spans="1:6" x14ac:dyDescent="0.45">
      <c r="A4581" t="str">
        <f t="shared" si="175"/>
        <v>TGO2006</v>
      </c>
      <c r="B4581" t="s">
        <v>295</v>
      </c>
      <c r="C4581">
        <v>2006</v>
      </c>
      <c r="D4581">
        <v>1407.0679992698329</v>
      </c>
      <c r="E4581">
        <v>11.245079018316575</v>
      </c>
      <c r="F4581">
        <f t="shared" si="176"/>
        <v>7.2492633852072874</v>
      </c>
    </row>
    <row r="4582" spans="1:6" x14ac:dyDescent="0.45">
      <c r="A4582" t="str">
        <f t="shared" si="175"/>
        <v>TGO2007</v>
      </c>
      <c r="B4582" t="s">
        <v>295</v>
      </c>
      <c r="C4582">
        <v>2007</v>
      </c>
      <c r="D4582">
        <v>1387.2005959851176</v>
      </c>
      <c r="E4582">
        <v>16.165725664611877</v>
      </c>
      <c r="F4582">
        <f t="shared" si="176"/>
        <v>7.2350430356579016</v>
      </c>
    </row>
    <row r="4583" spans="1:6" x14ac:dyDescent="0.45">
      <c r="A4583" t="str">
        <f t="shared" si="175"/>
        <v>TGO2008</v>
      </c>
      <c r="B4583" t="s">
        <v>295</v>
      </c>
      <c r="C4583">
        <v>2008</v>
      </c>
      <c r="D4583">
        <v>1429.3067842396472</v>
      </c>
      <c r="E4583">
        <v>13.623308090765764</v>
      </c>
      <c r="F4583">
        <f t="shared" si="176"/>
        <v>7.2649448394508189</v>
      </c>
    </row>
    <row r="4584" spans="1:6" x14ac:dyDescent="0.45">
      <c r="A4584" t="str">
        <f t="shared" si="175"/>
        <v>TGO2009</v>
      </c>
      <c r="B4584" t="s">
        <v>295</v>
      </c>
      <c r="C4584">
        <v>2009</v>
      </c>
      <c r="D4584">
        <v>1474.1840044705573</v>
      </c>
      <c r="E4584">
        <v>14.176229006462856</v>
      </c>
      <c r="F4584">
        <f t="shared" si="176"/>
        <v>7.2958598983846681</v>
      </c>
    </row>
    <row r="4585" spans="1:6" x14ac:dyDescent="0.45">
      <c r="A4585" t="str">
        <f t="shared" si="175"/>
        <v>TGO2010</v>
      </c>
      <c r="B4585" t="s">
        <v>295</v>
      </c>
      <c r="C4585">
        <v>2010</v>
      </c>
      <c r="D4585">
        <v>1537.0546089113011</v>
      </c>
      <c r="E4585">
        <v>15.714508170574046</v>
      </c>
      <c r="F4585">
        <f t="shared" si="176"/>
        <v>7.3376232724528503</v>
      </c>
    </row>
    <row r="4586" spans="1:6" x14ac:dyDescent="0.45">
      <c r="A4586" t="str">
        <f t="shared" si="175"/>
        <v>TGO2011</v>
      </c>
      <c r="B4586" t="s">
        <v>295</v>
      </c>
      <c r="C4586">
        <v>2011</v>
      </c>
      <c r="D4586">
        <v>1615.9823626934867</v>
      </c>
      <c r="E4586">
        <v>20.086092389272547</v>
      </c>
      <c r="F4586">
        <f t="shared" si="176"/>
        <v>7.3876983248466583</v>
      </c>
    </row>
    <row r="4587" spans="1:6" x14ac:dyDescent="0.45">
      <c r="A4587" t="str">
        <f t="shared" si="175"/>
        <v>TGO2012</v>
      </c>
      <c r="B4587" t="s">
        <v>295</v>
      </c>
      <c r="C4587">
        <v>2012</v>
      </c>
      <c r="D4587">
        <v>1645.3138185667663</v>
      </c>
      <c r="E4587">
        <v>21.876778457412009</v>
      </c>
      <c r="F4587">
        <f t="shared" si="176"/>
        <v>7.405686416170175</v>
      </c>
    </row>
    <row r="4588" spans="1:6" x14ac:dyDescent="0.45">
      <c r="A4588" t="str">
        <f t="shared" si="175"/>
        <v>TGO2013</v>
      </c>
      <c r="B4588" t="s">
        <v>295</v>
      </c>
      <c r="C4588">
        <v>2013</v>
      </c>
      <c r="D4588">
        <v>1715.3616920448071</v>
      </c>
      <c r="E4588">
        <v>27.247542305841073</v>
      </c>
      <c r="F4588">
        <f t="shared" si="176"/>
        <v>7.4473792365154319</v>
      </c>
    </row>
    <row r="4589" spans="1:6" x14ac:dyDescent="0.45">
      <c r="A4589" t="str">
        <f t="shared" si="175"/>
        <v>TGO2014</v>
      </c>
      <c r="B4589" t="s">
        <v>295</v>
      </c>
      <c r="C4589">
        <v>2014</v>
      </c>
      <c r="D4589">
        <v>1803.1491125713376</v>
      </c>
      <c r="E4589">
        <v>25.475408179442322</v>
      </c>
      <c r="F4589">
        <f t="shared" si="176"/>
        <v>7.4972899222635991</v>
      </c>
    </row>
    <row r="4590" spans="1:6" x14ac:dyDescent="0.45">
      <c r="A4590" t="str">
        <f t="shared" si="175"/>
        <v>TGO2015</v>
      </c>
      <c r="B4590" t="s">
        <v>295</v>
      </c>
      <c r="C4590">
        <v>2015</v>
      </c>
      <c r="D4590">
        <v>1879.6694000482501</v>
      </c>
      <c r="E4590">
        <v>29.175110409239313</v>
      </c>
      <c r="F4590">
        <f t="shared" si="176"/>
        <v>7.538851189322223</v>
      </c>
    </row>
    <row r="4591" spans="1:6" x14ac:dyDescent="0.45">
      <c r="A4591" t="str">
        <f t="shared" si="175"/>
        <v>TGO2016</v>
      </c>
      <c r="B4591" t="s">
        <v>295</v>
      </c>
      <c r="C4591">
        <v>2016</v>
      </c>
      <c r="D4591">
        <v>1932.9272172407952</v>
      </c>
      <c r="E4591">
        <v>30.417088719454057</v>
      </c>
      <c r="F4591">
        <f t="shared" si="176"/>
        <v>7.5667908257528342</v>
      </c>
    </row>
    <row r="4592" spans="1:6" x14ac:dyDescent="0.45">
      <c r="A4592" t="str">
        <f t="shared" si="175"/>
        <v>TGO2017</v>
      </c>
      <c r="B4592" t="s">
        <v>295</v>
      </c>
      <c r="C4592">
        <v>2017</v>
      </c>
      <c r="D4592">
        <v>1985.5256859532124</v>
      </c>
      <c r="E4592">
        <v>29.639884882281269</v>
      </c>
      <c r="F4592">
        <f t="shared" si="176"/>
        <v>7.5936389872558028</v>
      </c>
    </row>
    <row r="4593" spans="1:6" x14ac:dyDescent="0.45">
      <c r="A4593" t="str">
        <f t="shared" si="175"/>
        <v>TGO2018</v>
      </c>
      <c r="B4593" t="s">
        <v>295</v>
      </c>
      <c r="C4593">
        <v>2018</v>
      </c>
      <c r="D4593">
        <v>2067.0913126238775</v>
      </c>
      <c r="E4593">
        <v>27.805896497669298</v>
      </c>
      <c r="F4593">
        <f t="shared" si="176"/>
        <v>7.6338977351084765</v>
      </c>
    </row>
    <row r="4594" spans="1:6" x14ac:dyDescent="0.45">
      <c r="A4594" t="str">
        <f t="shared" si="175"/>
        <v>TGO2019</v>
      </c>
      <c r="B4594" t="s">
        <v>295</v>
      </c>
      <c r="C4594">
        <v>2019</v>
      </c>
      <c r="D4594">
        <v>2214.7137505303872</v>
      </c>
      <c r="E4594">
        <v>27.593129484049694</v>
      </c>
      <c r="F4594">
        <f t="shared" si="176"/>
        <v>7.7028784418618361</v>
      </c>
    </row>
    <row r="4595" spans="1:6" x14ac:dyDescent="0.45">
      <c r="A4595" t="str">
        <f t="shared" si="175"/>
        <v>TGO2020</v>
      </c>
      <c r="B4595" t="s">
        <v>295</v>
      </c>
      <c r="C4595">
        <v>2020</v>
      </c>
      <c r="D4595">
        <v>2356.7585966621255</v>
      </c>
      <c r="E4595">
        <v>27.205129365277614</v>
      </c>
      <c r="F4595">
        <f t="shared" si="176"/>
        <v>7.7650424779463334</v>
      </c>
    </row>
    <row r="4596" spans="1:6" x14ac:dyDescent="0.45">
      <c r="A4596" t="str">
        <f t="shared" si="175"/>
        <v>TGO2021</v>
      </c>
      <c r="B4596" t="s">
        <v>295</v>
      </c>
      <c r="C4596">
        <v>2021</v>
      </c>
      <c r="D4596">
        <v>2577.2019632206925</v>
      </c>
      <c r="E4596">
        <v>26.842176045421233</v>
      </c>
      <c r="F4596">
        <f t="shared" si="176"/>
        <v>7.8544595790291716</v>
      </c>
    </row>
    <row r="4597" spans="1:6" x14ac:dyDescent="0.45">
      <c r="A4597" t="str">
        <f t="shared" si="175"/>
        <v>TGO2022</v>
      </c>
      <c r="B4597" t="s">
        <v>295</v>
      </c>
      <c r="C4597">
        <v>2022</v>
      </c>
      <c r="D4597">
        <v>2852.0644292589468</v>
      </c>
      <c r="E4597">
        <v>28.126342303156132</v>
      </c>
      <c r="F4597">
        <f t="shared" si="176"/>
        <v>7.955798372183275</v>
      </c>
    </row>
    <row r="4598" spans="1:6" x14ac:dyDescent="0.45">
      <c r="A4598" t="str">
        <f t="shared" si="175"/>
        <v>TGO2023</v>
      </c>
      <c r="B4598" t="s">
        <v>295</v>
      </c>
      <c r="C4598">
        <v>2023</v>
      </c>
      <c r="D4598">
        <v>3071.5121683195325</v>
      </c>
      <c r="E4598">
        <v>27.876045571192577</v>
      </c>
      <c r="F4598">
        <f t="shared" si="176"/>
        <v>8.0299252822824556</v>
      </c>
    </row>
    <row r="4599" spans="1:6" x14ac:dyDescent="0.45">
      <c r="A4599" t="str">
        <f t="shared" si="175"/>
        <v>TGO2024</v>
      </c>
      <c r="B4599" t="s">
        <v>295</v>
      </c>
      <c r="C4599">
        <v>2024</v>
      </c>
      <c r="D4599">
        <v>3239.0914373753517</v>
      </c>
      <c r="E4599">
        <v>27.1993161837133</v>
      </c>
      <c r="F4599">
        <f t="shared" si="176"/>
        <v>8.0830481488980137</v>
      </c>
    </row>
    <row r="4600" spans="1:6" x14ac:dyDescent="0.45">
      <c r="A4600" t="str">
        <f t="shared" si="175"/>
        <v>TON1990</v>
      </c>
      <c r="B4600" t="s">
        <v>488</v>
      </c>
      <c r="C4600">
        <v>1990</v>
      </c>
      <c r="D4600" s="2">
        <v>2415.7567331933365</v>
      </c>
      <c r="E4600" s="2">
        <v>37.686536736524509</v>
      </c>
      <c r="F4600">
        <f t="shared" si="176"/>
        <v>7.7897678640817167</v>
      </c>
    </row>
    <row r="4601" spans="1:6" x14ac:dyDescent="0.45">
      <c r="A4601" t="str">
        <f t="shared" si="175"/>
        <v>TON1991</v>
      </c>
      <c r="B4601" t="s">
        <v>488</v>
      </c>
      <c r="C4601">
        <v>1991</v>
      </c>
      <c r="D4601">
        <v>2652.4756315493983</v>
      </c>
      <c r="E4601">
        <v>32.09110213987352</v>
      </c>
      <c r="F4601">
        <f t="shared" si="176"/>
        <v>7.8832486834711588</v>
      </c>
    </row>
    <row r="4602" spans="1:6" x14ac:dyDescent="0.45">
      <c r="A4602" t="str">
        <f t="shared" si="175"/>
        <v>TON1992</v>
      </c>
      <c r="B4602" t="s">
        <v>488</v>
      </c>
      <c r="C4602">
        <v>1992</v>
      </c>
      <c r="D4602">
        <v>2716.3041965147008</v>
      </c>
      <c r="E4602">
        <v>30.123157244830541</v>
      </c>
      <c r="F4602">
        <f t="shared" si="176"/>
        <v>7.9070274840691299</v>
      </c>
    </row>
    <row r="4603" spans="1:6" x14ac:dyDescent="0.45">
      <c r="A4603" t="str">
        <f t="shared" si="175"/>
        <v>TON1993</v>
      </c>
      <c r="B4603" t="s">
        <v>488</v>
      </c>
      <c r="C4603">
        <v>1993</v>
      </c>
      <c r="D4603">
        <v>2882.2990672797268</v>
      </c>
      <c r="E4603">
        <v>31.6851880836855</v>
      </c>
      <c r="F4603">
        <f t="shared" si="176"/>
        <v>7.9663435419181017</v>
      </c>
    </row>
    <row r="4604" spans="1:6" x14ac:dyDescent="0.45">
      <c r="A4604" t="str">
        <f t="shared" si="175"/>
        <v>TON1994</v>
      </c>
      <c r="B4604" t="s">
        <v>488</v>
      </c>
      <c r="C4604">
        <v>1994</v>
      </c>
      <c r="D4604">
        <v>3087.6930204563728</v>
      </c>
      <c r="E4604">
        <v>30.318770476059075</v>
      </c>
      <c r="F4604">
        <f t="shared" si="176"/>
        <v>8.035179495729146</v>
      </c>
    </row>
    <row r="4605" spans="1:6" x14ac:dyDescent="0.45">
      <c r="A4605" t="str">
        <f t="shared" si="175"/>
        <v>TON1995</v>
      </c>
      <c r="B4605" t="s">
        <v>488</v>
      </c>
      <c r="C4605">
        <v>1995</v>
      </c>
      <c r="D4605">
        <v>3346.7995215199094</v>
      </c>
      <c r="E4605">
        <v>35.506583036672886</v>
      </c>
      <c r="F4605">
        <f t="shared" si="176"/>
        <v>8.1157598014549901</v>
      </c>
    </row>
    <row r="4606" spans="1:6" x14ac:dyDescent="0.45">
      <c r="A4606" t="str">
        <f t="shared" si="175"/>
        <v>TON1996</v>
      </c>
      <c r="B4606" t="s">
        <v>488</v>
      </c>
      <c r="C4606">
        <v>1996</v>
      </c>
      <c r="D4606">
        <v>3409.5373172531145</v>
      </c>
      <c r="E4606">
        <v>35.592825734259193</v>
      </c>
      <c r="F4606">
        <f t="shared" si="176"/>
        <v>8.1343318769816477</v>
      </c>
    </row>
    <row r="4607" spans="1:6" x14ac:dyDescent="0.45">
      <c r="A4607" t="str">
        <f t="shared" si="175"/>
        <v>TON1997</v>
      </c>
      <c r="B4607" t="s">
        <v>488</v>
      </c>
      <c r="C4607">
        <v>1997</v>
      </c>
      <c r="D4607">
        <v>3433.84091084189</v>
      </c>
      <c r="E4607">
        <v>40.407271784854828</v>
      </c>
      <c r="F4607">
        <f t="shared" si="176"/>
        <v>8.1414347127319289</v>
      </c>
    </row>
    <row r="4608" spans="1:6" x14ac:dyDescent="0.45">
      <c r="A4608" t="str">
        <f t="shared" si="175"/>
        <v>TON1998</v>
      </c>
      <c r="B4608" t="s">
        <v>488</v>
      </c>
      <c r="C4608">
        <v>1998</v>
      </c>
      <c r="D4608">
        <v>3527.026471636279</v>
      </c>
      <c r="E4608">
        <v>42.269620506129492</v>
      </c>
      <c r="F4608">
        <f t="shared" si="176"/>
        <v>8.1682104356335401</v>
      </c>
    </row>
    <row r="4609" spans="1:6" x14ac:dyDescent="0.45">
      <c r="A4609" t="str">
        <f t="shared" si="175"/>
        <v>TON1999</v>
      </c>
      <c r="B4609" t="s">
        <v>488</v>
      </c>
      <c r="C4609">
        <v>1999</v>
      </c>
      <c r="D4609">
        <v>3635.6996024972518</v>
      </c>
      <c r="E4609">
        <v>37.856053181603379</v>
      </c>
      <c r="F4609">
        <f t="shared" si="176"/>
        <v>8.1985568343093362</v>
      </c>
    </row>
    <row r="4610" spans="1:6" x14ac:dyDescent="0.45">
      <c r="A4610" t="str">
        <f t="shared" si="175"/>
        <v>TON2000</v>
      </c>
      <c r="B4610" t="s">
        <v>488</v>
      </c>
      <c r="C4610">
        <v>2000</v>
      </c>
      <c r="D4610">
        <v>3833.927675816974</v>
      </c>
      <c r="E4610">
        <v>40.510291301460235</v>
      </c>
      <c r="F4610">
        <f t="shared" si="176"/>
        <v>8.251645059530162</v>
      </c>
    </row>
    <row r="4611" spans="1:6" x14ac:dyDescent="0.45">
      <c r="A4611" t="str">
        <f t="shared" ref="A4611:A4674" si="177">B4611&amp;C4611</f>
        <v>TON2001</v>
      </c>
      <c r="B4611" t="s">
        <v>488</v>
      </c>
      <c r="C4611">
        <v>2001</v>
      </c>
      <c r="D4611">
        <v>3955.2285448351317</v>
      </c>
      <c r="E4611">
        <v>41.880817113191327</v>
      </c>
      <c r="F4611">
        <f t="shared" ref="F4611:F4674" si="178">LN(D4611)</f>
        <v>8.2827936648369018</v>
      </c>
    </row>
    <row r="4612" spans="1:6" x14ac:dyDescent="0.45">
      <c r="A4612" t="str">
        <f t="shared" si="177"/>
        <v>TON2002</v>
      </c>
      <c r="B4612" t="s">
        <v>488</v>
      </c>
      <c r="C4612">
        <v>2002</v>
      </c>
      <c r="D4612">
        <v>4170.9372488682129</v>
      </c>
      <c r="E4612">
        <v>44.030409527589036</v>
      </c>
      <c r="F4612">
        <f t="shared" si="178"/>
        <v>8.3358960494585546</v>
      </c>
    </row>
    <row r="4613" spans="1:6" x14ac:dyDescent="0.45">
      <c r="A4613" t="str">
        <f t="shared" si="177"/>
        <v>TON2003</v>
      </c>
      <c r="B4613" t="s">
        <v>488</v>
      </c>
      <c r="C4613">
        <v>2003</v>
      </c>
      <c r="D4613">
        <v>4231.4536287534183</v>
      </c>
      <c r="E4613">
        <v>44.61535759037838</v>
      </c>
      <c r="F4613">
        <f t="shared" si="178"/>
        <v>8.350300860466497</v>
      </c>
    </row>
    <row r="4614" spans="1:6" x14ac:dyDescent="0.45">
      <c r="A4614" t="str">
        <f t="shared" si="177"/>
        <v>TON2004</v>
      </c>
      <c r="B4614" t="s">
        <v>488</v>
      </c>
      <c r="C4614">
        <v>2004</v>
      </c>
      <c r="D4614">
        <v>4235.1204130323895</v>
      </c>
      <c r="E4614">
        <v>40.573962166032665</v>
      </c>
      <c r="F4614">
        <f t="shared" si="178"/>
        <v>8.3511670395113207</v>
      </c>
    </row>
    <row r="4615" spans="1:6" x14ac:dyDescent="0.45">
      <c r="A4615" t="str">
        <f t="shared" si="177"/>
        <v>TON2005</v>
      </c>
      <c r="B4615" t="s">
        <v>488</v>
      </c>
      <c r="C4615">
        <v>2005</v>
      </c>
      <c r="D4615">
        <v>4314.5471982288054</v>
      </c>
      <c r="E4615">
        <v>52.829532832047221</v>
      </c>
      <c r="F4615">
        <f t="shared" si="178"/>
        <v>8.3697476613319868</v>
      </c>
    </row>
    <row r="4616" spans="1:6" x14ac:dyDescent="0.45">
      <c r="A4616" t="str">
        <f t="shared" si="177"/>
        <v>TON2006</v>
      </c>
      <c r="B4616" t="s">
        <v>488</v>
      </c>
      <c r="C4616">
        <v>2006</v>
      </c>
      <c r="D4616">
        <v>4327.446618885423</v>
      </c>
      <c r="E4616">
        <v>48.229748724681862</v>
      </c>
      <c r="F4616">
        <f t="shared" si="178"/>
        <v>8.372732951650292</v>
      </c>
    </row>
    <row r="4617" spans="1:6" x14ac:dyDescent="0.45">
      <c r="A4617" t="str">
        <f t="shared" si="177"/>
        <v>TON2007</v>
      </c>
      <c r="B4617" t="s">
        <v>488</v>
      </c>
      <c r="C4617">
        <v>2007</v>
      </c>
      <c r="D4617">
        <v>4315.9445057945513</v>
      </c>
      <c r="E4617">
        <v>55.075220575038166</v>
      </c>
      <c r="F4617">
        <f t="shared" si="178"/>
        <v>8.3700714685091153</v>
      </c>
    </row>
    <row r="4618" spans="1:6" x14ac:dyDescent="0.45">
      <c r="A4618" t="str">
        <f t="shared" si="177"/>
        <v>TON2008</v>
      </c>
      <c r="B4618" t="s">
        <v>488</v>
      </c>
      <c r="C4618">
        <v>2008</v>
      </c>
      <c r="D4618">
        <v>4600.3488286268384</v>
      </c>
      <c r="E4618">
        <v>52.272954304467646</v>
      </c>
      <c r="F4618">
        <f t="shared" si="178"/>
        <v>8.4338874119122451</v>
      </c>
    </row>
    <row r="4619" spans="1:6" x14ac:dyDescent="0.45">
      <c r="A4619" t="str">
        <f t="shared" si="177"/>
        <v>TON2009</v>
      </c>
      <c r="B4619" t="s">
        <v>488</v>
      </c>
      <c r="C4619">
        <v>2009</v>
      </c>
      <c r="D4619">
        <v>4383.8113024801896</v>
      </c>
      <c r="E4619">
        <v>48.006348647045122</v>
      </c>
      <c r="F4619">
        <f t="shared" si="178"/>
        <v>8.3856737853840286</v>
      </c>
    </row>
    <row r="4620" spans="1:6" x14ac:dyDescent="0.45">
      <c r="A4620" t="str">
        <f t="shared" si="177"/>
        <v>TON2010</v>
      </c>
      <c r="B4620" t="s">
        <v>488</v>
      </c>
      <c r="C4620">
        <v>2010</v>
      </c>
      <c r="D4620">
        <v>4465.4605000926285</v>
      </c>
      <c r="E4620">
        <v>39.921204356453494</v>
      </c>
      <c r="F4620">
        <f t="shared" si="178"/>
        <v>8.4041276235115632</v>
      </c>
    </row>
    <row r="4621" spans="1:6" x14ac:dyDescent="0.45">
      <c r="A4621" t="str">
        <f t="shared" si="177"/>
        <v>TON2011</v>
      </c>
      <c r="B4621" t="s">
        <v>488</v>
      </c>
      <c r="C4621">
        <v>2011</v>
      </c>
      <c r="D4621">
        <v>4855.429236523546</v>
      </c>
      <c r="E4621">
        <v>33.005854085305927</v>
      </c>
      <c r="F4621">
        <f t="shared" si="178"/>
        <v>8.487852788047773</v>
      </c>
    </row>
    <row r="4622" spans="1:6" x14ac:dyDescent="0.45">
      <c r="A4622" t="str">
        <f t="shared" si="177"/>
        <v>TON2012</v>
      </c>
      <c r="B4622" t="s">
        <v>488</v>
      </c>
      <c r="C4622">
        <v>2012</v>
      </c>
      <c r="D4622">
        <v>4996.4446087038732</v>
      </c>
      <c r="E4622">
        <v>30.592819125448607</v>
      </c>
      <c r="F4622">
        <f t="shared" si="178"/>
        <v>8.5164818602209547</v>
      </c>
    </row>
    <row r="4623" spans="1:6" x14ac:dyDescent="0.45">
      <c r="A4623" t="str">
        <f t="shared" si="177"/>
        <v>TON2013</v>
      </c>
      <c r="B4623" t="s">
        <v>488</v>
      </c>
      <c r="C4623">
        <v>2013</v>
      </c>
      <c r="D4623">
        <v>5119.6947531683636</v>
      </c>
      <c r="E4623">
        <v>30.604872231372269</v>
      </c>
      <c r="F4623">
        <f t="shared" si="178"/>
        <v>8.540850097734495</v>
      </c>
    </row>
    <row r="4624" spans="1:6" x14ac:dyDescent="0.45">
      <c r="A4624" t="str">
        <f t="shared" si="177"/>
        <v>TON2014</v>
      </c>
      <c r="B4624" t="s">
        <v>488</v>
      </c>
      <c r="C4624">
        <v>2014</v>
      </c>
      <c r="D4624">
        <v>5335.9158384922284</v>
      </c>
      <c r="E4624">
        <v>31.496059629334717</v>
      </c>
      <c r="F4624">
        <f t="shared" si="178"/>
        <v>8.5822158150745658</v>
      </c>
    </row>
    <row r="4625" spans="1:6" x14ac:dyDescent="0.45">
      <c r="A4625" t="str">
        <f t="shared" si="177"/>
        <v>TON2015</v>
      </c>
      <c r="B4625" t="s">
        <v>488</v>
      </c>
      <c r="C4625">
        <v>2015</v>
      </c>
      <c r="D4625">
        <v>5471.7968697111155</v>
      </c>
      <c r="E4625">
        <v>34.043231491174616</v>
      </c>
      <c r="F4625">
        <f t="shared" si="178"/>
        <v>8.6073623368500378</v>
      </c>
    </row>
    <row r="4626" spans="1:6" x14ac:dyDescent="0.45">
      <c r="A4626" t="str">
        <f t="shared" si="177"/>
        <v>TON2016</v>
      </c>
      <c r="B4626" t="s">
        <v>488</v>
      </c>
      <c r="C4626">
        <v>2016</v>
      </c>
      <c r="D4626">
        <v>5920.1573874441983</v>
      </c>
      <c r="E4626">
        <v>37.389335864775539</v>
      </c>
      <c r="F4626">
        <f t="shared" si="178"/>
        <v>8.6861183132415825</v>
      </c>
    </row>
    <row r="4627" spans="1:6" x14ac:dyDescent="0.45">
      <c r="A4627" t="str">
        <f t="shared" si="177"/>
        <v>TON2017</v>
      </c>
      <c r="B4627" t="s">
        <v>488</v>
      </c>
      <c r="C4627">
        <v>2017</v>
      </c>
      <c r="D4627">
        <v>6229.0701994403435</v>
      </c>
      <c r="E4627">
        <v>38.023493756425871</v>
      </c>
      <c r="F4627">
        <f t="shared" si="178"/>
        <v>8.736982354967548</v>
      </c>
    </row>
    <row r="4628" spans="1:6" x14ac:dyDescent="0.45">
      <c r="A4628" t="str">
        <f t="shared" si="177"/>
        <v>TON2018</v>
      </c>
      <c r="B4628" t="s">
        <v>488</v>
      </c>
      <c r="C4628">
        <v>2018</v>
      </c>
      <c r="D4628">
        <v>6402.7572374217252</v>
      </c>
      <c r="E4628">
        <v>39.606613759169804</v>
      </c>
      <c r="F4628">
        <f t="shared" si="178"/>
        <v>8.7644839949193294</v>
      </c>
    </row>
    <row r="4629" spans="1:6" x14ac:dyDescent="0.45">
      <c r="A4629" t="str">
        <f t="shared" si="177"/>
        <v>TON2019</v>
      </c>
      <c r="B4629" t="s">
        <v>488</v>
      </c>
      <c r="C4629">
        <v>2019</v>
      </c>
      <c r="D4629">
        <v>6488.5974463822176</v>
      </c>
      <c r="E4629">
        <v>39.125270222403913</v>
      </c>
      <c r="F4629">
        <f t="shared" si="178"/>
        <v>8.777801676386499</v>
      </c>
    </row>
    <row r="4630" spans="1:6" x14ac:dyDescent="0.45">
      <c r="A4630" t="str">
        <f t="shared" si="177"/>
        <v>TON2020</v>
      </c>
      <c r="B4630" t="s">
        <v>488</v>
      </c>
      <c r="C4630">
        <v>2020</v>
      </c>
      <c r="D4630">
        <v>6689.8592896405144</v>
      </c>
      <c r="E4630">
        <v>38.56207073751073</v>
      </c>
      <c r="F4630">
        <f t="shared" si="178"/>
        <v>8.8083481199624405</v>
      </c>
    </row>
    <row r="4631" spans="1:6" x14ac:dyDescent="0.45">
      <c r="A4631" t="str">
        <f t="shared" si="177"/>
        <v>TON2021</v>
      </c>
      <c r="B4631" t="s">
        <v>488</v>
      </c>
      <c r="C4631">
        <v>2021</v>
      </c>
      <c r="D4631">
        <v>7034.9249698523163</v>
      </c>
      <c r="E4631">
        <v>36.474802243901927</v>
      </c>
      <c r="F4631">
        <f t="shared" si="178"/>
        <v>8.8586423042254197</v>
      </c>
    </row>
    <row r="4632" spans="1:6" x14ac:dyDescent="0.45">
      <c r="A4632" t="str">
        <f t="shared" si="177"/>
        <v>TON2022</v>
      </c>
      <c r="B4632" t="s">
        <v>488</v>
      </c>
      <c r="C4632">
        <v>2022</v>
      </c>
      <c r="D4632">
        <v>7393.7964892612881</v>
      </c>
      <c r="E4632">
        <v>38.62620408163265</v>
      </c>
      <c r="F4632">
        <f t="shared" si="178"/>
        <v>8.9083966153500462</v>
      </c>
    </row>
    <row r="4633" spans="1:6" x14ac:dyDescent="0.45">
      <c r="A4633" t="str">
        <f t="shared" si="177"/>
        <v>TON2023</v>
      </c>
      <c r="B4633" t="s">
        <v>488</v>
      </c>
      <c r="C4633">
        <v>2023</v>
      </c>
      <c r="D4633">
        <v>7852.7649805761412</v>
      </c>
      <c r="E4633">
        <v>41.427118779034103</v>
      </c>
      <c r="F4633">
        <f t="shared" si="178"/>
        <v>8.968620975584134</v>
      </c>
    </row>
    <row r="4634" spans="1:6" x14ac:dyDescent="0.45">
      <c r="A4634" t="str">
        <f t="shared" si="177"/>
        <v>TTO1990</v>
      </c>
      <c r="B4634" t="s">
        <v>134</v>
      </c>
      <c r="C4634">
        <v>1990</v>
      </c>
      <c r="D4634" s="2">
        <v>6877.6213482688045</v>
      </c>
      <c r="E4634" s="2">
        <v>29.844932448117369</v>
      </c>
      <c r="F4634">
        <f t="shared" si="178"/>
        <v>8.8360281368842646</v>
      </c>
    </row>
    <row r="4635" spans="1:6" x14ac:dyDescent="0.45">
      <c r="A4635" t="str">
        <f t="shared" si="177"/>
        <v>TTO1991</v>
      </c>
      <c r="B4635" t="s">
        <v>134</v>
      </c>
      <c r="C4635">
        <v>1991</v>
      </c>
      <c r="D4635">
        <v>7273.6366773094096</v>
      </c>
      <c r="E4635">
        <v>33.727713599248183</v>
      </c>
      <c r="F4635">
        <f t="shared" si="178"/>
        <v>8.8920116761704513</v>
      </c>
    </row>
    <row r="4636" spans="1:6" x14ac:dyDescent="0.45">
      <c r="A4636" t="str">
        <f t="shared" si="177"/>
        <v>TTO1992</v>
      </c>
      <c r="B4636" t="s">
        <v>134</v>
      </c>
      <c r="C4636">
        <v>1992</v>
      </c>
      <c r="D4636">
        <v>8129.0442882262323</v>
      </c>
      <c r="E4636">
        <v>33.350491606144104</v>
      </c>
      <c r="F4636">
        <f t="shared" si="178"/>
        <v>9.0031986419081651</v>
      </c>
    </row>
    <row r="4637" spans="1:6" x14ac:dyDescent="0.45">
      <c r="A4637" t="str">
        <f t="shared" si="177"/>
        <v>TTO1993</v>
      </c>
      <c r="B4637" t="s">
        <v>134</v>
      </c>
      <c r="C4637">
        <v>1993</v>
      </c>
      <c r="D4637">
        <v>8209.2903775470131</v>
      </c>
      <c r="E4637">
        <v>31.997166515253994</v>
      </c>
      <c r="F4637">
        <f t="shared" si="178"/>
        <v>9.0130217647945283</v>
      </c>
    </row>
    <row r="4638" spans="1:6" x14ac:dyDescent="0.45">
      <c r="A4638" t="str">
        <f t="shared" si="177"/>
        <v>TTO1994</v>
      </c>
      <c r="B4638" t="s">
        <v>134</v>
      </c>
      <c r="C4638">
        <v>1994</v>
      </c>
      <c r="D4638">
        <v>8630.5889241805362</v>
      </c>
      <c r="E4638">
        <v>26.015550104565754</v>
      </c>
      <c r="F4638">
        <f t="shared" si="178"/>
        <v>9.0630680232532459</v>
      </c>
    </row>
    <row r="4639" spans="1:6" x14ac:dyDescent="0.45">
      <c r="A4639" t="str">
        <f t="shared" si="177"/>
        <v>TTO1995</v>
      </c>
      <c r="B4639" t="s">
        <v>134</v>
      </c>
      <c r="C4639">
        <v>1995</v>
      </c>
      <c r="D4639">
        <v>9099.0343006449548</v>
      </c>
      <c r="E4639">
        <v>27.571607497215833</v>
      </c>
      <c r="F4639">
        <f t="shared" si="178"/>
        <v>9.1159235660654829</v>
      </c>
    </row>
    <row r="4640" spans="1:6" x14ac:dyDescent="0.45">
      <c r="A4640" t="str">
        <f t="shared" si="177"/>
        <v>TTO1996</v>
      </c>
      <c r="B4640" t="s">
        <v>134</v>
      </c>
      <c r="C4640">
        <v>1996</v>
      </c>
      <c r="D4640">
        <v>9882.7257180391516</v>
      </c>
      <c r="E4640">
        <v>28.316383764232388</v>
      </c>
      <c r="F4640">
        <f t="shared" si="178"/>
        <v>9.1985436350859899</v>
      </c>
    </row>
    <row r="4641" spans="1:6" x14ac:dyDescent="0.45">
      <c r="A4641" t="str">
        <f t="shared" si="177"/>
        <v>TTO1997</v>
      </c>
      <c r="B4641" t="s">
        <v>134</v>
      </c>
      <c r="C4641">
        <v>1997</v>
      </c>
      <c r="D4641">
        <v>10768.80452550299</v>
      </c>
      <c r="E4641">
        <v>33.129094218958649</v>
      </c>
      <c r="F4641">
        <f t="shared" si="178"/>
        <v>9.2844087635718822</v>
      </c>
    </row>
    <row r="4642" spans="1:6" x14ac:dyDescent="0.45">
      <c r="A4642" t="str">
        <f t="shared" si="177"/>
        <v>TTO1998</v>
      </c>
      <c r="B4642" t="s">
        <v>134</v>
      </c>
      <c r="C4642">
        <v>1998</v>
      </c>
      <c r="D4642">
        <v>11735.140168121494</v>
      </c>
      <c r="E4642">
        <v>35.408409570419018</v>
      </c>
      <c r="F4642">
        <f t="shared" si="178"/>
        <v>9.370343052663852</v>
      </c>
    </row>
    <row r="4643" spans="1:6" x14ac:dyDescent="0.45">
      <c r="A4643" t="str">
        <f t="shared" si="177"/>
        <v>TTO1999</v>
      </c>
      <c r="B4643" t="s">
        <v>134</v>
      </c>
      <c r="C4643">
        <v>1999</v>
      </c>
      <c r="D4643">
        <v>12812.415510870036</v>
      </c>
      <c r="E4643">
        <v>33.900403599049646</v>
      </c>
      <c r="F4643">
        <f t="shared" si="178"/>
        <v>9.4581699415854636</v>
      </c>
    </row>
    <row r="4644" spans="1:6" x14ac:dyDescent="0.45">
      <c r="A4644" t="str">
        <f t="shared" si="177"/>
        <v>TTO2000</v>
      </c>
      <c r="B4644" t="s">
        <v>134</v>
      </c>
      <c r="C4644">
        <v>2000</v>
      </c>
      <c r="D4644">
        <v>13953.136152336578</v>
      </c>
      <c r="E4644">
        <v>31.904542702357571</v>
      </c>
      <c r="F4644">
        <f t="shared" si="178"/>
        <v>9.5434595757702478</v>
      </c>
    </row>
    <row r="4645" spans="1:6" x14ac:dyDescent="0.45">
      <c r="A4645" t="str">
        <f t="shared" si="177"/>
        <v>TTO2001</v>
      </c>
      <c r="B4645" t="s">
        <v>134</v>
      </c>
      <c r="C4645">
        <v>2001</v>
      </c>
      <c r="D4645">
        <v>14797.103836526663</v>
      </c>
      <c r="E4645">
        <v>47.412879549549878</v>
      </c>
      <c r="F4645">
        <f t="shared" si="178"/>
        <v>9.6021867538818899</v>
      </c>
    </row>
    <row r="4646" spans="1:6" x14ac:dyDescent="0.45">
      <c r="A4646" t="str">
        <f t="shared" si="177"/>
        <v>TTO2002</v>
      </c>
      <c r="B4646" t="s">
        <v>134</v>
      </c>
      <c r="C4646">
        <v>2002</v>
      </c>
      <c r="D4646">
        <v>16141.23572876133</v>
      </c>
      <c r="E4646">
        <v>47.150273893657847</v>
      </c>
      <c r="F4646">
        <f t="shared" si="178"/>
        <v>9.6891325020134147</v>
      </c>
    </row>
    <row r="4647" spans="1:6" x14ac:dyDescent="0.45">
      <c r="A4647" t="str">
        <f t="shared" si="177"/>
        <v>TTO2003</v>
      </c>
      <c r="B4647" t="s">
        <v>134</v>
      </c>
      <c r="C4647">
        <v>2003</v>
      </c>
      <c r="D4647">
        <v>18742.641921973474</v>
      </c>
      <c r="E4647">
        <v>39.338726343660859</v>
      </c>
      <c r="F4647">
        <f t="shared" si="178"/>
        <v>9.8385565235493466</v>
      </c>
    </row>
    <row r="4648" spans="1:6" x14ac:dyDescent="0.45">
      <c r="A4648" t="str">
        <f t="shared" si="177"/>
        <v>TTO2004</v>
      </c>
      <c r="B4648" t="s">
        <v>134</v>
      </c>
      <c r="C4648">
        <v>2004</v>
      </c>
      <c r="D4648">
        <v>20673.7458449273</v>
      </c>
      <c r="E4648">
        <v>37.961165363853702</v>
      </c>
      <c r="F4648">
        <f t="shared" si="178"/>
        <v>9.9366198575889637</v>
      </c>
    </row>
    <row r="4649" spans="1:6" x14ac:dyDescent="0.45">
      <c r="A4649" t="str">
        <f t="shared" si="177"/>
        <v>TTO2005</v>
      </c>
      <c r="B4649" t="s">
        <v>134</v>
      </c>
      <c r="C4649">
        <v>2005</v>
      </c>
      <c r="D4649">
        <v>23536.026872239414</v>
      </c>
      <c r="E4649">
        <v>33.492202553470477</v>
      </c>
      <c r="F4649">
        <f t="shared" si="178"/>
        <v>10.066287584591052</v>
      </c>
    </row>
    <row r="4650" spans="1:6" x14ac:dyDescent="0.45">
      <c r="A4650" t="str">
        <f t="shared" si="177"/>
        <v>TTO2006</v>
      </c>
      <c r="B4650" t="s">
        <v>134</v>
      </c>
      <c r="C4650">
        <v>2006</v>
      </c>
      <c r="D4650">
        <v>27393.350546130652</v>
      </c>
      <c r="E4650">
        <v>32.69499241888483</v>
      </c>
      <c r="F4650">
        <f t="shared" si="178"/>
        <v>10.21805558212626</v>
      </c>
    </row>
    <row r="4651" spans="1:6" x14ac:dyDescent="0.45">
      <c r="A4651" t="str">
        <f t="shared" si="177"/>
        <v>TTO2007</v>
      </c>
      <c r="B4651" t="s">
        <v>134</v>
      </c>
      <c r="C4651">
        <v>2007</v>
      </c>
      <c r="D4651">
        <v>29354.529010825259</v>
      </c>
      <c r="E4651">
        <v>32.052822767244116</v>
      </c>
      <c r="F4651">
        <f t="shared" si="178"/>
        <v>10.287202123771555</v>
      </c>
    </row>
    <row r="4652" spans="1:6" x14ac:dyDescent="0.45">
      <c r="A4652" t="str">
        <f t="shared" si="177"/>
        <v>TTO2008</v>
      </c>
      <c r="B4652" t="s">
        <v>134</v>
      </c>
      <c r="C4652">
        <v>2008</v>
      </c>
      <c r="D4652">
        <v>30807.284851992237</v>
      </c>
      <c r="E4652">
        <v>26.708252412463658</v>
      </c>
      <c r="F4652">
        <f t="shared" si="178"/>
        <v>10.335506462163524</v>
      </c>
    </row>
    <row r="4653" spans="1:6" x14ac:dyDescent="0.45">
      <c r="A4653" t="str">
        <f t="shared" si="177"/>
        <v>TTO2009</v>
      </c>
      <c r="B4653" t="s">
        <v>134</v>
      </c>
      <c r="C4653">
        <v>2009</v>
      </c>
      <c r="D4653">
        <v>29601.619446657518</v>
      </c>
      <c r="E4653">
        <v>35.953442069314953</v>
      </c>
      <c r="F4653">
        <f t="shared" si="178"/>
        <v>10.295584349851284</v>
      </c>
    </row>
    <row r="4654" spans="1:6" x14ac:dyDescent="0.45">
      <c r="A4654" t="str">
        <f t="shared" si="177"/>
        <v>TTO2010</v>
      </c>
      <c r="B4654" t="s">
        <v>134</v>
      </c>
      <c r="C4654">
        <v>2010</v>
      </c>
      <c r="D4654">
        <v>30778.312737029719</v>
      </c>
      <c r="E4654">
        <v>30.845460844111905</v>
      </c>
      <c r="F4654">
        <f t="shared" si="178"/>
        <v>10.334565589029738</v>
      </c>
    </row>
    <row r="4655" spans="1:6" x14ac:dyDescent="0.45">
      <c r="A4655" t="str">
        <f t="shared" si="177"/>
        <v>TTO2011</v>
      </c>
      <c r="B4655" t="s">
        <v>134</v>
      </c>
      <c r="C4655">
        <v>2011</v>
      </c>
      <c r="D4655">
        <v>31077.796969851992</v>
      </c>
      <c r="E4655">
        <v>28.125639787384404</v>
      </c>
      <c r="F4655">
        <f t="shared" si="178"/>
        <v>10.344248919403402</v>
      </c>
    </row>
    <row r="4656" spans="1:6" x14ac:dyDescent="0.45">
      <c r="A4656" t="str">
        <f t="shared" si="177"/>
        <v>TTO2012</v>
      </c>
      <c r="B4656" t="s">
        <v>134</v>
      </c>
      <c r="C4656">
        <v>2012</v>
      </c>
      <c r="D4656">
        <v>31883.229748376565</v>
      </c>
      <c r="E4656">
        <v>26.973679641935515</v>
      </c>
      <c r="F4656">
        <f t="shared" si="178"/>
        <v>10.369835437320257</v>
      </c>
    </row>
    <row r="4657" spans="1:6" x14ac:dyDescent="0.45">
      <c r="A4657" t="str">
        <f t="shared" si="177"/>
        <v>TTO2013</v>
      </c>
      <c r="B4657" t="s">
        <v>134</v>
      </c>
      <c r="C4657">
        <v>2013</v>
      </c>
      <c r="D4657">
        <v>31746.205088889135</v>
      </c>
      <c r="E4657">
        <v>26.632285123395221</v>
      </c>
      <c r="F4657">
        <f t="shared" si="178"/>
        <v>10.365528472417788</v>
      </c>
    </row>
    <row r="4658" spans="1:6" x14ac:dyDescent="0.45">
      <c r="A4658" t="str">
        <f t="shared" si="177"/>
        <v>TTO2014</v>
      </c>
      <c r="B4658" t="s">
        <v>134</v>
      </c>
      <c r="C4658">
        <v>2014</v>
      </c>
      <c r="D4658">
        <v>32026.530570418527</v>
      </c>
      <c r="E4658">
        <v>27.687460318699049</v>
      </c>
      <c r="F4658">
        <f t="shared" si="178"/>
        <v>10.374319918610194</v>
      </c>
    </row>
    <row r="4659" spans="1:6" x14ac:dyDescent="0.45">
      <c r="A4659" t="str">
        <f t="shared" si="177"/>
        <v>TTO2015</v>
      </c>
      <c r="B4659" t="s">
        <v>134</v>
      </c>
      <c r="C4659">
        <v>2015</v>
      </c>
      <c r="D4659">
        <v>29825.464321466476</v>
      </c>
      <c r="E4659">
        <v>32.568828322960201</v>
      </c>
      <c r="F4659">
        <f t="shared" si="178"/>
        <v>10.303117815041631</v>
      </c>
    </row>
    <row r="4660" spans="1:6" x14ac:dyDescent="0.45">
      <c r="A4660" t="str">
        <f t="shared" si="177"/>
        <v>TTO2016</v>
      </c>
      <c r="B4660" t="s">
        <v>134</v>
      </c>
      <c r="C4660">
        <v>2016</v>
      </c>
      <c r="D4660">
        <v>28231.695775203923</v>
      </c>
      <c r="E4660">
        <v>36.655510341410455</v>
      </c>
      <c r="F4660">
        <f t="shared" si="178"/>
        <v>10.248200589411665</v>
      </c>
    </row>
    <row r="4661" spans="1:6" x14ac:dyDescent="0.45">
      <c r="A4661" t="str">
        <f t="shared" si="177"/>
        <v>TTO2017</v>
      </c>
      <c r="B4661" t="s">
        <v>134</v>
      </c>
      <c r="C4661">
        <v>2017</v>
      </c>
      <c r="D4661">
        <v>28504.592843779483</v>
      </c>
      <c r="E4661">
        <v>37.461734215379522</v>
      </c>
      <c r="F4661">
        <f t="shared" si="178"/>
        <v>10.257820505686402</v>
      </c>
    </row>
    <row r="4662" spans="1:6" x14ac:dyDescent="0.45">
      <c r="A4662" t="str">
        <f t="shared" si="177"/>
        <v>TTO2018</v>
      </c>
      <c r="B4662" t="s">
        <v>134</v>
      </c>
      <c r="C4662">
        <v>2018</v>
      </c>
      <c r="D4662">
        <v>28680.267203079053</v>
      </c>
      <c r="E4662">
        <v>38.9276340237422</v>
      </c>
      <c r="F4662">
        <f t="shared" si="178"/>
        <v>10.263964611374448</v>
      </c>
    </row>
    <row r="4663" spans="1:6" x14ac:dyDescent="0.45">
      <c r="A4663" t="str">
        <f t="shared" si="177"/>
        <v>TTO2019</v>
      </c>
      <c r="B4663" t="s">
        <v>134</v>
      </c>
      <c r="C4663">
        <v>2019</v>
      </c>
      <c r="D4663">
        <v>29453.523000534125</v>
      </c>
      <c r="E4663">
        <v>41.254630936629731</v>
      </c>
      <c r="F4663">
        <f t="shared" si="178"/>
        <v>10.290568808428759</v>
      </c>
    </row>
    <row r="4664" spans="1:6" x14ac:dyDescent="0.45">
      <c r="A4664" t="str">
        <f t="shared" si="177"/>
        <v>TTO2020</v>
      </c>
      <c r="B4664" t="s">
        <v>134</v>
      </c>
      <c r="C4664">
        <v>2020</v>
      </c>
      <c r="D4664">
        <v>26862.941771035523</v>
      </c>
      <c r="E4664">
        <v>46.228421224695758</v>
      </c>
      <c r="F4664">
        <f t="shared" si="178"/>
        <v>10.198502986456692</v>
      </c>
    </row>
    <row r="4665" spans="1:6" x14ac:dyDescent="0.45">
      <c r="A4665" t="str">
        <f t="shared" si="177"/>
        <v>TTO2021</v>
      </c>
      <c r="B4665" t="s">
        <v>134</v>
      </c>
      <c r="C4665">
        <v>2021</v>
      </c>
      <c r="D4665">
        <v>30424.664885828712</v>
      </c>
      <c r="E4665">
        <v>40.859974684633535</v>
      </c>
      <c r="F4665">
        <f t="shared" si="178"/>
        <v>10.323008903360515</v>
      </c>
    </row>
    <row r="4666" spans="1:6" x14ac:dyDescent="0.45">
      <c r="A4666" t="str">
        <f t="shared" si="177"/>
        <v>TTO2022</v>
      </c>
      <c r="B4666" t="s">
        <v>134</v>
      </c>
      <c r="C4666">
        <v>2022</v>
      </c>
      <c r="D4666">
        <v>32988.809375714402</v>
      </c>
      <c r="E4666">
        <v>36.906908326384539</v>
      </c>
      <c r="F4666">
        <f t="shared" si="178"/>
        <v>10.403923673111041</v>
      </c>
    </row>
    <row r="4667" spans="1:6" x14ac:dyDescent="0.45">
      <c r="A4667" t="str">
        <f t="shared" si="177"/>
        <v>TTO2023</v>
      </c>
      <c r="B4667" t="s">
        <v>134</v>
      </c>
      <c r="C4667">
        <v>2023</v>
      </c>
      <c r="D4667">
        <v>34620.386051696565</v>
      </c>
      <c r="E4667">
        <v>44.721147942926244</v>
      </c>
      <c r="F4667">
        <f t="shared" si="178"/>
        <v>10.45219797978578</v>
      </c>
    </row>
    <row r="4668" spans="1:6" x14ac:dyDescent="0.45">
      <c r="A4668" t="str">
        <f t="shared" si="177"/>
        <v>TTO2024</v>
      </c>
      <c r="B4668" t="s">
        <v>134</v>
      </c>
      <c r="C4668">
        <v>2024</v>
      </c>
      <c r="D4668">
        <v>36021.125958023142</v>
      </c>
      <c r="E4668">
        <v>46.927777524236717</v>
      </c>
      <c r="F4668">
        <f t="shared" si="178"/>
        <v>10.491860877486893</v>
      </c>
    </row>
    <row r="4669" spans="1:6" x14ac:dyDescent="0.45">
      <c r="A4669" t="str">
        <f t="shared" si="177"/>
        <v>TUN1990</v>
      </c>
      <c r="B4669" t="s">
        <v>15</v>
      </c>
      <c r="C4669">
        <v>1990</v>
      </c>
      <c r="D4669" s="2">
        <v>3779.6846739570724</v>
      </c>
      <c r="E4669" s="2">
        <v>55.076333478184495</v>
      </c>
      <c r="F4669">
        <f t="shared" si="178"/>
        <v>8.2373958655459507</v>
      </c>
    </row>
    <row r="4670" spans="1:6" x14ac:dyDescent="0.45">
      <c r="A4670" t="str">
        <f t="shared" si="177"/>
        <v>TUN1991</v>
      </c>
      <c r="B4670" t="s">
        <v>15</v>
      </c>
      <c r="C4670">
        <v>1991</v>
      </c>
      <c r="D4670">
        <v>3975.3980159813668</v>
      </c>
      <c r="E4670">
        <v>53.757332402234638</v>
      </c>
      <c r="F4670">
        <f t="shared" si="178"/>
        <v>8.2878801518824101</v>
      </c>
    </row>
    <row r="4671" spans="1:6" x14ac:dyDescent="0.45">
      <c r="A4671" t="str">
        <f t="shared" si="177"/>
        <v>TUN1992</v>
      </c>
      <c r="B4671" t="s">
        <v>15</v>
      </c>
      <c r="C4671">
        <v>1992</v>
      </c>
      <c r="D4671">
        <v>4292.1528834068013</v>
      </c>
      <c r="E4671">
        <v>54.004720629222668</v>
      </c>
      <c r="F4671">
        <f t="shared" si="178"/>
        <v>8.3645437236676372</v>
      </c>
    </row>
    <row r="4672" spans="1:6" x14ac:dyDescent="0.45">
      <c r="A4672" t="str">
        <f t="shared" si="177"/>
        <v>TUN1993</v>
      </c>
      <c r="B4672" t="s">
        <v>15</v>
      </c>
      <c r="C4672">
        <v>1993</v>
      </c>
      <c r="D4672">
        <v>4401.1996005297005</v>
      </c>
      <c r="E4672">
        <v>53.926236104480665</v>
      </c>
      <c r="F4672">
        <f t="shared" si="178"/>
        <v>8.3896324192318037</v>
      </c>
    </row>
    <row r="4673" spans="1:6" x14ac:dyDescent="0.45">
      <c r="A4673" t="str">
        <f t="shared" si="177"/>
        <v>TUN1994</v>
      </c>
      <c r="B4673" t="s">
        <v>15</v>
      </c>
      <c r="C4673">
        <v>1994</v>
      </c>
      <c r="D4673">
        <v>4555.4868389108933</v>
      </c>
      <c r="E4673">
        <v>53.813922017478397</v>
      </c>
      <c r="F4673">
        <f t="shared" si="178"/>
        <v>8.4240876840949479</v>
      </c>
    </row>
    <row r="4674" spans="1:6" x14ac:dyDescent="0.45">
      <c r="A4674" t="str">
        <f t="shared" si="177"/>
        <v>TUN1995</v>
      </c>
      <c r="B4674" t="s">
        <v>15</v>
      </c>
      <c r="C4674">
        <v>1995</v>
      </c>
      <c r="D4674">
        <v>4686.1703975684941</v>
      </c>
      <c r="E4674">
        <v>54.386170374975073</v>
      </c>
      <c r="F4674">
        <f t="shared" si="178"/>
        <v>8.4523709815240959</v>
      </c>
    </row>
    <row r="4675" spans="1:6" x14ac:dyDescent="0.45">
      <c r="A4675" t="str">
        <f t="shared" ref="A4675:A4738" si="179">B4675&amp;C4675</f>
        <v>TUN1996</v>
      </c>
      <c r="B4675" t="s">
        <v>15</v>
      </c>
      <c r="C4675">
        <v>1996</v>
      </c>
      <c r="D4675">
        <v>5039.7109801672077</v>
      </c>
      <c r="E4675">
        <v>49.157623660594872</v>
      </c>
      <c r="F4675">
        <f t="shared" ref="F4675:F4738" si="180">LN(D4675)</f>
        <v>8.5251040142161969</v>
      </c>
    </row>
    <row r="4676" spans="1:6" x14ac:dyDescent="0.45">
      <c r="A4676" t="str">
        <f t="shared" si="179"/>
        <v>TUN1997</v>
      </c>
      <c r="B4676" t="s">
        <v>15</v>
      </c>
      <c r="C4676">
        <v>1997</v>
      </c>
      <c r="D4676">
        <v>5332.7799105053418</v>
      </c>
      <c r="E4676">
        <v>45.938221885160871</v>
      </c>
      <c r="F4676">
        <f t="shared" si="180"/>
        <v>8.5816279403894153</v>
      </c>
    </row>
    <row r="4677" spans="1:6" x14ac:dyDescent="0.45">
      <c r="A4677" t="str">
        <f t="shared" si="179"/>
        <v>TUN1998</v>
      </c>
      <c r="B4677" t="s">
        <v>15</v>
      </c>
      <c r="C4677">
        <v>1998</v>
      </c>
      <c r="D4677">
        <v>5579.3872567307926</v>
      </c>
      <c r="E4677">
        <v>46.576473668311344</v>
      </c>
      <c r="F4677">
        <f t="shared" si="180"/>
        <v>8.6268342387240065</v>
      </c>
    </row>
    <row r="4678" spans="1:6" x14ac:dyDescent="0.45">
      <c r="A4678" t="str">
        <f t="shared" si="179"/>
        <v>TUN1999</v>
      </c>
      <c r="B4678" t="s">
        <v>15</v>
      </c>
      <c r="C4678">
        <v>1999</v>
      </c>
      <c r="D4678">
        <v>5929.9009021807578</v>
      </c>
      <c r="E4678">
        <v>46.573413237898578</v>
      </c>
      <c r="F4678">
        <f t="shared" si="180"/>
        <v>8.6877627805841353</v>
      </c>
    </row>
    <row r="4679" spans="1:6" x14ac:dyDescent="0.45">
      <c r="A4679" t="str">
        <f t="shared" si="179"/>
        <v>TUN2000</v>
      </c>
      <c r="B4679" t="s">
        <v>15</v>
      </c>
      <c r="C4679">
        <v>2000</v>
      </c>
      <c r="D4679">
        <v>6278.9868088105686</v>
      </c>
      <c r="E4679">
        <v>53.482353380853041</v>
      </c>
      <c r="F4679">
        <f t="shared" si="180"/>
        <v>8.7449639102695027</v>
      </c>
    </row>
    <row r="4680" spans="1:6" x14ac:dyDescent="0.45">
      <c r="A4680" t="str">
        <f t="shared" si="179"/>
        <v>TUN2001</v>
      </c>
      <c r="B4680" t="s">
        <v>15</v>
      </c>
      <c r="C4680">
        <v>2001</v>
      </c>
      <c r="D4680">
        <v>6593.3819654246472</v>
      </c>
      <c r="E4680">
        <v>49.600324767945978</v>
      </c>
      <c r="F4680">
        <f t="shared" si="180"/>
        <v>8.7938216924305284</v>
      </c>
    </row>
    <row r="4681" spans="1:6" x14ac:dyDescent="0.45">
      <c r="A4681" t="str">
        <f t="shared" si="179"/>
        <v>TUN2002</v>
      </c>
      <c r="B4681" t="s">
        <v>15</v>
      </c>
      <c r="C4681">
        <v>2002</v>
      </c>
      <c r="D4681">
        <v>6715.1107844250482</v>
      </c>
      <c r="E4681">
        <v>50.674424775600905</v>
      </c>
      <c r="F4681">
        <f t="shared" si="180"/>
        <v>8.8121156068741211</v>
      </c>
    </row>
    <row r="4682" spans="1:6" x14ac:dyDescent="0.45">
      <c r="A4682" t="str">
        <f t="shared" si="179"/>
        <v>TUN2003</v>
      </c>
      <c r="B4682" t="s">
        <v>15</v>
      </c>
      <c r="C4682">
        <v>2003</v>
      </c>
      <c r="D4682">
        <v>7098.4235616263977</v>
      </c>
      <c r="E4682">
        <v>49.578800195420548</v>
      </c>
      <c r="F4682">
        <f t="shared" si="180"/>
        <v>8.8676280048025564</v>
      </c>
    </row>
    <row r="4683" spans="1:6" x14ac:dyDescent="0.45">
      <c r="A4683" t="str">
        <f t="shared" si="179"/>
        <v>TUN2004</v>
      </c>
      <c r="B4683" t="s">
        <v>15</v>
      </c>
      <c r="C4683">
        <v>2004</v>
      </c>
      <c r="D4683">
        <v>7671.8453596530508</v>
      </c>
      <c r="E4683">
        <v>49.616480218318159</v>
      </c>
      <c r="F4683">
        <f t="shared" si="180"/>
        <v>8.9453124599019773</v>
      </c>
    </row>
    <row r="4684" spans="1:6" x14ac:dyDescent="0.45">
      <c r="A4684" t="str">
        <f t="shared" si="179"/>
        <v>TUN2005</v>
      </c>
      <c r="B4684" t="s">
        <v>15</v>
      </c>
      <c r="C4684">
        <v>2005</v>
      </c>
      <c r="D4684">
        <v>8116.9548993789031</v>
      </c>
      <c r="E4684">
        <v>50.065558636162976</v>
      </c>
      <c r="F4684">
        <f t="shared" si="180"/>
        <v>9.0017103504292315</v>
      </c>
    </row>
    <row r="4685" spans="1:6" x14ac:dyDescent="0.45">
      <c r="A4685" t="str">
        <f t="shared" si="179"/>
        <v>TUN2006</v>
      </c>
      <c r="B4685" t="s">
        <v>15</v>
      </c>
      <c r="C4685">
        <v>2006</v>
      </c>
      <c r="D4685">
        <v>8728.657125498532</v>
      </c>
      <c r="E4685">
        <v>48.599585700483864</v>
      </c>
      <c r="F4685">
        <f t="shared" si="180"/>
        <v>9.0743668140347324</v>
      </c>
    </row>
    <row r="4686" spans="1:6" x14ac:dyDescent="0.45">
      <c r="A4686" t="str">
        <f t="shared" si="179"/>
        <v>TUN2007</v>
      </c>
      <c r="B4686" t="s">
        <v>15</v>
      </c>
      <c r="C4686">
        <v>2007</v>
      </c>
      <c r="D4686">
        <v>9479.3506393632779</v>
      </c>
      <c r="E4686">
        <v>48.011555981383552</v>
      </c>
      <c r="F4686">
        <f t="shared" si="180"/>
        <v>9.1568710949455152</v>
      </c>
    </row>
    <row r="4687" spans="1:6" x14ac:dyDescent="0.45">
      <c r="A4687" t="str">
        <f t="shared" si="179"/>
        <v>TUN2008</v>
      </c>
      <c r="B4687" t="s">
        <v>15</v>
      </c>
      <c r="C4687">
        <v>2008</v>
      </c>
      <c r="D4687">
        <v>9975.0223212590045</v>
      </c>
      <c r="E4687">
        <v>48.508307098992098</v>
      </c>
      <c r="F4687">
        <f t="shared" si="180"/>
        <v>9.2078394794757621</v>
      </c>
    </row>
    <row r="4688" spans="1:6" x14ac:dyDescent="0.45">
      <c r="A4688" t="str">
        <f t="shared" si="179"/>
        <v>TUN2009</v>
      </c>
      <c r="B4688" t="s">
        <v>15</v>
      </c>
      <c r="C4688">
        <v>2009</v>
      </c>
      <c r="D4688">
        <v>10237.088999450041</v>
      </c>
      <c r="E4688">
        <v>49.977069531827865</v>
      </c>
      <c r="F4688">
        <f t="shared" si="180"/>
        <v>9.2337725807815634</v>
      </c>
    </row>
    <row r="4689" spans="1:6" x14ac:dyDescent="0.45">
      <c r="A4689" t="str">
        <f t="shared" si="179"/>
        <v>TUN2010</v>
      </c>
      <c r="B4689" t="s">
        <v>15</v>
      </c>
      <c r="C4689">
        <v>2010</v>
      </c>
      <c r="D4689">
        <v>10555.088703322055</v>
      </c>
      <c r="E4689">
        <v>52.24710386560205</v>
      </c>
      <c r="F4689">
        <f t="shared" si="180"/>
        <v>9.2643633641620351</v>
      </c>
    </row>
    <row r="4690" spans="1:6" x14ac:dyDescent="0.45">
      <c r="A4690" t="str">
        <f t="shared" si="179"/>
        <v>TUN2011</v>
      </c>
      <c r="B4690" t="s">
        <v>15</v>
      </c>
      <c r="C4690">
        <v>2011</v>
      </c>
      <c r="D4690">
        <v>10435.995667537265</v>
      </c>
      <c r="E4690">
        <v>57.93479862712644</v>
      </c>
      <c r="F4690">
        <f t="shared" si="180"/>
        <v>9.253016231110621</v>
      </c>
    </row>
    <row r="4691" spans="1:6" x14ac:dyDescent="0.45">
      <c r="A4691" t="str">
        <f t="shared" si="179"/>
        <v>TUN2012</v>
      </c>
      <c r="B4691" t="s">
        <v>15</v>
      </c>
      <c r="C4691">
        <v>2012</v>
      </c>
      <c r="D4691">
        <v>10614.531301193967</v>
      </c>
      <c r="E4691">
        <v>57.852042735949368</v>
      </c>
      <c r="F4691">
        <f t="shared" si="180"/>
        <v>9.2699792187766512</v>
      </c>
    </row>
    <row r="4692" spans="1:6" x14ac:dyDescent="0.45">
      <c r="A4692" t="str">
        <f t="shared" si="179"/>
        <v>TUN2013</v>
      </c>
      <c r="B4692" t="s">
        <v>15</v>
      </c>
      <c r="C4692">
        <v>2013</v>
      </c>
      <c r="D4692">
        <v>10671.569727457032</v>
      </c>
      <c r="E4692">
        <v>57.959882306519063</v>
      </c>
      <c r="F4692">
        <f t="shared" si="180"/>
        <v>9.2753384494506594</v>
      </c>
    </row>
    <row r="4693" spans="1:6" x14ac:dyDescent="0.45">
      <c r="A4693" t="str">
        <f t="shared" si="179"/>
        <v>TUN2014</v>
      </c>
      <c r="B4693" t="s">
        <v>15</v>
      </c>
      <c r="C4693">
        <v>2014</v>
      </c>
      <c r="D4693">
        <v>10946.893575763854</v>
      </c>
      <c r="E4693">
        <v>59.808555589078239</v>
      </c>
      <c r="F4693">
        <f t="shared" si="180"/>
        <v>9.3008110032854781</v>
      </c>
    </row>
    <row r="4694" spans="1:6" x14ac:dyDescent="0.45">
      <c r="A4694" t="str">
        <f t="shared" si="179"/>
        <v>TUN2015</v>
      </c>
      <c r="B4694" t="s">
        <v>15</v>
      </c>
      <c r="C4694">
        <v>2015</v>
      </c>
      <c r="D4694">
        <v>10782.543838244128</v>
      </c>
      <c r="E4694">
        <v>60.136554139910828</v>
      </c>
      <c r="F4694">
        <f t="shared" si="180"/>
        <v>9.2856837941983272</v>
      </c>
    </row>
    <row r="4695" spans="1:6" x14ac:dyDescent="0.45">
      <c r="A4695" t="str">
        <f t="shared" si="179"/>
        <v>TUN2016</v>
      </c>
      <c r="B4695" t="s">
        <v>15</v>
      </c>
      <c r="C4695">
        <v>2016</v>
      </c>
      <c r="D4695">
        <v>10993.663846452113</v>
      </c>
      <c r="E4695">
        <v>62.24695546754171</v>
      </c>
      <c r="F4695">
        <f t="shared" si="180"/>
        <v>9.3050743718618349</v>
      </c>
    </row>
    <row r="4696" spans="1:6" x14ac:dyDescent="0.45">
      <c r="A4696" t="str">
        <f t="shared" si="179"/>
        <v>TUN2017</v>
      </c>
      <c r="B4696" t="s">
        <v>15</v>
      </c>
      <c r="C4696">
        <v>2017</v>
      </c>
      <c r="D4696">
        <v>11288.780013508465</v>
      </c>
      <c r="E4696">
        <v>64.753728537303147</v>
      </c>
      <c r="F4696">
        <f t="shared" si="180"/>
        <v>9.3315645922711159</v>
      </c>
    </row>
    <row r="4697" spans="1:6" x14ac:dyDescent="0.45">
      <c r="A4697" t="str">
        <f t="shared" si="179"/>
        <v>TUN2018</v>
      </c>
      <c r="B4697" t="s">
        <v>15</v>
      </c>
      <c r="C4697">
        <v>2018</v>
      </c>
      <c r="D4697">
        <v>11841.406198060309</v>
      </c>
      <c r="E4697">
        <v>63.522438982530517</v>
      </c>
      <c r="F4697">
        <f t="shared" si="180"/>
        <v>9.3793576681138546</v>
      </c>
    </row>
    <row r="4698" spans="1:6" x14ac:dyDescent="0.45">
      <c r="A4698" t="str">
        <f t="shared" si="179"/>
        <v>TUN2019</v>
      </c>
      <c r="B4698" t="s">
        <v>15</v>
      </c>
      <c r="C4698">
        <v>2019</v>
      </c>
      <c r="D4698">
        <v>12494.790573345541</v>
      </c>
      <c r="E4698">
        <v>59.290358322444717</v>
      </c>
      <c r="F4698">
        <f t="shared" si="180"/>
        <v>9.4330670822918972</v>
      </c>
    </row>
    <row r="4699" spans="1:6" x14ac:dyDescent="0.45">
      <c r="A4699" t="str">
        <f t="shared" si="179"/>
        <v>TUN2020</v>
      </c>
      <c r="B4699" t="s">
        <v>15</v>
      </c>
      <c r="C4699">
        <v>2020</v>
      </c>
      <c r="D4699">
        <v>11918.066205482997</v>
      </c>
      <c r="E4699">
        <v>67.656718464851835</v>
      </c>
      <c r="F4699">
        <f t="shared" si="180"/>
        <v>9.3858106963748131</v>
      </c>
    </row>
    <row r="4700" spans="1:6" x14ac:dyDescent="0.45">
      <c r="A4700" t="str">
        <f t="shared" si="179"/>
        <v>TUN2021</v>
      </c>
      <c r="B4700" t="s">
        <v>15</v>
      </c>
      <c r="C4700">
        <v>2021</v>
      </c>
      <c r="D4700">
        <v>12444.326402688701</v>
      </c>
      <c r="E4700">
        <v>64.667534646182972</v>
      </c>
      <c r="F4700">
        <f t="shared" si="180"/>
        <v>9.4290200873977952</v>
      </c>
    </row>
    <row r="4701" spans="1:6" x14ac:dyDescent="0.45">
      <c r="A4701" t="str">
        <f t="shared" si="179"/>
        <v>TUN2022</v>
      </c>
      <c r="B4701" t="s">
        <v>15</v>
      </c>
      <c r="C4701">
        <v>2022</v>
      </c>
      <c r="D4701">
        <v>13608.072580224125</v>
      </c>
      <c r="E4701">
        <v>65.979087090010253</v>
      </c>
      <c r="F4701">
        <f t="shared" si="180"/>
        <v>9.5184184677052226</v>
      </c>
    </row>
    <row r="4702" spans="1:6" x14ac:dyDescent="0.45">
      <c r="A4702" t="str">
        <f t="shared" si="179"/>
        <v>TUN2023</v>
      </c>
      <c r="B4702" t="s">
        <v>15</v>
      </c>
      <c r="C4702">
        <v>2023</v>
      </c>
      <c r="D4702">
        <v>14009.519231325623</v>
      </c>
      <c r="E4702">
        <v>62.74233985420328</v>
      </c>
      <c r="F4702">
        <f t="shared" si="180"/>
        <v>9.5474923226341488</v>
      </c>
    </row>
    <row r="4703" spans="1:6" x14ac:dyDescent="0.45">
      <c r="A4703" t="str">
        <f t="shared" si="179"/>
        <v>TUN2024</v>
      </c>
      <c r="B4703" t="s">
        <v>15</v>
      </c>
      <c r="C4703">
        <v>2024</v>
      </c>
      <c r="D4703">
        <v>14451.254497774778</v>
      </c>
      <c r="E4703">
        <v>58.253866993952364</v>
      </c>
      <c r="F4703">
        <f t="shared" si="180"/>
        <v>9.5785365062272501</v>
      </c>
    </row>
    <row r="4704" spans="1:6" x14ac:dyDescent="0.45">
      <c r="A4704" t="str">
        <f t="shared" si="179"/>
        <v>TUR2008</v>
      </c>
      <c r="B4704" t="s">
        <v>328</v>
      </c>
      <c r="C4704">
        <v>2008</v>
      </c>
      <c r="D4704">
        <v>16038.295621262232</v>
      </c>
      <c r="E4704">
        <v>33.376644978211246</v>
      </c>
      <c r="F4704">
        <f t="shared" si="180"/>
        <v>9.6827346177486753</v>
      </c>
    </row>
    <row r="4705" spans="1:6" x14ac:dyDescent="0.45">
      <c r="A4705" t="str">
        <f t="shared" si="179"/>
        <v>TUR2009</v>
      </c>
      <c r="B4705" t="s">
        <v>328</v>
      </c>
      <c r="C4705">
        <v>2009</v>
      </c>
      <c r="D4705">
        <v>15442.117315234773</v>
      </c>
      <c r="E4705">
        <v>37.080219940703913</v>
      </c>
      <c r="F4705">
        <f t="shared" si="180"/>
        <v>9.6448539459927822</v>
      </c>
    </row>
    <row r="4706" spans="1:6" x14ac:dyDescent="0.45">
      <c r="A4706" t="str">
        <f t="shared" si="179"/>
        <v>TUR2010</v>
      </c>
      <c r="B4706" t="s">
        <v>328</v>
      </c>
      <c r="C4706">
        <v>2010</v>
      </c>
      <c r="D4706">
        <v>17343.677129899828</v>
      </c>
      <c r="E4706">
        <v>44.362207957305394</v>
      </c>
      <c r="F4706">
        <f t="shared" si="180"/>
        <v>9.7609832884007286</v>
      </c>
    </row>
    <row r="4707" spans="1:6" x14ac:dyDescent="0.45">
      <c r="A4707" t="str">
        <f t="shared" si="179"/>
        <v>TUR2011</v>
      </c>
      <c r="B4707" t="s">
        <v>328</v>
      </c>
      <c r="C4707">
        <v>2011</v>
      </c>
      <c r="D4707">
        <v>19590.951038725365</v>
      </c>
      <c r="E4707">
        <v>49.056424372627937</v>
      </c>
      <c r="F4707">
        <f t="shared" si="180"/>
        <v>9.8828230569131144</v>
      </c>
    </row>
    <row r="4708" spans="1:6" x14ac:dyDescent="0.45">
      <c r="A4708" t="str">
        <f t="shared" si="179"/>
        <v>TUR2012</v>
      </c>
      <c r="B4708" t="s">
        <v>328</v>
      </c>
      <c r="C4708">
        <v>2012</v>
      </c>
      <c r="D4708">
        <v>20627.492060602235</v>
      </c>
      <c r="E4708">
        <v>51.838073335355325</v>
      </c>
      <c r="F4708">
        <f t="shared" si="180"/>
        <v>9.9343800310845811</v>
      </c>
    </row>
    <row r="4709" spans="1:6" x14ac:dyDescent="0.45">
      <c r="A4709" t="str">
        <f t="shared" si="179"/>
        <v>TUR2013</v>
      </c>
      <c r="B4709" t="s">
        <v>328</v>
      </c>
      <c r="C4709">
        <v>2013</v>
      </c>
      <c r="D4709">
        <v>22373.246558374383</v>
      </c>
      <c r="E4709">
        <v>60.252857084960198</v>
      </c>
      <c r="F4709">
        <f t="shared" si="180"/>
        <v>10.0156211739661</v>
      </c>
    </row>
    <row r="4710" spans="1:6" x14ac:dyDescent="0.45">
      <c r="A4710" t="str">
        <f t="shared" si="179"/>
        <v>TUR2014</v>
      </c>
      <c r="B4710" t="s">
        <v>328</v>
      </c>
      <c r="C4710">
        <v>2014</v>
      </c>
      <c r="D4710">
        <v>24105.023797809845</v>
      </c>
      <c r="E4710">
        <v>63.467218328894525</v>
      </c>
      <c r="F4710">
        <f t="shared" si="180"/>
        <v>10.090175554095399</v>
      </c>
    </row>
    <row r="4711" spans="1:6" x14ac:dyDescent="0.45">
      <c r="A4711" t="str">
        <f t="shared" si="179"/>
        <v>TUR2015</v>
      </c>
      <c r="B4711" t="s">
        <v>328</v>
      </c>
      <c r="C4711">
        <v>2015</v>
      </c>
      <c r="D4711">
        <v>25862.684604890746</v>
      </c>
      <c r="E4711">
        <v>66.477897346837224</v>
      </c>
      <c r="F4711">
        <f t="shared" si="180"/>
        <v>10.160556459965134</v>
      </c>
    </row>
    <row r="4712" spans="1:6" x14ac:dyDescent="0.45">
      <c r="A4712" t="str">
        <f t="shared" si="179"/>
        <v>TUR2016</v>
      </c>
      <c r="B4712" t="s">
        <v>328</v>
      </c>
      <c r="C4712">
        <v>2016</v>
      </c>
      <c r="D4712">
        <v>26695.915689876027</v>
      </c>
      <c r="E4712">
        <v>69.373066173896433</v>
      </c>
      <c r="F4712">
        <f t="shared" si="180"/>
        <v>10.192265862270546</v>
      </c>
    </row>
    <row r="4713" spans="1:6" x14ac:dyDescent="0.45">
      <c r="A4713" t="str">
        <f t="shared" si="179"/>
        <v>TUR2017</v>
      </c>
      <c r="B4713" t="s">
        <v>328</v>
      </c>
      <c r="C4713">
        <v>2017</v>
      </c>
      <c r="D4713">
        <v>28193.174485199717</v>
      </c>
      <c r="E4713">
        <v>70.483051212333734</v>
      </c>
      <c r="F4713">
        <f t="shared" si="180"/>
        <v>10.246835188097986</v>
      </c>
    </row>
    <row r="4714" spans="1:6" x14ac:dyDescent="0.45">
      <c r="A4714" t="str">
        <f t="shared" si="179"/>
        <v>TUR2018</v>
      </c>
      <c r="B4714" t="s">
        <v>328</v>
      </c>
      <c r="C4714">
        <v>2018</v>
      </c>
      <c r="D4714">
        <v>28299.395541247966</v>
      </c>
      <c r="E4714">
        <v>67.501225048510307</v>
      </c>
      <c r="F4714">
        <f t="shared" si="180"/>
        <v>10.250595724436719</v>
      </c>
    </row>
    <row r="4715" spans="1:6" x14ac:dyDescent="0.45">
      <c r="A4715" t="str">
        <f t="shared" si="179"/>
        <v>TUR2019</v>
      </c>
      <c r="B4715" t="s">
        <v>328</v>
      </c>
      <c r="C4715">
        <v>2019</v>
      </c>
      <c r="D4715">
        <v>28461.177870815165</v>
      </c>
      <c r="E4715">
        <v>65.509381916931758</v>
      </c>
      <c r="F4715">
        <f t="shared" si="180"/>
        <v>10.256296257674821</v>
      </c>
    </row>
    <row r="4716" spans="1:6" x14ac:dyDescent="0.45">
      <c r="A4716" t="str">
        <f t="shared" si="179"/>
        <v>TUR2020</v>
      </c>
      <c r="B4716" t="s">
        <v>328</v>
      </c>
      <c r="C4716">
        <v>2020</v>
      </c>
      <c r="D4716">
        <v>28680.20062887645</v>
      </c>
      <c r="E4716">
        <v>76.902532193535137</v>
      </c>
      <c r="F4716">
        <f t="shared" si="180"/>
        <v>10.263962290117139</v>
      </c>
    </row>
    <row r="4717" spans="1:6" x14ac:dyDescent="0.45">
      <c r="A4717" t="str">
        <f t="shared" si="179"/>
        <v>TUR2021</v>
      </c>
      <c r="B4717" t="s">
        <v>328</v>
      </c>
      <c r="C4717">
        <v>2021</v>
      </c>
      <c r="D4717">
        <v>31338.266519024572</v>
      </c>
      <c r="E4717">
        <v>72.978608048560531</v>
      </c>
      <c r="F4717">
        <f t="shared" si="180"/>
        <v>10.352595202287853</v>
      </c>
    </row>
    <row r="4718" spans="1:6" x14ac:dyDescent="0.45">
      <c r="A4718" t="str">
        <f t="shared" si="179"/>
        <v>TUR2022</v>
      </c>
      <c r="B4718" t="s">
        <v>328</v>
      </c>
      <c r="C4718">
        <v>2022</v>
      </c>
      <c r="D4718">
        <v>39101.074810051519</v>
      </c>
      <c r="E4718">
        <v>54.699854339758936</v>
      </c>
      <c r="F4718">
        <f t="shared" si="180"/>
        <v>10.573905234343769</v>
      </c>
    </row>
    <row r="4719" spans="1:6" x14ac:dyDescent="0.45">
      <c r="A4719" t="str">
        <f t="shared" si="179"/>
        <v>TUR2023</v>
      </c>
      <c r="B4719" t="s">
        <v>328</v>
      </c>
      <c r="C4719">
        <v>2023</v>
      </c>
      <c r="D4719">
        <v>42326.164438696396</v>
      </c>
      <c r="E4719">
        <v>49.889302589966334</v>
      </c>
      <c r="F4719">
        <f t="shared" si="180"/>
        <v>10.653160718464509</v>
      </c>
    </row>
    <row r="4720" spans="1:6" x14ac:dyDescent="0.45">
      <c r="A4720" t="str">
        <f t="shared" si="179"/>
        <v>TUR2024</v>
      </c>
      <c r="B4720" t="s">
        <v>328</v>
      </c>
      <c r="C4720">
        <v>2024</v>
      </c>
      <c r="D4720">
        <v>43932.082220300596</v>
      </c>
      <c r="E4720">
        <v>44.18534231078344</v>
      </c>
      <c r="F4720">
        <f t="shared" si="180"/>
        <v>10.690400134442054</v>
      </c>
    </row>
    <row r="4721" spans="1:6" x14ac:dyDescent="0.45">
      <c r="A4721" t="str">
        <f t="shared" si="179"/>
        <v>UGA2011</v>
      </c>
      <c r="B4721" t="s">
        <v>123</v>
      </c>
      <c r="C4721">
        <v>2011</v>
      </c>
      <c r="D4721">
        <v>2267.7227035709348</v>
      </c>
      <c r="E4721">
        <v>11.656402515296062</v>
      </c>
      <c r="F4721">
        <f t="shared" si="180"/>
        <v>7.7265313926332535</v>
      </c>
    </row>
    <row r="4722" spans="1:6" x14ac:dyDescent="0.45">
      <c r="A4722" t="str">
        <f t="shared" si="179"/>
        <v>UGA2012</v>
      </c>
      <c r="B4722" t="s">
        <v>123</v>
      </c>
      <c r="C4722">
        <v>2012</v>
      </c>
      <c r="D4722">
        <v>2031.9466953881449</v>
      </c>
      <c r="E4722">
        <v>12.167649416180661</v>
      </c>
      <c r="F4722">
        <f t="shared" si="180"/>
        <v>7.6167495757697177</v>
      </c>
    </row>
    <row r="4723" spans="1:6" x14ac:dyDescent="0.45">
      <c r="A4723" t="str">
        <f t="shared" si="179"/>
        <v>UGA2013</v>
      </c>
      <c r="B4723" t="s">
        <v>123</v>
      </c>
      <c r="C4723">
        <v>2013</v>
      </c>
      <c r="D4723">
        <v>2044.8818248584514</v>
      </c>
      <c r="E4723">
        <v>12.226230235828908</v>
      </c>
      <c r="F4723">
        <f t="shared" si="180"/>
        <v>7.623095279451868</v>
      </c>
    </row>
    <row r="4724" spans="1:6" x14ac:dyDescent="0.45">
      <c r="A4724" t="str">
        <f t="shared" si="179"/>
        <v>UGA2014</v>
      </c>
      <c r="B4724" t="s">
        <v>123</v>
      </c>
      <c r="C4724">
        <v>2014</v>
      </c>
      <c r="D4724">
        <v>2134.0091628174146</v>
      </c>
      <c r="E4724">
        <v>12.90355961372345</v>
      </c>
      <c r="F4724">
        <f t="shared" si="180"/>
        <v>7.6657577255813534</v>
      </c>
    </row>
    <row r="4725" spans="1:6" x14ac:dyDescent="0.45">
      <c r="A4725" t="str">
        <f t="shared" si="179"/>
        <v>UGA2015</v>
      </c>
      <c r="B4725" t="s">
        <v>123</v>
      </c>
      <c r="C4725">
        <v>2015</v>
      </c>
      <c r="D4725">
        <v>2189.9648591900318</v>
      </c>
      <c r="E4725">
        <v>13.768611541974559</v>
      </c>
      <c r="F4725">
        <f t="shared" si="180"/>
        <v>7.6916407766498587</v>
      </c>
    </row>
    <row r="4726" spans="1:6" x14ac:dyDescent="0.45">
      <c r="A4726" t="str">
        <f t="shared" si="179"/>
        <v>UGA2016</v>
      </c>
      <c r="B4726" t="s">
        <v>123</v>
      </c>
      <c r="C4726">
        <v>2016</v>
      </c>
      <c r="D4726">
        <v>2165.2975940441297</v>
      </c>
      <c r="E4726">
        <v>13.640088782026208</v>
      </c>
      <c r="F4726">
        <f t="shared" si="180"/>
        <v>7.6803130878235812</v>
      </c>
    </row>
    <row r="4727" spans="1:6" x14ac:dyDescent="0.45">
      <c r="A4727" t="str">
        <f t="shared" si="179"/>
        <v>UGA2017</v>
      </c>
      <c r="B4727" t="s">
        <v>123</v>
      </c>
      <c r="C4727">
        <v>2017</v>
      </c>
      <c r="D4727">
        <v>2157.9574750336938</v>
      </c>
      <c r="E4727">
        <v>13.481916702735109</v>
      </c>
      <c r="F4727">
        <f t="shared" si="180"/>
        <v>7.6769174398934714</v>
      </c>
    </row>
    <row r="4728" spans="1:6" x14ac:dyDescent="0.45">
      <c r="A4728" t="str">
        <f t="shared" si="179"/>
        <v>UGA2018</v>
      </c>
      <c r="B4728" t="s">
        <v>123</v>
      </c>
      <c r="C4728">
        <v>2018</v>
      </c>
      <c r="D4728">
        <v>2312.0575281349497</v>
      </c>
      <c r="E4728">
        <v>13.63922942146587</v>
      </c>
      <c r="F4728">
        <f t="shared" si="180"/>
        <v>7.7458931118940164</v>
      </c>
    </row>
    <row r="4729" spans="1:6" x14ac:dyDescent="0.45">
      <c r="A4729" t="str">
        <f t="shared" si="179"/>
        <v>UGA2019</v>
      </c>
      <c r="B4729" t="s">
        <v>123</v>
      </c>
      <c r="C4729">
        <v>2019</v>
      </c>
      <c r="D4729">
        <v>2441.3744523382106</v>
      </c>
      <c r="E4729">
        <v>13.805063711622822</v>
      </c>
      <c r="F4729">
        <f t="shared" si="180"/>
        <v>7.8003164598318904</v>
      </c>
    </row>
    <row r="4730" spans="1:6" x14ac:dyDescent="0.45">
      <c r="A4730" t="str">
        <f t="shared" si="179"/>
        <v>UGA2020</v>
      </c>
      <c r="B4730" t="s">
        <v>123</v>
      </c>
      <c r="C4730">
        <v>2020</v>
      </c>
      <c r="D4730">
        <v>2532.2195010206879</v>
      </c>
      <c r="E4730">
        <v>14.220401638566521</v>
      </c>
      <c r="F4730">
        <f t="shared" si="180"/>
        <v>7.8368514702731042</v>
      </c>
    </row>
    <row r="4731" spans="1:6" x14ac:dyDescent="0.45">
      <c r="A4731" t="str">
        <f t="shared" si="179"/>
        <v>UGA2021</v>
      </c>
      <c r="B4731" t="s">
        <v>123</v>
      </c>
      <c r="C4731">
        <v>2021</v>
      </c>
      <c r="D4731">
        <v>2684.9203593974353</v>
      </c>
      <c r="E4731">
        <v>14.786966533872715</v>
      </c>
      <c r="F4731">
        <f t="shared" si="180"/>
        <v>7.8954063451985661</v>
      </c>
    </row>
    <row r="4732" spans="1:6" x14ac:dyDescent="0.45">
      <c r="A4732" t="str">
        <f t="shared" si="179"/>
        <v>UGA2022</v>
      </c>
      <c r="B4732" t="s">
        <v>123</v>
      </c>
      <c r="C4732">
        <v>2022</v>
      </c>
      <c r="D4732">
        <v>2919.1777540710768</v>
      </c>
      <c r="E4732">
        <v>15.089172499329875</v>
      </c>
      <c r="F4732">
        <f t="shared" si="180"/>
        <v>7.9790572645365678</v>
      </c>
    </row>
    <row r="4733" spans="1:6" x14ac:dyDescent="0.45">
      <c r="A4733" t="str">
        <f t="shared" si="179"/>
        <v>UGA2023</v>
      </c>
      <c r="B4733" t="s">
        <v>123</v>
      </c>
      <c r="C4733">
        <v>2023</v>
      </c>
      <c r="D4733">
        <v>3097.6370243061856</v>
      </c>
      <c r="E4733">
        <v>14.812550946249747</v>
      </c>
      <c r="F4733">
        <f t="shared" si="180"/>
        <v>8.038394849589011</v>
      </c>
    </row>
    <row r="4734" spans="1:6" x14ac:dyDescent="0.45">
      <c r="A4734" t="str">
        <f t="shared" si="179"/>
        <v>UGA2024</v>
      </c>
      <c r="B4734" t="s">
        <v>123</v>
      </c>
      <c r="C4734">
        <v>2024</v>
      </c>
      <c r="D4734">
        <v>3275.7631600886989</v>
      </c>
      <c r="E4734">
        <v>14.369484374080752</v>
      </c>
      <c r="F4734">
        <f t="shared" si="180"/>
        <v>8.0943061469042981</v>
      </c>
    </row>
    <row r="4735" spans="1:6" x14ac:dyDescent="0.45">
      <c r="A4735" t="str">
        <f t="shared" si="179"/>
        <v>UKR2008</v>
      </c>
      <c r="B4735" t="s">
        <v>393</v>
      </c>
      <c r="C4735">
        <v>2008</v>
      </c>
      <c r="D4735">
        <v>9323.72265625</v>
      </c>
      <c r="E4735">
        <v>84.563842885273303</v>
      </c>
      <c r="F4735">
        <f t="shared" si="180"/>
        <v>9.1403172545663196</v>
      </c>
    </row>
    <row r="4736" spans="1:6" x14ac:dyDescent="0.45">
      <c r="A4736" t="str">
        <f t="shared" si="179"/>
        <v>UKR2009</v>
      </c>
      <c r="B4736" t="s">
        <v>393</v>
      </c>
      <c r="C4736">
        <v>2009</v>
      </c>
      <c r="D4736">
        <v>7994.61572265625</v>
      </c>
      <c r="E4736">
        <v>87.34997513591837</v>
      </c>
      <c r="F4736">
        <f t="shared" si="180"/>
        <v>8.9865235594044979</v>
      </c>
    </row>
    <row r="4737" spans="1:6" x14ac:dyDescent="0.45">
      <c r="A4737" t="str">
        <f t="shared" si="179"/>
        <v>UKR2010</v>
      </c>
      <c r="B4737" t="s">
        <v>393</v>
      </c>
      <c r="C4737">
        <v>2010</v>
      </c>
      <c r="D4737">
        <v>8453.2998046875</v>
      </c>
      <c r="E4737">
        <v>75.75190257156504</v>
      </c>
      <c r="F4737">
        <f t="shared" si="180"/>
        <v>9.0423121535527304</v>
      </c>
    </row>
    <row r="4738" spans="1:6" x14ac:dyDescent="0.45">
      <c r="A4738" t="str">
        <f t="shared" si="179"/>
        <v>UKR2011</v>
      </c>
      <c r="B4738" t="s">
        <v>393</v>
      </c>
      <c r="C4738">
        <v>2011</v>
      </c>
      <c r="D4738">
        <v>9126.6083984375</v>
      </c>
      <c r="E4738">
        <v>68.483858576698324</v>
      </c>
      <c r="F4738">
        <f t="shared" si="180"/>
        <v>9.1189494257606878</v>
      </c>
    </row>
    <row r="4739" spans="1:6" x14ac:dyDescent="0.45">
      <c r="A4739" t="str">
        <f t="shared" ref="A4739:A4802" si="181">B4739&amp;C4739</f>
        <v>UKR2012</v>
      </c>
      <c r="B4739" t="s">
        <v>393</v>
      </c>
      <c r="C4739">
        <v>2012</v>
      </c>
      <c r="D4739">
        <v>9552.314453125</v>
      </c>
      <c r="E4739">
        <v>66.98381046710621</v>
      </c>
      <c r="F4739">
        <f t="shared" ref="F4739:F4802" si="182">LN(D4739)</f>
        <v>9.1645387552250543</v>
      </c>
    </row>
    <row r="4740" spans="1:6" x14ac:dyDescent="0.45">
      <c r="A4740" t="str">
        <f t="shared" si="181"/>
        <v>UKR2013</v>
      </c>
      <c r="B4740" t="s">
        <v>393</v>
      </c>
      <c r="C4740">
        <v>2013</v>
      </c>
      <c r="D4740">
        <v>10903.8251953125</v>
      </c>
      <c r="E4740">
        <v>70.691171746894412</v>
      </c>
      <c r="F4740">
        <f t="shared" si="182"/>
        <v>9.2968689420035986</v>
      </c>
    </row>
    <row r="4741" spans="1:6" x14ac:dyDescent="0.45">
      <c r="A4741" t="str">
        <f t="shared" si="181"/>
        <v>UKR2014</v>
      </c>
      <c r="B4741" t="s">
        <v>393</v>
      </c>
      <c r="C4741">
        <v>2014</v>
      </c>
      <c r="D4741">
        <v>10493.7451171875</v>
      </c>
      <c r="E4741">
        <v>75.228845631995412</v>
      </c>
      <c r="F4741">
        <f t="shared" si="182"/>
        <v>9.2585346555190124</v>
      </c>
    </row>
    <row r="4742" spans="1:6" x14ac:dyDescent="0.45">
      <c r="A4742" t="str">
        <f t="shared" si="181"/>
        <v>UKR2015</v>
      </c>
      <c r="B4742" t="s">
        <v>393</v>
      </c>
      <c r="C4742">
        <v>2015</v>
      </c>
      <c r="D4742">
        <v>9921.833984375</v>
      </c>
      <c r="E4742">
        <v>56.657754131520356</v>
      </c>
      <c r="F4742">
        <f t="shared" si="182"/>
        <v>9.2024930606483455</v>
      </c>
    </row>
    <row r="4743" spans="1:6" x14ac:dyDescent="0.45">
      <c r="A4743" t="str">
        <f t="shared" si="181"/>
        <v>UKR2016</v>
      </c>
      <c r="B4743" t="s">
        <v>393</v>
      </c>
      <c r="C4743">
        <v>2016</v>
      </c>
      <c r="D4743">
        <v>10864.6572265625</v>
      </c>
      <c r="E4743">
        <v>47.307130093336582</v>
      </c>
      <c r="F4743">
        <f t="shared" si="182"/>
        <v>9.293270343786288</v>
      </c>
    </row>
    <row r="4744" spans="1:6" x14ac:dyDescent="0.45">
      <c r="A4744" t="str">
        <f t="shared" si="181"/>
        <v>UKR2017</v>
      </c>
      <c r="B4744" t="s">
        <v>393</v>
      </c>
      <c r="C4744">
        <v>2017</v>
      </c>
      <c r="D4744">
        <v>11536.0810546875</v>
      </c>
      <c r="E4744">
        <v>38.305147298538827</v>
      </c>
      <c r="F4744">
        <f t="shared" si="182"/>
        <v>9.3532348857385603</v>
      </c>
    </row>
    <row r="4745" spans="1:6" x14ac:dyDescent="0.45">
      <c r="A4745" t="str">
        <f t="shared" si="181"/>
        <v>UKR2018</v>
      </c>
      <c r="B4745" t="s">
        <v>393</v>
      </c>
      <c r="C4745">
        <v>2018</v>
      </c>
      <c r="D4745">
        <v>12554.8486328125</v>
      </c>
      <c r="E4745">
        <v>34.511858640982709</v>
      </c>
      <c r="F4745">
        <f t="shared" si="182"/>
        <v>9.4378622151918474</v>
      </c>
    </row>
    <row r="4746" spans="1:6" x14ac:dyDescent="0.45">
      <c r="A4746" t="str">
        <f t="shared" si="181"/>
        <v>UKR2019</v>
      </c>
      <c r="B4746" t="s">
        <v>393</v>
      </c>
      <c r="C4746">
        <v>2019</v>
      </c>
      <c r="D4746">
        <v>14217.486328125</v>
      </c>
      <c r="E4746">
        <v>30.027068588017748</v>
      </c>
      <c r="F4746">
        <f t="shared" si="182"/>
        <v>9.5622279175574931</v>
      </c>
    </row>
    <row r="4747" spans="1:6" x14ac:dyDescent="0.45">
      <c r="A4747" t="str">
        <f t="shared" si="181"/>
        <v>UKR2020</v>
      </c>
      <c r="B4747" t="s">
        <v>393</v>
      </c>
      <c r="C4747">
        <v>2020</v>
      </c>
      <c r="D4747">
        <v>15541.02734375</v>
      </c>
      <c r="E4747">
        <v>28.175154245862764</v>
      </c>
      <c r="F4747">
        <f t="shared" si="182"/>
        <v>9.6512387313729153</v>
      </c>
    </row>
    <row r="4748" spans="1:6" x14ac:dyDescent="0.45">
      <c r="A4748" t="str">
        <f t="shared" si="181"/>
        <v>UKR2021</v>
      </c>
      <c r="B4748" t="s">
        <v>393</v>
      </c>
      <c r="C4748">
        <v>2021</v>
      </c>
      <c r="D4748">
        <v>17846.408203125</v>
      </c>
      <c r="E4748">
        <v>23.555648872573247</v>
      </c>
      <c r="F4748">
        <f t="shared" si="182"/>
        <v>9.7895575458466553</v>
      </c>
    </row>
    <row r="4749" spans="1:6" x14ac:dyDescent="0.45">
      <c r="A4749" t="str">
        <f t="shared" si="181"/>
        <v>UKR2022</v>
      </c>
      <c r="B4749" t="s">
        <v>393</v>
      </c>
      <c r="C4749">
        <v>2022</v>
      </c>
      <c r="D4749">
        <v>14770.0712890625</v>
      </c>
      <c r="E4749">
        <v>23.31603781315696</v>
      </c>
      <c r="F4749">
        <f t="shared" si="182"/>
        <v>9.6003582021259977</v>
      </c>
    </row>
    <row r="4750" spans="1:6" x14ac:dyDescent="0.45">
      <c r="A4750" t="str">
        <f t="shared" si="181"/>
        <v>UKR2023</v>
      </c>
      <c r="B4750" t="s">
        <v>393</v>
      </c>
      <c r="C4750">
        <v>2023</v>
      </c>
      <c r="D4750">
        <v>17665.34375</v>
      </c>
      <c r="E4750">
        <v>18.646620836353893</v>
      </c>
      <c r="F4750">
        <f t="shared" si="182"/>
        <v>9.7793600189868748</v>
      </c>
    </row>
    <row r="4751" spans="1:6" x14ac:dyDescent="0.45">
      <c r="A4751" t="str">
        <f t="shared" si="181"/>
        <v>ARE2016</v>
      </c>
      <c r="B4751" t="s">
        <v>163</v>
      </c>
      <c r="C4751">
        <v>2016</v>
      </c>
      <c r="D4751">
        <v>67702.147392995801</v>
      </c>
      <c r="E4751">
        <v>84.705207087076502</v>
      </c>
      <c r="F4751">
        <f t="shared" si="182"/>
        <v>11.122873177643935</v>
      </c>
    </row>
    <row r="4752" spans="1:6" x14ac:dyDescent="0.45">
      <c r="A4752" t="str">
        <f t="shared" si="181"/>
        <v>ARE2017</v>
      </c>
      <c r="B4752" t="s">
        <v>163</v>
      </c>
      <c r="C4752">
        <v>2017</v>
      </c>
      <c r="D4752">
        <v>68043.231215685853</v>
      </c>
      <c r="E4752">
        <v>80.720040750164387</v>
      </c>
      <c r="F4752">
        <f t="shared" si="182"/>
        <v>11.127898535324659</v>
      </c>
    </row>
    <row r="4753" spans="1:6" x14ac:dyDescent="0.45">
      <c r="A4753" t="str">
        <f t="shared" si="181"/>
        <v>ARE2018</v>
      </c>
      <c r="B4753" t="s">
        <v>163</v>
      </c>
      <c r="C4753">
        <v>2018</v>
      </c>
      <c r="D4753">
        <v>75071.18005165302</v>
      </c>
      <c r="E4753">
        <v>76.324950777562734</v>
      </c>
      <c r="F4753">
        <f t="shared" si="182"/>
        <v>11.226192009794147</v>
      </c>
    </row>
    <row r="4754" spans="1:6" x14ac:dyDescent="0.45">
      <c r="A4754" t="str">
        <f t="shared" si="181"/>
        <v>ARE2019</v>
      </c>
      <c r="B4754" t="s">
        <v>163</v>
      </c>
      <c r="C4754">
        <v>2019</v>
      </c>
      <c r="D4754">
        <v>76884.946898334485</v>
      </c>
      <c r="E4754">
        <v>78.158986036414461</v>
      </c>
      <c r="F4754">
        <f t="shared" si="182"/>
        <v>11.250065387286025</v>
      </c>
    </row>
    <row r="4755" spans="1:6" x14ac:dyDescent="0.45">
      <c r="A4755" t="str">
        <f t="shared" si="181"/>
        <v>ARE2020</v>
      </c>
      <c r="B4755" t="s">
        <v>163</v>
      </c>
      <c r="C4755">
        <v>2020</v>
      </c>
      <c r="D4755">
        <v>65352.834418227678</v>
      </c>
      <c r="E4755">
        <v>90.790166961842118</v>
      </c>
      <c r="F4755">
        <f t="shared" si="182"/>
        <v>11.087556090999744</v>
      </c>
    </row>
    <row r="4756" spans="1:6" x14ac:dyDescent="0.45">
      <c r="A4756" t="str">
        <f t="shared" si="181"/>
        <v>ARE2021</v>
      </c>
      <c r="B4756" t="s">
        <v>163</v>
      </c>
      <c r="C4756">
        <v>2021</v>
      </c>
      <c r="D4756">
        <v>67401.121292925265</v>
      </c>
      <c r="E4756">
        <v>77.500020317507492</v>
      </c>
      <c r="F4756">
        <f t="shared" si="182"/>
        <v>11.118416933155565</v>
      </c>
    </row>
    <row r="4757" spans="1:6" x14ac:dyDescent="0.45">
      <c r="A4757" t="str">
        <f t="shared" si="181"/>
        <v>ARE2022</v>
      </c>
      <c r="B4757" t="s">
        <v>163</v>
      </c>
      <c r="C4757">
        <v>2022</v>
      </c>
      <c r="D4757">
        <v>73777.744394525143</v>
      </c>
      <c r="E4757">
        <v>66.586486399556534</v>
      </c>
      <c r="F4757">
        <f t="shared" si="182"/>
        <v>11.208812398638404</v>
      </c>
    </row>
    <row r="4758" spans="1:6" x14ac:dyDescent="0.45">
      <c r="A4758" t="str">
        <f t="shared" si="181"/>
        <v>GBR1990</v>
      </c>
      <c r="B4758" t="s">
        <v>461</v>
      </c>
      <c r="C4758">
        <v>1990</v>
      </c>
      <c r="D4758" s="2">
        <v>17054.444821825989</v>
      </c>
      <c r="E4758" s="2">
        <v>104.8059603068512</v>
      </c>
      <c r="F4758">
        <f t="shared" si="182"/>
        <v>9.7441661420992816</v>
      </c>
    </row>
    <row r="4759" spans="1:6" x14ac:dyDescent="0.45">
      <c r="A4759" t="str">
        <f t="shared" si="181"/>
        <v>GBR1991</v>
      </c>
      <c r="B4759" t="s">
        <v>461</v>
      </c>
      <c r="C4759">
        <v>1991</v>
      </c>
      <c r="D4759">
        <v>17382.849958694482</v>
      </c>
      <c r="E4759">
        <v>102.33376442591124</v>
      </c>
      <c r="F4759">
        <f t="shared" si="182"/>
        <v>9.7632393645876814</v>
      </c>
    </row>
    <row r="4760" spans="1:6" x14ac:dyDescent="0.45">
      <c r="A4760" t="str">
        <f t="shared" si="181"/>
        <v>GBR1992</v>
      </c>
      <c r="B4760" t="s">
        <v>461</v>
      </c>
      <c r="C4760">
        <v>1992</v>
      </c>
      <c r="D4760">
        <v>17802.108014214449</v>
      </c>
      <c r="E4760">
        <v>101.6779981254742</v>
      </c>
      <c r="F4760">
        <f t="shared" si="182"/>
        <v>9.7870721570330197</v>
      </c>
    </row>
    <row r="4761" spans="1:6" x14ac:dyDescent="0.45">
      <c r="A4761" t="str">
        <f t="shared" si="181"/>
        <v>GBR1993</v>
      </c>
      <c r="B4761" t="s">
        <v>461</v>
      </c>
      <c r="C4761">
        <v>1993</v>
      </c>
      <c r="D4761">
        <v>18633.082772268401</v>
      </c>
      <c r="E4761">
        <v>99.87622468328496</v>
      </c>
      <c r="F4761">
        <f t="shared" si="182"/>
        <v>9.832693923458109</v>
      </c>
    </row>
    <row r="4762" spans="1:6" x14ac:dyDescent="0.45">
      <c r="A4762" t="str">
        <f t="shared" si="181"/>
        <v>GBR1994</v>
      </c>
      <c r="B4762" t="s">
        <v>461</v>
      </c>
      <c r="C4762">
        <v>1994</v>
      </c>
      <c r="D4762">
        <v>19712.677408473297</v>
      </c>
      <c r="E4762">
        <v>100.0308643632011</v>
      </c>
      <c r="F4762">
        <f t="shared" si="182"/>
        <v>9.889017231026525</v>
      </c>
    </row>
    <row r="4763" spans="1:6" x14ac:dyDescent="0.45">
      <c r="A4763" t="str">
        <f t="shared" si="181"/>
        <v>GBR1995</v>
      </c>
      <c r="B4763" t="s">
        <v>461</v>
      </c>
      <c r="C4763">
        <v>1995</v>
      </c>
      <c r="D4763">
        <v>20581.042006181015</v>
      </c>
      <c r="E4763">
        <v>97.334022034525063</v>
      </c>
      <c r="F4763">
        <f t="shared" si="182"/>
        <v>9.9321256400878699</v>
      </c>
    </row>
    <row r="4764" spans="1:6" x14ac:dyDescent="0.45">
      <c r="A4764" t="str">
        <f t="shared" si="181"/>
        <v>GBR1996</v>
      </c>
      <c r="B4764" t="s">
        <v>461</v>
      </c>
      <c r="C4764">
        <v>1996</v>
      </c>
      <c r="D4764">
        <v>21938.445022076743</v>
      </c>
      <c r="E4764">
        <v>100.20857303297936</v>
      </c>
      <c r="F4764">
        <f t="shared" si="182"/>
        <v>9.9959958572098184</v>
      </c>
    </row>
    <row r="4765" spans="1:6" x14ac:dyDescent="0.45">
      <c r="A4765" t="str">
        <f t="shared" si="181"/>
        <v>GBR1997</v>
      </c>
      <c r="B4765" t="s">
        <v>461</v>
      </c>
      <c r="C4765">
        <v>1997</v>
      </c>
      <c r="D4765">
        <v>23065.190519411874</v>
      </c>
      <c r="E4765">
        <v>102.05914590336739</v>
      </c>
      <c r="F4765">
        <f t="shared" si="182"/>
        <v>10.04607985606671</v>
      </c>
    </row>
    <row r="4766" spans="1:6" x14ac:dyDescent="0.45">
      <c r="A4766" t="str">
        <f t="shared" si="181"/>
        <v>GBR1998</v>
      </c>
      <c r="B4766" t="s">
        <v>461</v>
      </c>
      <c r="C4766">
        <v>1998</v>
      </c>
      <c r="D4766">
        <v>23687.691752290681</v>
      </c>
      <c r="E4766">
        <v>102.52127939781732</v>
      </c>
      <c r="F4766">
        <f t="shared" si="182"/>
        <v>10.072710856875529</v>
      </c>
    </row>
    <row r="4767" spans="1:6" x14ac:dyDescent="0.45">
      <c r="A4767" t="str">
        <f t="shared" si="181"/>
        <v>GBR1999</v>
      </c>
      <c r="B4767" t="s">
        <v>461</v>
      </c>
      <c r="C4767">
        <v>1999</v>
      </c>
      <c r="D4767">
        <v>24493.501365736534</v>
      </c>
      <c r="E4767">
        <v>105.46226784043679</v>
      </c>
      <c r="F4767">
        <f t="shared" si="182"/>
        <v>10.106163110969614</v>
      </c>
    </row>
    <row r="4768" spans="1:6" x14ac:dyDescent="0.45">
      <c r="A4768" t="str">
        <f t="shared" si="181"/>
        <v>GBR2000</v>
      </c>
      <c r="B4768" t="s">
        <v>461</v>
      </c>
      <c r="C4768">
        <v>2000</v>
      </c>
      <c r="D4768">
        <v>26529.852173435083</v>
      </c>
      <c r="E4768">
        <v>114.71030713548555</v>
      </c>
      <c r="F4768">
        <f t="shared" si="182"/>
        <v>10.186025875063306</v>
      </c>
    </row>
    <row r="4769" spans="1:6" x14ac:dyDescent="0.45">
      <c r="A4769" t="str">
        <f t="shared" si="181"/>
        <v>GBR2001</v>
      </c>
      <c r="B4769" t="s">
        <v>461</v>
      </c>
      <c r="C4769">
        <v>2001</v>
      </c>
      <c r="D4769">
        <v>27915.530440474096</v>
      </c>
      <c r="E4769">
        <v>119.79574831935156</v>
      </c>
      <c r="F4769">
        <f t="shared" si="182"/>
        <v>10.236938459551176</v>
      </c>
    </row>
    <row r="4770" spans="1:6" x14ac:dyDescent="0.45">
      <c r="A4770" t="str">
        <f t="shared" si="181"/>
        <v>GBR2002</v>
      </c>
      <c r="B4770" t="s">
        <v>461</v>
      </c>
      <c r="C4770">
        <v>2002</v>
      </c>
      <c r="D4770">
        <v>29089.05367704072</v>
      </c>
      <c r="E4770">
        <v>124.86866721670182</v>
      </c>
      <c r="F4770">
        <f t="shared" si="182"/>
        <v>10.278117220091792</v>
      </c>
    </row>
    <row r="4771" spans="1:6" x14ac:dyDescent="0.45">
      <c r="A4771" t="str">
        <f t="shared" si="181"/>
        <v>GBR2003</v>
      </c>
      <c r="B4771" t="s">
        <v>461</v>
      </c>
      <c r="C4771">
        <v>2003</v>
      </c>
      <c r="D4771">
        <v>30317.524313622907</v>
      </c>
      <c r="E4771">
        <v>129.64411674483881</v>
      </c>
      <c r="F4771">
        <f t="shared" si="182"/>
        <v>10.319481184497242</v>
      </c>
    </row>
    <row r="4772" spans="1:6" x14ac:dyDescent="0.45">
      <c r="A4772" t="str">
        <f t="shared" si="181"/>
        <v>GBR2004</v>
      </c>
      <c r="B4772" t="s">
        <v>461</v>
      </c>
      <c r="C4772">
        <v>2004</v>
      </c>
      <c r="D4772">
        <v>32055.471764234644</v>
      </c>
      <c r="E4772">
        <v>137.13263729957652</v>
      </c>
      <c r="F4772">
        <f t="shared" si="182"/>
        <v>10.375223173649969</v>
      </c>
    </row>
    <row r="4773" spans="1:6" x14ac:dyDescent="0.45">
      <c r="A4773" t="str">
        <f t="shared" si="181"/>
        <v>GBR2005</v>
      </c>
      <c r="B4773" t="s">
        <v>461</v>
      </c>
      <c r="C4773">
        <v>2005</v>
      </c>
      <c r="D4773">
        <v>32726.133188377244</v>
      </c>
      <c r="E4773">
        <v>143.12346246538871</v>
      </c>
      <c r="F4773">
        <f t="shared" si="182"/>
        <v>10.39592921778369</v>
      </c>
    </row>
    <row r="4774" spans="1:6" x14ac:dyDescent="0.45">
      <c r="A4774" t="str">
        <f t="shared" si="181"/>
        <v>GBR2006</v>
      </c>
      <c r="B4774" t="s">
        <v>461</v>
      </c>
      <c r="C4774">
        <v>2006</v>
      </c>
      <c r="D4774">
        <v>34734.816024641477</v>
      </c>
      <c r="E4774">
        <v>154.10132075394793</v>
      </c>
      <c r="F4774">
        <f t="shared" si="182"/>
        <v>10.455497806571756</v>
      </c>
    </row>
    <row r="4775" spans="1:6" x14ac:dyDescent="0.45">
      <c r="A4775" t="str">
        <f t="shared" si="181"/>
        <v>GBR2007</v>
      </c>
      <c r="B4775" t="s">
        <v>461</v>
      </c>
      <c r="C4775">
        <v>2007</v>
      </c>
      <c r="D4775">
        <v>35523.311587650154</v>
      </c>
      <c r="E4775">
        <v>170.36196854018129</v>
      </c>
      <c r="F4775">
        <f t="shared" si="182"/>
        <v>10.477944424394602</v>
      </c>
    </row>
    <row r="4776" spans="1:6" x14ac:dyDescent="0.45">
      <c r="A4776" t="str">
        <f t="shared" si="181"/>
        <v>GBR2008</v>
      </c>
      <c r="B4776" t="s">
        <v>461</v>
      </c>
      <c r="C4776">
        <v>2008</v>
      </c>
      <c r="D4776">
        <v>36744.791358403498</v>
      </c>
      <c r="E4776">
        <v>191.17482429718876</v>
      </c>
      <c r="F4776">
        <f t="shared" si="182"/>
        <v>10.511751762851967</v>
      </c>
    </row>
    <row r="4777" spans="1:6" x14ac:dyDescent="0.45">
      <c r="A4777" t="str">
        <f t="shared" si="181"/>
        <v>GBR2009</v>
      </c>
      <c r="B4777" t="s">
        <v>461</v>
      </c>
      <c r="C4777">
        <v>2009</v>
      </c>
      <c r="D4777">
        <v>35023.332310601516</v>
      </c>
      <c r="E4777">
        <v>192.43829159772395</v>
      </c>
      <c r="F4777">
        <f t="shared" si="182"/>
        <v>10.463769755813269</v>
      </c>
    </row>
    <row r="4778" spans="1:6" x14ac:dyDescent="0.45">
      <c r="A4778" t="str">
        <f t="shared" si="181"/>
        <v>GBR2010</v>
      </c>
      <c r="B4778" t="s">
        <v>461</v>
      </c>
      <c r="C4778">
        <v>2010</v>
      </c>
      <c r="D4778">
        <v>36487.671853187472</v>
      </c>
      <c r="E4778">
        <v>184.59517967950077</v>
      </c>
      <c r="F4778">
        <f t="shared" si="182"/>
        <v>10.504729725070771</v>
      </c>
    </row>
    <row r="4779" spans="1:6" x14ac:dyDescent="0.45">
      <c r="A4779" t="str">
        <f t="shared" si="181"/>
        <v>GBR2011</v>
      </c>
      <c r="B4779" t="s">
        <v>461</v>
      </c>
      <c r="C4779">
        <v>2011</v>
      </c>
      <c r="D4779">
        <v>37224.378764525609</v>
      </c>
      <c r="E4779">
        <v>170.36622385194184</v>
      </c>
      <c r="F4779">
        <f t="shared" si="182"/>
        <v>10.524719168750108</v>
      </c>
    </row>
    <row r="4780" spans="1:6" x14ac:dyDescent="0.45">
      <c r="A4780" t="str">
        <f t="shared" si="181"/>
        <v>GBR2012</v>
      </c>
      <c r="B4780" t="s">
        <v>461</v>
      </c>
      <c r="C4780">
        <v>2012</v>
      </c>
      <c r="D4780">
        <v>38336.596184441922</v>
      </c>
      <c r="E4780">
        <v>160.75701722316722</v>
      </c>
      <c r="F4780">
        <f t="shared" si="182"/>
        <v>10.554160232909965</v>
      </c>
    </row>
    <row r="4781" spans="1:6" x14ac:dyDescent="0.45">
      <c r="A4781" t="str">
        <f t="shared" si="181"/>
        <v>GBR2013</v>
      </c>
      <c r="B4781" t="s">
        <v>461</v>
      </c>
      <c r="C4781">
        <v>2013</v>
      </c>
      <c r="D4781">
        <v>39947.536956256234</v>
      </c>
      <c r="E4781">
        <v>149.55082097340181</v>
      </c>
      <c r="F4781">
        <f t="shared" si="182"/>
        <v>10.595322296133743</v>
      </c>
    </row>
    <row r="4782" spans="1:6" x14ac:dyDescent="0.45">
      <c r="A4782" t="str">
        <f t="shared" si="181"/>
        <v>GBR2014</v>
      </c>
      <c r="B4782" t="s">
        <v>461</v>
      </c>
      <c r="C4782">
        <v>2014</v>
      </c>
      <c r="D4782">
        <v>41266.819779530946</v>
      </c>
      <c r="E4782">
        <v>135.5121963485912</v>
      </c>
      <c r="F4782">
        <f t="shared" si="182"/>
        <v>10.62781406088553</v>
      </c>
    </row>
    <row r="4783" spans="1:6" x14ac:dyDescent="0.45">
      <c r="A4783" t="str">
        <f t="shared" si="181"/>
        <v>GBR2015</v>
      </c>
      <c r="B4783" t="s">
        <v>461</v>
      </c>
      <c r="C4783">
        <v>2015</v>
      </c>
      <c r="D4783">
        <v>42526.700358633541</v>
      </c>
      <c r="E4783">
        <v>130.86773416069599</v>
      </c>
      <c r="F4783">
        <f t="shared" si="182"/>
        <v>10.657887401382583</v>
      </c>
    </row>
    <row r="4784" spans="1:6" x14ac:dyDescent="0.45">
      <c r="A4784" t="str">
        <f t="shared" si="181"/>
        <v>GBR2016</v>
      </c>
      <c r="B4784" t="s">
        <v>461</v>
      </c>
      <c r="C4784">
        <v>2016</v>
      </c>
      <c r="D4784">
        <v>44085.202558677156</v>
      </c>
      <c r="E4784">
        <v>132.34557363385545</v>
      </c>
      <c r="F4784">
        <f t="shared" si="182"/>
        <v>10.693879462240687</v>
      </c>
    </row>
    <row r="4785" spans="1:6" x14ac:dyDescent="0.45">
      <c r="A4785" t="str">
        <f t="shared" si="181"/>
        <v>GBR2017</v>
      </c>
      <c r="B4785" t="s">
        <v>461</v>
      </c>
      <c r="C4785">
        <v>2017</v>
      </c>
      <c r="D4785">
        <v>46113.021167732411</v>
      </c>
      <c r="E4785">
        <v>133.26991541823651</v>
      </c>
      <c r="F4785">
        <f t="shared" si="182"/>
        <v>10.73885064393339</v>
      </c>
    </row>
    <row r="4786" spans="1:6" x14ac:dyDescent="0.45">
      <c r="A4786" t="str">
        <f t="shared" si="181"/>
        <v>GBR2018</v>
      </c>
      <c r="B4786" t="s">
        <v>461</v>
      </c>
      <c r="C4786">
        <v>2018</v>
      </c>
      <c r="D4786">
        <v>47212.204519052182</v>
      </c>
      <c r="E4786">
        <v>133.97126985778959</v>
      </c>
      <c r="F4786">
        <f t="shared" si="182"/>
        <v>10.762407708469006</v>
      </c>
    </row>
    <row r="4787" spans="1:6" x14ac:dyDescent="0.45">
      <c r="A4787" t="str">
        <f t="shared" si="181"/>
        <v>GBR2019</v>
      </c>
      <c r="B4787" t="s">
        <v>461</v>
      </c>
      <c r="C4787">
        <v>2019</v>
      </c>
      <c r="D4787">
        <v>50064.960558218721</v>
      </c>
      <c r="E4787">
        <v>132.56337175755095</v>
      </c>
      <c r="F4787">
        <f t="shared" si="182"/>
        <v>10.821076652330122</v>
      </c>
    </row>
    <row r="4788" spans="1:6" x14ac:dyDescent="0.45">
      <c r="A4788" t="str">
        <f t="shared" si="181"/>
        <v>GBR2020</v>
      </c>
      <c r="B4788" t="s">
        <v>461</v>
      </c>
      <c r="C4788">
        <v>2020</v>
      </c>
      <c r="D4788">
        <v>48230.047702746124</v>
      </c>
      <c r="E4788">
        <v>147.04157764777136</v>
      </c>
      <c r="F4788">
        <f t="shared" si="182"/>
        <v>10.783737502130455</v>
      </c>
    </row>
    <row r="4789" spans="1:6" x14ac:dyDescent="0.45">
      <c r="A4789" t="str">
        <f t="shared" si="181"/>
        <v>GBR2021</v>
      </c>
      <c r="B4789" t="s">
        <v>461</v>
      </c>
      <c r="C4789">
        <v>2021</v>
      </c>
      <c r="D4789">
        <v>51004.427171423813</v>
      </c>
      <c r="E4789">
        <v>138.38102739126629</v>
      </c>
      <c r="F4789">
        <f t="shared" si="182"/>
        <v>10.839667715221749</v>
      </c>
    </row>
    <row r="4790" spans="1:6" x14ac:dyDescent="0.45">
      <c r="A4790" t="str">
        <f t="shared" si="181"/>
        <v>GBR2022</v>
      </c>
      <c r="B4790" t="s">
        <v>461</v>
      </c>
      <c r="C4790">
        <v>2022</v>
      </c>
      <c r="D4790">
        <v>58544.469542553641</v>
      </c>
      <c r="E4790">
        <v>128.84823949069596</v>
      </c>
      <c r="F4790">
        <f t="shared" si="182"/>
        <v>10.977541907562873</v>
      </c>
    </row>
    <row r="4791" spans="1:6" x14ac:dyDescent="0.45">
      <c r="A4791" t="str">
        <f t="shared" si="181"/>
        <v>GBR2023</v>
      </c>
      <c r="B4791" t="s">
        <v>461</v>
      </c>
      <c r="C4791">
        <v>2023</v>
      </c>
      <c r="D4791">
        <v>57915.494003653548</v>
      </c>
      <c r="E4791">
        <v>119.76158026840662</v>
      </c>
      <c r="F4791">
        <f t="shared" si="182"/>
        <v>10.966740227135016</v>
      </c>
    </row>
    <row r="4792" spans="1:6" x14ac:dyDescent="0.45">
      <c r="A4792" t="str">
        <f t="shared" si="181"/>
        <v>GBR2024</v>
      </c>
      <c r="B4792" t="s">
        <v>461</v>
      </c>
      <c r="C4792">
        <v>2024</v>
      </c>
      <c r="D4792">
        <v>60620.380774758312</v>
      </c>
      <c r="E4792">
        <v>113.96732853055553</v>
      </c>
      <c r="F4792">
        <f t="shared" si="182"/>
        <v>11.012386431930871</v>
      </c>
    </row>
    <row r="4793" spans="1:6" x14ac:dyDescent="0.45">
      <c r="A4793" t="str">
        <f t="shared" si="181"/>
        <v>USA1990</v>
      </c>
      <c r="B4793" t="s">
        <v>485</v>
      </c>
      <c r="C4793">
        <v>1990</v>
      </c>
      <c r="D4793" s="2">
        <v>23888.60000881329</v>
      </c>
      <c r="E4793" s="2">
        <v>114.79142571122634</v>
      </c>
      <c r="F4793">
        <f t="shared" si="182"/>
        <v>10.081156637046137</v>
      </c>
    </row>
    <row r="4794" spans="1:6" x14ac:dyDescent="0.45">
      <c r="A4794" t="str">
        <f t="shared" si="181"/>
        <v>USA1991</v>
      </c>
      <c r="B4794" t="s">
        <v>485</v>
      </c>
      <c r="C4794">
        <v>1991</v>
      </c>
      <c r="D4794">
        <v>24342.25890481894</v>
      </c>
      <c r="E4794">
        <v>119.17767292260166</v>
      </c>
      <c r="F4794">
        <f t="shared" si="182"/>
        <v>10.099969168513793</v>
      </c>
    </row>
    <row r="4795" spans="1:6" x14ac:dyDescent="0.45">
      <c r="A4795" t="str">
        <f t="shared" si="181"/>
        <v>USA1992</v>
      </c>
      <c r="B4795" t="s">
        <v>485</v>
      </c>
      <c r="C4795">
        <v>1992</v>
      </c>
      <c r="D4795">
        <v>25418.990776331895</v>
      </c>
      <c r="E4795">
        <v>118.24316376341355</v>
      </c>
      <c r="F4795">
        <f t="shared" si="182"/>
        <v>10.143251842001403</v>
      </c>
    </row>
    <row r="4796" spans="1:6" x14ac:dyDescent="0.45">
      <c r="A4796" t="str">
        <f t="shared" si="181"/>
        <v>USA1993</v>
      </c>
      <c r="B4796" t="s">
        <v>485</v>
      </c>
      <c r="C4796">
        <v>1993</v>
      </c>
      <c r="D4796">
        <v>26387.293733817074</v>
      </c>
      <c r="E4796">
        <v>120.99453219154461</v>
      </c>
      <c r="F4796">
        <f t="shared" si="182"/>
        <v>10.180637875311891</v>
      </c>
    </row>
    <row r="4797" spans="1:6" x14ac:dyDescent="0.45">
      <c r="A4797" t="str">
        <f t="shared" si="181"/>
        <v>USA1994</v>
      </c>
      <c r="B4797" t="s">
        <v>485</v>
      </c>
      <c r="C4797">
        <v>1994</v>
      </c>
      <c r="D4797">
        <v>27694.853416234047</v>
      </c>
      <c r="E4797">
        <v>120.18303527097612</v>
      </c>
      <c r="F4797">
        <f t="shared" si="182"/>
        <v>10.229001877665114</v>
      </c>
    </row>
    <row r="4798" spans="1:6" x14ac:dyDescent="0.45">
      <c r="A4798" t="str">
        <f t="shared" si="181"/>
        <v>USA1995</v>
      </c>
      <c r="B4798" t="s">
        <v>485</v>
      </c>
      <c r="C4798">
        <v>1995</v>
      </c>
      <c r="D4798">
        <v>28690.875701334659</v>
      </c>
      <c r="E4798">
        <v>130.16859950042732</v>
      </c>
      <c r="F4798">
        <f t="shared" si="182"/>
        <v>10.264334431386372</v>
      </c>
    </row>
    <row r="4799" spans="1:6" x14ac:dyDescent="0.45">
      <c r="A4799" t="str">
        <f t="shared" si="181"/>
        <v>USA1996</v>
      </c>
      <c r="B4799" t="s">
        <v>485</v>
      </c>
      <c r="C4799">
        <v>1996</v>
      </c>
      <c r="D4799">
        <v>29967.712718174829</v>
      </c>
      <c r="E4799">
        <v>137.66571109974305</v>
      </c>
      <c r="F4799">
        <f t="shared" si="182"/>
        <v>10.307875838351711</v>
      </c>
    </row>
    <row r="4800" spans="1:6" x14ac:dyDescent="0.45">
      <c r="A4800" t="str">
        <f t="shared" si="181"/>
        <v>USA1997</v>
      </c>
      <c r="B4800" t="s">
        <v>485</v>
      </c>
      <c r="C4800">
        <v>1997</v>
      </c>
      <c r="D4800">
        <v>31459.129969155387</v>
      </c>
      <c r="E4800">
        <v>146.57986221462954</v>
      </c>
      <c r="F4800">
        <f t="shared" si="182"/>
        <v>10.356444521085402</v>
      </c>
    </row>
    <row r="4801" spans="1:6" x14ac:dyDescent="0.45">
      <c r="A4801" t="str">
        <f t="shared" si="181"/>
        <v>USA1998</v>
      </c>
      <c r="B4801" t="s">
        <v>485</v>
      </c>
      <c r="C4801">
        <v>1998</v>
      </c>
      <c r="D4801">
        <v>32853.672594923366</v>
      </c>
      <c r="E4801">
        <v>157.80465695408284</v>
      </c>
      <c r="F4801">
        <f t="shared" si="182"/>
        <v>10.399818816595939</v>
      </c>
    </row>
    <row r="4802" spans="1:6" x14ac:dyDescent="0.45">
      <c r="A4802" t="str">
        <f t="shared" si="181"/>
        <v>USA1999</v>
      </c>
      <c r="B4802" t="s">
        <v>485</v>
      </c>
      <c r="C4802">
        <v>1999</v>
      </c>
      <c r="D4802">
        <v>34515.381307339412</v>
      </c>
      <c r="E4802">
        <v>171.61426467116775</v>
      </c>
      <c r="F4802">
        <f t="shared" si="182"/>
        <v>10.449160338659905</v>
      </c>
    </row>
    <row r="4803" spans="1:6" x14ac:dyDescent="0.45">
      <c r="A4803" t="str">
        <f t="shared" ref="A4803:A4866" si="183">B4803&amp;C4803</f>
        <v>USA2000</v>
      </c>
      <c r="B4803" t="s">
        <v>485</v>
      </c>
      <c r="C4803">
        <v>2000</v>
      </c>
      <c r="D4803">
        <v>36329.970259575079</v>
      </c>
      <c r="E4803">
        <v>162.62024198694911</v>
      </c>
      <c r="F4803">
        <f t="shared" ref="F4803:F4866" si="184">LN(D4803)</f>
        <v>10.500398306596004</v>
      </c>
    </row>
    <row r="4804" spans="1:6" x14ac:dyDescent="0.45">
      <c r="A4804" t="str">
        <f t="shared" si="183"/>
        <v>USA2001</v>
      </c>
      <c r="B4804" t="s">
        <v>485</v>
      </c>
      <c r="C4804">
        <v>2001</v>
      </c>
      <c r="D4804">
        <v>37133.620397351704</v>
      </c>
      <c r="E4804">
        <v>170.84943471106357</v>
      </c>
      <c r="F4804">
        <f t="shared" si="184"/>
        <v>10.522278048406191</v>
      </c>
    </row>
    <row r="4805" spans="1:6" x14ac:dyDescent="0.45">
      <c r="A4805" t="str">
        <f t="shared" si="183"/>
        <v>USA2002</v>
      </c>
      <c r="B4805" t="s">
        <v>485</v>
      </c>
      <c r="C4805">
        <v>2002</v>
      </c>
      <c r="D4805">
        <v>37997.742430024198</v>
      </c>
      <c r="E4805">
        <v>162.40434447350961</v>
      </c>
      <c r="F4805">
        <f t="shared" si="184"/>
        <v>10.54528202720749</v>
      </c>
    </row>
    <row r="4806" spans="1:6" x14ac:dyDescent="0.45">
      <c r="A4806" t="str">
        <f t="shared" si="183"/>
        <v>USA2003</v>
      </c>
      <c r="B4806" t="s">
        <v>485</v>
      </c>
      <c r="C4806">
        <v>2003</v>
      </c>
      <c r="D4806">
        <v>39490.302390317607</v>
      </c>
      <c r="E4806">
        <v>177.4001192618822</v>
      </c>
      <c r="F4806">
        <f t="shared" si="184"/>
        <v>10.583810411641036</v>
      </c>
    </row>
    <row r="4807" spans="1:6" x14ac:dyDescent="0.45">
      <c r="A4807" t="str">
        <f t="shared" si="183"/>
        <v>USA2004</v>
      </c>
      <c r="B4807" t="s">
        <v>485</v>
      </c>
      <c r="C4807">
        <v>2004</v>
      </c>
      <c r="D4807">
        <v>41724.641198261379</v>
      </c>
      <c r="E4807">
        <v>184.80550403832922</v>
      </c>
      <c r="F4807">
        <f t="shared" si="184"/>
        <v>10.638847149290219</v>
      </c>
    </row>
    <row r="4808" spans="1:6" x14ac:dyDescent="0.45">
      <c r="A4808" t="str">
        <f t="shared" si="183"/>
        <v>USA2005</v>
      </c>
      <c r="B4808" t="s">
        <v>485</v>
      </c>
      <c r="C4808">
        <v>2005</v>
      </c>
      <c r="D4808">
        <v>44123.399647002567</v>
      </c>
      <c r="E4808">
        <v>188.63307382305061</v>
      </c>
      <c r="F4808">
        <f t="shared" si="184"/>
        <v>10.694745524954705</v>
      </c>
    </row>
    <row r="4809" spans="1:6" x14ac:dyDescent="0.45">
      <c r="A4809" t="str">
        <f t="shared" si="183"/>
        <v>USA2006</v>
      </c>
      <c r="B4809" t="s">
        <v>485</v>
      </c>
      <c r="C4809">
        <v>2006</v>
      </c>
      <c r="D4809">
        <v>46301.987648551891</v>
      </c>
      <c r="E4809">
        <v>198.28390277360936</v>
      </c>
      <c r="F4809">
        <f t="shared" si="184"/>
        <v>10.742940168927207</v>
      </c>
    </row>
    <row r="4810" spans="1:6" x14ac:dyDescent="0.45">
      <c r="A4810" t="str">
        <f t="shared" si="183"/>
        <v>USA2007</v>
      </c>
      <c r="B4810" t="s">
        <v>485</v>
      </c>
      <c r="C4810">
        <v>2007</v>
      </c>
      <c r="D4810">
        <v>48050.227412195047</v>
      </c>
      <c r="E4810">
        <v>206.35133732187029</v>
      </c>
      <c r="F4810">
        <f t="shared" si="184"/>
        <v>10.780002147211277</v>
      </c>
    </row>
    <row r="4811" spans="1:6" x14ac:dyDescent="0.45">
      <c r="A4811" t="str">
        <f t="shared" si="183"/>
        <v>USA2008</v>
      </c>
      <c r="B4811" t="s">
        <v>485</v>
      </c>
      <c r="C4811">
        <v>2008</v>
      </c>
      <c r="D4811">
        <v>48570.05942696015</v>
      </c>
      <c r="E4811">
        <v>185.12559325463639</v>
      </c>
      <c r="F4811">
        <f t="shared" si="184"/>
        <v>10.790762558871267</v>
      </c>
    </row>
    <row r="4812" spans="1:6" x14ac:dyDescent="0.45">
      <c r="A4812" t="str">
        <f t="shared" si="183"/>
        <v>USA2009</v>
      </c>
      <c r="B4812" t="s">
        <v>485</v>
      </c>
      <c r="C4812">
        <v>2009</v>
      </c>
      <c r="D4812">
        <v>47194.95008938721</v>
      </c>
      <c r="E4812">
        <v>187.4799632226954</v>
      </c>
      <c r="F4812">
        <f t="shared" si="184"/>
        <v>10.762042176218221</v>
      </c>
    </row>
    <row r="4813" spans="1:6" x14ac:dyDescent="0.45">
      <c r="A4813" t="str">
        <f t="shared" si="183"/>
        <v>USA2010</v>
      </c>
      <c r="B4813" t="s">
        <v>485</v>
      </c>
      <c r="C4813">
        <v>2010</v>
      </c>
      <c r="D4813">
        <v>48642.631208821302</v>
      </c>
      <c r="E4813">
        <v>181.92066652745163</v>
      </c>
      <c r="F4813">
        <f t="shared" si="184"/>
        <v>10.792255610753031</v>
      </c>
    </row>
    <row r="4814" spans="1:6" x14ac:dyDescent="0.45">
      <c r="A4814" t="str">
        <f t="shared" si="183"/>
        <v>USA2011</v>
      </c>
      <c r="B4814" t="s">
        <v>485</v>
      </c>
      <c r="C4814">
        <v>2011</v>
      </c>
      <c r="D4814">
        <v>50024.8812320773</v>
      </c>
      <c r="E4814">
        <v>174.47455912553752</v>
      </c>
      <c r="F4814">
        <f t="shared" si="184"/>
        <v>10.820275785277747</v>
      </c>
    </row>
    <row r="4815" spans="1:6" x14ac:dyDescent="0.45">
      <c r="A4815" t="str">
        <f t="shared" si="183"/>
        <v>USA2012</v>
      </c>
      <c r="B4815" t="s">
        <v>485</v>
      </c>
      <c r="C4815">
        <v>2012</v>
      </c>
      <c r="D4815">
        <v>51708.394061408188</v>
      </c>
      <c r="E4815">
        <v>175.44384357945597</v>
      </c>
      <c r="F4815">
        <f t="shared" si="184"/>
        <v>10.853375408273077</v>
      </c>
    </row>
    <row r="4816" spans="1:6" x14ac:dyDescent="0.45">
      <c r="A4816" t="str">
        <f t="shared" si="183"/>
        <v>USA2013</v>
      </c>
      <c r="B4816" t="s">
        <v>485</v>
      </c>
      <c r="C4816">
        <v>2013</v>
      </c>
      <c r="D4816">
        <v>53297.386290159528</v>
      </c>
      <c r="E4816">
        <v>184.16292171582276</v>
      </c>
      <c r="F4816">
        <f t="shared" si="184"/>
        <v>10.883642571243472</v>
      </c>
    </row>
    <row r="4817" spans="1:6" x14ac:dyDescent="0.45">
      <c r="A4817" t="str">
        <f t="shared" si="183"/>
        <v>USA2014</v>
      </c>
      <c r="B4817" t="s">
        <v>485</v>
      </c>
      <c r="C4817">
        <v>2014</v>
      </c>
      <c r="D4817">
        <v>55153.394018296698</v>
      </c>
      <c r="E4817">
        <v>184.79402133194944</v>
      </c>
      <c r="F4817">
        <f t="shared" si="184"/>
        <v>10.917873564370939</v>
      </c>
    </row>
    <row r="4818" spans="1:6" x14ac:dyDescent="0.45">
      <c r="A4818" t="str">
        <f t="shared" si="183"/>
        <v>USA2015</v>
      </c>
      <c r="B4818" t="s">
        <v>485</v>
      </c>
      <c r="C4818">
        <v>2015</v>
      </c>
      <c r="D4818">
        <v>56849.46979231594</v>
      </c>
      <c r="E4818">
        <v>183.63216344025167</v>
      </c>
      <c r="F4818">
        <f t="shared" si="184"/>
        <v>10.948162172702753</v>
      </c>
    </row>
    <row r="4819" spans="1:6" x14ac:dyDescent="0.45">
      <c r="A4819" t="str">
        <f t="shared" si="183"/>
        <v>USA2016</v>
      </c>
      <c r="B4819" t="s">
        <v>485</v>
      </c>
      <c r="C4819">
        <v>2016</v>
      </c>
      <c r="D4819">
        <v>57976.628204291039</v>
      </c>
      <c r="E4819">
        <v>186.32705104430636</v>
      </c>
      <c r="F4819">
        <f t="shared" si="184"/>
        <v>10.967795246322572</v>
      </c>
    </row>
    <row r="4820" spans="1:6" x14ac:dyDescent="0.45">
      <c r="A4820" t="str">
        <f t="shared" si="183"/>
        <v>USA2017</v>
      </c>
      <c r="B4820" t="s">
        <v>485</v>
      </c>
      <c r="C4820">
        <v>2017</v>
      </c>
      <c r="D4820">
        <v>60047.719072830689</v>
      </c>
      <c r="E4820">
        <v>194.09099665384721</v>
      </c>
      <c r="F4820">
        <f t="shared" si="184"/>
        <v>11.002894842987072</v>
      </c>
    </row>
    <row r="4821" spans="1:6" x14ac:dyDescent="0.45">
      <c r="A4821" t="str">
        <f t="shared" si="183"/>
        <v>USA2018</v>
      </c>
      <c r="B4821" t="s">
        <v>485</v>
      </c>
      <c r="C4821">
        <v>2018</v>
      </c>
      <c r="D4821">
        <v>62875.666138272842</v>
      </c>
      <c r="E4821">
        <v>183.05400175621241</v>
      </c>
      <c r="F4821">
        <f t="shared" si="184"/>
        <v>11.048914501990415</v>
      </c>
    </row>
    <row r="4822" spans="1:6" x14ac:dyDescent="0.45">
      <c r="A4822" t="str">
        <f t="shared" si="183"/>
        <v>USA2019</v>
      </c>
      <c r="B4822" t="s">
        <v>485</v>
      </c>
      <c r="C4822">
        <v>2019</v>
      </c>
      <c r="D4822">
        <v>65227.956591103524</v>
      </c>
      <c r="E4822">
        <v>194.73525891744384</v>
      </c>
      <c r="F4822">
        <f t="shared" si="184"/>
        <v>11.085643438086121</v>
      </c>
    </row>
    <row r="4823" spans="1:6" x14ac:dyDescent="0.45">
      <c r="A4823" t="str">
        <f t="shared" si="183"/>
        <v>USA2020</v>
      </c>
      <c r="B4823" t="s">
        <v>485</v>
      </c>
      <c r="C4823">
        <v>2020</v>
      </c>
      <c r="D4823">
        <v>64401.50743542087</v>
      </c>
      <c r="E4823">
        <v>218.33561244074576</v>
      </c>
      <c r="F4823">
        <f t="shared" si="184"/>
        <v>11.072892319200808</v>
      </c>
    </row>
    <row r="4824" spans="1:6" x14ac:dyDescent="0.45">
      <c r="A4824" t="str">
        <f t="shared" si="183"/>
        <v>USA2021</v>
      </c>
      <c r="B4824" t="s">
        <v>485</v>
      </c>
      <c r="C4824">
        <v>2021</v>
      </c>
      <c r="D4824">
        <v>71307.401727721808</v>
      </c>
      <c r="E4824">
        <v>220.31563828572246</v>
      </c>
      <c r="F4824">
        <f t="shared" si="184"/>
        <v>11.174755412062385</v>
      </c>
    </row>
    <row r="4825" spans="1:6" x14ac:dyDescent="0.45">
      <c r="A4825" t="str">
        <f t="shared" si="183"/>
        <v>USA2022</v>
      </c>
      <c r="B4825" t="s">
        <v>485</v>
      </c>
      <c r="C4825">
        <v>2022</v>
      </c>
      <c r="D4825">
        <v>77860.911290884818</v>
      </c>
      <c r="E4825">
        <v>187.58360387067538</v>
      </c>
      <c r="F4825">
        <f t="shared" si="184"/>
        <v>11.262679325320006</v>
      </c>
    </row>
    <row r="4826" spans="1:6" x14ac:dyDescent="0.45">
      <c r="A4826" t="str">
        <f t="shared" si="183"/>
        <v>USA2023</v>
      </c>
      <c r="B4826" t="s">
        <v>485</v>
      </c>
      <c r="C4826">
        <v>2023</v>
      </c>
      <c r="D4826">
        <v>82304.620427286573</v>
      </c>
      <c r="E4826">
        <v>192.52734796965294</v>
      </c>
      <c r="F4826">
        <f t="shared" si="184"/>
        <v>11.3181825263686</v>
      </c>
    </row>
    <row r="4827" spans="1:6" x14ac:dyDescent="0.45">
      <c r="A4827" t="str">
        <f t="shared" si="183"/>
        <v>USA2024</v>
      </c>
      <c r="B4827" t="s">
        <v>485</v>
      </c>
      <c r="C4827">
        <v>2024</v>
      </c>
      <c r="D4827">
        <v>85809.900384635912</v>
      </c>
      <c r="E4827">
        <v>197.89612059905625</v>
      </c>
      <c r="F4827">
        <f t="shared" si="184"/>
        <v>11.359889667917564</v>
      </c>
    </row>
    <row r="4828" spans="1:6" x14ac:dyDescent="0.45">
      <c r="A4828" t="str">
        <f t="shared" si="183"/>
        <v>URY1990</v>
      </c>
      <c r="B4828" t="s">
        <v>565</v>
      </c>
      <c r="C4828">
        <v>1990</v>
      </c>
      <c r="D4828" s="2">
        <v>6683.0578107903202</v>
      </c>
      <c r="E4828" s="2">
        <v>32.439840081759613</v>
      </c>
      <c r="F4828">
        <f t="shared" si="184"/>
        <v>8.8073309178986623</v>
      </c>
    </row>
    <row r="4829" spans="1:6" x14ac:dyDescent="0.45">
      <c r="A4829" t="str">
        <f t="shared" si="183"/>
        <v>URY1991</v>
      </c>
      <c r="B4829" t="s">
        <v>565</v>
      </c>
      <c r="C4829">
        <v>1991</v>
      </c>
      <c r="D4829">
        <v>7112.4376510207021</v>
      </c>
      <c r="E4829">
        <v>25.51205008976445</v>
      </c>
      <c r="F4829">
        <f t="shared" si="184"/>
        <v>8.8696003122830813</v>
      </c>
    </row>
    <row r="4830" spans="1:6" x14ac:dyDescent="0.45">
      <c r="A4830" t="str">
        <f t="shared" si="183"/>
        <v>URY1992</v>
      </c>
      <c r="B4830" t="s">
        <v>565</v>
      </c>
      <c r="C4830">
        <v>1992</v>
      </c>
      <c r="D4830">
        <v>7808.122280901428</v>
      </c>
      <c r="E4830">
        <v>25.319903776710461</v>
      </c>
      <c r="F4830">
        <f t="shared" si="184"/>
        <v>8.962919788946401</v>
      </c>
    </row>
    <row r="4831" spans="1:6" x14ac:dyDescent="0.45">
      <c r="A4831" t="str">
        <f t="shared" si="183"/>
        <v>URY1993</v>
      </c>
      <c r="B4831" t="s">
        <v>565</v>
      </c>
      <c r="C4831">
        <v>1993</v>
      </c>
      <c r="D4831">
        <v>8162.3559292904583</v>
      </c>
      <c r="E4831">
        <v>24.863481149585922</v>
      </c>
      <c r="F4831">
        <f t="shared" si="184"/>
        <v>9.0072881231122821</v>
      </c>
    </row>
    <row r="4832" spans="1:6" x14ac:dyDescent="0.45">
      <c r="A4832" t="str">
        <f t="shared" si="183"/>
        <v>URY1994</v>
      </c>
      <c r="B4832" t="s">
        <v>565</v>
      </c>
      <c r="C4832">
        <v>1994</v>
      </c>
      <c r="D4832">
        <v>8897.1780595082255</v>
      </c>
      <c r="E4832">
        <v>23.855799072152813</v>
      </c>
      <c r="F4832">
        <f t="shared" si="184"/>
        <v>9.0934894334769201</v>
      </c>
    </row>
    <row r="4833" spans="1:6" x14ac:dyDescent="0.45">
      <c r="A4833" t="str">
        <f t="shared" si="183"/>
        <v>URY1995</v>
      </c>
      <c r="B4833" t="s">
        <v>565</v>
      </c>
      <c r="C4833">
        <v>1995</v>
      </c>
      <c r="D4833">
        <v>8905.6179867626834</v>
      </c>
      <c r="E4833">
        <v>26.438220566565874</v>
      </c>
      <c r="F4833">
        <f t="shared" si="184"/>
        <v>9.0944375910432722</v>
      </c>
    </row>
    <row r="4834" spans="1:6" x14ac:dyDescent="0.45">
      <c r="A4834" t="str">
        <f t="shared" si="183"/>
        <v>URY1996</v>
      </c>
      <c r="B4834" t="s">
        <v>565</v>
      </c>
      <c r="C4834">
        <v>1996</v>
      </c>
      <c r="D4834">
        <v>9524.0870035457574</v>
      </c>
      <c r="E4834">
        <v>26.807703378220531</v>
      </c>
      <c r="F4834">
        <f t="shared" si="184"/>
        <v>9.1615793427546279</v>
      </c>
    </row>
    <row r="4835" spans="1:6" x14ac:dyDescent="0.45">
      <c r="A4835" t="str">
        <f t="shared" si="183"/>
        <v>URY1997</v>
      </c>
      <c r="B4835" t="s">
        <v>565</v>
      </c>
      <c r="C4835">
        <v>1997</v>
      </c>
      <c r="D4835">
        <v>10460.919710046115</v>
      </c>
      <c r="E4835">
        <v>25.905784313664366</v>
      </c>
      <c r="F4835">
        <f t="shared" si="184"/>
        <v>9.2554016601442566</v>
      </c>
    </row>
    <row r="4836" spans="1:6" x14ac:dyDescent="0.45">
      <c r="A4836" t="str">
        <f t="shared" si="183"/>
        <v>URY1998</v>
      </c>
      <c r="B4836" t="s">
        <v>565</v>
      </c>
      <c r="C4836">
        <v>1998</v>
      </c>
      <c r="D4836">
        <v>11002.126208432341</v>
      </c>
      <c r="E4836">
        <v>40.521269001535238</v>
      </c>
      <c r="F4836">
        <f t="shared" si="184"/>
        <v>9.305843824777746</v>
      </c>
    </row>
    <row r="4837" spans="1:6" x14ac:dyDescent="0.45">
      <c r="A4837" t="str">
        <f t="shared" si="183"/>
        <v>URY1999</v>
      </c>
      <c r="B4837" t="s">
        <v>565</v>
      </c>
      <c r="C4837">
        <v>1999</v>
      </c>
      <c r="D4837">
        <v>10938.35578221067</v>
      </c>
      <c r="E4837">
        <v>43.595766500078156</v>
      </c>
      <c r="F4837">
        <f t="shared" si="184"/>
        <v>9.3000307705500251</v>
      </c>
    </row>
    <row r="4838" spans="1:6" x14ac:dyDescent="0.45">
      <c r="A4838" t="str">
        <f t="shared" si="183"/>
        <v>URY2000</v>
      </c>
      <c r="B4838" t="s">
        <v>565</v>
      </c>
      <c r="C4838">
        <v>2000</v>
      </c>
      <c r="D4838">
        <v>10929.300260758677</v>
      </c>
      <c r="E4838">
        <v>45.094226929108103</v>
      </c>
      <c r="F4838">
        <f t="shared" si="184"/>
        <v>9.2992025590625378</v>
      </c>
    </row>
    <row r="4839" spans="1:6" x14ac:dyDescent="0.45">
      <c r="A4839" t="str">
        <f t="shared" si="183"/>
        <v>URY2001</v>
      </c>
      <c r="B4839" t="s">
        <v>565</v>
      </c>
      <c r="C4839">
        <v>2001</v>
      </c>
      <c r="D4839">
        <v>10719.394569068705</v>
      </c>
      <c r="E4839">
        <v>53.853885675274697</v>
      </c>
      <c r="F4839">
        <f t="shared" si="184"/>
        <v>9.2798099562639411</v>
      </c>
    </row>
    <row r="4840" spans="1:6" x14ac:dyDescent="0.45">
      <c r="A4840" t="str">
        <f t="shared" si="183"/>
        <v>URY2002</v>
      </c>
      <c r="B4840" t="s">
        <v>565</v>
      </c>
      <c r="C4840">
        <v>2002</v>
      </c>
      <c r="D4840">
        <v>10030.128784048833</v>
      </c>
      <c r="E4840">
        <v>70.511738266826825</v>
      </c>
      <c r="F4840">
        <f t="shared" si="184"/>
        <v>9.2133487207587788</v>
      </c>
    </row>
    <row r="4841" spans="1:6" x14ac:dyDescent="0.45">
      <c r="A4841" t="str">
        <f t="shared" si="183"/>
        <v>URY2003</v>
      </c>
      <c r="B4841" t="s">
        <v>565</v>
      </c>
      <c r="C4841">
        <v>2003</v>
      </c>
      <c r="D4841">
        <v>10303.233750404677</v>
      </c>
      <c r="E4841">
        <v>43.186543114802035</v>
      </c>
      <c r="F4841">
        <f t="shared" si="184"/>
        <v>9.2402130812937138</v>
      </c>
    </row>
    <row r="4842" spans="1:6" x14ac:dyDescent="0.45">
      <c r="A4842" t="str">
        <f t="shared" si="183"/>
        <v>URY2004</v>
      </c>
      <c r="B4842" t="s">
        <v>565</v>
      </c>
      <c r="C4842">
        <v>2004</v>
      </c>
      <c r="D4842">
        <v>11103.112589891316</v>
      </c>
      <c r="E4842">
        <v>24.193389595693056</v>
      </c>
      <c r="F4842">
        <f t="shared" si="184"/>
        <v>9.3149807614956295</v>
      </c>
    </row>
    <row r="4843" spans="1:6" x14ac:dyDescent="0.45">
      <c r="A4843" t="str">
        <f t="shared" si="183"/>
        <v>URY2005</v>
      </c>
      <c r="B4843" t="s">
        <v>565</v>
      </c>
      <c r="C4843">
        <v>2005</v>
      </c>
      <c r="D4843">
        <v>12295.700311589017</v>
      </c>
      <c r="E4843">
        <v>22.474943073869124</v>
      </c>
      <c r="F4843">
        <f t="shared" si="184"/>
        <v>9.4170049120838204</v>
      </c>
    </row>
    <row r="4844" spans="1:6" x14ac:dyDescent="0.45">
      <c r="A4844" t="str">
        <f t="shared" si="183"/>
        <v>URY2006</v>
      </c>
      <c r="B4844" t="s">
        <v>565</v>
      </c>
      <c r="C4844">
        <v>2006</v>
      </c>
      <c r="D4844">
        <v>13179.388113404382</v>
      </c>
      <c r="E4844">
        <v>23.751935281585165</v>
      </c>
      <c r="F4844">
        <f t="shared" si="184"/>
        <v>9.486409381592189</v>
      </c>
    </row>
    <row r="4845" spans="1:6" x14ac:dyDescent="0.45">
      <c r="A4845" t="str">
        <f t="shared" si="183"/>
        <v>URY2007</v>
      </c>
      <c r="B4845" t="s">
        <v>565</v>
      </c>
      <c r="C4845">
        <v>2007</v>
      </c>
      <c r="D4845">
        <v>14397.224966514999</v>
      </c>
      <c r="E4845">
        <v>23.029972588195751</v>
      </c>
      <c r="F4845">
        <f t="shared" si="184"/>
        <v>9.5747907563343269</v>
      </c>
    </row>
    <row r="4846" spans="1:6" x14ac:dyDescent="0.45">
      <c r="A4846" t="str">
        <f t="shared" si="183"/>
        <v>URY2008</v>
      </c>
      <c r="B4846" t="s">
        <v>565</v>
      </c>
      <c r="C4846">
        <v>2008</v>
      </c>
      <c r="D4846">
        <v>15694.235411975975</v>
      </c>
      <c r="E4846">
        <v>27.168533947951239</v>
      </c>
      <c r="F4846">
        <f t="shared" si="184"/>
        <v>9.6610487527008235</v>
      </c>
    </row>
    <row r="4847" spans="1:6" x14ac:dyDescent="0.45">
      <c r="A4847" t="str">
        <f t="shared" si="183"/>
        <v>URY2009</v>
      </c>
      <c r="B4847" t="s">
        <v>565</v>
      </c>
      <c r="C4847">
        <v>2009</v>
      </c>
      <c r="D4847">
        <v>16421.7696322847</v>
      </c>
      <c r="E4847">
        <v>19.864726099437085</v>
      </c>
      <c r="F4847">
        <f t="shared" si="184"/>
        <v>9.7063631501764736</v>
      </c>
    </row>
    <row r="4848" spans="1:6" x14ac:dyDescent="0.45">
      <c r="A4848" t="str">
        <f t="shared" si="183"/>
        <v>URY2010</v>
      </c>
      <c r="B4848" t="s">
        <v>565</v>
      </c>
      <c r="C4848">
        <v>2010</v>
      </c>
      <c r="D4848">
        <v>17872.536968292363</v>
      </c>
      <c r="E4848">
        <v>21.404036115124612</v>
      </c>
      <c r="F4848">
        <f t="shared" si="184"/>
        <v>9.7910205660843772</v>
      </c>
    </row>
    <row r="4849" spans="1:6" x14ac:dyDescent="0.45">
      <c r="A4849" t="str">
        <f t="shared" si="183"/>
        <v>URY2011</v>
      </c>
      <c r="B4849" t="s">
        <v>565</v>
      </c>
      <c r="C4849">
        <v>2011</v>
      </c>
      <c r="D4849">
        <v>19135.363696418583</v>
      </c>
      <c r="E4849">
        <v>21.973990507876668</v>
      </c>
      <c r="F4849">
        <f t="shared" si="184"/>
        <v>9.8592934045471434</v>
      </c>
    </row>
    <row r="4850" spans="1:6" x14ac:dyDescent="0.45">
      <c r="A4850" t="str">
        <f t="shared" si="183"/>
        <v>URY2012</v>
      </c>
      <c r="B4850" t="s">
        <v>565</v>
      </c>
      <c r="C4850">
        <v>2012</v>
      </c>
      <c r="D4850">
        <v>19495.4223660846</v>
      </c>
      <c r="E4850">
        <v>22.170529186153885</v>
      </c>
      <c r="F4850">
        <f t="shared" si="184"/>
        <v>9.8779349665364364</v>
      </c>
    </row>
    <row r="4851" spans="1:6" x14ac:dyDescent="0.45">
      <c r="A4851" t="str">
        <f t="shared" si="183"/>
        <v>URY2013</v>
      </c>
      <c r="B4851" t="s">
        <v>565</v>
      </c>
      <c r="C4851">
        <v>2013</v>
      </c>
      <c r="D4851">
        <v>20661.379341118703</v>
      </c>
      <c r="E4851">
        <v>24.37688152304413</v>
      </c>
      <c r="F4851">
        <f t="shared" si="184"/>
        <v>9.9360215042939437</v>
      </c>
    </row>
    <row r="4852" spans="1:6" x14ac:dyDescent="0.45">
      <c r="A4852" t="str">
        <f t="shared" si="183"/>
        <v>URY2014</v>
      </c>
      <c r="B4852" t="s">
        <v>565</v>
      </c>
      <c r="C4852">
        <v>2014</v>
      </c>
      <c r="D4852">
        <v>21867.811227631493</v>
      </c>
      <c r="E4852">
        <v>25.166793166477635</v>
      </c>
      <c r="F4852">
        <f t="shared" si="184"/>
        <v>9.9927710276212878</v>
      </c>
    </row>
    <row r="4853" spans="1:6" x14ac:dyDescent="0.45">
      <c r="A4853" t="str">
        <f t="shared" si="183"/>
        <v>URY2015</v>
      </c>
      <c r="B4853" t="s">
        <v>565</v>
      </c>
      <c r="C4853">
        <v>2015</v>
      </c>
      <c r="D4853">
        <v>22168.611418967605</v>
      </c>
      <c r="E4853">
        <v>27.814008527585393</v>
      </c>
      <c r="F4853">
        <f t="shared" si="184"/>
        <v>10.006432667314014</v>
      </c>
    </row>
    <row r="4854" spans="1:6" x14ac:dyDescent="0.45">
      <c r="A4854" t="str">
        <f t="shared" si="183"/>
        <v>URY2016</v>
      </c>
      <c r="B4854" t="s">
        <v>565</v>
      </c>
      <c r="C4854">
        <v>2016</v>
      </c>
      <c r="D4854">
        <v>22840.55070698051</v>
      </c>
      <c r="E4854">
        <v>25.681582295366802</v>
      </c>
      <c r="F4854">
        <f t="shared" si="184"/>
        <v>10.036292774993301</v>
      </c>
    </row>
    <row r="4855" spans="1:6" x14ac:dyDescent="0.45">
      <c r="A4855" t="str">
        <f t="shared" si="183"/>
        <v>URY2017</v>
      </c>
      <c r="B4855" t="s">
        <v>565</v>
      </c>
      <c r="C4855">
        <v>2017</v>
      </c>
      <c r="D4855">
        <v>23606.627800795846</v>
      </c>
      <c r="E4855">
        <v>23.926315675077706</v>
      </c>
      <c r="F4855">
        <f t="shared" si="184"/>
        <v>10.06928279060258</v>
      </c>
    </row>
    <row r="4856" spans="1:6" x14ac:dyDescent="0.45">
      <c r="A4856" t="str">
        <f t="shared" si="183"/>
        <v>URY2018</v>
      </c>
      <c r="B4856" t="s">
        <v>565</v>
      </c>
      <c r="C4856">
        <v>2018</v>
      </c>
      <c r="D4856">
        <v>24386.494847395174</v>
      </c>
      <c r="E4856">
        <v>24.944851219690953</v>
      </c>
      <c r="F4856">
        <f t="shared" si="184"/>
        <v>10.101784768188383</v>
      </c>
    </row>
    <row r="4857" spans="1:6" x14ac:dyDescent="0.45">
      <c r="A4857" t="str">
        <f t="shared" si="183"/>
        <v>URY2019</v>
      </c>
      <c r="B4857" t="s">
        <v>565</v>
      </c>
      <c r="C4857">
        <v>2019</v>
      </c>
      <c r="D4857">
        <v>25782.689019887119</v>
      </c>
      <c r="E4857">
        <v>25.308254313844923</v>
      </c>
      <c r="F4857">
        <f t="shared" si="184"/>
        <v>10.157458577488361</v>
      </c>
    </row>
    <row r="4858" spans="1:6" x14ac:dyDescent="0.45">
      <c r="A4858" t="str">
        <f t="shared" si="183"/>
        <v>URY2020</v>
      </c>
      <c r="B4858" t="s">
        <v>565</v>
      </c>
      <c r="C4858">
        <v>2020</v>
      </c>
      <c r="D4858">
        <v>25725.258216941977</v>
      </c>
      <c r="E4858">
        <v>27.884637300587144</v>
      </c>
      <c r="F4858">
        <f t="shared" si="184"/>
        <v>10.155228598239512</v>
      </c>
    </row>
    <row r="4859" spans="1:6" x14ac:dyDescent="0.45">
      <c r="A4859" t="str">
        <f t="shared" si="183"/>
        <v>URY2021</v>
      </c>
      <c r="B4859" t="s">
        <v>565</v>
      </c>
      <c r="C4859">
        <v>2021</v>
      </c>
      <c r="D4859">
        <v>29431.885008747067</v>
      </c>
      <c r="E4859">
        <v>26.71297709999093</v>
      </c>
      <c r="F4859">
        <f t="shared" si="184"/>
        <v>10.289833889762404</v>
      </c>
    </row>
    <row r="4860" spans="1:6" x14ac:dyDescent="0.45">
      <c r="A4860" t="str">
        <f t="shared" si="183"/>
        <v>URY2022</v>
      </c>
      <c r="B4860" t="s">
        <v>565</v>
      </c>
      <c r="C4860">
        <v>2022</v>
      </c>
      <c r="D4860">
        <v>33000.918699951035</v>
      </c>
      <c r="E4860">
        <v>26.623834108085333</v>
      </c>
      <c r="F4860">
        <f t="shared" si="184"/>
        <v>10.404290679453565</v>
      </c>
    </row>
    <row r="4861" spans="1:6" x14ac:dyDescent="0.45">
      <c r="A4861" t="str">
        <f t="shared" si="183"/>
        <v>URY2023</v>
      </c>
      <c r="B4861" t="s">
        <v>565</v>
      </c>
      <c r="C4861">
        <v>2023</v>
      </c>
      <c r="D4861">
        <v>34470.932220114322</v>
      </c>
      <c r="E4861">
        <v>28.577104248513045</v>
      </c>
      <c r="F4861">
        <f t="shared" si="184"/>
        <v>10.447871703534958</v>
      </c>
    </row>
    <row r="4862" spans="1:6" x14ac:dyDescent="0.45">
      <c r="A4862" t="str">
        <f t="shared" si="183"/>
        <v>URY2024</v>
      </c>
      <c r="B4862" t="s">
        <v>565</v>
      </c>
      <c r="C4862">
        <v>2024</v>
      </c>
      <c r="D4862">
        <v>36417.874162496009</v>
      </c>
      <c r="E4862">
        <v>31.079204054424135</v>
      </c>
      <c r="F4862">
        <f t="shared" si="184"/>
        <v>10.502814981520231</v>
      </c>
    </row>
    <row r="4863" spans="1:6" x14ac:dyDescent="0.45">
      <c r="A4863" t="str">
        <f t="shared" si="183"/>
        <v>UZB2013</v>
      </c>
      <c r="B4863" t="s">
        <v>120</v>
      </c>
      <c r="C4863">
        <v>2013</v>
      </c>
      <c r="D4863">
        <v>6412.7238692872015</v>
      </c>
      <c r="E4863">
        <v>9.3277266632779767</v>
      </c>
      <c r="F4863">
        <f t="shared" si="184"/>
        <v>8.7660394002594533</v>
      </c>
    </row>
    <row r="4864" spans="1:6" x14ac:dyDescent="0.45">
      <c r="A4864" t="str">
        <f t="shared" si="183"/>
        <v>UZB2014</v>
      </c>
      <c r="B4864" t="s">
        <v>120</v>
      </c>
      <c r="C4864">
        <v>2014</v>
      </c>
      <c r="D4864">
        <v>6609.7671727770767</v>
      </c>
      <c r="E4864">
        <v>10.029731608458901</v>
      </c>
      <c r="F4864">
        <f t="shared" si="184"/>
        <v>8.796303708742327</v>
      </c>
    </row>
    <row r="4865" spans="1:6" x14ac:dyDescent="0.45">
      <c r="A4865" t="str">
        <f t="shared" si="183"/>
        <v>UZB2015</v>
      </c>
      <c r="B4865" t="s">
        <v>120</v>
      </c>
      <c r="C4865">
        <v>2015</v>
      </c>
      <c r="D4865">
        <v>6799.5733284218295</v>
      </c>
      <c r="E4865">
        <v>10.309625869419156</v>
      </c>
      <c r="F4865">
        <f t="shared" si="184"/>
        <v>8.8246151433752775</v>
      </c>
    </row>
    <row r="4866" spans="1:6" x14ac:dyDescent="0.45">
      <c r="A4866" t="str">
        <f t="shared" si="183"/>
        <v>UZB2016</v>
      </c>
      <c r="B4866" t="s">
        <v>120</v>
      </c>
      <c r="C4866">
        <v>2016</v>
      </c>
      <c r="D4866">
        <v>6919.2947562180425</v>
      </c>
      <c r="E4866">
        <v>11.75377345250249</v>
      </c>
      <c r="F4866">
        <f t="shared" si="184"/>
        <v>8.8420691295768243</v>
      </c>
    </row>
    <row r="4867" spans="1:6" x14ac:dyDescent="0.45">
      <c r="A4867" t="str">
        <f t="shared" ref="A4867:A4930" si="185">B4867&amp;C4867</f>
        <v>UZB2017</v>
      </c>
      <c r="B4867" t="s">
        <v>120</v>
      </c>
      <c r="C4867">
        <v>2017</v>
      </c>
      <c r="D4867">
        <v>7818.011129774256</v>
      </c>
      <c r="E4867">
        <v>14.063326912766422</v>
      </c>
      <c r="F4867">
        <f t="shared" ref="F4867:F4930" si="186">LN(D4867)</f>
        <v>8.9641854699607713</v>
      </c>
    </row>
    <row r="4868" spans="1:6" x14ac:dyDescent="0.45">
      <c r="A4868" t="str">
        <f t="shared" si="185"/>
        <v>UZB2018</v>
      </c>
      <c r="B4868" t="s">
        <v>120</v>
      </c>
      <c r="C4868">
        <v>2018</v>
      </c>
      <c r="D4868">
        <v>8128.7552030352253</v>
      </c>
      <c r="E4868">
        <v>20.425633575757818</v>
      </c>
      <c r="F4868">
        <f t="shared" si="186"/>
        <v>9.0031630792613022</v>
      </c>
    </row>
    <row r="4869" spans="1:6" x14ac:dyDescent="0.45">
      <c r="A4869" t="str">
        <f t="shared" si="185"/>
        <v>UZB2019</v>
      </c>
      <c r="B4869" t="s">
        <v>120</v>
      </c>
      <c r="C4869">
        <v>2019</v>
      </c>
      <c r="D4869">
        <v>8544.0802672971786</v>
      </c>
      <c r="E4869">
        <v>25.85805921565278</v>
      </c>
      <c r="F4869">
        <f t="shared" si="186"/>
        <v>9.0529939557365093</v>
      </c>
    </row>
    <row r="4870" spans="1:6" x14ac:dyDescent="0.45">
      <c r="A4870" t="str">
        <f t="shared" si="185"/>
        <v>UZB2020</v>
      </c>
      <c r="B4870" t="s">
        <v>120</v>
      </c>
      <c r="C4870">
        <v>2020</v>
      </c>
      <c r="D4870">
        <v>8451.7250510811446</v>
      </c>
      <c r="E4870">
        <v>32.174291323743539</v>
      </c>
      <c r="F4870">
        <f t="shared" si="186"/>
        <v>9.0421258475727804</v>
      </c>
    </row>
    <row r="4871" spans="1:6" x14ac:dyDescent="0.45">
      <c r="A4871" t="str">
        <f t="shared" si="185"/>
        <v>UZB2021</v>
      </c>
      <c r="B4871" t="s">
        <v>120</v>
      </c>
      <c r="C4871">
        <v>2021</v>
      </c>
      <c r="D4871">
        <v>9247.6438270392937</v>
      </c>
      <c r="E4871">
        <v>32.055453691001453</v>
      </c>
      <c r="F4871">
        <f t="shared" si="186"/>
        <v>9.1321240766583074</v>
      </c>
    </row>
    <row r="4872" spans="1:6" x14ac:dyDescent="0.45">
      <c r="A4872" t="str">
        <f t="shared" si="185"/>
        <v>UZB2022</v>
      </c>
      <c r="B4872" t="s">
        <v>120</v>
      </c>
      <c r="C4872">
        <v>2022</v>
      </c>
      <c r="D4872">
        <v>10292.530942748537</v>
      </c>
      <c r="E4872">
        <v>32.709251621642842</v>
      </c>
      <c r="F4872">
        <f t="shared" si="186"/>
        <v>9.2391737599789661</v>
      </c>
    </row>
    <row r="4873" spans="1:6" x14ac:dyDescent="0.45">
      <c r="A4873" t="str">
        <f t="shared" si="185"/>
        <v>UZB2023</v>
      </c>
      <c r="B4873" t="s">
        <v>120</v>
      </c>
      <c r="C4873">
        <v>2023</v>
      </c>
      <c r="D4873">
        <v>11106.971593476683</v>
      </c>
      <c r="E4873">
        <v>34.355654118454403</v>
      </c>
      <c r="F4873">
        <f t="shared" si="186"/>
        <v>9.315328261630464</v>
      </c>
    </row>
    <row r="4874" spans="1:6" x14ac:dyDescent="0.45">
      <c r="A4874" t="str">
        <f t="shared" si="185"/>
        <v>UZB2024</v>
      </c>
      <c r="B4874" t="s">
        <v>120</v>
      </c>
      <c r="C4874">
        <v>2024</v>
      </c>
      <c r="D4874">
        <v>11878.552870684822</v>
      </c>
      <c r="E4874">
        <v>33.199435536673178</v>
      </c>
      <c r="F4874">
        <f t="shared" si="186"/>
        <v>9.3824897732650054</v>
      </c>
    </row>
    <row r="4875" spans="1:6" x14ac:dyDescent="0.45">
      <c r="A4875" t="str">
        <f t="shared" si="185"/>
        <v>VUT1990</v>
      </c>
      <c r="B4875" t="s">
        <v>96</v>
      </c>
      <c r="C4875">
        <v>1990</v>
      </c>
      <c r="D4875" s="2">
        <v>1669.6095164127578</v>
      </c>
      <c r="E4875" s="2">
        <v>33.974809044463555</v>
      </c>
      <c r="F4875">
        <f t="shared" si="186"/>
        <v>7.4203450555627253</v>
      </c>
    </row>
    <row r="4876" spans="1:6" x14ac:dyDescent="0.45">
      <c r="A4876" t="str">
        <f t="shared" si="185"/>
        <v>VUT1991</v>
      </c>
      <c r="B4876" t="s">
        <v>96</v>
      </c>
      <c r="C4876">
        <v>1991</v>
      </c>
      <c r="D4876">
        <v>1736.6533494224632</v>
      </c>
      <c r="E4876">
        <v>30.373893706915723</v>
      </c>
      <c r="F4876">
        <f t="shared" si="186"/>
        <v>7.4597151777710895</v>
      </c>
    </row>
    <row r="4877" spans="1:6" x14ac:dyDescent="0.45">
      <c r="A4877" t="str">
        <f t="shared" si="185"/>
        <v>VUT1992</v>
      </c>
      <c r="B4877" t="s">
        <v>96</v>
      </c>
      <c r="C4877">
        <v>1992</v>
      </c>
      <c r="D4877">
        <v>1777.478805057485</v>
      </c>
      <c r="E4877">
        <v>35.882196634189548</v>
      </c>
      <c r="F4877">
        <f t="shared" si="186"/>
        <v>7.4829512375880114</v>
      </c>
    </row>
    <row r="4878" spans="1:6" x14ac:dyDescent="0.45">
      <c r="A4878" t="str">
        <f t="shared" si="185"/>
        <v>VUT1993</v>
      </c>
      <c r="B4878" t="s">
        <v>96</v>
      </c>
      <c r="C4878">
        <v>1993</v>
      </c>
      <c r="D4878">
        <v>1788.68071647432</v>
      </c>
      <c r="E4878">
        <v>35.365523465703966</v>
      </c>
      <c r="F4878">
        <f t="shared" si="186"/>
        <v>7.4892335971921185</v>
      </c>
    </row>
    <row r="4879" spans="1:6" x14ac:dyDescent="0.45">
      <c r="A4879" t="str">
        <f t="shared" si="185"/>
        <v>VUT1994</v>
      </c>
      <c r="B4879" t="s">
        <v>96</v>
      </c>
      <c r="C4879">
        <v>1994</v>
      </c>
      <c r="D4879">
        <v>1945.7889940696521</v>
      </c>
      <c r="E4879">
        <v>33.888214968387004</v>
      </c>
      <c r="F4879">
        <f t="shared" si="186"/>
        <v>7.5734228262757943</v>
      </c>
    </row>
    <row r="4880" spans="1:6" x14ac:dyDescent="0.45">
      <c r="A4880" t="str">
        <f t="shared" si="185"/>
        <v>VUT1995</v>
      </c>
      <c r="B4880" t="s">
        <v>96</v>
      </c>
      <c r="C4880">
        <v>1995</v>
      </c>
      <c r="D4880">
        <v>1960.6340867109507</v>
      </c>
      <c r="E4880">
        <v>32.913104139090613</v>
      </c>
      <c r="F4880">
        <f t="shared" si="186"/>
        <v>7.5810232135333493</v>
      </c>
    </row>
    <row r="4881" spans="1:6" x14ac:dyDescent="0.45">
      <c r="A4881" t="str">
        <f t="shared" si="185"/>
        <v>VUT1996</v>
      </c>
      <c r="B4881" t="s">
        <v>96</v>
      </c>
      <c r="C4881">
        <v>1996</v>
      </c>
      <c r="D4881">
        <v>1997.8818707261285</v>
      </c>
      <c r="E4881">
        <v>34.170616438356163</v>
      </c>
      <c r="F4881">
        <f t="shared" si="186"/>
        <v>7.599842833699924</v>
      </c>
    </row>
    <row r="4882" spans="1:6" x14ac:dyDescent="0.45">
      <c r="A4882" t="str">
        <f t="shared" si="185"/>
        <v>VUT1997</v>
      </c>
      <c r="B4882" t="s">
        <v>96</v>
      </c>
      <c r="C4882">
        <v>1997</v>
      </c>
      <c r="D4882">
        <v>2086.6996784209464</v>
      </c>
      <c r="E4882">
        <v>30.969214706068467</v>
      </c>
      <c r="F4882">
        <f t="shared" si="186"/>
        <v>7.6433389956304216</v>
      </c>
    </row>
    <row r="4883" spans="1:6" x14ac:dyDescent="0.45">
      <c r="A4883" t="str">
        <f t="shared" si="185"/>
        <v>VUT1998</v>
      </c>
      <c r="B4883" t="s">
        <v>96</v>
      </c>
      <c r="C4883">
        <v>1998</v>
      </c>
      <c r="D4883">
        <v>2090.8394421960343</v>
      </c>
      <c r="E4883">
        <v>32.463868209405931</v>
      </c>
      <c r="F4883">
        <f t="shared" si="186"/>
        <v>7.6453209113040472</v>
      </c>
    </row>
    <row r="4884" spans="1:6" x14ac:dyDescent="0.45">
      <c r="A4884" t="str">
        <f t="shared" si="185"/>
        <v>VUT1999</v>
      </c>
      <c r="B4884" t="s">
        <v>96</v>
      </c>
      <c r="C4884">
        <v>1999</v>
      </c>
      <c r="D4884">
        <v>2083.9283122140655</v>
      </c>
      <c r="E4884">
        <v>35.959876275547074</v>
      </c>
      <c r="F4884">
        <f t="shared" si="186"/>
        <v>7.642010003152067</v>
      </c>
    </row>
    <row r="4885" spans="1:6" x14ac:dyDescent="0.45">
      <c r="A4885" t="str">
        <f t="shared" si="185"/>
        <v>VUT2000</v>
      </c>
      <c r="B4885" t="s">
        <v>96</v>
      </c>
      <c r="C4885">
        <v>2000</v>
      </c>
      <c r="D4885">
        <v>2206.1024035677415</v>
      </c>
      <c r="E4885">
        <v>31.546112550412648</v>
      </c>
      <c r="F4885">
        <f t="shared" si="186"/>
        <v>7.6989826192110016</v>
      </c>
    </row>
    <row r="4886" spans="1:6" x14ac:dyDescent="0.45">
      <c r="A4886" t="str">
        <f t="shared" si="185"/>
        <v>VUT2001</v>
      </c>
      <c r="B4886" t="s">
        <v>96</v>
      </c>
      <c r="C4886">
        <v>2001</v>
      </c>
      <c r="D4886">
        <v>2124.950748849164</v>
      </c>
      <c r="E4886">
        <v>33.433188367129134</v>
      </c>
      <c r="F4886">
        <f t="shared" si="186"/>
        <v>7.6615039040777679</v>
      </c>
    </row>
    <row r="4887" spans="1:6" x14ac:dyDescent="0.45">
      <c r="A4887" t="str">
        <f t="shared" si="185"/>
        <v>VUT2002</v>
      </c>
      <c r="B4887" t="s">
        <v>96</v>
      </c>
      <c r="C4887">
        <v>2002</v>
      </c>
      <c r="D4887">
        <v>1995.3237227451157</v>
      </c>
      <c r="E4887">
        <v>37.090126665389981</v>
      </c>
      <c r="F4887">
        <f t="shared" si="186"/>
        <v>7.59856158320025</v>
      </c>
    </row>
    <row r="4888" spans="1:6" x14ac:dyDescent="0.45">
      <c r="A4888" t="str">
        <f t="shared" si="185"/>
        <v>VUT2003</v>
      </c>
      <c r="B4888" t="s">
        <v>96</v>
      </c>
      <c r="C4888">
        <v>2003</v>
      </c>
      <c r="D4888">
        <v>2070.3577555698189</v>
      </c>
      <c r="E4888">
        <v>38.544970722186079</v>
      </c>
      <c r="F4888">
        <f t="shared" si="186"/>
        <v>7.6354767001039328</v>
      </c>
    </row>
    <row r="4889" spans="1:6" x14ac:dyDescent="0.45">
      <c r="A4889" t="str">
        <f t="shared" si="185"/>
        <v>VUT2004</v>
      </c>
      <c r="B4889" t="s">
        <v>96</v>
      </c>
      <c r="C4889">
        <v>2004</v>
      </c>
      <c r="D4889">
        <v>2157.4451705913107</v>
      </c>
      <c r="E4889">
        <v>39.791753057373228</v>
      </c>
      <c r="F4889">
        <f t="shared" si="186"/>
        <v>7.6766800092354961</v>
      </c>
    </row>
    <row r="4890" spans="1:6" x14ac:dyDescent="0.45">
      <c r="A4890" t="str">
        <f t="shared" si="185"/>
        <v>VUT2005</v>
      </c>
      <c r="B4890" t="s">
        <v>96</v>
      </c>
      <c r="C4890">
        <v>2005</v>
      </c>
      <c r="D4890">
        <v>2287.0066043324555</v>
      </c>
      <c r="E4890">
        <v>43.599953647909523</v>
      </c>
      <c r="F4890">
        <f t="shared" si="186"/>
        <v>7.7349990817896899</v>
      </c>
    </row>
    <row r="4891" spans="1:6" x14ac:dyDescent="0.45">
      <c r="A4891" t="str">
        <f t="shared" si="185"/>
        <v>VUT2006</v>
      </c>
      <c r="B4891" t="s">
        <v>96</v>
      </c>
      <c r="C4891">
        <v>2006</v>
      </c>
      <c r="D4891">
        <v>2495.8568363610925</v>
      </c>
      <c r="E4891">
        <v>42.441315751578863</v>
      </c>
      <c r="F4891">
        <f t="shared" si="186"/>
        <v>7.8223873706172036</v>
      </c>
    </row>
    <row r="4892" spans="1:6" x14ac:dyDescent="0.45">
      <c r="A4892" t="str">
        <f t="shared" si="185"/>
        <v>VUT2007</v>
      </c>
      <c r="B4892" t="s">
        <v>96</v>
      </c>
      <c r="C4892">
        <v>2007</v>
      </c>
      <c r="D4892">
        <v>2573.4010436712806</v>
      </c>
      <c r="E4892">
        <v>43.794956331052212</v>
      </c>
      <c r="F4892">
        <f t="shared" si="186"/>
        <v>7.852983666312042</v>
      </c>
    </row>
    <row r="4893" spans="1:6" x14ac:dyDescent="0.45">
      <c r="A4893" t="str">
        <f t="shared" si="185"/>
        <v>VUT2008</v>
      </c>
      <c r="B4893" t="s">
        <v>96</v>
      </c>
      <c r="C4893">
        <v>2008</v>
      </c>
      <c r="D4893">
        <v>2701.2883608183415</v>
      </c>
      <c r="E4893">
        <v>55.055251156808048</v>
      </c>
      <c r="F4893">
        <f t="shared" si="186"/>
        <v>7.9014841088561578</v>
      </c>
    </row>
    <row r="4894" spans="1:6" x14ac:dyDescent="0.45">
      <c r="A4894" t="str">
        <f t="shared" si="185"/>
        <v>VUT2009</v>
      </c>
      <c r="B4894" t="s">
        <v>96</v>
      </c>
      <c r="C4894">
        <v>2009</v>
      </c>
      <c r="D4894">
        <v>2730.2879599112407</v>
      </c>
      <c r="E4894">
        <v>64.832079448914754</v>
      </c>
      <c r="F4894">
        <f t="shared" si="186"/>
        <v>7.9121623624373676</v>
      </c>
    </row>
    <row r="4895" spans="1:6" x14ac:dyDescent="0.45">
      <c r="A4895" t="str">
        <f t="shared" si="185"/>
        <v>VUT2010</v>
      </c>
      <c r="B4895" t="s">
        <v>96</v>
      </c>
      <c r="C4895">
        <v>2010</v>
      </c>
      <c r="D4895">
        <v>2733.4592258871835</v>
      </c>
      <c r="E4895">
        <v>67.587307712782334</v>
      </c>
      <c r="F4895">
        <f t="shared" si="186"/>
        <v>7.913323201774995</v>
      </c>
    </row>
    <row r="4896" spans="1:6" x14ac:dyDescent="0.45">
      <c r="A4896" t="str">
        <f t="shared" si="185"/>
        <v>VUT2011</v>
      </c>
      <c r="B4896" t="s">
        <v>96</v>
      </c>
      <c r="C4896">
        <v>2011</v>
      </c>
      <c r="D4896">
        <v>2815.6869338402926</v>
      </c>
      <c r="E4896">
        <v>69.354140095784061</v>
      </c>
      <c r="F4896">
        <f t="shared" si="186"/>
        <v>7.9429615370352424</v>
      </c>
    </row>
    <row r="4897" spans="1:6" x14ac:dyDescent="0.45">
      <c r="A4897" t="str">
        <f t="shared" si="185"/>
        <v>VUT2012</v>
      </c>
      <c r="B4897" t="s">
        <v>96</v>
      </c>
      <c r="C4897">
        <v>2012</v>
      </c>
      <c r="D4897">
        <v>2834.126308737098</v>
      </c>
      <c r="E4897">
        <v>73.708820126158386</v>
      </c>
      <c r="F4897">
        <f t="shared" si="186"/>
        <v>7.9494889883248847</v>
      </c>
    </row>
    <row r="4898" spans="1:6" x14ac:dyDescent="0.45">
      <c r="A4898" t="str">
        <f t="shared" si="185"/>
        <v>VUT2013</v>
      </c>
      <c r="B4898" t="s">
        <v>96</v>
      </c>
      <c r="C4898">
        <v>2013</v>
      </c>
      <c r="D4898">
        <v>2832.0060614046943</v>
      </c>
      <c r="E4898">
        <v>72.620012079450973</v>
      </c>
      <c r="F4898">
        <f t="shared" si="186"/>
        <v>7.9487405951378358</v>
      </c>
    </row>
    <row r="4899" spans="1:6" x14ac:dyDescent="0.45">
      <c r="A4899" t="str">
        <f t="shared" si="185"/>
        <v>VUT2014</v>
      </c>
      <c r="B4899" t="s">
        <v>96</v>
      </c>
      <c r="C4899">
        <v>2014</v>
      </c>
      <c r="D4899">
        <v>2890.1310381970334</v>
      </c>
      <c r="E4899">
        <v>75.556480624717068</v>
      </c>
      <c r="F4899">
        <f t="shared" si="186"/>
        <v>7.9690571220152533</v>
      </c>
    </row>
    <row r="4900" spans="1:6" x14ac:dyDescent="0.45">
      <c r="A4900" t="str">
        <f t="shared" si="185"/>
        <v>VUT2015</v>
      </c>
      <c r="B4900" t="s">
        <v>96</v>
      </c>
      <c r="C4900">
        <v>2015</v>
      </c>
      <c r="D4900">
        <v>2965.8414325737776</v>
      </c>
      <c r="E4900">
        <v>69.752277940288408</v>
      </c>
      <c r="F4900">
        <f t="shared" si="186"/>
        <v>7.9949160595606505</v>
      </c>
    </row>
    <row r="4901" spans="1:6" x14ac:dyDescent="0.45">
      <c r="A4901" t="str">
        <f t="shared" si="185"/>
        <v>VUT2016</v>
      </c>
      <c r="B4901" t="s">
        <v>96</v>
      </c>
      <c r="C4901">
        <v>2016</v>
      </c>
      <c r="D4901">
        <v>3029.8092394841306</v>
      </c>
      <c r="E4901">
        <v>67.119832792352923</v>
      </c>
      <c r="F4901">
        <f t="shared" si="186"/>
        <v>8.0162549392555587</v>
      </c>
    </row>
    <row r="4902" spans="1:6" x14ac:dyDescent="0.45">
      <c r="A4902" t="str">
        <f t="shared" si="185"/>
        <v>VUT2017</v>
      </c>
      <c r="B4902" t="s">
        <v>96</v>
      </c>
      <c r="C4902">
        <v>2017</v>
      </c>
      <c r="D4902">
        <v>3145.9273498946682</v>
      </c>
      <c r="E4902">
        <v>64.485223272945717</v>
      </c>
      <c r="F4902">
        <f t="shared" si="186"/>
        <v>8.0538639905018226</v>
      </c>
    </row>
    <row r="4903" spans="1:6" x14ac:dyDescent="0.45">
      <c r="A4903" t="str">
        <f t="shared" si="185"/>
        <v>VUT2018</v>
      </c>
      <c r="B4903" t="s">
        <v>96</v>
      </c>
      <c r="C4903">
        <v>2018</v>
      </c>
      <c r="D4903">
        <v>3232.9482580067179</v>
      </c>
      <c r="E4903">
        <v>61.499135241289657</v>
      </c>
      <c r="F4903">
        <f t="shared" si="186"/>
        <v>8.0811497732690967</v>
      </c>
    </row>
    <row r="4904" spans="1:6" x14ac:dyDescent="0.45">
      <c r="A4904" t="str">
        <f t="shared" si="185"/>
        <v>VUT2019</v>
      </c>
      <c r="B4904" t="s">
        <v>96</v>
      </c>
      <c r="C4904">
        <v>2019</v>
      </c>
      <c r="D4904">
        <v>3314.6672135242475</v>
      </c>
      <c r="E4904">
        <v>59.087294783620294</v>
      </c>
      <c r="F4904">
        <f t="shared" si="186"/>
        <v>8.1061125095035926</v>
      </c>
    </row>
    <row r="4905" spans="1:6" x14ac:dyDescent="0.45">
      <c r="A4905" t="str">
        <f t="shared" si="185"/>
        <v>VUT2020</v>
      </c>
      <c r="B4905" t="s">
        <v>96</v>
      </c>
      <c r="C4905">
        <v>2020</v>
      </c>
      <c r="D4905">
        <v>3117.6442529203755</v>
      </c>
      <c r="E4905">
        <v>60.211453968874196</v>
      </c>
      <c r="F4905">
        <f t="shared" si="186"/>
        <v>8.0448329484709653</v>
      </c>
    </row>
    <row r="4906" spans="1:6" x14ac:dyDescent="0.45">
      <c r="A4906" t="str">
        <f t="shared" si="185"/>
        <v>VUT2021</v>
      </c>
      <c r="B4906" t="s">
        <v>96</v>
      </c>
      <c r="C4906">
        <v>2021</v>
      </c>
      <c r="D4906">
        <v>3135.8366494568013</v>
      </c>
      <c r="E4906">
        <v>58.95961667658711</v>
      </c>
      <c r="F4906">
        <f t="shared" si="186"/>
        <v>8.0506512912924553</v>
      </c>
    </row>
    <row r="4907" spans="1:6" x14ac:dyDescent="0.45">
      <c r="A4907" t="str">
        <f t="shared" si="185"/>
        <v>VUT2022</v>
      </c>
      <c r="B4907" t="s">
        <v>96</v>
      </c>
      <c r="C4907">
        <v>2022</v>
      </c>
      <c r="D4907">
        <v>3452.6074269387996</v>
      </c>
      <c r="E4907">
        <v>56.551501398771975</v>
      </c>
      <c r="F4907">
        <f t="shared" si="186"/>
        <v>8.1468850004948887</v>
      </c>
    </row>
    <row r="4908" spans="1:6" x14ac:dyDescent="0.45">
      <c r="A4908" t="str">
        <f t="shared" si="185"/>
        <v>VUT2023</v>
      </c>
      <c r="B4908" t="s">
        <v>96</v>
      </c>
      <c r="C4908">
        <v>2023</v>
      </c>
      <c r="D4908">
        <v>3460.9337136812446</v>
      </c>
      <c r="E4908">
        <v>53.054850735699702</v>
      </c>
      <c r="F4908">
        <f t="shared" si="186"/>
        <v>8.1492936910917049</v>
      </c>
    </row>
    <row r="4909" spans="1:6" x14ac:dyDescent="0.45">
      <c r="A4909" t="str">
        <f t="shared" si="185"/>
        <v>VUT2024</v>
      </c>
      <c r="B4909" t="s">
        <v>96</v>
      </c>
      <c r="C4909">
        <v>2024</v>
      </c>
      <c r="D4909">
        <v>3602.4072700948686</v>
      </c>
      <c r="E4909">
        <v>54.233691555255646</v>
      </c>
      <c r="F4909">
        <f t="shared" si="186"/>
        <v>8.189357587110706</v>
      </c>
    </row>
    <row r="4910" spans="1:6" x14ac:dyDescent="0.45">
      <c r="A4910" t="str">
        <f t="shared" si="185"/>
        <v>VEN1990</v>
      </c>
      <c r="B4910" t="s">
        <v>245</v>
      </c>
      <c r="C4910">
        <v>1990</v>
      </c>
      <c r="D4910" s="2">
        <v>9497.2544993349875</v>
      </c>
      <c r="E4910" s="2">
        <v>16.587788761357299</v>
      </c>
      <c r="F4910">
        <f t="shared" si="186"/>
        <v>9.1587580357500631</v>
      </c>
    </row>
    <row r="4911" spans="1:6" x14ac:dyDescent="0.45">
      <c r="A4911" t="str">
        <f t="shared" si="185"/>
        <v>VEN1991</v>
      </c>
      <c r="B4911" t="s">
        <v>245</v>
      </c>
      <c r="C4911">
        <v>1991</v>
      </c>
      <c r="D4911">
        <v>10520.190524860487</v>
      </c>
      <c r="E4911">
        <v>18.413842736046711</v>
      </c>
      <c r="F4911">
        <f t="shared" si="186"/>
        <v>9.2610515968558875</v>
      </c>
    </row>
    <row r="4912" spans="1:6" x14ac:dyDescent="0.45">
      <c r="A4912" t="str">
        <f t="shared" si="185"/>
        <v>VEN1992</v>
      </c>
      <c r="B4912" t="s">
        <v>245</v>
      </c>
      <c r="C4912">
        <v>1992</v>
      </c>
      <c r="D4912">
        <v>11150.605071098327</v>
      </c>
      <c r="E4912">
        <v>18.588337408141339</v>
      </c>
      <c r="F4912">
        <f t="shared" si="186"/>
        <v>9.3192490418821112</v>
      </c>
    </row>
    <row r="4913" spans="1:6" x14ac:dyDescent="0.45">
      <c r="A4913" t="str">
        <f t="shared" si="185"/>
        <v>VEN1993</v>
      </c>
      <c r="B4913" t="s">
        <v>245</v>
      </c>
      <c r="C4913">
        <v>1993</v>
      </c>
      <c r="D4913">
        <v>11191.309888635737</v>
      </c>
      <c r="E4913">
        <v>15.765150205275011</v>
      </c>
      <c r="F4913">
        <f t="shared" si="186"/>
        <v>9.322892853314432</v>
      </c>
    </row>
    <row r="4914" spans="1:6" x14ac:dyDescent="0.45">
      <c r="A4914" t="str">
        <f t="shared" si="185"/>
        <v>VEN1994</v>
      </c>
      <c r="B4914" t="s">
        <v>245</v>
      </c>
      <c r="C4914">
        <v>1994</v>
      </c>
      <c r="D4914">
        <v>10919.897272948112</v>
      </c>
      <c r="E4914">
        <v>9.1984343365180532</v>
      </c>
      <c r="F4914">
        <f t="shared" si="186"/>
        <v>9.2983418420154642</v>
      </c>
    </row>
    <row r="4915" spans="1:6" x14ac:dyDescent="0.45">
      <c r="A4915" t="str">
        <f t="shared" si="185"/>
        <v>VEN1995</v>
      </c>
      <c r="B4915" t="s">
        <v>245</v>
      </c>
      <c r="C4915">
        <v>1995</v>
      </c>
      <c r="D4915">
        <v>11344.702549340793</v>
      </c>
      <c r="E4915">
        <v>8.6559197690199809</v>
      </c>
      <c r="F4915">
        <f t="shared" si="186"/>
        <v>9.3365061782136198</v>
      </c>
    </row>
    <row r="4916" spans="1:6" x14ac:dyDescent="0.45">
      <c r="A4916" t="str">
        <f t="shared" si="185"/>
        <v>VEN1996</v>
      </c>
      <c r="B4916" t="s">
        <v>245</v>
      </c>
      <c r="C4916">
        <v>1996</v>
      </c>
      <c r="D4916">
        <v>11291.294865452397</v>
      </c>
      <c r="E4916">
        <v>8.1266134691000449</v>
      </c>
      <c r="F4916">
        <f t="shared" si="186"/>
        <v>9.3317873419269795</v>
      </c>
    </row>
    <row r="4917" spans="1:6" x14ac:dyDescent="0.45">
      <c r="A4917" t="str">
        <f t="shared" si="185"/>
        <v>VEN1997</v>
      </c>
      <c r="B4917" t="s">
        <v>245</v>
      </c>
      <c r="C4917">
        <v>1997</v>
      </c>
      <c r="D4917">
        <v>11969.752863744437</v>
      </c>
      <c r="E4917">
        <v>12.606896451611135</v>
      </c>
      <c r="F4917">
        <f t="shared" si="186"/>
        <v>9.3901381520351581</v>
      </c>
    </row>
    <row r="4918" spans="1:6" x14ac:dyDescent="0.45">
      <c r="A4918" t="str">
        <f t="shared" si="185"/>
        <v>VEN1998</v>
      </c>
      <c r="B4918" t="s">
        <v>245</v>
      </c>
      <c r="C4918">
        <v>1998</v>
      </c>
      <c r="D4918">
        <v>11898.294150672029</v>
      </c>
      <c r="E4918">
        <v>12.04051443984917</v>
      </c>
      <c r="F4918">
        <f t="shared" si="186"/>
        <v>9.3841503201411935</v>
      </c>
    </row>
    <row r="4919" spans="1:6" x14ac:dyDescent="0.45">
      <c r="A4919" t="str">
        <f t="shared" si="185"/>
        <v>VEN1999</v>
      </c>
      <c r="B4919" t="s">
        <v>245</v>
      </c>
      <c r="C4919">
        <v>1999</v>
      </c>
      <c r="D4919">
        <v>11126.885763610671</v>
      </c>
      <c r="E4919">
        <v>11.214285787897129</v>
      </c>
      <c r="F4919">
        <f t="shared" si="186"/>
        <v>9.3171195995111891</v>
      </c>
    </row>
    <row r="4920" spans="1:6" x14ac:dyDescent="0.45">
      <c r="A4920" t="str">
        <f t="shared" si="185"/>
        <v>VEN2000</v>
      </c>
      <c r="B4920" t="s">
        <v>245</v>
      </c>
      <c r="C4920">
        <v>2000</v>
      </c>
      <c r="D4920">
        <v>11577.129970990898</v>
      </c>
      <c r="E4920">
        <v>10.483842323388517</v>
      </c>
      <c r="F4920">
        <f t="shared" si="186"/>
        <v>9.3567868767982247</v>
      </c>
    </row>
    <row r="4921" spans="1:6" x14ac:dyDescent="0.45">
      <c r="A4921" t="str">
        <f t="shared" si="185"/>
        <v>VEN2001</v>
      </c>
      <c r="B4921" t="s">
        <v>245</v>
      </c>
      <c r="C4921">
        <v>2001</v>
      </c>
      <c r="D4921">
        <v>12017.549369387374</v>
      </c>
      <c r="E4921">
        <v>12.370066744505596</v>
      </c>
      <c r="F4921">
        <f t="shared" si="186"/>
        <v>9.3941233078842767</v>
      </c>
    </row>
    <row r="4922" spans="1:6" x14ac:dyDescent="0.45">
      <c r="A4922" t="str">
        <f t="shared" si="185"/>
        <v>VEN2002</v>
      </c>
      <c r="B4922" t="s">
        <v>245</v>
      </c>
      <c r="C4922">
        <v>2002</v>
      </c>
      <c r="D4922">
        <v>10924.223323865413</v>
      </c>
      <c r="E4922">
        <v>10.127166373815673</v>
      </c>
      <c r="F4922">
        <f t="shared" si="186"/>
        <v>9.2987379257996281</v>
      </c>
    </row>
    <row r="4923" spans="1:6" x14ac:dyDescent="0.45">
      <c r="A4923" t="str">
        <f t="shared" si="185"/>
        <v>VEN2003</v>
      </c>
      <c r="B4923" t="s">
        <v>245</v>
      </c>
      <c r="C4923">
        <v>2003</v>
      </c>
      <c r="D4923">
        <v>10094.587966181531</v>
      </c>
      <c r="E4923">
        <v>8.9061262146387339</v>
      </c>
      <c r="F4923">
        <f t="shared" si="186"/>
        <v>9.2197547142806275</v>
      </c>
    </row>
    <row r="4924" spans="1:6" x14ac:dyDescent="0.45">
      <c r="A4924" t="str">
        <f t="shared" si="185"/>
        <v>VEN2004</v>
      </c>
      <c r="B4924" t="s">
        <v>245</v>
      </c>
      <c r="C4924">
        <v>2004</v>
      </c>
      <c r="D4924">
        <v>12053.030840014373</v>
      </c>
      <c r="E4924">
        <v>11.081772129297994</v>
      </c>
      <c r="F4924">
        <f t="shared" si="186"/>
        <v>9.3970714292853419</v>
      </c>
    </row>
    <row r="4925" spans="1:6" x14ac:dyDescent="0.45">
      <c r="A4925" t="str">
        <f t="shared" si="185"/>
        <v>VEN2005</v>
      </c>
      <c r="B4925" t="s">
        <v>245</v>
      </c>
      <c r="C4925">
        <v>2005</v>
      </c>
      <c r="D4925">
        <v>13485.752842115739</v>
      </c>
      <c r="E4925">
        <v>13.214871769626019</v>
      </c>
      <c r="F4925">
        <f t="shared" si="186"/>
        <v>9.5093890621293848</v>
      </c>
    </row>
    <row r="4926" spans="1:6" x14ac:dyDescent="0.45">
      <c r="A4926" t="str">
        <f t="shared" si="185"/>
        <v>VEN2006</v>
      </c>
      <c r="B4926" t="s">
        <v>245</v>
      </c>
      <c r="C4926">
        <v>2006</v>
      </c>
      <c r="D4926">
        <v>15027.792749214039</v>
      </c>
      <c r="E4926">
        <v>17.037132868210175</v>
      </c>
      <c r="F4926">
        <f t="shared" si="186"/>
        <v>9.6176566156228542</v>
      </c>
    </row>
    <row r="4927" spans="1:6" x14ac:dyDescent="0.45">
      <c r="A4927" t="str">
        <f t="shared" si="185"/>
        <v>VEN2007</v>
      </c>
      <c r="B4927" t="s">
        <v>245</v>
      </c>
      <c r="C4927">
        <v>2007</v>
      </c>
      <c r="D4927">
        <v>16528.220476019927</v>
      </c>
      <c r="E4927">
        <v>23.481172466982478</v>
      </c>
      <c r="F4927">
        <f t="shared" si="186"/>
        <v>9.7128245308166683</v>
      </c>
    </row>
    <row r="4928" spans="1:6" x14ac:dyDescent="0.45">
      <c r="A4928" t="str">
        <f t="shared" si="185"/>
        <v>VEN2008</v>
      </c>
      <c r="B4928" t="s">
        <v>245</v>
      </c>
      <c r="C4928">
        <v>2008</v>
      </c>
      <c r="D4928">
        <v>17480.190862148229</v>
      </c>
      <c r="E4928">
        <v>21.469673807591555</v>
      </c>
      <c r="F4928">
        <f t="shared" si="186"/>
        <v>9.7688235680371136</v>
      </c>
    </row>
    <row r="4929" spans="1:6" x14ac:dyDescent="0.45">
      <c r="A4929" t="str">
        <f t="shared" si="185"/>
        <v>VEN2009</v>
      </c>
      <c r="B4929" t="s">
        <v>245</v>
      </c>
      <c r="C4929">
        <v>2009</v>
      </c>
      <c r="D4929">
        <v>16794.539494404784</v>
      </c>
      <c r="E4929">
        <v>23.613628678797753</v>
      </c>
      <c r="F4929">
        <f t="shared" si="186"/>
        <v>9.7288090824626678</v>
      </c>
    </row>
    <row r="4930" spans="1:6" x14ac:dyDescent="0.45">
      <c r="A4930" t="str">
        <f t="shared" si="185"/>
        <v>VEN2010</v>
      </c>
      <c r="B4930" t="s">
        <v>245</v>
      </c>
      <c r="C4930">
        <v>2010</v>
      </c>
      <c r="D4930">
        <v>16527.739408096746</v>
      </c>
      <c r="E4930">
        <v>18.85433542003425</v>
      </c>
      <c r="F4930">
        <f t="shared" si="186"/>
        <v>9.7127954245420423</v>
      </c>
    </row>
    <row r="4931" spans="1:6" x14ac:dyDescent="0.45">
      <c r="A4931" t="str">
        <f t="shared" ref="A4931:A4994" si="187">B4931&amp;C4931</f>
        <v>VEN2011</v>
      </c>
      <c r="B4931" t="s">
        <v>245</v>
      </c>
      <c r="C4931">
        <v>2011</v>
      </c>
      <c r="D4931">
        <v>17349.175997971775</v>
      </c>
      <c r="E4931">
        <v>20.474225648510252</v>
      </c>
      <c r="F4931">
        <f t="shared" ref="F4931:F4994" si="188">LN(D4931)</f>
        <v>9.7613002913348907</v>
      </c>
    </row>
    <row r="4932" spans="1:6" x14ac:dyDescent="0.45">
      <c r="A4932" t="str">
        <f t="shared" si="187"/>
        <v>VNM1992</v>
      </c>
      <c r="B4932" t="s">
        <v>495</v>
      </c>
      <c r="C4932">
        <v>1992</v>
      </c>
      <c r="D4932">
        <v>1413.0749532317723</v>
      </c>
      <c r="E4932">
        <v>13.656910216046031</v>
      </c>
      <c r="F4932">
        <f t="shared" si="188"/>
        <v>7.2535234267353967</v>
      </c>
    </row>
    <row r="4933" spans="1:6" x14ac:dyDescent="0.45">
      <c r="A4933" t="str">
        <f t="shared" si="187"/>
        <v>VNM1993</v>
      </c>
      <c r="B4933" t="s">
        <v>495</v>
      </c>
      <c r="C4933">
        <v>1993</v>
      </c>
      <c r="D4933">
        <v>1533.5557317551024</v>
      </c>
      <c r="E4933">
        <v>16.529464272982647</v>
      </c>
      <c r="F4933">
        <f t="shared" si="188"/>
        <v>7.3353443257404178</v>
      </c>
    </row>
    <row r="4934" spans="1:6" x14ac:dyDescent="0.45">
      <c r="A4934" t="str">
        <f t="shared" si="187"/>
        <v>VNM1995</v>
      </c>
      <c r="B4934" t="s">
        <v>495</v>
      </c>
      <c r="C4934">
        <v>1995</v>
      </c>
      <c r="D4934">
        <v>1841.3502685277688</v>
      </c>
      <c r="E4934">
        <v>18.484672247173339</v>
      </c>
      <c r="F4934">
        <f t="shared" si="188"/>
        <v>7.5182544230641275</v>
      </c>
    </row>
    <row r="4935" spans="1:6" x14ac:dyDescent="0.45">
      <c r="A4935" t="str">
        <f t="shared" si="187"/>
        <v>VNM1996</v>
      </c>
      <c r="B4935" t="s">
        <v>495</v>
      </c>
      <c r="C4935">
        <v>1996</v>
      </c>
      <c r="D4935">
        <v>2019.1824909577199</v>
      </c>
      <c r="E4935">
        <v>18.670035951124117</v>
      </c>
      <c r="F4935">
        <f t="shared" si="188"/>
        <v>7.6104480010324167</v>
      </c>
    </row>
    <row r="4936" spans="1:6" x14ac:dyDescent="0.45">
      <c r="A4936" t="str">
        <f t="shared" si="187"/>
        <v>VNM1997</v>
      </c>
      <c r="B4936" t="s">
        <v>495</v>
      </c>
      <c r="C4936">
        <v>1997</v>
      </c>
      <c r="D4936">
        <v>2189.4102772813385</v>
      </c>
      <c r="E4936">
        <v>19.848841124534871</v>
      </c>
      <c r="F4936">
        <f t="shared" si="188"/>
        <v>7.6913875067680255</v>
      </c>
    </row>
    <row r="4937" spans="1:6" x14ac:dyDescent="0.45">
      <c r="A4937" t="str">
        <f t="shared" si="187"/>
        <v>VNM1998</v>
      </c>
      <c r="B4937" t="s">
        <v>495</v>
      </c>
      <c r="C4937">
        <v>1998</v>
      </c>
      <c r="D4937">
        <v>2308.2816360179213</v>
      </c>
      <c r="E4937">
        <v>20.123863142178898</v>
      </c>
      <c r="F4937">
        <f t="shared" si="188"/>
        <v>7.7442586461877214</v>
      </c>
    </row>
    <row r="4938" spans="1:6" x14ac:dyDescent="0.45">
      <c r="A4938" t="str">
        <f t="shared" si="187"/>
        <v>VNM1999</v>
      </c>
      <c r="B4938" t="s">
        <v>495</v>
      </c>
      <c r="C4938">
        <v>1999</v>
      </c>
      <c r="D4938">
        <v>2420.9350004566854</v>
      </c>
      <c r="E4938">
        <v>28.186587055122992</v>
      </c>
      <c r="F4938">
        <f t="shared" si="188"/>
        <v>7.7919091083565259</v>
      </c>
    </row>
    <row r="4939" spans="1:6" x14ac:dyDescent="0.45">
      <c r="A4939" t="str">
        <f t="shared" si="187"/>
        <v>VNM2000</v>
      </c>
      <c r="B4939" t="s">
        <v>495</v>
      </c>
      <c r="C4939">
        <v>2000</v>
      </c>
      <c r="D4939">
        <v>2614.1184036656346</v>
      </c>
      <c r="E4939">
        <v>35.259074009500821</v>
      </c>
      <c r="F4939">
        <f t="shared" si="188"/>
        <v>7.8686821891283563</v>
      </c>
    </row>
    <row r="4940" spans="1:6" x14ac:dyDescent="0.45">
      <c r="A4940" t="str">
        <f t="shared" si="187"/>
        <v>VNM2001</v>
      </c>
      <c r="B4940" t="s">
        <v>495</v>
      </c>
      <c r="C4940">
        <v>2001</v>
      </c>
      <c r="D4940">
        <v>2808.8318190836253</v>
      </c>
      <c r="E4940">
        <v>39.290393625531117</v>
      </c>
      <c r="F4940">
        <f t="shared" si="188"/>
        <v>7.9405239531450933</v>
      </c>
    </row>
    <row r="4941" spans="1:6" x14ac:dyDescent="0.45">
      <c r="A4941" t="str">
        <f t="shared" si="187"/>
        <v>VNM2002</v>
      </c>
      <c r="B4941" t="s">
        <v>495</v>
      </c>
      <c r="C4941">
        <v>2002</v>
      </c>
      <c r="D4941">
        <v>3001.8703876692243</v>
      </c>
      <c r="E4941">
        <v>43.130774485685805</v>
      </c>
      <c r="F4941">
        <f t="shared" si="188"/>
        <v>8.0069908359346194</v>
      </c>
    </row>
    <row r="4942" spans="1:6" x14ac:dyDescent="0.45">
      <c r="A4942" t="str">
        <f t="shared" si="187"/>
        <v>VNM2003</v>
      </c>
      <c r="B4942" t="s">
        <v>495</v>
      </c>
      <c r="C4942">
        <v>2003</v>
      </c>
      <c r="D4942">
        <v>3239.7712590991491</v>
      </c>
      <c r="E4942">
        <v>48.372350813360008</v>
      </c>
      <c r="F4942">
        <f t="shared" si="188"/>
        <v>8.0832580072506737</v>
      </c>
    </row>
    <row r="4943" spans="1:6" x14ac:dyDescent="0.45">
      <c r="A4943" t="str">
        <f t="shared" si="187"/>
        <v>VNM2004</v>
      </c>
      <c r="B4943" t="s">
        <v>495</v>
      </c>
      <c r="C4943">
        <v>2004</v>
      </c>
      <c r="D4943">
        <v>3543.0991552046139</v>
      </c>
      <c r="E4943">
        <v>58.722430788458659</v>
      </c>
      <c r="F4943">
        <f t="shared" si="188"/>
        <v>8.1727570907015288</v>
      </c>
    </row>
    <row r="4944" spans="1:6" x14ac:dyDescent="0.45">
      <c r="A4944" t="str">
        <f t="shared" si="187"/>
        <v>VNM2005</v>
      </c>
      <c r="B4944" t="s">
        <v>495</v>
      </c>
      <c r="C4944">
        <v>2005</v>
      </c>
      <c r="D4944">
        <v>3893.6650942259421</v>
      </c>
      <c r="E4944">
        <v>60.466787782507893</v>
      </c>
      <c r="F4944">
        <f t="shared" si="188"/>
        <v>8.2671061766417573</v>
      </c>
    </row>
    <row r="4945" spans="1:6" x14ac:dyDescent="0.45">
      <c r="A4945" t="str">
        <f t="shared" si="187"/>
        <v>VNM2006</v>
      </c>
      <c r="B4945" t="s">
        <v>495</v>
      </c>
      <c r="C4945">
        <v>2006</v>
      </c>
      <c r="D4945">
        <v>4237.4008809473225</v>
      </c>
      <c r="E4945">
        <v>65.359542373759496</v>
      </c>
      <c r="F4945">
        <f t="shared" si="188"/>
        <v>8.3517053604882481</v>
      </c>
    </row>
    <row r="4946" spans="1:6" x14ac:dyDescent="0.45">
      <c r="A4946" t="str">
        <f t="shared" si="187"/>
        <v>VNM2007</v>
      </c>
      <c r="B4946" t="s">
        <v>495</v>
      </c>
      <c r="C4946">
        <v>2007</v>
      </c>
      <c r="D4946">
        <v>4580.7943113842703</v>
      </c>
      <c r="E4946">
        <v>85.639687383950033</v>
      </c>
      <c r="F4946">
        <f t="shared" si="188"/>
        <v>8.4296276925041589</v>
      </c>
    </row>
    <row r="4947" spans="1:6" x14ac:dyDescent="0.45">
      <c r="A4947" t="str">
        <f t="shared" si="187"/>
        <v>VNM2008</v>
      </c>
      <c r="B4947" t="s">
        <v>495</v>
      </c>
      <c r="C4947">
        <v>2008</v>
      </c>
      <c r="D4947">
        <v>4844.067047515462</v>
      </c>
      <c r="E4947">
        <v>82.872770965200885</v>
      </c>
      <c r="F4947">
        <f t="shared" si="188"/>
        <v>8.4855099459305077</v>
      </c>
    </row>
    <row r="4948" spans="1:6" x14ac:dyDescent="0.45">
      <c r="A4948" t="str">
        <f t="shared" si="187"/>
        <v>VNM2009</v>
      </c>
      <c r="B4948" t="s">
        <v>495</v>
      </c>
      <c r="C4948">
        <v>2009</v>
      </c>
      <c r="D4948">
        <v>5060.7321226719623</v>
      </c>
      <c r="E4948">
        <v>103.32235376964529</v>
      </c>
      <c r="F4948">
        <f t="shared" si="188"/>
        <v>8.5292664400902645</v>
      </c>
    </row>
    <row r="4949" spans="1:6" x14ac:dyDescent="0.45">
      <c r="A4949" t="str">
        <f t="shared" si="187"/>
        <v>VNM2010</v>
      </c>
      <c r="B4949" t="s">
        <v>495</v>
      </c>
      <c r="C4949">
        <v>2010</v>
      </c>
      <c r="D4949">
        <v>5389.2195699367358</v>
      </c>
      <c r="E4949">
        <v>90.353170104988166</v>
      </c>
      <c r="F4949">
        <f t="shared" si="188"/>
        <v>8.5921558612001085</v>
      </c>
    </row>
    <row r="4950" spans="1:6" x14ac:dyDescent="0.45">
      <c r="A4950" t="str">
        <f t="shared" si="187"/>
        <v>VNM2011</v>
      </c>
      <c r="B4950" t="s">
        <v>495</v>
      </c>
      <c r="C4950">
        <v>2011</v>
      </c>
      <c r="D4950">
        <v>5786.1234887072096</v>
      </c>
      <c r="E4950">
        <v>79.943081820446679</v>
      </c>
      <c r="F4950">
        <f t="shared" si="188"/>
        <v>8.6632178279815424</v>
      </c>
    </row>
    <row r="4951" spans="1:6" x14ac:dyDescent="0.45">
      <c r="A4951" t="str">
        <f t="shared" si="187"/>
        <v>VNM2012</v>
      </c>
      <c r="B4951" t="s">
        <v>495</v>
      </c>
      <c r="C4951">
        <v>2012</v>
      </c>
      <c r="D4951">
        <v>6376.7976570617184</v>
      </c>
      <c r="E4951">
        <v>75.549391371090536</v>
      </c>
      <c r="F4951">
        <f t="shared" si="188"/>
        <v>8.7604213156976574</v>
      </c>
    </row>
    <row r="4952" spans="1:6" x14ac:dyDescent="0.45">
      <c r="A4952" t="str">
        <f t="shared" si="187"/>
        <v>VNM2013</v>
      </c>
      <c r="B4952" t="s">
        <v>495</v>
      </c>
      <c r="C4952">
        <v>2013</v>
      </c>
      <c r="D4952">
        <v>6758.4043363474875</v>
      </c>
      <c r="E4952">
        <v>77.558110821047549</v>
      </c>
      <c r="F4952">
        <f t="shared" si="188"/>
        <v>8.8185420962550118</v>
      </c>
    </row>
    <row r="4953" spans="1:6" x14ac:dyDescent="0.45">
      <c r="A4953" t="str">
        <f t="shared" si="187"/>
        <v>VNM2014</v>
      </c>
      <c r="B4953" t="s">
        <v>495</v>
      </c>
      <c r="C4953">
        <v>2014</v>
      </c>
      <c r="D4953">
        <v>7296.8794808738048</v>
      </c>
      <c r="E4953">
        <v>80.00103149024153</v>
      </c>
      <c r="F4953">
        <f t="shared" si="188"/>
        <v>8.8952020673723808</v>
      </c>
    </row>
    <row r="4954" spans="1:6" x14ac:dyDescent="0.45">
      <c r="A4954" t="str">
        <f t="shared" si="187"/>
        <v>VNM2015</v>
      </c>
      <c r="B4954" t="s">
        <v>495</v>
      </c>
      <c r="C4954">
        <v>2015</v>
      </c>
      <c r="D4954">
        <v>7671.5819778083951</v>
      </c>
      <c r="E4954">
        <v>90.399227327708957</v>
      </c>
      <c r="F4954">
        <f t="shared" si="188"/>
        <v>8.9452781283489422</v>
      </c>
    </row>
    <row r="4955" spans="1:6" x14ac:dyDescent="0.45">
      <c r="A4955" t="str">
        <f t="shared" si="187"/>
        <v>VNM2016</v>
      </c>
      <c r="B4955" t="s">
        <v>495</v>
      </c>
      <c r="C4955">
        <v>2016</v>
      </c>
      <c r="D4955">
        <v>8374.5068451611751</v>
      </c>
      <c r="E4955">
        <v>98.858960765513928</v>
      </c>
      <c r="F4955">
        <f t="shared" si="188"/>
        <v>9.0329474707996678</v>
      </c>
    </row>
    <row r="4956" spans="1:6" x14ac:dyDescent="0.45">
      <c r="A4956" t="str">
        <f t="shared" si="187"/>
        <v>VNM2017</v>
      </c>
      <c r="B4956" t="s">
        <v>495</v>
      </c>
      <c r="C4956">
        <v>2017</v>
      </c>
      <c r="D4956">
        <v>9169.7319205285476</v>
      </c>
      <c r="E4956">
        <v>103.9720322574714</v>
      </c>
      <c r="F4956">
        <f t="shared" si="188"/>
        <v>9.1236633304206194</v>
      </c>
    </row>
    <row r="4957" spans="1:6" x14ac:dyDescent="0.45">
      <c r="A4957" t="str">
        <f t="shared" si="187"/>
        <v>VNM2018</v>
      </c>
      <c r="B4957" t="s">
        <v>495</v>
      </c>
      <c r="C4957">
        <v>2018</v>
      </c>
      <c r="D4957">
        <v>10009.971475600563</v>
      </c>
      <c r="E4957">
        <v>105.27598468354691</v>
      </c>
      <c r="F4957">
        <f t="shared" si="188"/>
        <v>9.2113370227148526</v>
      </c>
    </row>
    <row r="4958" spans="1:6" x14ac:dyDescent="0.45">
      <c r="A4958" t="str">
        <f t="shared" si="187"/>
        <v>VNM2019</v>
      </c>
      <c r="B4958" t="s">
        <v>495</v>
      </c>
      <c r="C4958">
        <v>2019</v>
      </c>
      <c r="D4958">
        <v>11029.273208396311</v>
      </c>
      <c r="E4958">
        <v>108.03190093336073</v>
      </c>
      <c r="F4958">
        <f t="shared" si="188"/>
        <v>9.3083082178187446</v>
      </c>
    </row>
    <row r="4959" spans="1:6" x14ac:dyDescent="0.45">
      <c r="A4959" t="str">
        <f t="shared" si="187"/>
        <v>VNM2020</v>
      </c>
      <c r="B4959" t="s">
        <v>495</v>
      </c>
      <c r="C4959">
        <v>2020</v>
      </c>
      <c r="D4959">
        <v>11609.31772764233</v>
      </c>
      <c r="E4959">
        <v>115.52534993774137</v>
      </c>
      <c r="F4959">
        <f t="shared" si="188"/>
        <v>9.3595633070428725</v>
      </c>
    </row>
    <row r="4960" spans="1:6" x14ac:dyDescent="0.45">
      <c r="A4960" t="str">
        <f t="shared" si="187"/>
        <v>VNM2021</v>
      </c>
      <c r="B4960" t="s">
        <v>495</v>
      </c>
      <c r="C4960">
        <v>2021</v>
      </c>
      <c r="D4960">
        <v>12048.901993553598</v>
      </c>
      <c r="E4960">
        <v>124.28289874766531</v>
      </c>
      <c r="F4960">
        <f t="shared" si="188"/>
        <v>9.3967288139001219</v>
      </c>
    </row>
    <row r="4961" spans="1:6" x14ac:dyDescent="0.45">
      <c r="A4961" t="str">
        <f t="shared" si="187"/>
        <v>VNM2022</v>
      </c>
      <c r="B4961" t="s">
        <v>495</v>
      </c>
      <c r="C4961">
        <v>2022</v>
      </c>
      <c r="D4961">
        <v>13905.153687521613</v>
      </c>
      <c r="E4961">
        <v>124.96147882254591</v>
      </c>
      <c r="F4961">
        <f t="shared" si="188"/>
        <v>9.5400148192874319</v>
      </c>
    </row>
    <row r="4962" spans="1:6" x14ac:dyDescent="0.45">
      <c r="A4962" t="str">
        <f t="shared" si="187"/>
        <v>PSE1998</v>
      </c>
      <c r="B4962" t="s">
        <v>153</v>
      </c>
      <c r="C4962">
        <v>1998</v>
      </c>
      <c r="D4962">
        <v>2851.6330984658534</v>
      </c>
      <c r="E4962">
        <v>18.029518289984757</v>
      </c>
      <c r="F4962">
        <f t="shared" si="188"/>
        <v>7.9556471261567037</v>
      </c>
    </row>
    <row r="4963" spans="1:6" x14ac:dyDescent="0.45">
      <c r="A4963" t="str">
        <f t="shared" si="187"/>
        <v>PSE1999</v>
      </c>
      <c r="B4963" t="s">
        <v>153</v>
      </c>
      <c r="C4963">
        <v>1999</v>
      </c>
      <c r="D4963">
        <v>3052.4565576974574</v>
      </c>
      <c r="E4963">
        <v>21.372015826933882</v>
      </c>
      <c r="F4963">
        <f t="shared" si="188"/>
        <v>8.0237019741710434</v>
      </c>
    </row>
    <row r="4964" spans="1:6" x14ac:dyDescent="0.45">
      <c r="A4964" t="str">
        <f t="shared" si="187"/>
        <v>PSE2000</v>
      </c>
      <c r="B4964" t="s">
        <v>153</v>
      </c>
      <c r="C4964">
        <v>2000</v>
      </c>
      <c r="D4964">
        <v>2782.5138848236115</v>
      </c>
      <c r="E4964">
        <v>21.488655044510384</v>
      </c>
      <c r="F4964">
        <f t="shared" si="188"/>
        <v>7.9311100731906592</v>
      </c>
    </row>
    <row r="4965" spans="1:6" x14ac:dyDescent="0.45">
      <c r="A4965" t="str">
        <f t="shared" si="187"/>
        <v>PSE2001</v>
      </c>
      <c r="B4965" t="s">
        <v>153</v>
      </c>
      <c r="C4965">
        <v>2001</v>
      </c>
      <c r="D4965">
        <v>2515.1545293821655</v>
      </c>
      <c r="E4965">
        <v>21.410607956367535</v>
      </c>
      <c r="F4965">
        <f t="shared" si="188"/>
        <v>7.8300895237405905</v>
      </c>
    </row>
    <row r="4966" spans="1:6" x14ac:dyDescent="0.45">
      <c r="A4966" t="str">
        <f t="shared" si="187"/>
        <v>PSE2002</v>
      </c>
      <c r="B4966" t="s">
        <v>153</v>
      </c>
      <c r="C4966">
        <v>2002</v>
      </c>
      <c r="D4966">
        <v>2178.8630647883638</v>
      </c>
      <c r="E4966">
        <v>24.196521432487089</v>
      </c>
      <c r="F4966">
        <f t="shared" si="188"/>
        <v>7.6865584898255124</v>
      </c>
    </row>
    <row r="4967" spans="1:6" x14ac:dyDescent="0.45">
      <c r="A4967" t="str">
        <f t="shared" si="187"/>
        <v>PSE2003</v>
      </c>
      <c r="B4967" t="s">
        <v>153</v>
      </c>
      <c r="C4967">
        <v>2003</v>
      </c>
      <c r="D4967">
        <v>2469.3798039462517</v>
      </c>
      <c r="E4967">
        <v>21.693137535178984</v>
      </c>
      <c r="F4967">
        <f t="shared" si="188"/>
        <v>7.8117223065735333</v>
      </c>
    </row>
    <row r="4968" spans="1:6" x14ac:dyDescent="0.45">
      <c r="A4968" t="str">
        <f t="shared" si="187"/>
        <v>PSE2004</v>
      </c>
      <c r="B4968" t="s">
        <v>153</v>
      </c>
      <c r="C4968">
        <v>2004</v>
      </c>
      <c r="D4968">
        <v>3013.7394194689277</v>
      </c>
      <c r="E4968">
        <v>23.117606716899047</v>
      </c>
      <c r="F4968">
        <f t="shared" si="188"/>
        <v>8.0109369187364781</v>
      </c>
    </row>
    <row r="4969" spans="1:6" x14ac:dyDescent="0.45">
      <c r="A4969" t="str">
        <f t="shared" si="187"/>
        <v>PSE2005</v>
      </c>
      <c r="B4969" t="s">
        <v>153</v>
      </c>
      <c r="C4969">
        <v>2005</v>
      </c>
      <c r="D4969">
        <v>3371.9024803340176</v>
      </c>
      <c r="E4969">
        <v>26.446226204337357</v>
      </c>
      <c r="F4969">
        <f t="shared" si="188"/>
        <v>8.1232323982806527</v>
      </c>
    </row>
    <row r="4970" spans="1:6" x14ac:dyDescent="0.45">
      <c r="A4970" t="str">
        <f t="shared" si="187"/>
        <v>PSE2006</v>
      </c>
      <c r="B4970" t="s">
        <v>153</v>
      </c>
      <c r="C4970">
        <v>2006</v>
      </c>
      <c r="D4970">
        <v>3354.4284658708107</v>
      </c>
      <c r="E4970">
        <v>26.217354827141335</v>
      </c>
      <c r="F4970">
        <f t="shared" si="188"/>
        <v>8.1180366819494552</v>
      </c>
    </row>
    <row r="4971" spans="1:6" x14ac:dyDescent="0.45">
      <c r="A4971" t="str">
        <f t="shared" si="187"/>
        <v>PSE2007</v>
      </c>
      <c r="B4971" t="s">
        <v>153</v>
      </c>
      <c r="C4971">
        <v>2007</v>
      </c>
      <c r="D4971">
        <v>3485.6127182597684</v>
      </c>
      <c r="E4971">
        <v>22.867427964131576</v>
      </c>
      <c r="F4971">
        <f t="shared" si="188"/>
        <v>8.1563991235972892</v>
      </c>
    </row>
    <row r="4972" spans="1:6" x14ac:dyDescent="0.45">
      <c r="A4972" t="str">
        <f t="shared" si="187"/>
        <v>PSE2008</v>
      </c>
      <c r="B4972" t="s">
        <v>153</v>
      </c>
      <c r="C4972">
        <v>2008</v>
      </c>
      <c r="D4972">
        <v>3713.1321585764986</v>
      </c>
      <c r="E4972">
        <v>17.572919994391551</v>
      </c>
      <c r="F4972">
        <f t="shared" si="188"/>
        <v>8.2196310470196767</v>
      </c>
    </row>
    <row r="4973" spans="1:6" x14ac:dyDescent="0.45">
      <c r="A4973" t="str">
        <f t="shared" si="187"/>
        <v>PSE2009</v>
      </c>
      <c r="B4973" t="s">
        <v>153</v>
      </c>
      <c r="C4973">
        <v>2009</v>
      </c>
      <c r="D4973">
        <v>3950.2797834605485</v>
      </c>
      <c r="E4973">
        <v>19.533632207230049</v>
      </c>
      <c r="F4973">
        <f t="shared" si="188"/>
        <v>8.2815416866425871</v>
      </c>
    </row>
    <row r="4974" spans="1:6" x14ac:dyDescent="0.45">
      <c r="A4974" t="str">
        <f t="shared" si="187"/>
        <v>PSE2010</v>
      </c>
      <c r="B4974" t="s">
        <v>153</v>
      </c>
      <c r="C4974">
        <v>2010</v>
      </c>
      <c r="D4974">
        <v>4120.86066344952</v>
      </c>
      <c r="E4974">
        <v>21.359530444042761</v>
      </c>
      <c r="F4974">
        <f t="shared" si="188"/>
        <v>8.3238173194227514</v>
      </c>
    </row>
    <row r="4975" spans="1:6" x14ac:dyDescent="0.45">
      <c r="A4975" t="str">
        <f t="shared" si="187"/>
        <v>PSE2011</v>
      </c>
      <c r="B4975" t="s">
        <v>153</v>
      </c>
      <c r="C4975">
        <v>2011</v>
      </c>
      <c r="D4975">
        <v>4494.7313227254999</v>
      </c>
      <c r="E4975">
        <v>22.957717363692439</v>
      </c>
      <c r="F4975">
        <f t="shared" si="188"/>
        <v>8.4106611726444136</v>
      </c>
    </row>
    <row r="4976" spans="1:6" x14ac:dyDescent="0.45">
      <c r="A4976" t="str">
        <f t="shared" si="187"/>
        <v>PSE2012</v>
      </c>
      <c r="B4976" t="s">
        <v>153</v>
      </c>
      <c r="C4976">
        <v>2012</v>
      </c>
      <c r="D4976">
        <v>5214.648653991273</v>
      </c>
      <c r="E4976">
        <v>24.047572877936503</v>
      </c>
      <c r="F4976">
        <f t="shared" si="188"/>
        <v>8.5592269929680018</v>
      </c>
    </row>
    <row r="4977" spans="1:6" x14ac:dyDescent="0.45">
      <c r="A4977" t="str">
        <f t="shared" si="187"/>
        <v>PSE2013</v>
      </c>
      <c r="B4977" t="s">
        <v>153</v>
      </c>
      <c r="C4977">
        <v>2013</v>
      </c>
      <c r="D4977">
        <v>5287.8474611962902</v>
      </c>
      <c r="E4977">
        <v>24.119968568606414</v>
      </c>
      <c r="F4977">
        <f t="shared" si="188"/>
        <v>8.5731665348969095</v>
      </c>
    </row>
    <row r="4978" spans="1:6" x14ac:dyDescent="0.45">
      <c r="A4978" t="str">
        <f t="shared" si="187"/>
        <v>PSE2014</v>
      </c>
      <c r="B4978" t="s">
        <v>153</v>
      </c>
      <c r="C4978">
        <v>2014</v>
      </c>
      <c r="D4978">
        <v>5381.6369098747455</v>
      </c>
      <c r="E4978">
        <v>27.324679604709178</v>
      </c>
      <c r="F4978">
        <f t="shared" si="188"/>
        <v>8.5907478652196776</v>
      </c>
    </row>
    <row r="4979" spans="1:6" x14ac:dyDescent="0.45">
      <c r="A4979" t="str">
        <f t="shared" si="187"/>
        <v>PSE2015</v>
      </c>
      <c r="B4979" t="s">
        <v>153</v>
      </c>
      <c r="C4979">
        <v>2015</v>
      </c>
      <c r="D4979">
        <v>5769.9823663320321</v>
      </c>
      <c r="E4979">
        <v>32.601047071369273</v>
      </c>
      <c r="F4979">
        <f t="shared" si="188"/>
        <v>8.6604243034025075</v>
      </c>
    </row>
    <row r="4980" spans="1:6" x14ac:dyDescent="0.45">
      <c r="A4980" t="str">
        <f t="shared" si="187"/>
        <v>PSE2016</v>
      </c>
      <c r="B4980" t="s">
        <v>153</v>
      </c>
      <c r="C4980">
        <v>2016</v>
      </c>
      <c r="D4980">
        <v>6062.2327484457737</v>
      </c>
      <c r="E4980">
        <v>36.527932141132332</v>
      </c>
      <c r="F4980">
        <f t="shared" si="188"/>
        <v>8.7098334515434725</v>
      </c>
    </row>
    <row r="4981" spans="1:6" x14ac:dyDescent="0.45">
      <c r="A4981" t="str">
        <f t="shared" si="187"/>
        <v>PSE2017</v>
      </c>
      <c r="B4981" t="s">
        <v>153</v>
      </c>
      <c r="C4981">
        <v>2017</v>
      </c>
      <c r="D4981">
        <v>6106.6457403712211</v>
      </c>
      <c r="E4981">
        <v>41.742377900111606</v>
      </c>
      <c r="F4981">
        <f t="shared" si="188"/>
        <v>8.7171329227590348</v>
      </c>
    </row>
    <row r="4982" spans="1:6" x14ac:dyDescent="0.45">
      <c r="A4982" t="str">
        <f t="shared" si="187"/>
        <v>PSE2018</v>
      </c>
      <c r="B4982" t="s">
        <v>153</v>
      </c>
      <c r="C4982">
        <v>2018</v>
      </c>
      <c r="D4982">
        <v>6215.8164731739625</v>
      </c>
      <c r="E4982">
        <v>44.840287817050246</v>
      </c>
      <c r="F4982">
        <f t="shared" si="188"/>
        <v>8.7348523667039508</v>
      </c>
    </row>
    <row r="4983" spans="1:6" x14ac:dyDescent="0.45">
      <c r="A4983" t="str">
        <f t="shared" si="187"/>
        <v>PSE2019</v>
      </c>
      <c r="B4983" t="s">
        <v>153</v>
      </c>
      <c r="C4983">
        <v>2019</v>
      </c>
      <c r="D4983">
        <v>6508.4483508031844</v>
      </c>
      <c r="E4983">
        <v>44.926735358741645</v>
      </c>
      <c r="F4983">
        <f t="shared" si="188"/>
        <v>8.7808563582221399</v>
      </c>
    </row>
    <row r="4984" spans="1:6" x14ac:dyDescent="0.45">
      <c r="A4984" t="str">
        <f t="shared" si="187"/>
        <v>PSE2020</v>
      </c>
      <c r="B4984" t="s">
        <v>153</v>
      </c>
      <c r="C4984">
        <v>2020</v>
      </c>
      <c r="D4984">
        <v>5956.2862006481855</v>
      </c>
      <c r="E4984">
        <v>52.243821157568071</v>
      </c>
      <c r="F4984">
        <f t="shared" si="188"/>
        <v>8.6922024451423958</v>
      </c>
    </row>
    <row r="4985" spans="1:6" x14ac:dyDescent="0.45">
      <c r="A4985" t="str">
        <f t="shared" si="187"/>
        <v>PSE2021</v>
      </c>
      <c r="B4985" t="s">
        <v>153</v>
      </c>
      <c r="C4985">
        <v>2021</v>
      </c>
      <c r="D4985">
        <v>5663.1216074358426</v>
      </c>
      <c r="E4985">
        <v>47.329516041636758</v>
      </c>
      <c r="F4985">
        <f t="shared" si="188"/>
        <v>8.6417305399139401</v>
      </c>
    </row>
    <row r="4986" spans="1:6" x14ac:dyDescent="0.45">
      <c r="A4986" t="str">
        <f t="shared" si="187"/>
        <v>PSE2022</v>
      </c>
      <c r="B4986" t="s">
        <v>153</v>
      </c>
      <c r="C4986">
        <v>2022</v>
      </c>
      <c r="D4986">
        <v>6163.2489783761312</v>
      </c>
      <c r="E4986">
        <v>47.710617480733603</v>
      </c>
      <c r="F4986">
        <f t="shared" si="188"/>
        <v>8.726359349038999</v>
      </c>
    </row>
    <row r="4987" spans="1:6" x14ac:dyDescent="0.45">
      <c r="A4987" t="str">
        <f t="shared" si="187"/>
        <v>PSE2023</v>
      </c>
      <c r="B4987" t="s">
        <v>153</v>
      </c>
      <c r="C4987">
        <v>2023</v>
      </c>
      <c r="D4987">
        <v>5950.0200618439312</v>
      </c>
      <c r="E4987">
        <v>55.058396607640056</v>
      </c>
      <c r="F4987">
        <f t="shared" si="188"/>
        <v>8.6911498702724668</v>
      </c>
    </row>
    <row r="4988" spans="1:6" x14ac:dyDescent="0.45">
      <c r="A4988" t="str">
        <f t="shared" si="187"/>
        <v>PSE2024</v>
      </c>
      <c r="B4988" t="s">
        <v>153</v>
      </c>
      <c r="C4988">
        <v>2024</v>
      </c>
      <c r="D4988">
        <v>4371.1113585726471</v>
      </c>
      <c r="E4988">
        <v>68.538508179012709</v>
      </c>
      <c r="F4988">
        <f t="shared" si="188"/>
        <v>8.3827725712197889</v>
      </c>
    </row>
    <row r="4989" spans="1:6" x14ac:dyDescent="0.45">
      <c r="A4989" t="str">
        <f t="shared" si="187"/>
        <v>YEM1990</v>
      </c>
      <c r="B4989" t="s">
        <v>11</v>
      </c>
      <c r="C4989">
        <v>1990</v>
      </c>
      <c r="D4989" s="2">
        <v>1742.4771955098604</v>
      </c>
      <c r="E4989" s="2">
        <v>5.2197921031644112</v>
      </c>
      <c r="F4989">
        <f t="shared" si="188"/>
        <v>7.4630630553237092</v>
      </c>
    </row>
    <row r="4990" spans="1:6" x14ac:dyDescent="0.45">
      <c r="A4990" t="str">
        <f t="shared" si="187"/>
        <v>YEM1991</v>
      </c>
      <c r="B4990" t="s">
        <v>11</v>
      </c>
      <c r="C4990">
        <v>1991</v>
      </c>
      <c r="D4990">
        <v>1842.8115879752295</v>
      </c>
      <c r="E4990">
        <v>4.9437353802829698</v>
      </c>
      <c r="F4990">
        <f t="shared" si="188"/>
        <v>7.5190477212855491</v>
      </c>
    </row>
    <row r="4991" spans="1:6" x14ac:dyDescent="0.45">
      <c r="A4991" t="str">
        <f t="shared" si="187"/>
        <v>YEM1992</v>
      </c>
      <c r="B4991" t="s">
        <v>11</v>
      </c>
      <c r="C4991">
        <v>1992</v>
      </c>
      <c r="D4991">
        <v>1963.405278896842</v>
      </c>
      <c r="E4991">
        <v>4.6548318899171042</v>
      </c>
      <c r="F4991">
        <f t="shared" si="188"/>
        <v>7.5824356319055362</v>
      </c>
    </row>
    <row r="4992" spans="1:6" x14ac:dyDescent="0.45">
      <c r="A4992" t="str">
        <f t="shared" si="187"/>
        <v>YEM1993</v>
      </c>
      <c r="B4992" t="s">
        <v>11</v>
      </c>
      <c r="C4992">
        <v>1993</v>
      </c>
      <c r="D4992">
        <v>2013.2315908144919</v>
      </c>
      <c r="E4992">
        <v>4.8467970841840353</v>
      </c>
      <c r="F4992">
        <f t="shared" si="188"/>
        <v>7.6074964666201836</v>
      </c>
    </row>
    <row r="4993" spans="1:6" x14ac:dyDescent="0.45">
      <c r="A4993" t="str">
        <f t="shared" si="187"/>
        <v>YEM1994</v>
      </c>
      <c r="B4993" t="s">
        <v>11</v>
      </c>
      <c r="C4993">
        <v>1994</v>
      </c>
      <c r="D4993">
        <v>2114.9112945037004</v>
      </c>
      <c r="E4993">
        <v>4.2027671954212895</v>
      </c>
      <c r="F4993">
        <f t="shared" si="188"/>
        <v>7.6567681494678226</v>
      </c>
    </row>
    <row r="4994" spans="1:6" x14ac:dyDescent="0.45">
      <c r="A4994" t="str">
        <f t="shared" si="187"/>
        <v>YEM1995</v>
      </c>
      <c r="B4994" t="s">
        <v>11</v>
      </c>
      <c r="C4994">
        <v>1995</v>
      </c>
      <c r="D4994">
        <v>2201.1293537645861</v>
      </c>
      <c r="E4994">
        <v>4.6048061560785101</v>
      </c>
      <c r="F4994">
        <f t="shared" si="188"/>
        <v>7.6967258502514255</v>
      </c>
    </row>
    <row r="4995" spans="1:6" x14ac:dyDescent="0.45">
      <c r="A4995" t="str">
        <f t="shared" ref="A4995:A5058" si="189">B4995&amp;C4995</f>
        <v>YEM1996</v>
      </c>
      <c r="B4995" t="s">
        <v>11</v>
      </c>
      <c r="C4995">
        <v>1996</v>
      </c>
      <c r="D4995">
        <v>2267.6791256366259</v>
      </c>
      <c r="E4995">
        <v>3.0145334766141678</v>
      </c>
      <c r="F4995">
        <f t="shared" ref="F4995:F5058" si="190">LN(D4995)</f>
        <v>7.7265121758423492</v>
      </c>
    </row>
    <row r="4996" spans="1:6" x14ac:dyDescent="0.45">
      <c r="A4996" t="str">
        <f t="shared" si="189"/>
        <v>YEM1997</v>
      </c>
      <c r="B4996" t="s">
        <v>11</v>
      </c>
      <c r="C4996">
        <v>1997</v>
      </c>
      <c r="D4996">
        <v>2351.2979995235223</v>
      </c>
      <c r="E4996">
        <v>3.8882618254858676</v>
      </c>
      <c r="F4996">
        <f t="shared" si="190"/>
        <v>7.7627227948772655</v>
      </c>
    </row>
    <row r="4997" spans="1:6" x14ac:dyDescent="0.45">
      <c r="A4997" t="str">
        <f t="shared" si="189"/>
        <v>YEM1998</v>
      </c>
      <c r="B4997" t="s">
        <v>11</v>
      </c>
      <c r="C4997">
        <v>1998</v>
      </c>
      <c r="D4997">
        <v>2442.3748450439057</v>
      </c>
      <c r="E4997">
        <v>5.3493756285618508</v>
      </c>
      <c r="F4997">
        <f t="shared" si="190"/>
        <v>7.8007261420898324</v>
      </c>
    </row>
    <row r="4998" spans="1:6" x14ac:dyDescent="0.45">
      <c r="A4998" t="str">
        <f t="shared" si="189"/>
        <v>YEM1999</v>
      </c>
      <c r="B4998" t="s">
        <v>11</v>
      </c>
      <c r="C4998">
        <v>1999</v>
      </c>
      <c r="D4998">
        <v>2491.6489511829473</v>
      </c>
      <c r="E4998">
        <v>5.2465128162459855</v>
      </c>
      <c r="F4998">
        <f t="shared" si="190"/>
        <v>7.820699999672371</v>
      </c>
    </row>
    <row r="4999" spans="1:6" x14ac:dyDescent="0.45">
      <c r="A4999" t="str">
        <f t="shared" si="189"/>
        <v>YEM2000</v>
      </c>
      <c r="B4999" t="s">
        <v>11</v>
      </c>
      <c r="C4999">
        <v>2000</v>
      </c>
      <c r="D4999">
        <v>2623.6153188610501</v>
      </c>
      <c r="E4999">
        <v>4.8606300172616264</v>
      </c>
      <c r="F4999">
        <f t="shared" si="190"/>
        <v>7.872308538273189</v>
      </c>
    </row>
    <row r="5000" spans="1:6" x14ac:dyDescent="0.45">
      <c r="A5000" t="str">
        <f t="shared" si="189"/>
        <v>YEM2001</v>
      </c>
      <c r="B5000" t="s">
        <v>11</v>
      </c>
      <c r="C5000">
        <v>2001</v>
      </c>
      <c r="D5000">
        <v>2701.8470244091609</v>
      </c>
      <c r="E5000">
        <v>5.7347658174804055</v>
      </c>
      <c r="F5000">
        <f t="shared" si="190"/>
        <v>7.9016909012287257</v>
      </c>
    </row>
    <row r="5001" spans="1:6" x14ac:dyDescent="0.45">
      <c r="A5001" t="str">
        <f t="shared" si="189"/>
        <v>YEM2002</v>
      </c>
      <c r="B5001" t="s">
        <v>11</v>
      </c>
      <c r="C5001">
        <v>2002</v>
      </c>
      <c r="D5001">
        <v>2768.461044753984</v>
      </c>
      <c r="E5001">
        <v>5.8012882806081123</v>
      </c>
      <c r="F5001">
        <f t="shared" si="190"/>
        <v>7.9260468652787033</v>
      </c>
    </row>
    <row r="5002" spans="1:6" x14ac:dyDescent="0.45">
      <c r="A5002" t="str">
        <f t="shared" si="189"/>
        <v>YEM2003</v>
      </c>
      <c r="B5002" t="s">
        <v>11</v>
      </c>
      <c r="C5002">
        <v>2003</v>
      </c>
      <c r="D5002">
        <v>2844.1028138664919</v>
      </c>
      <c r="E5002">
        <v>6.3663977917326973</v>
      </c>
      <c r="F5002">
        <f t="shared" si="190"/>
        <v>7.9530029414182497</v>
      </c>
    </row>
    <row r="5003" spans="1:6" x14ac:dyDescent="0.45">
      <c r="A5003" t="str">
        <f t="shared" si="189"/>
        <v>YEM2004</v>
      </c>
      <c r="B5003" t="s">
        <v>11</v>
      </c>
      <c r="C5003">
        <v>2004</v>
      </c>
      <c r="D5003">
        <v>2948.8184666161997</v>
      </c>
      <c r="E5003">
        <v>7.1625362299053235</v>
      </c>
      <c r="F5003">
        <f t="shared" si="190"/>
        <v>7.9891598493132721</v>
      </c>
    </row>
    <row r="5004" spans="1:6" x14ac:dyDescent="0.45">
      <c r="A5004" t="str">
        <f t="shared" si="189"/>
        <v>YEM2005</v>
      </c>
      <c r="B5004" t="s">
        <v>11</v>
      </c>
      <c r="C5004">
        <v>2005</v>
      </c>
      <c r="D5004">
        <v>3113.4173966697795</v>
      </c>
      <c r="E5004">
        <v>6.9393121585438182</v>
      </c>
      <c r="F5004">
        <f t="shared" si="190"/>
        <v>8.0434762432619191</v>
      </c>
    </row>
    <row r="5005" spans="1:6" x14ac:dyDescent="0.45">
      <c r="A5005" t="str">
        <f t="shared" si="189"/>
        <v>YEM2006</v>
      </c>
      <c r="B5005" t="s">
        <v>11</v>
      </c>
      <c r="C5005">
        <v>2006</v>
      </c>
      <c r="D5005">
        <v>3205.2778856031191</v>
      </c>
      <c r="E5005">
        <v>6.9132196082370729</v>
      </c>
      <c r="F5005">
        <f t="shared" si="190"/>
        <v>8.0725540693725399</v>
      </c>
    </row>
    <row r="5006" spans="1:6" x14ac:dyDescent="0.45">
      <c r="A5006" t="str">
        <f t="shared" si="189"/>
        <v>YEM2007</v>
      </c>
      <c r="B5006" t="s">
        <v>11</v>
      </c>
      <c r="C5006">
        <v>2007</v>
      </c>
      <c r="D5006">
        <v>3293.6022197507746</v>
      </c>
      <c r="E5006">
        <v>8.1840849656253827</v>
      </c>
      <c r="F5006">
        <f t="shared" si="190"/>
        <v>8.0997371444142896</v>
      </c>
    </row>
    <row r="5007" spans="1:6" x14ac:dyDescent="0.45">
      <c r="A5007" t="str">
        <f t="shared" si="189"/>
        <v>YEM2008</v>
      </c>
      <c r="B5007" t="s">
        <v>11</v>
      </c>
      <c r="C5007">
        <v>2008</v>
      </c>
      <c r="D5007">
        <v>3369.5143497575405</v>
      </c>
      <c r="E5007">
        <v>7.7049220093265882</v>
      </c>
      <c r="F5007">
        <f t="shared" si="190"/>
        <v>8.1225239030973526</v>
      </c>
    </row>
    <row r="5008" spans="1:6" x14ac:dyDescent="0.45">
      <c r="A5008" t="str">
        <f t="shared" si="189"/>
        <v>YEM2009</v>
      </c>
      <c r="B5008" t="s">
        <v>11</v>
      </c>
      <c r="C5008">
        <v>2009</v>
      </c>
      <c r="D5008">
        <v>3410.5779641281497</v>
      </c>
      <c r="E5008">
        <v>7.7354760250591053</v>
      </c>
      <c r="F5008">
        <f t="shared" si="190"/>
        <v>8.1346370468622666</v>
      </c>
    </row>
    <row r="5009" spans="1:6" x14ac:dyDescent="0.45">
      <c r="A5009" t="str">
        <f t="shared" si="189"/>
        <v>YEM2010</v>
      </c>
      <c r="B5009" t="s">
        <v>11</v>
      </c>
      <c r="C5009">
        <v>2010</v>
      </c>
      <c r="D5009">
        <v>3603.0350564820246</v>
      </c>
      <c r="E5009">
        <v>6.2893406496371291</v>
      </c>
      <c r="F5009">
        <f t="shared" si="190"/>
        <v>8.1895318405042623</v>
      </c>
    </row>
    <row r="5010" spans="1:6" x14ac:dyDescent="0.45">
      <c r="A5010" t="str">
        <f t="shared" si="189"/>
        <v>YEM2011</v>
      </c>
      <c r="B5010" t="s">
        <v>11</v>
      </c>
      <c r="C5010">
        <v>2011</v>
      </c>
      <c r="D5010">
        <v>3113.3829272438929</v>
      </c>
      <c r="E5010">
        <v>5.0687258112175861</v>
      </c>
      <c r="F5010">
        <f t="shared" si="190"/>
        <v>8.0434651719494976</v>
      </c>
    </row>
    <row r="5011" spans="1:6" x14ac:dyDescent="0.45">
      <c r="A5011" t="str">
        <f t="shared" si="189"/>
        <v>YEM2012</v>
      </c>
      <c r="B5011" t="s">
        <v>11</v>
      </c>
      <c r="C5011">
        <v>2012</v>
      </c>
      <c r="D5011">
        <v>3004.9209143283629</v>
      </c>
      <c r="E5011">
        <v>4.6454040882657717</v>
      </c>
      <c r="F5011">
        <f t="shared" si="190"/>
        <v>8.008006528595816</v>
      </c>
    </row>
    <row r="5012" spans="1:6" x14ac:dyDescent="0.45">
      <c r="A5012" t="str">
        <f t="shared" si="189"/>
        <v>YEM2013</v>
      </c>
      <c r="B5012" t="s">
        <v>11</v>
      </c>
      <c r="C5012">
        <v>2013</v>
      </c>
      <c r="D5012">
        <v>3164.3215422288658</v>
      </c>
      <c r="E5012">
        <v>5.6367195413878539</v>
      </c>
      <c r="F5012">
        <f t="shared" si="190"/>
        <v>8.059693948954413</v>
      </c>
    </row>
    <row r="5013" spans="1:6" x14ac:dyDescent="0.45">
      <c r="A5013" t="str">
        <f t="shared" si="189"/>
        <v>ZMB2011</v>
      </c>
      <c r="B5013" t="s">
        <v>333</v>
      </c>
      <c r="C5013">
        <v>2011</v>
      </c>
      <c r="D5013">
        <v>3228.4871425503911</v>
      </c>
      <c r="E5013">
        <v>13.692959115362102</v>
      </c>
      <c r="F5013">
        <f t="shared" si="190"/>
        <v>8.0797689295745876</v>
      </c>
    </row>
    <row r="5014" spans="1:6" x14ac:dyDescent="0.45">
      <c r="A5014" t="str">
        <f t="shared" si="189"/>
        <v>ZMB2012</v>
      </c>
      <c r="B5014" t="s">
        <v>333</v>
      </c>
      <c r="C5014">
        <v>2012</v>
      </c>
      <c r="D5014">
        <v>3323.6331221985643</v>
      </c>
      <c r="E5014">
        <v>15.859019046956698</v>
      </c>
      <c r="F5014">
        <f t="shared" si="190"/>
        <v>8.1088137775007549</v>
      </c>
    </row>
    <row r="5015" spans="1:6" x14ac:dyDescent="0.45">
      <c r="A5015" t="str">
        <f t="shared" si="189"/>
        <v>ZMB2013</v>
      </c>
      <c r="B5015" t="s">
        <v>333</v>
      </c>
      <c r="C5015">
        <v>2013</v>
      </c>
      <c r="D5015">
        <v>3477.281787776828</v>
      </c>
      <c r="E5015">
        <v>15.816973642666406</v>
      </c>
      <c r="F5015">
        <f t="shared" si="190"/>
        <v>8.1540061720880832</v>
      </c>
    </row>
    <row r="5016" spans="1:6" x14ac:dyDescent="0.45">
      <c r="A5016" t="str">
        <f t="shared" si="189"/>
        <v>ZMB2014</v>
      </c>
      <c r="B5016" t="s">
        <v>333</v>
      </c>
      <c r="C5016">
        <v>2014</v>
      </c>
      <c r="D5016">
        <v>3441.3149764377495</v>
      </c>
      <c r="E5016">
        <v>17.088124693980113</v>
      </c>
      <c r="F5016">
        <f t="shared" si="190"/>
        <v>8.1436089379168468</v>
      </c>
    </row>
    <row r="5017" spans="1:6" x14ac:dyDescent="0.45">
      <c r="A5017" t="str">
        <f t="shared" si="189"/>
        <v>ZMB2015</v>
      </c>
      <c r="B5017" t="s">
        <v>333</v>
      </c>
      <c r="C5017">
        <v>2015</v>
      </c>
      <c r="D5017">
        <v>3337.4730688769632</v>
      </c>
      <c r="E5017">
        <v>19.76483406040391</v>
      </c>
      <c r="F5017">
        <f t="shared" si="190"/>
        <v>8.1129692334256003</v>
      </c>
    </row>
    <row r="5018" spans="1:6" x14ac:dyDescent="0.45">
      <c r="A5018" t="str">
        <f t="shared" si="189"/>
        <v>ZMB2016</v>
      </c>
      <c r="B5018" t="s">
        <v>333</v>
      </c>
      <c r="C5018">
        <v>2016</v>
      </c>
      <c r="D5018">
        <v>3313.3512157002901</v>
      </c>
      <c r="E5018">
        <v>15.442120506954435</v>
      </c>
      <c r="F5018">
        <f t="shared" si="190"/>
        <v>8.105715408060588</v>
      </c>
    </row>
    <row r="5019" spans="1:6" x14ac:dyDescent="0.45">
      <c r="A5019" t="str">
        <f t="shared" si="189"/>
        <v>ZMB2017</v>
      </c>
      <c r="B5019" t="s">
        <v>333</v>
      </c>
      <c r="C5019">
        <v>2017</v>
      </c>
      <c r="D5019">
        <v>3391.6276849277479</v>
      </c>
      <c r="E5019">
        <v>14.906010543813695</v>
      </c>
      <c r="F5019">
        <f t="shared" si="190"/>
        <v>8.1290652281892406</v>
      </c>
    </row>
    <row r="5020" spans="1:6" x14ac:dyDescent="0.45">
      <c r="A5020" t="str">
        <f t="shared" si="189"/>
        <v>ZMB2018</v>
      </c>
      <c r="B5020" t="s">
        <v>333</v>
      </c>
      <c r="C5020">
        <v>2018</v>
      </c>
      <c r="D5020">
        <v>3442.2730719630176</v>
      </c>
      <c r="E5020">
        <v>14.973719234617006</v>
      </c>
      <c r="F5020">
        <f t="shared" si="190"/>
        <v>8.1438873088840573</v>
      </c>
    </row>
    <row r="5021" spans="1:6" x14ac:dyDescent="0.45">
      <c r="A5021" t="str">
        <f t="shared" si="189"/>
        <v>ZMB2019</v>
      </c>
      <c r="B5021" t="s">
        <v>333</v>
      </c>
      <c r="C5021">
        <v>2019</v>
      </c>
      <c r="D5021">
        <v>3361.3975029961207</v>
      </c>
      <c r="E5021">
        <v>15.626189907947843</v>
      </c>
      <c r="F5021">
        <f t="shared" si="190"/>
        <v>8.1201120899957928</v>
      </c>
    </row>
    <row r="5022" spans="1:6" x14ac:dyDescent="0.45">
      <c r="A5022" t="str">
        <f t="shared" si="189"/>
        <v>ZMB2020</v>
      </c>
      <c r="B5022" t="s">
        <v>333</v>
      </c>
      <c r="C5022">
        <v>2020</v>
      </c>
      <c r="D5022">
        <v>3157.3000931164288</v>
      </c>
      <c r="E5022">
        <v>15.163554563396103</v>
      </c>
      <c r="F5022">
        <f t="shared" si="190"/>
        <v>8.057472540459937</v>
      </c>
    </row>
    <row r="5023" spans="1:6" x14ac:dyDescent="0.45">
      <c r="A5023" t="str">
        <f t="shared" si="189"/>
        <v>ZMB2021</v>
      </c>
      <c r="B5023" t="s">
        <v>333</v>
      </c>
      <c r="C5023">
        <v>2021</v>
      </c>
      <c r="D5023">
        <v>3503.034914183715</v>
      </c>
      <c r="E5023">
        <v>11.359504464816839</v>
      </c>
      <c r="F5023">
        <f t="shared" si="190"/>
        <v>8.1613849900857893</v>
      </c>
    </row>
    <row r="5024" spans="1:6" x14ac:dyDescent="0.45">
      <c r="A5024" t="str">
        <f t="shared" si="189"/>
        <v>ZMB2022</v>
      </c>
      <c r="B5024" t="s">
        <v>333</v>
      </c>
      <c r="C5024">
        <v>2022</v>
      </c>
      <c r="D5024">
        <v>3840.7245051113887</v>
      </c>
      <c r="E5024">
        <v>12.975088826020656</v>
      </c>
      <c r="F5024">
        <f t="shared" si="190"/>
        <v>8.2534163009913133</v>
      </c>
    </row>
    <row r="5025" spans="1:6" x14ac:dyDescent="0.45">
      <c r="A5025" t="str">
        <f t="shared" si="189"/>
        <v>ZWE1990</v>
      </c>
      <c r="B5025" t="s">
        <v>263</v>
      </c>
      <c r="C5025">
        <v>1990</v>
      </c>
      <c r="D5025" s="2">
        <v>1803.3575437712893</v>
      </c>
      <c r="E5025" s="2">
        <v>12.3778730678535</v>
      </c>
      <c r="F5025">
        <f t="shared" si="190"/>
        <v>7.4974055084637889</v>
      </c>
    </row>
    <row r="5026" spans="1:6" x14ac:dyDescent="0.45">
      <c r="A5026" t="str">
        <f t="shared" si="189"/>
        <v>ZWE1991</v>
      </c>
      <c r="B5026" t="s">
        <v>263</v>
      </c>
      <c r="C5026">
        <v>1991</v>
      </c>
      <c r="D5026">
        <v>1916.8862040735125</v>
      </c>
      <c r="E5026">
        <v>15.280356976569992</v>
      </c>
      <c r="F5026">
        <f t="shared" si="190"/>
        <v>7.558457379819683</v>
      </c>
    </row>
    <row r="5027" spans="1:6" x14ac:dyDescent="0.45">
      <c r="A5027" t="str">
        <f t="shared" si="189"/>
        <v>ZWE1992</v>
      </c>
      <c r="B5027" t="s">
        <v>263</v>
      </c>
      <c r="C5027">
        <v>1992</v>
      </c>
      <c r="D5027">
        <v>1734.16460208891</v>
      </c>
      <c r="E5027">
        <v>18.703187625209953</v>
      </c>
      <c r="F5027">
        <f t="shared" si="190"/>
        <v>7.4582810790687892</v>
      </c>
    </row>
    <row r="5028" spans="1:6" x14ac:dyDescent="0.45">
      <c r="A5028" t="str">
        <f t="shared" si="189"/>
        <v>ZWE1993</v>
      </c>
      <c r="B5028" t="s">
        <v>263</v>
      </c>
      <c r="C5028">
        <v>1993</v>
      </c>
      <c r="D5028">
        <v>1767.9052893336388</v>
      </c>
      <c r="E5028">
        <v>21.80480660894499</v>
      </c>
      <c r="F5028">
        <f t="shared" si="190"/>
        <v>7.4775506723812724</v>
      </c>
    </row>
    <row r="5029" spans="1:6" x14ac:dyDescent="0.45">
      <c r="A5029" t="str">
        <f t="shared" si="189"/>
        <v>ZWE1994</v>
      </c>
      <c r="B5029" t="s">
        <v>263</v>
      </c>
      <c r="C5029">
        <v>1994</v>
      </c>
      <c r="D5029">
        <v>1970.0764449964599</v>
      </c>
      <c r="E5029">
        <v>21.221710309306392</v>
      </c>
      <c r="F5029">
        <f t="shared" si="190"/>
        <v>7.5858276255458872</v>
      </c>
    </row>
    <row r="5030" spans="1:6" x14ac:dyDescent="0.45">
      <c r="A5030" t="str">
        <f t="shared" si="189"/>
        <v>ZWE1995</v>
      </c>
      <c r="B5030" t="s">
        <v>263</v>
      </c>
      <c r="C5030">
        <v>1995</v>
      </c>
      <c r="D5030">
        <v>1995.9383760917297</v>
      </c>
      <c r="E5030">
        <v>24.790009283445123</v>
      </c>
      <c r="F5030">
        <f t="shared" si="190"/>
        <v>7.5988695826932684</v>
      </c>
    </row>
    <row r="5031" spans="1:6" x14ac:dyDescent="0.45">
      <c r="A5031" t="str">
        <f t="shared" si="189"/>
        <v>ZWE1996</v>
      </c>
      <c r="B5031" t="s">
        <v>263</v>
      </c>
      <c r="C5031">
        <v>1996</v>
      </c>
      <c r="D5031">
        <v>2206.1186111246252</v>
      </c>
      <c r="E5031">
        <v>21.544090909915504</v>
      </c>
      <c r="F5031">
        <f t="shared" si="190"/>
        <v>7.6989899658769234</v>
      </c>
    </row>
    <row r="5032" spans="1:6" x14ac:dyDescent="0.45">
      <c r="A5032" t="str">
        <f t="shared" si="189"/>
        <v>ZWE1997</v>
      </c>
      <c r="B5032" t="s">
        <v>263</v>
      </c>
      <c r="C5032">
        <v>1997</v>
      </c>
      <c r="D5032">
        <v>2261.4609110180459</v>
      </c>
      <c r="E5032">
        <v>26.580996548298781</v>
      </c>
      <c r="F5032">
        <f t="shared" si="190"/>
        <v>7.7237663042308426</v>
      </c>
    </row>
    <row r="5033" spans="1:6" x14ac:dyDescent="0.45">
      <c r="A5033" t="str">
        <f t="shared" si="189"/>
        <v>ZWE1998</v>
      </c>
      <c r="B5033" t="s">
        <v>263</v>
      </c>
      <c r="C5033">
        <v>1998</v>
      </c>
      <c r="D5033">
        <v>2307.3057043727863</v>
      </c>
      <c r="E5033">
        <v>24.815419151924463</v>
      </c>
      <c r="F5033">
        <f t="shared" si="190"/>
        <v>7.7438357610432291</v>
      </c>
    </row>
    <row r="5034" spans="1:6" x14ac:dyDescent="0.45">
      <c r="A5034" t="str">
        <f t="shared" si="189"/>
        <v>ZWE1999</v>
      </c>
      <c r="B5034" t="s">
        <v>263</v>
      </c>
      <c r="C5034">
        <v>1999</v>
      </c>
      <c r="D5034">
        <v>2283.5633441747573</v>
      </c>
      <c r="E5034">
        <v>16.161583283905077</v>
      </c>
      <c r="F5034">
        <f t="shared" si="190"/>
        <v>7.7334923721898408</v>
      </c>
    </row>
    <row r="5035" spans="1:6" x14ac:dyDescent="0.45">
      <c r="A5035" t="str">
        <f t="shared" si="189"/>
        <v>ZWE2000</v>
      </c>
      <c r="B5035" t="s">
        <v>263</v>
      </c>
      <c r="C5035">
        <v>2000</v>
      </c>
      <c r="D5035">
        <v>2243.1763061566176</v>
      </c>
      <c r="E5035">
        <v>21.562499036534081</v>
      </c>
      <c r="F5035">
        <f t="shared" si="190"/>
        <v>7.7156481342651473</v>
      </c>
    </row>
    <row r="5036" spans="1:6" x14ac:dyDescent="0.45">
      <c r="A5036" t="str">
        <f t="shared" si="189"/>
        <v>ZWE2001</v>
      </c>
      <c r="B5036" t="s">
        <v>263</v>
      </c>
      <c r="C5036">
        <v>2001</v>
      </c>
      <c r="D5036">
        <v>2311.188083303151</v>
      </c>
      <c r="E5036">
        <v>27.72415722563305</v>
      </c>
      <c r="F5036">
        <f t="shared" si="190"/>
        <v>7.7455169930739833</v>
      </c>
    </row>
    <row r="5037" spans="1:6" x14ac:dyDescent="0.45">
      <c r="A5037" t="str">
        <f t="shared" si="189"/>
        <v>ZWE2002</v>
      </c>
      <c r="B5037" t="s">
        <v>263</v>
      </c>
      <c r="C5037">
        <v>2002</v>
      </c>
      <c r="D5037">
        <v>2117.8748842939358</v>
      </c>
      <c r="E5037">
        <v>84.811972078697579</v>
      </c>
      <c r="F5037">
        <f t="shared" si="190"/>
        <v>7.6581684518451745</v>
      </c>
    </row>
    <row r="5038" spans="1:6" x14ac:dyDescent="0.45">
      <c r="A5038" t="str">
        <f t="shared" si="189"/>
        <v>ZWE2003</v>
      </c>
      <c r="B5038" t="s">
        <v>263</v>
      </c>
      <c r="C5038">
        <v>2003</v>
      </c>
      <c r="D5038">
        <v>1771.4463441455273</v>
      </c>
      <c r="E5038">
        <v>53.168156674070218</v>
      </c>
      <c r="F5038">
        <f t="shared" si="190"/>
        <v>7.4795516354728635</v>
      </c>
    </row>
    <row r="5039" spans="1:6" x14ac:dyDescent="0.45">
      <c r="A5039" t="str">
        <f t="shared" si="189"/>
        <v>ZWE2004</v>
      </c>
      <c r="B5039" t="s">
        <v>263</v>
      </c>
      <c r="C5039">
        <v>2004</v>
      </c>
      <c r="D5039">
        <v>1694.9301170294391</v>
      </c>
      <c r="E5039">
        <v>17.04778478252646</v>
      </c>
      <c r="F5039">
        <f t="shared" si="190"/>
        <v>7.4353967900734306</v>
      </c>
    </row>
    <row r="5040" spans="1:6" x14ac:dyDescent="0.45">
      <c r="A5040" t="str">
        <f t="shared" si="189"/>
        <v>ZWE2005</v>
      </c>
      <c r="B5040" t="s">
        <v>263</v>
      </c>
      <c r="C5040">
        <v>2005</v>
      </c>
      <c r="D5040">
        <v>1632.7211467224274</v>
      </c>
      <c r="E5040">
        <v>14.948798814545244</v>
      </c>
      <c r="F5040">
        <f t="shared" si="190"/>
        <v>7.3980033170433597</v>
      </c>
    </row>
    <row r="5041" spans="1:6" x14ac:dyDescent="0.45">
      <c r="A5041" t="str">
        <f t="shared" si="189"/>
        <v>ZWE2009</v>
      </c>
      <c r="B5041" t="s">
        <v>263</v>
      </c>
      <c r="C5041">
        <v>2009</v>
      </c>
      <c r="D5041">
        <v>1460.6322142610024</v>
      </c>
      <c r="E5041">
        <v>7.1590914609023102</v>
      </c>
      <c r="F5041">
        <f t="shared" si="190"/>
        <v>7.2866246444412175</v>
      </c>
    </row>
    <row r="5042" spans="1:6" x14ac:dyDescent="0.45">
      <c r="A5042" t="str">
        <f t="shared" si="189"/>
        <v>ZWE2010</v>
      </c>
      <c r="B5042" t="s">
        <v>263</v>
      </c>
      <c r="C5042">
        <v>2010</v>
      </c>
      <c r="D5042">
        <v>1740.9457543427866</v>
      </c>
      <c r="E5042">
        <v>13.543689022532693</v>
      </c>
      <c r="F5042">
        <f t="shared" si="190"/>
        <v>7.4621837815244687</v>
      </c>
    </row>
    <row r="5043" spans="1:6" x14ac:dyDescent="0.45">
      <c r="A5043" t="str">
        <f t="shared" si="189"/>
        <v>ZWE2011</v>
      </c>
      <c r="B5043" t="s">
        <v>263</v>
      </c>
      <c r="C5043">
        <v>2011</v>
      </c>
      <c r="D5043">
        <v>1993.4184465201988</v>
      </c>
      <c r="E5043">
        <v>18.983397971085164</v>
      </c>
      <c r="F5043">
        <f t="shared" si="190"/>
        <v>7.597606256288171</v>
      </c>
    </row>
    <row r="5044" spans="1:6" x14ac:dyDescent="0.45">
      <c r="A5044" t="str">
        <f t="shared" si="189"/>
        <v>ZWE2012</v>
      </c>
      <c r="B5044" t="s">
        <v>263</v>
      </c>
      <c r="C5044">
        <v>2012</v>
      </c>
      <c r="D5044">
        <v>2271.544735245805</v>
      </c>
      <c r="E5044">
        <v>20.140724208460465</v>
      </c>
      <c r="F5044">
        <f t="shared" si="190"/>
        <v>7.728215379148522</v>
      </c>
    </row>
    <row r="5045" spans="1:6" x14ac:dyDescent="0.45">
      <c r="A5045" t="str">
        <f t="shared" si="189"/>
        <v>ZWE2013</v>
      </c>
      <c r="B5045" t="s">
        <v>263</v>
      </c>
      <c r="C5045">
        <v>2013</v>
      </c>
      <c r="D5045">
        <v>2475.288330442846</v>
      </c>
      <c r="E5045">
        <v>18.731929766625406</v>
      </c>
      <c r="F5045">
        <f t="shared" si="190"/>
        <v>7.8141121653661498</v>
      </c>
    </row>
    <row r="5046" spans="1:6" x14ac:dyDescent="0.45">
      <c r="A5046" t="str">
        <f t="shared" si="189"/>
        <v>ZWE2014</v>
      </c>
      <c r="B5046" t="s">
        <v>263</v>
      </c>
      <c r="C5046">
        <v>2014</v>
      </c>
      <c r="D5046">
        <v>2553.4478715373225</v>
      </c>
      <c r="E5046">
        <v>19.210345414346218</v>
      </c>
      <c r="F5046">
        <f t="shared" si="190"/>
        <v>7.8451998313648579</v>
      </c>
    </row>
    <row r="5047" spans="1:6" x14ac:dyDescent="0.45">
      <c r="A5047" t="str">
        <f t="shared" si="189"/>
        <v>ZWE2015</v>
      </c>
      <c r="B5047" t="s">
        <v>263</v>
      </c>
      <c r="C5047">
        <v>2015</v>
      </c>
      <c r="D5047">
        <v>2646.6458073110034</v>
      </c>
      <c r="E5047">
        <v>18.315743783502363</v>
      </c>
      <c r="F5047">
        <f t="shared" si="190"/>
        <v>7.8810483841733747</v>
      </c>
    </row>
    <row r="5048" spans="1:6" x14ac:dyDescent="0.45">
      <c r="A5048" t="str">
        <f t="shared" si="189"/>
        <v>ZWE2016</v>
      </c>
      <c r="B5048" t="s">
        <v>263</v>
      </c>
      <c r="C5048">
        <v>2016</v>
      </c>
      <c r="D5048">
        <v>2796.8076029787885</v>
      </c>
      <c r="E5048">
        <v>17.098495703397752</v>
      </c>
      <c r="F5048">
        <f t="shared" si="190"/>
        <v>7.9362339039138963</v>
      </c>
    </row>
    <row r="5049" spans="1:6" x14ac:dyDescent="0.45">
      <c r="A5049" t="str">
        <f t="shared" si="189"/>
        <v>ZWE2017</v>
      </c>
      <c r="B5049" t="s">
        <v>263</v>
      </c>
      <c r="C5049">
        <v>2017</v>
      </c>
      <c r="D5049">
        <v>7045.3665260255548</v>
      </c>
      <c r="E5049">
        <v>5.81005418078355</v>
      </c>
      <c r="F5049">
        <f t="shared" si="190"/>
        <v>8.8601254493847854</v>
      </c>
    </row>
    <row r="5050" spans="1:6" x14ac:dyDescent="0.45">
      <c r="A5050" t="str">
        <f t="shared" si="189"/>
        <v>ZWE2018</v>
      </c>
      <c r="B5050" t="s">
        <v>263</v>
      </c>
      <c r="C5050">
        <v>2018</v>
      </c>
      <c r="D5050">
        <v>2614.405314255122</v>
      </c>
      <c r="E5050">
        <v>5.830267429670827</v>
      </c>
      <c r="F5050">
        <f t="shared" si="190"/>
        <v>7.8687919373499406</v>
      </c>
    </row>
    <row r="5051" spans="1:6" x14ac:dyDescent="0.45">
      <c r="A5051" t="str">
        <f t="shared" si="189"/>
        <v>ZWE2019</v>
      </c>
      <c r="B5051" t="s">
        <v>263</v>
      </c>
      <c r="C5051">
        <v>2019</v>
      </c>
      <c r="D5051">
        <v>3211.2530478706481</v>
      </c>
      <c r="E5051">
        <v>5.2377057216563694</v>
      </c>
      <c r="F5051">
        <f t="shared" si="190"/>
        <v>8.0744164975464603</v>
      </c>
    </row>
    <row r="5052" spans="1:6" x14ac:dyDescent="0.45">
      <c r="A5052" t="str">
        <f t="shared" si="189"/>
        <v>ZWE2020</v>
      </c>
      <c r="B5052" t="s">
        <v>263</v>
      </c>
      <c r="C5052">
        <v>2020</v>
      </c>
      <c r="D5052">
        <v>3510.6760401674428</v>
      </c>
      <c r="E5052">
        <v>5.4150744268645505</v>
      </c>
      <c r="F5052">
        <f t="shared" si="190"/>
        <v>8.1635639019504431</v>
      </c>
    </row>
    <row r="5053" spans="1:6" x14ac:dyDescent="0.45">
      <c r="A5053" t="str">
        <f t="shared" si="189"/>
        <v>ZWE2021</v>
      </c>
      <c r="B5053" t="s">
        <v>263</v>
      </c>
      <c r="C5053">
        <v>2021</v>
      </c>
      <c r="D5053">
        <v>3184.7846017611269</v>
      </c>
      <c r="E5053">
        <v>6.9263647116620417</v>
      </c>
      <c r="F5053">
        <f t="shared" si="190"/>
        <v>8.0661399367589226</v>
      </c>
    </row>
    <row r="5054" spans="1:6" x14ac:dyDescent="0.45">
      <c r="A5054" t="str">
        <f t="shared" si="189"/>
        <v>ZWE2022</v>
      </c>
      <c r="B5054" t="s">
        <v>263</v>
      </c>
      <c r="C5054">
        <v>2022</v>
      </c>
      <c r="D5054">
        <v>3560.0394025704441</v>
      </c>
      <c r="E5054">
        <v>8.6514510784518972</v>
      </c>
      <c r="F5054">
        <f t="shared" si="190"/>
        <v>8.1775268919225894</v>
      </c>
    </row>
    <row r="5055" spans="1:6" x14ac:dyDescent="0.45">
      <c r="A5055" t="str">
        <f t="shared" si="189"/>
        <v>ZWE2023</v>
      </c>
      <c r="B5055" t="s">
        <v>263</v>
      </c>
      <c r="C5055">
        <v>2023</v>
      </c>
      <c r="D5055">
        <v>3820.3599218899772</v>
      </c>
      <c r="E5055">
        <v>8.1785858002280651</v>
      </c>
      <c r="F5055">
        <f t="shared" si="190"/>
        <v>8.2480999175522047</v>
      </c>
    </row>
    <row r="5056" spans="1:6" x14ac:dyDescent="0.45">
      <c r="A5056" t="str">
        <f t="shared" si="189"/>
        <v>AFE1990</v>
      </c>
      <c r="B5056" t="s">
        <v>394</v>
      </c>
      <c r="C5056">
        <v>1990</v>
      </c>
      <c r="D5056" s="2">
        <v>1805.5361619478144</v>
      </c>
      <c r="E5056" s="2">
        <v>43.91948486545482</v>
      </c>
      <c r="F5056">
        <f t="shared" si="190"/>
        <v>7.4986128692889213</v>
      </c>
    </row>
    <row r="5057" spans="1:6" x14ac:dyDescent="0.45">
      <c r="A5057" t="str">
        <f t="shared" si="189"/>
        <v>AFE1992</v>
      </c>
      <c r="B5057" t="s">
        <v>394</v>
      </c>
      <c r="C5057">
        <v>1992</v>
      </c>
      <c r="D5057">
        <v>1776.2524633453334</v>
      </c>
      <c r="E5057">
        <v>65.061544461750287</v>
      </c>
      <c r="F5057">
        <f t="shared" si="190"/>
        <v>7.4822610662339004</v>
      </c>
    </row>
    <row r="5058" spans="1:6" x14ac:dyDescent="0.45">
      <c r="A5058" t="str">
        <f t="shared" si="189"/>
        <v>AFE1993</v>
      </c>
      <c r="B5058" t="s">
        <v>394</v>
      </c>
      <c r="C5058">
        <v>1993</v>
      </c>
      <c r="D5058">
        <v>1766.4418476484673</v>
      </c>
      <c r="E5058">
        <v>68.122077843908002</v>
      </c>
      <c r="F5058">
        <f t="shared" si="190"/>
        <v>7.4767225467263279</v>
      </c>
    </row>
    <row r="5059" spans="1:6" x14ac:dyDescent="0.45">
      <c r="A5059" t="str">
        <f t="shared" ref="A5059:A5122" si="191">B5059&amp;C5059</f>
        <v>AFE1994</v>
      </c>
      <c r="B5059" t="s">
        <v>394</v>
      </c>
      <c r="C5059">
        <v>1994</v>
      </c>
      <c r="D5059">
        <v>1788.6123807487093</v>
      </c>
      <c r="E5059">
        <v>73.825532067321305</v>
      </c>
      <c r="F5059">
        <f t="shared" ref="F5059:F5122" si="192">LN(D5059)</f>
        <v>7.4891953919213954</v>
      </c>
    </row>
    <row r="5060" spans="1:6" x14ac:dyDescent="0.45">
      <c r="A5060" t="str">
        <f t="shared" si="191"/>
        <v>AFE1995</v>
      </c>
      <c r="B5060" t="s">
        <v>394</v>
      </c>
      <c r="C5060">
        <v>1995</v>
      </c>
      <c r="D5060">
        <v>1858.87738803911</v>
      </c>
      <c r="E5060">
        <v>76.725842480451689</v>
      </c>
      <c r="F5060">
        <f t="shared" si="192"/>
        <v>7.5277280296770348</v>
      </c>
    </row>
    <row r="5061" spans="1:6" x14ac:dyDescent="0.45">
      <c r="A5061" t="str">
        <f t="shared" si="191"/>
        <v>AFE1996</v>
      </c>
      <c r="B5061" t="s">
        <v>394</v>
      </c>
      <c r="C5061">
        <v>1996</v>
      </c>
      <c r="D5061">
        <v>1945.293715230632</v>
      </c>
      <c r="E5061">
        <v>76.221777575902678</v>
      </c>
      <c r="F5061">
        <f t="shared" si="192"/>
        <v>7.5731682550529769</v>
      </c>
    </row>
    <row r="5062" spans="1:6" x14ac:dyDescent="0.45">
      <c r="A5062" t="str">
        <f t="shared" si="191"/>
        <v>AFE1997</v>
      </c>
      <c r="B5062" t="s">
        <v>394</v>
      </c>
      <c r="C5062">
        <v>1997</v>
      </c>
      <c r="D5062">
        <v>2012.1923227612149</v>
      </c>
      <c r="E5062">
        <v>73.341582935969285</v>
      </c>
      <c r="F5062">
        <f t="shared" si="192"/>
        <v>7.6069801145048883</v>
      </c>
    </row>
    <row r="5063" spans="1:6" x14ac:dyDescent="0.45">
      <c r="A5063" t="str">
        <f t="shared" si="191"/>
        <v>AFE1998</v>
      </c>
      <c r="B5063" t="s">
        <v>394</v>
      </c>
      <c r="C5063">
        <v>1998</v>
      </c>
      <c r="D5063">
        <v>2019.906634208035</v>
      </c>
      <c r="E5063">
        <v>72.981026631792318</v>
      </c>
      <c r="F5063">
        <f t="shared" si="192"/>
        <v>7.6108065686379502</v>
      </c>
    </row>
    <row r="5064" spans="1:6" x14ac:dyDescent="0.45">
      <c r="A5064" t="str">
        <f t="shared" si="191"/>
        <v>AFE1999</v>
      </c>
      <c r="B5064" t="s">
        <v>394</v>
      </c>
      <c r="C5064">
        <v>1999</v>
      </c>
      <c r="D5064">
        <v>2052.5539589471755</v>
      </c>
      <c r="E5064">
        <v>82.006386158762979</v>
      </c>
      <c r="F5064">
        <f t="shared" si="192"/>
        <v>7.6268401303584534</v>
      </c>
    </row>
    <row r="5065" spans="1:6" x14ac:dyDescent="0.45">
      <c r="A5065" t="str">
        <f t="shared" si="191"/>
        <v>AFE2000</v>
      </c>
      <c r="B5065" t="s">
        <v>394</v>
      </c>
      <c r="C5065">
        <v>2000</v>
      </c>
      <c r="D5065">
        <v>2116.7082264098817</v>
      </c>
      <c r="E5065">
        <v>74.615651701205977</v>
      </c>
      <c r="F5065">
        <f t="shared" si="192"/>
        <v>7.6576174375502264</v>
      </c>
    </row>
    <row r="5066" spans="1:6" x14ac:dyDescent="0.45">
      <c r="A5066" t="str">
        <f t="shared" si="191"/>
        <v>AFE2001</v>
      </c>
      <c r="B5066" t="s">
        <v>394</v>
      </c>
      <c r="C5066">
        <v>2001</v>
      </c>
      <c r="D5066">
        <v>2187.1018942521446</v>
      </c>
      <c r="E5066">
        <v>76.630120721493412</v>
      </c>
      <c r="F5066">
        <f t="shared" si="192"/>
        <v>7.6903326104703424</v>
      </c>
    </row>
    <row r="5067" spans="1:6" x14ac:dyDescent="0.45">
      <c r="A5067" t="str">
        <f t="shared" si="191"/>
        <v>AFE2002</v>
      </c>
      <c r="B5067" t="s">
        <v>394</v>
      </c>
      <c r="C5067">
        <v>2002</v>
      </c>
      <c r="D5067">
        <v>2249.467103827586</v>
      </c>
      <c r="E5067">
        <v>61.901577137643187</v>
      </c>
      <c r="F5067">
        <f t="shared" si="192"/>
        <v>7.7184486244034991</v>
      </c>
    </row>
    <row r="5068" spans="1:6" x14ac:dyDescent="0.45">
      <c r="A5068" t="str">
        <f t="shared" si="191"/>
        <v>AFE2003</v>
      </c>
      <c r="B5068" t="s">
        <v>394</v>
      </c>
      <c r="C5068">
        <v>2003</v>
      </c>
      <c r="D5068">
        <v>2308.4675032139867</v>
      </c>
      <c r="E5068">
        <v>70.901763659854254</v>
      </c>
      <c r="F5068">
        <f t="shared" si="192"/>
        <v>7.7443391648343107</v>
      </c>
    </row>
    <row r="5069" spans="1:6" x14ac:dyDescent="0.45">
      <c r="A5069" t="str">
        <f t="shared" si="191"/>
        <v>AFE2004</v>
      </c>
      <c r="B5069" t="s">
        <v>394</v>
      </c>
      <c r="C5069">
        <v>2004</v>
      </c>
      <c r="D5069">
        <v>2439.2293935338471</v>
      </c>
      <c r="E5069">
        <v>79.845452056955992</v>
      </c>
      <c r="F5069">
        <f t="shared" si="192"/>
        <v>7.7994374460826812</v>
      </c>
    </row>
    <row r="5070" spans="1:6" x14ac:dyDescent="0.45">
      <c r="A5070" t="str">
        <f t="shared" si="191"/>
        <v>AFE2005</v>
      </c>
      <c r="B5070" t="s">
        <v>394</v>
      </c>
      <c r="C5070">
        <v>2005</v>
      </c>
      <c r="D5070">
        <v>2602.3211413525373</v>
      </c>
      <c r="E5070">
        <v>85.421569580914763</v>
      </c>
      <c r="F5070">
        <f t="shared" si="192"/>
        <v>7.8641590724223276</v>
      </c>
    </row>
    <row r="5071" spans="1:6" x14ac:dyDescent="0.45">
      <c r="A5071" t="str">
        <f t="shared" si="191"/>
        <v>AFE2006</v>
      </c>
      <c r="B5071" t="s">
        <v>394</v>
      </c>
      <c r="C5071">
        <v>2006</v>
      </c>
      <c r="D5071">
        <v>2786.1014736573725</v>
      </c>
      <c r="E5071">
        <v>94.594893009140776</v>
      </c>
      <c r="F5071">
        <f t="shared" si="192"/>
        <v>7.9323985763819067</v>
      </c>
    </row>
    <row r="5072" spans="1:6" x14ac:dyDescent="0.45">
      <c r="A5072" t="str">
        <f t="shared" si="191"/>
        <v>AFE2007</v>
      </c>
      <c r="B5072" t="s">
        <v>394</v>
      </c>
      <c r="C5072">
        <v>2007</v>
      </c>
      <c r="D5072">
        <v>2972.2781392806041</v>
      </c>
      <c r="E5072">
        <v>93.641164955866699</v>
      </c>
      <c r="F5072">
        <f t="shared" si="192"/>
        <v>7.9970839880268709</v>
      </c>
    </row>
    <row r="5073" spans="1:6" x14ac:dyDescent="0.45">
      <c r="A5073" t="str">
        <f t="shared" si="191"/>
        <v>AFE2008</v>
      </c>
      <c r="B5073" t="s">
        <v>394</v>
      </c>
      <c r="C5073">
        <v>2008</v>
      </c>
      <c r="D5073">
        <v>3082.3937245904449</v>
      </c>
      <c r="E5073">
        <v>78.567136191257134</v>
      </c>
      <c r="F5073">
        <f t="shared" si="192"/>
        <v>8.0334617574256431</v>
      </c>
    </row>
    <row r="5074" spans="1:6" x14ac:dyDescent="0.45">
      <c r="A5074" t="str">
        <f t="shared" si="191"/>
        <v>AFE2009</v>
      </c>
      <c r="B5074" t="s">
        <v>394</v>
      </c>
      <c r="C5074">
        <v>2009</v>
      </c>
      <c r="D5074">
        <v>3041.8483047519326</v>
      </c>
      <c r="E5074">
        <v>79.600278337095176</v>
      </c>
      <c r="F5074">
        <f t="shared" si="192"/>
        <v>8.0202206046303886</v>
      </c>
    </row>
    <row r="5075" spans="1:6" x14ac:dyDescent="0.45">
      <c r="A5075" t="str">
        <f t="shared" si="191"/>
        <v>AFE2010</v>
      </c>
      <c r="B5075" t="s">
        <v>394</v>
      </c>
      <c r="C5075">
        <v>2010</v>
      </c>
      <c r="D5075">
        <v>3149.2907691895321</v>
      </c>
      <c r="E5075">
        <v>84.95199315209679</v>
      </c>
      <c r="F5075">
        <f t="shared" si="192"/>
        <v>8.0549325538307741</v>
      </c>
    </row>
    <row r="5076" spans="1:6" x14ac:dyDescent="0.45">
      <c r="A5076" t="str">
        <f t="shared" si="191"/>
        <v>AFE2011</v>
      </c>
      <c r="B5076" t="s">
        <v>394</v>
      </c>
      <c r="C5076">
        <v>2011</v>
      </c>
      <c r="D5076">
        <v>3253.8823042583476</v>
      </c>
      <c r="E5076">
        <v>76.447682440399632</v>
      </c>
      <c r="F5076">
        <f t="shared" si="192"/>
        <v>8.0876041175668725</v>
      </c>
    </row>
    <row r="5077" spans="1:6" x14ac:dyDescent="0.45">
      <c r="A5077" t="str">
        <f t="shared" si="191"/>
        <v>AFE2012</v>
      </c>
      <c r="B5077" t="s">
        <v>394</v>
      </c>
      <c r="C5077">
        <v>2012</v>
      </c>
      <c r="D5077">
        <v>3171.7311463075489</v>
      </c>
      <c r="E5077">
        <v>79.349560926695048</v>
      </c>
      <c r="F5077">
        <f t="shared" si="192"/>
        <v>8.0620328207475183</v>
      </c>
    </row>
    <row r="5078" spans="1:6" x14ac:dyDescent="0.45">
      <c r="A5078" t="str">
        <f t="shared" si="191"/>
        <v>AFE2013</v>
      </c>
      <c r="B5078" t="s">
        <v>394</v>
      </c>
      <c r="C5078">
        <v>2013</v>
      </c>
      <c r="D5078">
        <v>3291.0115725741762</v>
      </c>
      <c r="E5078">
        <v>75.69638118702494</v>
      </c>
      <c r="F5078">
        <f t="shared" si="192"/>
        <v>8.0989502653680834</v>
      </c>
    </row>
    <row r="5079" spans="1:6" x14ac:dyDescent="0.45">
      <c r="A5079" t="str">
        <f t="shared" si="191"/>
        <v>AFE2014</v>
      </c>
      <c r="B5079" t="s">
        <v>394</v>
      </c>
      <c r="C5079">
        <v>2014</v>
      </c>
      <c r="D5079">
        <v>3426.7093435139159</v>
      </c>
      <c r="E5079">
        <v>74.236550306455229</v>
      </c>
      <c r="F5079">
        <f t="shared" si="192"/>
        <v>8.1393557045963458</v>
      </c>
    </row>
    <row r="5080" spans="1:6" x14ac:dyDescent="0.45">
      <c r="A5080" t="str">
        <f t="shared" si="191"/>
        <v>AFE2015</v>
      </c>
      <c r="B5080" t="s">
        <v>394</v>
      </c>
      <c r="C5080">
        <v>2015</v>
      </c>
      <c r="D5080">
        <v>3456.4912454059595</v>
      </c>
      <c r="E5080">
        <v>66.928660107005712</v>
      </c>
      <c r="F5080">
        <f t="shared" si="192"/>
        <v>8.1480092625905485</v>
      </c>
    </row>
    <row r="5081" spans="1:6" x14ac:dyDescent="0.45">
      <c r="A5081" t="str">
        <f t="shared" si="191"/>
        <v>AFE2016</v>
      </c>
      <c r="B5081" t="s">
        <v>394</v>
      </c>
      <c r="C5081">
        <v>2016</v>
      </c>
      <c r="D5081">
        <v>3551.1462792812767</v>
      </c>
      <c r="E5081">
        <v>66.81236232549935</v>
      </c>
      <c r="F5081">
        <f t="shared" si="192"/>
        <v>8.1750257259220955</v>
      </c>
    </row>
    <row r="5082" spans="1:6" x14ac:dyDescent="0.45">
      <c r="A5082" t="str">
        <f t="shared" si="191"/>
        <v>AFE2017</v>
      </c>
      <c r="B5082" t="s">
        <v>394</v>
      </c>
      <c r="C5082">
        <v>2017</v>
      </c>
      <c r="D5082">
        <v>3703.9777104962932</v>
      </c>
      <c r="E5082">
        <v>66.525944777110794</v>
      </c>
      <c r="F5082">
        <f t="shared" si="192"/>
        <v>8.2171625780633768</v>
      </c>
    </row>
    <row r="5083" spans="1:6" x14ac:dyDescent="0.45">
      <c r="A5083" t="str">
        <f t="shared" si="191"/>
        <v>AFE2018</v>
      </c>
      <c r="B5083" t="s">
        <v>394</v>
      </c>
      <c r="C5083">
        <v>2018</v>
      </c>
      <c r="D5083">
        <v>3648.2613323947139</v>
      </c>
      <c r="E5083">
        <v>62.786976406467446</v>
      </c>
      <c r="F5083">
        <f t="shared" si="192"/>
        <v>8.2020059857980065</v>
      </c>
    </row>
    <row r="5084" spans="1:6" x14ac:dyDescent="0.45">
      <c r="A5084" t="str">
        <f t="shared" si="191"/>
        <v>AFE2019</v>
      </c>
      <c r="B5084" t="s">
        <v>394</v>
      </c>
      <c r="C5084">
        <v>2019</v>
      </c>
      <c r="D5084">
        <v>3742.9213708592806</v>
      </c>
      <c r="E5084">
        <v>61.423628506326949</v>
      </c>
      <c r="F5084">
        <f t="shared" si="192"/>
        <v>8.2276217006998849</v>
      </c>
    </row>
    <row r="5085" spans="1:6" x14ac:dyDescent="0.45">
      <c r="A5085" t="str">
        <f t="shared" si="191"/>
        <v>AFE2020</v>
      </c>
      <c r="B5085" t="s">
        <v>394</v>
      </c>
      <c r="C5085">
        <v>2020</v>
      </c>
      <c r="D5085">
        <v>3629.5669779747031</v>
      </c>
      <c r="E5085">
        <v>56.775162141674571</v>
      </c>
      <c r="F5085">
        <f t="shared" si="192"/>
        <v>8.1968686303291687</v>
      </c>
    </row>
    <row r="5086" spans="1:6" x14ac:dyDescent="0.45">
      <c r="A5086" t="str">
        <f t="shared" si="191"/>
        <v>AFE2021</v>
      </c>
      <c r="B5086" t="s">
        <v>394</v>
      </c>
      <c r="C5086">
        <v>2021</v>
      </c>
      <c r="D5086">
        <v>3907.249127351487</v>
      </c>
      <c r="E5086">
        <v>51.162770503009391</v>
      </c>
      <c r="F5086">
        <f t="shared" si="192"/>
        <v>8.2705888573814335</v>
      </c>
    </row>
    <row r="5087" spans="1:6" x14ac:dyDescent="0.45">
      <c r="A5087" t="str">
        <f t="shared" si="191"/>
        <v>AFE2022</v>
      </c>
      <c r="B5087" t="s">
        <v>394</v>
      </c>
      <c r="C5087">
        <v>2022</v>
      </c>
      <c r="D5087">
        <v>4229.0864860645434</v>
      </c>
      <c r="E5087">
        <v>46.167393339072476</v>
      </c>
      <c r="F5087">
        <f t="shared" si="192"/>
        <v>8.3497412879762027</v>
      </c>
    </row>
    <row r="5088" spans="1:6" x14ac:dyDescent="0.45">
      <c r="A5088" t="str">
        <f t="shared" si="191"/>
        <v>AFE2023</v>
      </c>
      <c r="B5088" t="s">
        <v>394</v>
      </c>
      <c r="C5088">
        <v>2023</v>
      </c>
      <c r="D5088">
        <v>4352.4908971971199</v>
      </c>
      <c r="E5088">
        <v>48.264786162014659</v>
      </c>
      <c r="F5088">
        <f t="shared" si="192"/>
        <v>8.3785035802437466</v>
      </c>
    </row>
    <row r="5089" spans="1:6" x14ac:dyDescent="0.45">
      <c r="A5089" t="str">
        <f t="shared" si="191"/>
        <v>AFW1990</v>
      </c>
      <c r="B5089" t="s">
        <v>135</v>
      </c>
      <c r="C5089">
        <v>1990</v>
      </c>
      <c r="D5089" s="2">
        <v>1741.3754996557998</v>
      </c>
      <c r="E5089" s="2">
        <v>13.017126600396963</v>
      </c>
      <c r="F5089">
        <f t="shared" si="192"/>
        <v>7.4624305969581117</v>
      </c>
    </row>
    <row r="5090" spans="1:6" x14ac:dyDescent="0.45">
      <c r="A5090" t="str">
        <f t="shared" si="191"/>
        <v>AFW1991</v>
      </c>
      <c r="B5090" t="s">
        <v>135</v>
      </c>
      <c r="C5090">
        <v>1991</v>
      </c>
      <c r="D5090">
        <v>1775.3697866249418</v>
      </c>
      <c r="E5090">
        <v>11.917802278458407</v>
      </c>
      <c r="F5090">
        <f t="shared" si="192"/>
        <v>7.4817640107046577</v>
      </c>
    </row>
    <row r="5091" spans="1:6" x14ac:dyDescent="0.45">
      <c r="A5091" t="str">
        <f t="shared" si="191"/>
        <v>AFW1992</v>
      </c>
      <c r="B5091" t="s">
        <v>135</v>
      </c>
      <c r="C5091">
        <v>1992</v>
      </c>
      <c r="D5091">
        <v>1806.6119628011691</v>
      </c>
      <c r="E5091">
        <v>11.800799476771189</v>
      </c>
      <c r="F5091">
        <f t="shared" si="192"/>
        <v>7.4992085264148258</v>
      </c>
    </row>
    <row r="5092" spans="1:6" x14ac:dyDescent="0.45">
      <c r="A5092" t="str">
        <f t="shared" si="191"/>
        <v>AFW1993</v>
      </c>
      <c r="B5092" t="s">
        <v>135</v>
      </c>
      <c r="C5092">
        <v>1993</v>
      </c>
      <c r="D5092">
        <v>1778.7527232188761</v>
      </c>
      <c r="E5092">
        <v>10.064482925407759</v>
      </c>
      <c r="F5092">
        <f t="shared" si="192"/>
        <v>7.4836676803762572</v>
      </c>
    </row>
    <row r="5093" spans="1:6" x14ac:dyDescent="0.45">
      <c r="A5093" t="str">
        <f t="shared" si="191"/>
        <v>AFW1994</v>
      </c>
      <c r="B5093" t="s">
        <v>135</v>
      </c>
      <c r="C5093">
        <v>1994</v>
      </c>
      <c r="D5093">
        <v>1768.2413765868105</v>
      </c>
      <c r="E5093">
        <v>8.413074040278552</v>
      </c>
      <c r="F5093">
        <f t="shared" si="192"/>
        <v>7.477740759097653</v>
      </c>
    </row>
    <row r="5094" spans="1:6" x14ac:dyDescent="0.45">
      <c r="A5094" t="str">
        <f t="shared" si="191"/>
        <v>AFW1995</v>
      </c>
      <c r="B5094" t="s">
        <v>135</v>
      </c>
      <c r="C5094">
        <v>1995</v>
      </c>
      <c r="D5094">
        <v>1793.0320653479582</v>
      </c>
      <c r="E5094">
        <v>7.318085521056175</v>
      </c>
      <c r="F5094">
        <f t="shared" si="192"/>
        <v>7.4916633570748701</v>
      </c>
    </row>
    <row r="5095" spans="1:6" x14ac:dyDescent="0.45">
      <c r="A5095" t="str">
        <f t="shared" si="191"/>
        <v>AFW1996</v>
      </c>
      <c r="B5095" t="s">
        <v>135</v>
      </c>
      <c r="C5095">
        <v>1996</v>
      </c>
      <c r="D5095">
        <v>1859.9452394469656</v>
      </c>
      <c r="E5095">
        <v>6.7732976156687776</v>
      </c>
      <c r="F5095">
        <f t="shared" si="192"/>
        <v>7.5283023251163019</v>
      </c>
    </row>
    <row r="5096" spans="1:6" x14ac:dyDescent="0.45">
      <c r="A5096" t="str">
        <f t="shared" si="191"/>
        <v>AFW1997</v>
      </c>
      <c r="B5096" t="s">
        <v>135</v>
      </c>
      <c r="C5096">
        <v>1997</v>
      </c>
      <c r="D5096">
        <v>1923.9181801116649</v>
      </c>
      <c r="E5096">
        <v>7.4100577878588192</v>
      </c>
      <c r="F5096">
        <f t="shared" si="192"/>
        <v>7.5621191043919112</v>
      </c>
    </row>
    <row r="5097" spans="1:6" x14ac:dyDescent="0.45">
      <c r="A5097" t="str">
        <f t="shared" si="191"/>
        <v>AFW1998</v>
      </c>
      <c r="B5097" t="s">
        <v>135</v>
      </c>
      <c r="C5097">
        <v>1998</v>
      </c>
      <c r="D5097">
        <v>1963.0292012123102</v>
      </c>
      <c r="E5097">
        <v>7.9264435211563571</v>
      </c>
      <c r="F5097">
        <f t="shared" si="192"/>
        <v>7.5822440699744318</v>
      </c>
    </row>
    <row r="5098" spans="1:6" x14ac:dyDescent="0.45">
      <c r="A5098" t="str">
        <f t="shared" si="191"/>
        <v>AFW1999</v>
      </c>
      <c r="B5098" t="s">
        <v>135</v>
      </c>
      <c r="C5098">
        <v>1999</v>
      </c>
      <c r="D5098">
        <v>1969.7029956722308</v>
      </c>
      <c r="E5098">
        <v>8.8532955488121896</v>
      </c>
      <c r="F5098">
        <f t="shared" si="192"/>
        <v>7.585638046747901</v>
      </c>
    </row>
    <row r="5099" spans="1:6" x14ac:dyDescent="0.45">
      <c r="A5099" t="str">
        <f t="shared" si="191"/>
        <v>AFW2000</v>
      </c>
      <c r="B5099" t="s">
        <v>135</v>
      </c>
      <c r="C5099">
        <v>2000</v>
      </c>
      <c r="D5099">
        <v>2032.2779605123837</v>
      </c>
      <c r="E5099">
        <v>8.6210576420839118</v>
      </c>
      <c r="F5099">
        <f t="shared" si="192"/>
        <v>7.6169125909339961</v>
      </c>
    </row>
    <row r="5100" spans="1:6" x14ac:dyDescent="0.45">
      <c r="A5100" t="str">
        <f t="shared" si="191"/>
        <v>AFW2001</v>
      </c>
      <c r="B5100" t="s">
        <v>135</v>
      </c>
      <c r="C5100">
        <v>2001</v>
      </c>
      <c r="D5100">
        <v>2126.3795488388296</v>
      </c>
      <c r="E5100">
        <v>9.24430800499443</v>
      </c>
      <c r="F5100">
        <f t="shared" si="192"/>
        <v>7.6621760701732784</v>
      </c>
    </row>
    <row r="5101" spans="1:6" x14ac:dyDescent="0.45">
      <c r="A5101" t="str">
        <f t="shared" si="191"/>
        <v>AFW2002</v>
      </c>
      <c r="B5101" t="s">
        <v>135</v>
      </c>
      <c r="C5101">
        <v>2002</v>
      </c>
      <c r="D5101">
        <v>2297.5467265618036</v>
      </c>
      <c r="E5101">
        <v>8.3500187378546435</v>
      </c>
      <c r="F5101">
        <f t="shared" si="192"/>
        <v>7.7395971920259887</v>
      </c>
    </row>
    <row r="5102" spans="1:6" x14ac:dyDescent="0.45">
      <c r="A5102" t="str">
        <f t="shared" si="191"/>
        <v>AFW2003</v>
      </c>
      <c r="B5102" t="s">
        <v>135</v>
      </c>
      <c r="C5102">
        <v>2003</v>
      </c>
      <c r="D5102">
        <v>2404.8527875020336</v>
      </c>
      <c r="E5102">
        <v>8.9815552595127972</v>
      </c>
      <c r="F5102">
        <f t="shared" si="192"/>
        <v>7.7852439696485254</v>
      </c>
    </row>
    <row r="5103" spans="1:6" x14ac:dyDescent="0.45">
      <c r="A5103" t="str">
        <f t="shared" si="191"/>
        <v>AFW2004</v>
      </c>
      <c r="B5103" t="s">
        <v>135</v>
      </c>
      <c r="C5103">
        <v>2004</v>
      </c>
      <c r="D5103">
        <v>2592.6133211802289</v>
      </c>
      <c r="E5103">
        <v>8.6712585734318761</v>
      </c>
      <c r="F5103">
        <f t="shared" si="192"/>
        <v>7.860421650307579</v>
      </c>
    </row>
    <row r="5104" spans="1:6" x14ac:dyDescent="0.45">
      <c r="A5104" t="str">
        <f t="shared" si="191"/>
        <v>AFW2005</v>
      </c>
      <c r="B5104" t="s">
        <v>135</v>
      </c>
      <c r="C5104">
        <v>2005</v>
      </c>
      <c r="D5104">
        <v>2752.3667321830835</v>
      </c>
      <c r="E5104">
        <v>8.6592499852630951</v>
      </c>
      <c r="F5104">
        <f t="shared" si="192"/>
        <v>7.9202164504158228</v>
      </c>
    </row>
    <row r="5105" spans="1:6" x14ac:dyDescent="0.45">
      <c r="A5105" t="str">
        <f t="shared" si="191"/>
        <v>AFW2006</v>
      </c>
      <c r="B5105" t="s">
        <v>135</v>
      </c>
      <c r="C5105">
        <v>2006</v>
      </c>
      <c r="D5105">
        <v>2904.1765053764821</v>
      </c>
      <c r="E5105">
        <v>8.4867891511103366</v>
      </c>
      <c r="F5105">
        <f t="shared" si="192"/>
        <v>7.9739051541859727</v>
      </c>
    </row>
    <row r="5106" spans="1:6" x14ac:dyDescent="0.45">
      <c r="A5106" t="str">
        <f t="shared" si="191"/>
        <v>AFW2007</v>
      </c>
      <c r="B5106" t="s">
        <v>135</v>
      </c>
      <c r="C5106">
        <v>2007</v>
      </c>
      <c r="D5106">
        <v>3056.1785500649103</v>
      </c>
      <c r="E5106">
        <v>12.313001625858355</v>
      </c>
      <c r="F5106">
        <f t="shared" si="192"/>
        <v>8.0249205746480357</v>
      </c>
    </row>
    <row r="5107" spans="1:6" x14ac:dyDescent="0.45">
      <c r="A5107" t="str">
        <f t="shared" si="191"/>
        <v>AFW2008</v>
      </c>
      <c r="B5107" t="s">
        <v>135</v>
      </c>
      <c r="C5107">
        <v>2008</v>
      </c>
      <c r="D5107">
        <v>3218.9134307623276</v>
      </c>
      <c r="E5107">
        <v>15.191395710370738</v>
      </c>
      <c r="F5107">
        <f t="shared" si="192"/>
        <v>8.0767991377288322</v>
      </c>
    </row>
    <row r="5108" spans="1:6" x14ac:dyDescent="0.45">
      <c r="A5108" t="str">
        <f t="shared" si="191"/>
        <v>AFW2009</v>
      </c>
      <c r="B5108" t="s">
        <v>135</v>
      </c>
      <c r="C5108">
        <v>2009</v>
      </c>
      <c r="D5108">
        <v>3335.3010466495289</v>
      </c>
      <c r="E5108">
        <v>16.34912355107992</v>
      </c>
      <c r="F5108">
        <f t="shared" si="192"/>
        <v>8.1123182231361639</v>
      </c>
    </row>
    <row r="5109" spans="1:6" x14ac:dyDescent="0.45">
      <c r="A5109" t="str">
        <f t="shared" si="191"/>
        <v>AFW2010</v>
      </c>
      <c r="B5109" t="s">
        <v>135</v>
      </c>
      <c r="C5109">
        <v>2010</v>
      </c>
      <c r="D5109">
        <v>3510.7744994467403</v>
      </c>
      <c r="E5109">
        <v>13.002287173493542</v>
      </c>
      <c r="F5109">
        <f t="shared" si="192"/>
        <v>8.1635919472321845</v>
      </c>
    </row>
    <row r="5110" spans="1:6" x14ac:dyDescent="0.45">
      <c r="A5110" t="str">
        <f t="shared" si="191"/>
        <v>AFW2011</v>
      </c>
      <c r="B5110" t="s">
        <v>135</v>
      </c>
      <c r="C5110">
        <v>2011</v>
      </c>
      <c r="D5110">
        <v>3659.2136991000948</v>
      </c>
      <c r="E5110">
        <v>11.856584106022494</v>
      </c>
      <c r="F5110">
        <f t="shared" si="192"/>
        <v>8.2050035670033363</v>
      </c>
    </row>
    <row r="5111" spans="1:6" x14ac:dyDescent="0.45">
      <c r="A5111" t="str">
        <f t="shared" si="191"/>
        <v>AFW2012</v>
      </c>
      <c r="B5111" t="s">
        <v>135</v>
      </c>
      <c r="C5111">
        <v>2012</v>
      </c>
      <c r="D5111">
        <v>3777.5768418987836</v>
      </c>
      <c r="E5111">
        <v>11.610785428470811</v>
      </c>
      <c r="F5111">
        <f t="shared" si="192"/>
        <v>8.2368380359383533</v>
      </c>
    </row>
    <row r="5112" spans="1:6" x14ac:dyDescent="0.45">
      <c r="A5112" t="str">
        <f t="shared" si="191"/>
        <v>AFW2013</v>
      </c>
      <c r="B5112" t="s">
        <v>135</v>
      </c>
      <c r="C5112">
        <v>2013</v>
      </c>
      <c r="D5112">
        <v>3933.0840828396854</v>
      </c>
      <c r="E5112">
        <v>12.577164417881846</v>
      </c>
      <c r="F5112">
        <f t="shared" si="192"/>
        <v>8.2771791510081894</v>
      </c>
    </row>
    <row r="5113" spans="1:6" x14ac:dyDescent="0.45">
      <c r="A5113" t="str">
        <f t="shared" si="191"/>
        <v>AFW2014</v>
      </c>
      <c r="B5113" t="s">
        <v>135</v>
      </c>
      <c r="C5113">
        <v>2014</v>
      </c>
      <c r="D5113">
        <v>4134.6302374492025</v>
      </c>
      <c r="E5113">
        <v>13.977987277975611</v>
      </c>
      <c r="F5113">
        <f t="shared" si="192"/>
        <v>8.3271531808352162</v>
      </c>
    </row>
    <row r="5114" spans="1:6" x14ac:dyDescent="0.45">
      <c r="A5114" t="str">
        <f t="shared" si="191"/>
        <v>AFW2015</v>
      </c>
      <c r="B5114" t="s">
        <v>135</v>
      </c>
      <c r="C5114">
        <v>2015</v>
      </c>
      <c r="D5114">
        <v>4090.7281212443659</v>
      </c>
      <c r="E5114">
        <v>14.441516348309305</v>
      </c>
      <c r="F5114">
        <f t="shared" si="192"/>
        <v>8.3164782579464447</v>
      </c>
    </row>
    <row r="5115" spans="1:6" x14ac:dyDescent="0.45">
      <c r="A5115" t="str">
        <f t="shared" si="191"/>
        <v>AFW2016</v>
      </c>
      <c r="B5115" t="s">
        <v>135</v>
      </c>
      <c r="C5115">
        <v>2016</v>
      </c>
      <c r="D5115">
        <v>4032.3062709237365</v>
      </c>
      <c r="E5115">
        <v>15.859360685019867</v>
      </c>
      <c r="F5115">
        <f t="shared" si="192"/>
        <v>8.302093766916915</v>
      </c>
    </row>
    <row r="5116" spans="1:6" x14ac:dyDescent="0.45">
      <c r="A5116" t="str">
        <f t="shared" si="191"/>
        <v>AFW2017</v>
      </c>
      <c r="B5116" t="s">
        <v>135</v>
      </c>
      <c r="C5116">
        <v>2017</v>
      </c>
      <c r="D5116">
        <v>4100.1549405646792</v>
      </c>
      <c r="E5116">
        <v>14.932154139980772</v>
      </c>
      <c r="F5116">
        <f t="shared" si="192"/>
        <v>8.3187800423599896</v>
      </c>
    </row>
    <row r="5117" spans="1:6" x14ac:dyDescent="0.45">
      <c r="A5117" t="str">
        <f t="shared" si="191"/>
        <v>AFW2018</v>
      </c>
      <c r="B5117" t="s">
        <v>135</v>
      </c>
      <c r="C5117">
        <v>2018</v>
      </c>
      <c r="D5117">
        <v>4238.9546485976243</v>
      </c>
      <c r="E5117">
        <v>13.292857436264216</v>
      </c>
      <c r="F5117">
        <f t="shared" si="192"/>
        <v>8.3520719726866837</v>
      </c>
    </row>
    <row r="5118" spans="1:6" x14ac:dyDescent="0.45">
      <c r="A5118" t="str">
        <f t="shared" si="191"/>
        <v>AFW2019</v>
      </c>
      <c r="B5118" t="s">
        <v>135</v>
      </c>
      <c r="C5118">
        <v>2019</v>
      </c>
      <c r="D5118">
        <v>4494.5916007590604</v>
      </c>
      <c r="E5118">
        <v>13.648090443987696</v>
      </c>
      <c r="F5118">
        <f t="shared" si="192"/>
        <v>8.4106300864396708</v>
      </c>
    </row>
    <row r="5119" spans="1:6" x14ac:dyDescent="0.45">
      <c r="A5119" t="str">
        <f t="shared" si="191"/>
        <v>AFW2020</v>
      </c>
      <c r="B5119" t="s">
        <v>135</v>
      </c>
      <c r="C5119">
        <v>2020</v>
      </c>
      <c r="D5119">
        <v>4484.0646419224004</v>
      </c>
      <c r="E5119">
        <v>14.398383101914026</v>
      </c>
      <c r="F5119">
        <f t="shared" si="192"/>
        <v>8.4082852002171311</v>
      </c>
    </row>
    <row r="5120" spans="1:6" x14ac:dyDescent="0.45">
      <c r="A5120" t="str">
        <f t="shared" si="191"/>
        <v>AFW2021</v>
      </c>
      <c r="B5120" t="s">
        <v>135</v>
      </c>
      <c r="C5120">
        <v>2021</v>
      </c>
      <c r="D5120">
        <v>4746.7527850454489</v>
      </c>
      <c r="E5120">
        <v>15.368568909456055</v>
      </c>
      <c r="F5120">
        <f t="shared" si="192"/>
        <v>8.465216039050155</v>
      </c>
    </row>
    <row r="5121" spans="1:6" x14ac:dyDescent="0.45">
      <c r="A5121" t="str">
        <f t="shared" si="191"/>
        <v>AFW2022</v>
      </c>
      <c r="B5121" t="s">
        <v>135</v>
      </c>
      <c r="C5121">
        <v>2022</v>
      </c>
      <c r="D5121">
        <v>5169.1455466783491</v>
      </c>
      <c r="E5121">
        <v>15.373887612459285</v>
      </c>
      <c r="F5121">
        <f t="shared" si="192"/>
        <v>8.5504626824081242</v>
      </c>
    </row>
    <row r="5122" spans="1:6" x14ac:dyDescent="0.45">
      <c r="A5122" t="str">
        <f t="shared" si="191"/>
        <v>ARB1991</v>
      </c>
      <c r="B5122" t="s">
        <v>486</v>
      </c>
      <c r="C5122">
        <v>1991</v>
      </c>
      <c r="D5122">
        <v>7111.0918091357335</v>
      </c>
      <c r="E5122">
        <v>22.404009904377791</v>
      </c>
      <c r="F5122">
        <f t="shared" si="192"/>
        <v>8.8694110706616183</v>
      </c>
    </row>
    <row r="5123" spans="1:6" x14ac:dyDescent="0.45">
      <c r="A5123" t="str">
        <f t="shared" ref="A5123:A5186" si="193">B5123&amp;C5123</f>
        <v>ARB1992</v>
      </c>
      <c r="B5123" t="s">
        <v>486</v>
      </c>
      <c r="C5123">
        <v>1992</v>
      </c>
      <c r="D5123">
        <v>7539.1880059303685</v>
      </c>
      <c r="E5123">
        <v>20.148725623220248</v>
      </c>
      <c r="F5123">
        <f t="shared" ref="F5123:F5186" si="194">LN(D5123)</f>
        <v>8.9278697636816826</v>
      </c>
    </row>
    <row r="5124" spans="1:6" x14ac:dyDescent="0.45">
      <c r="A5124" t="str">
        <f t="shared" si="193"/>
        <v>ARB1993</v>
      </c>
      <c r="B5124" t="s">
        <v>486</v>
      </c>
      <c r="C5124">
        <v>1993</v>
      </c>
      <c r="D5124">
        <v>7743.1859617760947</v>
      </c>
      <c r="E5124">
        <v>21.132617490163092</v>
      </c>
      <c r="F5124">
        <f t="shared" si="194"/>
        <v>8.9545685048587664</v>
      </c>
    </row>
    <row r="5125" spans="1:6" x14ac:dyDescent="0.45">
      <c r="A5125" t="str">
        <f t="shared" si="193"/>
        <v>ARB1994</v>
      </c>
      <c r="B5125" t="s">
        <v>486</v>
      </c>
      <c r="C5125">
        <v>1994</v>
      </c>
      <c r="D5125">
        <v>7923.5574117826045</v>
      </c>
      <c r="E5125">
        <v>22.949487782366031</v>
      </c>
      <c r="F5125">
        <f t="shared" si="194"/>
        <v>8.9775955521170214</v>
      </c>
    </row>
    <row r="5126" spans="1:6" x14ac:dyDescent="0.45">
      <c r="A5126" t="str">
        <f t="shared" si="193"/>
        <v>ARB1995</v>
      </c>
      <c r="B5126" t="s">
        <v>486</v>
      </c>
      <c r="C5126">
        <v>1995</v>
      </c>
      <c r="D5126">
        <v>8089.2891743633872</v>
      </c>
      <c r="E5126">
        <v>25.442760768734985</v>
      </c>
      <c r="F5126">
        <f t="shared" si="194"/>
        <v>8.9982961414658025</v>
      </c>
    </row>
    <row r="5127" spans="1:6" x14ac:dyDescent="0.45">
      <c r="A5127" t="str">
        <f t="shared" si="193"/>
        <v>ARB1996</v>
      </c>
      <c r="B5127" t="s">
        <v>486</v>
      </c>
      <c r="C5127">
        <v>1996</v>
      </c>
      <c r="D5127">
        <v>8418.7585474602947</v>
      </c>
      <c r="E5127">
        <v>25.569605729883651</v>
      </c>
      <c r="F5127">
        <f t="shared" si="194"/>
        <v>9.0382176554466866</v>
      </c>
    </row>
    <row r="5128" spans="1:6" x14ac:dyDescent="0.45">
      <c r="A5128" t="str">
        <f t="shared" si="193"/>
        <v>ARB1997</v>
      </c>
      <c r="B5128" t="s">
        <v>486</v>
      </c>
      <c r="C5128">
        <v>1997</v>
      </c>
      <c r="D5128">
        <v>8811.147898404437</v>
      </c>
      <c r="E5128">
        <v>27.549438996142051</v>
      </c>
      <c r="F5128">
        <f t="shared" si="194"/>
        <v>9.0837730053806514</v>
      </c>
    </row>
    <row r="5129" spans="1:6" x14ac:dyDescent="0.45">
      <c r="A5129" t="str">
        <f t="shared" si="193"/>
        <v>ARB1998</v>
      </c>
      <c r="B5129" t="s">
        <v>486</v>
      </c>
      <c r="C5129">
        <v>1998</v>
      </c>
      <c r="D5129">
        <v>9147.210192406028</v>
      </c>
      <c r="E5129">
        <v>33.708871148599655</v>
      </c>
      <c r="F5129">
        <f t="shared" si="194"/>
        <v>9.1212042147742203</v>
      </c>
    </row>
    <row r="5130" spans="1:6" x14ac:dyDescent="0.45">
      <c r="A5130" t="str">
        <f t="shared" si="193"/>
        <v>ARB1999</v>
      </c>
      <c r="B5130" t="s">
        <v>486</v>
      </c>
      <c r="C5130">
        <v>1999</v>
      </c>
      <c r="D5130">
        <v>9337.3064161645289</v>
      </c>
      <c r="E5130">
        <v>33.904139022532149</v>
      </c>
      <c r="F5130">
        <f t="shared" si="194"/>
        <v>9.1417730973562339</v>
      </c>
    </row>
    <row r="5131" spans="1:6" x14ac:dyDescent="0.45">
      <c r="A5131" t="str">
        <f t="shared" si="193"/>
        <v>ARB2000</v>
      </c>
      <c r="B5131" t="s">
        <v>486</v>
      </c>
      <c r="C5131">
        <v>2000</v>
      </c>
      <c r="D5131">
        <v>9924.8226131847678</v>
      </c>
      <c r="E5131">
        <v>31.644176956892771</v>
      </c>
      <c r="F5131">
        <f t="shared" si="194"/>
        <v>9.2027942326686958</v>
      </c>
    </row>
    <row r="5132" spans="1:6" x14ac:dyDescent="0.45">
      <c r="A5132" t="str">
        <f t="shared" si="193"/>
        <v>ARB2001</v>
      </c>
      <c r="B5132" t="s">
        <v>486</v>
      </c>
      <c r="C5132">
        <v>2001</v>
      </c>
      <c r="D5132">
        <v>10117.390185777396</v>
      </c>
      <c r="E5132">
        <v>33.73553524203254</v>
      </c>
      <c r="F5132">
        <f t="shared" si="194"/>
        <v>9.2220110228020538</v>
      </c>
    </row>
    <row r="5133" spans="1:6" x14ac:dyDescent="0.45">
      <c r="A5133" t="str">
        <f t="shared" si="193"/>
        <v>ARB2002</v>
      </c>
      <c r="B5133" t="s">
        <v>486</v>
      </c>
      <c r="C5133">
        <v>2002</v>
      </c>
      <c r="D5133">
        <v>10132.105835451377</v>
      </c>
      <c r="E5133">
        <v>34.423824794516065</v>
      </c>
      <c r="F5133">
        <f t="shared" si="194"/>
        <v>9.2234644567294044</v>
      </c>
    </row>
    <row r="5134" spans="1:6" x14ac:dyDescent="0.45">
      <c r="A5134" t="str">
        <f t="shared" si="193"/>
        <v>ARB2003</v>
      </c>
      <c r="B5134" t="s">
        <v>486</v>
      </c>
      <c r="C5134">
        <v>2003</v>
      </c>
      <c r="D5134">
        <v>10445.960958741089</v>
      </c>
      <c r="E5134">
        <v>33.018069591260854</v>
      </c>
      <c r="F5134">
        <f t="shared" si="194"/>
        <v>9.2539706715530254</v>
      </c>
    </row>
    <row r="5135" spans="1:6" x14ac:dyDescent="0.45">
      <c r="A5135" t="str">
        <f t="shared" si="193"/>
        <v>ARB2004</v>
      </c>
      <c r="B5135" t="s">
        <v>486</v>
      </c>
      <c r="C5135">
        <v>2004</v>
      </c>
      <c r="D5135">
        <v>11463.246098336065</v>
      </c>
      <c r="E5135">
        <v>31.78332099920172</v>
      </c>
      <c r="F5135">
        <f t="shared" si="194"/>
        <v>9.3469012048138111</v>
      </c>
    </row>
    <row r="5136" spans="1:6" x14ac:dyDescent="0.45">
      <c r="A5136" t="str">
        <f t="shared" si="193"/>
        <v>ARB2005</v>
      </c>
      <c r="B5136" t="s">
        <v>486</v>
      </c>
      <c r="C5136">
        <v>2005</v>
      </c>
      <c r="D5136">
        <v>12177.099491023098</v>
      </c>
      <c r="E5136">
        <v>31.794888152613979</v>
      </c>
      <c r="F5136">
        <f t="shared" si="194"/>
        <v>9.407312375878746</v>
      </c>
    </row>
    <row r="5137" spans="1:6" x14ac:dyDescent="0.45">
      <c r="A5137" t="str">
        <f t="shared" si="193"/>
        <v>ARB2006</v>
      </c>
      <c r="B5137" t="s">
        <v>486</v>
      </c>
      <c r="C5137">
        <v>2006</v>
      </c>
      <c r="D5137">
        <v>12990.634958755276</v>
      </c>
      <c r="E5137">
        <v>30.929596067925303</v>
      </c>
      <c r="F5137">
        <f t="shared" si="194"/>
        <v>9.4719839890516511</v>
      </c>
    </row>
    <row r="5138" spans="1:6" x14ac:dyDescent="0.45">
      <c r="A5138" t="str">
        <f t="shared" si="193"/>
        <v>ARB2007</v>
      </c>
      <c r="B5138" t="s">
        <v>486</v>
      </c>
      <c r="C5138">
        <v>2007</v>
      </c>
      <c r="D5138">
        <v>13589.111835135654</v>
      </c>
      <c r="E5138">
        <v>32.784444053947276</v>
      </c>
      <c r="F5138">
        <f t="shared" si="194"/>
        <v>9.5170241507148514</v>
      </c>
    </row>
    <row r="5139" spans="1:6" x14ac:dyDescent="0.45">
      <c r="A5139" t="str">
        <f t="shared" si="193"/>
        <v>ARB2008</v>
      </c>
      <c r="B5139" t="s">
        <v>486</v>
      </c>
      <c r="C5139">
        <v>2008</v>
      </c>
      <c r="D5139">
        <v>14258.926921703103</v>
      </c>
      <c r="E5139">
        <v>32.352910590769916</v>
      </c>
      <c r="F5139">
        <f t="shared" si="194"/>
        <v>9.5651384402043327</v>
      </c>
    </row>
    <row r="5140" spans="1:6" x14ac:dyDescent="0.45">
      <c r="A5140" t="str">
        <f t="shared" si="193"/>
        <v>ARB2009</v>
      </c>
      <c r="B5140" t="s">
        <v>486</v>
      </c>
      <c r="C5140">
        <v>2009</v>
      </c>
      <c r="D5140">
        <v>14085.80014138958</v>
      </c>
      <c r="E5140">
        <v>37.863618240917432</v>
      </c>
      <c r="F5140">
        <f t="shared" si="194"/>
        <v>9.5529224867473346</v>
      </c>
    </row>
    <row r="5141" spans="1:6" x14ac:dyDescent="0.45">
      <c r="A5141" t="str">
        <f t="shared" si="193"/>
        <v>ARB2010</v>
      </c>
      <c r="B5141" t="s">
        <v>486</v>
      </c>
      <c r="C5141">
        <v>2010</v>
      </c>
      <c r="D5141">
        <v>14648.82794810934</v>
      </c>
      <c r="E5141">
        <v>37.083688414124033</v>
      </c>
      <c r="F5141">
        <f t="shared" si="194"/>
        <v>9.5921156077027341</v>
      </c>
    </row>
    <row r="5142" spans="1:6" x14ac:dyDescent="0.45">
      <c r="A5142" t="str">
        <f t="shared" si="193"/>
        <v>ARB2011</v>
      </c>
      <c r="B5142" t="s">
        <v>486</v>
      </c>
      <c r="C5142">
        <v>2011</v>
      </c>
      <c r="D5142">
        <v>15207.129703250132</v>
      </c>
      <c r="E5142">
        <v>34.553986207448375</v>
      </c>
      <c r="F5142">
        <f t="shared" si="194"/>
        <v>9.6295196562847352</v>
      </c>
    </row>
    <row r="5143" spans="1:6" x14ac:dyDescent="0.45">
      <c r="A5143" t="str">
        <f t="shared" si="193"/>
        <v>ARB2012</v>
      </c>
      <c r="B5143" t="s">
        <v>486</v>
      </c>
      <c r="C5143">
        <v>2012</v>
      </c>
      <c r="D5143">
        <v>16069.941202603648</v>
      </c>
      <c r="E5143">
        <v>34.074113037962931</v>
      </c>
      <c r="F5143">
        <f t="shared" si="194"/>
        <v>9.6847057998949744</v>
      </c>
    </row>
    <row r="5144" spans="1:6" x14ac:dyDescent="0.45">
      <c r="A5144" t="str">
        <f t="shared" si="193"/>
        <v>ARB2013</v>
      </c>
      <c r="B5144" t="s">
        <v>486</v>
      </c>
      <c r="C5144">
        <v>2013</v>
      </c>
      <c r="D5144">
        <v>15993.742854278466</v>
      </c>
      <c r="E5144">
        <v>35.991853545282986</v>
      </c>
      <c r="F5144">
        <f t="shared" si="194"/>
        <v>9.6799528531258794</v>
      </c>
    </row>
    <row r="5145" spans="1:6" x14ac:dyDescent="0.45">
      <c r="A5145" t="str">
        <f t="shared" si="193"/>
        <v>ARB2014</v>
      </c>
      <c r="B5145" t="s">
        <v>486</v>
      </c>
      <c r="C5145">
        <v>2014</v>
      </c>
      <c r="D5145">
        <v>15771.578807992826</v>
      </c>
      <c r="E5145">
        <v>39.100510970248429</v>
      </c>
      <c r="F5145">
        <f t="shared" si="194"/>
        <v>9.6659647895935574</v>
      </c>
    </row>
    <row r="5146" spans="1:6" x14ac:dyDescent="0.45">
      <c r="A5146" t="str">
        <f t="shared" si="193"/>
        <v>ARB2015</v>
      </c>
      <c r="B5146" t="s">
        <v>486</v>
      </c>
      <c r="C5146">
        <v>2015</v>
      </c>
      <c r="D5146">
        <v>14285.251964809922</v>
      </c>
      <c r="E5146">
        <v>47.461302224870501</v>
      </c>
      <c r="F5146">
        <f t="shared" si="194"/>
        <v>9.5669829529279333</v>
      </c>
    </row>
    <row r="5147" spans="1:6" x14ac:dyDescent="0.45">
      <c r="A5147" t="str">
        <f t="shared" si="193"/>
        <v>ARB2016</v>
      </c>
      <c r="B5147" t="s">
        <v>486</v>
      </c>
      <c r="C5147">
        <v>2016</v>
      </c>
      <c r="D5147">
        <v>13811.376664662654</v>
      </c>
      <c r="E5147">
        <v>55.738188257368229</v>
      </c>
      <c r="F5147">
        <f t="shared" si="194"/>
        <v>9.533247927507615</v>
      </c>
    </row>
    <row r="5148" spans="1:6" x14ac:dyDescent="0.45">
      <c r="A5148" t="str">
        <f t="shared" si="193"/>
        <v>ARB2017</v>
      </c>
      <c r="B5148" t="s">
        <v>486</v>
      </c>
      <c r="C5148">
        <v>2017</v>
      </c>
      <c r="D5148">
        <v>14424.478412097522</v>
      </c>
      <c r="E5148">
        <v>53.661709657908766</v>
      </c>
      <c r="F5148">
        <f t="shared" si="194"/>
        <v>9.5766819321158039</v>
      </c>
    </row>
    <row r="5149" spans="1:6" x14ac:dyDescent="0.45">
      <c r="A5149" t="str">
        <f t="shared" si="193"/>
        <v>CSS1990</v>
      </c>
      <c r="B5149" t="s">
        <v>225</v>
      </c>
      <c r="C5149">
        <v>1990</v>
      </c>
      <c r="D5149" s="2">
        <v>7132.9942792917427</v>
      </c>
      <c r="E5149" s="2">
        <v>35.703333887161023</v>
      </c>
      <c r="F5149">
        <f t="shared" si="194"/>
        <v>8.872486380271793</v>
      </c>
    </row>
    <row r="5150" spans="1:6" x14ac:dyDescent="0.45">
      <c r="A5150" t="str">
        <f t="shared" si="193"/>
        <v>CSS1991</v>
      </c>
      <c r="B5150" t="s">
        <v>225</v>
      </c>
      <c r="C5150">
        <v>1991</v>
      </c>
      <c r="D5150">
        <v>7402.7272584035099</v>
      </c>
      <c r="E5150">
        <v>37.94084024109106</v>
      </c>
      <c r="F5150">
        <f t="shared" si="194"/>
        <v>8.9096037597278759</v>
      </c>
    </row>
    <row r="5151" spans="1:6" x14ac:dyDescent="0.45">
      <c r="A5151" t="str">
        <f t="shared" si="193"/>
        <v>CSS1992</v>
      </c>
      <c r="B5151" t="s">
        <v>225</v>
      </c>
      <c r="C5151">
        <v>1992</v>
      </c>
      <c r="D5151">
        <v>7793.9439790420729</v>
      </c>
      <c r="E5151">
        <v>38.538539016189993</v>
      </c>
      <c r="F5151">
        <f t="shared" si="194"/>
        <v>8.9611022981697275</v>
      </c>
    </row>
    <row r="5152" spans="1:6" x14ac:dyDescent="0.45">
      <c r="A5152" t="str">
        <f t="shared" si="193"/>
        <v>CSS1993</v>
      </c>
      <c r="B5152" t="s">
        <v>225</v>
      </c>
      <c r="C5152">
        <v>1993</v>
      </c>
      <c r="D5152">
        <v>7962.534630726148</v>
      </c>
      <c r="E5152">
        <v>38.595961747588845</v>
      </c>
      <c r="F5152">
        <f t="shared" si="194"/>
        <v>8.9825026490987341</v>
      </c>
    </row>
    <row r="5153" spans="1:6" x14ac:dyDescent="0.45">
      <c r="A5153" t="str">
        <f t="shared" si="193"/>
        <v>CSS1994</v>
      </c>
      <c r="B5153" t="s">
        <v>225</v>
      </c>
      <c r="C5153">
        <v>1994</v>
      </c>
      <c r="D5153">
        <v>8359.4960978743075</v>
      </c>
      <c r="E5153">
        <v>36.71106250027789</v>
      </c>
      <c r="F5153">
        <f t="shared" si="194"/>
        <v>9.0311534288882278</v>
      </c>
    </row>
    <row r="5154" spans="1:6" x14ac:dyDescent="0.45">
      <c r="A5154" t="str">
        <f t="shared" si="193"/>
        <v>CSS1995</v>
      </c>
      <c r="B5154" t="s">
        <v>225</v>
      </c>
      <c r="C5154">
        <v>1995</v>
      </c>
      <c r="D5154">
        <v>8725.4335356050342</v>
      </c>
      <c r="E5154">
        <v>38.794320155242488</v>
      </c>
      <c r="F5154">
        <f t="shared" si="194"/>
        <v>9.0739974347307353</v>
      </c>
    </row>
    <row r="5155" spans="1:6" x14ac:dyDescent="0.45">
      <c r="A5155" t="str">
        <f t="shared" si="193"/>
        <v>CSS1996</v>
      </c>
      <c r="B5155" t="s">
        <v>225</v>
      </c>
      <c r="C5155">
        <v>1996</v>
      </c>
      <c r="D5155">
        <v>9267.7550458845053</v>
      </c>
      <c r="E5155">
        <v>40.502456996229661</v>
      </c>
      <c r="F5155">
        <f t="shared" si="194"/>
        <v>9.1342964551085206</v>
      </c>
    </row>
    <row r="5156" spans="1:6" x14ac:dyDescent="0.45">
      <c r="A5156" t="str">
        <f t="shared" si="193"/>
        <v>CSS1997</v>
      </c>
      <c r="B5156" t="s">
        <v>225</v>
      </c>
      <c r="C5156">
        <v>1997</v>
      </c>
      <c r="D5156">
        <v>9829.866343471138</v>
      </c>
      <c r="E5156">
        <v>39.2546591757472</v>
      </c>
      <c r="F5156">
        <f t="shared" si="194"/>
        <v>9.1931806162503147</v>
      </c>
    </row>
    <row r="5157" spans="1:6" x14ac:dyDescent="0.45">
      <c r="A5157" t="str">
        <f t="shared" si="193"/>
        <v>CSS1998</v>
      </c>
      <c r="B5157" t="s">
        <v>225</v>
      </c>
      <c r="C5157">
        <v>1998</v>
      </c>
      <c r="D5157">
        <v>10350.779696333966</v>
      </c>
      <c r="E5157">
        <v>40.814737047393642</v>
      </c>
      <c r="F5157">
        <f t="shared" si="194"/>
        <v>9.2448171288352565</v>
      </c>
    </row>
    <row r="5158" spans="1:6" x14ac:dyDescent="0.45">
      <c r="A5158" t="str">
        <f t="shared" si="193"/>
        <v>CSS1999</v>
      </c>
      <c r="B5158" t="s">
        <v>225</v>
      </c>
      <c r="C5158">
        <v>1999</v>
      </c>
      <c r="D5158">
        <v>10964.570403262425</v>
      </c>
      <c r="E5158">
        <v>40.797599687175399</v>
      </c>
      <c r="F5158">
        <f t="shared" si="194"/>
        <v>9.3024244811754393</v>
      </c>
    </row>
    <row r="5159" spans="1:6" x14ac:dyDescent="0.45">
      <c r="A5159" t="str">
        <f t="shared" si="193"/>
        <v>CSS2000</v>
      </c>
      <c r="B5159" t="s">
        <v>225</v>
      </c>
      <c r="C5159">
        <v>2000</v>
      </c>
      <c r="D5159">
        <v>11656.685870383399</v>
      </c>
      <c r="E5159">
        <v>40.997950810856821</v>
      </c>
      <c r="F5159">
        <f t="shared" si="194"/>
        <v>9.3636351888329123</v>
      </c>
    </row>
    <row r="5160" spans="1:6" x14ac:dyDescent="0.45">
      <c r="A5160" t="str">
        <f t="shared" si="193"/>
        <v>CSS2001</v>
      </c>
      <c r="B5160" t="s">
        <v>225</v>
      </c>
      <c r="C5160">
        <v>2001</v>
      </c>
      <c r="D5160">
        <v>12122.102184995514</v>
      </c>
      <c r="E5160">
        <v>48.381462181295205</v>
      </c>
      <c r="F5160">
        <f t="shared" si="194"/>
        <v>9.4027856921898998</v>
      </c>
    </row>
    <row r="5161" spans="1:6" x14ac:dyDescent="0.45">
      <c r="A5161" t="str">
        <f t="shared" si="193"/>
        <v>CSS2002</v>
      </c>
      <c r="B5161" t="s">
        <v>225</v>
      </c>
      <c r="C5161">
        <v>2002</v>
      </c>
      <c r="D5161">
        <v>12761.84847110394</v>
      </c>
      <c r="E5161">
        <v>48.117701596764981</v>
      </c>
      <c r="F5161">
        <f t="shared" si="194"/>
        <v>9.454215410913509</v>
      </c>
    </row>
    <row r="5162" spans="1:6" x14ac:dyDescent="0.45">
      <c r="A5162" t="str">
        <f t="shared" si="193"/>
        <v>CSS2003</v>
      </c>
      <c r="B5162" t="s">
        <v>225</v>
      </c>
      <c r="C5162">
        <v>2003</v>
      </c>
      <c r="D5162">
        <v>13863.196143671397</v>
      </c>
      <c r="E5162">
        <v>45.102432911200566</v>
      </c>
      <c r="F5162">
        <f t="shared" si="194"/>
        <v>9.5369928481558333</v>
      </c>
    </row>
    <row r="5163" spans="1:6" x14ac:dyDescent="0.45">
      <c r="A5163" t="str">
        <f t="shared" si="193"/>
        <v>CSS2004</v>
      </c>
      <c r="B5163" t="s">
        <v>225</v>
      </c>
      <c r="C5163">
        <v>2004</v>
      </c>
      <c r="D5163">
        <v>14882.249173608892</v>
      </c>
      <c r="E5163">
        <v>45.177930925191234</v>
      </c>
      <c r="F5163">
        <f t="shared" si="194"/>
        <v>9.6079244511048287</v>
      </c>
    </row>
    <row r="5164" spans="1:6" x14ac:dyDescent="0.45">
      <c r="A5164" t="str">
        <f t="shared" si="193"/>
        <v>CSS2005</v>
      </c>
      <c r="B5164" t="s">
        <v>225</v>
      </c>
      <c r="C5164">
        <v>2005</v>
      </c>
      <c r="D5164">
        <v>16161.528393105742</v>
      </c>
      <c r="E5164">
        <v>44.345966986431165</v>
      </c>
      <c r="F5164">
        <f t="shared" si="194"/>
        <v>9.6903889063840918</v>
      </c>
    </row>
    <row r="5165" spans="1:6" x14ac:dyDescent="0.45">
      <c r="A5165" t="str">
        <f t="shared" si="193"/>
        <v>CSS2006</v>
      </c>
      <c r="B5165" t="s">
        <v>225</v>
      </c>
      <c r="C5165">
        <v>2006</v>
      </c>
      <c r="D5165">
        <v>18000.516137479462</v>
      </c>
      <c r="E5165">
        <v>43.84757342316761</v>
      </c>
      <c r="F5165">
        <f t="shared" si="194"/>
        <v>9.7981557107716171</v>
      </c>
    </row>
    <row r="5166" spans="1:6" x14ac:dyDescent="0.45">
      <c r="A5166" t="str">
        <f t="shared" si="193"/>
        <v>CSS2007</v>
      </c>
      <c r="B5166" t="s">
        <v>225</v>
      </c>
      <c r="C5166">
        <v>2007</v>
      </c>
      <c r="D5166">
        <v>19152.001659826099</v>
      </c>
      <c r="E5166">
        <v>44.089262729184391</v>
      </c>
      <c r="F5166">
        <f t="shared" si="194"/>
        <v>9.860162514463692</v>
      </c>
    </row>
    <row r="5167" spans="1:6" x14ac:dyDescent="0.45">
      <c r="A5167" t="str">
        <f t="shared" si="193"/>
        <v>CSS2008</v>
      </c>
      <c r="B5167" t="s">
        <v>225</v>
      </c>
      <c r="C5167">
        <v>2008</v>
      </c>
      <c r="D5167">
        <v>19808.588111422476</v>
      </c>
      <c r="E5167">
        <v>41.406717449709198</v>
      </c>
      <c r="F5167">
        <f t="shared" si="194"/>
        <v>9.8938708656444572</v>
      </c>
    </row>
    <row r="5168" spans="1:6" x14ac:dyDescent="0.45">
      <c r="A5168" t="str">
        <f t="shared" si="193"/>
        <v>CSS2009</v>
      </c>
      <c r="B5168" t="s">
        <v>225</v>
      </c>
      <c r="C5168">
        <v>2009</v>
      </c>
      <c r="D5168">
        <v>19195.500805009331</v>
      </c>
      <c r="E5168">
        <v>49.339580535778509</v>
      </c>
      <c r="F5168">
        <f t="shared" si="194"/>
        <v>9.8624311974831578</v>
      </c>
    </row>
    <row r="5169" spans="1:6" x14ac:dyDescent="0.45">
      <c r="A5169" t="str">
        <f t="shared" si="193"/>
        <v>CSS2010</v>
      </c>
      <c r="B5169" t="s">
        <v>225</v>
      </c>
      <c r="C5169">
        <v>2010</v>
      </c>
      <c r="D5169">
        <v>19733.77898569527</v>
      </c>
      <c r="E5169">
        <v>42.560725535873402</v>
      </c>
      <c r="F5169">
        <f t="shared" si="194"/>
        <v>9.8900871156835368</v>
      </c>
    </row>
    <row r="5170" spans="1:6" x14ac:dyDescent="0.45">
      <c r="A5170" t="str">
        <f t="shared" si="193"/>
        <v>CSS2011</v>
      </c>
      <c r="B5170" t="s">
        <v>225</v>
      </c>
      <c r="C5170">
        <v>2011</v>
      </c>
      <c r="D5170">
        <v>20192.00194806591</v>
      </c>
      <c r="E5170">
        <v>40.532007190853925</v>
      </c>
      <c r="F5170">
        <f t="shared" si="194"/>
        <v>9.9130418618180496</v>
      </c>
    </row>
    <row r="5171" spans="1:6" x14ac:dyDescent="0.45">
      <c r="A5171" t="str">
        <f t="shared" si="193"/>
        <v>CSS2012</v>
      </c>
      <c r="B5171" t="s">
        <v>225</v>
      </c>
      <c r="C5171">
        <v>2012</v>
      </c>
      <c r="D5171">
        <v>20654.705757029675</v>
      </c>
      <c r="E5171">
        <v>42.222877742842542</v>
      </c>
      <c r="F5171">
        <f t="shared" si="194"/>
        <v>9.9356984541244415</v>
      </c>
    </row>
    <row r="5172" spans="1:6" x14ac:dyDescent="0.45">
      <c r="A5172" t="str">
        <f t="shared" si="193"/>
        <v>CSS2013</v>
      </c>
      <c r="B5172" t="s">
        <v>225</v>
      </c>
      <c r="C5172">
        <v>2013</v>
      </c>
      <c r="D5172">
        <v>20835.113845455297</v>
      </c>
      <c r="E5172">
        <v>41.72778004284072</v>
      </c>
      <c r="F5172">
        <f t="shared" si="194"/>
        <v>9.9443950079863477</v>
      </c>
    </row>
    <row r="5173" spans="1:6" x14ac:dyDescent="0.45">
      <c r="A5173" t="str">
        <f t="shared" si="193"/>
        <v>CSS2014</v>
      </c>
      <c r="B5173" t="s">
        <v>225</v>
      </c>
      <c r="C5173">
        <v>2014</v>
      </c>
      <c r="D5173">
        <v>21151.428473925607</v>
      </c>
      <c r="E5173">
        <v>41.396258559481595</v>
      </c>
      <c r="F5173">
        <f t="shared" si="194"/>
        <v>9.9594627223320185</v>
      </c>
    </row>
    <row r="5174" spans="1:6" x14ac:dyDescent="0.45">
      <c r="A5174" t="str">
        <f t="shared" si="193"/>
        <v>CSS2015</v>
      </c>
      <c r="B5174" t="s">
        <v>225</v>
      </c>
      <c r="C5174">
        <v>2015</v>
      </c>
      <c r="D5174">
        <v>20543.030340566969</v>
      </c>
      <c r="E5174">
        <v>43.597385811542118</v>
      </c>
      <c r="F5174">
        <f t="shared" si="194"/>
        <v>9.930277006221127</v>
      </c>
    </row>
    <row r="5175" spans="1:6" x14ac:dyDescent="0.45">
      <c r="A5175" t="str">
        <f t="shared" si="193"/>
        <v>CSS2016</v>
      </c>
      <c r="B5175" t="s">
        <v>225</v>
      </c>
      <c r="C5175">
        <v>2016</v>
      </c>
      <c r="D5175">
        <v>19901.285722318633</v>
      </c>
      <c r="E5175">
        <v>45.425022527351416</v>
      </c>
      <c r="F5175">
        <f t="shared" si="194"/>
        <v>9.8985396177872413</v>
      </c>
    </row>
    <row r="5176" spans="1:6" x14ac:dyDescent="0.45">
      <c r="A5176" t="str">
        <f t="shared" si="193"/>
        <v>CSS2017</v>
      </c>
      <c r="B5176" t="s">
        <v>225</v>
      </c>
      <c r="C5176">
        <v>2017</v>
      </c>
      <c r="D5176">
        <v>20734.432281346755</v>
      </c>
      <c r="E5176">
        <v>43.071063920497672</v>
      </c>
      <c r="F5176">
        <f t="shared" si="194"/>
        <v>9.9395509925779795</v>
      </c>
    </row>
    <row r="5177" spans="1:6" x14ac:dyDescent="0.45">
      <c r="A5177" t="str">
        <f t="shared" si="193"/>
        <v>CSS2018</v>
      </c>
      <c r="B5177" t="s">
        <v>225</v>
      </c>
      <c r="C5177">
        <v>2018</v>
      </c>
      <c r="D5177">
        <v>21186.001499903141</v>
      </c>
      <c r="E5177">
        <v>43.246129991439915</v>
      </c>
      <c r="F5177">
        <f t="shared" si="194"/>
        <v>9.96109593595334</v>
      </c>
    </row>
    <row r="5178" spans="1:6" x14ac:dyDescent="0.45">
      <c r="A5178" t="str">
        <f t="shared" si="193"/>
        <v>CSS2019</v>
      </c>
      <c r="B5178" t="s">
        <v>225</v>
      </c>
      <c r="C5178">
        <v>2019</v>
      </c>
      <c r="D5178">
        <v>22125.374182842752</v>
      </c>
      <c r="E5178">
        <v>44.111998717966465</v>
      </c>
      <c r="F5178">
        <f t="shared" si="194"/>
        <v>10.004480381952002</v>
      </c>
    </row>
    <row r="5179" spans="1:6" x14ac:dyDescent="0.45">
      <c r="A5179" t="str">
        <f t="shared" si="193"/>
        <v>CSS2020</v>
      </c>
      <c r="B5179" t="s">
        <v>225</v>
      </c>
      <c r="C5179">
        <v>2020</v>
      </c>
      <c r="D5179">
        <v>20154.016034858862</v>
      </c>
      <c r="E5179">
        <v>50.361736952996289</v>
      </c>
      <c r="F5179">
        <f t="shared" si="194"/>
        <v>9.9111588544567262</v>
      </c>
    </row>
    <row r="5180" spans="1:6" x14ac:dyDescent="0.45">
      <c r="A5180" t="str">
        <f t="shared" si="193"/>
        <v>CSS2021</v>
      </c>
      <c r="B5180" t="s">
        <v>225</v>
      </c>
      <c r="C5180">
        <v>2021</v>
      </c>
      <c r="D5180">
        <v>23346.62885821547</v>
      </c>
      <c r="E5180">
        <v>44.014120612868005</v>
      </c>
      <c r="F5180">
        <f t="shared" si="194"/>
        <v>10.058207878293565</v>
      </c>
    </row>
    <row r="5181" spans="1:6" x14ac:dyDescent="0.45">
      <c r="A5181" t="str">
        <f t="shared" si="193"/>
        <v>CSS2022</v>
      </c>
      <c r="B5181" t="s">
        <v>225</v>
      </c>
      <c r="C5181">
        <v>2022</v>
      </c>
      <c r="D5181">
        <v>28827.206431347935</v>
      </c>
      <c r="E5181">
        <v>36.660131952276416</v>
      </c>
      <c r="F5181">
        <f t="shared" si="194"/>
        <v>10.269074887961397</v>
      </c>
    </row>
    <row r="5182" spans="1:6" x14ac:dyDescent="0.45">
      <c r="A5182" t="str">
        <f t="shared" si="193"/>
        <v>CSS2023</v>
      </c>
      <c r="B5182" t="s">
        <v>225</v>
      </c>
      <c r="C5182">
        <v>2023</v>
      </c>
      <c r="D5182">
        <v>32739.198790890063</v>
      </c>
      <c r="E5182">
        <v>38.8968942506622</v>
      </c>
      <c r="F5182">
        <f t="shared" si="194"/>
        <v>10.396328378753054</v>
      </c>
    </row>
    <row r="5183" spans="1:6" x14ac:dyDescent="0.45">
      <c r="A5183" t="str">
        <f t="shared" si="193"/>
        <v>CSS2024</v>
      </c>
      <c r="B5183" t="s">
        <v>225</v>
      </c>
      <c r="C5183">
        <v>2024</v>
      </c>
      <c r="D5183">
        <v>38469.093693742616</v>
      </c>
      <c r="E5183">
        <v>32.769522704774339</v>
      </c>
      <c r="F5183">
        <f t="shared" si="194"/>
        <v>10.557610436689068</v>
      </c>
    </row>
    <row r="5184" spans="1:6" x14ac:dyDescent="0.45">
      <c r="A5184" t="str">
        <f t="shared" si="193"/>
        <v>CEB1993</v>
      </c>
      <c r="B5184" t="s">
        <v>180</v>
      </c>
      <c r="C5184">
        <v>1993</v>
      </c>
      <c r="D5184">
        <v>7022.1044917847858</v>
      </c>
      <c r="E5184">
        <v>32.762495180771054</v>
      </c>
      <c r="F5184">
        <f t="shared" si="194"/>
        <v>8.8568182372477935</v>
      </c>
    </row>
    <row r="5185" spans="1:6" x14ac:dyDescent="0.45">
      <c r="A5185" t="str">
        <f t="shared" si="193"/>
        <v>CEB1994</v>
      </c>
      <c r="B5185" t="s">
        <v>180</v>
      </c>
      <c r="C5185">
        <v>1994</v>
      </c>
      <c r="D5185">
        <v>7438.3820035619165</v>
      </c>
      <c r="E5185">
        <v>30.989595915554435</v>
      </c>
      <c r="F5185">
        <f t="shared" si="194"/>
        <v>8.9144086315370075</v>
      </c>
    </row>
    <row r="5186" spans="1:6" x14ac:dyDescent="0.45">
      <c r="A5186" t="str">
        <f t="shared" si="193"/>
        <v>CEB1995</v>
      </c>
      <c r="B5186" t="s">
        <v>180</v>
      </c>
      <c r="C5186">
        <v>1995</v>
      </c>
      <c r="D5186">
        <v>8015.7592725991926</v>
      </c>
      <c r="E5186">
        <v>28.966743650220671</v>
      </c>
      <c r="F5186">
        <f t="shared" si="194"/>
        <v>8.989164792010337</v>
      </c>
    </row>
    <row r="5187" spans="1:6" x14ac:dyDescent="0.45">
      <c r="A5187" t="str">
        <f t="shared" ref="A5187:A5250" si="195">B5187&amp;C5187</f>
        <v>CEB1996</v>
      </c>
      <c r="B5187" t="s">
        <v>180</v>
      </c>
      <c r="C5187">
        <v>1996</v>
      </c>
      <c r="D5187">
        <v>8423.7056324539171</v>
      </c>
      <c r="E5187">
        <v>28.672560540600429</v>
      </c>
      <c r="F5187">
        <f t="shared" ref="F5187:F5250" si="196">LN(D5187)</f>
        <v>9.0388051092875319</v>
      </c>
    </row>
    <row r="5188" spans="1:6" x14ac:dyDescent="0.45">
      <c r="A5188" t="str">
        <f t="shared" si="195"/>
        <v>CEB1997</v>
      </c>
      <c r="B5188" t="s">
        <v>180</v>
      </c>
      <c r="C5188">
        <v>1997</v>
      </c>
      <c r="D5188">
        <v>8724.5412535563282</v>
      </c>
      <c r="E5188">
        <v>27.760259420597922</v>
      </c>
      <c r="F5188">
        <f t="shared" si="196"/>
        <v>9.0738951672993764</v>
      </c>
    </row>
    <row r="5189" spans="1:6" x14ac:dyDescent="0.45">
      <c r="A5189" t="str">
        <f t="shared" si="195"/>
        <v>CEB1998</v>
      </c>
      <c r="B5189" t="s">
        <v>180</v>
      </c>
      <c r="C5189">
        <v>1998</v>
      </c>
      <c r="D5189">
        <v>9116.0788844189246</v>
      </c>
      <c r="E5189">
        <v>27.168391040273217</v>
      </c>
      <c r="F5189">
        <f t="shared" si="196"/>
        <v>9.1177950437308244</v>
      </c>
    </row>
    <row r="5190" spans="1:6" x14ac:dyDescent="0.45">
      <c r="A5190" t="str">
        <f t="shared" si="195"/>
        <v>CEB1999</v>
      </c>
      <c r="B5190" t="s">
        <v>180</v>
      </c>
      <c r="C5190">
        <v>1999</v>
      </c>
      <c r="D5190">
        <v>9417.530406266329</v>
      </c>
      <c r="E5190">
        <v>27.855121676381774</v>
      </c>
      <c r="F5190">
        <f t="shared" si="196"/>
        <v>9.1503281682592927</v>
      </c>
    </row>
    <row r="5191" spans="1:6" x14ac:dyDescent="0.45">
      <c r="A5191" t="str">
        <f t="shared" si="195"/>
        <v>CEB2000</v>
      </c>
      <c r="B5191" t="s">
        <v>180</v>
      </c>
      <c r="C5191">
        <v>2000</v>
      </c>
      <c r="D5191">
        <v>10035.741222277864</v>
      </c>
      <c r="E5191">
        <v>27.81449274251278</v>
      </c>
      <c r="F5191">
        <f t="shared" si="196"/>
        <v>9.213908122207469</v>
      </c>
    </row>
    <row r="5192" spans="1:6" x14ac:dyDescent="0.45">
      <c r="A5192" t="str">
        <f t="shared" si="195"/>
        <v>CEB2001</v>
      </c>
      <c r="B5192" t="s">
        <v>180</v>
      </c>
      <c r="C5192">
        <v>2001</v>
      </c>
      <c r="D5192">
        <v>10821.859207797361</v>
      </c>
      <c r="E5192">
        <v>25.307337170977078</v>
      </c>
      <c r="F5192">
        <f t="shared" si="196"/>
        <v>9.2893233683044656</v>
      </c>
    </row>
    <row r="5193" spans="1:6" x14ac:dyDescent="0.45">
      <c r="A5193" t="str">
        <f t="shared" si="195"/>
        <v>CEB2002</v>
      </c>
      <c r="B5193" t="s">
        <v>180</v>
      </c>
      <c r="C5193">
        <v>2002</v>
      </c>
      <c r="D5193">
        <v>11641.215051779642</v>
      </c>
      <c r="E5193">
        <v>18.435185266717983</v>
      </c>
      <c r="F5193">
        <f t="shared" si="196"/>
        <v>9.3623071017293231</v>
      </c>
    </row>
    <row r="5194" spans="1:6" x14ac:dyDescent="0.45">
      <c r="A5194" t="str">
        <f t="shared" si="195"/>
        <v>CEB2003</v>
      </c>
      <c r="B5194" t="s">
        <v>180</v>
      </c>
      <c r="C5194">
        <v>2003</v>
      </c>
      <c r="D5194">
        <v>12342.172474844734</v>
      </c>
      <c r="E5194">
        <v>20.314884780898499</v>
      </c>
      <c r="F5194">
        <f t="shared" si="196"/>
        <v>9.4207773334102303</v>
      </c>
    </row>
    <row r="5195" spans="1:6" x14ac:dyDescent="0.45">
      <c r="A5195" t="str">
        <f t="shared" si="195"/>
        <v>CEB2004</v>
      </c>
      <c r="B5195" t="s">
        <v>180</v>
      </c>
      <c r="C5195">
        <v>2004</v>
      </c>
      <c r="D5195">
        <v>13494.405788350581</v>
      </c>
      <c r="E5195">
        <v>28.520527544828891</v>
      </c>
      <c r="F5195">
        <f t="shared" si="196"/>
        <v>9.5100304924967904</v>
      </c>
    </row>
    <row r="5196" spans="1:6" x14ac:dyDescent="0.45">
      <c r="A5196" t="str">
        <f t="shared" si="195"/>
        <v>CEB2005</v>
      </c>
      <c r="B5196" t="s">
        <v>180</v>
      </c>
      <c r="C5196">
        <v>2005</v>
      </c>
      <c r="D5196">
        <v>14308.064029950521</v>
      </c>
      <c r="E5196">
        <v>31.30785691440725</v>
      </c>
      <c r="F5196">
        <f t="shared" si="196"/>
        <v>9.5685785754842509</v>
      </c>
    </row>
    <row r="5197" spans="1:6" x14ac:dyDescent="0.45">
      <c r="A5197" t="str">
        <f t="shared" si="195"/>
        <v>CEB2006</v>
      </c>
      <c r="B5197" t="s">
        <v>180</v>
      </c>
      <c r="C5197">
        <v>2006</v>
      </c>
      <c r="D5197">
        <v>15918.147045073239</v>
      </c>
      <c r="E5197">
        <v>35.730228318116183</v>
      </c>
      <c r="F5197">
        <f t="shared" si="196"/>
        <v>9.6752150609832128</v>
      </c>
    </row>
    <row r="5198" spans="1:6" x14ac:dyDescent="0.45">
      <c r="A5198" t="str">
        <f t="shared" si="195"/>
        <v>CEB2007</v>
      </c>
      <c r="B5198" t="s">
        <v>180</v>
      </c>
      <c r="C5198">
        <v>2007</v>
      </c>
      <c r="D5198">
        <v>17751.109033464811</v>
      </c>
      <c r="E5198">
        <v>42.084003290012724</v>
      </c>
      <c r="F5198">
        <f t="shared" si="196"/>
        <v>9.7842032737103022</v>
      </c>
    </row>
    <row r="5199" spans="1:6" x14ac:dyDescent="0.45">
      <c r="A5199" t="str">
        <f t="shared" si="195"/>
        <v>CEB2008</v>
      </c>
      <c r="B5199" t="s">
        <v>180</v>
      </c>
      <c r="C5199">
        <v>2008</v>
      </c>
      <c r="D5199">
        <v>19673.086243158268</v>
      </c>
      <c r="E5199">
        <v>48.376217085329934</v>
      </c>
      <c r="F5199">
        <f t="shared" si="196"/>
        <v>9.8870068001002487</v>
      </c>
    </row>
    <row r="5200" spans="1:6" x14ac:dyDescent="0.45">
      <c r="A5200" t="str">
        <f t="shared" si="195"/>
        <v>CEB2009</v>
      </c>
      <c r="B5200" t="s">
        <v>180</v>
      </c>
      <c r="C5200">
        <v>2009</v>
      </c>
      <c r="D5200">
        <v>19698.802508420893</v>
      </c>
      <c r="E5200">
        <v>49.912081153999146</v>
      </c>
      <c r="F5200">
        <f t="shared" si="196"/>
        <v>9.8883131265039399</v>
      </c>
    </row>
    <row r="5201" spans="1:6" x14ac:dyDescent="0.45">
      <c r="A5201" t="str">
        <f t="shared" si="195"/>
        <v>CEB2010</v>
      </c>
      <c r="B5201" t="s">
        <v>180</v>
      </c>
      <c r="C5201">
        <v>2010</v>
      </c>
      <c r="D5201">
        <v>20867.299596590088</v>
      </c>
      <c r="E5201">
        <v>51.865226929509063</v>
      </c>
      <c r="F5201">
        <f t="shared" si="196"/>
        <v>9.9459386000650269</v>
      </c>
    </row>
    <row r="5202" spans="1:6" x14ac:dyDescent="0.45">
      <c r="A5202" t="str">
        <f t="shared" si="195"/>
        <v>CEB2011</v>
      </c>
      <c r="B5202" t="s">
        <v>180</v>
      </c>
      <c r="C5202">
        <v>2011</v>
      </c>
      <c r="D5202">
        <v>22364.752923152373</v>
      </c>
      <c r="E5202">
        <v>51.965289234740141</v>
      </c>
      <c r="F5202">
        <f t="shared" si="196"/>
        <v>10.015241468327828</v>
      </c>
    </row>
    <row r="5203" spans="1:6" x14ac:dyDescent="0.45">
      <c r="A5203" t="str">
        <f t="shared" si="195"/>
        <v>CEB2012</v>
      </c>
      <c r="B5203" t="s">
        <v>180</v>
      </c>
      <c r="C5203">
        <v>2012</v>
      </c>
      <c r="D5203">
        <v>23159.517643173378</v>
      </c>
      <c r="E5203">
        <v>50.976910182296031</v>
      </c>
      <c r="F5203">
        <f t="shared" si="196"/>
        <v>10.050161104318635</v>
      </c>
    </row>
    <row r="5204" spans="1:6" x14ac:dyDescent="0.45">
      <c r="A5204" t="str">
        <f t="shared" si="195"/>
        <v>CEB2013</v>
      </c>
      <c r="B5204" t="s">
        <v>180</v>
      </c>
      <c r="C5204">
        <v>2013</v>
      </c>
      <c r="D5204">
        <v>23943.79815340041</v>
      </c>
      <c r="E5204">
        <v>50.257934573869164</v>
      </c>
      <c r="F5204">
        <f t="shared" si="196"/>
        <v>10.083464619552148</v>
      </c>
    </row>
    <row r="5205" spans="1:6" x14ac:dyDescent="0.45">
      <c r="A5205" t="str">
        <f t="shared" si="195"/>
        <v>CEB2014</v>
      </c>
      <c r="B5205" t="s">
        <v>180</v>
      </c>
      <c r="C5205">
        <v>2014</v>
      </c>
      <c r="D5205">
        <v>25048.2500439588</v>
      </c>
      <c r="E5205">
        <v>48.790094716255425</v>
      </c>
      <c r="F5205">
        <f t="shared" si="196"/>
        <v>10.128559245548193</v>
      </c>
    </row>
    <row r="5206" spans="1:6" x14ac:dyDescent="0.45">
      <c r="A5206" t="str">
        <f t="shared" si="195"/>
        <v>CEB2015</v>
      </c>
      <c r="B5206" t="s">
        <v>180</v>
      </c>
      <c r="C5206">
        <v>2015</v>
      </c>
      <c r="D5206">
        <v>26292.621552924811</v>
      </c>
      <c r="E5206">
        <v>47.846078792794216</v>
      </c>
      <c r="F5206">
        <f t="shared" si="196"/>
        <v>10.177043629486086</v>
      </c>
    </row>
    <row r="5207" spans="1:6" x14ac:dyDescent="0.45">
      <c r="A5207" t="str">
        <f t="shared" si="195"/>
        <v>CEB2016</v>
      </c>
      <c r="B5207" t="s">
        <v>180</v>
      </c>
      <c r="C5207">
        <v>2016</v>
      </c>
      <c r="D5207">
        <v>27955.583540165611</v>
      </c>
      <c r="E5207">
        <v>47.882062302430285</v>
      </c>
      <c r="F5207">
        <f t="shared" si="196"/>
        <v>10.238372227511013</v>
      </c>
    </row>
    <row r="5208" spans="1:6" x14ac:dyDescent="0.45">
      <c r="A5208" t="str">
        <f t="shared" si="195"/>
        <v>CEB2017</v>
      </c>
      <c r="B5208" t="s">
        <v>180</v>
      </c>
      <c r="C5208">
        <v>2017</v>
      </c>
      <c r="D5208">
        <v>30076.548599015543</v>
      </c>
      <c r="E5208">
        <v>46.332102023974912</v>
      </c>
      <c r="F5208">
        <f t="shared" si="196"/>
        <v>10.311501030756338</v>
      </c>
    </row>
    <row r="5209" spans="1:6" x14ac:dyDescent="0.45">
      <c r="A5209" t="str">
        <f t="shared" si="195"/>
        <v>CEB2018</v>
      </c>
      <c r="B5209" t="s">
        <v>180</v>
      </c>
      <c r="C5209">
        <v>2018</v>
      </c>
      <c r="D5209">
        <v>32344.786133568028</v>
      </c>
      <c r="E5209">
        <v>45.810792838339893</v>
      </c>
      <c r="F5209">
        <f t="shared" si="196"/>
        <v>10.384208116416282</v>
      </c>
    </row>
    <row r="5210" spans="1:6" x14ac:dyDescent="0.45">
      <c r="A5210" t="str">
        <f t="shared" si="195"/>
        <v>CEB2019</v>
      </c>
      <c r="B5210" t="s">
        <v>180</v>
      </c>
      <c r="C5210">
        <v>2019</v>
      </c>
      <c r="D5210">
        <v>35905.327940948824</v>
      </c>
      <c r="E5210">
        <v>44.705202152428917</v>
      </c>
      <c r="F5210">
        <f t="shared" si="196"/>
        <v>10.488640974075993</v>
      </c>
    </row>
    <row r="5211" spans="1:6" x14ac:dyDescent="0.45">
      <c r="A5211" t="str">
        <f t="shared" si="195"/>
        <v>CEB2020</v>
      </c>
      <c r="B5211" t="s">
        <v>180</v>
      </c>
      <c r="C5211">
        <v>2020</v>
      </c>
      <c r="D5211">
        <v>36492.414925884827</v>
      </c>
      <c r="E5211">
        <v>45.877551496722582</v>
      </c>
      <c r="F5211">
        <f t="shared" si="196"/>
        <v>10.504859707725311</v>
      </c>
    </row>
    <row r="5212" spans="1:6" x14ac:dyDescent="0.45">
      <c r="A5212" t="str">
        <f t="shared" si="195"/>
        <v>CEB2021</v>
      </c>
      <c r="B5212" t="s">
        <v>180</v>
      </c>
      <c r="C5212">
        <v>2021</v>
      </c>
      <c r="D5212">
        <v>40160.752674466472</v>
      </c>
      <c r="E5212">
        <v>44.230386323864394</v>
      </c>
      <c r="F5212">
        <f t="shared" si="196"/>
        <v>10.60064549608407</v>
      </c>
    </row>
    <row r="5213" spans="1:6" x14ac:dyDescent="0.45">
      <c r="A5213" t="str">
        <f t="shared" si="195"/>
        <v>CEB2022</v>
      </c>
      <c r="B5213" t="s">
        <v>180</v>
      </c>
      <c r="C5213">
        <v>2022</v>
      </c>
      <c r="D5213">
        <v>44791.365969085928</v>
      </c>
      <c r="E5213">
        <v>40.689110472703661</v>
      </c>
      <c r="F5213">
        <f t="shared" si="196"/>
        <v>10.709770675925107</v>
      </c>
    </row>
    <row r="5214" spans="1:6" x14ac:dyDescent="0.45">
      <c r="A5214" t="str">
        <f t="shared" si="195"/>
        <v>CEB2023</v>
      </c>
      <c r="B5214" t="s">
        <v>180</v>
      </c>
      <c r="C5214">
        <v>2023</v>
      </c>
      <c r="D5214">
        <v>46523.719839930825</v>
      </c>
      <c r="E5214">
        <v>37.578726386312482</v>
      </c>
      <c r="F5214">
        <f t="shared" si="196"/>
        <v>10.747717565601119</v>
      </c>
    </row>
    <row r="5215" spans="1:6" x14ac:dyDescent="0.45">
      <c r="A5215" t="str">
        <f t="shared" si="195"/>
        <v>CEB2024</v>
      </c>
      <c r="B5215" t="s">
        <v>180</v>
      </c>
      <c r="C5215">
        <v>2024</v>
      </c>
      <c r="D5215">
        <v>49767.864710543334</v>
      </c>
      <c r="E5215">
        <v>37.078546722629255</v>
      </c>
      <c r="F5215">
        <f t="shared" si="196"/>
        <v>10.815124767788641</v>
      </c>
    </row>
    <row r="5216" spans="1:6" x14ac:dyDescent="0.45">
      <c r="A5216" t="str">
        <f t="shared" si="195"/>
        <v>EAR1990</v>
      </c>
      <c r="B5216" t="s">
        <v>277</v>
      </c>
      <c r="C5216">
        <v>1990</v>
      </c>
      <c r="D5216" s="2">
        <v>2943.9012669222557</v>
      </c>
      <c r="E5216" s="2">
        <v>27.943112320407643</v>
      </c>
      <c r="F5216">
        <f t="shared" si="196"/>
        <v>7.9874909422355236</v>
      </c>
    </row>
    <row r="5217" spans="1:6" x14ac:dyDescent="0.45">
      <c r="A5217" t="str">
        <f t="shared" si="195"/>
        <v>EAR1997</v>
      </c>
      <c r="B5217" t="s">
        <v>277</v>
      </c>
      <c r="C5217">
        <v>1997</v>
      </c>
      <c r="D5217">
        <v>3899.482478172089</v>
      </c>
      <c r="E5217">
        <v>30.277784503930441</v>
      </c>
      <c r="F5217">
        <f t="shared" si="196"/>
        <v>8.2685991254079987</v>
      </c>
    </row>
    <row r="5218" spans="1:6" x14ac:dyDescent="0.45">
      <c r="A5218" t="str">
        <f t="shared" si="195"/>
        <v>EAR1998</v>
      </c>
      <c r="B5218" t="s">
        <v>277</v>
      </c>
      <c r="C5218">
        <v>1998</v>
      </c>
      <c r="D5218">
        <v>3861.2576289903232</v>
      </c>
      <c r="E5218">
        <v>30.308632524363087</v>
      </c>
      <c r="F5218">
        <f t="shared" si="196"/>
        <v>8.2587482200133771</v>
      </c>
    </row>
    <row r="5219" spans="1:6" x14ac:dyDescent="0.45">
      <c r="A5219" t="str">
        <f t="shared" si="195"/>
        <v>EAR1999</v>
      </c>
      <c r="B5219" t="s">
        <v>277</v>
      </c>
      <c r="C5219">
        <v>1999</v>
      </c>
      <c r="D5219">
        <v>3948.3561788386319</v>
      </c>
      <c r="E5219">
        <v>30.503766834953115</v>
      </c>
      <c r="F5219">
        <f t="shared" si="196"/>
        <v>8.281054614021663</v>
      </c>
    </row>
    <row r="5220" spans="1:6" x14ac:dyDescent="0.45">
      <c r="A5220" t="str">
        <f t="shared" si="195"/>
        <v>EAR2000</v>
      </c>
      <c r="B5220" t="s">
        <v>277</v>
      </c>
      <c r="C5220">
        <v>2000</v>
      </c>
      <c r="D5220">
        <v>4146.2611537989342</v>
      </c>
      <c r="E5220">
        <v>29.56586759486861</v>
      </c>
      <c r="F5220">
        <f t="shared" si="196"/>
        <v>8.3299622803508448</v>
      </c>
    </row>
    <row r="5221" spans="1:6" x14ac:dyDescent="0.45">
      <c r="A5221" t="str">
        <f t="shared" si="195"/>
        <v>EAR2001</v>
      </c>
      <c r="B5221" t="s">
        <v>277</v>
      </c>
      <c r="C5221">
        <v>2001</v>
      </c>
      <c r="D5221">
        <v>4248.8341610356838</v>
      </c>
      <c r="E5221">
        <v>28.850021007990392</v>
      </c>
      <c r="F5221">
        <f t="shared" si="196"/>
        <v>8.3543999092367791</v>
      </c>
    </row>
    <row r="5222" spans="1:6" x14ac:dyDescent="0.45">
      <c r="A5222" t="str">
        <f t="shared" si="195"/>
        <v>EAR2002</v>
      </c>
      <c r="B5222" t="s">
        <v>277</v>
      </c>
      <c r="C5222">
        <v>2002</v>
      </c>
      <c r="D5222">
        <v>4332.8078567923503</v>
      </c>
      <c r="E5222">
        <v>29.067319941941172</v>
      </c>
      <c r="F5222">
        <f t="shared" si="196"/>
        <v>8.373971076605363</v>
      </c>
    </row>
    <row r="5223" spans="1:6" x14ac:dyDescent="0.45">
      <c r="A5223" t="str">
        <f t="shared" si="195"/>
        <v>EAR2003</v>
      </c>
      <c r="B5223" t="s">
        <v>277</v>
      </c>
      <c r="C5223">
        <v>2003</v>
      </c>
      <c r="D5223">
        <v>4569.3572305486096</v>
      </c>
      <c r="E5223">
        <v>30.583974863919568</v>
      </c>
      <c r="F5223">
        <f t="shared" si="196"/>
        <v>8.4271278242255985</v>
      </c>
    </row>
    <row r="5224" spans="1:6" x14ac:dyDescent="0.45">
      <c r="A5224" t="str">
        <f t="shared" si="195"/>
        <v>EAR2004</v>
      </c>
      <c r="B5224" t="s">
        <v>277</v>
      </c>
      <c r="C5224">
        <v>2004</v>
      </c>
      <c r="D5224">
        <v>4920.407415257484</v>
      </c>
      <c r="E5224">
        <v>32.903579269715891</v>
      </c>
      <c r="F5224">
        <f t="shared" si="196"/>
        <v>8.5011466140371255</v>
      </c>
    </row>
    <row r="5225" spans="1:6" x14ac:dyDescent="0.45">
      <c r="A5225" t="str">
        <f t="shared" si="195"/>
        <v>EAR2005</v>
      </c>
      <c r="B5225" t="s">
        <v>277</v>
      </c>
      <c r="C5225">
        <v>2005</v>
      </c>
      <c r="D5225">
        <v>5294.5798614350315</v>
      </c>
      <c r="E5225">
        <v>34.929220723711701</v>
      </c>
      <c r="F5225">
        <f t="shared" si="196"/>
        <v>8.5744389086050887</v>
      </c>
    </row>
    <row r="5226" spans="1:6" x14ac:dyDescent="0.45">
      <c r="A5226" t="str">
        <f t="shared" si="195"/>
        <v>EAR2006</v>
      </c>
      <c r="B5226" t="s">
        <v>277</v>
      </c>
      <c r="C5226">
        <v>2006</v>
      </c>
      <c r="D5226">
        <v>5733.892631958317</v>
      </c>
      <c r="E5226">
        <v>37.314078439483239</v>
      </c>
      <c r="F5226">
        <f t="shared" si="196"/>
        <v>8.6541499214612916</v>
      </c>
    </row>
    <row r="5227" spans="1:6" x14ac:dyDescent="0.45">
      <c r="A5227" t="str">
        <f t="shared" si="195"/>
        <v>EAR2007</v>
      </c>
      <c r="B5227" t="s">
        <v>277</v>
      </c>
      <c r="C5227">
        <v>2007</v>
      </c>
      <c r="D5227">
        <v>6152.6423363726981</v>
      </c>
      <c r="E5227">
        <v>39.046803424675367</v>
      </c>
      <c r="F5227">
        <f t="shared" si="196"/>
        <v>8.7246369167188913</v>
      </c>
    </row>
    <row r="5228" spans="1:6" x14ac:dyDescent="0.45">
      <c r="A5228" t="str">
        <f t="shared" si="195"/>
        <v>EAR2008</v>
      </c>
      <c r="B5228" t="s">
        <v>277</v>
      </c>
      <c r="C5228">
        <v>2008</v>
      </c>
      <c r="D5228">
        <v>6434.5789157154832</v>
      </c>
      <c r="E5228">
        <v>36.985190044884767</v>
      </c>
      <c r="F5228">
        <f t="shared" si="196"/>
        <v>8.7694416813259117</v>
      </c>
    </row>
    <row r="5229" spans="1:6" x14ac:dyDescent="0.45">
      <c r="A5229" t="str">
        <f t="shared" si="195"/>
        <v>EAR2009</v>
      </c>
      <c r="B5229" t="s">
        <v>277</v>
      </c>
      <c r="C5229">
        <v>2009</v>
      </c>
      <c r="D5229">
        <v>6522.5881611886225</v>
      </c>
      <c r="E5229">
        <v>38.331311311797911</v>
      </c>
      <c r="F5229">
        <f t="shared" si="196"/>
        <v>8.7830265333915367</v>
      </c>
    </row>
    <row r="5230" spans="1:6" x14ac:dyDescent="0.45">
      <c r="A5230" t="str">
        <f t="shared" si="195"/>
        <v>EAR2010</v>
      </c>
      <c r="B5230" t="s">
        <v>277</v>
      </c>
      <c r="C5230">
        <v>2010</v>
      </c>
      <c r="D5230">
        <v>6928.6314726161199</v>
      </c>
      <c r="E5230">
        <v>39.507263557636882</v>
      </c>
      <c r="F5230">
        <f t="shared" si="196"/>
        <v>8.8434175939834905</v>
      </c>
    </row>
    <row r="5231" spans="1:6" x14ac:dyDescent="0.45">
      <c r="A5231" t="str">
        <f t="shared" si="195"/>
        <v>EAR2011</v>
      </c>
      <c r="B5231" t="s">
        <v>277</v>
      </c>
      <c r="C5231">
        <v>2011</v>
      </c>
      <c r="D5231">
        <v>7342.4815233706449</v>
      </c>
      <c r="E5231">
        <v>39.853555744506906</v>
      </c>
      <c r="F5231">
        <f t="shared" si="196"/>
        <v>8.9014321466747361</v>
      </c>
    </row>
    <row r="5232" spans="1:6" x14ac:dyDescent="0.45">
      <c r="A5232" t="str">
        <f t="shared" si="195"/>
        <v>EAR2012</v>
      </c>
      <c r="B5232" t="s">
        <v>277</v>
      </c>
      <c r="C5232">
        <v>2012</v>
      </c>
      <c r="D5232">
        <v>7714.9021269052282</v>
      </c>
      <c r="E5232">
        <v>40.781142978302746</v>
      </c>
      <c r="F5232">
        <f t="shared" si="196"/>
        <v>8.9509090786384036</v>
      </c>
    </row>
    <row r="5233" spans="1:6" x14ac:dyDescent="0.45">
      <c r="A5233" t="str">
        <f t="shared" si="195"/>
        <v>EAR2013</v>
      </c>
      <c r="B5233" t="s">
        <v>277</v>
      </c>
      <c r="C5233">
        <v>2013</v>
      </c>
      <c r="D5233">
        <v>7946.5940025980844</v>
      </c>
      <c r="E5233">
        <v>42.048105221447692</v>
      </c>
      <c r="F5233">
        <f t="shared" si="196"/>
        <v>8.9804986885010081</v>
      </c>
    </row>
    <row r="5234" spans="1:6" x14ac:dyDescent="0.45">
      <c r="A5234" t="str">
        <f t="shared" si="195"/>
        <v>EAR2014</v>
      </c>
      <c r="B5234" t="s">
        <v>277</v>
      </c>
      <c r="C5234">
        <v>2014</v>
      </c>
      <c r="D5234">
        <v>8179.5060634086522</v>
      </c>
      <c r="E5234">
        <v>43.70483653178956</v>
      </c>
      <c r="F5234">
        <f t="shared" si="196"/>
        <v>9.0093870443272639</v>
      </c>
    </row>
    <row r="5235" spans="1:6" x14ac:dyDescent="0.45">
      <c r="A5235" t="str">
        <f t="shared" si="195"/>
        <v>EAR2015</v>
      </c>
      <c r="B5235" t="s">
        <v>277</v>
      </c>
      <c r="C5235">
        <v>2015</v>
      </c>
      <c r="D5235">
        <v>8291.5718756037513</v>
      </c>
      <c r="E5235">
        <v>45.687038117188195</v>
      </c>
      <c r="F5235">
        <f t="shared" si="196"/>
        <v>9.0229948412053478</v>
      </c>
    </row>
    <row r="5236" spans="1:6" x14ac:dyDescent="0.45">
      <c r="A5236" t="str">
        <f t="shared" si="195"/>
        <v>EAR2016</v>
      </c>
      <c r="B5236" t="s">
        <v>277</v>
      </c>
      <c r="C5236">
        <v>2016</v>
      </c>
      <c r="D5236">
        <v>8604.7756850518072</v>
      </c>
      <c r="E5236">
        <v>46.132616769068825</v>
      </c>
      <c r="F5236">
        <f t="shared" si="196"/>
        <v>9.0600726403281548</v>
      </c>
    </row>
    <row r="5237" spans="1:6" x14ac:dyDescent="0.45">
      <c r="A5237" t="str">
        <f t="shared" si="195"/>
        <v>EAR2017</v>
      </c>
      <c r="B5237" t="s">
        <v>277</v>
      </c>
      <c r="C5237">
        <v>2017</v>
      </c>
      <c r="D5237">
        <v>9068.8869349470951</v>
      </c>
      <c r="E5237">
        <v>45.653245346675277</v>
      </c>
      <c r="F5237">
        <f t="shared" si="196"/>
        <v>9.1126048161680764</v>
      </c>
    </row>
    <row r="5238" spans="1:6" x14ac:dyDescent="0.45">
      <c r="A5238" t="str">
        <f t="shared" si="195"/>
        <v>EAR2018</v>
      </c>
      <c r="B5238" t="s">
        <v>277</v>
      </c>
      <c r="C5238">
        <v>2018</v>
      </c>
      <c r="D5238">
        <v>9570.2762644628019</v>
      </c>
      <c r="E5238">
        <v>47.262023167983031</v>
      </c>
      <c r="F5238">
        <f t="shared" si="196"/>
        <v>9.166417351790292</v>
      </c>
    </row>
    <row r="5239" spans="1:6" x14ac:dyDescent="0.45">
      <c r="A5239" t="str">
        <f t="shared" si="195"/>
        <v>EAR2019</v>
      </c>
      <c r="B5239" t="s">
        <v>277</v>
      </c>
      <c r="C5239">
        <v>2019</v>
      </c>
      <c r="D5239">
        <v>9899.4607461064716</v>
      </c>
      <c r="E5239">
        <v>45.800359059065208</v>
      </c>
      <c r="F5239">
        <f t="shared" si="196"/>
        <v>9.2002355645488763</v>
      </c>
    </row>
    <row r="5240" spans="1:6" x14ac:dyDescent="0.45">
      <c r="A5240" t="str">
        <f t="shared" si="195"/>
        <v>EAR2020</v>
      </c>
      <c r="B5240" t="s">
        <v>277</v>
      </c>
      <c r="C5240">
        <v>2020</v>
      </c>
      <c r="D5240">
        <v>9635.1512133230917</v>
      </c>
      <c r="E5240">
        <v>48.888466287495234</v>
      </c>
      <c r="F5240">
        <f t="shared" si="196"/>
        <v>9.1731732748948112</v>
      </c>
    </row>
    <row r="5241" spans="1:6" x14ac:dyDescent="0.45">
      <c r="A5241" t="str">
        <f t="shared" si="195"/>
        <v>EAR2021</v>
      </c>
      <c r="B5241" t="s">
        <v>277</v>
      </c>
      <c r="C5241">
        <v>2021</v>
      </c>
      <c r="D5241">
        <v>10755.408044776039</v>
      </c>
      <c r="E5241">
        <v>45.99195837656444</v>
      </c>
      <c r="F5241">
        <f t="shared" si="196"/>
        <v>9.2831639809891975</v>
      </c>
    </row>
    <row r="5242" spans="1:6" x14ac:dyDescent="0.45">
      <c r="A5242" t="str">
        <f t="shared" si="195"/>
        <v>EAS1990</v>
      </c>
      <c r="B5242" t="s">
        <v>460</v>
      </c>
      <c r="C5242">
        <v>1990</v>
      </c>
      <c r="D5242" s="2">
        <v>3259.90358915363</v>
      </c>
      <c r="E5242" s="2">
        <v>155.95384384854376</v>
      </c>
      <c r="F5242">
        <f t="shared" si="196"/>
        <v>8.0894529000441828</v>
      </c>
    </row>
    <row r="5243" spans="1:6" x14ac:dyDescent="0.45">
      <c r="A5243" t="str">
        <f t="shared" si="195"/>
        <v>EAS1991</v>
      </c>
      <c r="B5243" t="s">
        <v>460</v>
      </c>
      <c r="C5243">
        <v>1991</v>
      </c>
      <c r="D5243">
        <v>3510.8095997650157</v>
      </c>
      <c r="E5243">
        <v>156.38323855508509</v>
      </c>
      <c r="F5243">
        <f t="shared" si="196"/>
        <v>8.163601945066798</v>
      </c>
    </row>
    <row r="5244" spans="1:6" x14ac:dyDescent="0.45">
      <c r="A5244" t="str">
        <f t="shared" si="195"/>
        <v>EAS1992</v>
      </c>
      <c r="B5244" t="s">
        <v>460</v>
      </c>
      <c r="C5244">
        <v>1992</v>
      </c>
      <c r="D5244">
        <v>3736.9299491989241</v>
      </c>
      <c r="E5244">
        <v>159.28470542071923</v>
      </c>
      <c r="F5244">
        <f t="shared" si="196"/>
        <v>8.2260196841128206</v>
      </c>
    </row>
    <row r="5245" spans="1:6" x14ac:dyDescent="0.45">
      <c r="A5245" t="str">
        <f t="shared" si="195"/>
        <v>EAS1993</v>
      </c>
      <c r="B5245" t="s">
        <v>460</v>
      </c>
      <c r="C5245">
        <v>1993</v>
      </c>
      <c r="D5245">
        <v>3979.5859559461765</v>
      </c>
      <c r="E5245">
        <v>164.58699587366044</v>
      </c>
      <c r="F5245">
        <f t="shared" si="196"/>
        <v>8.2889330616975627</v>
      </c>
    </row>
    <row r="5246" spans="1:6" x14ac:dyDescent="0.45">
      <c r="A5246" t="str">
        <f t="shared" si="195"/>
        <v>EAS1994</v>
      </c>
      <c r="B5246" t="s">
        <v>460</v>
      </c>
      <c r="C5246">
        <v>1994</v>
      </c>
      <c r="D5246">
        <v>4265.6965353161868</v>
      </c>
      <c r="E5246">
        <v>164.52895357792644</v>
      </c>
      <c r="F5246">
        <f t="shared" si="196"/>
        <v>8.3583607608508217</v>
      </c>
    </row>
    <row r="5247" spans="1:6" x14ac:dyDescent="0.45">
      <c r="A5247" t="str">
        <f t="shared" si="195"/>
        <v>EAS1995</v>
      </c>
      <c r="B5247" t="s">
        <v>460</v>
      </c>
      <c r="C5247">
        <v>1995</v>
      </c>
      <c r="D5247">
        <v>4582.8560349222589</v>
      </c>
      <c r="E5247">
        <v>160.81584242641216</v>
      </c>
      <c r="F5247">
        <f t="shared" si="196"/>
        <v>8.4300776711687426</v>
      </c>
    </row>
    <row r="5248" spans="1:6" x14ac:dyDescent="0.45">
      <c r="A5248" t="str">
        <f t="shared" si="195"/>
        <v>EAS1996</v>
      </c>
      <c r="B5248" t="s">
        <v>460</v>
      </c>
      <c r="C5248">
        <v>1996</v>
      </c>
      <c r="D5248">
        <v>4904.7139740566518</v>
      </c>
      <c r="E5248">
        <v>156.6742012703088</v>
      </c>
      <c r="F5248">
        <f t="shared" si="196"/>
        <v>8.4979520571608891</v>
      </c>
    </row>
    <row r="5249" spans="1:6" x14ac:dyDescent="0.45">
      <c r="A5249" t="str">
        <f t="shared" si="195"/>
        <v>EAS1997</v>
      </c>
      <c r="B5249" t="s">
        <v>460</v>
      </c>
      <c r="C5249">
        <v>1997</v>
      </c>
      <c r="D5249">
        <v>5159.5281965145978</v>
      </c>
      <c r="E5249">
        <v>164.33043229373305</v>
      </c>
      <c r="F5249">
        <f t="shared" si="196"/>
        <v>8.5486004195112013</v>
      </c>
    </row>
    <row r="5250" spans="1:6" x14ac:dyDescent="0.45">
      <c r="A5250" t="str">
        <f t="shared" si="195"/>
        <v>EAS1998</v>
      </c>
      <c r="B5250" t="s">
        <v>460</v>
      </c>
      <c r="C5250">
        <v>1998</v>
      </c>
      <c r="D5250">
        <v>5154.8612154680714</v>
      </c>
      <c r="E5250">
        <v>172.17247620334271</v>
      </c>
      <c r="F5250">
        <f t="shared" si="196"/>
        <v>8.5476954737740165</v>
      </c>
    </row>
    <row r="5251" spans="1:6" x14ac:dyDescent="0.45">
      <c r="A5251" t="str">
        <f t="shared" ref="A5251:A5314" si="197">B5251&amp;C5251</f>
        <v>EAS1999</v>
      </c>
      <c r="B5251" t="s">
        <v>460</v>
      </c>
      <c r="C5251">
        <v>1999</v>
      </c>
      <c r="D5251">
        <v>5392.4274706824908</v>
      </c>
      <c r="E5251">
        <v>175.75965938518797</v>
      </c>
      <c r="F5251">
        <f t="shared" ref="F5251:F5314" si="198">LN(D5251)</f>
        <v>8.5927509281371588</v>
      </c>
    </row>
    <row r="5252" spans="1:6" x14ac:dyDescent="0.45">
      <c r="A5252" t="str">
        <f t="shared" si="197"/>
        <v>EAS2000</v>
      </c>
      <c r="B5252" t="s">
        <v>460</v>
      </c>
      <c r="C5252">
        <v>2000</v>
      </c>
      <c r="D5252">
        <v>5800.8287169078503</v>
      </c>
      <c r="E5252">
        <v>169.47364445491522</v>
      </c>
      <c r="F5252">
        <f t="shared" si="198"/>
        <v>8.6657560685533088</v>
      </c>
    </row>
    <row r="5253" spans="1:6" x14ac:dyDescent="0.45">
      <c r="A5253" t="str">
        <f t="shared" si="197"/>
        <v>EAS2001</v>
      </c>
      <c r="B5253" t="s">
        <v>460</v>
      </c>
      <c r="C5253">
        <v>2001</v>
      </c>
      <c r="D5253">
        <v>6106.190741085954</v>
      </c>
      <c r="E5253">
        <v>150.9179330178066</v>
      </c>
      <c r="F5253">
        <f t="shared" si="198"/>
        <v>8.7170584111111999</v>
      </c>
    </row>
    <row r="5254" spans="1:6" x14ac:dyDescent="0.45">
      <c r="A5254" t="str">
        <f t="shared" si="197"/>
        <v>EAS2002</v>
      </c>
      <c r="B5254" t="s">
        <v>460</v>
      </c>
      <c r="C5254">
        <v>2002</v>
      </c>
      <c r="D5254">
        <v>6483.3087600134577</v>
      </c>
      <c r="E5254">
        <v>149.27006066758014</v>
      </c>
      <c r="F5254">
        <f t="shared" si="198"/>
        <v>8.7769862701420127</v>
      </c>
    </row>
    <row r="5255" spans="1:6" x14ac:dyDescent="0.45">
      <c r="A5255" t="str">
        <f t="shared" si="197"/>
        <v>EAS2003</v>
      </c>
      <c r="B5255" t="s">
        <v>460</v>
      </c>
      <c r="C5255">
        <v>2003</v>
      </c>
      <c r="D5255">
        <v>6913.1300560076097</v>
      </c>
      <c r="E5255">
        <v>150.33468229620217</v>
      </c>
      <c r="F5255">
        <f t="shared" si="198"/>
        <v>8.8411777890197971</v>
      </c>
    </row>
    <row r="5256" spans="1:6" x14ac:dyDescent="0.45">
      <c r="A5256" t="str">
        <f t="shared" si="197"/>
        <v>EAS2004</v>
      </c>
      <c r="B5256" t="s">
        <v>460</v>
      </c>
      <c r="C5256">
        <v>2004</v>
      </c>
      <c r="D5256">
        <v>7502.712578046483</v>
      </c>
      <c r="E5256">
        <v>143.22911509902144</v>
      </c>
      <c r="F5256">
        <f t="shared" si="198"/>
        <v>8.923019911207879</v>
      </c>
    </row>
    <row r="5257" spans="1:6" x14ac:dyDescent="0.45">
      <c r="A5257" t="str">
        <f t="shared" si="197"/>
        <v>EAS2005</v>
      </c>
      <c r="B5257" t="s">
        <v>460</v>
      </c>
      <c r="C5257">
        <v>2005</v>
      </c>
      <c r="D5257">
        <v>8167.9946152128095</v>
      </c>
      <c r="E5257">
        <v>139.93884856999955</v>
      </c>
      <c r="F5257">
        <f t="shared" si="198"/>
        <v>9.0079787005902201</v>
      </c>
    </row>
    <row r="5258" spans="1:6" x14ac:dyDescent="0.45">
      <c r="A5258" t="str">
        <f t="shared" si="197"/>
        <v>EAS2006</v>
      </c>
      <c r="B5258" t="s">
        <v>460</v>
      </c>
      <c r="C5258">
        <v>2006</v>
      </c>
      <c r="D5258">
        <v>8967.2223013418006</v>
      </c>
      <c r="E5258">
        <v>136.44382945334061</v>
      </c>
      <c r="F5258">
        <f t="shared" si="198"/>
        <v>9.1013312416943588</v>
      </c>
    </row>
    <row r="5259" spans="1:6" x14ac:dyDescent="0.45">
      <c r="A5259" t="str">
        <f t="shared" si="197"/>
        <v>EAS2007</v>
      </c>
      <c r="B5259" t="s">
        <v>460</v>
      </c>
      <c r="C5259">
        <v>2007</v>
      </c>
      <c r="D5259">
        <v>9905.678011904829</v>
      </c>
      <c r="E5259">
        <v>130.27682358405175</v>
      </c>
      <c r="F5259">
        <f t="shared" si="198"/>
        <v>9.2008634082694947</v>
      </c>
    </row>
    <row r="5260" spans="1:6" x14ac:dyDescent="0.45">
      <c r="A5260" t="str">
        <f t="shared" si="197"/>
        <v>EAS2008</v>
      </c>
      <c r="B5260" t="s">
        <v>460</v>
      </c>
      <c r="C5260">
        <v>2008</v>
      </c>
      <c r="D5260">
        <v>10533.576651725705</v>
      </c>
      <c r="E5260">
        <v>127.83644917451164</v>
      </c>
      <c r="F5260">
        <f t="shared" si="198"/>
        <v>9.2623232104874731</v>
      </c>
    </row>
    <row r="5261" spans="1:6" x14ac:dyDescent="0.45">
      <c r="A5261" t="str">
        <f t="shared" si="197"/>
        <v>EAS2009</v>
      </c>
      <c r="B5261" t="s">
        <v>460</v>
      </c>
      <c r="C5261">
        <v>2009</v>
      </c>
      <c r="D5261">
        <v>10918.333029073005</v>
      </c>
      <c r="E5261">
        <v>134.49169419372936</v>
      </c>
      <c r="F5261">
        <f t="shared" si="198"/>
        <v>9.2981985846309456</v>
      </c>
    </row>
    <row r="5262" spans="1:6" x14ac:dyDescent="0.45">
      <c r="A5262" t="str">
        <f t="shared" si="197"/>
        <v>EAS2010</v>
      </c>
      <c r="B5262" t="s">
        <v>460</v>
      </c>
      <c r="C5262">
        <v>2010</v>
      </c>
      <c r="D5262">
        <v>11852.410232959328</v>
      </c>
      <c r="E5262">
        <v>130.39268582421147</v>
      </c>
      <c r="F5262">
        <f t="shared" si="198"/>
        <v>9.3802865210677222</v>
      </c>
    </row>
    <row r="5263" spans="1:6" x14ac:dyDescent="0.45">
      <c r="A5263" t="str">
        <f t="shared" si="197"/>
        <v>EAS2011</v>
      </c>
      <c r="B5263" t="s">
        <v>460</v>
      </c>
      <c r="C5263">
        <v>2011</v>
      </c>
      <c r="D5263">
        <v>12741.463664775629</v>
      </c>
      <c r="E5263">
        <v>128.53497213110512</v>
      </c>
      <c r="F5263">
        <f t="shared" si="198"/>
        <v>9.4526168098721346</v>
      </c>
    </row>
    <row r="5264" spans="1:6" x14ac:dyDescent="0.45">
      <c r="A5264" t="str">
        <f t="shared" si="197"/>
        <v>EAS2012</v>
      </c>
      <c r="B5264" t="s">
        <v>460</v>
      </c>
      <c r="C5264">
        <v>2012</v>
      </c>
      <c r="D5264">
        <v>13621.793498572084</v>
      </c>
      <c r="E5264">
        <v>130.64026455027312</v>
      </c>
      <c r="F5264">
        <f t="shared" si="198"/>
        <v>9.5194262522804038</v>
      </c>
    </row>
    <row r="5265" spans="1:6" x14ac:dyDescent="0.45">
      <c r="A5265" t="str">
        <f t="shared" si="197"/>
        <v>EAS2013</v>
      </c>
      <c r="B5265" t="s">
        <v>460</v>
      </c>
      <c r="C5265">
        <v>2013</v>
      </c>
      <c r="D5265">
        <v>14376.952363914705</v>
      </c>
      <c r="E5265">
        <v>133.0524405475895</v>
      </c>
      <c r="F5265">
        <f t="shared" si="198"/>
        <v>9.5733816730634622</v>
      </c>
    </row>
    <row r="5266" spans="1:6" x14ac:dyDescent="0.45">
      <c r="A5266" t="str">
        <f t="shared" si="197"/>
        <v>EAS2014</v>
      </c>
      <c r="B5266" t="s">
        <v>460</v>
      </c>
      <c r="C5266">
        <v>2014</v>
      </c>
      <c r="D5266">
        <v>14952.919022392945</v>
      </c>
      <c r="E5266">
        <v>136.60389662014032</v>
      </c>
      <c r="F5266">
        <f t="shared" si="198"/>
        <v>9.6126618120935525</v>
      </c>
    </row>
    <row r="5267" spans="1:6" x14ac:dyDescent="0.45">
      <c r="A5267" t="str">
        <f t="shared" si="197"/>
        <v>EAS2015</v>
      </c>
      <c r="B5267" t="s">
        <v>460</v>
      </c>
      <c r="C5267">
        <v>2015</v>
      </c>
      <c r="D5267">
        <v>15433.053138674457</v>
      </c>
      <c r="E5267">
        <v>143.01702647696817</v>
      </c>
      <c r="F5267">
        <f t="shared" si="198"/>
        <v>9.6442667960799273</v>
      </c>
    </row>
    <row r="5268" spans="1:6" x14ac:dyDescent="0.45">
      <c r="A5268" t="str">
        <f t="shared" si="197"/>
        <v>EAS2016</v>
      </c>
      <c r="B5268" t="s">
        <v>460</v>
      </c>
      <c r="C5268">
        <v>2016</v>
      </c>
      <c r="D5268">
        <v>16002.659755198312</v>
      </c>
      <c r="E5268">
        <v>145.96396920738266</v>
      </c>
      <c r="F5268">
        <f t="shared" si="198"/>
        <v>9.6805102221063564</v>
      </c>
    </row>
    <row r="5269" spans="1:6" x14ac:dyDescent="0.45">
      <c r="A5269" t="str">
        <f t="shared" si="197"/>
        <v>EAS2017</v>
      </c>
      <c r="B5269" t="s">
        <v>460</v>
      </c>
      <c r="C5269">
        <v>2017</v>
      </c>
      <c r="D5269">
        <v>16790.570037582234</v>
      </c>
      <c r="E5269">
        <v>146.22260916018743</v>
      </c>
      <c r="F5269">
        <f t="shared" si="198"/>
        <v>9.7285727005126699</v>
      </c>
    </row>
    <row r="5270" spans="1:6" x14ac:dyDescent="0.45">
      <c r="A5270" t="str">
        <f t="shared" si="197"/>
        <v>EAS2018</v>
      </c>
      <c r="B5270" t="s">
        <v>460</v>
      </c>
      <c r="C5270">
        <v>2018</v>
      </c>
      <c r="D5270">
        <v>17908.43030328858</v>
      </c>
      <c r="E5270">
        <v>148.11957511964144</v>
      </c>
      <c r="F5270">
        <f t="shared" si="198"/>
        <v>9.7930268476230236</v>
      </c>
    </row>
    <row r="5271" spans="1:6" x14ac:dyDescent="0.45">
      <c r="A5271" t="str">
        <f t="shared" si="197"/>
        <v>EAS2019</v>
      </c>
      <c r="B5271" t="s">
        <v>460</v>
      </c>
      <c r="C5271">
        <v>2019</v>
      </c>
      <c r="D5271">
        <v>18990.899728201079</v>
      </c>
      <c r="E5271">
        <v>154.11269455881097</v>
      </c>
      <c r="F5271">
        <f t="shared" si="198"/>
        <v>9.8517151817361697</v>
      </c>
    </row>
    <row r="5272" spans="1:6" x14ac:dyDescent="0.45">
      <c r="A5272" t="str">
        <f t="shared" si="197"/>
        <v>EAS2020</v>
      </c>
      <c r="B5272" t="s">
        <v>460</v>
      </c>
      <c r="C5272">
        <v>2020</v>
      </c>
      <c r="D5272">
        <v>19319.131269355363</v>
      </c>
      <c r="E5272">
        <v>169.8738929566513</v>
      </c>
      <c r="F5272">
        <f t="shared" si="198"/>
        <v>9.8688511414012599</v>
      </c>
    </row>
    <row r="5273" spans="1:6" x14ac:dyDescent="0.45">
      <c r="A5273" t="str">
        <f t="shared" si="197"/>
        <v>EAS2021</v>
      </c>
      <c r="B5273" t="s">
        <v>460</v>
      </c>
      <c r="C5273">
        <v>2021</v>
      </c>
      <c r="D5273">
        <v>21435.048209643352</v>
      </c>
      <c r="E5273">
        <v>167.54915461612248</v>
      </c>
      <c r="F5273">
        <f t="shared" si="198"/>
        <v>9.9727826281381713</v>
      </c>
    </row>
    <row r="5274" spans="1:6" x14ac:dyDescent="0.45">
      <c r="A5274" t="str">
        <f t="shared" si="197"/>
        <v>EAS2022</v>
      </c>
      <c r="B5274" t="s">
        <v>460</v>
      </c>
      <c r="C5274">
        <v>2022</v>
      </c>
      <c r="D5274">
        <v>23606.245909173897</v>
      </c>
      <c r="E5274">
        <v>170.67347983184879</v>
      </c>
      <c r="F5274">
        <f t="shared" si="198"/>
        <v>10.069266613166556</v>
      </c>
    </row>
    <row r="5275" spans="1:6" x14ac:dyDescent="0.45">
      <c r="A5275" t="str">
        <f t="shared" si="197"/>
        <v>EAS2023</v>
      </c>
      <c r="B5275" t="s">
        <v>460</v>
      </c>
      <c r="C5275">
        <v>2023</v>
      </c>
      <c r="D5275">
        <v>25448.223611812416</v>
      </c>
      <c r="E5275">
        <v>174.9059800432569</v>
      </c>
      <c r="F5275">
        <f t="shared" si="198"/>
        <v>10.144401220399665</v>
      </c>
    </row>
    <row r="5276" spans="1:6" x14ac:dyDescent="0.45">
      <c r="A5276" t="str">
        <f t="shared" si="197"/>
        <v>EAS2024</v>
      </c>
      <c r="B5276" t="s">
        <v>460</v>
      </c>
      <c r="C5276">
        <v>2024</v>
      </c>
      <c r="D5276">
        <v>27138.586948349326</v>
      </c>
      <c r="E5276">
        <v>178.3113899433813</v>
      </c>
      <c r="F5276">
        <f t="shared" si="198"/>
        <v>10.208711866755204</v>
      </c>
    </row>
    <row r="5277" spans="1:6" x14ac:dyDescent="0.45">
      <c r="A5277" t="str">
        <f t="shared" si="197"/>
        <v>EAP1990</v>
      </c>
      <c r="B5277" t="s">
        <v>182</v>
      </c>
      <c r="C5277">
        <v>1990</v>
      </c>
      <c r="D5277" s="2">
        <v>1466.3813420215274</v>
      </c>
      <c r="E5277" s="2">
        <v>76.24648709079294</v>
      </c>
      <c r="F5277">
        <f t="shared" si="198"/>
        <v>7.2905529727821969</v>
      </c>
    </row>
    <row r="5278" spans="1:6" x14ac:dyDescent="0.45">
      <c r="A5278" t="str">
        <f t="shared" si="197"/>
        <v>EAP1991</v>
      </c>
      <c r="B5278" t="s">
        <v>182</v>
      </c>
      <c r="C5278">
        <v>1991</v>
      </c>
      <c r="D5278">
        <v>1608.3726816241165</v>
      </c>
      <c r="E5278">
        <v>78.085553591809898</v>
      </c>
      <c r="F5278">
        <f t="shared" si="198"/>
        <v>7.3829781900642253</v>
      </c>
    </row>
    <row r="5279" spans="1:6" x14ac:dyDescent="0.45">
      <c r="A5279" t="str">
        <f t="shared" si="197"/>
        <v>EAP1992</v>
      </c>
      <c r="B5279" t="s">
        <v>182</v>
      </c>
      <c r="C5279">
        <v>1992</v>
      </c>
      <c r="D5279">
        <v>1788.2687190446893</v>
      </c>
      <c r="E5279">
        <v>79.124761232883159</v>
      </c>
      <c r="F5279">
        <f t="shared" si="198"/>
        <v>7.4890032347344553</v>
      </c>
    </row>
    <row r="5280" spans="1:6" x14ac:dyDescent="0.45">
      <c r="A5280" t="str">
        <f t="shared" si="197"/>
        <v>EAP1993</v>
      </c>
      <c r="B5280" t="s">
        <v>182</v>
      </c>
      <c r="C5280">
        <v>1993</v>
      </c>
      <c r="D5280">
        <v>1993.5343111425659</v>
      </c>
      <c r="E5280">
        <v>86.967129499983244</v>
      </c>
      <c r="F5280">
        <f t="shared" si="198"/>
        <v>7.5976643781819799</v>
      </c>
    </row>
    <row r="5281" spans="1:6" x14ac:dyDescent="0.45">
      <c r="A5281" t="str">
        <f t="shared" si="197"/>
        <v>EAP1994</v>
      </c>
      <c r="B5281" t="s">
        <v>182</v>
      </c>
      <c r="C5281">
        <v>1994</v>
      </c>
      <c r="D5281">
        <v>2214.4788883969572</v>
      </c>
      <c r="E5281">
        <v>80.738785714192915</v>
      </c>
      <c r="F5281">
        <f t="shared" si="198"/>
        <v>7.7027723899680502</v>
      </c>
    </row>
    <row r="5282" spans="1:6" x14ac:dyDescent="0.45">
      <c r="A5282" t="str">
        <f t="shared" si="197"/>
        <v>EAP1995</v>
      </c>
      <c r="B5282" t="s">
        <v>182</v>
      </c>
      <c r="C5282">
        <v>1995</v>
      </c>
      <c r="D5282">
        <v>2445.715537503082</v>
      </c>
      <c r="E5282">
        <v>80.558088682802548</v>
      </c>
      <c r="F5282">
        <f t="shared" si="198"/>
        <v>7.80209301246982</v>
      </c>
    </row>
    <row r="5283" spans="1:6" x14ac:dyDescent="0.45">
      <c r="A5283" t="str">
        <f t="shared" si="197"/>
        <v>EAP1996</v>
      </c>
      <c r="B5283" t="s">
        <v>182</v>
      </c>
      <c r="C5283">
        <v>1996</v>
      </c>
      <c r="D5283">
        <v>2675.5678250888059</v>
      </c>
      <c r="E5283">
        <v>87.240168764225203</v>
      </c>
      <c r="F5283">
        <f t="shared" si="198"/>
        <v>7.8919169078650286</v>
      </c>
    </row>
    <row r="5284" spans="1:6" x14ac:dyDescent="0.45">
      <c r="A5284" t="str">
        <f t="shared" si="197"/>
        <v>EAP1997</v>
      </c>
      <c r="B5284" t="s">
        <v>182</v>
      </c>
      <c r="C5284">
        <v>1997</v>
      </c>
      <c r="D5284">
        <v>2869.3482903228478</v>
      </c>
      <c r="E5284">
        <v>95.054343332953053</v>
      </c>
      <c r="F5284">
        <f t="shared" si="198"/>
        <v>7.9618402064253235</v>
      </c>
    </row>
    <row r="5285" spans="1:6" x14ac:dyDescent="0.45">
      <c r="A5285" t="str">
        <f t="shared" si="197"/>
        <v>EAP1998</v>
      </c>
      <c r="B5285" t="s">
        <v>182</v>
      </c>
      <c r="C5285">
        <v>1998</v>
      </c>
      <c r="D5285">
        <v>2893.0264791529958</v>
      </c>
      <c r="E5285">
        <v>100.89007105517986</v>
      </c>
      <c r="F5285">
        <f t="shared" si="198"/>
        <v>7.9700584577697118</v>
      </c>
    </row>
    <row r="5286" spans="1:6" x14ac:dyDescent="0.45">
      <c r="A5286" t="str">
        <f t="shared" si="197"/>
        <v>EAP1999</v>
      </c>
      <c r="B5286" t="s">
        <v>182</v>
      </c>
      <c r="C5286">
        <v>1999</v>
      </c>
      <c r="D5286">
        <v>3072.8023443498523</v>
      </c>
      <c r="E5286">
        <v>104.12048715159949</v>
      </c>
      <c r="F5286">
        <f t="shared" si="198"/>
        <v>8.0303452399674402</v>
      </c>
    </row>
    <row r="5287" spans="1:6" x14ac:dyDescent="0.45">
      <c r="A5287" t="str">
        <f t="shared" si="197"/>
        <v>EAP2000</v>
      </c>
      <c r="B5287" t="s">
        <v>182</v>
      </c>
      <c r="C5287">
        <v>2000</v>
      </c>
      <c r="D5287">
        <v>3341.3391596487841</v>
      </c>
      <c r="E5287">
        <v>104.5623114449612</v>
      </c>
      <c r="F5287">
        <f t="shared" si="198"/>
        <v>8.1141269516160062</v>
      </c>
    </row>
    <row r="5288" spans="1:6" x14ac:dyDescent="0.45">
      <c r="A5288" t="str">
        <f t="shared" si="197"/>
        <v>EAP2001</v>
      </c>
      <c r="B5288" t="s">
        <v>182</v>
      </c>
      <c r="C5288">
        <v>2001</v>
      </c>
      <c r="D5288">
        <v>3603.4333248152088</v>
      </c>
      <c r="E5288">
        <v>103.90214830889998</v>
      </c>
      <c r="F5288">
        <f t="shared" si="198"/>
        <v>8.1896423712975768</v>
      </c>
    </row>
    <row r="5289" spans="1:6" x14ac:dyDescent="0.45">
      <c r="A5289" t="str">
        <f t="shared" si="197"/>
        <v>EAP2002</v>
      </c>
      <c r="B5289" t="s">
        <v>182</v>
      </c>
      <c r="C5289">
        <v>2002</v>
      </c>
      <c r="D5289">
        <v>3906.8137589601993</v>
      </c>
      <c r="E5289">
        <v>109.78548329450038</v>
      </c>
      <c r="F5289">
        <f t="shared" si="198"/>
        <v>8.2704774253650619</v>
      </c>
    </row>
    <row r="5290" spans="1:6" x14ac:dyDescent="0.45">
      <c r="A5290" t="str">
        <f t="shared" si="197"/>
        <v>EAP2003</v>
      </c>
      <c r="B5290" t="s">
        <v>182</v>
      </c>
      <c r="C5290">
        <v>2003</v>
      </c>
      <c r="D5290">
        <v>4288.4157777979199</v>
      </c>
      <c r="E5290">
        <v>116.64838169481342</v>
      </c>
      <c r="F5290">
        <f t="shared" si="198"/>
        <v>8.3636726611558778</v>
      </c>
    </row>
    <row r="5291" spans="1:6" x14ac:dyDescent="0.45">
      <c r="A5291" t="str">
        <f t="shared" si="197"/>
        <v>EAP2004</v>
      </c>
      <c r="B5291" t="s">
        <v>182</v>
      </c>
      <c r="C5291">
        <v>2004</v>
      </c>
      <c r="D5291">
        <v>4748.769994092364</v>
      </c>
      <c r="E5291">
        <v>110.75467278354569</v>
      </c>
      <c r="F5291">
        <f t="shared" si="198"/>
        <v>8.4656409148835721</v>
      </c>
    </row>
    <row r="5292" spans="1:6" x14ac:dyDescent="0.45">
      <c r="A5292" t="str">
        <f t="shared" si="197"/>
        <v>EAP2005</v>
      </c>
      <c r="B5292" t="s">
        <v>182</v>
      </c>
      <c r="C5292">
        <v>2005</v>
      </c>
      <c r="D5292">
        <v>5317.9976105715514</v>
      </c>
      <c r="E5292">
        <v>104.65773760470603</v>
      </c>
      <c r="F5292">
        <f t="shared" si="198"/>
        <v>8.5788521224932648</v>
      </c>
    </row>
    <row r="5293" spans="1:6" x14ac:dyDescent="0.45">
      <c r="A5293" t="str">
        <f t="shared" si="197"/>
        <v>EAP2006</v>
      </c>
      <c r="B5293" t="s">
        <v>182</v>
      </c>
      <c r="C5293">
        <v>2006</v>
      </c>
      <c r="D5293">
        <v>6002.4688206531</v>
      </c>
      <c r="E5293">
        <v>102.32174196824708</v>
      </c>
      <c r="F5293">
        <f t="shared" si="198"/>
        <v>8.6999261336884306</v>
      </c>
    </row>
    <row r="5294" spans="1:6" x14ac:dyDescent="0.45">
      <c r="A5294" t="str">
        <f t="shared" si="197"/>
        <v>EAP2007</v>
      </c>
      <c r="B5294" t="s">
        <v>182</v>
      </c>
      <c r="C5294">
        <v>2007</v>
      </c>
      <c r="D5294">
        <v>6831.2431539701338</v>
      </c>
      <c r="E5294">
        <v>100.24264226939269</v>
      </c>
      <c r="F5294">
        <f t="shared" si="198"/>
        <v>8.8292619497607792</v>
      </c>
    </row>
    <row r="5295" spans="1:6" x14ac:dyDescent="0.45">
      <c r="A5295" t="str">
        <f t="shared" si="197"/>
        <v>EAP2008</v>
      </c>
      <c r="B5295" t="s">
        <v>182</v>
      </c>
      <c r="C5295">
        <v>2008</v>
      </c>
      <c r="D5295">
        <v>7476.7078166581177</v>
      </c>
      <c r="E5295">
        <v>96.906985648881175</v>
      </c>
      <c r="F5295">
        <f t="shared" si="198"/>
        <v>8.9195478426194228</v>
      </c>
    </row>
    <row r="5296" spans="1:6" x14ac:dyDescent="0.45">
      <c r="A5296" t="str">
        <f t="shared" si="197"/>
        <v>EAP2009</v>
      </c>
      <c r="B5296" t="s">
        <v>182</v>
      </c>
      <c r="C5296">
        <v>2009</v>
      </c>
      <c r="D5296">
        <v>8020.9375150212209</v>
      </c>
      <c r="E5296">
        <v>109.55145319635325</v>
      </c>
      <c r="F5296">
        <f t="shared" si="198"/>
        <v>8.9898105911634385</v>
      </c>
    </row>
    <row r="5297" spans="1:6" x14ac:dyDescent="0.45">
      <c r="A5297" t="str">
        <f t="shared" si="197"/>
        <v>EAP2010</v>
      </c>
      <c r="B5297" t="s">
        <v>182</v>
      </c>
      <c r="C5297">
        <v>2010</v>
      </c>
      <c r="D5297">
        <v>8827.2903076882067</v>
      </c>
      <c r="E5297">
        <v>109.86679780788715</v>
      </c>
      <c r="F5297">
        <f t="shared" si="198"/>
        <v>9.0856033730812289</v>
      </c>
    </row>
    <row r="5298" spans="1:6" x14ac:dyDescent="0.45">
      <c r="A5298" t="str">
        <f t="shared" si="197"/>
        <v>EAP2011</v>
      </c>
      <c r="B5298" t="s">
        <v>182</v>
      </c>
      <c r="C5298">
        <v>2011</v>
      </c>
      <c r="D5298">
        <v>9671.4627129782475</v>
      </c>
      <c r="E5298">
        <v>108.70317406893946</v>
      </c>
      <c r="F5298">
        <f t="shared" si="198"/>
        <v>9.1769348399842841</v>
      </c>
    </row>
    <row r="5299" spans="1:6" x14ac:dyDescent="0.45">
      <c r="A5299" t="str">
        <f t="shared" si="197"/>
        <v>EAP2012</v>
      </c>
      <c r="B5299" t="s">
        <v>182</v>
      </c>
      <c r="C5299">
        <v>2012</v>
      </c>
      <c r="D5299">
        <v>10521.510107349894</v>
      </c>
      <c r="E5299">
        <v>114.55308264921392</v>
      </c>
      <c r="F5299">
        <f t="shared" si="198"/>
        <v>9.2611770223159482</v>
      </c>
    </row>
    <row r="5300" spans="1:6" x14ac:dyDescent="0.45">
      <c r="A5300" t="str">
        <f t="shared" si="197"/>
        <v>EAP2013</v>
      </c>
      <c r="B5300" t="s">
        <v>182</v>
      </c>
      <c r="C5300">
        <v>2013</v>
      </c>
      <c r="D5300">
        <v>11177.122133327557</v>
      </c>
      <c r="E5300">
        <v>120.35602174992788</v>
      </c>
      <c r="F5300">
        <f t="shared" si="198"/>
        <v>9.3216243015270877</v>
      </c>
    </row>
    <row r="5301" spans="1:6" x14ac:dyDescent="0.45">
      <c r="A5301" t="str">
        <f t="shared" si="197"/>
        <v>EAP2014</v>
      </c>
      <c r="B5301" t="s">
        <v>182</v>
      </c>
      <c r="C5301">
        <v>2014</v>
      </c>
      <c r="D5301">
        <v>11753.592637490654</v>
      </c>
      <c r="E5301">
        <v>126.03767092254171</v>
      </c>
      <c r="F5301">
        <f t="shared" si="198"/>
        <v>9.3719142292205309</v>
      </c>
    </row>
    <row r="5302" spans="1:6" x14ac:dyDescent="0.45">
      <c r="A5302" t="str">
        <f t="shared" si="197"/>
        <v>EAP2015</v>
      </c>
      <c r="B5302" t="s">
        <v>182</v>
      </c>
      <c r="C5302">
        <v>2015</v>
      </c>
      <c r="D5302">
        <v>12146.480238843977</v>
      </c>
      <c r="E5302">
        <v>137.35384874229561</v>
      </c>
      <c r="F5302">
        <f t="shared" si="198"/>
        <v>9.4047947145235664</v>
      </c>
    </row>
    <row r="5303" spans="1:6" x14ac:dyDescent="0.45">
      <c r="A5303" t="str">
        <f t="shared" si="197"/>
        <v>EAP2016</v>
      </c>
      <c r="B5303" t="s">
        <v>182</v>
      </c>
      <c r="C5303">
        <v>2016</v>
      </c>
      <c r="D5303">
        <v>12742.09297728101</v>
      </c>
      <c r="E5303">
        <v>139.94630077431185</v>
      </c>
      <c r="F5303">
        <f t="shared" si="198"/>
        <v>9.4526661995640335</v>
      </c>
    </row>
    <row r="5304" spans="1:6" x14ac:dyDescent="0.45">
      <c r="A5304" t="str">
        <f t="shared" si="197"/>
        <v>EAP2017</v>
      </c>
      <c r="B5304" t="s">
        <v>182</v>
      </c>
      <c r="C5304">
        <v>2017</v>
      </c>
      <c r="D5304">
        <v>13488.496429581339</v>
      </c>
      <c r="E5304">
        <v>139.20429531093328</v>
      </c>
      <c r="F5304">
        <f t="shared" si="198"/>
        <v>9.5095924848417219</v>
      </c>
    </row>
    <row r="5305" spans="1:6" x14ac:dyDescent="0.45">
      <c r="A5305" t="str">
        <f t="shared" si="197"/>
        <v>EAP2018</v>
      </c>
      <c r="B5305" t="s">
        <v>182</v>
      </c>
      <c r="C5305">
        <v>2018</v>
      </c>
      <c r="D5305">
        <v>14588.58104940086</v>
      </c>
      <c r="E5305">
        <v>142.60849125899065</v>
      </c>
      <c r="F5305">
        <f t="shared" si="198"/>
        <v>9.5879943817770332</v>
      </c>
    </row>
    <row r="5306" spans="1:6" x14ac:dyDescent="0.45">
      <c r="A5306" t="str">
        <f t="shared" si="197"/>
        <v>EAP2019</v>
      </c>
      <c r="B5306" t="s">
        <v>182</v>
      </c>
      <c r="C5306">
        <v>2019</v>
      </c>
      <c r="D5306">
        <v>15683.168343695987</v>
      </c>
      <c r="E5306">
        <v>148.206694768299</v>
      </c>
      <c r="F5306">
        <f t="shared" si="198"/>
        <v>9.6603433362281876</v>
      </c>
    </row>
    <row r="5307" spans="1:6" x14ac:dyDescent="0.45">
      <c r="A5307" t="str">
        <f t="shared" si="197"/>
        <v>EAP2020</v>
      </c>
      <c r="B5307" t="s">
        <v>182</v>
      </c>
      <c r="C5307">
        <v>2020</v>
      </c>
      <c r="D5307">
        <v>16013.882228460167</v>
      </c>
      <c r="E5307">
        <v>164.31338620266277</v>
      </c>
      <c r="F5307">
        <f t="shared" si="198"/>
        <v>9.6812112643192965</v>
      </c>
    </row>
    <row r="5308" spans="1:6" x14ac:dyDescent="0.45">
      <c r="A5308" t="str">
        <f t="shared" si="197"/>
        <v>EAP2021</v>
      </c>
      <c r="B5308" t="s">
        <v>182</v>
      </c>
      <c r="C5308">
        <v>2021</v>
      </c>
      <c r="D5308">
        <v>17966.403336002619</v>
      </c>
      <c r="E5308">
        <v>161.23906558853972</v>
      </c>
      <c r="F5308">
        <f t="shared" si="198"/>
        <v>9.7962588114983387</v>
      </c>
    </row>
    <row r="5309" spans="1:6" x14ac:dyDescent="0.45">
      <c r="A5309" t="str">
        <f t="shared" si="197"/>
        <v>EAP2022</v>
      </c>
      <c r="B5309" t="s">
        <v>182</v>
      </c>
      <c r="C5309">
        <v>2022</v>
      </c>
      <c r="D5309">
        <v>19925.539097952817</v>
      </c>
      <c r="E5309">
        <v>166.77727640290644</v>
      </c>
      <c r="F5309">
        <f t="shared" si="198"/>
        <v>9.8997575596513858</v>
      </c>
    </row>
    <row r="5310" spans="1:6" x14ac:dyDescent="0.45">
      <c r="A5310" t="str">
        <f t="shared" si="197"/>
        <v>EAP2023</v>
      </c>
      <c r="B5310" t="s">
        <v>182</v>
      </c>
      <c r="C5310">
        <v>2023</v>
      </c>
      <c r="D5310">
        <v>21665.922349896809</v>
      </c>
      <c r="E5310">
        <v>173.87761451750379</v>
      </c>
      <c r="F5310">
        <f t="shared" si="198"/>
        <v>9.9834959065378985</v>
      </c>
    </row>
    <row r="5311" spans="1:6" x14ac:dyDescent="0.45">
      <c r="A5311" t="str">
        <f t="shared" si="197"/>
        <v>EAP2024</v>
      </c>
      <c r="B5311" t="s">
        <v>182</v>
      </c>
      <c r="C5311">
        <v>2024</v>
      </c>
      <c r="D5311">
        <v>23247.578821373063</v>
      </c>
      <c r="E5311">
        <v>178.02572191469292</v>
      </c>
      <c r="F5311">
        <f t="shared" si="198"/>
        <v>10.05395626887776</v>
      </c>
    </row>
    <row r="5312" spans="1:6" x14ac:dyDescent="0.45">
      <c r="A5312" t="str">
        <f t="shared" si="197"/>
        <v>TEA1990</v>
      </c>
      <c r="B5312" t="s">
        <v>288</v>
      </c>
      <c r="C5312">
        <v>1990</v>
      </c>
      <c r="D5312" s="2">
        <v>1484.2845606749274</v>
      </c>
      <c r="E5312" s="2">
        <v>76.24648709079294</v>
      </c>
      <c r="F5312">
        <f t="shared" si="198"/>
        <v>7.3026881578215361</v>
      </c>
    </row>
    <row r="5313" spans="1:6" x14ac:dyDescent="0.45">
      <c r="A5313" t="str">
        <f t="shared" si="197"/>
        <v>TEA1991</v>
      </c>
      <c r="B5313" t="s">
        <v>288</v>
      </c>
      <c r="C5313">
        <v>1991</v>
      </c>
      <c r="D5313">
        <v>1627.9691597841197</v>
      </c>
      <c r="E5313">
        <v>78.085553591809884</v>
      </c>
      <c r="F5313">
        <f t="shared" si="198"/>
        <v>7.395088602761505</v>
      </c>
    </row>
    <row r="5314" spans="1:6" x14ac:dyDescent="0.45">
      <c r="A5314" t="str">
        <f t="shared" si="197"/>
        <v>TEA1992</v>
      </c>
      <c r="B5314" t="s">
        <v>288</v>
      </c>
      <c r="C5314">
        <v>1992</v>
      </c>
      <c r="D5314">
        <v>1810.0338285598832</v>
      </c>
      <c r="E5314">
        <v>79.124761232883174</v>
      </c>
      <c r="F5314">
        <f t="shared" si="198"/>
        <v>7.5011008138973096</v>
      </c>
    </row>
    <row r="5315" spans="1:6" x14ac:dyDescent="0.45">
      <c r="A5315" t="str">
        <f t="shared" ref="A5315:A5378" si="199">B5315&amp;C5315</f>
        <v>TEA1993</v>
      </c>
      <c r="B5315" t="s">
        <v>288</v>
      </c>
      <c r="C5315">
        <v>1993</v>
      </c>
      <c r="D5315">
        <v>2017.7851027585073</v>
      </c>
      <c r="E5315">
        <v>86.967129499983258</v>
      </c>
      <c r="F5315">
        <f t="shared" ref="F5315:F5378" si="200">LN(D5315)</f>
        <v>7.6097557050342024</v>
      </c>
    </row>
    <row r="5316" spans="1:6" x14ac:dyDescent="0.45">
      <c r="A5316" t="str">
        <f t="shared" si="199"/>
        <v>TEA1994</v>
      </c>
      <c r="B5316" t="s">
        <v>288</v>
      </c>
      <c r="C5316">
        <v>1994</v>
      </c>
      <c r="D5316">
        <v>2241.4355095902974</v>
      </c>
      <c r="E5316">
        <v>80.7387857141929</v>
      </c>
      <c r="F5316">
        <f t="shared" si="200"/>
        <v>7.7148717920864822</v>
      </c>
    </row>
    <row r="5317" spans="1:6" x14ac:dyDescent="0.45">
      <c r="A5317" t="str">
        <f t="shared" si="199"/>
        <v>TEA1995</v>
      </c>
      <c r="B5317" t="s">
        <v>288</v>
      </c>
      <c r="C5317">
        <v>1995</v>
      </c>
      <c r="D5317">
        <v>2475.448395088124</v>
      </c>
      <c r="E5317">
        <v>80.558088682802548</v>
      </c>
      <c r="F5317">
        <f t="shared" si="200"/>
        <v>7.8141768283261115</v>
      </c>
    </row>
    <row r="5318" spans="1:6" x14ac:dyDescent="0.45">
      <c r="A5318" t="str">
        <f t="shared" si="199"/>
        <v>TEA1996</v>
      </c>
      <c r="B5318" t="s">
        <v>288</v>
      </c>
      <c r="C5318">
        <v>1996</v>
      </c>
      <c r="D5318">
        <v>2707.9836122992592</v>
      </c>
      <c r="E5318">
        <v>87.240168764225245</v>
      </c>
      <c r="F5318">
        <f t="shared" si="200"/>
        <v>7.903959582425693</v>
      </c>
    </row>
    <row r="5319" spans="1:6" x14ac:dyDescent="0.45">
      <c r="A5319" t="str">
        <f t="shared" si="199"/>
        <v>TEA1997</v>
      </c>
      <c r="B5319" t="s">
        <v>288</v>
      </c>
      <c r="C5319">
        <v>1997</v>
      </c>
      <c r="D5319">
        <v>2903.9771323049849</v>
      </c>
      <c r="E5319">
        <v>95.054343332953039</v>
      </c>
      <c r="F5319">
        <f t="shared" si="200"/>
        <v>7.9738365013630572</v>
      </c>
    </row>
    <row r="5320" spans="1:6" x14ac:dyDescent="0.45">
      <c r="A5320" t="str">
        <f t="shared" si="199"/>
        <v>TEA1998</v>
      </c>
      <c r="B5320" t="s">
        <v>288</v>
      </c>
      <c r="C5320">
        <v>1998</v>
      </c>
      <c r="D5320">
        <v>2927.8112168531134</v>
      </c>
      <c r="E5320">
        <v>100.89007105517987</v>
      </c>
      <c r="F5320">
        <f t="shared" si="200"/>
        <v>7.9820103978841201</v>
      </c>
    </row>
    <row r="5321" spans="1:6" x14ac:dyDescent="0.45">
      <c r="A5321" t="str">
        <f t="shared" si="199"/>
        <v>TEA1999</v>
      </c>
      <c r="B5321" t="s">
        <v>288</v>
      </c>
      <c r="C5321">
        <v>1999</v>
      </c>
      <c r="D5321">
        <v>3109.6123303662312</v>
      </c>
      <c r="E5321">
        <v>104.12048715159951</v>
      </c>
      <c r="F5321">
        <f t="shared" si="200"/>
        <v>8.0422533447881364</v>
      </c>
    </row>
    <row r="5322" spans="1:6" x14ac:dyDescent="0.45">
      <c r="A5322" t="str">
        <f t="shared" si="199"/>
        <v>TEA2000</v>
      </c>
      <c r="B5322" t="s">
        <v>288</v>
      </c>
      <c r="C5322">
        <v>2000</v>
      </c>
      <c r="D5322">
        <v>3381.2225194518919</v>
      </c>
      <c r="E5322">
        <v>104.56231144496118</v>
      </c>
      <c r="F5322">
        <f t="shared" si="200"/>
        <v>8.1259926152277586</v>
      </c>
    </row>
    <row r="5323" spans="1:6" x14ac:dyDescent="0.45">
      <c r="A5323" t="str">
        <f t="shared" si="199"/>
        <v>TEA2001</v>
      </c>
      <c r="B5323" t="s">
        <v>288</v>
      </c>
      <c r="C5323">
        <v>2001</v>
      </c>
      <c r="D5323">
        <v>3646.2901227820898</v>
      </c>
      <c r="E5323">
        <v>103.90214830889998</v>
      </c>
      <c r="F5323">
        <f t="shared" si="200"/>
        <v>8.2014655249697519</v>
      </c>
    </row>
    <row r="5324" spans="1:6" x14ac:dyDescent="0.45">
      <c r="A5324" t="str">
        <f t="shared" si="199"/>
        <v>TEA2002</v>
      </c>
      <c r="B5324" t="s">
        <v>288</v>
      </c>
      <c r="C5324">
        <v>2002</v>
      </c>
      <c r="D5324">
        <v>3953.0885611969966</v>
      </c>
      <c r="E5324">
        <v>109.78548329450037</v>
      </c>
      <c r="F5324">
        <f t="shared" si="200"/>
        <v>8.2822524665865842</v>
      </c>
    </row>
    <row r="5325" spans="1:6" x14ac:dyDescent="0.45">
      <c r="A5325" t="str">
        <f t="shared" si="199"/>
        <v>TEA2003</v>
      </c>
      <c r="B5325" t="s">
        <v>288</v>
      </c>
      <c r="C5325">
        <v>2003</v>
      </c>
      <c r="D5325">
        <v>4339.0591339502762</v>
      </c>
      <c r="E5325">
        <v>116.64838169481347</v>
      </c>
      <c r="F5325">
        <f t="shared" si="200"/>
        <v>8.3754128141798496</v>
      </c>
    </row>
    <row r="5326" spans="1:6" x14ac:dyDescent="0.45">
      <c r="A5326" t="str">
        <f t="shared" si="199"/>
        <v>TEA2004</v>
      </c>
      <c r="B5326" t="s">
        <v>288</v>
      </c>
      <c r="C5326">
        <v>2004</v>
      </c>
      <c r="D5326">
        <v>4804.7569092764134</v>
      </c>
      <c r="E5326">
        <v>110.75467278354567</v>
      </c>
      <c r="F5326">
        <f t="shared" si="200"/>
        <v>8.4773617289230359</v>
      </c>
    </row>
    <row r="5327" spans="1:6" x14ac:dyDescent="0.45">
      <c r="A5327" t="str">
        <f t="shared" si="199"/>
        <v>TEA2005</v>
      </c>
      <c r="B5327" t="s">
        <v>288</v>
      </c>
      <c r="C5327">
        <v>2005</v>
      </c>
      <c r="D5327">
        <v>5380.5306405650899</v>
      </c>
      <c r="E5327">
        <v>104.65773760470604</v>
      </c>
      <c r="F5327">
        <f t="shared" si="200"/>
        <v>8.5905422803673019</v>
      </c>
    </row>
    <row r="5328" spans="1:6" x14ac:dyDescent="0.45">
      <c r="A5328" t="str">
        <f t="shared" si="199"/>
        <v>TEA2006</v>
      </c>
      <c r="B5328" t="s">
        <v>288</v>
      </c>
      <c r="C5328">
        <v>2006</v>
      </c>
      <c r="D5328">
        <v>6072.8228154265853</v>
      </c>
      <c r="E5328">
        <v>102.32174196824707</v>
      </c>
      <c r="F5328">
        <f t="shared" si="200"/>
        <v>8.7115788196818311</v>
      </c>
    </row>
    <row r="5329" spans="1:6" x14ac:dyDescent="0.45">
      <c r="A5329" t="str">
        <f t="shared" si="199"/>
        <v>TEA2007</v>
      </c>
      <c r="B5329" t="s">
        <v>288</v>
      </c>
      <c r="C5329">
        <v>2007</v>
      </c>
      <c r="D5329">
        <v>6911.0242364489741</v>
      </c>
      <c r="E5329">
        <v>100.24264226939268</v>
      </c>
      <c r="F5329">
        <f t="shared" si="200"/>
        <v>8.8408731310233115</v>
      </c>
    </row>
    <row r="5330" spans="1:6" x14ac:dyDescent="0.45">
      <c r="A5330" t="str">
        <f t="shared" si="199"/>
        <v>TEA2008</v>
      </c>
      <c r="B5330" t="s">
        <v>288</v>
      </c>
      <c r="C5330">
        <v>2008</v>
      </c>
      <c r="D5330">
        <v>7563.717123433159</v>
      </c>
      <c r="E5330">
        <v>96.906985648881161</v>
      </c>
      <c r="F5330">
        <f t="shared" si="200"/>
        <v>8.9311180313309073</v>
      </c>
    </row>
    <row r="5331" spans="1:6" x14ac:dyDescent="0.45">
      <c r="A5331" t="str">
        <f t="shared" si="199"/>
        <v>TEA2009</v>
      </c>
      <c r="B5331" t="s">
        <v>288</v>
      </c>
      <c r="C5331">
        <v>2009</v>
      </c>
      <c r="D5331">
        <v>8113.9490947299355</v>
      </c>
      <c r="E5331">
        <v>109.55145319635325</v>
      </c>
      <c r="F5331">
        <f t="shared" si="200"/>
        <v>9.0013399699890009</v>
      </c>
    </row>
    <row r="5332" spans="1:6" x14ac:dyDescent="0.45">
      <c r="A5332" t="str">
        <f t="shared" si="199"/>
        <v>TEA2010</v>
      </c>
      <c r="B5332" t="s">
        <v>288</v>
      </c>
      <c r="C5332">
        <v>2010</v>
      </c>
      <c r="D5332">
        <v>8929.2889120209711</v>
      </c>
      <c r="E5332">
        <v>109.86679780788715</v>
      </c>
      <c r="F5332">
        <f t="shared" si="200"/>
        <v>9.0970920415869863</v>
      </c>
    </row>
    <row r="5333" spans="1:6" x14ac:dyDescent="0.45">
      <c r="A5333" t="str">
        <f t="shared" si="199"/>
        <v>TEA2011</v>
      </c>
      <c r="B5333" t="s">
        <v>288</v>
      </c>
      <c r="C5333">
        <v>2011</v>
      </c>
      <c r="D5333">
        <v>9782.7891660323876</v>
      </c>
      <c r="E5333">
        <v>108.70317406893946</v>
      </c>
      <c r="F5333">
        <f t="shared" si="200"/>
        <v>9.1883799131705537</v>
      </c>
    </row>
    <row r="5334" spans="1:6" x14ac:dyDescent="0.45">
      <c r="A5334" t="str">
        <f t="shared" si="199"/>
        <v>TEA2012</v>
      </c>
      <c r="B5334" t="s">
        <v>288</v>
      </c>
      <c r="C5334">
        <v>2012</v>
      </c>
      <c r="D5334">
        <v>10642.048786532299</v>
      </c>
      <c r="E5334">
        <v>114.55308264921392</v>
      </c>
      <c r="F5334">
        <f t="shared" si="200"/>
        <v>9.272568299484492</v>
      </c>
    </row>
    <row r="5335" spans="1:6" x14ac:dyDescent="0.45">
      <c r="A5335" t="str">
        <f t="shared" si="199"/>
        <v>TEA2013</v>
      </c>
      <c r="B5335" t="s">
        <v>288</v>
      </c>
      <c r="C5335">
        <v>2013</v>
      </c>
      <c r="D5335">
        <v>11304.59745600225</v>
      </c>
      <c r="E5335">
        <v>120.35602174992785</v>
      </c>
      <c r="F5335">
        <f t="shared" si="200"/>
        <v>9.3329647764710497</v>
      </c>
    </row>
    <row r="5336" spans="1:6" x14ac:dyDescent="0.45">
      <c r="A5336" t="str">
        <f t="shared" si="199"/>
        <v>TEA2014</v>
      </c>
      <c r="B5336" t="s">
        <v>288</v>
      </c>
      <c r="C5336">
        <v>2014</v>
      </c>
      <c r="D5336">
        <v>11887.14639136939</v>
      </c>
      <c r="E5336">
        <v>126.03767092254169</v>
      </c>
      <c r="F5336">
        <f t="shared" si="200"/>
        <v>9.3832129601541734</v>
      </c>
    </row>
    <row r="5337" spans="1:6" x14ac:dyDescent="0.45">
      <c r="A5337" t="str">
        <f t="shared" si="199"/>
        <v>TEA2015</v>
      </c>
      <c r="B5337" t="s">
        <v>288</v>
      </c>
      <c r="C5337">
        <v>2015</v>
      </c>
      <c r="D5337">
        <v>12284.073329448924</v>
      </c>
      <c r="E5337">
        <v>137.35384874229558</v>
      </c>
      <c r="F5337">
        <f t="shared" si="200"/>
        <v>9.4160588510519254</v>
      </c>
    </row>
    <row r="5338" spans="1:6" x14ac:dyDescent="0.45">
      <c r="A5338" t="str">
        <f t="shared" si="199"/>
        <v>TEA2016</v>
      </c>
      <c r="B5338" t="s">
        <v>288</v>
      </c>
      <c r="C5338">
        <v>2016</v>
      </c>
      <c r="D5338">
        <v>12885.990091265334</v>
      </c>
      <c r="E5338">
        <v>139.94630077431188</v>
      </c>
      <c r="F5338">
        <f t="shared" si="200"/>
        <v>9.4638959607448019</v>
      </c>
    </row>
    <row r="5339" spans="1:6" x14ac:dyDescent="0.45">
      <c r="A5339" t="str">
        <f t="shared" si="199"/>
        <v>TEA2017</v>
      </c>
      <c r="B5339" t="s">
        <v>288</v>
      </c>
      <c r="C5339">
        <v>2017</v>
      </c>
      <c r="D5339">
        <v>13640.301062905817</v>
      </c>
      <c r="E5339">
        <v>139.20429531093325</v>
      </c>
      <c r="F5339">
        <f t="shared" si="200"/>
        <v>9.5207840032144126</v>
      </c>
    </row>
    <row r="5340" spans="1:6" x14ac:dyDescent="0.45">
      <c r="A5340" t="str">
        <f t="shared" si="199"/>
        <v>TEA2018</v>
      </c>
      <c r="B5340" t="s">
        <v>288</v>
      </c>
      <c r="C5340">
        <v>2018</v>
      </c>
      <c r="D5340">
        <v>14752.37559246524</v>
      </c>
      <c r="E5340">
        <v>142.60849125899065</v>
      </c>
      <c r="F5340">
        <f t="shared" si="200"/>
        <v>9.5991594059159482</v>
      </c>
    </row>
    <row r="5341" spans="1:6" x14ac:dyDescent="0.45">
      <c r="A5341" t="str">
        <f t="shared" si="199"/>
        <v>TEA2019</v>
      </c>
      <c r="B5341" t="s">
        <v>288</v>
      </c>
      <c r="C5341">
        <v>2019</v>
      </c>
      <c r="D5341">
        <v>15858.966423643285</v>
      </c>
      <c r="E5341">
        <v>148.206694768299</v>
      </c>
      <c r="F5341">
        <f t="shared" si="200"/>
        <v>9.6714903243164159</v>
      </c>
    </row>
    <row r="5342" spans="1:6" x14ac:dyDescent="0.45">
      <c r="A5342" t="str">
        <f t="shared" si="199"/>
        <v>TEA2020</v>
      </c>
      <c r="B5342" t="s">
        <v>288</v>
      </c>
      <c r="C5342">
        <v>2020</v>
      </c>
      <c r="D5342">
        <v>16193.227520365039</v>
      </c>
      <c r="E5342">
        <v>164.31338620266271</v>
      </c>
      <c r="F5342">
        <f t="shared" si="200"/>
        <v>9.6923483795129606</v>
      </c>
    </row>
    <row r="5343" spans="1:6" x14ac:dyDescent="0.45">
      <c r="A5343" t="str">
        <f t="shared" si="199"/>
        <v>TEA2021</v>
      </c>
      <c r="B5343" t="s">
        <v>288</v>
      </c>
      <c r="C5343">
        <v>2021</v>
      </c>
      <c r="D5343">
        <v>18167.702406723543</v>
      </c>
      <c r="E5343">
        <v>161.23906558853969</v>
      </c>
      <c r="F5343">
        <f t="shared" si="200"/>
        <v>9.8074007035721742</v>
      </c>
    </row>
    <row r="5344" spans="1:6" x14ac:dyDescent="0.45">
      <c r="A5344" t="str">
        <f t="shared" si="199"/>
        <v>TEA2022</v>
      </c>
      <c r="B5344" t="s">
        <v>288</v>
      </c>
      <c r="C5344">
        <v>2022</v>
      </c>
      <c r="D5344">
        <v>20149.111836294182</v>
      </c>
      <c r="E5344">
        <v>166.77727640290641</v>
      </c>
      <c r="F5344">
        <f t="shared" si="200"/>
        <v>9.9109154888001161</v>
      </c>
    </row>
    <row r="5345" spans="1:6" x14ac:dyDescent="0.45">
      <c r="A5345" t="str">
        <f t="shared" si="199"/>
        <v>TEA2023</v>
      </c>
      <c r="B5345" t="s">
        <v>288</v>
      </c>
      <c r="C5345">
        <v>2023</v>
      </c>
      <c r="D5345">
        <v>21909.434092094933</v>
      </c>
      <c r="E5345">
        <v>173.87761451750379</v>
      </c>
      <c r="F5345">
        <f t="shared" si="200"/>
        <v>9.9946726035062827</v>
      </c>
    </row>
    <row r="5346" spans="1:6" x14ac:dyDescent="0.45">
      <c r="A5346" t="str">
        <f t="shared" si="199"/>
        <v>TEA2024</v>
      </c>
      <c r="B5346" t="s">
        <v>288</v>
      </c>
      <c r="C5346">
        <v>2024</v>
      </c>
      <c r="D5346">
        <v>23509.267363730589</v>
      </c>
      <c r="E5346">
        <v>178.02572191469295</v>
      </c>
      <c r="F5346">
        <f t="shared" si="200"/>
        <v>10.065149978297827</v>
      </c>
    </row>
    <row r="5347" spans="1:6" x14ac:dyDescent="0.45">
      <c r="A5347" t="str">
        <f t="shared" si="199"/>
        <v>EMU2001</v>
      </c>
      <c r="B5347" t="s">
        <v>313</v>
      </c>
      <c r="C5347">
        <v>2001</v>
      </c>
      <c r="D5347">
        <v>26346.016011816977</v>
      </c>
      <c r="E5347">
        <v>88.04414165015244</v>
      </c>
      <c r="F5347">
        <f t="shared" si="200"/>
        <v>10.179072347540934</v>
      </c>
    </row>
    <row r="5348" spans="1:6" x14ac:dyDescent="0.45">
      <c r="A5348" t="str">
        <f t="shared" si="199"/>
        <v>EMU2002</v>
      </c>
      <c r="B5348" t="s">
        <v>313</v>
      </c>
      <c r="C5348">
        <v>2002</v>
      </c>
      <c r="D5348">
        <v>27384.533576443671</v>
      </c>
      <c r="E5348">
        <v>88.160224596592997</v>
      </c>
      <c r="F5348">
        <f t="shared" si="200"/>
        <v>10.217733664991112</v>
      </c>
    </row>
    <row r="5349" spans="1:6" x14ac:dyDescent="0.45">
      <c r="A5349" t="str">
        <f t="shared" si="199"/>
        <v>EMU2003</v>
      </c>
      <c r="B5349" t="s">
        <v>313</v>
      </c>
      <c r="C5349">
        <v>2003</v>
      </c>
      <c r="D5349">
        <v>27856.584612197796</v>
      </c>
      <c r="E5349">
        <v>89.043030885866713</v>
      </c>
      <c r="F5349">
        <f t="shared" si="200"/>
        <v>10.234824648727646</v>
      </c>
    </row>
    <row r="5350" spans="1:6" x14ac:dyDescent="0.45">
      <c r="A5350" t="str">
        <f t="shared" si="199"/>
        <v>EMU2004</v>
      </c>
      <c r="B5350" t="s">
        <v>313</v>
      </c>
      <c r="C5350">
        <v>2004</v>
      </c>
      <c r="D5350">
        <v>28955.967271832571</v>
      </c>
      <c r="E5350">
        <v>90.168199749683367</v>
      </c>
      <c r="F5350">
        <f t="shared" si="200"/>
        <v>10.273531585139999</v>
      </c>
    </row>
    <row r="5351" spans="1:6" x14ac:dyDescent="0.45">
      <c r="A5351" t="str">
        <f t="shared" si="199"/>
        <v>EMU2005</v>
      </c>
      <c r="B5351" t="s">
        <v>313</v>
      </c>
      <c r="C5351">
        <v>2005</v>
      </c>
      <c r="D5351">
        <v>29985.342383136187</v>
      </c>
      <c r="E5351">
        <v>94.712112719575515</v>
      </c>
      <c r="F5351">
        <f t="shared" si="200"/>
        <v>10.308463954017867</v>
      </c>
    </row>
    <row r="5352" spans="1:6" x14ac:dyDescent="0.45">
      <c r="A5352" t="str">
        <f t="shared" si="199"/>
        <v>EMU2006</v>
      </c>
      <c r="B5352" t="s">
        <v>313</v>
      </c>
      <c r="C5352">
        <v>2006</v>
      </c>
      <c r="D5352">
        <v>32467.327578826214</v>
      </c>
      <c r="E5352">
        <v>98.31130862880056</v>
      </c>
      <c r="F5352">
        <f t="shared" si="200"/>
        <v>10.387989557392681</v>
      </c>
    </row>
    <row r="5353" spans="1:6" x14ac:dyDescent="0.45">
      <c r="A5353" t="str">
        <f t="shared" si="199"/>
        <v>EMU2007</v>
      </c>
      <c r="B5353" t="s">
        <v>313</v>
      </c>
      <c r="C5353">
        <v>2007</v>
      </c>
      <c r="D5353">
        <v>34363.01063114727</v>
      </c>
      <c r="E5353">
        <v>101.28693030252585</v>
      </c>
      <c r="F5353">
        <f t="shared" si="200"/>
        <v>10.444735992491058</v>
      </c>
    </row>
    <row r="5354" spans="1:6" x14ac:dyDescent="0.45">
      <c r="A5354" t="str">
        <f t="shared" si="199"/>
        <v>EMU2008</v>
      </c>
      <c r="B5354" t="s">
        <v>313</v>
      </c>
      <c r="C5354">
        <v>2008</v>
      </c>
      <c r="D5354">
        <v>35655.798882378425</v>
      </c>
      <c r="E5354">
        <v>103.11454290725368</v>
      </c>
      <c r="F5354">
        <f t="shared" si="200"/>
        <v>10.481667074111787</v>
      </c>
    </row>
    <row r="5355" spans="1:6" x14ac:dyDescent="0.45">
      <c r="A5355" t="str">
        <f t="shared" si="199"/>
        <v>EMU2009</v>
      </c>
      <c r="B5355" t="s">
        <v>313</v>
      </c>
      <c r="C5355">
        <v>2009</v>
      </c>
      <c r="D5355">
        <v>34777.358192898937</v>
      </c>
      <c r="E5355">
        <v>105.5993221625978</v>
      </c>
      <c r="F5355">
        <f t="shared" si="200"/>
        <v>10.456721827372366</v>
      </c>
    </row>
    <row r="5356" spans="1:6" x14ac:dyDescent="0.45">
      <c r="A5356" t="str">
        <f t="shared" si="199"/>
        <v>EMU2010</v>
      </c>
      <c r="B5356" t="s">
        <v>313</v>
      </c>
      <c r="C5356">
        <v>2010</v>
      </c>
      <c r="D5356">
        <v>35748.604968871769</v>
      </c>
      <c r="E5356">
        <v>102.82005238554665</v>
      </c>
      <c r="F5356">
        <f t="shared" si="200"/>
        <v>10.484266525511041</v>
      </c>
    </row>
    <row r="5357" spans="1:6" x14ac:dyDescent="0.45">
      <c r="A5357" t="str">
        <f t="shared" si="199"/>
        <v>EMU2011</v>
      </c>
      <c r="B5357" t="s">
        <v>313</v>
      </c>
      <c r="C5357">
        <v>2011</v>
      </c>
      <c r="D5357">
        <v>37441.409415339105</v>
      </c>
      <c r="E5357">
        <v>100.86065469313027</v>
      </c>
      <c r="F5357">
        <f t="shared" si="200"/>
        <v>10.530532574523454</v>
      </c>
    </row>
    <row r="5358" spans="1:6" x14ac:dyDescent="0.45">
      <c r="A5358" t="str">
        <f t="shared" si="199"/>
        <v>EMU2012</v>
      </c>
      <c r="B5358" t="s">
        <v>313</v>
      </c>
      <c r="C5358">
        <v>2012</v>
      </c>
      <c r="D5358">
        <v>37786.190106341455</v>
      </c>
      <c r="E5358">
        <v>98.867347968423388</v>
      </c>
      <c r="F5358">
        <f t="shared" si="200"/>
        <v>10.539698973752282</v>
      </c>
    </row>
    <row r="5359" spans="1:6" x14ac:dyDescent="0.45">
      <c r="A5359" t="str">
        <f t="shared" si="199"/>
        <v>EMU2013</v>
      </c>
      <c r="B5359" t="s">
        <v>313</v>
      </c>
      <c r="C5359">
        <v>2013</v>
      </c>
      <c r="D5359">
        <v>39064.627367521811</v>
      </c>
      <c r="E5359">
        <v>95.857216972208192</v>
      </c>
      <c r="F5359">
        <f t="shared" si="200"/>
        <v>10.572972665604391</v>
      </c>
    </row>
    <row r="5360" spans="1:6" x14ac:dyDescent="0.45">
      <c r="A5360" t="str">
        <f t="shared" si="199"/>
        <v>EMU2014</v>
      </c>
      <c r="B5360" t="s">
        <v>313</v>
      </c>
      <c r="C5360">
        <v>2014</v>
      </c>
      <c r="D5360">
        <v>40118.305112999478</v>
      </c>
      <c r="E5360">
        <v>91.704463730889316</v>
      </c>
      <c r="F5360">
        <f t="shared" si="200"/>
        <v>10.599587995744811</v>
      </c>
    </row>
    <row r="5361" spans="1:6" x14ac:dyDescent="0.45">
      <c r="A5361" t="str">
        <f t="shared" si="199"/>
        <v>EMU2015</v>
      </c>
      <c r="B5361" t="s">
        <v>313</v>
      </c>
      <c r="C5361">
        <v>2015</v>
      </c>
      <c r="D5361">
        <v>41247.259143467229</v>
      </c>
      <c r="E5361">
        <v>89.024215280448928</v>
      </c>
      <c r="F5361">
        <f t="shared" si="200"/>
        <v>10.627339944548405</v>
      </c>
    </row>
    <row r="5362" spans="1:6" x14ac:dyDescent="0.45">
      <c r="A5362" t="str">
        <f t="shared" si="199"/>
        <v>EMU2016</v>
      </c>
      <c r="B5362" t="s">
        <v>313</v>
      </c>
      <c r="C5362">
        <v>2016</v>
      </c>
      <c r="D5362">
        <v>43732.103605093922</v>
      </c>
      <c r="E5362">
        <v>88.043570959341011</v>
      </c>
      <c r="F5362">
        <f t="shared" si="200"/>
        <v>10.685837747642713</v>
      </c>
    </row>
    <row r="5363" spans="1:6" x14ac:dyDescent="0.45">
      <c r="A5363" t="str">
        <f t="shared" si="199"/>
        <v>EMU2017</v>
      </c>
      <c r="B5363" t="s">
        <v>313</v>
      </c>
      <c r="C5363">
        <v>2017</v>
      </c>
      <c r="D5363">
        <v>45832.551248368705</v>
      </c>
      <c r="E5363">
        <v>87.007099720359165</v>
      </c>
      <c r="F5363">
        <f t="shared" si="200"/>
        <v>10.732749843603111</v>
      </c>
    </row>
    <row r="5364" spans="1:6" x14ac:dyDescent="0.45">
      <c r="A5364" t="str">
        <f t="shared" si="199"/>
        <v>EMU2018</v>
      </c>
      <c r="B5364" t="s">
        <v>313</v>
      </c>
      <c r="C5364">
        <v>2018</v>
      </c>
      <c r="D5364">
        <v>47721.530564584289</v>
      </c>
      <c r="E5364">
        <v>85.80043538896048</v>
      </c>
      <c r="F5364">
        <f t="shared" si="200"/>
        <v>10.773137949557185</v>
      </c>
    </row>
    <row r="5365" spans="1:6" x14ac:dyDescent="0.45">
      <c r="A5365" t="str">
        <f t="shared" si="199"/>
        <v>EMU2019</v>
      </c>
      <c r="B5365" t="s">
        <v>313</v>
      </c>
      <c r="C5365">
        <v>2019</v>
      </c>
      <c r="D5365">
        <v>51240.692444998327</v>
      </c>
      <c r="E5365">
        <v>85.079474691388285</v>
      </c>
      <c r="F5365">
        <f t="shared" si="200"/>
        <v>10.844289269678111</v>
      </c>
    </row>
    <row r="5366" spans="1:6" x14ac:dyDescent="0.45">
      <c r="A5366" t="str">
        <f t="shared" si="199"/>
        <v>EMU2020</v>
      </c>
      <c r="B5366" t="s">
        <v>313</v>
      </c>
      <c r="C5366">
        <v>2020</v>
      </c>
      <c r="D5366">
        <v>49691.334578097187</v>
      </c>
      <c r="E5366">
        <v>93.789732044568851</v>
      </c>
      <c r="F5366">
        <f t="shared" si="200"/>
        <v>10.813585842317748</v>
      </c>
    </row>
    <row r="5367" spans="1:6" x14ac:dyDescent="0.45">
      <c r="A5367" t="str">
        <f t="shared" si="199"/>
        <v>EMU2021</v>
      </c>
      <c r="B5367" t="s">
        <v>313</v>
      </c>
      <c r="C5367">
        <v>2021</v>
      </c>
      <c r="D5367">
        <v>54187.804748576396</v>
      </c>
      <c r="E5367">
        <v>89.162154962107735</v>
      </c>
      <c r="F5367">
        <f t="shared" si="200"/>
        <v>10.900211157471585</v>
      </c>
    </row>
    <row r="5368" spans="1:6" x14ac:dyDescent="0.45">
      <c r="A5368" t="str">
        <f t="shared" si="199"/>
        <v>EMU2022</v>
      </c>
      <c r="B5368" t="s">
        <v>313</v>
      </c>
      <c r="C5368">
        <v>2022</v>
      </c>
      <c r="D5368">
        <v>59920.956035347066</v>
      </c>
      <c r="E5368">
        <v>85.313010535912028</v>
      </c>
      <c r="F5368">
        <f t="shared" si="200"/>
        <v>11.000781573259864</v>
      </c>
    </row>
    <row r="5369" spans="1:6" x14ac:dyDescent="0.45">
      <c r="A5369" t="str">
        <f t="shared" si="199"/>
        <v>EMU2023</v>
      </c>
      <c r="B5369" t="s">
        <v>313</v>
      </c>
      <c r="C5369">
        <v>2023</v>
      </c>
      <c r="D5369">
        <v>61462.683132522507</v>
      </c>
      <c r="E5369">
        <v>80.152961936120917</v>
      </c>
      <c r="F5369">
        <f t="shared" si="200"/>
        <v>11.026185491297168</v>
      </c>
    </row>
    <row r="5370" spans="1:6" x14ac:dyDescent="0.45">
      <c r="A5370" t="str">
        <f t="shared" si="199"/>
        <v>EMU2024</v>
      </c>
      <c r="B5370" t="s">
        <v>313</v>
      </c>
      <c r="C5370">
        <v>2024</v>
      </c>
      <c r="D5370">
        <v>64853.583847453243</v>
      </c>
      <c r="E5370">
        <v>77.797129172235998</v>
      </c>
      <c r="F5370">
        <f t="shared" si="200"/>
        <v>11.079887451863767</v>
      </c>
    </row>
    <row r="5371" spans="1:6" x14ac:dyDescent="0.45">
      <c r="A5371" t="str">
        <f t="shared" si="199"/>
        <v>ECS2001</v>
      </c>
      <c r="B5371" t="s">
        <v>458</v>
      </c>
      <c r="C5371">
        <v>2001</v>
      </c>
      <c r="D5371">
        <v>16708.080902141392</v>
      </c>
      <c r="E5371">
        <v>91.188351926571229</v>
      </c>
      <c r="F5371">
        <f t="shared" si="200"/>
        <v>9.7236477677253692</v>
      </c>
    </row>
    <row r="5372" spans="1:6" x14ac:dyDescent="0.45">
      <c r="A5372" t="str">
        <f t="shared" si="199"/>
        <v>ECS2002</v>
      </c>
      <c r="B5372" t="s">
        <v>458</v>
      </c>
      <c r="C5372">
        <v>2002</v>
      </c>
      <c r="D5372">
        <v>17502.041031284691</v>
      </c>
      <c r="E5372">
        <v>91.830073583316903</v>
      </c>
      <c r="F5372">
        <f t="shared" si="200"/>
        <v>9.7700727834699386</v>
      </c>
    </row>
    <row r="5373" spans="1:6" x14ac:dyDescent="0.45">
      <c r="A5373" t="str">
        <f t="shared" si="199"/>
        <v>ECS2003</v>
      </c>
      <c r="B5373" t="s">
        <v>458</v>
      </c>
      <c r="C5373">
        <v>2003</v>
      </c>
      <c r="D5373">
        <v>18180.138372243087</v>
      </c>
      <c r="E5373">
        <v>93.194346752210848</v>
      </c>
      <c r="F5373">
        <f t="shared" si="200"/>
        <v>9.8080849789369982</v>
      </c>
    </row>
    <row r="5374" spans="1:6" x14ac:dyDescent="0.45">
      <c r="A5374" t="str">
        <f t="shared" si="199"/>
        <v>ECS2004</v>
      </c>
      <c r="B5374" t="s">
        <v>458</v>
      </c>
      <c r="C5374">
        <v>2004</v>
      </c>
      <c r="D5374">
        <v>19305.552282805667</v>
      </c>
      <c r="E5374">
        <v>95.262013317140799</v>
      </c>
      <c r="F5374">
        <f t="shared" si="200"/>
        <v>9.8681480165670692</v>
      </c>
    </row>
    <row r="5375" spans="1:6" x14ac:dyDescent="0.45">
      <c r="A5375" t="str">
        <f t="shared" si="199"/>
        <v>ECS2005</v>
      </c>
      <c r="B5375" t="s">
        <v>458</v>
      </c>
      <c r="C5375">
        <v>2005</v>
      </c>
      <c r="D5375">
        <v>20349.325920058876</v>
      </c>
      <c r="E5375">
        <v>99.098518946909422</v>
      </c>
      <c r="F5375">
        <f t="shared" si="200"/>
        <v>9.920803066000687</v>
      </c>
    </row>
    <row r="5376" spans="1:6" x14ac:dyDescent="0.45">
      <c r="A5376" t="str">
        <f t="shared" si="199"/>
        <v>ECS2006</v>
      </c>
      <c r="B5376" t="s">
        <v>458</v>
      </c>
      <c r="C5376">
        <v>2006</v>
      </c>
      <c r="D5376">
        <v>22541.470305200997</v>
      </c>
      <c r="E5376">
        <v>102.89013757290468</v>
      </c>
      <c r="F5376">
        <f t="shared" si="200"/>
        <v>10.023112016398043</v>
      </c>
    </row>
    <row r="5377" spans="1:6" x14ac:dyDescent="0.45">
      <c r="A5377" t="str">
        <f t="shared" si="199"/>
        <v>ECS2007</v>
      </c>
      <c r="B5377" t="s">
        <v>458</v>
      </c>
      <c r="C5377">
        <v>2007</v>
      </c>
      <c r="D5377">
        <v>24174.92156385041</v>
      </c>
      <c r="E5377">
        <v>107.5547466889109</v>
      </c>
      <c r="F5377">
        <f t="shared" si="200"/>
        <v>10.093071075801253</v>
      </c>
    </row>
    <row r="5378" spans="1:6" x14ac:dyDescent="0.45">
      <c r="A5378" t="str">
        <f t="shared" si="199"/>
        <v>ECS2008</v>
      </c>
      <c r="B5378" t="s">
        <v>458</v>
      </c>
      <c r="C5378">
        <v>2008</v>
      </c>
      <c r="D5378">
        <v>25823.950266047257</v>
      </c>
      <c r="E5378">
        <v>107.12349353237057</v>
      </c>
      <c r="F5378">
        <f t="shared" si="200"/>
        <v>10.159057645186751</v>
      </c>
    </row>
    <row r="5379" spans="1:6" x14ac:dyDescent="0.45">
      <c r="A5379" t="str">
        <f t="shared" ref="A5379:A5442" si="201">B5379&amp;C5379</f>
        <v>ECS2009</v>
      </c>
      <c r="B5379" t="s">
        <v>458</v>
      </c>
      <c r="C5379">
        <v>2009</v>
      </c>
      <c r="D5379">
        <v>25113.054637187692</v>
      </c>
      <c r="E5379">
        <v>110.30953088678969</v>
      </c>
      <c r="F5379">
        <f t="shared" ref="F5379:F5442" si="202">LN(D5379)</f>
        <v>10.131143094979352</v>
      </c>
    </row>
    <row r="5380" spans="1:6" x14ac:dyDescent="0.45">
      <c r="A5380" t="str">
        <f t="shared" si="201"/>
        <v>ECS2010</v>
      </c>
      <c r="B5380" t="s">
        <v>458</v>
      </c>
      <c r="C5380">
        <v>2010</v>
      </c>
      <c r="D5380">
        <v>26191.442540313888</v>
      </c>
      <c r="E5380">
        <v>106.51318815844959</v>
      </c>
      <c r="F5380">
        <f t="shared" si="202"/>
        <v>10.173188015798356</v>
      </c>
    </row>
    <row r="5381" spans="1:6" x14ac:dyDescent="0.45">
      <c r="A5381" t="str">
        <f t="shared" si="201"/>
        <v>ECS2011</v>
      </c>
      <c r="B5381" t="s">
        <v>458</v>
      </c>
      <c r="C5381">
        <v>2011</v>
      </c>
      <c r="D5381">
        <v>27777.380239066126</v>
      </c>
      <c r="E5381">
        <v>102.5893590381874</v>
      </c>
      <c r="F5381">
        <f t="shared" si="202"/>
        <v>10.231977308012135</v>
      </c>
    </row>
    <row r="5382" spans="1:6" x14ac:dyDescent="0.45">
      <c r="A5382" t="str">
        <f t="shared" si="201"/>
        <v>ECS2012</v>
      </c>
      <c r="B5382" t="s">
        <v>458</v>
      </c>
      <c r="C5382">
        <v>2012</v>
      </c>
      <c r="D5382">
        <v>28527.66718450993</v>
      </c>
      <c r="E5382">
        <v>100.27788569975547</v>
      </c>
      <c r="F5382">
        <f t="shared" si="202"/>
        <v>10.25862967375998</v>
      </c>
    </row>
    <row r="5383" spans="1:6" x14ac:dyDescent="0.45">
      <c r="A5383" t="str">
        <f t="shared" si="201"/>
        <v>ECS2013</v>
      </c>
      <c r="B5383" t="s">
        <v>458</v>
      </c>
      <c r="C5383">
        <v>2013</v>
      </c>
      <c r="D5383">
        <v>29835.988990116693</v>
      </c>
      <c r="E5383">
        <v>97.551678038603598</v>
      </c>
      <c r="F5383">
        <f t="shared" si="202"/>
        <v>10.303470628061602</v>
      </c>
    </row>
    <row r="5384" spans="1:6" x14ac:dyDescent="0.45">
      <c r="A5384" t="str">
        <f t="shared" si="201"/>
        <v>ECS2014</v>
      </c>
      <c r="B5384" t="s">
        <v>458</v>
      </c>
      <c r="C5384">
        <v>2014</v>
      </c>
      <c r="D5384">
        <v>30596.811617891577</v>
      </c>
      <c r="E5384">
        <v>95.166758478984633</v>
      </c>
      <c r="F5384">
        <f t="shared" si="202"/>
        <v>10.328651087018006</v>
      </c>
    </row>
    <row r="5385" spans="1:6" x14ac:dyDescent="0.45">
      <c r="A5385" t="str">
        <f t="shared" si="201"/>
        <v>ECS2015</v>
      </c>
      <c r="B5385" t="s">
        <v>458</v>
      </c>
      <c r="C5385">
        <v>2015</v>
      </c>
      <c r="D5385">
        <v>31045.053378960012</v>
      </c>
      <c r="E5385">
        <v>94.00463399690679</v>
      </c>
      <c r="F5385">
        <f t="shared" si="202"/>
        <v>10.343194763203538</v>
      </c>
    </row>
    <row r="5386" spans="1:6" x14ac:dyDescent="0.45">
      <c r="A5386" t="str">
        <f t="shared" si="201"/>
        <v>ECS2016</v>
      </c>
      <c r="B5386" t="s">
        <v>458</v>
      </c>
      <c r="C5386">
        <v>2016</v>
      </c>
      <c r="D5386">
        <v>32454.573001878525</v>
      </c>
      <c r="E5386">
        <v>93.369833179872074</v>
      </c>
      <c r="F5386">
        <f t="shared" si="202"/>
        <v>10.387596636760422</v>
      </c>
    </row>
    <row r="5387" spans="1:6" x14ac:dyDescent="0.45">
      <c r="A5387" t="str">
        <f t="shared" si="201"/>
        <v>ECS2017</v>
      </c>
      <c r="B5387" t="s">
        <v>458</v>
      </c>
      <c r="C5387">
        <v>2017</v>
      </c>
      <c r="D5387">
        <v>34188.760764622835</v>
      </c>
      <c r="E5387">
        <v>89.166575601645235</v>
      </c>
      <c r="F5387">
        <f t="shared" si="202"/>
        <v>10.439652236425799</v>
      </c>
    </row>
    <row r="5388" spans="1:6" x14ac:dyDescent="0.45">
      <c r="A5388" t="str">
        <f t="shared" si="201"/>
        <v>ECS2018</v>
      </c>
      <c r="B5388" t="s">
        <v>458</v>
      </c>
      <c r="C5388">
        <v>2018</v>
      </c>
      <c r="D5388">
        <v>35885.564029200519</v>
      </c>
      <c r="E5388">
        <v>88.252781730870893</v>
      </c>
      <c r="F5388">
        <f t="shared" si="202"/>
        <v>10.488090377427721</v>
      </c>
    </row>
    <row r="5389" spans="1:6" x14ac:dyDescent="0.45">
      <c r="A5389" t="str">
        <f t="shared" si="201"/>
        <v>ECS2019</v>
      </c>
      <c r="B5389" t="s">
        <v>458</v>
      </c>
      <c r="C5389">
        <v>2019</v>
      </c>
      <c r="D5389">
        <v>38489.210563997331</v>
      </c>
      <c r="E5389">
        <v>87.307539486925933</v>
      </c>
      <c r="F5389">
        <f t="shared" si="202"/>
        <v>10.558133235908903</v>
      </c>
    </row>
    <row r="5390" spans="1:6" x14ac:dyDescent="0.45">
      <c r="A5390" t="str">
        <f t="shared" si="201"/>
        <v>ECS2020</v>
      </c>
      <c r="B5390" t="s">
        <v>458</v>
      </c>
      <c r="C5390">
        <v>2020</v>
      </c>
      <c r="D5390">
        <v>37975.141640754955</v>
      </c>
      <c r="E5390">
        <v>96.047305520323746</v>
      </c>
      <c r="F5390">
        <f t="shared" si="202"/>
        <v>10.54468705729915</v>
      </c>
    </row>
    <row r="5391" spans="1:6" x14ac:dyDescent="0.45">
      <c r="A5391" t="str">
        <f t="shared" si="201"/>
        <v>ECS2021</v>
      </c>
      <c r="B5391" t="s">
        <v>458</v>
      </c>
      <c r="C5391">
        <v>2021</v>
      </c>
      <c r="D5391">
        <v>42234.93330768992</v>
      </c>
      <c r="E5391">
        <v>90.849106540068831</v>
      </c>
      <c r="F5391">
        <f t="shared" si="202"/>
        <v>10.651002961083517</v>
      </c>
    </row>
    <row r="5392" spans="1:6" x14ac:dyDescent="0.45">
      <c r="A5392" t="str">
        <f t="shared" si="201"/>
        <v>ECS2022</v>
      </c>
      <c r="B5392" t="s">
        <v>458</v>
      </c>
      <c r="C5392">
        <v>2022</v>
      </c>
      <c r="D5392">
        <v>47041.231163658762</v>
      </c>
      <c r="E5392">
        <v>87.926160434519417</v>
      </c>
      <c r="F5392">
        <f t="shared" si="202"/>
        <v>10.758779754926836</v>
      </c>
    </row>
    <row r="5393" spans="1:6" x14ac:dyDescent="0.45">
      <c r="A5393" t="str">
        <f t="shared" si="201"/>
        <v>ECS2023</v>
      </c>
      <c r="B5393" t="s">
        <v>458</v>
      </c>
      <c r="C5393">
        <v>2023</v>
      </c>
      <c r="D5393">
        <v>48825.135715765544</v>
      </c>
      <c r="E5393">
        <v>82.261164952028409</v>
      </c>
      <c r="F5393">
        <f t="shared" si="202"/>
        <v>10.796000535377791</v>
      </c>
    </row>
    <row r="5394" spans="1:6" x14ac:dyDescent="0.45">
      <c r="A5394" t="str">
        <f t="shared" si="201"/>
        <v>ECS2024</v>
      </c>
      <c r="B5394" t="s">
        <v>458</v>
      </c>
      <c r="C5394">
        <v>2024</v>
      </c>
      <c r="D5394">
        <v>51571.749054115171</v>
      </c>
      <c r="E5394">
        <v>80.231082676867288</v>
      </c>
      <c r="F5394">
        <f t="shared" si="202"/>
        <v>10.850729302586119</v>
      </c>
    </row>
    <row r="5395" spans="1:6" x14ac:dyDescent="0.45">
      <c r="A5395" t="str">
        <f t="shared" si="201"/>
        <v>ECA2008</v>
      </c>
      <c r="B5395" t="s">
        <v>247</v>
      </c>
      <c r="C5395">
        <v>2008</v>
      </c>
      <c r="D5395">
        <v>11392.330159311503</v>
      </c>
      <c r="E5395">
        <v>42.442578659403559</v>
      </c>
      <c r="F5395">
        <f t="shared" si="202"/>
        <v>9.3406956149129332</v>
      </c>
    </row>
    <row r="5396" spans="1:6" x14ac:dyDescent="0.45">
      <c r="A5396" t="str">
        <f t="shared" si="201"/>
        <v>ECA2009</v>
      </c>
      <c r="B5396" t="s">
        <v>247</v>
      </c>
      <c r="C5396">
        <v>2009</v>
      </c>
      <c r="D5396">
        <v>11038.890695496191</v>
      </c>
      <c r="E5396">
        <v>43.954451608115839</v>
      </c>
      <c r="F5396">
        <f t="shared" si="202"/>
        <v>9.3091798343021672</v>
      </c>
    </row>
    <row r="5397" spans="1:6" x14ac:dyDescent="0.45">
      <c r="A5397" t="str">
        <f t="shared" si="201"/>
        <v>ECA2010</v>
      </c>
      <c r="B5397" t="s">
        <v>247</v>
      </c>
      <c r="C5397">
        <v>2010</v>
      </c>
      <c r="D5397">
        <v>12038.052569804728</v>
      </c>
      <c r="E5397">
        <v>47.966414963268242</v>
      </c>
      <c r="F5397">
        <f t="shared" si="202"/>
        <v>9.3958279590864446</v>
      </c>
    </row>
    <row r="5398" spans="1:6" x14ac:dyDescent="0.45">
      <c r="A5398" t="str">
        <f t="shared" si="201"/>
        <v>ECA2011</v>
      </c>
      <c r="B5398" t="s">
        <v>247</v>
      </c>
      <c r="C5398">
        <v>2011</v>
      </c>
      <c r="D5398">
        <v>13243.14238185543</v>
      </c>
      <c r="E5398">
        <v>50.189470852970629</v>
      </c>
      <c r="F5398">
        <f t="shared" si="202"/>
        <v>9.4912351413496054</v>
      </c>
    </row>
    <row r="5399" spans="1:6" x14ac:dyDescent="0.45">
      <c r="A5399" t="str">
        <f t="shared" si="201"/>
        <v>ECA2012</v>
      </c>
      <c r="B5399" t="s">
        <v>247</v>
      </c>
      <c r="C5399">
        <v>2012</v>
      </c>
      <c r="D5399">
        <v>13991.14530179806</v>
      </c>
      <c r="E5399">
        <v>51.290595707442215</v>
      </c>
      <c r="F5399">
        <f t="shared" si="202"/>
        <v>9.5461799300555334</v>
      </c>
    </row>
    <row r="5400" spans="1:6" x14ac:dyDescent="0.45">
      <c r="A5400" t="str">
        <f t="shared" si="201"/>
        <v>ECA2013</v>
      </c>
      <c r="B5400" t="s">
        <v>247</v>
      </c>
      <c r="C5400">
        <v>2013</v>
      </c>
      <c r="D5400">
        <v>15232.347753550379</v>
      </c>
      <c r="E5400">
        <v>54.987216319334578</v>
      </c>
      <c r="F5400">
        <f t="shared" si="202"/>
        <v>9.6311765872294632</v>
      </c>
    </row>
    <row r="5401" spans="1:6" x14ac:dyDescent="0.45">
      <c r="A5401" t="str">
        <f t="shared" si="201"/>
        <v>ECA2014</v>
      </c>
      <c r="B5401" t="s">
        <v>247</v>
      </c>
      <c r="C5401">
        <v>2014</v>
      </c>
      <c r="D5401">
        <v>15756.98756629415</v>
      </c>
      <c r="E5401">
        <v>56.737221211919362</v>
      </c>
      <c r="F5401">
        <f t="shared" si="202"/>
        <v>9.6650392008707993</v>
      </c>
    </row>
    <row r="5402" spans="1:6" x14ac:dyDescent="0.45">
      <c r="A5402" t="str">
        <f t="shared" si="201"/>
        <v>ECA2015</v>
      </c>
      <c r="B5402" t="s">
        <v>247</v>
      </c>
      <c r="C5402">
        <v>2015</v>
      </c>
      <c r="D5402">
        <v>16060.302185689618</v>
      </c>
      <c r="E5402">
        <v>54.738414452996736</v>
      </c>
      <c r="F5402">
        <f t="shared" si="202"/>
        <v>9.6841058033691638</v>
      </c>
    </row>
    <row r="5403" spans="1:6" x14ac:dyDescent="0.45">
      <c r="A5403" t="str">
        <f t="shared" si="201"/>
        <v>ECA2016</v>
      </c>
      <c r="B5403" t="s">
        <v>247</v>
      </c>
      <c r="C5403">
        <v>2016</v>
      </c>
      <c r="D5403">
        <v>16653.539446998762</v>
      </c>
      <c r="E5403">
        <v>55.682139815870734</v>
      </c>
      <c r="F5403">
        <f t="shared" si="202"/>
        <v>9.7203780522161161</v>
      </c>
    </row>
    <row r="5404" spans="1:6" x14ac:dyDescent="0.45">
      <c r="A5404" t="str">
        <f t="shared" si="201"/>
        <v>ECA2017</v>
      </c>
      <c r="B5404" t="s">
        <v>247</v>
      </c>
      <c r="C5404">
        <v>2017</v>
      </c>
      <c r="D5404">
        <v>17593.384820238174</v>
      </c>
      <c r="E5404">
        <v>54.499756136637764</v>
      </c>
      <c r="F5404">
        <f t="shared" si="202"/>
        <v>9.7752782478857672</v>
      </c>
    </row>
    <row r="5405" spans="1:6" x14ac:dyDescent="0.45">
      <c r="A5405" t="str">
        <f t="shared" si="201"/>
        <v>ECA2018</v>
      </c>
      <c r="B5405" t="s">
        <v>247</v>
      </c>
      <c r="C5405">
        <v>2018</v>
      </c>
      <c r="D5405">
        <v>18188.385158417008</v>
      </c>
      <c r="E5405">
        <v>51.079416209558971</v>
      </c>
      <c r="F5405">
        <f t="shared" si="202"/>
        <v>9.8085384912336036</v>
      </c>
    </row>
    <row r="5406" spans="1:6" x14ac:dyDescent="0.45">
      <c r="A5406" t="str">
        <f t="shared" si="201"/>
        <v>ECA2019</v>
      </c>
      <c r="B5406" t="s">
        <v>247</v>
      </c>
      <c r="C5406">
        <v>2019</v>
      </c>
      <c r="D5406">
        <v>19259.495188967787</v>
      </c>
      <c r="E5406">
        <v>49.073560438716399</v>
      </c>
      <c r="F5406">
        <f t="shared" si="202"/>
        <v>9.8657594746746522</v>
      </c>
    </row>
    <row r="5407" spans="1:6" x14ac:dyDescent="0.45">
      <c r="A5407" t="str">
        <f t="shared" si="201"/>
        <v>ECA2020</v>
      </c>
      <c r="B5407" t="s">
        <v>247</v>
      </c>
      <c r="C5407">
        <v>2020</v>
      </c>
      <c r="D5407">
        <v>19587.160661177993</v>
      </c>
      <c r="E5407">
        <v>55.929286701260004</v>
      </c>
      <c r="F5407">
        <f t="shared" si="202"/>
        <v>9.8826295622603748</v>
      </c>
    </row>
    <row r="5408" spans="1:6" x14ac:dyDescent="0.45">
      <c r="A5408" t="str">
        <f t="shared" si="201"/>
        <v>ECA2021</v>
      </c>
      <c r="B5408" t="s">
        <v>247</v>
      </c>
      <c r="C5408">
        <v>2021</v>
      </c>
      <c r="D5408">
        <v>21837.877524096981</v>
      </c>
      <c r="E5408">
        <v>52.206403784808749</v>
      </c>
      <c r="F5408">
        <f t="shared" si="202"/>
        <v>9.9914012421736782</v>
      </c>
    </row>
    <row r="5409" spans="1:6" x14ac:dyDescent="0.45">
      <c r="A5409" t="str">
        <f t="shared" si="201"/>
        <v>ECA2022</v>
      </c>
      <c r="B5409" t="s">
        <v>247</v>
      </c>
      <c r="C5409">
        <v>2022</v>
      </c>
      <c r="D5409">
        <v>24920.967788435246</v>
      </c>
      <c r="E5409">
        <v>43.15354601215023</v>
      </c>
      <c r="F5409">
        <f t="shared" si="202"/>
        <v>10.123464807959307</v>
      </c>
    </row>
    <row r="5410" spans="1:6" x14ac:dyDescent="0.45">
      <c r="A5410" t="str">
        <f t="shared" si="201"/>
        <v>ECA2023</v>
      </c>
      <c r="B5410" t="s">
        <v>247</v>
      </c>
      <c r="C5410">
        <v>2023</v>
      </c>
      <c r="D5410">
        <v>27292.477385579066</v>
      </c>
      <c r="E5410">
        <v>40.930077869044069</v>
      </c>
      <c r="F5410">
        <f t="shared" si="202"/>
        <v>10.214366389559379</v>
      </c>
    </row>
    <row r="5411" spans="1:6" x14ac:dyDescent="0.45">
      <c r="A5411" t="str">
        <f t="shared" si="201"/>
        <v>ECA2024</v>
      </c>
      <c r="B5411" t="s">
        <v>247</v>
      </c>
      <c r="C5411">
        <v>2024</v>
      </c>
      <c r="D5411">
        <v>28623.931890800526</v>
      </c>
      <c r="E5411">
        <v>40.640840103178434</v>
      </c>
      <c r="F5411">
        <f t="shared" si="202"/>
        <v>10.261998426301865</v>
      </c>
    </row>
    <row r="5412" spans="1:6" x14ac:dyDescent="0.45">
      <c r="A5412" t="str">
        <f t="shared" si="201"/>
        <v>TEC2008</v>
      </c>
      <c r="B5412" t="s">
        <v>396</v>
      </c>
      <c r="C5412">
        <v>2008</v>
      </c>
      <c r="D5412">
        <v>15241.204625538705</v>
      </c>
      <c r="E5412">
        <v>42.708932737511653</v>
      </c>
      <c r="F5412">
        <f t="shared" si="202"/>
        <v>9.6317578697873696</v>
      </c>
    </row>
    <row r="5413" spans="1:6" x14ac:dyDescent="0.45">
      <c r="A5413" t="str">
        <f t="shared" si="201"/>
        <v>TEC2009</v>
      </c>
      <c r="B5413" t="s">
        <v>396</v>
      </c>
      <c r="C5413">
        <v>2009</v>
      </c>
      <c r="D5413">
        <v>14856.202960194538</v>
      </c>
      <c r="E5413">
        <v>45.013736854305606</v>
      </c>
      <c r="F5413">
        <f t="shared" si="202"/>
        <v>9.6061727647724542</v>
      </c>
    </row>
    <row r="5414" spans="1:6" x14ac:dyDescent="0.45">
      <c r="A5414" t="str">
        <f t="shared" si="201"/>
        <v>TEC2010</v>
      </c>
      <c r="B5414" t="s">
        <v>396</v>
      </c>
      <c r="C5414">
        <v>2010</v>
      </c>
      <c r="D5414">
        <v>15903.474675960651</v>
      </c>
      <c r="E5414">
        <v>45.555735506827091</v>
      </c>
      <c r="F5414">
        <f t="shared" si="202"/>
        <v>9.6742928974127338</v>
      </c>
    </row>
    <row r="5415" spans="1:6" x14ac:dyDescent="0.45">
      <c r="A5415" t="str">
        <f t="shared" si="201"/>
        <v>TEC2011</v>
      </c>
      <c r="B5415" t="s">
        <v>396</v>
      </c>
      <c r="C5415">
        <v>2011</v>
      </c>
      <c r="D5415">
        <v>17500.517764733704</v>
      </c>
      <c r="E5415">
        <v>45.659664725341933</v>
      </c>
      <c r="F5415">
        <f t="shared" si="202"/>
        <v>9.7699857460301427</v>
      </c>
    </row>
    <row r="5416" spans="1:6" x14ac:dyDescent="0.45">
      <c r="A5416" t="str">
        <f t="shared" si="201"/>
        <v>TEC2012</v>
      </c>
      <c r="B5416" t="s">
        <v>396</v>
      </c>
      <c r="C5416">
        <v>2012</v>
      </c>
      <c r="D5416">
        <v>18490.501058939219</v>
      </c>
      <c r="E5416">
        <v>47.147272439645036</v>
      </c>
      <c r="F5416">
        <f t="shared" si="202"/>
        <v>9.8250124229290492</v>
      </c>
    </row>
    <row r="5417" spans="1:6" x14ac:dyDescent="0.45">
      <c r="A5417" t="str">
        <f t="shared" si="201"/>
        <v>TEC2013</v>
      </c>
      <c r="B5417" t="s">
        <v>396</v>
      </c>
      <c r="C5417">
        <v>2013</v>
      </c>
      <c r="D5417">
        <v>19757.073264044273</v>
      </c>
      <c r="E5417">
        <v>50.559721275718509</v>
      </c>
      <c r="F5417">
        <f t="shared" si="202"/>
        <v>9.891266846164072</v>
      </c>
    </row>
    <row r="5418" spans="1:6" x14ac:dyDescent="0.45">
      <c r="A5418" t="str">
        <f t="shared" si="201"/>
        <v>TEC2014</v>
      </c>
      <c r="B5418" t="s">
        <v>396</v>
      </c>
      <c r="C5418">
        <v>2014</v>
      </c>
      <c r="D5418">
        <v>20189.947998963649</v>
      </c>
      <c r="E5418">
        <v>54.291985937692885</v>
      </c>
      <c r="F5418">
        <f t="shared" si="202"/>
        <v>9.9129401357197953</v>
      </c>
    </row>
    <row r="5419" spans="1:6" x14ac:dyDescent="0.45">
      <c r="A5419" t="str">
        <f t="shared" si="201"/>
        <v>TEC2015</v>
      </c>
      <c r="B5419" t="s">
        <v>396</v>
      </c>
      <c r="C5419">
        <v>2015</v>
      </c>
      <c r="D5419">
        <v>19984.447920309012</v>
      </c>
      <c r="E5419">
        <v>53.888075478386646</v>
      </c>
      <c r="F5419">
        <f t="shared" si="202"/>
        <v>9.902709646060778</v>
      </c>
    </row>
    <row r="5420" spans="1:6" x14ac:dyDescent="0.45">
      <c r="A5420" t="str">
        <f t="shared" si="201"/>
        <v>TEC2016</v>
      </c>
      <c r="B5420" t="s">
        <v>396</v>
      </c>
      <c r="C5420">
        <v>2016</v>
      </c>
      <c r="D5420">
        <v>20549.821486973797</v>
      </c>
      <c r="E5420">
        <v>53.084198326466392</v>
      </c>
      <c r="F5420">
        <f t="shared" si="202"/>
        <v>9.9306075331213854</v>
      </c>
    </row>
    <row r="5421" spans="1:6" x14ac:dyDescent="0.45">
      <c r="A5421" t="str">
        <f t="shared" si="201"/>
        <v>TEC2017</v>
      </c>
      <c r="B5421" t="s">
        <v>396</v>
      </c>
      <c r="C5421">
        <v>2017</v>
      </c>
      <c r="D5421">
        <v>21926.091548095286</v>
      </c>
      <c r="E5421">
        <v>51.659598070160619</v>
      </c>
      <c r="F5421">
        <f t="shared" si="202"/>
        <v>9.9954326015470905</v>
      </c>
    </row>
    <row r="5422" spans="1:6" x14ac:dyDescent="0.45">
      <c r="A5422" t="str">
        <f t="shared" si="201"/>
        <v>TEC2018</v>
      </c>
      <c r="B5422" t="s">
        <v>396</v>
      </c>
      <c r="C5422">
        <v>2018</v>
      </c>
      <c r="D5422">
        <v>23474.000739262567</v>
      </c>
      <c r="E5422">
        <v>49.76782000747707</v>
      </c>
      <c r="F5422">
        <f t="shared" si="202"/>
        <v>10.063648736152894</v>
      </c>
    </row>
    <row r="5423" spans="1:6" x14ac:dyDescent="0.45">
      <c r="A5423" t="str">
        <f t="shared" si="201"/>
        <v>TEC2019</v>
      </c>
      <c r="B5423" t="s">
        <v>396</v>
      </c>
      <c r="C5423">
        <v>2019</v>
      </c>
      <c r="D5423">
        <v>25300.645309350653</v>
      </c>
      <c r="E5423">
        <v>49.2463335333956</v>
      </c>
      <c r="F5423">
        <f t="shared" si="202"/>
        <v>10.138585180688777</v>
      </c>
    </row>
    <row r="5424" spans="1:6" x14ac:dyDescent="0.45">
      <c r="A5424" t="str">
        <f t="shared" si="201"/>
        <v>TEC2020</v>
      </c>
      <c r="B5424" t="s">
        <v>396</v>
      </c>
      <c r="C5424">
        <v>2020</v>
      </c>
      <c r="D5424">
        <v>25732.496819778258</v>
      </c>
      <c r="E5424">
        <v>54.291309690889427</v>
      </c>
      <c r="F5424">
        <f t="shared" si="202"/>
        <v>10.155509939812958</v>
      </c>
    </row>
    <row r="5425" spans="1:6" x14ac:dyDescent="0.45">
      <c r="A5425" t="str">
        <f t="shared" si="201"/>
        <v>TEC2021</v>
      </c>
      <c r="B5425" t="s">
        <v>396</v>
      </c>
      <c r="C5425">
        <v>2021</v>
      </c>
      <c r="D5425">
        <v>29735.646822969233</v>
      </c>
      <c r="E5425">
        <v>50.520930198698331</v>
      </c>
      <c r="F5425">
        <f t="shared" si="202"/>
        <v>10.300101834820506</v>
      </c>
    </row>
    <row r="5426" spans="1:6" x14ac:dyDescent="0.45">
      <c r="A5426" t="str">
        <f t="shared" si="201"/>
        <v>EUU2001</v>
      </c>
      <c r="B5426" t="s">
        <v>549</v>
      </c>
      <c r="C5426">
        <v>2001</v>
      </c>
      <c r="D5426">
        <v>23211.905667952815</v>
      </c>
      <c r="E5426">
        <v>86.074546294219545</v>
      </c>
      <c r="F5426">
        <f t="shared" si="202"/>
        <v>10.052420601367759</v>
      </c>
    </row>
    <row r="5427" spans="1:6" x14ac:dyDescent="0.45">
      <c r="A5427" t="str">
        <f t="shared" si="201"/>
        <v>EUU2002</v>
      </c>
      <c r="B5427" t="s">
        <v>549</v>
      </c>
      <c r="C5427">
        <v>2002</v>
      </c>
      <c r="D5427">
        <v>24228.050677413547</v>
      </c>
      <c r="E5427">
        <v>85.800619010343155</v>
      </c>
      <c r="F5427">
        <f t="shared" si="202"/>
        <v>10.095266359786514</v>
      </c>
    </row>
    <row r="5428" spans="1:6" x14ac:dyDescent="0.45">
      <c r="A5428" t="str">
        <f t="shared" si="201"/>
        <v>EUU2003</v>
      </c>
      <c r="B5428" t="s">
        <v>549</v>
      </c>
      <c r="C5428">
        <v>2003</v>
      </c>
      <c r="D5428">
        <v>24757.579744478488</v>
      </c>
      <c r="E5428">
        <v>86.817598433595364</v>
      </c>
      <c r="F5428">
        <f t="shared" si="202"/>
        <v>10.116886973413333</v>
      </c>
    </row>
    <row r="5429" spans="1:6" x14ac:dyDescent="0.45">
      <c r="A5429" t="str">
        <f t="shared" si="201"/>
        <v>EUU2004</v>
      </c>
      <c r="B5429" t="s">
        <v>549</v>
      </c>
      <c r="C5429">
        <v>2004</v>
      </c>
      <c r="D5429">
        <v>25920.159116747032</v>
      </c>
      <c r="E5429">
        <v>88.213570836825568</v>
      </c>
      <c r="F5429">
        <f t="shared" si="202"/>
        <v>10.162776289210758</v>
      </c>
    </row>
    <row r="5430" spans="1:6" x14ac:dyDescent="0.45">
      <c r="A5430" t="str">
        <f t="shared" si="201"/>
        <v>EUU2005</v>
      </c>
      <c r="B5430" t="s">
        <v>549</v>
      </c>
      <c r="C5430">
        <v>2005</v>
      </c>
      <c r="D5430">
        <v>26893.742510245109</v>
      </c>
      <c r="E5430">
        <v>92.487326987306787</v>
      </c>
      <c r="F5430">
        <f t="shared" si="202"/>
        <v>10.199648918092615</v>
      </c>
    </row>
    <row r="5431" spans="1:6" x14ac:dyDescent="0.45">
      <c r="A5431" t="str">
        <f t="shared" si="201"/>
        <v>EUU2006</v>
      </c>
      <c r="B5431" t="s">
        <v>549</v>
      </c>
      <c r="C5431">
        <v>2006</v>
      </c>
      <c r="D5431">
        <v>29226.887057381347</v>
      </c>
      <c r="E5431">
        <v>96.090100680458718</v>
      </c>
      <c r="F5431">
        <f t="shared" si="202"/>
        <v>10.282844354225995</v>
      </c>
    </row>
    <row r="5432" spans="1:6" x14ac:dyDescent="0.45">
      <c r="A5432" t="str">
        <f t="shared" si="201"/>
        <v>EUU2007</v>
      </c>
      <c r="B5432" t="s">
        <v>549</v>
      </c>
      <c r="C5432">
        <v>2007</v>
      </c>
      <c r="D5432">
        <v>31140.131033268492</v>
      </c>
      <c r="E5432">
        <v>99.342985454843799</v>
      </c>
      <c r="F5432">
        <f t="shared" si="202"/>
        <v>10.346252653255453</v>
      </c>
    </row>
    <row r="5433" spans="1:6" x14ac:dyDescent="0.45">
      <c r="A5433" t="str">
        <f t="shared" si="201"/>
        <v>EUU2008</v>
      </c>
      <c r="B5433" t="s">
        <v>549</v>
      </c>
      <c r="C5433">
        <v>2008</v>
      </c>
      <c r="D5433">
        <v>32596.638511793633</v>
      </c>
      <c r="E5433">
        <v>101.34967228090001</v>
      </c>
      <c r="F5433">
        <f t="shared" si="202"/>
        <v>10.39196444890311</v>
      </c>
    </row>
    <row r="5434" spans="1:6" x14ac:dyDescent="0.45">
      <c r="A5434" t="str">
        <f t="shared" si="201"/>
        <v>EUU2009</v>
      </c>
      <c r="B5434" t="s">
        <v>549</v>
      </c>
      <c r="C5434">
        <v>2009</v>
      </c>
      <c r="D5434">
        <v>31949.662160657066</v>
      </c>
      <c r="E5434">
        <v>104.28106542740608</v>
      </c>
      <c r="F5434">
        <f t="shared" si="202"/>
        <v>10.371916885748432</v>
      </c>
    </row>
    <row r="5435" spans="1:6" x14ac:dyDescent="0.45">
      <c r="A5435" t="str">
        <f t="shared" si="201"/>
        <v>EUU2010</v>
      </c>
      <c r="B5435" t="s">
        <v>549</v>
      </c>
      <c r="C5435">
        <v>2010</v>
      </c>
      <c r="D5435">
        <v>33014.128208061797</v>
      </c>
      <c r="E5435">
        <v>101.65037733948139</v>
      </c>
      <c r="F5435">
        <f t="shared" si="202"/>
        <v>10.404690876345205</v>
      </c>
    </row>
    <row r="5436" spans="1:6" x14ac:dyDescent="0.45">
      <c r="A5436" t="str">
        <f t="shared" si="201"/>
        <v>EUU2011</v>
      </c>
      <c r="B5436" t="s">
        <v>549</v>
      </c>
      <c r="C5436">
        <v>2011</v>
      </c>
      <c r="D5436">
        <v>34682.179112997961</v>
      </c>
      <c r="E5436">
        <v>99.89501267176766</v>
      </c>
      <c r="F5436">
        <f t="shared" si="202"/>
        <v>10.453981263781984</v>
      </c>
    </row>
    <row r="5437" spans="1:6" x14ac:dyDescent="0.45">
      <c r="A5437" t="str">
        <f t="shared" si="201"/>
        <v>EUU2012</v>
      </c>
      <c r="B5437" t="s">
        <v>549</v>
      </c>
      <c r="C5437">
        <v>2012</v>
      </c>
      <c r="D5437">
        <v>35128.278313547569</v>
      </c>
      <c r="E5437">
        <v>98.170829507408754</v>
      </c>
      <c r="F5437">
        <f t="shared" si="202"/>
        <v>10.466761735050852</v>
      </c>
    </row>
    <row r="5438" spans="1:6" x14ac:dyDescent="0.45">
      <c r="A5438" t="str">
        <f t="shared" si="201"/>
        <v>EUU2013</v>
      </c>
      <c r="B5438" t="s">
        <v>549</v>
      </c>
      <c r="C5438">
        <v>2013</v>
      </c>
      <c r="D5438">
        <v>36309.564949706299</v>
      </c>
      <c r="E5438">
        <v>95.571779985932281</v>
      </c>
      <c r="F5438">
        <f t="shared" si="202"/>
        <v>10.499836482780731</v>
      </c>
    </row>
    <row r="5439" spans="1:6" x14ac:dyDescent="0.45">
      <c r="A5439" t="str">
        <f t="shared" si="201"/>
        <v>EUU2014</v>
      </c>
      <c r="B5439" t="s">
        <v>549</v>
      </c>
      <c r="C5439">
        <v>2014</v>
      </c>
      <c r="D5439">
        <v>37383.925096301653</v>
      </c>
      <c r="E5439">
        <v>91.708273564980303</v>
      </c>
      <c r="F5439">
        <f t="shared" si="202"/>
        <v>10.528996080748405</v>
      </c>
    </row>
    <row r="5440" spans="1:6" x14ac:dyDescent="0.45">
      <c r="A5440" t="str">
        <f t="shared" si="201"/>
        <v>EUU2015</v>
      </c>
      <c r="B5440" t="s">
        <v>549</v>
      </c>
      <c r="C5440">
        <v>2015</v>
      </c>
      <c r="D5440">
        <v>38578.818460895454</v>
      </c>
      <c r="E5440">
        <v>89.039606575161756</v>
      </c>
      <c r="F5440">
        <f t="shared" si="202"/>
        <v>10.560458660301149</v>
      </c>
    </row>
    <row r="5441" spans="1:6" x14ac:dyDescent="0.45">
      <c r="A5441" t="str">
        <f t="shared" si="201"/>
        <v>EUU2016</v>
      </c>
      <c r="B5441" t="s">
        <v>549</v>
      </c>
      <c r="C5441">
        <v>2016</v>
      </c>
      <c r="D5441">
        <v>40920.627199209048</v>
      </c>
      <c r="E5441">
        <v>88.205832564228587</v>
      </c>
      <c r="F5441">
        <f t="shared" si="202"/>
        <v>10.619389547397001</v>
      </c>
    </row>
    <row r="5442" spans="1:6" x14ac:dyDescent="0.45">
      <c r="A5442" t="str">
        <f t="shared" si="201"/>
        <v>EUU2017</v>
      </c>
      <c r="B5442" t="s">
        <v>549</v>
      </c>
      <c r="C5442">
        <v>2017</v>
      </c>
      <c r="D5442">
        <v>43050.311729850488</v>
      </c>
      <c r="E5442">
        <v>87.01119677192996</v>
      </c>
      <c r="F5442">
        <f t="shared" si="202"/>
        <v>10.67012475094117</v>
      </c>
    </row>
    <row r="5443" spans="1:6" x14ac:dyDescent="0.45">
      <c r="A5443" t="str">
        <f t="shared" ref="A5443:A5506" si="203">B5443&amp;C5443</f>
        <v>EUU2018</v>
      </c>
      <c r="B5443" t="s">
        <v>549</v>
      </c>
      <c r="C5443">
        <v>2018</v>
      </c>
      <c r="D5443">
        <v>45031.544127052992</v>
      </c>
      <c r="E5443">
        <v>85.698255089665466</v>
      </c>
      <c r="F5443">
        <f t="shared" ref="F5443:F5506" si="204">LN(D5443)</f>
        <v>10.715118503781486</v>
      </c>
    </row>
    <row r="5444" spans="1:6" x14ac:dyDescent="0.45">
      <c r="A5444" t="str">
        <f t="shared" si="203"/>
        <v>EUU2019</v>
      </c>
      <c r="B5444" t="s">
        <v>549</v>
      </c>
      <c r="C5444">
        <v>2019</v>
      </c>
      <c r="D5444">
        <v>48593.521581607274</v>
      </c>
      <c r="E5444">
        <v>84.754694635514284</v>
      </c>
      <c r="F5444">
        <f t="shared" si="204"/>
        <v>10.791245500213272</v>
      </c>
    </row>
    <row r="5445" spans="1:6" x14ac:dyDescent="0.45">
      <c r="A5445" t="str">
        <f t="shared" si="203"/>
        <v>EUU2020</v>
      </c>
      <c r="B5445" t="s">
        <v>549</v>
      </c>
      <c r="C5445">
        <v>2020</v>
      </c>
      <c r="D5445">
        <v>47575.154723421561</v>
      </c>
      <c r="E5445">
        <v>92.661085580789702</v>
      </c>
      <c r="F5445">
        <f t="shared" si="204"/>
        <v>10.7700659443592</v>
      </c>
    </row>
    <row r="5446" spans="1:6" x14ac:dyDescent="0.45">
      <c r="A5446" t="str">
        <f t="shared" si="203"/>
        <v>EUU2021</v>
      </c>
      <c r="B5446" t="s">
        <v>549</v>
      </c>
      <c r="C5446">
        <v>2021</v>
      </c>
      <c r="D5446">
        <v>51978.497769422866</v>
      </c>
      <c r="E5446">
        <v>88.289372848423127</v>
      </c>
      <c r="F5446">
        <f t="shared" si="204"/>
        <v>10.858585407612855</v>
      </c>
    </row>
    <row r="5447" spans="1:6" x14ac:dyDescent="0.45">
      <c r="A5447" t="str">
        <f t="shared" si="203"/>
        <v>EUU2022</v>
      </c>
      <c r="B5447" t="s">
        <v>549</v>
      </c>
      <c r="C5447">
        <v>2022</v>
      </c>
      <c r="D5447">
        <v>57525.525394451797</v>
      </c>
      <c r="E5447">
        <v>84.049683557052845</v>
      </c>
      <c r="F5447">
        <f t="shared" si="204"/>
        <v>10.959984048185662</v>
      </c>
    </row>
    <row r="5448" spans="1:6" x14ac:dyDescent="0.45">
      <c r="A5448" t="str">
        <f t="shared" si="203"/>
        <v>EUU2023</v>
      </c>
      <c r="B5448" t="s">
        <v>549</v>
      </c>
      <c r="C5448">
        <v>2023</v>
      </c>
      <c r="D5448">
        <v>59008.535378536078</v>
      </c>
      <c r="E5448">
        <v>78.710925733158348</v>
      </c>
      <c r="F5448">
        <f t="shared" si="204"/>
        <v>10.985437379857347</v>
      </c>
    </row>
    <row r="5449" spans="1:6" x14ac:dyDescent="0.45">
      <c r="A5449" t="str">
        <f t="shared" si="203"/>
        <v>EUU2024</v>
      </c>
      <c r="B5449" t="s">
        <v>549</v>
      </c>
      <c r="C5449">
        <v>2024</v>
      </c>
      <c r="D5449">
        <v>62433.634396681744</v>
      </c>
      <c r="E5449">
        <v>75.8306206925824</v>
      </c>
      <c r="F5449">
        <f t="shared" si="204"/>
        <v>11.041859421909653</v>
      </c>
    </row>
    <row r="5450" spans="1:6" x14ac:dyDescent="0.45">
      <c r="A5450" t="str">
        <f t="shared" si="203"/>
        <v>FCS1991</v>
      </c>
      <c r="B5450" t="s">
        <v>273</v>
      </c>
      <c r="C5450">
        <v>1991</v>
      </c>
      <c r="D5450">
        <v>2487.6446147003871</v>
      </c>
      <c r="E5450">
        <v>12.148080612973201</v>
      </c>
      <c r="F5450">
        <f t="shared" si="204"/>
        <v>7.8190916039058527</v>
      </c>
    </row>
    <row r="5451" spans="1:6" x14ac:dyDescent="0.45">
      <c r="A5451" t="str">
        <f t="shared" si="203"/>
        <v>FCS1992</v>
      </c>
      <c r="B5451" t="s">
        <v>273</v>
      </c>
      <c r="C5451">
        <v>1992</v>
      </c>
      <c r="D5451">
        <v>2483.5980575663693</v>
      </c>
      <c r="E5451">
        <v>14.249714364834723</v>
      </c>
      <c r="F5451">
        <f t="shared" si="204"/>
        <v>7.8174636173863767</v>
      </c>
    </row>
    <row r="5452" spans="1:6" x14ac:dyDescent="0.45">
      <c r="A5452" t="str">
        <f t="shared" si="203"/>
        <v>FCS1993</v>
      </c>
      <c r="B5452" t="s">
        <v>273</v>
      </c>
      <c r="C5452">
        <v>1993</v>
      </c>
      <c r="D5452">
        <v>2411.4498865715918</v>
      </c>
      <c r="E5452">
        <v>13.061728525520799</v>
      </c>
      <c r="F5452">
        <f t="shared" si="204"/>
        <v>7.7879834582736462</v>
      </c>
    </row>
    <row r="5453" spans="1:6" x14ac:dyDescent="0.45">
      <c r="A5453" t="str">
        <f t="shared" si="203"/>
        <v>FCS1994</v>
      </c>
      <c r="B5453" t="s">
        <v>273</v>
      </c>
      <c r="C5453">
        <v>1994</v>
      </c>
      <c r="D5453">
        <v>2266.4191357711184</v>
      </c>
      <c r="E5453">
        <v>11.672909266914084</v>
      </c>
      <c r="F5453">
        <f t="shared" si="204"/>
        <v>7.7259563917259495</v>
      </c>
    </row>
    <row r="5454" spans="1:6" x14ac:dyDescent="0.45">
      <c r="A5454" t="str">
        <f t="shared" si="203"/>
        <v>FCS1995</v>
      </c>
      <c r="B5454" t="s">
        <v>273</v>
      </c>
      <c r="C5454">
        <v>1995</v>
      </c>
      <c r="D5454">
        <v>2240.8506848154675</v>
      </c>
      <c r="E5454">
        <v>10.821511549762286</v>
      </c>
      <c r="F5454">
        <f t="shared" si="204"/>
        <v>7.7146108427616138</v>
      </c>
    </row>
    <row r="5455" spans="1:6" x14ac:dyDescent="0.45">
      <c r="A5455" t="str">
        <f t="shared" si="203"/>
        <v>FCS1996</v>
      </c>
      <c r="B5455" t="s">
        <v>273</v>
      </c>
      <c r="C5455">
        <v>1996</v>
      </c>
      <c r="D5455">
        <v>2268.0741401068444</v>
      </c>
      <c r="E5455">
        <v>10.43677108909811</v>
      </c>
      <c r="F5455">
        <f t="shared" si="204"/>
        <v>7.7266863539548138</v>
      </c>
    </row>
    <row r="5456" spans="1:6" x14ac:dyDescent="0.45">
      <c r="A5456" t="str">
        <f t="shared" si="203"/>
        <v>FCS1997</v>
      </c>
      <c r="B5456" t="s">
        <v>273</v>
      </c>
      <c r="C5456">
        <v>1997</v>
      </c>
      <c r="D5456">
        <v>2375.1224996166884</v>
      </c>
      <c r="E5456">
        <v>12.082800620455624</v>
      </c>
      <c r="F5456">
        <f t="shared" si="204"/>
        <v>7.7728042939245761</v>
      </c>
    </row>
    <row r="5457" spans="1:6" x14ac:dyDescent="0.45">
      <c r="A5457" t="str">
        <f t="shared" si="203"/>
        <v>FCS1998</v>
      </c>
      <c r="B5457" t="s">
        <v>273</v>
      </c>
      <c r="C5457">
        <v>1998</v>
      </c>
      <c r="D5457">
        <v>2454.3629963628141</v>
      </c>
      <c r="E5457">
        <v>12.65502993866345</v>
      </c>
      <c r="F5457">
        <f t="shared" si="204"/>
        <v>7.8056225346099763</v>
      </c>
    </row>
    <row r="5458" spans="1:6" x14ac:dyDescent="0.45">
      <c r="A5458" t="str">
        <f t="shared" si="203"/>
        <v>FCS1999</v>
      </c>
      <c r="B5458" t="s">
        <v>273</v>
      </c>
      <c r="C5458">
        <v>1999</v>
      </c>
      <c r="D5458">
        <v>2482.7553881726326</v>
      </c>
      <c r="E5458">
        <v>15.650931088299835</v>
      </c>
      <c r="F5458">
        <f t="shared" si="204"/>
        <v>7.8171242660248481</v>
      </c>
    </row>
    <row r="5459" spans="1:6" x14ac:dyDescent="0.45">
      <c r="A5459" t="str">
        <f t="shared" si="203"/>
        <v>FCS2000</v>
      </c>
      <c r="B5459" t="s">
        <v>273</v>
      </c>
      <c r="C5459">
        <v>2000</v>
      </c>
      <c r="D5459">
        <v>2633.3673336404913</v>
      </c>
      <c r="E5459">
        <v>14.009564685630114</v>
      </c>
      <c r="F5459">
        <f t="shared" si="204"/>
        <v>7.8760186612126981</v>
      </c>
    </row>
    <row r="5460" spans="1:6" x14ac:dyDescent="0.45">
      <c r="A5460" t="str">
        <f t="shared" si="203"/>
        <v>FCS2001</v>
      </c>
      <c r="B5460" t="s">
        <v>273</v>
      </c>
      <c r="C5460">
        <v>2001</v>
      </c>
      <c r="D5460">
        <v>2746.1846840564958</v>
      </c>
      <c r="E5460">
        <v>15.100384017638724</v>
      </c>
      <c r="F5460">
        <f t="shared" si="204"/>
        <v>7.917967839731503</v>
      </c>
    </row>
    <row r="5461" spans="1:6" x14ac:dyDescent="0.45">
      <c r="A5461" t="str">
        <f t="shared" si="203"/>
        <v>FCS2002</v>
      </c>
      <c r="B5461" t="s">
        <v>273</v>
      </c>
      <c r="C5461">
        <v>2002</v>
      </c>
      <c r="D5461">
        <v>2773.6448053457834</v>
      </c>
      <c r="E5461">
        <v>14.583617017846207</v>
      </c>
      <c r="F5461">
        <f t="shared" si="204"/>
        <v>7.9279175484607656</v>
      </c>
    </row>
    <row r="5462" spans="1:6" x14ac:dyDescent="0.45">
      <c r="A5462" t="str">
        <f t="shared" si="203"/>
        <v>FCS2003</v>
      </c>
      <c r="B5462" t="s">
        <v>273</v>
      </c>
      <c r="C5462">
        <v>2003</v>
      </c>
      <c r="D5462">
        <v>2720.5604862910091</v>
      </c>
      <c r="E5462">
        <v>13.318127347558285</v>
      </c>
      <c r="F5462">
        <f t="shared" si="204"/>
        <v>7.9085931991987639</v>
      </c>
    </row>
    <row r="5463" spans="1:6" x14ac:dyDescent="0.45">
      <c r="A5463" t="str">
        <f t="shared" si="203"/>
        <v>FCS2004</v>
      </c>
      <c r="B5463" t="s">
        <v>273</v>
      </c>
      <c r="C5463">
        <v>2004</v>
      </c>
      <c r="D5463">
        <v>3103.8843411631551</v>
      </c>
      <c r="E5463">
        <v>11.691907104213445</v>
      </c>
      <c r="F5463">
        <f t="shared" si="204"/>
        <v>8.0404096193856827</v>
      </c>
    </row>
    <row r="5464" spans="1:6" x14ac:dyDescent="0.45">
      <c r="A5464" t="str">
        <f t="shared" si="203"/>
        <v>FCS2005</v>
      </c>
      <c r="B5464" t="s">
        <v>273</v>
      </c>
      <c r="C5464">
        <v>2005</v>
      </c>
      <c r="D5464">
        <v>3325.5827259865264</v>
      </c>
      <c r="E5464">
        <v>11.323083178923403</v>
      </c>
      <c r="F5464">
        <f t="shared" si="204"/>
        <v>8.1094001936702238</v>
      </c>
    </row>
    <row r="5465" spans="1:6" x14ac:dyDescent="0.45">
      <c r="A5465" t="str">
        <f t="shared" si="203"/>
        <v>FCS2006</v>
      </c>
      <c r="B5465" t="s">
        <v>273</v>
      </c>
      <c r="C5465">
        <v>2006</v>
      </c>
      <c r="D5465">
        <v>3574.4696713805483</v>
      </c>
      <c r="E5465">
        <v>11.819940868140124</v>
      </c>
      <c r="F5465">
        <f t="shared" si="204"/>
        <v>8.1815721004543214</v>
      </c>
    </row>
    <row r="5466" spans="1:6" x14ac:dyDescent="0.45">
      <c r="A5466" t="str">
        <f t="shared" si="203"/>
        <v>FCS2007</v>
      </c>
      <c r="B5466" t="s">
        <v>273</v>
      </c>
      <c r="C5466">
        <v>2007</v>
      </c>
      <c r="D5466">
        <v>3822.2588844745401</v>
      </c>
      <c r="E5466">
        <v>14.883296995003397</v>
      </c>
      <c r="F5466">
        <f t="shared" si="204"/>
        <v>8.2485968578476072</v>
      </c>
    </row>
    <row r="5467" spans="1:6" x14ac:dyDescent="0.45">
      <c r="A5467" t="str">
        <f t="shared" si="203"/>
        <v>FCS2008</v>
      </c>
      <c r="B5467" t="s">
        <v>273</v>
      </c>
      <c r="C5467">
        <v>2008</v>
      </c>
      <c r="D5467">
        <v>3997.4067484353409</v>
      </c>
      <c r="E5467">
        <v>24.876154829997642</v>
      </c>
      <c r="F5467">
        <f t="shared" si="204"/>
        <v>8.2934011169651853</v>
      </c>
    </row>
    <row r="5468" spans="1:6" x14ac:dyDescent="0.45">
      <c r="A5468" t="str">
        <f t="shared" si="203"/>
        <v>FCS2009</v>
      </c>
      <c r="B5468" t="s">
        <v>273</v>
      </c>
      <c r="C5468">
        <v>2009</v>
      </c>
      <c r="D5468">
        <v>3952.0089624881221</v>
      </c>
      <c r="E5468">
        <v>24.560443754879103</v>
      </c>
      <c r="F5468">
        <f t="shared" si="204"/>
        <v>8.2819793267012507</v>
      </c>
    </row>
    <row r="5469" spans="1:6" x14ac:dyDescent="0.45">
      <c r="A5469" t="str">
        <f t="shared" si="203"/>
        <v>FCS2010</v>
      </c>
      <c r="B5469" t="s">
        <v>273</v>
      </c>
      <c r="C5469">
        <v>2010</v>
      </c>
      <c r="D5469">
        <v>4119.215581496509</v>
      </c>
      <c r="E5469">
        <v>20.965883296110334</v>
      </c>
      <c r="F5469">
        <f t="shared" si="204"/>
        <v>8.3234180313759012</v>
      </c>
    </row>
    <row r="5470" spans="1:6" x14ac:dyDescent="0.45">
      <c r="A5470" t="str">
        <f t="shared" si="203"/>
        <v>FCS2011</v>
      </c>
      <c r="B5470" t="s">
        <v>273</v>
      </c>
      <c r="C5470">
        <v>2011</v>
      </c>
      <c r="D5470">
        <v>4143.4550063025481</v>
      </c>
      <c r="E5470">
        <v>20.424663799167064</v>
      </c>
      <c r="F5470">
        <f t="shared" si="204"/>
        <v>8.3292852613674739</v>
      </c>
    </row>
    <row r="5471" spans="1:6" x14ac:dyDescent="0.45">
      <c r="A5471" t="str">
        <f t="shared" si="203"/>
        <v>FCS2012</v>
      </c>
      <c r="B5471" t="s">
        <v>273</v>
      </c>
      <c r="C5471">
        <v>2012</v>
      </c>
      <c r="D5471">
        <v>4348.7929249182826</v>
      </c>
      <c r="E5471">
        <v>21.097462891093556</v>
      </c>
      <c r="F5471">
        <f t="shared" si="204"/>
        <v>8.3776535970511326</v>
      </c>
    </row>
    <row r="5472" spans="1:6" x14ac:dyDescent="0.45">
      <c r="A5472" t="str">
        <f t="shared" si="203"/>
        <v>FCS2013</v>
      </c>
      <c r="B5472" t="s">
        <v>273</v>
      </c>
      <c r="C5472">
        <v>2013</v>
      </c>
      <c r="D5472">
        <v>4540.3890456631807</v>
      </c>
      <c r="E5472">
        <v>22.954249598565209</v>
      </c>
      <c r="F5472">
        <f t="shared" si="204"/>
        <v>8.4207679802413207</v>
      </c>
    </row>
    <row r="5473" spans="1:6" x14ac:dyDescent="0.45">
      <c r="A5473" t="str">
        <f t="shared" si="203"/>
        <v>FCS2014</v>
      </c>
      <c r="B5473" t="s">
        <v>273</v>
      </c>
      <c r="C5473">
        <v>2014</v>
      </c>
      <c r="D5473">
        <v>4554.3165576471183</v>
      </c>
      <c r="E5473">
        <v>21.331858761933407</v>
      </c>
      <c r="F5473">
        <f t="shared" si="204"/>
        <v>8.4238307562076447</v>
      </c>
    </row>
    <row r="5474" spans="1:6" x14ac:dyDescent="0.45">
      <c r="A5474" t="str">
        <f t="shared" si="203"/>
        <v>FCS2015</v>
      </c>
      <c r="B5474" t="s">
        <v>273</v>
      </c>
      <c r="C5474">
        <v>2015</v>
      </c>
      <c r="D5474">
        <v>4363.1542721185697</v>
      </c>
      <c r="E5474">
        <v>20.362291352267942</v>
      </c>
      <c r="F5474">
        <f t="shared" si="204"/>
        <v>8.3809505316822079</v>
      </c>
    </row>
    <row r="5475" spans="1:6" x14ac:dyDescent="0.45">
      <c r="A5475" t="str">
        <f t="shared" si="203"/>
        <v>FCS2016</v>
      </c>
      <c r="B5475" t="s">
        <v>273</v>
      </c>
      <c r="C5475">
        <v>2016</v>
      </c>
      <c r="D5475">
        <v>4422.1680542172589</v>
      </c>
      <c r="E5475">
        <v>21.569668273879511</v>
      </c>
      <c r="F5475">
        <f t="shared" si="204"/>
        <v>8.3943853648149407</v>
      </c>
    </row>
    <row r="5476" spans="1:6" x14ac:dyDescent="0.45">
      <c r="A5476" t="str">
        <f t="shared" si="203"/>
        <v>FCS2017</v>
      </c>
      <c r="B5476" t="s">
        <v>273</v>
      </c>
      <c r="C5476">
        <v>2017</v>
      </c>
      <c r="D5476">
        <v>4661.4040539798461</v>
      </c>
      <c r="E5476">
        <v>19.855265260518731</v>
      </c>
      <c r="F5476">
        <f t="shared" si="204"/>
        <v>8.4470719808755277</v>
      </c>
    </row>
    <row r="5477" spans="1:6" x14ac:dyDescent="0.45">
      <c r="A5477" t="str">
        <f t="shared" si="203"/>
        <v>FCS2018</v>
      </c>
      <c r="B5477" t="s">
        <v>273</v>
      </c>
      <c r="C5477">
        <v>2018</v>
      </c>
      <c r="D5477">
        <v>4851.5247528742402</v>
      </c>
      <c r="E5477">
        <v>14.517815724411356</v>
      </c>
      <c r="F5477">
        <f t="shared" si="204"/>
        <v>8.4870483165597772</v>
      </c>
    </row>
    <row r="5478" spans="1:6" x14ac:dyDescent="0.45">
      <c r="A5478" t="str">
        <f t="shared" si="203"/>
        <v>FCS2019</v>
      </c>
      <c r="B5478" t="s">
        <v>273</v>
      </c>
      <c r="C5478">
        <v>2019</v>
      </c>
      <c r="D5478">
        <v>5075.8730095970723</v>
      </c>
      <c r="E5478">
        <v>14.685613001896968</v>
      </c>
      <c r="F5478">
        <f t="shared" si="204"/>
        <v>8.5322538107114525</v>
      </c>
    </row>
    <row r="5479" spans="1:6" x14ac:dyDescent="0.45">
      <c r="A5479" t="str">
        <f t="shared" si="203"/>
        <v>FCS2020</v>
      </c>
      <c r="B5479" t="s">
        <v>273</v>
      </c>
      <c r="C5479">
        <v>2020</v>
      </c>
      <c r="D5479">
        <v>4913.3959158854432</v>
      </c>
      <c r="E5479">
        <v>16.630513472669595</v>
      </c>
      <c r="F5479">
        <f t="shared" si="204"/>
        <v>8.4997206142842163</v>
      </c>
    </row>
    <row r="5480" spans="1:6" x14ac:dyDescent="0.45">
      <c r="A5480" t="str">
        <f t="shared" si="203"/>
        <v>FCS2021</v>
      </c>
      <c r="B5480" t="s">
        <v>273</v>
      </c>
      <c r="C5480">
        <v>2021</v>
      </c>
      <c r="D5480">
        <v>5175.2075739297297</v>
      </c>
      <c r="E5480">
        <v>15.253600700067601</v>
      </c>
      <c r="F5480">
        <f t="shared" si="204"/>
        <v>8.5516347282334451</v>
      </c>
    </row>
    <row r="5481" spans="1:6" x14ac:dyDescent="0.45">
      <c r="A5481" t="str">
        <f t="shared" si="203"/>
        <v>FCS2022</v>
      </c>
      <c r="B5481" t="s">
        <v>273</v>
      </c>
      <c r="C5481">
        <v>2022</v>
      </c>
      <c r="D5481">
        <v>5341.1392359662541</v>
      </c>
      <c r="E5481">
        <v>14.123657556770439</v>
      </c>
      <c r="F5481">
        <f t="shared" si="204"/>
        <v>8.5831942492690718</v>
      </c>
    </row>
    <row r="5482" spans="1:6" x14ac:dyDescent="0.45">
      <c r="A5482" t="str">
        <f t="shared" si="203"/>
        <v>HPC1990</v>
      </c>
      <c r="B5482" t="s">
        <v>122</v>
      </c>
      <c r="C5482">
        <v>1990</v>
      </c>
      <c r="D5482" s="2">
        <v>1085.3129626097998</v>
      </c>
      <c r="E5482" s="2">
        <v>12.386815924578725</v>
      </c>
      <c r="F5482">
        <f t="shared" si="204"/>
        <v>6.9896236691840148</v>
      </c>
    </row>
    <row r="5483" spans="1:6" x14ac:dyDescent="0.45">
      <c r="A5483" t="str">
        <f t="shared" si="203"/>
        <v>HPC1991</v>
      </c>
      <c r="B5483" t="s">
        <v>122</v>
      </c>
      <c r="C5483">
        <v>1991</v>
      </c>
      <c r="D5483">
        <v>1104.3697775090134</v>
      </c>
      <c r="E5483">
        <v>10.942611564650292</v>
      </c>
      <c r="F5483">
        <f t="shared" si="204"/>
        <v>7.0070301141518687</v>
      </c>
    </row>
    <row r="5484" spans="1:6" x14ac:dyDescent="0.45">
      <c r="A5484" t="str">
        <f t="shared" si="203"/>
        <v>HPC1992</v>
      </c>
      <c r="B5484" t="s">
        <v>122</v>
      </c>
      <c r="C5484">
        <v>1992</v>
      </c>
      <c r="D5484">
        <v>1090.5507563056415</v>
      </c>
      <c r="E5484">
        <v>12.005515714715111</v>
      </c>
      <c r="F5484">
        <f t="shared" si="204"/>
        <v>6.9944381286260722</v>
      </c>
    </row>
    <row r="5485" spans="1:6" x14ac:dyDescent="0.45">
      <c r="A5485" t="str">
        <f t="shared" si="203"/>
        <v>HPC1993</v>
      </c>
      <c r="B5485" t="s">
        <v>122</v>
      </c>
      <c r="C5485">
        <v>1993</v>
      </c>
      <c r="D5485">
        <v>1093.0727862812198</v>
      </c>
      <c r="E5485">
        <v>11.201896802882885</v>
      </c>
      <c r="F5485">
        <f t="shared" si="204"/>
        <v>6.9967480790802847</v>
      </c>
    </row>
    <row r="5486" spans="1:6" x14ac:dyDescent="0.45">
      <c r="A5486" t="str">
        <f t="shared" si="203"/>
        <v>HPC1994</v>
      </c>
      <c r="B5486" t="s">
        <v>122</v>
      </c>
      <c r="C5486">
        <v>1994</v>
      </c>
      <c r="D5486">
        <v>1084.2549346634839</v>
      </c>
      <c r="E5486">
        <v>9.975784240913935</v>
      </c>
      <c r="F5486">
        <f t="shared" si="204"/>
        <v>6.9886483339280696</v>
      </c>
    </row>
    <row r="5487" spans="1:6" x14ac:dyDescent="0.45">
      <c r="A5487" t="str">
        <f t="shared" si="203"/>
        <v>HPC1995</v>
      </c>
      <c r="B5487" t="s">
        <v>122</v>
      </c>
      <c r="C5487">
        <v>1995</v>
      </c>
      <c r="D5487">
        <v>1129.6327400009179</v>
      </c>
      <c r="E5487">
        <v>9.7933912361466113</v>
      </c>
      <c r="F5487">
        <f t="shared" si="204"/>
        <v>7.0296478500308188</v>
      </c>
    </row>
    <row r="5488" spans="1:6" x14ac:dyDescent="0.45">
      <c r="A5488" t="str">
        <f t="shared" si="203"/>
        <v>HPC1996</v>
      </c>
      <c r="B5488" t="s">
        <v>122</v>
      </c>
      <c r="C5488">
        <v>1996</v>
      </c>
      <c r="D5488">
        <v>1176.9819880592293</v>
      </c>
      <c r="E5488">
        <v>10.600288795714679</v>
      </c>
      <c r="F5488">
        <f t="shared" si="204"/>
        <v>7.0707088038799935</v>
      </c>
    </row>
    <row r="5489" spans="1:6" x14ac:dyDescent="0.45">
      <c r="A5489" t="str">
        <f t="shared" si="203"/>
        <v>HPC1997</v>
      </c>
      <c r="B5489" t="s">
        <v>122</v>
      </c>
      <c r="C5489">
        <v>1997</v>
      </c>
      <c r="D5489">
        <v>1234.2734831818077</v>
      </c>
      <c r="E5489">
        <v>11.166008335221015</v>
      </c>
      <c r="F5489">
        <f t="shared" si="204"/>
        <v>7.1182378032345053</v>
      </c>
    </row>
    <row r="5490" spans="1:6" x14ac:dyDescent="0.45">
      <c r="A5490" t="str">
        <f t="shared" si="203"/>
        <v>HPC1998</v>
      </c>
      <c r="B5490" t="s">
        <v>122</v>
      </c>
      <c r="C5490">
        <v>1998</v>
      </c>
      <c r="D5490">
        <v>1257.5502042794744</v>
      </c>
      <c r="E5490">
        <v>12.088433206031377</v>
      </c>
      <c r="F5490">
        <f t="shared" si="204"/>
        <v>7.1369208250572553</v>
      </c>
    </row>
    <row r="5491" spans="1:6" x14ac:dyDescent="0.45">
      <c r="A5491" t="str">
        <f t="shared" si="203"/>
        <v>HPC1999</v>
      </c>
      <c r="B5491" t="s">
        <v>122</v>
      </c>
      <c r="C5491">
        <v>1999</v>
      </c>
      <c r="D5491">
        <v>1281.1909448905515</v>
      </c>
      <c r="E5491">
        <v>12.53572182819468</v>
      </c>
      <c r="F5491">
        <f t="shared" si="204"/>
        <v>7.1555453500317183</v>
      </c>
    </row>
    <row r="5492" spans="1:6" x14ac:dyDescent="0.45">
      <c r="A5492" t="str">
        <f t="shared" si="203"/>
        <v>HPC2000</v>
      </c>
      <c r="B5492" t="s">
        <v>122</v>
      </c>
      <c r="C5492">
        <v>2000</v>
      </c>
      <c r="D5492">
        <v>1315.0931092094368</v>
      </c>
      <c r="E5492">
        <v>10.401921751742918</v>
      </c>
      <c r="F5492">
        <f t="shared" si="204"/>
        <v>7.1816627475877368</v>
      </c>
    </row>
    <row r="5493" spans="1:6" x14ac:dyDescent="0.45">
      <c r="A5493" t="str">
        <f t="shared" si="203"/>
        <v>HPC2001</v>
      </c>
      <c r="B5493" t="s">
        <v>122</v>
      </c>
      <c r="C5493">
        <v>2001</v>
      </c>
      <c r="D5493">
        <v>1358.8681940479896</v>
      </c>
      <c r="E5493">
        <v>11.637087799659422</v>
      </c>
      <c r="F5493">
        <f t="shared" si="204"/>
        <v>7.2144074219920666</v>
      </c>
    </row>
    <row r="5494" spans="1:6" x14ac:dyDescent="0.45">
      <c r="A5494" t="str">
        <f t="shared" si="203"/>
        <v>HPC2002</v>
      </c>
      <c r="B5494" t="s">
        <v>122</v>
      </c>
      <c r="C5494">
        <v>2002</v>
      </c>
      <c r="D5494">
        <v>1395.2913313677293</v>
      </c>
      <c r="E5494">
        <v>11.26127925845822</v>
      </c>
      <c r="F5494">
        <f t="shared" si="204"/>
        <v>7.2408585121416218</v>
      </c>
    </row>
    <row r="5495" spans="1:6" x14ac:dyDescent="0.45">
      <c r="A5495" t="str">
        <f t="shared" si="203"/>
        <v>HPC2003</v>
      </c>
      <c r="B5495" t="s">
        <v>122</v>
      </c>
      <c r="C5495">
        <v>2003</v>
      </c>
      <c r="D5495">
        <v>1441.5831513664684</v>
      </c>
      <c r="E5495">
        <v>11.376472394998643</v>
      </c>
      <c r="F5495">
        <f t="shared" si="204"/>
        <v>7.2734971993318824</v>
      </c>
    </row>
    <row r="5496" spans="1:6" x14ac:dyDescent="0.45">
      <c r="A5496" t="str">
        <f t="shared" si="203"/>
        <v>HPC2004</v>
      </c>
      <c r="B5496" t="s">
        <v>122</v>
      </c>
      <c r="C5496">
        <v>2004</v>
      </c>
      <c r="D5496">
        <v>1522.4049573447903</v>
      </c>
      <c r="E5496">
        <v>11.192421483072989</v>
      </c>
      <c r="F5496">
        <f t="shared" si="204"/>
        <v>7.3280465722462065</v>
      </c>
    </row>
    <row r="5497" spans="1:6" x14ac:dyDescent="0.45">
      <c r="A5497" t="str">
        <f t="shared" si="203"/>
        <v>HPC2005</v>
      </c>
      <c r="B5497" t="s">
        <v>122</v>
      </c>
      <c r="C5497">
        <v>2005</v>
      </c>
      <c r="D5497">
        <v>1614.0167749638447</v>
      </c>
      <c r="E5497">
        <v>11.656490535425895</v>
      </c>
      <c r="F5497">
        <f t="shared" si="204"/>
        <v>7.3864812421859476</v>
      </c>
    </row>
    <row r="5498" spans="1:6" x14ac:dyDescent="0.45">
      <c r="A5498" t="str">
        <f t="shared" si="203"/>
        <v>HPC2006</v>
      </c>
      <c r="B5498" t="s">
        <v>122</v>
      </c>
      <c r="C5498">
        <v>2006</v>
      </c>
      <c r="D5498">
        <v>1712.1962429416292</v>
      </c>
      <c r="E5498">
        <v>12.30548496834632</v>
      </c>
      <c r="F5498">
        <f t="shared" si="204"/>
        <v>7.4455321780188788</v>
      </c>
    </row>
    <row r="5499" spans="1:6" x14ac:dyDescent="0.45">
      <c r="A5499" t="str">
        <f t="shared" si="203"/>
        <v>HPC2007</v>
      </c>
      <c r="B5499" t="s">
        <v>122</v>
      </c>
      <c r="C5499">
        <v>2007</v>
      </c>
      <c r="D5499">
        <v>1805.7967269105188</v>
      </c>
      <c r="E5499">
        <v>13.005499312780396</v>
      </c>
      <c r="F5499">
        <f t="shared" si="204"/>
        <v>7.4987571733291061</v>
      </c>
    </row>
    <row r="5500" spans="1:6" x14ac:dyDescent="0.45">
      <c r="A5500" t="str">
        <f t="shared" si="203"/>
        <v>HPC2008</v>
      </c>
      <c r="B5500" t="s">
        <v>122</v>
      </c>
      <c r="C5500">
        <v>2008</v>
      </c>
      <c r="D5500">
        <v>1891.723530145302</v>
      </c>
      <c r="E5500">
        <v>13.2402462894166</v>
      </c>
      <c r="F5500">
        <f t="shared" si="204"/>
        <v>7.5452436132184069</v>
      </c>
    </row>
    <row r="5501" spans="1:6" x14ac:dyDescent="0.45">
      <c r="A5501" t="str">
        <f t="shared" si="203"/>
        <v>HPC2009</v>
      </c>
      <c r="B5501" t="s">
        <v>122</v>
      </c>
      <c r="C5501">
        <v>2009</v>
      </c>
      <c r="D5501">
        <v>1917.1914525611769</v>
      </c>
      <c r="E5501">
        <v>14.416970046267846</v>
      </c>
      <c r="F5501">
        <f t="shared" si="204"/>
        <v>7.5586166089828071</v>
      </c>
    </row>
    <row r="5502" spans="1:6" x14ac:dyDescent="0.45">
      <c r="A5502" t="str">
        <f t="shared" si="203"/>
        <v>HPC2010</v>
      </c>
      <c r="B5502" t="s">
        <v>122</v>
      </c>
      <c r="C5502">
        <v>2010</v>
      </c>
      <c r="D5502">
        <v>2005.4621343455281</v>
      </c>
      <c r="E5502">
        <v>14.53129508083429</v>
      </c>
      <c r="F5502">
        <f t="shared" si="204"/>
        <v>7.6036298041271131</v>
      </c>
    </row>
    <row r="5503" spans="1:6" x14ac:dyDescent="0.45">
      <c r="A5503" t="str">
        <f t="shared" si="203"/>
        <v>HPC2011</v>
      </c>
      <c r="B5503" t="s">
        <v>122</v>
      </c>
      <c r="C5503">
        <v>2011</v>
      </c>
      <c r="D5503">
        <v>2079.5030427105994</v>
      </c>
      <c r="E5503">
        <v>14.635837194217673</v>
      </c>
      <c r="F5503">
        <f t="shared" si="204"/>
        <v>7.639884222375259</v>
      </c>
    </row>
    <row r="5504" spans="1:6" x14ac:dyDescent="0.45">
      <c r="A5504" t="str">
        <f t="shared" si="203"/>
        <v>HPC2012</v>
      </c>
      <c r="B5504" t="s">
        <v>122</v>
      </c>
      <c r="C5504">
        <v>2012</v>
      </c>
      <c r="D5504">
        <v>2085.6446209919773</v>
      </c>
      <c r="E5504">
        <v>15.83835289812095</v>
      </c>
      <c r="F5504">
        <f t="shared" si="204"/>
        <v>7.6428332571890349</v>
      </c>
    </row>
    <row r="5505" spans="1:6" x14ac:dyDescent="0.45">
      <c r="A5505" t="str">
        <f t="shared" si="203"/>
        <v>HPC2013</v>
      </c>
      <c r="B5505" t="s">
        <v>122</v>
      </c>
      <c r="C5505">
        <v>2013</v>
      </c>
      <c r="D5505">
        <v>2173.307183433521</v>
      </c>
      <c r="E5505">
        <v>16.382304650266626</v>
      </c>
      <c r="F5505">
        <f t="shared" si="204"/>
        <v>7.6840053340177112</v>
      </c>
    </row>
    <row r="5506" spans="1:6" x14ac:dyDescent="0.45">
      <c r="A5506" t="str">
        <f t="shared" si="203"/>
        <v>HPC2014</v>
      </c>
      <c r="B5506" t="s">
        <v>122</v>
      </c>
      <c r="C5506">
        <v>2014</v>
      </c>
      <c r="D5506">
        <v>2319.458630626209</v>
      </c>
      <c r="E5506">
        <v>17.231942248206355</v>
      </c>
      <c r="F5506">
        <f t="shared" si="204"/>
        <v>7.7490890885622594</v>
      </c>
    </row>
    <row r="5507" spans="1:6" x14ac:dyDescent="0.45">
      <c r="A5507" t="str">
        <f t="shared" ref="A5507:A5570" si="205">B5507&amp;C5507</f>
        <v>HPC2015</v>
      </c>
      <c r="B5507" t="s">
        <v>122</v>
      </c>
      <c r="C5507">
        <v>2015</v>
      </c>
      <c r="D5507">
        <v>2379.180624040715</v>
      </c>
      <c r="E5507">
        <v>18.704913840858449</v>
      </c>
      <c r="F5507">
        <f t="shared" ref="F5507:F5570" si="206">LN(D5507)</f>
        <v>7.7745114317759212</v>
      </c>
    </row>
    <row r="5508" spans="1:6" x14ac:dyDescent="0.45">
      <c r="A5508" t="str">
        <f t="shared" si="205"/>
        <v>HPC2016</v>
      </c>
      <c r="B5508" t="s">
        <v>122</v>
      </c>
      <c r="C5508">
        <v>2016</v>
      </c>
      <c r="D5508">
        <v>2473.7770296728431</v>
      </c>
      <c r="E5508">
        <v>19.531760589258777</v>
      </c>
      <c r="F5508">
        <f t="shared" si="206"/>
        <v>7.8135014234555014</v>
      </c>
    </row>
    <row r="5509" spans="1:6" x14ac:dyDescent="0.45">
      <c r="A5509" t="str">
        <f t="shared" si="205"/>
        <v>HPC2017</v>
      </c>
      <c r="B5509" t="s">
        <v>122</v>
      </c>
      <c r="C5509">
        <v>2017</v>
      </c>
      <c r="D5509">
        <v>2562.6928169466232</v>
      </c>
      <c r="E5509">
        <v>19.486245748791671</v>
      </c>
      <c r="F5509">
        <f t="shared" si="206"/>
        <v>7.8488138662535594</v>
      </c>
    </row>
    <row r="5510" spans="1:6" x14ac:dyDescent="0.45">
      <c r="A5510" t="str">
        <f t="shared" si="205"/>
        <v>HPC2018</v>
      </c>
      <c r="B5510" t="s">
        <v>122</v>
      </c>
      <c r="C5510">
        <v>2018</v>
      </c>
      <c r="D5510">
        <v>2669.3843348620712</v>
      </c>
      <c r="E5510">
        <v>19.331647725934136</v>
      </c>
      <c r="F5510">
        <f t="shared" si="206"/>
        <v>7.8896031386112302</v>
      </c>
    </row>
    <row r="5511" spans="1:6" x14ac:dyDescent="0.45">
      <c r="A5511" t="str">
        <f t="shared" si="205"/>
        <v>HPC2019</v>
      </c>
      <c r="B5511" t="s">
        <v>122</v>
      </c>
      <c r="C5511">
        <v>2019</v>
      </c>
      <c r="D5511">
        <v>2804.7575387555203</v>
      </c>
      <c r="E5511">
        <v>19.374304383942288</v>
      </c>
      <c r="F5511">
        <f t="shared" si="206"/>
        <v>7.9390723752743968</v>
      </c>
    </row>
    <row r="5512" spans="1:6" x14ac:dyDescent="0.45">
      <c r="A5512" t="str">
        <f t="shared" si="205"/>
        <v>HPC2020</v>
      </c>
      <c r="B5512" t="s">
        <v>122</v>
      </c>
      <c r="C5512">
        <v>2020</v>
      </c>
      <c r="D5512">
        <v>2800.5262728371549</v>
      </c>
      <c r="E5512">
        <v>20.617801141837539</v>
      </c>
      <c r="F5512">
        <f t="shared" si="206"/>
        <v>7.9375626330867437</v>
      </c>
    </row>
    <row r="5513" spans="1:6" x14ac:dyDescent="0.45">
      <c r="A5513" t="str">
        <f t="shared" si="205"/>
        <v>HPC2021</v>
      </c>
      <c r="B5513" t="s">
        <v>122</v>
      </c>
      <c r="C5513">
        <v>2021</v>
      </c>
      <c r="D5513">
        <v>2997.1624149312793</v>
      </c>
      <c r="E5513">
        <v>20.668822974991304</v>
      </c>
      <c r="F5513">
        <f t="shared" si="206"/>
        <v>8.0054212583512321</v>
      </c>
    </row>
    <row r="5514" spans="1:6" x14ac:dyDescent="0.45">
      <c r="A5514" t="str">
        <f t="shared" si="205"/>
        <v>HPC2022</v>
      </c>
      <c r="B5514" t="s">
        <v>122</v>
      </c>
      <c r="C5514">
        <v>2022</v>
      </c>
      <c r="D5514">
        <v>3272.3366621704135</v>
      </c>
      <c r="E5514">
        <v>21.506580071444887</v>
      </c>
      <c r="F5514">
        <f t="shared" si="206"/>
        <v>8.0932595842910064</v>
      </c>
    </row>
    <row r="5515" spans="1:6" x14ac:dyDescent="0.45">
      <c r="A5515" t="str">
        <f t="shared" si="205"/>
        <v>HIC1993</v>
      </c>
      <c r="B5515" t="s">
        <v>415</v>
      </c>
      <c r="C5515">
        <v>1993</v>
      </c>
      <c r="D5515">
        <v>18408.339769939426</v>
      </c>
      <c r="E5515">
        <v>132.08770078645512</v>
      </c>
      <c r="F5515">
        <f t="shared" si="206"/>
        <v>9.8205590892773369</v>
      </c>
    </row>
    <row r="5516" spans="1:6" x14ac:dyDescent="0.45">
      <c r="A5516" t="str">
        <f t="shared" si="205"/>
        <v>HIC1994</v>
      </c>
      <c r="B5516" t="s">
        <v>415</v>
      </c>
      <c r="C5516">
        <v>1994</v>
      </c>
      <c r="D5516">
        <v>19187.725544425826</v>
      </c>
      <c r="E5516">
        <v>132.81288110234695</v>
      </c>
      <c r="F5516">
        <f t="shared" si="206"/>
        <v>9.8620260590188149</v>
      </c>
    </row>
    <row r="5517" spans="1:6" x14ac:dyDescent="0.45">
      <c r="A5517" t="str">
        <f t="shared" si="205"/>
        <v>HIC1995</v>
      </c>
      <c r="B5517" t="s">
        <v>415</v>
      </c>
      <c r="C5517">
        <v>1995</v>
      </c>
      <c r="D5517">
        <v>20004.962394457758</v>
      </c>
      <c r="E5517">
        <v>136.06939891861126</v>
      </c>
      <c r="F5517">
        <f t="shared" si="206"/>
        <v>9.9037356414824078</v>
      </c>
    </row>
    <row r="5518" spans="1:6" x14ac:dyDescent="0.45">
      <c r="A5518" t="str">
        <f t="shared" si="205"/>
        <v>HIC1996</v>
      </c>
      <c r="B5518" t="s">
        <v>415</v>
      </c>
      <c r="C5518">
        <v>1996</v>
      </c>
      <c r="D5518">
        <v>20851.879901281663</v>
      </c>
      <c r="E5518">
        <v>136.61401017973822</v>
      </c>
      <c r="F5518">
        <f t="shared" si="206"/>
        <v>9.9451993862935115</v>
      </c>
    </row>
    <row r="5519" spans="1:6" x14ac:dyDescent="0.45">
      <c r="A5519" t="str">
        <f t="shared" si="205"/>
        <v>HIC1997</v>
      </c>
      <c r="B5519" t="s">
        <v>415</v>
      </c>
      <c r="C5519">
        <v>1997</v>
      </c>
      <c r="D5519">
        <v>21794.072056029221</v>
      </c>
      <c r="E5519">
        <v>143.39155045137326</v>
      </c>
      <c r="F5519">
        <f t="shared" si="206"/>
        <v>9.9893932877637788</v>
      </c>
    </row>
    <row r="5520" spans="1:6" x14ac:dyDescent="0.45">
      <c r="A5520" t="str">
        <f t="shared" si="205"/>
        <v>HIC1998</v>
      </c>
      <c r="B5520" t="s">
        <v>415</v>
      </c>
      <c r="C5520">
        <v>1998</v>
      </c>
      <c r="D5520">
        <v>22485.887199502438</v>
      </c>
      <c r="E5520">
        <v>150.76568163218371</v>
      </c>
      <c r="F5520">
        <f t="shared" si="206"/>
        <v>10.020643155820311</v>
      </c>
    </row>
    <row r="5521" spans="1:6" x14ac:dyDescent="0.45">
      <c r="A5521" t="str">
        <f t="shared" si="205"/>
        <v>HIC1999</v>
      </c>
      <c r="B5521" t="s">
        <v>415</v>
      </c>
      <c r="C5521">
        <v>1999</v>
      </c>
      <c r="D5521">
        <v>23461.635447980403</v>
      </c>
      <c r="E5521">
        <v>159.97094082456155</v>
      </c>
      <c r="F5521">
        <f t="shared" si="206"/>
        <v>10.063121831967813</v>
      </c>
    </row>
    <row r="5522" spans="1:6" x14ac:dyDescent="0.45">
      <c r="A5522" t="str">
        <f t="shared" si="205"/>
        <v>HIC2000</v>
      </c>
      <c r="B5522" t="s">
        <v>415</v>
      </c>
      <c r="C5522">
        <v>2000</v>
      </c>
      <c r="D5522">
        <v>25024.708783091195</v>
      </c>
      <c r="E5522">
        <v>155.12815366345092</v>
      </c>
      <c r="F5522">
        <f t="shared" si="206"/>
        <v>10.127618967076398</v>
      </c>
    </row>
    <row r="5523" spans="1:6" x14ac:dyDescent="0.45">
      <c r="A5523" t="str">
        <f t="shared" si="205"/>
        <v>HIC2001</v>
      </c>
      <c r="B5523" t="s">
        <v>415</v>
      </c>
      <c r="C5523">
        <v>2001</v>
      </c>
      <c r="D5523">
        <v>25931.698104175372</v>
      </c>
      <c r="E5523">
        <v>137.31829293108945</v>
      </c>
      <c r="F5523">
        <f t="shared" si="206"/>
        <v>10.163221364401398</v>
      </c>
    </row>
    <row r="5524" spans="1:6" x14ac:dyDescent="0.45">
      <c r="A5524" t="str">
        <f t="shared" si="205"/>
        <v>HIC2002</v>
      </c>
      <c r="B5524" t="s">
        <v>415</v>
      </c>
      <c r="C5524">
        <v>2002</v>
      </c>
      <c r="D5524">
        <v>26861.650195712737</v>
      </c>
      <c r="E5524">
        <v>132.62510417500647</v>
      </c>
      <c r="F5524">
        <f t="shared" si="206"/>
        <v>10.198454905111605</v>
      </c>
    </row>
    <row r="5525" spans="1:6" x14ac:dyDescent="0.45">
      <c r="A5525" t="str">
        <f t="shared" si="205"/>
        <v>HIC2003</v>
      </c>
      <c r="B5525" t="s">
        <v>415</v>
      </c>
      <c r="C5525">
        <v>2003</v>
      </c>
      <c r="D5525">
        <v>27911.678008093393</v>
      </c>
      <c r="E5525">
        <v>136.18223455816667</v>
      </c>
      <c r="F5525">
        <f t="shared" si="206"/>
        <v>10.236800446833223</v>
      </c>
    </row>
    <row r="5526" spans="1:6" x14ac:dyDescent="0.45">
      <c r="A5526" t="str">
        <f t="shared" si="205"/>
        <v>HIC2004</v>
      </c>
      <c r="B5526" t="s">
        <v>415</v>
      </c>
      <c r="C5526">
        <v>2004</v>
      </c>
      <c r="D5526">
        <v>29574.952313377984</v>
      </c>
      <c r="E5526">
        <v>136.83195997298552</v>
      </c>
      <c r="F5526">
        <f t="shared" si="206"/>
        <v>10.294683076448939</v>
      </c>
    </row>
    <row r="5527" spans="1:6" x14ac:dyDescent="0.45">
      <c r="A5527" t="str">
        <f t="shared" si="205"/>
        <v>HIC2005</v>
      </c>
      <c r="B5527" t="s">
        <v>415</v>
      </c>
      <c r="C5527">
        <v>2005</v>
      </c>
      <c r="D5527">
        <v>31187.212636900804</v>
      </c>
      <c r="E5527">
        <v>139.55422836894664</v>
      </c>
      <c r="F5527">
        <f t="shared" si="206"/>
        <v>10.347763438404156</v>
      </c>
    </row>
    <row r="5528" spans="1:6" x14ac:dyDescent="0.45">
      <c r="A5528" t="str">
        <f t="shared" si="205"/>
        <v>HIC2006</v>
      </c>
      <c r="B5528" t="s">
        <v>415</v>
      </c>
      <c r="C5528">
        <v>2006</v>
      </c>
      <c r="D5528">
        <v>33536.028190931735</v>
      </c>
      <c r="E5528">
        <v>143.93344804878978</v>
      </c>
      <c r="F5528">
        <f t="shared" si="206"/>
        <v>10.420375608297361</v>
      </c>
    </row>
    <row r="5529" spans="1:6" x14ac:dyDescent="0.45">
      <c r="A5529" t="str">
        <f t="shared" si="205"/>
        <v>HIC2007</v>
      </c>
      <c r="B5529" t="s">
        <v>415</v>
      </c>
      <c r="C5529">
        <v>2007</v>
      </c>
      <c r="D5529">
        <v>35354.879442499703</v>
      </c>
      <c r="E5529">
        <v>145.86784408485323</v>
      </c>
      <c r="F5529">
        <f t="shared" si="206"/>
        <v>10.473191694118787</v>
      </c>
    </row>
    <row r="5530" spans="1:6" x14ac:dyDescent="0.45">
      <c r="A5530" t="str">
        <f t="shared" si="205"/>
        <v>HIC2008</v>
      </c>
      <c r="B5530" t="s">
        <v>415</v>
      </c>
      <c r="C5530">
        <v>2008</v>
      </c>
      <c r="D5530">
        <v>36676.300404803464</v>
      </c>
      <c r="E5530">
        <v>139.01155609889071</v>
      </c>
      <c r="F5530">
        <f t="shared" si="206"/>
        <v>10.509886059909599</v>
      </c>
    </row>
    <row r="5531" spans="1:6" x14ac:dyDescent="0.45">
      <c r="A5531" t="str">
        <f t="shared" si="205"/>
        <v>HIC2009</v>
      </c>
      <c r="B5531" t="s">
        <v>415</v>
      </c>
      <c r="C5531">
        <v>2009</v>
      </c>
      <c r="D5531">
        <v>35705.252567911499</v>
      </c>
      <c r="E5531">
        <v>144.75855895566247</v>
      </c>
      <c r="F5531">
        <f t="shared" si="206"/>
        <v>10.483053087698886</v>
      </c>
    </row>
    <row r="5532" spans="1:6" x14ac:dyDescent="0.45">
      <c r="A5532" t="str">
        <f t="shared" si="205"/>
        <v>HIC2010</v>
      </c>
      <c r="B5532" t="s">
        <v>415</v>
      </c>
      <c r="C5532">
        <v>2010</v>
      </c>
      <c r="D5532">
        <v>37175.004958102531</v>
      </c>
      <c r="E5532">
        <v>139.9421902897104</v>
      </c>
      <c r="F5532">
        <f t="shared" si="206"/>
        <v>10.523391904700304</v>
      </c>
    </row>
    <row r="5533" spans="1:6" x14ac:dyDescent="0.45">
      <c r="A5533" t="str">
        <f t="shared" si="205"/>
        <v>HIC2011</v>
      </c>
      <c r="B5533" t="s">
        <v>415</v>
      </c>
      <c r="C5533">
        <v>2011</v>
      </c>
      <c r="D5533">
        <v>38918.176667178239</v>
      </c>
      <c r="E5533">
        <v>134.13914347496114</v>
      </c>
      <c r="F5533">
        <f t="shared" si="206"/>
        <v>10.569216686979976</v>
      </c>
    </row>
    <row r="5534" spans="1:6" x14ac:dyDescent="0.45">
      <c r="A5534" t="str">
        <f t="shared" si="205"/>
        <v>HIC2012</v>
      </c>
      <c r="B5534" t="s">
        <v>415</v>
      </c>
      <c r="C5534">
        <v>2012</v>
      </c>
      <c r="D5534">
        <v>40065.410291904584</v>
      </c>
      <c r="E5534">
        <v>134.31706759192451</v>
      </c>
      <c r="F5534">
        <f t="shared" si="206"/>
        <v>10.598268654816284</v>
      </c>
    </row>
    <row r="5535" spans="1:6" x14ac:dyDescent="0.45">
      <c r="A5535" t="str">
        <f t="shared" si="205"/>
        <v>HIC2013</v>
      </c>
      <c r="B5535" t="s">
        <v>415</v>
      </c>
      <c r="C5535">
        <v>2013</v>
      </c>
      <c r="D5535">
        <v>41479.337334699041</v>
      </c>
      <c r="E5535">
        <v>135.9744459032776</v>
      </c>
      <c r="F5535">
        <f t="shared" si="206"/>
        <v>10.632950686678221</v>
      </c>
    </row>
    <row r="5536" spans="1:6" x14ac:dyDescent="0.45">
      <c r="A5536" t="str">
        <f t="shared" si="205"/>
        <v>HIC2014</v>
      </c>
      <c r="B5536" t="s">
        <v>415</v>
      </c>
      <c r="C5536">
        <v>2014</v>
      </c>
      <c r="D5536">
        <v>42532.058588063381</v>
      </c>
      <c r="E5536">
        <v>135.75947277499722</v>
      </c>
      <c r="F5536">
        <f t="shared" si="206"/>
        <v>10.658013390275515</v>
      </c>
    </row>
    <row r="5537" spans="1:6" x14ac:dyDescent="0.45">
      <c r="A5537" t="str">
        <f t="shared" si="205"/>
        <v>HIC2015</v>
      </c>
      <c r="B5537" t="s">
        <v>415</v>
      </c>
      <c r="C5537">
        <v>2015</v>
      </c>
      <c r="D5537">
        <v>43035.060653020169</v>
      </c>
      <c r="E5537">
        <v>138.8209514634693</v>
      </c>
      <c r="F5537">
        <f t="shared" si="206"/>
        <v>10.669770426470759</v>
      </c>
    </row>
    <row r="5538" spans="1:6" x14ac:dyDescent="0.45">
      <c r="A5538" t="str">
        <f t="shared" si="205"/>
        <v>HIC2016</v>
      </c>
      <c r="B5538" t="s">
        <v>415</v>
      </c>
      <c r="C5538">
        <v>2016</v>
      </c>
      <c r="D5538">
        <v>44195.606061388185</v>
      </c>
      <c r="E5538">
        <v>140.45303657779806</v>
      </c>
      <c r="F5538">
        <f t="shared" si="206"/>
        <v>10.696380652748418</v>
      </c>
    </row>
    <row r="5539" spans="1:6" x14ac:dyDescent="0.45">
      <c r="A5539" t="str">
        <f t="shared" si="205"/>
        <v>HIC2017</v>
      </c>
      <c r="B5539" t="s">
        <v>415</v>
      </c>
      <c r="C5539">
        <v>2017</v>
      </c>
      <c r="D5539">
        <v>46130.151461531183</v>
      </c>
      <c r="E5539">
        <v>142.25511246235982</v>
      </c>
      <c r="F5539">
        <f t="shared" si="206"/>
        <v>10.739222059909389</v>
      </c>
    </row>
    <row r="5540" spans="1:6" x14ac:dyDescent="0.45">
      <c r="A5540" t="str">
        <f t="shared" si="205"/>
        <v>HIC2018</v>
      </c>
      <c r="B5540" t="s">
        <v>415</v>
      </c>
      <c r="C5540">
        <v>2018</v>
      </c>
      <c r="D5540">
        <v>48395.862491088024</v>
      </c>
      <c r="E5540">
        <v>138.32827393751151</v>
      </c>
      <c r="F5540">
        <f t="shared" si="206"/>
        <v>10.787169603329289</v>
      </c>
    </row>
    <row r="5541" spans="1:6" x14ac:dyDescent="0.45">
      <c r="A5541" t="str">
        <f t="shared" si="205"/>
        <v>HIC2019</v>
      </c>
      <c r="B5541" t="s">
        <v>415</v>
      </c>
      <c r="C5541">
        <v>2019</v>
      </c>
      <c r="D5541">
        <v>50770.837074619638</v>
      </c>
      <c r="E5541">
        <v>145.08430497806592</v>
      </c>
      <c r="F5541">
        <f t="shared" si="206"/>
        <v>10.835077395389126</v>
      </c>
    </row>
    <row r="5542" spans="1:6" x14ac:dyDescent="0.45">
      <c r="A5542" t="str">
        <f t="shared" si="205"/>
        <v>HIC2020</v>
      </c>
      <c r="B5542" t="s">
        <v>415</v>
      </c>
      <c r="C5542">
        <v>2020</v>
      </c>
      <c r="D5542">
        <v>49769.890843472036</v>
      </c>
      <c r="E5542">
        <v>161.65193568610479</v>
      </c>
      <c r="F5542">
        <f t="shared" si="206"/>
        <v>10.815165478630826</v>
      </c>
    </row>
    <row r="5543" spans="1:6" x14ac:dyDescent="0.45">
      <c r="A5543" t="str">
        <f t="shared" si="205"/>
        <v>HIC2021</v>
      </c>
      <c r="B5543" t="s">
        <v>415</v>
      </c>
      <c r="C5543">
        <v>2021</v>
      </c>
      <c r="D5543">
        <v>55348.597710925023</v>
      </c>
      <c r="E5543">
        <v>159.12772119135059</v>
      </c>
      <c r="F5543">
        <f t="shared" si="206"/>
        <v>10.92140660287321</v>
      </c>
    </row>
    <row r="5544" spans="1:6" x14ac:dyDescent="0.45">
      <c r="A5544" t="str">
        <f t="shared" si="205"/>
        <v>HIC2022</v>
      </c>
      <c r="B5544" t="s">
        <v>415</v>
      </c>
      <c r="C5544">
        <v>2022</v>
      </c>
      <c r="D5544">
        <v>60893.682135581243</v>
      </c>
      <c r="E5544">
        <v>147.45124871162992</v>
      </c>
      <c r="F5544">
        <f t="shared" si="206"/>
        <v>11.016884706700383</v>
      </c>
    </row>
    <row r="5545" spans="1:6" x14ac:dyDescent="0.45">
      <c r="A5545" t="str">
        <f t="shared" si="205"/>
        <v>HIC2023</v>
      </c>
      <c r="B5545" t="s">
        <v>415</v>
      </c>
      <c r="C5545">
        <v>2023</v>
      </c>
      <c r="D5545">
        <v>63267.72582378376</v>
      </c>
      <c r="E5545">
        <v>147.47770694044306</v>
      </c>
      <c r="F5545">
        <f t="shared" si="206"/>
        <v>11.055130617505419</v>
      </c>
    </row>
    <row r="5546" spans="1:6" x14ac:dyDescent="0.45">
      <c r="A5546" t="str">
        <f t="shared" si="205"/>
        <v>HIC2024</v>
      </c>
      <c r="B5546" t="s">
        <v>415</v>
      </c>
      <c r="C5546">
        <v>2024</v>
      </c>
      <c r="D5546">
        <v>66283.724531648812</v>
      </c>
      <c r="E5546">
        <v>154.91538357774294</v>
      </c>
      <c r="F5546">
        <f t="shared" si="206"/>
        <v>11.10169966386103</v>
      </c>
    </row>
    <row r="5547" spans="1:6" x14ac:dyDescent="0.45">
      <c r="A5547" t="str">
        <f t="shared" si="205"/>
        <v>IBD1997</v>
      </c>
      <c r="B5547" t="s">
        <v>110</v>
      </c>
      <c r="C5547">
        <v>1997</v>
      </c>
      <c r="D5547">
        <v>3997.9372571451081</v>
      </c>
      <c r="E5547">
        <v>49.542616277751847</v>
      </c>
      <c r="F5547">
        <f t="shared" si="206"/>
        <v>8.2935338213766965</v>
      </c>
    </row>
    <row r="5548" spans="1:6" x14ac:dyDescent="0.45">
      <c r="A5548" t="str">
        <f t="shared" si="205"/>
        <v>IBD1998</v>
      </c>
      <c r="B5548" t="s">
        <v>110</v>
      </c>
      <c r="C5548">
        <v>1998</v>
      </c>
      <c r="D5548">
        <v>4032.9804704629746</v>
      </c>
      <c r="E5548">
        <v>48.982026064124661</v>
      </c>
      <c r="F5548">
        <f t="shared" si="206"/>
        <v>8.3022609524274689</v>
      </c>
    </row>
    <row r="5549" spans="1:6" x14ac:dyDescent="0.45">
      <c r="A5549" t="str">
        <f t="shared" si="205"/>
        <v>IBD1999</v>
      </c>
      <c r="B5549" t="s">
        <v>110</v>
      </c>
      <c r="C5549">
        <v>1999</v>
      </c>
      <c r="D5549">
        <v>4192.5812091842163</v>
      </c>
      <c r="E5549">
        <v>52.217550029380803</v>
      </c>
      <c r="F5549">
        <f t="shared" si="206"/>
        <v>8.3410718636192982</v>
      </c>
    </row>
    <row r="5550" spans="1:6" x14ac:dyDescent="0.45">
      <c r="A5550" t="str">
        <f t="shared" si="205"/>
        <v>IBD2000</v>
      </c>
      <c r="B5550" t="s">
        <v>110</v>
      </c>
      <c r="C5550">
        <v>2000</v>
      </c>
      <c r="D5550">
        <v>4487.6654685937374</v>
      </c>
      <c r="E5550">
        <v>52.643576590010014</v>
      </c>
      <c r="F5550">
        <f t="shared" si="206"/>
        <v>8.4090879053409644</v>
      </c>
    </row>
    <row r="5551" spans="1:6" x14ac:dyDescent="0.45">
      <c r="A5551" t="str">
        <f t="shared" si="205"/>
        <v>IBD2001</v>
      </c>
      <c r="B5551" t="s">
        <v>110</v>
      </c>
      <c r="C5551">
        <v>2001</v>
      </c>
      <c r="D5551">
        <v>4706.8072705376326</v>
      </c>
      <c r="E5551">
        <v>50.782132174807408</v>
      </c>
      <c r="F5551">
        <f t="shared" si="206"/>
        <v>8.456765095276614</v>
      </c>
    </row>
    <row r="5552" spans="1:6" x14ac:dyDescent="0.45">
      <c r="A5552" t="str">
        <f t="shared" si="205"/>
        <v>IBD2002</v>
      </c>
      <c r="B5552" t="s">
        <v>110</v>
      </c>
      <c r="C5552">
        <v>2002</v>
      </c>
      <c r="D5552">
        <v>4939.6827884915956</v>
      </c>
      <c r="E5552">
        <v>54.539584711799812</v>
      </c>
      <c r="F5552">
        <f t="shared" si="206"/>
        <v>8.5050563952642815</v>
      </c>
    </row>
    <row r="5553" spans="1:6" x14ac:dyDescent="0.45">
      <c r="A5553" t="str">
        <f t="shared" si="205"/>
        <v>IBD2003</v>
      </c>
      <c r="B5553" t="s">
        <v>110</v>
      </c>
      <c r="C5553">
        <v>2003</v>
      </c>
      <c r="D5553">
        <v>5276.1059786522374</v>
      </c>
      <c r="E5553">
        <v>58.138824618783268</v>
      </c>
      <c r="F5553">
        <f t="shared" si="206"/>
        <v>8.5709436005672774</v>
      </c>
    </row>
    <row r="5554" spans="1:6" x14ac:dyDescent="0.45">
      <c r="A5554" t="str">
        <f t="shared" si="205"/>
        <v>IBD2004</v>
      </c>
      <c r="B5554" t="s">
        <v>110</v>
      </c>
      <c r="C5554">
        <v>2004</v>
      </c>
      <c r="D5554">
        <v>5779.3252453624727</v>
      </c>
      <c r="E5554">
        <v>57.333967148973066</v>
      </c>
      <c r="F5554">
        <f t="shared" si="206"/>
        <v>8.6620422152951644</v>
      </c>
    </row>
    <row r="5555" spans="1:6" x14ac:dyDescent="0.45">
      <c r="A5555" t="str">
        <f t="shared" si="205"/>
        <v>IBD2005</v>
      </c>
      <c r="B5555" t="s">
        <v>110</v>
      </c>
      <c r="C5555">
        <v>2005</v>
      </c>
      <c r="D5555">
        <v>6326.7709974169848</v>
      </c>
      <c r="E5555">
        <v>55.959341633867403</v>
      </c>
      <c r="F5555">
        <f t="shared" si="206"/>
        <v>8.7525452739947696</v>
      </c>
    </row>
    <row r="5556" spans="1:6" x14ac:dyDescent="0.45">
      <c r="A5556" t="str">
        <f t="shared" si="205"/>
        <v>IBD2006</v>
      </c>
      <c r="B5556" t="s">
        <v>110</v>
      </c>
      <c r="C5556">
        <v>2006</v>
      </c>
      <c r="D5556">
        <v>7063.9077201864129</v>
      </c>
      <c r="E5556">
        <v>57.808677046429196</v>
      </c>
      <c r="F5556">
        <f t="shared" si="206"/>
        <v>8.8627536788046992</v>
      </c>
    </row>
    <row r="5557" spans="1:6" x14ac:dyDescent="0.45">
      <c r="A5557" t="str">
        <f t="shared" si="205"/>
        <v>IBD2007</v>
      </c>
      <c r="B5557" t="s">
        <v>110</v>
      </c>
      <c r="C5557">
        <v>2007</v>
      </c>
      <c r="D5557">
        <v>7812.2737397176661</v>
      </c>
      <c r="E5557">
        <v>60.853295062858137</v>
      </c>
      <c r="F5557">
        <f t="shared" si="206"/>
        <v>8.9634513323091305</v>
      </c>
    </row>
    <row r="5558" spans="1:6" x14ac:dyDescent="0.45">
      <c r="A5558" t="str">
        <f t="shared" si="205"/>
        <v>IBD2008</v>
      </c>
      <c r="B5558" t="s">
        <v>110</v>
      </c>
      <c r="C5558">
        <v>2008</v>
      </c>
      <c r="D5558">
        <v>8429.1425150200739</v>
      </c>
      <c r="E5558">
        <v>60.563065313005552</v>
      </c>
      <c r="F5558">
        <f t="shared" si="206"/>
        <v>9.0394503275565388</v>
      </c>
    </row>
    <row r="5559" spans="1:6" x14ac:dyDescent="0.45">
      <c r="A5559" t="str">
        <f t="shared" si="205"/>
        <v>IBD2009</v>
      </c>
      <c r="B5559" t="s">
        <v>110</v>
      </c>
      <c r="C5559">
        <v>2009</v>
      </c>
      <c r="D5559">
        <v>8662.7608819324141</v>
      </c>
      <c r="E5559">
        <v>70.382290748929861</v>
      </c>
      <c r="F5559">
        <f t="shared" si="206"/>
        <v>9.0667887592850676</v>
      </c>
    </row>
    <row r="5560" spans="1:6" x14ac:dyDescent="0.45">
      <c r="A5560" t="str">
        <f t="shared" si="205"/>
        <v>IBD2010</v>
      </c>
      <c r="B5560" t="s">
        <v>110</v>
      </c>
      <c r="C5560">
        <v>2010</v>
      </c>
      <c r="D5560">
        <v>9347.4658901680123</v>
      </c>
      <c r="E5560">
        <v>71.650985467148004</v>
      </c>
      <c r="F5560">
        <f t="shared" si="206"/>
        <v>9.1428605577585458</v>
      </c>
    </row>
    <row r="5561" spans="1:6" x14ac:dyDescent="0.45">
      <c r="A5561" t="str">
        <f t="shared" si="205"/>
        <v>IBD2011</v>
      </c>
      <c r="B5561" t="s">
        <v>110</v>
      </c>
      <c r="C5561">
        <v>2011</v>
      </c>
      <c r="D5561">
        <v>10063.83171291703</v>
      </c>
      <c r="E5561">
        <v>72.748512394000315</v>
      </c>
      <c r="F5561">
        <f t="shared" si="206"/>
        <v>9.2167032571109289</v>
      </c>
    </row>
    <row r="5562" spans="1:6" x14ac:dyDescent="0.45">
      <c r="A5562" t="str">
        <f t="shared" si="205"/>
        <v>IBD2012</v>
      </c>
      <c r="B5562" t="s">
        <v>110</v>
      </c>
      <c r="C5562">
        <v>2012</v>
      </c>
      <c r="D5562">
        <v>10688.750446677535</v>
      </c>
      <c r="E5562">
        <v>77.153509685942183</v>
      </c>
      <c r="F5562">
        <f t="shared" si="206"/>
        <v>9.2769471072596659</v>
      </c>
    </row>
    <row r="5563" spans="1:6" x14ac:dyDescent="0.45">
      <c r="A5563" t="str">
        <f t="shared" si="205"/>
        <v>IBD2013</v>
      </c>
      <c r="B5563" t="s">
        <v>110</v>
      </c>
      <c r="C5563">
        <v>2013</v>
      </c>
      <c r="D5563">
        <v>11198.79870369289</v>
      </c>
      <c r="E5563">
        <v>82.094559348359638</v>
      </c>
      <c r="F5563">
        <f t="shared" si="206"/>
        <v>9.3235617929317218</v>
      </c>
    </row>
    <row r="5564" spans="1:6" x14ac:dyDescent="0.45">
      <c r="A5564" t="str">
        <f t="shared" si="205"/>
        <v>IBD2014</v>
      </c>
      <c r="B5564" t="s">
        <v>110</v>
      </c>
      <c r="C5564">
        <v>2014</v>
      </c>
      <c r="D5564">
        <v>11551.189947433479</v>
      </c>
      <c r="E5564">
        <v>88.004911258743675</v>
      </c>
      <c r="F5564">
        <f t="shared" si="206"/>
        <v>9.3545437363949677</v>
      </c>
    </row>
    <row r="5565" spans="1:6" x14ac:dyDescent="0.45">
      <c r="A5565" t="str">
        <f t="shared" si="205"/>
        <v>IBD2015</v>
      </c>
      <c r="B5565" t="s">
        <v>110</v>
      </c>
      <c r="C5565">
        <v>2015</v>
      </c>
      <c r="D5565">
        <v>11675.609654981707</v>
      </c>
      <c r="E5565">
        <v>97.083927565315534</v>
      </c>
      <c r="F5565">
        <f t="shared" si="206"/>
        <v>9.3652573000158572</v>
      </c>
    </row>
    <row r="5566" spans="1:6" x14ac:dyDescent="0.45">
      <c r="A5566" t="str">
        <f t="shared" si="205"/>
        <v>IBD2016</v>
      </c>
      <c r="B5566" t="s">
        <v>110</v>
      </c>
      <c r="C5566">
        <v>2016</v>
      </c>
      <c r="D5566">
        <v>12128.016352941533</v>
      </c>
      <c r="E5566">
        <v>98.700766234700765</v>
      </c>
      <c r="F5566">
        <f t="shared" si="206"/>
        <v>9.4032734562438378</v>
      </c>
    </row>
    <row r="5567" spans="1:6" x14ac:dyDescent="0.45">
      <c r="A5567" t="str">
        <f t="shared" si="205"/>
        <v>IBD2017</v>
      </c>
      <c r="B5567" t="s">
        <v>110</v>
      </c>
      <c r="C5567">
        <v>2017</v>
      </c>
      <c r="D5567">
        <v>12790.065533850495</v>
      </c>
      <c r="E5567">
        <v>98.241552421812656</v>
      </c>
      <c r="F5567">
        <f t="shared" si="206"/>
        <v>9.4564240183948272</v>
      </c>
    </row>
    <row r="5568" spans="1:6" x14ac:dyDescent="0.45">
      <c r="A5568" t="str">
        <f t="shared" si="205"/>
        <v>IBD2018</v>
      </c>
      <c r="B5568" t="s">
        <v>110</v>
      </c>
      <c r="C5568">
        <v>2018</v>
      </c>
      <c r="D5568">
        <v>13691.573000559771</v>
      </c>
      <c r="E5568">
        <v>103.56601677953343</v>
      </c>
      <c r="F5568">
        <f t="shared" si="206"/>
        <v>9.5245358131105942</v>
      </c>
    </row>
    <row r="5569" spans="1:6" x14ac:dyDescent="0.45">
      <c r="A5569" t="str">
        <f t="shared" si="205"/>
        <v>IBD2019</v>
      </c>
      <c r="B5569" t="s">
        <v>110</v>
      </c>
      <c r="C5569">
        <v>2019</v>
      </c>
      <c r="D5569">
        <v>14502.875755932799</v>
      </c>
      <c r="E5569">
        <v>105.97094775305412</v>
      </c>
      <c r="F5569">
        <f t="shared" si="206"/>
        <v>9.5821022367396349</v>
      </c>
    </row>
    <row r="5570" spans="1:6" x14ac:dyDescent="0.45">
      <c r="A5570" t="str">
        <f t="shared" si="205"/>
        <v>IBD2020</v>
      </c>
      <c r="B5570" t="s">
        <v>110</v>
      </c>
      <c r="C5570">
        <v>2020</v>
      </c>
      <c r="D5570">
        <v>14541.522022381745</v>
      </c>
      <c r="E5570">
        <v>120.12853018439007</v>
      </c>
      <c r="F5570">
        <f t="shared" si="206"/>
        <v>9.5847634239022259</v>
      </c>
    </row>
    <row r="5571" spans="1:6" x14ac:dyDescent="0.45">
      <c r="A5571" t="str">
        <f t="shared" ref="A5571:A5634" si="207">B5571&amp;C5571</f>
        <v>IBD2021</v>
      </c>
      <c r="B5571" t="s">
        <v>110</v>
      </c>
      <c r="C5571">
        <v>2021</v>
      </c>
      <c r="D5571">
        <v>16411.874355105287</v>
      </c>
      <c r="E5571">
        <v>116.97533005891952</v>
      </c>
      <c r="F5571">
        <f t="shared" ref="F5571:F5634" si="208">LN(D5571)</f>
        <v>9.7057603978604163</v>
      </c>
    </row>
    <row r="5572" spans="1:6" x14ac:dyDescent="0.45">
      <c r="A5572" t="str">
        <f t="shared" si="207"/>
        <v>IBD2022</v>
      </c>
      <c r="B5572" t="s">
        <v>110</v>
      </c>
      <c r="C5572">
        <v>2022</v>
      </c>
      <c r="D5572">
        <v>18247.896864305232</v>
      </c>
      <c r="E5572">
        <v>128.5492523537944</v>
      </c>
      <c r="F5572">
        <f t="shared" si="208"/>
        <v>9.8118051120579199</v>
      </c>
    </row>
    <row r="5573" spans="1:6" x14ac:dyDescent="0.45">
      <c r="A5573" t="str">
        <f t="shared" si="207"/>
        <v>IBD2023</v>
      </c>
      <c r="B5573" t="s">
        <v>110</v>
      </c>
      <c r="C5573">
        <v>2023</v>
      </c>
      <c r="D5573">
        <v>19744.183000871712</v>
      </c>
      <c r="E5573">
        <v>130.43450302378284</v>
      </c>
      <c r="F5573">
        <f t="shared" si="208"/>
        <v>9.8906141953448845</v>
      </c>
    </row>
    <row r="5574" spans="1:6" x14ac:dyDescent="0.45">
      <c r="A5574" t="str">
        <f t="shared" si="207"/>
        <v>IBD2024</v>
      </c>
      <c r="B5574" t="s">
        <v>110</v>
      </c>
      <c r="C5574">
        <v>2024</v>
      </c>
      <c r="D5574">
        <v>20999.020324087021</v>
      </c>
      <c r="E5574">
        <v>133.73187592033977</v>
      </c>
      <c r="F5574">
        <f t="shared" si="208"/>
        <v>9.9522310643834064</v>
      </c>
    </row>
    <row r="5575" spans="1:6" x14ac:dyDescent="0.45">
      <c r="A5575" t="str">
        <f t="shared" si="207"/>
        <v>IBT1995</v>
      </c>
      <c r="B5575" t="s">
        <v>208</v>
      </c>
      <c r="C5575">
        <v>1995</v>
      </c>
      <c r="D5575">
        <v>3137.3038005221847</v>
      </c>
      <c r="E5575">
        <v>44.679364455162265</v>
      </c>
      <c r="F5575">
        <f t="shared" si="208"/>
        <v>8.0511190477866172</v>
      </c>
    </row>
    <row r="5576" spans="1:6" x14ac:dyDescent="0.45">
      <c r="A5576" t="str">
        <f t="shared" si="207"/>
        <v>IBT1996</v>
      </c>
      <c r="B5576" t="s">
        <v>208</v>
      </c>
      <c r="C5576">
        <v>1996</v>
      </c>
      <c r="D5576">
        <v>3311.1844445526472</v>
      </c>
      <c r="E5576">
        <v>46.049391578318513</v>
      </c>
      <c r="F5576">
        <f t="shared" si="208"/>
        <v>8.1050612425957063</v>
      </c>
    </row>
    <row r="5577" spans="1:6" x14ac:dyDescent="0.45">
      <c r="A5577" t="str">
        <f t="shared" si="207"/>
        <v>IBT1997</v>
      </c>
      <c r="B5577" t="s">
        <v>208</v>
      </c>
      <c r="C5577">
        <v>1997</v>
      </c>
      <c r="D5577">
        <v>3477.3515860201155</v>
      </c>
      <c r="E5577">
        <v>45.640285412826849</v>
      </c>
      <c r="F5577">
        <f t="shared" si="208"/>
        <v>8.1540262445317442</v>
      </c>
    </row>
    <row r="5578" spans="1:6" x14ac:dyDescent="0.45">
      <c r="A5578" t="str">
        <f t="shared" si="207"/>
        <v>IBT1998</v>
      </c>
      <c r="B5578" t="s">
        <v>208</v>
      </c>
      <c r="C5578">
        <v>1998</v>
      </c>
      <c r="D5578">
        <v>3506.8296143525781</v>
      </c>
      <c r="E5578">
        <v>45.050683751620717</v>
      </c>
      <c r="F5578">
        <f t="shared" si="208"/>
        <v>8.1624676645152565</v>
      </c>
    </row>
    <row r="5579" spans="1:6" x14ac:dyDescent="0.45">
      <c r="A5579" t="str">
        <f t="shared" si="207"/>
        <v>IBT1999</v>
      </c>
      <c r="B5579" t="s">
        <v>208</v>
      </c>
      <c r="C5579">
        <v>1999</v>
      </c>
      <c r="D5579">
        <v>3634.7390387343107</v>
      </c>
      <c r="E5579">
        <v>49.218476510139411</v>
      </c>
      <c r="F5579">
        <f t="shared" si="208"/>
        <v>8.1982925961207123</v>
      </c>
    </row>
    <row r="5580" spans="1:6" x14ac:dyDescent="0.45">
      <c r="A5580" t="str">
        <f t="shared" si="207"/>
        <v>IBT2000</v>
      </c>
      <c r="B5580" t="s">
        <v>208</v>
      </c>
      <c r="C5580">
        <v>2000</v>
      </c>
      <c r="D5580">
        <v>3874.1694282615376</v>
      </c>
      <c r="E5580">
        <v>49.129314188051886</v>
      </c>
      <c r="F5580">
        <f t="shared" si="208"/>
        <v>8.262086577719316</v>
      </c>
    </row>
    <row r="5581" spans="1:6" x14ac:dyDescent="0.45">
      <c r="A5581" t="str">
        <f t="shared" si="207"/>
        <v>IBT2001</v>
      </c>
      <c r="B5581" t="s">
        <v>208</v>
      </c>
      <c r="C5581">
        <v>2001</v>
      </c>
      <c r="D5581">
        <v>4053.6779147818584</v>
      </c>
      <c r="E5581">
        <v>47.763770052179908</v>
      </c>
      <c r="F5581">
        <f t="shared" si="208"/>
        <v>8.3073798751092678</v>
      </c>
    </row>
    <row r="5582" spans="1:6" x14ac:dyDescent="0.45">
      <c r="A5582" t="str">
        <f t="shared" si="207"/>
        <v>IBT2002</v>
      </c>
      <c r="B5582" t="s">
        <v>208</v>
      </c>
      <c r="C5582">
        <v>2002</v>
      </c>
      <c r="D5582">
        <v>4244.7558627080316</v>
      </c>
      <c r="E5582">
        <v>50.974687825431587</v>
      </c>
      <c r="F5582">
        <f t="shared" si="208"/>
        <v>8.3534395853620271</v>
      </c>
    </row>
    <row r="5583" spans="1:6" x14ac:dyDescent="0.45">
      <c r="A5583" t="str">
        <f t="shared" si="207"/>
        <v>IBT2003</v>
      </c>
      <c r="B5583" t="s">
        <v>208</v>
      </c>
      <c r="C5583">
        <v>2003</v>
      </c>
      <c r="D5583">
        <v>4517.3355564345011</v>
      </c>
      <c r="E5583">
        <v>54.216620488971003</v>
      </c>
      <c r="F5583">
        <f t="shared" si="208"/>
        <v>8.4156776203504862</v>
      </c>
    </row>
    <row r="5584" spans="1:6" x14ac:dyDescent="0.45">
      <c r="A5584" t="str">
        <f t="shared" si="207"/>
        <v>IBT2004</v>
      </c>
      <c r="B5584" t="s">
        <v>208</v>
      </c>
      <c r="C5584">
        <v>2004</v>
      </c>
      <c r="D5584">
        <v>4929.1266197836949</v>
      </c>
      <c r="E5584">
        <v>53.598655957945688</v>
      </c>
      <c r="F5584">
        <f t="shared" si="208"/>
        <v>8.5029170951122293</v>
      </c>
    </row>
    <row r="5585" spans="1:6" x14ac:dyDescent="0.45">
      <c r="A5585" t="str">
        <f t="shared" si="207"/>
        <v>IBT2005</v>
      </c>
      <c r="B5585" t="s">
        <v>208</v>
      </c>
      <c r="C5585">
        <v>2005</v>
      </c>
      <c r="D5585">
        <v>5375.8163889129128</v>
      </c>
      <c r="E5585">
        <v>52.463613175661912</v>
      </c>
      <c r="F5585">
        <f t="shared" si="208"/>
        <v>8.5896657277716848</v>
      </c>
    </row>
    <row r="5586" spans="1:6" x14ac:dyDescent="0.45">
      <c r="A5586" t="str">
        <f t="shared" si="207"/>
        <v>IBT2006</v>
      </c>
      <c r="B5586" t="s">
        <v>208</v>
      </c>
      <c r="C5586">
        <v>2006</v>
      </c>
      <c r="D5586">
        <v>5966.65301064297</v>
      </c>
      <c r="E5586">
        <v>54.151645796112327</v>
      </c>
      <c r="F5586">
        <f t="shared" si="208"/>
        <v>8.6939414144390614</v>
      </c>
    </row>
    <row r="5587" spans="1:6" x14ac:dyDescent="0.45">
      <c r="A5587" t="str">
        <f t="shared" si="207"/>
        <v>IBT2007</v>
      </c>
      <c r="B5587" t="s">
        <v>208</v>
      </c>
      <c r="C5587">
        <v>2007</v>
      </c>
      <c r="D5587">
        <v>6561.4373689389304</v>
      </c>
      <c r="E5587">
        <v>57.370710655644366</v>
      </c>
      <c r="F5587">
        <f t="shared" si="208"/>
        <v>8.788964969055538</v>
      </c>
    </row>
    <row r="5588" spans="1:6" x14ac:dyDescent="0.45">
      <c r="A5588" t="str">
        <f t="shared" si="207"/>
        <v>IBT2008</v>
      </c>
      <c r="B5588" t="s">
        <v>208</v>
      </c>
      <c r="C5588">
        <v>2008</v>
      </c>
      <c r="D5588">
        <v>7045.5211655700177</v>
      </c>
      <c r="E5588">
        <v>57.441524544727912</v>
      </c>
      <c r="F5588">
        <f t="shared" si="208"/>
        <v>8.8601473982566876</v>
      </c>
    </row>
    <row r="5589" spans="1:6" x14ac:dyDescent="0.45">
      <c r="A5589" t="str">
        <f t="shared" si="207"/>
        <v>IBT2009</v>
      </c>
      <c r="B5589" t="s">
        <v>208</v>
      </c>
      <c r="C5589">
        <v>2009</v>
      </c>
      <c r="D5589">
        <v>7228.9067564265624</v>
      </c>
      <c r="E5589">
        <v>66.713638147233809</v>
      </c>
      <c r="F5589">
        <f t="shared" si="208"/>
        <v>8.8858430943732678</v>
      </c>
    </row>
    <row r="5590" spans="1:6" x14ac:dyDescent="0.45">
      <c r="A5590" t="str">
        <f t="shared" si="207"/>
        <v>IBT2010</v>
      </c>
      <c r="B5590" t="s">
        <v>208</v>
      </c>
      <c r="C5590">
        <v>2010</v>
      </c>
      <c r="D5590">
        <v>7763.6014780138121</v>
      </c>
      <c r="E5590">
        <v>68.025135362953037</v>
      </c>
      <c r="F5590">
        <f t="shared" si="208"/>
        <v>8.9572016135039316</v>
      </c>
    </row>
    <row r="5591" spans="1:6" x14ac:dyDescent="0.45">
      <c r="A5591" t="str">
        <f t="shared" si="207"/>
        <v>IBT2011</v>
      </c>
      <c r="B5591" t="s">
        <v>208</v>
      </c>
      <c r="C5591">
        <v>2011</v>
      </c>
      <c r="D5591">
        <v>8317.4440544124827</v>
      </c>
      <c r="E5591">
        <v>69.034871435352471</v>
      </c>
      <c r="F5591">
        <f t="shared" si="208"/>
        <v>9.0261102816196335</v>
      </c>
    </row>
    <row r="5592" spans="1:6" x14ac:dyDescent="0.45">
      <c r="A5592" t="str">
        <f t="shared" si="207"/>
        <v>IBT2012</v>
      </c>
      <c r="B5592" t="s">
        <v>208</v>
      </c>
      <c r="C5592">
        <v>2012</v>
      </c>
      <c r="D5592">
        <v>8797.4132290241341</v>
      </c>
      <c r="E5592">
        <v>73.306522155423878</v>
      </c>
      <c r="F5592">
        <f t="shared" si="208"/>
        <v>9.0822130060069046</v>
      </c>
    </row>
    <row r="5593" spans="1:6" x14ac:dyDescent="0.45">
      <c r="A5593" t="str">
        <f t="shared" si="207"/>
        <v>IBT2013</v>
      </c>
      <c r="B5593" t="s">
        <v>208</v>
      </c>
      <c r="C5593">
        <v>2013</v>
      </c>
      <c r="D5593">
        <v>9205.1552695377832</v>
      </c>
      <c r="E5593">
        <v>77.612127065391633</v>
      </c>
      <c r="F5593">
        <f t="shared" si="208"/>
        <v>9.1275189614812202</v>
      </c>
    </row>
    <row r="5594" spans="1:6" x14ac:dyDescent="0.45">
      <c r="A5594" t="str">
        <f t="shared" si="207"/>
        <v>IBT2014</v>
      </c>
      <c r="B5594" t="s">
        <v>208</v>
      </c>
      <c r="C5594">
        <v>2014</v>
      </c>
      <c r="D5594">
        <v>9498.6738411403567</v>
      </c>
      <c r="E5594">
        <v>83.070402774411249</v>
      </c>
      <c r="F5594">
        <f t="shared" si="208"/>
        <v>9.158907472174814</v>
      </c>
    </row>
    <row r="5595" spans="1:6" x14ac:dyDescent="0.45">
      <c r="A5595" t="str">
        <f t="shared" si="207"/>
        <v>IBT2015</v>
      </c>
      <c r="B5595" t="s">
        <v>208</v>
      </c>
      <c r="C5595">
        <v>2015</v>
      </c>
      <c r="D5595">
        <v>9597.965457891878</v>
      </c>
      <c r="E5595">
        <v>91.550863776834746</v>
      </c>
      <c r="F5595">
        <f t="shared" si="208"/>
        <v>9.1693064235256845</v>
      </c>
    </row>
    <row r="5596" spans="1:6" x14ac:dyDescent="0.45">
      <c r="A5596" t="str">
        <f t="shared" si="207"/>
        <v>IBT2016</v>
      </c>
      <c r="B5596" t="s">
        <v>208</v>
      </c>
      <c r="C5596">
        <v>2016</v>
      </c>
      <c r="D5596">
        <v>9942.8027297602566</v>
      </c>
      <c r="E5596">
        <v>93.220735918667714</v>
      </c>
      <c r="F5596">
        <f t="shared" si="208"/>
        <v>9.2046042246706392</v>
      </c>
    </row>
    <row r="5597" spans="1:6" x14ac:dyDescent="0.45">
      <c r="A5597" t="str">
        <f t="shared" si="207"/>
        <v>IBT2017</v>
      </c>
      <c r="B5597" t="s">
        <v>208</v>
      </c>
      <c r="C5597">
        <v>2017</v>
      </c>
      <c r="D5597">
        <v>10458.734946434013</v>
      </c>
      <c r="E5597">
        <v>92.961946441138878</v>
      </c>
      <c r="F5597">
        <f t="shared" si="208"/>
        <v>9.2551927882813203</v>
      </c>
    </row>
    <row r="5598" spans="1:6" x14ac:dyDescent="0.45">
      <c r="A5598" t="str">
        <f t="shared" si="207"/>
        <v>IBT2018</v>
      </c>
      <c r="B5598" t="s">
        <v>208</v>
      </c>
      <c r="C5598">
        <v>2018</v>
      </c>
      <c r="D5598">
        <v>11142.293525752775</v>
      </c>
      <c r="E5598">
        <v>97.847802890349627</v>
      </c>
      <c r="F5598">
        <f t="shared" si="208"/>
        <v>9.3185033743149663</v>
      </c>
    </row>
    <row r="5599" spans="1:6" x14ac:dyDescent="0.45">
      <c r="A5599" t="str">
        <f t="shared" si="207"/>
        <v>IBT2019</v>
      </c>
      <c r="B5599" t="s">
        <v>208</v>
      </c>
      <c r="C5599">
        <v>2019</v>
      </c>
      <c r="D5599">
        <v>11765.875016416856</v>
      </c>
      <c r="E5599">
        <v>100.13845118144958</v>
      </c>
      <c r="F5599">
        <f t="shared" si="208"/>
        <v>9.3729586729318832</v>
      </c>
    </row>
    <row r="5600" spans="1:6" x14ac:dyDescent="0.45">
      <c r="A5600" t="str">
        <f t="shared" si="207"/>
        <v>IBT2020</v>
      </c>
      <c r="B5600" t="s">
        <v>208</v>
      </c>
      <c r="C5600">
        <v>2020</v>
      </c>
      <c r="D5600">
        <v>11769.598313395489</v>
      </c>
      <c r="E5600">
        <v>113.63786591528213</v>
      </c>
      <c r="F5600">
        <f t="shared" si="208"/>
        <v>9.3732750716681679</v>
      </c>
    </row>
    <row r="5601" spans="1:6" x14ac:dyDescent="0.45">
      <c r="A5601" t="str">
        <f t="shared" si="207"/>
        <v>IBT2021</v>
      </c>
      <c r="B5601" t="s">
        <v>208</v>
      </c>
      <c r="C5601">
        <v>2021</v>
      </c>
      <c r="D5601">
        <v>13171.913608523211</v>
      </c>
      <c r="E5601">
        <v>111.37217071030361</v>
      </c>
      <c r="F5601">
        <f t="shared" si="208"/>
        <v>9.4858420847534592</v>
      </c>
    </row>
    <row r="5602" spans="1:6" x14ac:dyDescent="0.45">
      <c r="A5602" t="str">
        <f t="shared" si="207"/>
        <v>IBT2022</v>
      </c>
      <c r="B5602" t="s">
        <v>208</v>
      </c>
      <c r="C5602">
        <v>2022</v>
      </c>
      <c r="D5602">
        <v>14581.633949982594</v>
      </c>
      <c r="E5602">
        <v>121.07068260327132</v>
      </c>
      <c r="F5602">
        <f t="shared" si="208"/>
        <v>9.5875180671835523</v>
      </c>
    </row>
    <row r="5603" spans="1:6" x14ac:dyDescent="0.45">
      <c r="A5603" t="str">
        <f t="shared" si="207"/>
        <v>IBT2023</v>
      </c>
      <c r="B5603" t="s">
        <v>208</v>
      </c>
      <c r="C5603">
        <v>2023</v>
      </c>
      <c r="D5603">
        <v>15679.807609869868</v>
      </c>
      <c r="E5603">
        <v>124.73278610601301</v>
      </c>
      <c r="F5603">
        <f t="shared" si="208"/>
        <v>9.6601290240504163</v>
      </c>
    </row>
    <row r="5604" spans="1:6" x14ac:dyDescent="0.45">
      <c r="A5604" t="str">
        <f t="shared" si="207"/>
        <v>IBT2024</v>
      </c>
      <c r="B5604" t="s">
        <v>208</v>
      </c>
      <c r="C5604">
        <v>2024</v>
      </c>
      <c r="D5604">
        <v>16601.923890647919</v>
      </c>
      <c r="E5604">
        <v>128.73057277573147</v>
      </c>
      <c r="F5604">
        <f t="shared" si="208"/>
        <v>9.7172738646560752</v>
      </c>
    </row>
    <row r="5605" spans="1:6" x14ac:dyDescent="0.45">
      <c r="A5605" t="str">
        <f t="shared" si="207"/>
        <v>IDB1990</v>
      </c>
      <c r="B5605" t="s">
        <v>1</v>
      </c>
      <c r="C5605">
        <v>1990</v>
      </c>
      <c r="D5605" s="2">
        <v>2035.9631616680924</v>
      </c>
      <c r="E5605" s="2">
        <v>16.779794026451221</v>
      </c>
      <c r="F5605">
        <f t="shared" si="208"/>
        <v>7.618724284023469</v>
      </c>
    </row>
    <row r="5606" spans="1:6" x14ac:dyDescent="0.45">
      <c r="A5606" t="str">
        <f t="shared" si="207"/>
        <v>IDB1991</v>
      </c>
      <c r="B5606" t="s">
        <v>1</v>
      </c>
      <c r="C5606">
        <v>1991</v>
      </c>
      <c r="D5606">
        <v>2087.315218402272</v>
      </c>
      <c r="E5606">
        <v>16.384224911378965</v>
      </c>
      <c r="F5606">
        <f t="shared" si="208"/>
        <v>7.6436339346764015</v>
      </c>
    </row>
    <row r="5607" spans="1:6" x14ac:dyDescent="0.45">
      <c r="A5607" t="str">
        <f t="shared" si="207"/>
        <v>IDB1992</v>
      </c>
      <c r="B5607" t="s">
        <v>1</v>
      </c>
      <c r="C5607">
        <v>1992</v>
      </c>
      <c r="D5607">
        <v>2141.5203278565523</v>
      </c>
      <c r="E5607">
        <v>17.526686855964684</v>
      </c>
      <c r="F5607">
        <f t="shared" si="208"/>
        <v>7.6692712893552502</v>
      </c>
    </row>
    <row r="5608" spans="1:6" x14ac:dyDescent="0.45">
      <c r="A5608" t="str">
        <f t="shared" si="207"/>
        <v>IDB1993</v>
      </c>
      <c r="B5608" t="s">
        <v>1</v>
      </c>
      <c r="C5608">
        <v>1993</v>
      </c>
      <c r="D5608">
        <v>2130.752976017347</v>
      </c>
      <c r="E5608">
        <v>16.14463139392798</v>
      </c>
      <c r="F5608">
        <f t="shared" si="208"/>
        <v>7.664230706100879</v>
      </c>
    </row>
    <row r="5609" spans="1:6" x14ac:dyDescent="0.45">
      <c r="A5609" t="str">
        <f t="shared" si="207"/>
        <v>IDB1994</v>
      </c>
      <c r="B5609" t="s">
        <v>1</v>
      </c>
      <c r="C5609">
        <v>1994</v>
      </c>
      <c r="D5609">
        <v>2142.2527036985157</v>
      </c>
      <c r="E5609">
        <v>14.917869777352944</v>
      </c>
      <c r="F5609">
        <f t="shared" si="208"/>
        <v>7.6696132196319962</v>
      </c>
    </row>
    <row r="5610" spans="1:6" x14ac:dyDescent="0.45">
      <c r="A5610" t="str">
        <f t="shared" si="207"/>
        <v>IDB1995</v>
      </c>
      <c r="B5610" t="s">
        <v>1</v>
      </c>
      <c r="C5610">
        <v>1995</v>
      </c>
      <c r="D5610">
        <v>2186.5688734118039</v>
      </c>
      <c r="E5610">
        <v>13.08140561705544</v>
      </c>
      <c r="F5610">
        <f t="shared" si="208"/>
        <v>7.6900888697448533</v>
      </c>
    </row>
    <row r="5611" spans="1:6" x14ac:dyDescent="0.45">
      <c r="A5611" t="str">
        <f t="shared" si="207"/>
        <v>IDB1996</v>
      </c>
      <c r="B5611" t="s">
        <v>1</v>
      </c>
      <c r="C5611">
        <v>1996</v>
      </c>
      <c r="D5611">
        <v>2268.7583006161385</v>
      </c>
      <c r="E5611">
        <v>11.764986600366742</v>
      </c>
      <c r="F5611">
        <f t="shared" si="208"/>
        <v>7.7269879566802482</v>
      </c>
    </row>
    <row r="5612" spans="1:6" x14ac:dyDescent="0.45">
      <c r="A5612" t="str">
        <f t="shared" si="207"/>
        <v>IDB1997</v>
      </c>
      <c r="B5612" t="s">
        <v>1</v>
      </c>
      <c r="C5612">
        <v>1997</v>
      </c>
      <c r="D5612">
        <v>2300.3831967059496</v>
      </c>
      <c r="E5612">
        <v>12.281803666534335</v>
      </c>
      <c r="F5612">
        <f t="shared" si="208"/>
        <v>7.7408309953032486</v>
      </c>
    </row>
    <row r="5613" spans="1:6" x14ac:dyDescent="0.45">
      <c r="A5613" t="str">
        <f t="shared" si="207"/>
        <v>IDB1998</v>
      </c>
      <c r="B5613" t="s">
        <v>1</v>
      </c>
      <c r="C5613">
        <v>1998</v>
      </c>
      <c r="D5613">
        <v>2329.7709436914547</v>
      </c>
      <c r="E5613">
        <v>12.375846919229096</v>
      </c>
      <c r="F5613">
        <f t="shared" si="208"/>
        <v>7.753525234298694</v>
      </c>
    </row>
    <row r="5614" spans="1:6" x14ac:dyDescent="0.45">
      <c r="A5614" t="str">
        <f t="shared" si="207"/>
        <v>IDB1999</v>
      </c>
      <c r="B5614" t="s">
        <v>1</v>
      </c>
      <c r="C5614">
        <v>1999</v>
      </c>
      <c r="D5614">
        <v>2356.2582553066422</v>
      </c>
      <c r="E5614">
        <v>16.75170635310829</v>
      </c>
      <c r="F5614">
        <f t="shared" si="208"/>
        <v>7.7648301547685996</v>
      </c>
    </row>
    <row r="5615" spans="1:6" x14ac:dyDescent="0.45">
      <c r="A5615" t="str">
        <f t="shared" si="207"/>
        <v>IDB2000</v>
      </c>
      <c r="B5615" t="s">
        <v>1</v>
      </c>
      <c r="C5615">
        <v>2000</v>
      </c>
      <c r="D5615">
        <v>2434.20456713882</v>
      </c>
      <c r="E5615">
        <v>14.027201801658649</v>
      </c>
      <c r="F5615">
        <f t="shared" si="208"/>
        <v>7.7973753156768115</v>
      </c>
    </row>
    <row r="5616" spans="1:6" x14ac:dyDescent="0.45">
      <c r="A5616" t="str">
        <f t="shared" si="207"/>
        <v>IDB2001</v>
      </c>
      <c r="B5616" t="s">
        <v>1</v>
      </c>
      <c r="C5616">
        <v>2001</v>
      </c>
      <c r="D5616">
        <v>2519.4137065543496</v>
      </c>
      <c r="E5616">
        <v>14.579299840360562</v>
      </c>
      <c r="F5616">
        <f t="shared" si="208"/>
        <v>7.831781497307607</v>
      </c>
    </row>
    <row r="5617" spans="1:6" x14ac:dyDescent="0.45">
      <c r="A5617" t="str">
        <f t="shared" si="207"/>
        <v>IDB2002</v>
      </c>
      <c r="B5617" t="s">
        <v>1</v>
      </c>
      <c r="C5617">
        <v>2002</v>
      </c>
      <c r="D5617">
        <v>2640.9667669107566</v>
      </c>
      <c r="E5617">
        <v>15.005626441850989</v>
      </c>
      <c r="F5617">
        <f t="shared" si="208"/>
        <v>7.8789003286930654</v>
      </c>
    </row>
    <row r="5618" spans="1:6" x14ac:dyDescent="0.45">
      <c r="A5618" t="str">
        <f t="shared" si="207"/>
        <v>IDB2003</v>
      </c>
      <c r="B5618" t="s">
        <v>1</v>
      </c>
      <c r="C5618">
        <v>2003</v>
      </c>
      <c r="D5618">
        <v>2750.5177880796055</v>
      </c>
      <c r="E5618">
        <v>15.151815337771454</v>
      </c>
      <c r="F5618">
        <f t="shared" si="208"/>
        <v>7.9195444595113269</v>
      </c>
    </row>
    <row r="5619" spans="1:6" x14ac:dyDescent="0.45">
      <c r="A5619" t="str">
        <f t="shared" si="207"/>
        <v>IDB2004</v>
      </c>
      <c r="B5619" t="s">
        <v>1</v>
      </c>
      <c r="C5619">
        <v>2004</v>
      </c>
      <c r="D5619">
        <v>2960.4361338765407</v>
      </c>
      <c r="E5619">
        <v>15.349521632727434</v>
      </c>
      <c r="F5619">
        <f t="shared" si="208"/>
        <v>7.9930918789901204</v>
      </c>
    </row>
    <row r="5620" spans="1:6" x14ac:dyDescent="0.45">
      <c r="A5620" t="str">
        <f t="shared" si="207"/>
        <v>IDB2005</v>
      </c>
      <c r="B5620" t="s">
        <v>1</v>
      </c>
      <c r="C5620">
        <v>2005</v>
      </c>
      <c r="D5620">
        <v>3162.1552491510115</v>
      </c>
      <c r="E5620">
        <v>15.017670117176031</v>
      </c>
      <c r="F5620">
        <f t="shared" si="208"/>
        <v>8.0590091149673597</v>
      </c>
    </row>
    <row r="5621" spans="1:6" x14ac:dyDescent="0.45">
      <c r="A5621" t="str">
        <f t="shared" si="207"/>
        <v>IDB2006</v>
      </c>
      <c r="B5621" t="s">
        <v>1</v>
      </c>
      <c r="C5621">
        <v>2006</v>
      </c>
      <c r="D5621">
        <v>3364.3988205604828</v>
      </c>
      <c r="E5621">
        <v>14.765623399336166</v>
      </c>
      <c r="F5621">
        <f t="shared" si="208"/>
        <v>8.1210045695236275</v>
      </c>
    </row>
    <row r="5622" spans="1:6" x14ac:dyDescent="0.45">
      <c r="A5622" t="str">
        <f t="shared" si="207"/>
        <v>IDB2007</v>
      </c>
      <c r="B5622" t="s">
        <v>1</v>
      </c>
      <c r="C5622">
        <v>2007</v>
      </c>
      <c r="D5622">
        <v>3546.0027042968868</v>
      </c>
      <c r="E5622">
        <v>17.746903879058319</v>
      </c>
      <c r="F5622">
        <f t="shared" si="208"/>
        <v>8.1735762492669384</v>
      </c>
    </row>
    <row r="5623" spans="1:6" x14ac:dyDescent="0.45">
      <c r="A5623" t="str">
        <f t="shared" si="207"/>
        <v>IDB2008</v>
      </c>
      <c r="B5623" t="s">
        <v>1</v>
      </c>
      <c r="C5623">
        <v>2008</v>
      </c>
      <c r="D5623">
        <v>3662.3731721443696</v>
      </c>
      <c r="E5623">
        <v>20.491367879338249</v>
      </c>
      <c r="F5623">
        <f t="shared" si="208"/>
        <v>8.2058666239596914</v>
      </c>
    </row>
    <row r="5624" spans="1:6" x14ac:dyDescent="0.45">
      <c r="A5624" t="str">
        <f t="shared" si="207"/>
        <v>IDB2009</v>
      </c>
      <c r="B5624" t="s">
        <v>1</v>
      </c>
      <c r="C5624">
        <v>2009</v>
      </c>
      <c r="D5624">
        <v>3790.6307601578405</v>
      </c>
      <c r="E5624">
        <v>19.638876994735789</v>
      </c>
      <c r="F5624">
        <f t="shared" si="208"/>
        <v>8.2402877117112343</v>
      </c>
    </row>
    <row r="5625" spans="1:6" x14ac:dyDescent="0.45">
      <c r="A5625" t="str">
        <f t="shared" si="207"/>
        <v>IDB2010</v>
      </c>
      <c r="B5625" t="s">
        <v>1</v>
      </c>
      <c r="C5625">
        <v>2010</v>
      </c>
      <c r="D5625">
        <v>3938.8393963753433</v>
      </c>
      <c r="E5625">
        <v>16.478418345423655</v>
      </c>
      <c r="F5625">
        <f t="shared" si="208"/>
        <v>8.2786413894499962</v>
      </c>
    </row>
    <row r="5626" spans="1:6" x14ac:dyDescent="0.45">
      <c r="A5626" t="str">
        <f t="shared" si="207"/>
        <v>IDB2011</v>
      </c>
      <c r="B5626" t="s">
        <v>1</v>
      </c>
      <c r="C5626">
        <v>2011</v>
      </c>
      <c r="D5626">
        <v>4080.3146012473098</v>
      </c>
      <c r="E5626">
        <v>14.890659364429789</v>
      </c>
      <c r="F5626">
        <f t="shared" si="208"/>
        <v>8.3139293725743766</v>
      </c>
    </row>
    <row r="5627" spans="1:6" x14ac:dyDescent="0.45">
      <c r="A5627" t="str">
        <f t="shared" si="207"/>
        <v>IDB2012</v>
      </c>
      <c r="B5627" t="s">
        <v>1</v>
      </c>
      <c r="C5627">
        <v>2012</v>
      </c>
      <c r="D5627">
        <v>4212.8074004650534</v>
      </c>
      <c r="E5627">
        <v>14.266842279028344</v>
      </c>
      <c r="F5627">
        <f t="shared" si="208"/>
        <v>8.3458845454023542</v>
      </c>
    </row>
    <row r="5628" spans="1:6" x14ac:dyDescent="0.45">
      <c r="A5628" t="str">
        <f t="shared" si="207"/>
        <v>IDB2013</v>
      </c>
      <c r="B5628" t="s">
        <v>1</v>
      </c>
      <c r="C5628">
        <v>2013</v>
      </c>
      <c r="D5628">
        <v>4405.718108987201</v>
      </c>
      <c r="E5628">
        <v>14.291783394247949</v>
      </c>
      <c r="F5628">
        <f t="shared" si="208"/>
        <v>8.3906585464202266</v>
      </c>
    </row>
    <row r="5629" spans="1:6" x14ac:dyDescent="0.45">
      <c r="A5629" t="str">
        <f t="shared" si="207"/>
        <v>IDB2014</v>
      </c>
      <c r="B5629" t="s">
        <v>1</v>
      </c>
      <c r="C5629">
        <v>2014</v>
      </c>
      <c r="D5629">
        <v>4623.286593861003</v>
      </c>
      <c r="E5629">
        <v>15.480150949902288</v>
      </c>
      <c r="F5629">
        <f t="shared" si="208"/>
        <v>8.4388611151147579</v>
      </c>
    </row>
    <row r="5630" spans="1:6" x14ac:dyDescent="0.45">
      <c r="A5630" t="str">
        <f t="shared" si="207"/>
        <v>IDB2015</v>
      </c>
      <c r="B5630" t="s">
        <v>1</v>
      </c>
      <c r="C5630">
        <v>2015</v>
      </c>
      <c r="D5630">
        <v>4719.6142268159429</v>
      </c>
      <c r="E5630">
        <v>15.783914727681033</v>
      </c>
      <c r="F5630">
        <f t="shared" si="208"/>
        <v>8.4594823436325992</v>
      </c>
    </row>
    <row r="5631" spans="1:6" x14ac:dyDescent="0.45">
      <c r="A5631" t="str">
        <f t="shared" si="207"/>
        <v>IDB2016</v>
      </c>
      <c r="B5631" t="s">
        <v>1</v>
      </c>
      <c r="C5631">
        <v>2016</v>
      </c>
      <c r="D5631">
        <v>4757.552271983569</v>
      </c>
      <c r="E5631">
        <v>17.01218208018603</v>
      </c>
      <c r="F5631">
        <f t="shared" si="208"/>
        <v>8.4674885863897273</v>
      </c>
    </row>
    <row r="5632" spans="1:6" x14ac:dyDescent="0.45">
      <c r="A5632" t="str">
        <f t="shared" si="207"/>
        <v>IDB2017</v>
      </c>
      <c r="B5632" t="s">
        <v>1</v>
      </c>
      <c r="C5632">
        <v>2017</v>
      </c>
      <c r="D5632">
        <v>5009.2709461355444</v>
      </c>
      <c r="E5632">
        <v>16.247343481847324</v>
      </c>
      <c r="F5632">
        <f t="shared" si="208"/>
        <v>8.5190456637564633</v>
      </c>
    </row>
    <row r="5633" spans="1:6" x14ac:dyDescent="0.45">
      <c r="A5633" t="str">
        <f t="shared" si="207"/>
        <v>IDB2018</v>
      </c>
      <c r="B5633" t="s">
        <v>1</v>
      </c>
      <c r="C5633">
        <v>2018</v>
      </c>
      <c r="D5633">
        <v>5068.3865713294554</v>
      </c>
      <c r="E5633">
        <v>16.064192687655229</v>
      </c>
      <c r="F5633">
        <f t="shared" si="208"/>
        <v>8.5307778154321454</v>
      </c>
    </row>
    <row r="5634" spans="1:6" x14ac:dyDescent="0.45">
      <c r="A5634" t="str">
        <f t="shared" si="207"/>
        <v>IDB2019</v>
      </c>
      <c r="B5634" t="s">
        <v>1</v>
      </c>
      <c r="C5634">
        <v>2019</v>
      </c>
      <c r="D5634">
        <v>5291.1949107067185</v>
      </c>
      <c r="E5634">
        <v>16.357418100969692</v>
      </c>
      <c r="F5634">
        <f t="shared" si="208"/>
        <v>8.5737993803860313</v>
      </c>
    </row>
    <row r="5635" spans="1:6" x14ac:dyDescent="0.45">
      <c r="A5635" t="str">
        <f t="shared" ref="A5635:A5698" si="209">B5635&amp;C5635</f>
        <v>IDB2020</v>
      </c>
      <c r="B5635" t="s">
        <v>1</v>
      </c>
      <c r="C5635">
        <v>2020</v>
      </c>
      <c r="D5635">
        <v>5291.9396468560144</v>
      </c>
      <c r="E5635">
        <v>17.607777814571364</v>
      </c>
      <c r="F5635">
        <f t="shared" ref="F5635:F5698" si="210">LN(D5635)</f>
        <v>8.5739401205696648</v>
      </c>
    </row>
    <row r="5636" spans="1:6" x14ac:dyDescent="0.45">
      <c r="A5636" t="str">
        <f t="shared" si="209"/>
        <v>IDB2021</v>
      </c>
      <c r="B5636" t="s">
        <v>1</v>
      </c>
      <c r="C5636">
        <v>2021</v>
      </c>
      <c r="D5636">
        <v>5601.4170653621213</v>
      </c>
      <c r="E5636">
        <v>18.227098936398811</v>
      </c>
      <c r="F5636">
        <f t="shared" si="210"/>
        <v>8.6307748920982448</v>
      </c>
    </row>
    <row r="5637" spans="1:6" x14ac:dyDescent="0.45">
      <c r="A5637" t="str">
        <f t="shared" si="209"/>
        <v>IDB2022</v>
      </c>
      <c r="B5637" t="s">
        <v>1</v>
      </c>
      <c r="C5637">
        <v>2022</v>
      </c>
      <c r="D5637">
        <v>6143.4580811745518</v>
      </c>
      <c r="E5637">
        <v>17.833424139820714</v>
      </c>
      <c r="F5637">
        <f t="shared" si="210"/>
        <v>8.7231430680035711</v>
      </c>
    </row>
    <row r="5638" spans="1:6" x14ac:dyDescent="0.45">
      <c r="A5638" t="str">
        <f t="shared" si="209"/>
        <v>IDX1990</v>
      </c>
      <c r="B5638" t="s">
        <v>525</v>
      </c>
      <c r="C5638">
        <v>1990</v>
      </c>
      <c r="D5638" s="2">
        <v>996.39428725753601</v>
      </c>
      <c r="E5638" s="2">
        <v>9.7659112409774949</v>
      </c>
      <c r="F5638">
        <f t="shared" si="210"/>
        <v>6.9041430499889476</v>
      </c>
    </row>
    <row r="5639" spans="1:6" x14ac:dyDescent="0.45">
      <c r="A5639" t="str">
        <f t="shared" si="209"/>
        <v>IDX1991</v>
      </c>
      <c r="B5639" t="s">
        <v>525</v>
      </c>
      <c r="C5639">
        <v>1991</v>
      </c>
      <c r="D5639">
        <v>1026.2575357280739</v>
      </c>
      <c r="E5639">
        <v>8.4474166734929028</v>
      </c>
      <c r="F5639">
        <f t="shared" si="210"/>
        <v>6.9336740037146587</v>
      </c>
    </row>
    <row r="5640" spans="1:6" x14ac:dyDescent="0.45">
      <c r="A5640" t="str">
        <f t="shared" si="209"/>
        <v>IDX1992</v>
      </c>
      <c r="B5640" t="s">
        <v>525</v>
      </c>
      <c r="C5640">
        <v>1992</v>
      </c>
      <c r="D5640">
        <v>1034.8904373005025</v>
      </c>
      <c r="E5640">
        <v>9.1486895417411791</v>
      </c>
      <c r="F5640">
        <f t="shared" si="210"/>
        <v>6.9420508424154761</v>
      </c>
    </row>
    <row r="5641" spans="1:6" x14ac:dyDescent="0.45">
      <c r="A5641" t="str">
        <f t="shared" si="209"/>
        <v>IDX1993</v>
      </c>
      <c r="B5641" t="s">
        <v>525</v>
      </c>
      <c r="C5641">
        <v>1993</v>
      </c>
      <c r="D5641">
        <v>1057.8571309240208</v>
      </c>
      <c r="E5641">
        <v>9.1966975683495544</v>
      </c>
      <c r="F5641">
        <f t="shared" si="210"/>
        <v>6.9640005663661189</v>
      </c>
    </row>
    <row r="5642" spans="1:6" x14ac:dyDescent="0.45">
      <c r="A5642" t="str">
        <f t="shared" si="209"/>
        <v>IDX1994</v>
      </c>
      <c r="B5642" t="s">
        <v>525</v>
      </c>
      <c r="C5642">
        <v>1994</v>
      </c>
      <c r="D5642">
        <v>1061.2958924723071</v>
      </c>
      <c r="E5642">
        <v>8.9035675821201146</v>
      </c>
      <c r="F5642">
        <f t="shared" si="210"/>
        <v>6.9672459804807314</v>
      </c>
    </row>
    <row r="5643" spans="1:6" x14ac:dyDescent="0.45">
      <c r="A5643" t="str">
        <f t="shared" si="209"/>
        <v>IDX1995</v>
      </c>
      <c r="B5643" t="s">
        <v>525</v>
      </c>
      <c r="C5643">
        <v>1995</v>
      </c>
      <c r="D5643">
        <v>1108.1048042698776</v>
      </c>
      <c r="E5643">
        <v>12.002017649094306</v>
      </c>
      <c r="F5643">
        <f t="shared" si="210"/>
        <v>7.0104064515252258</v>
      </c>
    </row>
    <row r="5644" spans="1:6" x14ac:dyDescent="0.45">
      <c r="A5644" t="str">
        <f t="shared" si="209"/>
        <v>IDX1996</v>
      </c>
      <c r="B5644" t="s">
        <v>525</v>
      </c>
      <c r="C5644">
        <v>1996</v>
      </c>
      <c r="D5644">
        <v>1152.648147817695</v>
      </c>
      <c r="E5644">
        <v>12.659112504342389</v>
      </c>
      <c r="F5644">
        <f t="shared" si="210"/>
        <v>7.0498173113538396</v>
      </c>
    </row>
    <row r="5645" spans="1:6" x14ac:dyDescent="0.45">
      <c r="A5645" t="str">
        <f t="shared" si="209"/>
        <v>IDX1997</v>
      </c>
      <c r="B5645" t="s">
        <v>525</v>
      </c>
      <c r="C5645">
        <v>1997</v>
      </c>
      <c r="D5645">
        <v>1207.1383155797021</v>
      </c>
      <c r="E5645">
        <v>13.261085540864649</v>
      </c>
      <c r="F5645">
        <f t="shared" si="210"/>
        <v>7.0960078090471619</v>
      </c>
    </row>
    <row r="5646" spans="1:6" x14ac:dyDescent="0.45">
      <c r="A5646" t="str">
        <f t="shared" si="209"/>
        <v>IDX1998</v>
      </c>
      <c r="B5646" t="s">
        <v>525</v>
      </c>
      <c r="C5646">
        <v>1998</v>
      </c>
      <c r="D5646">
        <v>1240.5515443893141</v>
      </c>
      <c r="E5646">
        <v>13.76167595716197</v>
      </c>
      <c r="F5646">
        <f t="shared" si="210"/>
        <v>7.1233113535699655</v>
      </c>
    </row>
    <row r="5647" spans="1:6" x14ac:dyDescent="0.45">
      <c r="A5647" t="str">
        <f t="shared" si="209"/>
        <v>IDX1999</v>
      </c>
      <c r="B5647" t="s">
        <v>525</v>
      </c>
      <c r="C5647">
        <v>1999</v>
      </c>
      <c r="D5647">
        <v>1283.5498246647303</v>
      </c>
      <c r="E5647">
        <v>14.106468586353044</v>
      </c>
      <c r="F5647">
        <f t="shared" si="210"/>
        <v>7.1573848189303417</v>
      </c>
    </row>
    <row r="5648" spans="1:6" x14ac:dyDescent="0.45">
      <c r="A5648" t="str">
        <f t="shared" si="209"/>
        <v>IDX2000</v>
      </c>
      <c r="B5648" t="s">
        <v>525</v>
      </c>
      <c r="C5648">
        <v>2000</v>
      </c>
      <c r="D5648">
        <v>1344.6234401497436</v>
      </c>
      <c r="E5648">
        <v>12.897528338115823</v>
      </c>
      <c r="F5648">
        <f t="shared" si="210"/>
        <v>7.2038692826880917</v>
      </c>
    </row>
    <row r="5649" spans="1:6" x14ac:dyDescent="0.45">
      <c r="A5649" t="str">
        <f t="shared" si="209"/>
        <v>IDX2001</v>
      </c>
      <c r="B5649" t="s">
        <v>525</v>
      </c>
      <c r="C5649">
        <v>2001</v>
      </c>
      <c r="D5649">
        <v>1403.3965486950353</v>
      </c>
      <c r="E5649">
        <v>14.493613154804299</v>
      </c>
      <c r="F5649">
        <f t="shared" si="210"/>
        <v>7.2466506835697855</v>
      </c>
    </row>
    <row r="5650" spans="1:6" x14ac:dyDescent="0.45">
      <c r="A5650" t="str">
        <f t="shared" si="209"/>
        <v>IDX2002</v>
      </c>
      <c r="B5650" t="s">
        <v>525</v>
      </c>
      <c r="C5650">
        <v>2002</v>
      </c>
      <c r="D5650">
        <v>1456.6732579858219</v>
      </c>
      <c r="E5650">
        <v>14.586612400532481</v>
      </c>
      <c r="F5650">
        <f t="shared" si="210"/>
        <v>7.2839105243443472</v>
      </c>
    </row>
    <row r="5651" spans="1:6" x14ac:dyDescent="0.45">
      <c r="A5651" t="str">
        <f t="shared" si="209"/>
        <v>IDX2003</v>
      </c>
      <c r="B5651" t="s">
        <v>525</v>
      </c>
      <c r="C5651">
        <v>2003</v>
      </c>
      <c r="D5651">
        <v>1532.6766716197637</v>
      </c>
      <c r="E5651">
        <v>14.791490610424455</v>
      </c>
      <c r="F5651">
        <f t="shared" si="210"/>
        <v>7.3347709444412992</v>
      </c>
    </row>
    <row r="5652" spans="1:6" x14ac:dyDescent="0.45">
      <c r="A5652" t="str">
        <f t="shared" si="209"/>
        <v>IDX2004</v>
      </c>
      <c r="B5652" t="s">
        <v>525</v>
      </c>
      <c r="C5652">
        <v>2004</v>
      </c>
      <c r="D5652">
        <v>1632.9955753218112</v>
      </c>
      <c r="E5652">
        <v>15.452889919482667</v>
      </c>
      <c r="F5652">
        <f t="shared" si="210"/>
        <v>7.3981713834271812</v>
      </c>
    </row>
    <row r="5653" spans="1:6" x14ac:dyDescent="0.45">
      <c r="A5653" t="str">
        <f t="shared" si="209"/>
        <v>IDX2005</v>
      </c>
      <c r="B5653" t="s">
        <v>525</v>
      </c>
      <c r="C5653">
        <v>2005</v>
      </c>
      <c r="D5653">
        <v>1756.2728503918956</v>
      </c>
      <c r="E5653">
        <v>16.306270848222699</v>
      </c>
      <c r="F5653">
        <f t="shared" si="210"/>
        <v>7.4709491438967151</v>
      </c>
    </row>
    <row r="5654" spans="1:6" x14ac:dyDescent="0.45">
      <c r="A5654" t="str">
        <f t="shared" si="209"/>
        <v>IDX2006</v>
      </c>
      <c r="B5654" t="s">
        <v>525</v>
      </c>
      <c r="C5654">
        <v>2006</v>
      </c>
      <c r="D5654">
        <v>1887.8820212367166</v>
      </c>
      <c r="E5654">
        <v>16.896798979901234</v>
      </c>
      <c r="F5654">
        <f t="shared" si="210"/>
        <v>7.5432108560012034</v>
      </c>
    </row>
    <row r="5655" spans="1:6" x14ac:dyDescent="0.45">
      <c r="A5655" t="str">
        <f t="shared" si="209"/>
        <v>IDX2007</v>
      </c>
      <c r="B5655" t="s">
        <v>525</v>
      </c>
      <c r="C5655">
        <v>2007</v>
      </c>
      <c r="D5655">
        <v>2022.6973351856145</v>
      </c>
      <c r="E5655">
        <v>17.402209373671411</v>
      </c>
      <c r="F5655">
        <f t="shared" si="210"/>
        <v>7.6121872141040932</v>
      </c>
    </row>
    <row r="5656" spans="1:6" x14ac:dyDescent="0.45">
      <c r="A5656" t="str">
        <f t="shared" si="209"/>
        <v>IDX2008</v>
      </c>
      <c r="B5656" t="s">
        <v>525</v>
      </c>
      <c r="C5656">
        <v>2008</v>
      </c>
      <c r="D5656">
        <v>2140.5944311482153</v>
      </c>
      <c r="E5656">
        <v>18.210695287648903</v>
      </c>
      <c r="F5656">
        <f t="shared" si="210"/>
        <v>7.6688388410091051</v>
      </c>
    </row>
    <row r="5657" spans="1:6" x14ac:dyDescent="0.45">
      <c r="A5657" t="str">
        <f t="shared" si="209"/>
        <v>IDX2009</v>
      </c>
      <c r="B5657" t="s">
        <v>525</v>
      </c>
      <c r="C5657">
        <v>2009</v>
      </c>
      <c r="D5657">
        <v>2199.1293201227941</v>
      </c>
      <c r="E5657">
        <v>19.833077993094992</v>
      </c>
      <c r="F5657">
        <f t="shared" si="210"/>
        <v>7.6958167974307843</v>
      </c>
    </row>
    <row r="5658" spans="1:6" x14ac:dyDescent="0.45">
      <c r="A5658" t="str">
        <f t="shared" si="209"/>
        <v>IDX2010</v>
      </c>
      <c r="B5658" t="s">
        <v>525</v>
      </c>
      <c r="C5658">
        <v>2010</v>
      </c>
      <c r="D5658">
        <v>2319.4647643712142</v>
      </c>
      <c r="E5658">
        <v>20.565523923288062</v>
      </c>
      <c r="F5658">
        <f t="shared" si="210"/>
        <v>7.7490917330314524</v>
      </c>
    </row>
    <row r="5659" spans="1:6" x14ac:dyDescent="0.45">
      <c r="A5659" t="str">
        <f t="shared" si="209"/>
        <v>IDX2011</v>
      </c>
      <c r="B5659" t="s">
        <v>525</v>
      </c>
      <c r="C5659">
        <v>2011</v>
      </c>
      <c r="D5659">
        <v>2428.5029189573252</v>
      </c>
      <c r="E5659">
        <v>20.604444113962195</v>
      </c>
      <c r="F5659">
        <f t="shared" si="210"/>
        <v>7.7950302637440334</v>
      </c>
    </row>
    <row r="5660" spans="1:6" x14ac:dyDescent="0.45">
      <c r="A5660" t="str">
        <f t="shared" si="209"/>
        <v>IDX2012</v>
      </c>
      <c r="B5660" t="s">
        <v>525</v>
      </c>
      <c r="C5660">
        <v>2012</v>
      </c>
      <c r="D5660">
        <v>2518.6569547960016</v>
      </c>
      <c r="E5660">
        <v>21.891580727461317</v>
      </c>
      <c r="F5660">
        <f t="shared" si="210"/>
        <v>7.831481083988737</v>
      </c>
    </row>
    <row r="5661" spans="1:6" x14ac:dyDescent="0.45">
      <c r="A5661" t="str">
        <f t="shared" si="209"/>
        <v>IDX2013</v>
      </c>
      <c r="B5661" t="s">
        <v>525</v>
      </c>
      <c r="C5661">
        <v>2013</v>
      </c>
      <c r="D5661">
        <v>2658.2326782631517</v>
      </c>
      <c r="E5661">
        <v>22.297419504759741</v>
      </c>
      <c r="F5661">
        <f t="shared" si="210"/>
        <v>7.8854167742918335</v>
      </c>
    </row>
    <row r="5662" spans="1:6" x14ac:dyDescent="0.45">
      <c r="A5662" t="str">
        <f t="shared" si="209"/>
        <v>IDX2014</v>
      </c>
      <c r="B5662" t="s">
        <v>525</v>
      </c>
      <c r="C5662">
        <v>2014</v>
      </c>
      <c r="D5662">
        <v>2821.8450941550859</v>
      </c>
      <c r="E5662">
        <v>24.93567124768677</v>
      </c>
      <c r="F5662">
        <f t="shared" si="210"/>
        <v>7.9451462386860996</v>
      </c>
    </row>
    <row r="5663" spans="1:6" x14ac:dyDescent="0.45">
      <c r="A5663" t="str">
        <f t="shared" si="209"/>
        <v>IDX2015</v>
      </c>
      <c r="B5663" t="s">
        <v>525</v>
      </c>
      <c r="C5663">
        <v>2015</v>
      </c>
      <c r="D5663">
        <v>2914.2218739974692</v>
      </c>
      <c r="E5663">
        <v>27.407184246433324</v>
      </c>
      <c r="F5663">
        <f t="shared" si="210"/>
        <v>7.9773581245557947</v>
      </c>
    </row>
    <row r="5664" spans="1:6" x14ac:dyDescent="0.45">
      <c r="A5664" t="str">
        <f t="shared" si="209"/>
        <v>IDX2016</v>
      </c>
      <c r="B5664" t="s">
        <v>525</v>
      </c>
      <c r="C5664">
        <v>2016</v>
      </c>
      <c r="D5664">
        <v>3060.9603877392569</v>
      </c>
      <c r="E5664">
        <v>28.404107515315133</v>
      </c>
      <c r="F5664">
        <f t="shared" si="210"/>
        <v>8.0264839979074978</v>
      </c>
    </row>
    <row r="5665" spans="1:6" x14ac:dyDescent="0.45">
      <c r="A5665" t="str">
        <f t="shared" si="209"/>
        <v>IDX2017</v>
      </c>
      <c r="B5665" t="s">
        <v>525</v>
      </c>
      <c r="C5665">
        <v>2017</v>
      </c>
      <c r="D5665">
        <v>3198.9012958359758</v>
      </c>
      <c r="E5665">
        <v>29.597328117992756</v>
      </c>
      <c r="F5665">
        <f t="shared" si="210"/>
        <v>8.0705626847801533</v>
      </c>
    </row>
    <row r="5666" spans="1:6" x14ac:dyDescent="0.45">
      <c r="A5666" t="str">
        <f t="shared" si="209"/>
        <v>IDX2018</v>
      </c>
      <c r="B5666" t="s">
        <v>525</v>
      </c>
      <c r="C5666">
        <v>2018</v>
      </c>
      <c r="D5666">
        <v>3415.2533926236738</v>
      </c>
      <c r="E5666">
        <v>30.160567915759021</v>
      </c>
      <c r="F5666">
        <f t="shared" si="210"/>
        <v>8.1360069691420165</v>
      </c>
    </row>
    <row r="5667" spans="1:6" x14ac:dyDescent="0.45">
      <c r="A5667" t="str">
        <f t="shared" si="209"/>
        <v>IDX2019</v>
      </c>
      <c r="B5667" t="s">
        <v>525</v>
      </c>
      <c r="C5667">
        <v>2019</v>
      </c>
      <c r="D5667">
        <v>3612.7017249832775</v>
      </c>
      <c r="E5667">
        <v>30.416706888986635</v>
      </c>
      <c r="F5667">
        <f t="shared" si="210"/>
        <v>8.1922111716874682</v>
      </c>
    </row>
    <row r="5668" spans="1:6" x14ac:dyDescent="0.45">
      <c r="A5668" t="str">
        <f t="shared" si="209"/>
        <v>IDX2020</v>
      </c>
      <c r="B5668" t="s">
        <v>525</v>
      </c>
      <c r="C5668">
        <v>2020</v>
      </c>
      <c r="D5668">
        <v>3650.1498448083294</v>
      </c>
      <c r="E5668">
        <v>30.595258946836406</v>
      </c>
      <c r="F5668">
        <f t="shared" si="210"/>
        <v>8.2025234991060163</v>
      </c>
    </row>
    <row r="5669" spans="1:6" x14ac:dyDescent="0.45">
      <c r="A5669" t="str">
        <f t="shared" si="209"/>
        <v>IDX2021</v>
      </c>
      <c r="B5669" t="s">
        <v>525</v>
      </c>
      <c r="C5669">
        <v>2021</v>
      </c>
      <c r="D5669">
        <v>3899.1797208466414</v>
      </c>
      <c r="E5669">
        <v>31.884310082438162</v>
      </c>
      <c r="F5669">
        <f t="shared" si="210"/>
        <v>8.2685214820076638</v>
      </c>
    </row>
    <row r="5670" spans="1:6" x14ac:dyDescent="0.45">
      <c r="A5670" t="str">
        <f t="shared" si="209"/>
        <v>IDX2022</v>
      </c>
      <c r="B5670" t="s">
        <v>525</v>
      </c>
      <c r="C5670">
        <v>2022</v>
      </c>
      <c r="D5670">
        <v>4267.6700285013458</v>
      </c>
      <c r="E5670">
        <v>32.792223487082538</v>
      </c>
      <c r="F5670">
        <f t="shared" si="210"/>
        <v>8.3588232965231342</v>
      </c>
    </row>
    <row r="5671" spans="1:6" x14ac:dyDescent="0.45">
      <c r="A5671" t="str">
        <f t="shared" si="209"/>
        <v>IDX2023</v>
      </c>
      <c r="B5671" t="s">
        <v>525</v>
      </c>
      <c r="C5671">
        <v>2023</v>
      </c>
      <c r="D5671">
        <v>4469.6859857771287</v>
      </c>
      <c r="E5671">
        <v>33.676980718873921</v>
      </c>
      <c r="F5671">
        <f t="shared" si="210"/>
        <v>8.4050734358731578</v>
      </c>
    </row>
    <row r="5672" spans="1:6" x14ac:dyDescent="0.45">
      <c r="A5672" t="str">
        <f t="shared" si="209"/>
        <v>IDA1990</v>
      </c>
      <c r="B5672" t="s">
        <v>424</v>
      </c>
      <c r="C5672">
        <v>1990</v>
      </c>
      <c r="D5672" s="2">
        <v>1353.1045996846035</v>
      </c>
      <c r="E5672" s="2">
        <v>12.826594464528503</v>
      </c>
      <c r="F5672">
        <f t="shared" si="210"/>
        <v>7.2101569346316454</v>
      </c>
    </row>
    <row r="5673" spans="1:6" x14ac:dyDescent="0.45">
      <c r="A5673" t="str">
        <f t="shared" si="209"/>
        <v>IDA1991</v>
      </c>
      <c r="B5673" t="s">
        <v>424</v>
      </c>
      <c r="C5673">
        <v>1991</v>
      </c>
      <c r="D5673">
        <v>1391.8007418054913</v>
      </c>
      <c r="E5673">
        <v>11.779499900866032</v>
      </c>
      <c r="F5673">
        <f t="shared" si="210"/>
        <v>7.2383536853934292</v>
      </c>
    </row>
    <row r="5674" spans="1:6" x14ac:dyDescent="0.45">
      <c r="A5674" t="str">
        <f t="shared" si="209"/>
        <v>IDA1992</v>
      </c>
      <c r="B5674" t="s">
        <v>424</v>
      </c>
      <c r="C5674">
        <v>1992</v>
      </c>
      <c r="D5674">
        <v>1417.012277055132</v>
      </c>
      <c r="E5674">
        <v>13.049801176160017</v>
      </c>
      <c r="F5674">
        <f t="shared" si="210"/>
        <v>7.2563059037710946</v>
      </c>
    </row>
    <row r="5675" spans="1:6" x14ac:dyDescent="0.45">
      <c r="A5675" t="str">
        <f t="shared" si="209"/>
        <v>IDA1993</v>
      </c>
      <c r="B5675" t="s">
        <v>424</v>
      </c>
      <c r="C5675">
        <v>1993</v>
      </c>
      <c r="D5675">
        <v>1428.0120359147838</v>
      </c>
      <c r="E5675">
        <v>12.429242528651343</v>
      </c>
      <c r="F5675">
        <f t="shared" si="210"/>
        <v>7.2640385713757638</v>
      </c>
    </row>
    <row r="5676" spans="1:6" x14ac:dyDescent="0.45">
      <c r="A5676" t="str">
        <f t="shared" si="209"/>
        <v>IDA1994</v>
      </c>
      <c r="B5676" t="s">
        <v>424</v>
      </c>
      <c r="C5676">
        <v>1994</v>
      </c>
      <c r="D5676">
        <v>1434.4358601720294</v>
      </c>
      <c r="E5676">
        <v>11.890308615752602</v>
      </c>
      <c r="F5676">
        <f t="shared" si="210"/>
        <v>7.2685269220983564</v>
      </c>
    </row>
    <row r="5677" spans="1:6" x14ac:dyDescent="0.45">
      <c r="A5677" t="str">
        <f t="shared" si="209"/>
        <v>IDA1995</v>
      </c>
      <c r="B5677" t="s">
        <v>424</v>
      </c>
      <c r="C5677">
        <v>1995</v>
      </c>
      <c r="D5677">
        <v>1480.3898546232326</v>
      </c>
      <c r="E5677">
        <v>12.626548695788317</v>
      </c>
      <c r="F5677">
        <f t="shared" si="210"/>
        <v>7.3000607473564134</v>
      </c>
    </row>
    <row r="5678" spans="1:6" x14ac:dyDescent="0.45">
      <c r="A5678" t="str">
        <f t="shared" si="209"/>
        <v>IDA1996</v>
      </c>
      <c r="B5678" t="s">
        <v>424</v>
      </c>
      <c r="C5678">
        <v>1996</v>
      </c>
      <c r="D5678">
        <v>1538.3334168966558</v>
      </c>
      <c r="E5678">
        <v>12.100793927133278</v>
      </c>
      <c r="F5678">
        <f t="shared" si="210"/>
        <v>7.338454912589528</v>
      </c>
    </row>
    <row r="5679" spans="1:6" x14ac:dyDescent="0.45">
      <c r="A5679" t="str">
        <f t="shared" si="209"/>
        <v>IDA1997</v>
      </c>
      <c r="B5679" t="s">
        <v>424</v>
      </c>
      <c r="C5679">
        <v>1997</v>
      </c>
      <c r="D5679">
        <v>1584.8897834548916</v>
      </c>
      <c r="E5679">
        <v>12.648198001983655</v>
      </c>
      <c r="F5679">
        <f t="shared" si="210"/>
        <v>7.3682701466411196</v>
      </c>
    </row>
    <row r="5680" spans="1:6" x14ac:dyDescent="0.45">
      <c r="A5680" t="str">
        <f t="shared" si="209"/>
        <v>IDA1998</v>
      </c>
      <c r="B5680" t="s">
        <v>424</v>
      </c>
      <c r="C5680">
        <v>1998</v>
      </c>
      <c r="D5680">
        <v>1617.1798996358475</v>
      </c>
      <c r="E5680">
        <v>12.884953905207068</v>
      </c>
      <c r="F5680">
        <f t="shared" si="210"/>
        <v>7.3884391085747607</v>
      </c>
    </row>
    <row r="5681" spans="1:6" x14ac:dyDescent="0.45">
      <c r="A5681" t="str">
        <f t="shared" si="209"/>
        <v>IDA1999</v>
      </c>
      <c r="B5681" t="s">
        <v>424</v>
      </c>
      <c r="C5681">
        <v>1999</v>
      </c>
      <c r="D5681">
        <v>1654.4929233535063</v>
      </c>
      <c r="E5681">
        <v>15.358465875069644</v>
      </c>
      <c r="F5681">
        <f t="shared" si="210"/>
        <v>7.4112498501409787</v>
      </c>
    </row>
    <row r="5682" spans="1:6" x14ac:dyDescent="0.45">
      <c r="A5682" t="str">
        <f t="shared" si="209"/>
        <v>IDA2000</v>
      </c>
      <c r="B5682" t="s">
        <v>424</v>
      </c>
      <c r="C5682">
        <v>2000</v>
      </c>
      <c r="D5682">
        <v>1721.7971146806572</v>
      </c>
      <c r="E5682">
        <v>13.450872382194637</v>
      </c>
      <c r="F5682">
        <f t="shared" si="210"/>
        <v>7.4511238584649044</v>
      </c>
    </row>
    <row r="5683" spans="1:6" x14ac:dyDescent="0.45">
      <c r="A5683" t="str">
        <f t="shared" si="209"/>
        <v>IDA2001</v>
      </c>
      <c r="B5683" t="s">
        <v>424</v>
      </c>
      <c r="C5683">
        <v>2001</v>
      </c>
      <c r="D5683">
        <v>1790.4533086665717</v>
      </c>
      <c r="E5683">
        <v>14.535232352937735</v>
      </c>
      <c r="F5683">
        <f t="shared" si="210"/>
        <v>7.4902241118388062</v>
      </c>
    </row>
    <row r="5684" spans="1:6" x14ac:dyDescent="0.45">
      <c r="A5684" t="str">
        <f t="shared" si="209"/>
        <v>IDA2002</v>
      </c>
      <c r="B5684" t="s">
        <v>424</v>
      </c>
      <c r="C5684">
        <v>2002</v>
      </c>
      <c r="D5684">
        <v>1867.8371317654619</v>
      </c>
      <c r="E5684">
        <v>14.795350273110897</v>
      </c>
      <c r="F5684">
        <f t="shared" si="210"/>
        <v>7.5325364264252581</v>
      </c>
    </row>
    <row r="5685" spans="1:6" x14ac:dyDescent="0.45">
      <c r="A5685" t="str">
        <f t="shared" si="209"/>
        <v>IDA2003</v>
      </c>
      <c r="B5685" t="s">
        <v>424</v>
      </c>
      <c r="C5685">
        <v>2003</v>
      </c>
      <c r="D5685">
        <v>1955.5697461756979</v>
      </c>
      <c r="E5685">
        <v>14.972051491189054</v>
      </c>
      <c r="F5685">
        <f t="shared" si="210"/>
        <v>7.5784368602308136</v>
      </c>
    </row>
    <row r="5686" spans="1:6" x14ac:dyDescent="0.45">
      <c r="A5686" t="str">
        <f t="shared" si="209"/>
        <v>IDA2004</v>
      </c>
      <c r="B5686" t="s">
        <v>424</v>
      </c>
      <c r="C5686">
        <v>2004</v>
      </c>
      <c r="D5686">
        <v>2094.7377415011288</v>
      </c>
      <c r="E5686">
        <v>15.399531891733504</v>
      </c>
      <c r="F5686">
        <f t="shared" si="210"/>
        <v>7.6471836414658316</v>
      </c>
    </row>
    <row r="5687" spans="1:6" x14ac:dyDescent="0.45">
      <c r="A5687" t="str">
        <f t="shared" si="209"/>
        <v>IDA2005</v>
      </c>
      <c r="B5687" t="s">
        <v>424</v>
      </c>
      <c r="C5687">
        <v>2005</v>
      </c>
      <c r="D5687">
        <v>2245.7908600313358</v>
      </c>
      <c r="E5687">
        <v>15.636449140578382</v>
      </c>
      <c r="F5687">
        <f t="shared" si="210"/>
        <v>7.7168130143248916</v>
      </c>
    </row>
    <row r="5688" spans="1:6" x14ac:dyDescent="0.45">
      <c r="A5688" t="str">
        <f t="shared" si="209"/>
        <v>IDA2006</v>
      </c>
      <c r="B5688" t="s">
        <v>424</v>
      </c>
      <c r="C5688">
        <v>2006</v>
      </c>
      <c r="D5688">
        <v>2402.3088994029608</v>
      </c>
      <c r="E5688">
        <v>15.771393418005895</v>
      </c>
      <c r="F5688">
        <f t="shared" si="210"/>
        <v>7.784185595288676</v>
      </c>
    </row>
    <row r="5689" spans="1:6" x14ac:dyDescent="0.45">
      <c r="A5689" t="str">
        <f t="shared" si="209"/>
        <v>IDA2007</v>
      </c>
      <c r="B5689" t="s">
        <v>424</v>
      </c>
      <c r="C5689">
        <v>2007</v>
      </c>
      <c r="D5689">
        <v>2554.154882161592</v>
      </c>
      <c r="E5689">
        <v>17.581553290366376</v>
      </c>
      <c r="F5689">
        <f t="shared" si="210"/>
        <v>7.8454766777301215</v>
      </c>
    </row>
    <row r="5690" spans="1:6" x14ac:dyDescent="0.45">
      <c r="A5690" t="str">
        <f t="shared" si="209"/>
        <v>IDA2008</v>
      </c>
      <c r="B5690" t="s">
        <v>424</v>
      </c>
      <c r="C5690">
        <v>2008</v>
      </c>
      <c r="D5690">
        <v>2672.3592580450363</v>
      </c>
      <c r="E5690">
        <v>19.368140351947712</v>
      </c>
      <c r="F5690">
        <f t="shared" si="210"/>
        <v>7.8907169784797269</v>
      </c>
    </row>
    <row r="5691" spans="1:6" x14ac:dyDescent="0.45">
      <c r="A5691" t="str">
        <f t="shared" si="209"/>
        <v>IDA2009</v>
      </c>
      <c r="B5691" t="s">
        <v>424</v>
      </c>
      <c r="C5691">
        <v>2009</v>
      </c>
      <c r="D5691">
        <v>2756.5727732103019</v>
      </c>
      <c r="E5691">
        <v>19.735293408473822</v>
      </c>
      <c r="F5691">
        <f t="shared" si="210"/>
        <v>7.9217434382654321</v>
      </c>
    </row>
    <row r="5692" spans="1:6" x14ac:dyDescent="0.45">
      <c r="A5692" t="str">
        <f t="shared" si="209"/>
        <v>IDA2010</v>
      </c>
      <c r="B5692" t="s">
        <v>424</v>
      </c>
      <c r="C5692">
        <v>2010</v>
      </c>
      <c r="D5692">
        <v>2887.7640808634178</v>
      </c>
      <c r="E5692">
        <v>18.507901829594612</v>
      </c>
      <c r="F5692">
        <f t="shared" si="210"/>
        <v>7.9682378072242264</v>
      </c>
    </row>
    <row r="5693" spans="1:6" x14ac:dyDescent="0.45">
      <c r="A5693" t="str">
        <f t="shared" si="209"/>
        <v>IDA2011</v>
      </c>
      <c r="B5693" t="s">
        <v>424</v>
      </c>
      <c r="C5693">
        <v>2011</v>
      </c>
      <c r="D5693">
        <v>3008.8697572432502</v>
      </c>
      <c r="E5693">
        <v>17.819403465304088</v>
      </c>
      <c r="F5693">
        <f t="shared" si="210"/>
        <v>8.009319791294196</v>
      </c>
    </row>
    <row r="5694" spans="1:6" x14ac:dyDescent="0.45">
      <c r="A5694" t="str">
        <f t="shared" si="209"/>
        <v>IDA2012</v>
      </c>
      <c r="B5694" t="s">
        <v>424</v>
      </c>
      <c r="C5694">
        <v>2012</v>
      </c>
      <c r="D5694">
        <v>3114.1085158158189</v>
      </c>
      <c r="E5694">
        <v>17.866595663912996</v>
      </c>
      <c r="F5694">
        <f t="shared" si="210"/>
        <v>8.0436981995118302</v>
      </c>
    </row>
    <row r="5695" spans="1:6" x14ac:dyDescent="0.45">
      <c r="A5695" t="str">
        <f t="shared" si="209"/>
        <v>IDA2013</v>
      </c>
      <c r="B5695" t="s">
        <v>424</v>
      </c>
      <c r="C5695">
        <v>2013</v>
      </c>
      <c r="D5695">
        <v>3272.6408028597007</v>
      </c>
      <c r="E5695">
        <v>17.97091048418913</v>
      </c>
      <c r="F5695">
        <f t="shared" si="210"/>
        <v>8.0933525229424017</v>
      </c>
    </row>
    <row r="5696" spans="1:6" x14ac:dyDescent="0.45">
      <c r="A5696" t="str">
        <f t="shared" si="209"/>
        <v>IDA2014</v>
      </c>
      <c r="B5696" t="s">
        <v>424</v>
      </c>
      <c r="C5696">
        <v>2014</v>
      </c>
      <c r="D5696">
        <v>3454.6542646189218</v>
      </c>
      <c r="E5696">
        <v>19.660429935275541</v>
      </c>
      <c r="F5696">
        <f t="shared" si="210"/>
        <v>8.1474776630669581</v>
      </c>
    </row>
    <row r="5697" spans="1:6" x14ac:dyDescent="0.45">
      <c r="A5697" t="str">
        <f t="shared" si="209"/>
        <v>IDA2015</v>
      </c>
      <c r="B5697" t="s">
        <v>424</v>
      </c>
      <c r="C5697">
        <v>2015</v>
      </c>
      <c r="D5697">
        <v>3547.4566717488683</v>
      </c>
      <c r="E5697">
        <v>21.04144314211408</v>
      </c>
      <c r="F5697">
        <f t="shared" si="210"/>
        <v>8.1739861952172177</v>
      </c>
    </row>
    <row r="5698" spans="1:6" x14ac:dyDescent="0.45">
      <c r="A5698" t="str">
        <f t="shared" si="209"/>
        <v>IDA2016</v>
      </c>
      <c r="B5698" t="s">
        <v>424</v>
      </c>
      <c r="C5698">
        <v>2016</v>
      </c>
      <c r="D5698">
        <v>3652.9220009894702</v>
      </c>
      <c r="E5698">
        <v>22.540610520081447</v>
      </c>
      <c r="F5698">
        <f t="shared" si="210"/>
        <v>8.2032826745250222</v>
      </c>
    </row>
    <row r="5699" spans="1:6" x14ac:dyDescent="0.45">
      <c r="A5699" t="str">
        <f t="shared" ref="A5699:A5762" si="211">B5699&amp;C5699</f>
        <v>IDA2017</v>
      </c>
      <c r="B5699" t="s">
        <v>424</v>
      </c>
      <c r="C5699">
        <v>2017</v>
      </c>
      <c r="D5699">
        <v>3829.7762729995102</v>
      </c>
      <c r="E5699">
        <v>22.898076133281595</v>
      </c>
      <c r="F5699">
        <f t="shared" ref="F5699:F5762" si="212">LN(D5699)</f>
        <v>8.2505616661080659</v>
      </c>
    </row>
    <row r="5700" spans="1:6" x14ac:dyDescent="0.45">
      <c r="A5700" t="str">
        <f t="shared" si="211"/>
        <v>IDA2018</v>
      </c>
      <c r="B5700" t="s">
        <v>424</v>
      </c>
      <c r="C5700">
        <v>2018</v>
      </c>
      <c r="D5700">
        <v>3988.0820031151106</v>
      </c>
      <c r="E5700">
        <v>23.153951806243018</v>
      </c>
      <c r="F5700">
        <f t="shared" si="212"/>
        <v>8.2910656933365008</v>
      </c>
    </row>
    <row r="5701" spans="1:6" x14ac:dyDescent="0.45">
      <c r="A5701" t="str">
        <f t="shared" si="211"/>
        <v>IDA2019</v>
      </c>
      <c r="B5701" t="s">
        <v>424</v>
      </c>
      <c r="C5701">
        <v>2019</v>
      </c>
      <c r="D5701">
        <v>4192.327165713662</v>
      </c>
      <c r="E5701">
        <v>23.506839854065657</v>
      </c>
      <c r="F5701">
        <f t="shared" si="212"/>
        <v>8.3410112682116271</v>
      </c>
    </row>
    <row r="5702" spans="1:6" x14ac:dyDescent="0.45">
      <c r="A5702" t="str">
        <f t="shared" si="211"/>
        <v>IDA2020</v>
      </c>
      <c r="B5702" t="s">
        <v>424</v>
      </c>
      <c r="C5702">
        <v>2020</v>
      </c>
      <c r="D5702">
        <v>4215.3362572144224</v>
      </c>
      <c r="E5702">
        <v>24.310912974634025</v>
      </c>
      <c r="F5702">
        <f t="shared" si="212"/>
        <v>8.346484643580073</v>
      </c>
    </row>
    <row r="5703" spans="1:6" x14ac:dyDescent="0.45">
      <c r="A5703" t="str">
        <f t="shared" si="211"/>
        <v>IDA2021</v>
      </c>
      <c r="B5703" t="s">
        <v>424</v>
      </c>
      <c r="C5703">
        <v>2021</v>
      </c>
      <c r="D5703">
        <v>4483.6739777585799</v>
      </c>
      <c r="E5703">
        <v>25.06297721610791</v>
      </c>
      <c r="F5703">
        <f t="shared" si="212"/>
        <v>8.4081980736447282</v>
      </c>
    </row>
    <row r="5704" spans="1:6" x14ac:dyDescent="0.45">
      <c r="A5704" t="str">
        <f t="shared" si="211"/>
        <v>IDA2022</v>
      </c>
      <c r="B5704" t="s">
        <v>424</v>
      </c>
      <c r="C5704">
        <v>2022</v>
      </c>
      <c r="D5704">
        <v>4910.8446297336714</v>
      </c>
      <c r="E5704">
        <v>25.280347573728893</v>
      </c>
      <c r="F5704">
        <f t="shared" si="212"/>
        <v>8.4992012283434359</v>
      </c>
    </row>
    <row r="5705" spans="1:6" x14ac:dyDescent="0.45">
      <c r="A5705" t="str">
        <f t="shared" si="211"/>
        <v>IDA2023</v>
      </c>
      <c r="B5705" t="s">
        <v>424</v>
      </c>
      <c r="C5705">
        <v>2023</v>
      </c>
      <c r="D5705">
        <v>5131.093855477111</v>
      </c>
      <c r="E5705">
        <v>28.576084331056624</v>
      </c>
      <c r="F5705">
        <f t="shared" si="212"/>
        <v>8.5430741426236505</v>
      </c>
    </row>
    <row r="5706" spans="1:6" x14ac:dyDescent="0.45">
      <c r="A5706" t="str">
        <f t="shared" si="211"/>
        <v>LTE1996</v>
      </c>
      <c r="B5706" t="s">
        <v>560</v>
      </c>
      <c r="C5706">
        <v>1996</v>
      </c>
      <c r="D5706">
        <v>3878.975053747452</v>
      </c>
      <c r="E5706">
        <v>60.555376648151238</v>
      </c>
      <c r="F5706">
        <f t="shared" si="212"/>
        <v>8.2633262363152529</v>
      </c>
    </row>
    <row r="5707" spans="1:6" x14ac:dyDescent="0.45">
      <c r="A5707" t="str">
        <f t="shared" si="211"/>
        <v>LTE1997</v>
      </c>
      <c r="B5707" t="s">
        <v>560</v>
      </c>
      <c r="C5707">
        <v>1997</v>
      </c>
      <c r="D5707">
        <v>4120.2365396493024</v>
      </c>
      <c r="E5707">
        <v>64.608306314953836</v>
      </c>
      <c r="F5707">
        <f t="shared" si="212"/>
        <v>8.3236658532317733</v>
      </c>
    </row>
    <row r="5708" spans="1:6" x14ac:dyDescent="0.45">
      <c r="A5708" t="str">
        <f t="shared" si="211"/>
        <v>LTE1998</v>
      </c>
      <c r="B5708" t="s">
        <v>560</v>
      </c>
      <c r="C5708">
        <v>1998</v>
      </c>
      <c r="D5708">
        <v>4234.6325322410721</v>
      </c>
      <c r="E5708">
        <v>64.577050061520026</v>
      </c>
      <c r="F5708">
        <f t="shared" si="212"/>
        <v>8.3510518340749851</v>
      </c>
    </row>
    <row r="5709" spans="1:6" x14ac:dyDescent="0.45">
      <c r="A5709" t="str">
        <f t="shared" si="211"/>
        <v>LTE1999</v>
      </c>
      <c r="B5709" t="s">
        <v>560</v>
      </c>
      <c r="C5709">
        <v>1999</v>
      </c>
      <c r="D5709">
        <v>4446.4989838275869</v>
      </c>
      <c r="E5709">
        <v>72.642769347731814</v>
      </c>
      <c r="F5709">
        <f t="shared" si="212"/>
        <v>8.3998723203065726</v>
      </c>
    </row>
    <row r="5710" spans="1:6" x14ac:dyDescent="0.45">
      <c r="A5710" t="str">
        <f t="shared" si="211"/>
        <v>LTE2000</v>
      </c>
      <c r="B5710" t="s">
        <v>560</v>
      </c>
      <c r="C5710">
        <v>2000</v>
      </c>
      <c r="D5710">
        <v>4833.7241677261336</v>
      </c>
      <c r="E5710">
        <v>73.41891274409619</v>
      </c>
      <c r="F5710">
        <f t="shared" si="212"/>
        <v>8.4833724987595431</v>
      </c>
    </row>
    <row r="5711" spans="1:6" x14ac:dyDescent="0.45">
      <c r="A5711" t="str">
        <f t="shared" si="211"/>
        <v>LTE2001</v>
      </c>
      <c r="B5711" t="s">
        <v>560</v>
      </c>
      <c r="C5711">
        <v>2001</v>
      </c>
      <c r="D5711">
        <v>5160.0474429244896</v>
      </c>
      <c r="E5711">
        <v>69.404687453924041</v>
      </c>
      <c r="F5711">
        <f t="shared" si="212"/>
        <v>8.5487010527985525</v>
      </c>
    </row>
    <row r="5712" spans="1:6" x14ac:dyDescent="0.45">
      <c r="A5712" t="str">
        <f t="shared" si="211"/>
        <v>LTE2002</v>
      </c>
      <c r="B5712" t="s">
        <v>560</v>
      </c>
      <c r="C5712">
        <v>2002</v>
      </c>
      <c r="D5712">
        <v>5538.4637529414995</v>
      </c>
      <c r="E5712">
        <v>73.738997743049921</v>
      </c>
      <c r="F5712">
        <f t="shared" si="212"/>
        <v>8.6194724403732348</v>
      </c>
    </row>
    <row r="5713" spans="1:6" x14ac:dyDescent="0.45">
      <c r="A5713" t="str">
        <f t="shared" si="211"/>
        <v>LTE2003</v>
      </c>
      <c r="B5713" t="s">
        <v>560</v>
      </c>
      <c r="C5713">
        <v>2003</v>
      </c>
      <c r="D5713">
        <v>6026.0129074718234</v>
      </c>
      <c r="E5713">
        <v>77.731309648828173</v>
      </c>
      <c r="F5713">
        <f t="shared" si="212"/>
        <v>8.7038408616514147</v>
      </c>
    </row>
    <row r="5714" spans="1:6" x14ac:dyDescent="0.45">
      <c r="A5714" t="str">
        <f t="shared" si="211"/>
        <v>LTE2004</v>
      </c>
      <c r="B5714" t="s">
        <v>560</v>
      </c>
      <c r="C5714">
        <v>2004</v>
      </c>
      <c r="D5714">
        <v>6653.1215635172466</v>
      </c>
      <c r="E5714">
        <v>75.411117904325465</v>
      </c>
      <c r="F5714">
        <f t="shared" si="212"/>
        <v>8.8028414315601129</v>
      </c>
    </row>
    <row r="5715" spans="1:6" x14ac:dyDescent="0.45">
      <c r="A5715" t="str">
        <f t="shared" si="211"/>
        <v>LTE2005</v>
      </c>
      <c r="B5715" t="s">
        <v>560</v>
      </c>
      <c r="C5715">
        <v>2005</v>
      </c>
      <c r="D5715">
        <v>7372.0346047969479</v>
      </c>
      <c r="E5715">
        <v>72.084539427634454</v>
      </c>
      <c r="F5715">
        <f t="shared" si="212"/>
        <v>8.9054490128640129</v>
      </c>
    </row>
    <row r="5716" spans="1:6" x14ac:dyDescent="0.45">
      <c r="A5716" t="str">
        <f t="shared" si="211"/>
        <v>LTE2006</v>
      </c>
      <c r="B5716" t="s">
        <v>560</v>
      </c>
      <c r="C5716">
        <v>2006</v>
      </c>
      <c r="D5716">
        <v>8391.9819701459364</v>
      </c>
      <c r="E5716">
        <v>72.436879518329789</v>
      </c>
      <c r="F5716">
        <f t="shared" si="212"/>
        <v>9.0350320016164769</v>
      </c>
    </row>
    <row r="5717" spans="1:6" x14ac:dyDescent="0.45">
      <c r="A5717" t="str">
        <f t="shared" si="211"/>
        <v>LTE2007</v>
      </c>
      <c r="B5717" t="s">
        <v>560</v>
      </c>
      <c r="C5717">
        <v>2007</v>
      </c>
      <c r="D5717">
        <v>9435.0500921550865</v>
      </c>
      <c r="E5717">
        <v>75.206301872606645</v>
      </c>
      <c r="F5717">
        <f t="shared" si="212"/>
        <v>9.1521867669729851</v>
      </c>
    </row>
    <row r="5718" spans="1:6" x14ac:dyDescent="0.45">
      <c r="A5718" t="str">
        <f t="shared" si="211"/>
        <v>LTE2008</v>
      </c>
      <c r="B5718" t="s">
        <v>560</v>
      </c>
      <c r="C5718">
        <v>2008</v>
      </c>
      <c r="D5718">
        <v>10385.26326221305</v>
      </c>
      <c r="E5718">
        <v>75.536203758881712</v>
      </c>
      <c r="F5718">
        <f t="shared" si="212"/>
        <v>9.2481430862260741</v>
      </c>
    </row>
    <row r="5719" spans="1:6" x14ac:dyDescent="0.45">
      <c r="A5719" t="str">
        <f t="shared" si="211"/>
        <v>LTE2009</v>
      </c>
      <c r="B5719" t="s">
        <v>560</v>
      </c>
      <c r="C5719">
        <v>2009</v>
      </c>
      <c r="D5719">
        <v>10778.232783013289</v>
      </c>
      <c r="E5719">
        <v>90.797487143583297</v>
      </c>
      <c r="F5719">
        <f t="shared" si="212"/>
        <v>9.2852838962388038</v>
      </c>
    </row>
    <row r="5720" spans="1:6" x14ac:dyDescent="0.45">
      <c r="A5720" t="str">
        <f t="shared" si="211"/>
        <v>LTE2010</v>
      </c>
      <c r="B5720" t="s">
        <v>560</v>
      </c>
      <c r="C5720">
        <v>2010</v>
      </c>
      <c r="D5720">
        <v>11728.017756219193</v>
      </c>
      <c r="E5720">
        <v>90.687765771980651</v>
      </c>
      <c r="F5720">
        <f t="shared" si="212"/>
        <v>9.3697359381276044</v>
      </c>
    </row>
    <row r="5721" spans="1:6" x14ac:dyDescent="0.45">
      <c r="A5721" t="str">
        <f t="shared" si="211"/>
        <v>LTE2011</v>
      </c>
      <c r="B5721" t="s">
        <v>560</v>
      </c>
      <c r="C5721">
        <v>2011</v>
      </c>
      <c r="D5721">
        <v>12806.66582428207</v>
      </c>
      <c r="E5721">
        <v>89.817330407430362</v>
      </c>
      <c r="F5721">
        <f t="shared" si="212"/>
        <v>9.4577210818773985</v>
      </c>
    </row>
    <row r="5722" spans="1:6" x14ac:dyDescent="0.45">
      <c r="A5722" t="str">
        <f t="shared" si="211"/>
        <v>LTE2012</v>
      </c>
      <c r="B5722" t="s">
        <v>560</v>
      </c>
      <c r="C5722">
        <v>2012</v>
      </c>
      <c r="D5722">
        <v>13699.041119893782</v>
      </c>
      <c r="E5722">
        <v>95.24416822248412</v>
      </c>
      <c r="F5722">
        <f t="shared" si="212"/>
        <v>9.5250811181180861</v>
      </c>
    </row>
    <row r="5723" spans="1:6" x14ac:dyDescent="0.45">
      <c r="A5723" t="str">
        <f t="shared" si="211"/>
        <v>LTE2013</v>
      </c>
      <c r="B5723" t="s">
        <v>560</v>
      </c>
      <c r="C5723">
        <v>2013</v>
      </c>
      <c r="D5723">
        <v>14484.993237334613</v>
      </c>
      <c r="E5723">
        <v>100.36938998940131</v>
      </c>
      <c r="F5723">
        <f t="shared" si="212"/>
        <v>9.5808684433296527</v>
      </c>
    </row>
    <row r="5724" spans="1:6" x14ac:dyDescent="0.45">
      <c r="A5724" t="str">
        <f t="shared" si="211"/>
        <v>LTE2014</v>
      </c>
      <c r="B5724" t="s">
        <v>560</v>
      </c>
      <c r="C5724">
        <v>2014</v>
      </c>
      <c r="D5724">
        <v>15033.628290068742</v>
      </c>
      <c r="E5724">
        <v>106.55449870502362</v>
      </c>
      <c r="F5724">
        <f t="shared" si="212"/>
        <v>9.6180448568121424</v>
      </c>
    </row>
    <row r="5725" spans="1:6" x14ac:dyDescent="0.45">
      <c r="A5725" t="str">
        <f t="shared" si="211"/>
        <v>LTE2015</v>
      </c>
      <c r="B5725" t="s">
        <v>560</v>
      </c>
      <c r="C5725">
        <v>2015</v>
      </c>
      <c r="D5725">
        <v>15128.246391526305</v>
      </c>
      <c r="E5725">
        <v>119.24751395873854</v>
      </c>
      <c r="F5725">
        <f t="shared" si="212"/>
        <v>9.6243188973240041</v>
      </c>
    </row>
    <row r="5726" spans="1:6" x14ac:dyDescent="0.45">
      <c r="A5726" t="str">
        <f t="shared" si="211"/>
        <v>LTE2016</v>
      </c>
      <c r="B5726" t="s">
        <v>560</v>
      </c>
      <c r="C5726">
        <v>2016</v>
      </c>
      <c r="D5726">
        <v>15650.476225980088</v>
      </c>
      <c r="E5726">
        <v>120.91251078801504</v>
      </c>
      <c r="F5726">
        <f t="shared" si="212"/>
        <v>9.6582566252804085</v>
      </c>
    </row>
    <row r="5727" spans="1:6" x14ac:dyDescent="0.45">
      <c r="A5727" t="str">
        <f t="shared" si="211"/>
        <v>LTE2017</v>
      </c>
      <c r="B5727" t="s">
        <v>560</v>
      </c>
      <c r="C5727">
        <v>2017</v>
      </c>
      <c r="D5727">
        <v>16552.883727416898</v>
      </c>
      <c r="E5727">
        <v>118.70474817415148</v>
      </c>
      <c r="F5727">
        <f t="shared" si="212"/>
        <v>9.7143156089750526</v>
      </c>
    </row>
    <row r="5728" spans="1:6" x14ac:dyDescent="0.45">
      <c r="A5728" t="str">
        <f t="shared" si="211"/>
        <v>LTE2018</v>
      </c>
      <c r="B5728" t="s">
        <v>560</v>
      </c>
      <c r="C5728">
        <v>2018</v>
      </c>
      <c r="D5728">
        <v>17894.0809006995</v>
      </c>
      <c r="E5728">
        <v>121.92708576875476</v>
      </c>
      <c r="F5728">
        <f t="shared" si="212"/>
        <v>9.7922252612049263</v>
      </c>
    </row>
    <row r="5729" spans="1:6" x14ac:dyDescent="0.45">
      <c r="A5729" t="str">
        <f t="shared" si="211"/>
        <v>LTE2019</v>
      </c>
      <c r="B5729" t="s">
        <v>560</v>
      </c>
      <c r="C5729">
        <v>2019</v>
      </c>
      <c r="D5729">
        <v>19204.354834745558</v>
      </c>
      <c r="E5729">
        <v>127.53349524133051</v>
      </c>
      <c r="F5729">
        <f t="shared" si="212"/>
        <v>9.8628923466070599</v>
      </c>
    </row>
    <row r="5730" spans="1:6" x14ac:dyDescent="0.45">
      <c r="A5730" t="str">
        <f t="shared" si="211"/>
        <v>LTE2020</v>
      </c>
      <c r="B5730" t="s">
        <v>560</v>
      </c>
      <c r="C5730">
        <v>2020</v>
      </c>
      <c r="D5730">
        <v>19498.100773918944</v>
      </c>
      <c r="E5730">
        <v>143.77510231971809</v>
      </c>
      <c r="F5730">
        <f t="shared" si="212"/>
        <v>9.8780723435992339</v>
      </c>
    </row>
    <row r="5731" spans="1:6" x14ac:dyDescent="0.45">
      <c r="A5731" t="str">
        <f t="shared" si="211"/>
        <v>LTE2021</v>
      </c>
      <c r="B5731" t="s">
        <v>560</v>
      </c>
      <c r="C5731">
        <v>2021</v>
      </c>
      <c r="D5731">
        <v>22182.238047291881</v>
      </c>
      <c r="E5731">
        <v>139.6492203244571</v>
      </c>
      <c r="F5731">
        <f t="shared" si="212"/>
        <v>10.007047159659349</v>
      </c>
    </row>
    <row r="5732" spans="1:6" x14ac:dyDescent="0.45">
      <c r="A5732" t="str">
        <f t="shared" si="211"/>
        <v>LTE2022</v>
      </c>
      <c r="B5732" t="s">
        <v>560</v>
      </c>
      <c r="C5732">
        <v>2022</v>
      </c>
      <c r="D5732">
        <v>24475.582942286732</v>
      </c>
      <c r="E5732">
        <v>148.65112616069763</v>
      </c>
      <c r="F5732">
        <f t="shared" si="212"/>
        <v>10.105431284981739</v>
      </c>
    </row>
    <row r="5733" spans="1:6" x14ac:dyDescent="0.45">
      <c r="A5733" t="str">
        <f t="shared" si="211"/>
        <v>LTE2023</v>
      </c>
      <c r="B5733" t="s">
        <v>560</v>
      </c>
      <c r="C5733">
        <v>2023</v>
      </c>
      <c r="D5733">
        <v>26380.224902028058</v>
      </c>
      <c r="E5733">
        <v>154.04763585701181</v>
      </c>
      <c r="F5733">
        <f t="shared" si="212"/>
        <v>10.180369951709871</v>
      </c>
    </row>
    <row r="5734" spans="1:6" x14ac:dyDescent="0.45">
      <c r="A5734" t="str">
        <f t="shared" si="211"/>
        <v>LTE2024</v>
      </c>
      <c r="B5734" t="s">
        <v>560</v>
      </c>
      <c r="C5734">
        <v>2024</v>
      </c>
      <c r="D5734">
        <v>28233.01134512616</v>
      </c>
      <c r="E5734">
        <v>157.6465195276287</v>
      </c>
      <c r="F5734">
        <f t="shared" si="212"/>
        <v>10.248247187366017</v>
      </c>
    </row>
    <row r="5735" spans="1:6" x14ac:dyDescent="0.45">
      <c r="A5735" t="str">
        <f t="shared" si="211"/>
        <v>LCN1995</v>
      </c>
      <c r="B5735" t="s">
        <v>136</v>
      </c>
      <c r="C5735">
        <v>1995</v>
      </c>
      <c r="D5735">
        <v>7539.9088274193191</v>
      </c>
      <c r="E5735">
        <v>34.400097168601164</v>
      </c>
      <c r="F5735">
        <f t="shared" si="212"/>
        <v>8.927965369074693</v>
      </c>
    </row>
    <row r="5736" spans="1:6" x14ac:dyDescent="0.45">
      <c r="A5736" t="str">
        <f t="shared" si="211"/>
        <v>LCN1996</v>
      </c>
      <c r="B5736" t="s">
        <v>136</v>
      </c>
      <c r="C5736">
        <v>1996</v>
      </c>
      <c r="D5736">
        <v>7819.1107147131461</v>
      </c>
      <c r="E5736">
        <v>33.61933749054846</v>
      </c>
      <c r="F5736">
        <f t="shared" si="212"/>
        <v>8.9643261077266772</v>
      </c>
    </row>
    <row r="5737" spans="1:6" x14ac:dyDescent="0.45">
      <c r="A5737" t="str">
        <f t="shared" si="211"/>
        <v>LCN1997</v>
      </c>
      <c r="B5737" t="s">
        <v>136</v>
      </c>
      <c r="C5737">
        <v>1997</v>
      </c>
      <c r="D5737">
        <v>8247.4772266623495</v>
      </c>
      <c r="E5737">
        <v>30.611912728183761</v>
      </c>
      <c r="F5737">
        <f t="shared" si="212"/>
        <v>9.0176626418576209</v>
      </c>
    </row>
    <row r="5738" spans="1:6" x14ac:dyDescent="0.45">
      <c r="A5738" t="str">
        <f t="shared" si="211"/>
        <v>LCN1998</v>
      </c>
      <c r="B5738" t="s">
        <v>136</v>
      </c>
      <c r="C5738">
        <v>1998</v>
      </c>
      <c r="D5738">
        <v>8428.7426895790122</v>
      </c>
      <c r="E5738">
        <v>25.370780809367357</v>
      </c>
      <c r="F5738">
        <f t="shared" si="212"/>
        <v>9.0394028927287078</v>
      </c>
    </row>
    <row r="5739" spans="1:6" x14ac:dyDescent="0.45">
      <c r="A5739" t="str">
        <f t="shared" si="211"/>
        <v>LCN1999</v>
      </c>
      <c r="B5739" t="s">
        <v>136</v>
      </c>
      <c r="C5739">
        <v>1999</v>
      </c>
      <c r="D5739">
        <v>8428.9400632729594</v>
      </c>
      <c r="E5739">
        <v>23.59830456457907</v>
      </c>
      <c r="F5739">
        <f t="shared" si="212"/>
        <v>9.0394263091966582</v>
      </c>
    </row>
    <row r="5740" spans="1:6" x14ac:dyDescent="0.45">
      <c r="A5740" t="str">
        <f t="shared" si="211"/>
        <v>LCN2000</v>
      </c>
      <c r="B5740" t="s">
        <v>136</v>
      </c>
      <c r="C5740">
        <v>2000</v>
      </c>
      <c r="D5740">
        <v>8811.5231982103123</v>
      </c>
      <c r="E5740">
        <v>22.465241448923713</v>
      </c>
      <c r="F5740">
        <f t="shared" si="212"/>
        <v>9.0838155982207347</v>
      </c>
    </row>
    <row r="5741" spans="1:6" x14ac:dyDescent="0.45">
      <c r="A5741" t="str">
        <f t="shared" si="211"/>
        <v>LCN2001</v>
      </c>
      <c r="B5741" t="s">
        <v>136</v>
      </c>
      <c r="C5741">
        <v>2001</v>
      </c>
      <c r="D5741">
        <v>8946.2802618502446</v>
      </c>
      <c r="E5741">
        <v>22.129728231101101</v>
      </c>
      <c r="F5741">
        <f t="shared" si="212"/>
        <v>9.0989931116767071</v>
      </c>
    </row>
    <row r="5742" spans="1:6" x14ac:dyDescent="0.45">
      <c r="A5742" t="str">
        <f t="shared" si="211"/>
        <v>LCN2002</v>
      </c>
      <c r="B5742" t="s">
        <v>136</v>
      </c>
      <c r="C5742">
        <v>2002</v>
      </c>
      <c r="D5742">
        <v>8986.439577593379</v>
      </c>
      <c r="E5742">
        <v>22.661658645449617</v>
      </c>
      <c r="F5742">
        <f t="shared" si="212"/>
        <v>9.1034720064832193</v>
      </c>
    </row>
    <row r="5743" spans="1:6" x14ac:dyDescent="0.45">
      <c r="A5743" t="str">
        <f t="shared" si="211"/>
        <v>LCN2003</v>
      </c>
      <c r="B5743" t="s">
        <v>136</v>
      </c>
      <c r="C5743">
        <v>2003</v>
      </c>
      <c r="D5743">
        <v>9227.6379186248923</v>
      </c>
      <c r="E5743">
        <v>22.21412093222585</v>
      </c>
      <c r="F5743">
        <f t="shared" si="212"/>
        <v>9.1299583812703631</v>
      </c>
    </row>
    <row r="5744" spans="1:6" x14ac:dyDescent="0.45">
      <c r="A5744" t="str">
        <f t="shared" si="211"/>
        <v>LCN2004</v>
      </c>
      <c r="B5744" t="s">
        <v>136</v>
      </c>
      <c r="C5744">
        <v>2004</v>
      </c>
      <c r="D5744">
        <v>9921.4795396947593</v>
      </c>
      <c r="E5744">
        <v>22.813367477852765</v>
      </c>
      <c r="F5744">
        <f t="shared" si="212"/>
        <v>9.2024573363042386</v>
      </c>
    </row>
    <row r="5745" spans="1:6" x14ac:dyDescent="0.45">
      <c r="A5745" t="str">
        <f t="shared" si="211"/>
        <v>LCN2005</v>
      </c>
      <c r="B5745" t="s">
        <v>136</v>
      </c>
      <c r="C5745">
        <v>2005</v>
      </c>
      <c r="D5745">
        <v>10556.708236905242</v>
      </c>
      <c r="E5745">
        <v>24.754257493958743</v>
      </c>
      <c r="F5745">
        <f t="shared" si="212"/>
        <v>9.2645167886754436</v>
      </c>
    </row>
    <row r="5746" spans="1:6" x14ac:dyDescent="0.45">
      <c r="A5746" t="str">
        <f t="shared" si="211"/>
        <v>LCN2006</v>
      </c>
      <c r="B5746" t="s">
        <v>136</v>
      </c>
      <c r="C5746">
        <v>2006</v>
      </c>
      <c r="D5746">
        <v>11465.687044989028</v>
      </c>
      <c r="E5746">
        <v>28.030684786247789</v>
      </c>
      <c r="F5746">
        <f t="shared" si="212"/>
        <v>9.347114118920798</v>
      </c>
    </row>
    <row r="5747" spans="1:6" x14ac:dyDescent="0.45">
      <c r="A5747" t="str">
        <f t="shared" si="211"/>
        <v>LCN2007</v>
      </c>
      <c r="B5747" t="s">
        <v>136</v>
      </c>
      <c r="C5747">
        <v>2007</v>
      </c>
      <c r="D5747">
        <v>12273.326540532371</v>
      </c>
      <c r="E5747">
        <v>31.912131596708633</v>
      </c>
      <c r="F5747">
        <f t="shared" si="212"/>
        <v>9.4151836126586517</v>
      </c>
    </row>
    <row r="5748" spans="1:6" x14ac:dyDescent="0.45">
      <c r="A5748" t="str">
        <f t="shared" si="211"/>
        <v>LCN2008</v>
      </c>
      <c r="B5748" t="s">
        <v>136</v>
      </c>
      <c r="C5748">
        <v>2008</v>
      </c>
      <c r="D5748">
        <v>12892.546536360654</v>
      </c>
      <c r="E5748">
        <v>34.318229939308338</v>
      </c>
      <c r="F5748">
        <f t="shared" si="212"/>
        <v>9.4644046354870035</v>
      </c>
    </row>
    <row r="5749" spans="1:6" x14ac:dyDescent="0.45">
      <c r="A5749" t="str">
        <f t="shared" si="211"/>
        <v>LCN2009</v>
      </c>
      <c r="B5749" t="s">
        <v>136</v>
      </c>
      <c r="C5749">
        <v>2009</v>
      </c>
      <c r="D5749">
        <v>12655.530225696486</v>
      </c>
      <c r="E5749">
        <v>36.355903765121219</v>
      </c>
      <c r="F5749">
        <f t="shared" si="212"/>
        <v>9.4458495706156498</v>
      </c>
    </row>
    <row r="5750" spans="1:6" x14ac:dyDescent="0.45">
      <c r="A5750" t="str">
        <f t="shared" si="211"/>
        <v>LCN2010</v>
      </c>
      <c r="B5750" t="s">
        <v>136</v>
      </c>
      <c r="C5750">
        <v>2010</v>
      </c>
      <c r="D5750">
        <v>13447.357213645226</v>
      </c>
      <c r="E5750">
        <v>39.160198291161066</v>
      </c>
      <c r="F5750">
        <f t="shared" si="212"/>
        <v>9.5065378760315511</v>
      </c>
    </row>
    <row r="5751" spans="1:6" x14ac:dyDescent="0.45">
      <c r="A5751" t="str">
        <f t="shared" si="211"/>
        <v>LCN2011</v>
      </c>
      <c r="B5751" t="s">
        <v>136</v>
      </c>
      <c r="C5751">
        <v>2011</v>
      </c>
      <c r="D5751">
        <v>14346.927877335767</v>
      </c>
      <c r="E5751">
        <v>42.855737739038176</v>
      </c>
      <c r="F5751">
        <f t="shared" si="212"/>
        <v>9.5712911130651772</v>
      </c>
    </row>
    <row r="5752" spans="1:6" x14ac:dyDescent="0.45">
      <c r="A5752" t="str">
        <f t="shared" si="211"/>
        <v>LCN2012</v>
      </c>
      <c r="B5752" t="s">
        <v>136</v>
      </c>
      <c r="C5752">
        <v>2012</v>
      </c>
      <c r="D5752">
        <v>14661.831639583952</v>
      </c>
      <c r="E5752">
        <v>45.117004448665902</v>
      </c>
      <c r="F5752">
        <f t="shared" si="212"/>
        <v>9.5930029089447189</v>
      </c>
    </row>
    <row r="5753" spans="1:6" x14ac:dyDescent="0.45">
      <c r="A5753" t="str">
        <f t="shared" si="211"/>
        <v>LCN2013</v>
      </c>
      <c r="B5753" t="s">
        <v>136</v>
      </c>
      <c r="C5753">
        <v>2013</v>
      </c>
      <c r="D5753">
        <v>15145.696573606119</v>
      </c>
      <c r="E5753">
        <v>46.867462701492421</v>
      </c>
      <c r="F5753">
        <f t="shared" si="212"/>
        <v>9.6254717160389305</v>
      </c>
    </row>
    <row r="5754" spans="1:6" x14ac:dyDescent="0.45">
      <c r="A5754" t="str">
        <f t="shared" si="211"/>
        <v>LCN2014</v>
      </c>
      <c r="B5754" t="s">
        <v>136</v>
      </c>
      <c r="C5754">
        <v>2014</v>
      </c>
      <c r="D5754">
        <v>15463.030050229923</v>
      </c>
      <c r="E5754">
        <v>49.058574925536789</v>
      </c>
      <c r="F5754">
        <f t="shared" si="212"/>
        <v>9.6462072958370495</v>
      </c>
    </row>
    <row r="5755" spans="1:6" x14ac:dyDescent="0.45">
      <c r="A5755" t="str">
        <f t="shared" si="211"/>
        <v>LCN2015</v>
      </c>
      <c r="B5755" t="s">
        <v>136</v>
      </c>
      <c r="C5755">
        <v>2015</v>
      </c>
      <c r="D5755">
        <v>15252.539049140805</v>
      </c>
      <c r="E5755">
        <v>48.643985750426808</v>
      </c>
      <c r="F5755">
        <f t="shared" si="212"/>
        <v>9.6325012632024265</v>
      </c>
    </row>
    <row r="5756" spans="1:6" x14ac:dyDescent="0.45">
      <c r="A5756" t="str">
        <f t="shared" si="211"/>
        <v>LCN2016</v>
      </c>
      <c r="B5756" t="s">
        <v>136</v>
      </c>
      <c r="C5756">
        <v>2016</v>
      </c>
      <c r="D5756">
        <v>15513.341430355151</v>
      </c>
      <c r="E5756">
        <v>48.224936685955242</v>
      </c>
      <c r="F5756">
        <f t="shared" si="212"/>
        <v>9.6494556701275602</v>
      </c>
    </row>
    <row r="5757" spans="1:6" x14ac:dyDescent="0.45">
      <c r="A5757" t="str">
        <f t="shared" si="211"/>
        <v>LCN2017</v>
      </c>
      <c r="B5757" t="s">
        <v>136</v>
      </c>
      <c r="C5757">
        <v>2017</v>
      </c>
      <c r="D5757">
        <v>16158.871931549405</v>
      </c>
      <c r="E5757">
        <v>48.265239545159652</v>
      </c>
      <c r="F5757">
        <f t="shared" si="212"/>
        <v>9.6902245234225166</v>
      </c>
    </row>
    <row r="5758" spans="1:6" x14ac:dyDescent="0.45">
      <c r="A5758" t="str">
        <f t="shared" si="211"/>
        <v>LCN2018</v>
      </c>
      <c r="B5758" t="s">
        <v>136</v>
      </c>
      <c r="C5758">
        <v>2018</v>
      </c>
      <c r="D5758">
        <v>16859.648859101642</v>
      </c>
      <c r="E5758">
        <v>52.772713147509194</v>
      </c>
      <c r="F5758">
        <f t="shared" si="212"/>
        <v>9.7326784044766654</v>
      </c>
    </row>
    <row r="5759" spans="1:6" x14ac:dyDescent="0.45">
      <c r="A5759" t="str">
        <f t="shared" si="211"/>
        <v>LCN2019</v>
      </c>
      <c r="B5759" t="s">
        <v>136</v>
      </c>
      <c r="C5759">
        <v>2019</v>
      </c>
      <c r="D5759">
        <v>17283.835577298676</v>
      </c>
      <c r="E5759">
        <v>50.949503257557808</v>
      </c>
      <c r="F5759">
        <f t="shared" si="212"/>
        <v>9.7575269840060361</v>
      </c>
    </row>
    <row r="5760" spans="1:6" x14ac:dyDescent="0.45">
      <c r="A5760" t="str">
        <f t="shared" si="211"/>
        <v>LCN2020</v>
      </c>
      <c r="B5760" t="s">
        <v>136</v>
      </c>
      <c r="C5760">
        <v>2020</v>
      </c>
      <c r="D5760">
        <v>16631.701537956284</v>
      </c>
      <c r="E5760">
        <v>54.865083182936338</v>
      </c>
      <c r="F5760">
        <f t="shared" si="212"/>
        <v>9.7190658843285114</v>
      </c>
    </row>
    <row r="5761" spans="1:6" x14ac:dyDescent="0.45">
      <c r="A5761" t="str">
        <f t="shared" si="211"/>
        <v>LCN2021</v>
      </c>
      <c r="B5761" t="s">
        <v>136</v>
      </c>
      <c r="C5761">
        <v>2021</v>
      </c>
      <c r="D5761">
        <v>18654.765118085405</v>
      </c>
      <c r="E5761">
        <v>51.468539303162395</v>
      </c>
      <c r="F5761">
        <f t="shared" si="212"/>
        <v>9.8338568947470151</v>
      </c>
    </row>
    <row r="5762" spans="1:6" x14ac:dyDescent="0.45">
      <c r="A5762" t="str">
        <f t="shared" si="211"/>
        <v>LCN2022</v>
      </c>
      <c r="B5762" t="s">
        <v>136</v>
      </c>
      <c r="C5762">
        <v>2022</v>
      </c>
      <c r="D5762">
        <v>20813.053780124301</v>
      </c>
      <c r="E5762">
        <v>50.810612354757907</v>
      </c>
      <c r="F5762">
        <f t="shared" si="212"/>
        <v>9.9433356544228317</v>
      </c>
    </row>
    <row r="5763" spans="1:6" x14ac:dyDescent="0.45">
      <c r="A5763" t="str">
        <f t="shared" ref="A5763:A5826" si="213">B5763&amp;C5763</f>
        <v>LCN2023</v>
      </c>
      <c r="B5763" t="s">
        <v>136</v>
      </c>
      <c r="C5763">
        <v>2023</v>
      </c>
      <c r="D5763">
        <v>21909.53950833702</v>
      </c>
      <c r="E5763">
        <v>51.036084138841943</v>
      </c>
      <c r="F5763">
        <f t="shared" ref="F5763:F5826" si="214">LN(D5763)</f>
        <v>9.9946774149490647</v>
      </c>
    </row>
    <row r="5764" spans="1:6" x14ac:dyDescent="0.45">
      <c r="A5764" t="str">
        <f t="shared" si="213"/>
        <v>LCN2024</v>
      </c>
      <c r="B5764" t="s">
        <v>136</v>
      </c>
      <c r="C5764">
        <v>2024</v>
      </c>
      <c r="D5764">
        <v>22806.456562526568</v>
      </c>
      <c r="E5764">
        <v>52.344910277039965</v>
      </c>
      <c r="F5764">
        <f t="shared" si="214"/>
        <v>10.034798957420872</v>
      </c>
    </row>
    <row r="5765" spans="1:6" x14ac:dyDescent="0.45">
      <c r="A5765" t="str">
        <f t="shared" si="213"/>
        <v>LAC1995</v>
      </c>
      <c r="B5765" t="s">
        <v>405</v>
      </c>
      <c r="C5765">
        <v>1995</v>
      </c>
      <c r="D5765">
        <v>7339.1472747944072</v>
      </c>
      <c r="E5765">
        <v>36.113179927984845</v>
      </c>
      <c r="F5765">
        <f t="shared" si="214"/>
        <v>8.9009779397635818</v>
      </c>
    </row>
    <row r="5766" spans="1:6" x14ac:dyDescent="0.45">
      <c r="A5766" t="str">
        <f t="shared" si="213"/>
        <v>LAC1996</v>
      </c>
      <c r="B5766" t="s">
        <v>405</v>
      </c>
      <c r="C5766">
        <v>1996</v>
      </c>
      <c r="D5766">
        <v>7624.7256516411317</v>
      </c>
      <c r="E5766">
        <v>35.004619992984274</v>
      </c>
      <c r="F5766">
        <f t="shared" si="214"/>
        <v>8.9391516207156734</v>
      </c>
    </row>
    <row r="5767" spans="1:6" x14ac:dyDescent="0.45">
      <c r="A5767" t="str">
        <f t="shared" si="213"/>
        <v>LAC1997</v>
      </c>
      <c r="B5767" t="s">
        <v>405</v>
      </c>
      <c r="C5767">
        <v>1997</v>
      </c>
      <c r="D5767">
        <v>8028.3145623919181</v>
      </c>
      <c r="E5767">
        <v>31.398557033129812</v>
      </c>
      <c r="F5767">
        <f t="shared" si="214"/>
        <v>8.9907298923065255</v>
      </c>
    </row>
    <row r="5768" spans="1:6" x14ac:dyDescent="0.45">
      <c r="A5768" t="str">
        <f t="shared" si="213"/>
        <v>LAC1998</v>
      </c>
      <c r="B5768" t="s">
        <v>405</v>
      </c>
      <c r="C5768">
        <v>1998</v>
      </c>
      <c r="D5768">
        <v>8202.0089731779281</v>
      </c>
      <c r="E5768">
        <v>25.645389838464482</v>
      </c>
      <c r="F5768">
        <f t="shared" si="214"/>
        <v>9.0121343999745616</v>
      </c>
    </row>
    <row r="5769" spans="1:6" x14ac:dyDescent="0.45">
      <c r="A5769" t="str">
        <f t="shared" si="213"/>
        <v>LAC1999</v>
      </c>
      <c r="B5769" t="s">
        <v>405</v>
      </c>
      <c r="C5769">
        <v>1999</v>
      </c>
      <c r="D5769">
        <v>8224.5055866448984</v>
      </c>
      <c r="E5769">
        <v>23.812634514292615</v>
      </c>
      <c r="F5769">
        <f t="shared" si="214"/>
        <v>9.0148734627806189</v>
      </c>
    </row>
    <row r="5770" spans="1:6" x14ac:dyDescent="0.45">
      <c r="A5770" t="str">
        <f t="shared" si="213"/>
        <v>LAC2000</v>
      </c>
      <c r="B5770" t="s">
        <v>405</v>
      </c>
      <c r="C5770">
        <v>2000</v>
      </c>
      <c r="D5770">
        <v>8597.7113942345968</v>
      </c>
      <c r="E5770">
        <v>22.701179115294437</v>
      </c>
      <c r="F5770">
        <f t="shared" si="214"/>
        <v>9.0592513298767354</v>
      </c>
    </row>
    <row r="5771" spans="1:6" x14ac:dyDescent="0.45">
      <c r="A5771" t="str">
        <f t="shared" si="213"/>
        <v>LAC2001</v>
      </c>
      <c r="B5771" t="s">
        <v>405</v>
      </c>
      <c r="C5771">
        <v>2001</v>
      </c>
      <c r="D5771">
        <v>8692.9015358144425</v>
      </c>
      <c r="E5771">
        <v>20.096269909855184</v>
      </c>
      <c r="F5771">
        <f t="shared" si="214"/>
        <v>9.0702620561788905</v>
      </c>
    </row>
    <row r="5772" spans="1:6" x14ac:dyDescent="0.45">
      <c r="A5772" t="str">
        <f t="shared" si="213"/>
        <v>LAC2002</v>
      </c>
      <c r="B5772" t="s">
        <v>405</v>
      </c>
      <c r="C5772">
        <v>2002</v>
      </c>
      <c r="D5772">
        <v>8778.7224848625119</v>
      </c>
      <c r="E5772">
        <v>20.403713427734218</v>
      </c>
      <c r="F5772">
        <f t="shared" si="214"/>
        <v>9.0800861731795539</v>
      </c>
    </row>
    <row r="5773" spans="1:6" x14ac:dyDescent="0.45">
      <c r="A5773" t="str">
        <f t="shared" si="213"/>
        <v>LAC2003</v>
      </c>
      <c r="B5773" t="s">
        <v>405</v>
      </c>
      <c r="C5773">
        <v>2003</v>
      </c>
      <c r="D5773">
        <v>9060.3877157340085</v>
      </c>
      <c r="E5773">
        <v>19.935016792897237</v>
      </c>
      <c r="F5773">
        <f t="shared" si="214"/>
        <v>9.1116671923525043</v>
      </c>
    </row>
    <row r="5774" spans="1:6" x14ac:dyDescent="0.45">
      <c r="A5774" t="str">
        <f t="shared" si="213"/>
        <v>LAC2004</v>
      </c>
      <c r="B5774" t="s">
        <v>405</v>
      </c>
      <c r="C5774">
        <v>2004</v>
      </c>
      <c r="D5774">
        <v>9667.081535580568</v>
      </c>
      <c r="E5774">
        <v>20.416176799156126</v>
      </c>
      <c r="F5774">
        <f t="shared" si="214"/>
        <v>9.1764817368534253</v>
      </c>
    </row>
    <row r="5775" spans="1:6" x14ac:dyDescent="0.45">
      <c r="A5775" t="str">
        <f t="shared" si="213"/>
        <v>LAC2005</v>
      </c>
      <c r="B5775" t="s">
        <v>405</v>
      </c>
      <c r="C5775">
        <v>2005</v>
      </c>
      <c r="D5775">
        <v>10250.671577261977</v>
      </c>
      <c r="E5775">
        <v>22.3906425617519</v>
      </c>
      <c r="F5775">
        <f t="shared" si="214"/>
        <v>9.2350985021531056</v>
      </c>
    </row>
    <row r="5776" spans="1:6" x14ac:dyDescent="0.45">
      <c r="A5776" t="str">
        <f t="shared" si="213"/>
        <v>LAC2006</v>
      </c>
      <c r="B5776" t="s">
        <v>405</v>
      </c>
      <c r="C5776">
        <v>2006</v>
      </c>
      <c r="D5776">
        <v>11062.15758192992</v>
      </c>
      <c r="E5776">
        <v>25.717334645174962</v>
      </c>
      <c r="F5776">
        <f t="shared" si="214"/>
        <v>9.3112853357912471</v>
      </c>
    </row>
    <row r="5777" spans="1:6" x14ac:dyDescent="0.45">
      <c r="A5777" t="str">
        <f t="shared" si="213"/>
        <v>LAC2007</v>
      </c>
      <c r="B5777" t="s">
        <v>405</v>
      </c>
      <c r="C5777">
        <v>2007</v>
      </c>
      <c r="D5777">
        <v>11818.698331457386</v>
      </c>
      <c r="E5777">
        <v>29.589306012647352</v>
      </c>
      <c r="F5777">
        <f t="shared" si="214"/>
        <v>9.3774381606537851</v>
      </c>
    </row>
    <row r="5778" spans="1:6" x14ac:dyDescent="0.45">
      <c r="A5778" t="str">
        <f t="shared" si="213"/>
        <v>LAC2008</v>
      </c>
      <c r="B5778" t="s">
        <v>405</v>
      </c>
      <c r="C5778">
        <v>2008</v>
      </c>
      <c r="D5778">
        <v>12453.95924309751</v>
      </c>
      <c r="E5778">
        <v>32.141167826062805</v>
      </c>
      <c r="F5778">
        <f t="shared" si="214"/>
        <v>9.4297938628316924</v>
      </c>
    </row>
    <row r="5779" spans="1:6" x14ac:dyDescent="0.45">
      <c r="A5779" t="str">
        <f t="shared" si="213"/>
        <v>LAC2009</v>
      </c>
      <c r="B5779" t="s">
        <v>405</v>
      </c>
      <c r="C5779">
        <v>2009</v>
      </c>
      <c r="D5779">
        <v>12244.517968644104</v>
      </c>
      <c r="E5779">
        <v>34.228433444167457</v>
      </c>
      <c r="F5779">
        <f t="shared" si="214"/>
        <v>9.4128336030454047</v>
      </c>
    </row>
    <row r="5780" spans="1:6" x14ac:dyDescent="0.45">
      <c r="A5780" t="str">
        <f t="shared" si="213"/>
        <v>LAC2010</v>
      </c>
      <c r="B5780" t="s">
        <v>405</v>
      </c>
      <c r="C5780">
        <v>2010</v>
      </c>
      <c r="D5780">
        <v>13070.879600476854</v>
      </c>
      <c r="E5780">
        <v>37.817740381210534</v>
      </c>
      <c r="F5780">
        <f t="shared" si="214"/>
        <v>9.4781421035486417</v>
      </c>
    </row>
    <row r="5781" spans="1:6" x14ac:dyDescent="0.45">
      <c r="A5781" t="str">
        <f t="shared" si="213"/>
        <v>LAC2011</v>
      </c>
      <c r="B5781" t="s">
        <v>405</v>
      </c>
      <c r="C5781">
        <v>2011</v>
      </c>
      <c r="D5781">
        <v>13942.908990524031</v>
      </c>
      <c r="E5781">
        <v>41.310326795201675</v>
      </c>
      <c r="F5781">
        <f t="shared" si="214"/>
        <v>9.5427263419216235</v>
      </c>
    </row>
    <row r="5782" spans="1:6" x14ac:dyDescent="0.45">
      <c r="A5782" t="str">
        <f t="shared" si="213"/>
        <v>LAC2012</v>
      </c>
      <c r="B5782" t="s">
        <v>405</v>
      </c>
      <c r="C5782">
        <v>2012</v>
      </c>
      <c r="D5782">
        <v>14216.062333012567</v>
      </c>
      <c r="E5782">
        <v>43.497144225710962</v>
      </c>
      <c r="F5782">
        <f t="shared" si="214"/>
        <v>9.5621277545331296</v>
      </c>
    </row>
    <row r="5783" spans="1:6" x14ac:dyDescent="0.45">
      <c r="A5783" t="str">
        <f t="shared" si="213"/>
        <v>LAC2013</v>
      </c>
      <c r="B5783" t="s">
        <v>405</v>
      </c>
      <c r="C5783">
        <v>2013</v>
      </c>
      <c r="D5783">
        <v>14677.693560456653</v>
      </c>
      <c r="E5783">
        <v>45.082599415829876</v>
      </c>
      <c r="F5783">
        <f t="shared" si="214"/>
        <v>9.5940841754144355</v>
      </c>
    </row>
    <row r="5784" spans="1:6" x14ac:dyDescent="0.45">
      <c r="A5784" t="str">
        <f t="shared" si="213"/>
        <v>LAC2014</v>
      </c>
      <c r="B5784" t="s">
        <v>405</v>
      </c>
      <c r="C5784">
        <v>2014</v>
      </c>
      <c r="D5784">
        <v>14971.31097998987</v>
      </c>
      <c r="E5784">
        <v>46.140764127447149</v>
      </c>
      <c r="F5784">
        <f t="shared" si="214"/>
        <v>9.6138910473929293</v>
      </c>
    </row>
    <row r="5785" spans="1:6" x14ac:dyDescent="0.45">
      <c r="A5785" t="str">
        <f t="shared" si="213"/>
        <v>LAC2015</v>
      </c>
      <c r="B5785" t="s">
        <v>405</v>
      </c>
      <c r="C5785">
        <v>2015</v>
      </c>
      <c r="D5785">
        <v>14724.49240182038</v>
      </c>
      <c r="E5785">
        <v>45.142295365862871</v>
      </c>
      <c r="F5785">
        <f t="shared" si="214"/>
        <v>9.5972675360628266</v>
      </c>
    </row>
    <row r="5786" spans="1:6" x14ac:dyDescent="0.45">
      <c r="A5786" t="str">
        <f t="shared" si="213"/>
        <v>LAC2016</v>
      </c>
      <c r="B5786" t="s">
        <v>405</v>
      </c>
      <c r="C5786">
        <v>2016</v>
      </c>
      <c r="D5786">
        <v>14938.478493750199</v>
      </c>
      <c r="E5786">
        <v>44.296258618759069</v>
      </c>
      <c r="F5786">
        <f t="shared" si="214"/>
        <v>9.611695612386205</v>
      </c>
    </row>
    <row r="5787" spans="1:6" x14ac:dyDescent="0.45">
      <c r="A5787" t="str">
        <f t="shared" si="213"/>
        <v>LAC2017</v>
      </c>
      <c r="B5787" t="s">
        <v>405</v>
      </c>
      <c r="C5787">
        <v>2017</v>
      </c>
      <c r="D5787">
        <v>15540.320852028986</v>
      </c>
      <c r="E5787">
        <v>44.286469218841376</v>
      </c>
      <c r="F5787">
        <f t="shared" si="214"/>
        <v>9.6511932705572079</v>
      </c>
    </row>
    <row r="5788" spans="1:6" x14ac:dyDescent="0.45">
      <c r="A5788" t="str">
        <f t="shared" si="213"/>
        <v>LAC2018</v>
      </c>
      <c r="B5788" t="s">
        <v>405</v>
      </c>
      <c r="C5788">
        <v>2018</v>
      </c>
      <c r="D5788">
        <v>16207.509465880239</v>
      </c>
      <c r="E5788">
        <v>48.038801254279079</v>
      </c>
      <c r="F5788">
        <f t="shared" si="214"/>
        <v>9.6932299610921842</v>
      </c>
    </row>
    <row r="5789" spans="1:6" x14ac:dyDescent="0.45">
      <c r="A5789" t="str">
        <f t="shared" si="213"/>
        <v>LAC2019</v>
      </c>
      <c r="B5789" t="s">
        <v>405</v>
      </c>
      <c r="C5789">
        <v>2019</v>
      </c>
      <c r="D5789">
        <v>16564.825063075379</v>
      </c>
      <c r="E5789">
        <v>46.332987529473037</v>
      </c>
      <c r="F5789">
        <f t="shared" si="214"/>
        <v>9.7150367540428793</v>
      </c>
    </row>
    <row r="5790" spans="1:6" x14ac:dyDescent="0.45">
      <c r="A5790" t="str">
        <f t="shared" si="213"/>
        <v>LAC2020</v>
      </c>
      <c r="B5790" t="s">
        <v>405</v>
      </c>
      <c r="C5790">
        <v>2020</v>
      </c>
      <c r="D5790">
        <v>15929.164557816403</v>
      </c>
      <c r="E5790">
        <v>49.965304335588542</v>
      </c>
      <c r="F5790">
        <f t="shared" si="214"/>
        <v>9.6759069569473102</v>
      </c>
    </row>
    <row r="5791" spans="1:6" x14ac:dyDescent="0.45">
      <c r="A5791" t="str">
        <f t="shared" si="213"/>
        <v>LAC2021</v>
      </c>
      <c r="B5791" t="s">
        <v>405</v>
      </c>
      <c r="C5791">
        <v>2021</v>
      </c>
      <c r="D5791">
        <v>17833.337484896878</v>
      </c>
      <c r="E5791">
        <v>47.7306606713219</v>
      </c>
      <c r="F5791">
        <f t="shared" si="214"/>
        <v>9.7888248770139175</v>
      </c>
    </row>
    <row r="5792" spans="1:6" x14ac:dyDescent="0.45">
      <c r="A5792" t="str">
        <f t="shared" si="213"/>
        <v>LAC2022</v>
      </c>
      <c r="B5792" t="s">
        <v>405</v>
      </c>
      <c r="C5792">
        <v>2022</v>
      </c>
      <c r="D5792">
        <v>19918.976268086597</v>
      </c>
      <c r="E5792">
        <v>47.661652239511191</v>
      </c>
      <c r="F5792">
        <f t="shared" si="214"/>
        <v>9.8994281376536399</v>
      </c>
    </row>
    <row r="5793" spans="1:6" x14ac:dyDescent="0.45">
      <c r="A5793" t="str">
        <f t="shared" si="213"/>
        <v>LAC2023</v>
      </c>
      <c r="B5793" t="s">
        <v>405</v>
      </c>
      <c r="C5793">
        <v>2023</v>
      </c>
      <c r="D5793">
        <v>20919.089789734073</v>
      </c>
      <c r="E5793">
        <v>47.931804146039191</v>
      </c>
      <c r="F5793">
        <f t="shared" si="214"/>
        <v>9.9484174081373808</v>
      </c>
    </row>
    <row r="5794" spans="1:6" x14ac:dyDescent="0.45">
      <c r="A5794" t="str">
        <f t="shared" si="213"/>
        <v>LAC2024</v>
      </c>
      <c r="B5794" t="s">
        <v>405</v>
      </c>
      <c r="C5794">
        <v>2024</v>
      </c>
      <c r="D5794">
        <v>21709.340758381291</v>
      </c>
      <c r="E5794">
        <v>49.883429103303278</v>
      </c>
      <c r="F5794">
        <f t="shared" si="214"/>
        <v>9.985497896606649</v>
      </c>
    </row>
    <row r="5795" spans="1:6" x14ac:dyDescent="0.45">
      <c r="A5795" t="str">
        <f t="shared" si="213"/>
        <v>TLA1995</v>
      </c>
      <c r="B5795" t="s">
        <v>480</v>
      </c>
      <c r="C5795">
        <v>1995</v>
      </c>
      <c r="D5795">
        <v>7498.9651270147906</v>
      </c>
      <c r="E5795">
        <v>34.323994586065496</v>
      </c>
      <c r="F5795">
        <f t="shared" si="214"/>
        <v>8.9225203069391679</v>
      </c>
    </row>
    <row r="5796" spans="1:6" x14ac:dyDescent="0.45">
      <c r="A5796" t="str">
        <f t="shared" si="213"/>
        <v>TLA1996</v>
      </c>
      <c r="B5796" t="s">
        <v>480</v>
      </c>
      <c r="C5796">
        <v>1996</v>
      </c>
      <c r="D5796">
        <v>7775.6512630573834</v>
      </c>
      <c r="E5796">
        <v>33.534065348310335</v>
      </c>
      <c r="F5796">
        <f t="shared" si="214"/>
        <v>8.9587524972767323</v>
      </c>
    </row>
    <row r="5797" spans="1:6" x14ac:dyDescent="0.45">
      <c r="A5797" t="str">
        <f t="shared" si="213"/>
        <v>TLA1997</v>
      </c>
      <c r="B5797" t="s">
        <v>480</v>
      </c>
      <c r="C5797">
        <v>1997</v>
      </c>
      <c r="D5797">
        <v>8199.9525899153596</v>
      </c>
      <c r="E5797">
        <v>30.571969434671896</v>
      </c>
      <c r="F5797">
        <f t="shared" si="214"/>
        <v>9.0118836515179908</v>
      </c>
    </row>
    <row r="5798" spans="1:6" x14ac:dyDescent="0.45">
      <c r="A5798" t="str">
        <f t="shared" si="213"/>
        <v>TLA1998</v>
      </c>
      <c r="B5798" t="s">
        <v>480</v>
      </c>
      <c r="C5798">
        <v>1998</v>
      </c>
      <c r="D5798">
        <v>8372.5757289398098</v>
      </c>
      <c r="E5798">
        <v>25.303099427918951</v>
      </c>
      <c r="F5798">
        <f t="shared" si="214"/>
        <v>9.0327168495889119</v>
      </c>
    </row>
    <row r="5799" spans="1:6" x14ac:dyDescent="0.45">
      <c r="A5799" t="str">
        <f t="shared" si="213"/>
        <v>TLA1999</v>
      </c>
      <c r="B5799" t="s">
        <v>480</v>
      </c>
      <c r="C5799">
        <v>1999</v>
      </c>
      <c r="D5799">
        <v>8360.449652626985</v>
      </c>
      <c r="E5799">
        <v>23.504412247019019</v>
      </c>
      <c r="F5799">
        <f t="shared" si="214"/>
        <v>9.0312674908317216</v>
      </c>
    </row>
    <row r="5800" spans="1:6" x14ac:dyDescent="0.45">
      <c r="A5800" t="str">
        <f t="shared" si="213"/>
        <v>TLA2000</v>
      </c>
      <c r="B5800" t="s">
        <v>480</v>
      </c>
      <c r="C5800">
        <v>2000</v>
      </c>
      <c r="D5800">
        <v>8737.2969327249775</v>
      </c>
      <c r="E5800">
        <v>22.355413905324497</v>
      </c>
      <c r="F5800">
        <f t="shared" si="214"/>
        <v>9.0753561453821465</v>
      </c>
    </row>
    <row r="5801" spans="1:6" x14ac:dyDescent="0.45">
      <c r="A5801" t="str">
        <f t="shared" si="213"/>
        <v>TLA2001</v>
      </c>
      <c r="B5801" t="s">
        <v>480</v>
      </c>
      <c r="C5801">
        <v>2001</v>
      </c>
      <c r="D5801">
        <v>8857.7761256685644</v>
      </c>
      <c r="E5801">
        <v>22.008570280571384</v>
      </c>
      <c r="F5801">
        <f t="shared" si="214"/>
        <v>9.089051010475405</v>
      </c>
    </row>
    <row r="5802" spans="1:6" x14ac:dyDescent="0.45">
      <c r="A5802" t="str">
        <f t="shared" si="213"/>
        <v>TLA2002</v>
      </c>
      <c r="B5802" t="s">
        <v>480</v>
      </c>
      <c r="C5802">
        <v>2002</v>
      </c>
      <c r="D5802">
        <v>8893.1116331228586</v>
      </c>
      <c r="E5802">
        <v>22.522203240862066</v>
      </c>
      <c r="F5802">
        <f t="shared" si="214"/>
        <v>9.0930322822414489</v>
      </c>
    </row>
    <row r="5803" spans="1:6" x14ac:dyDescent="0.45">
      <c r="A5803" t="str">
        <f t="shared" si="213"/>
        <v>TLA2003</v>
      </c>
      <c r="B5803" t="s">
        <v>480</v>
      </c>
      <c r="C5803">
        <v>2003</v>
      </c>
      <c r="D5803">
        <v>9133.5591690828551</v>
      </c>
      <c r="E5803">
        <v>22.067675824795607</v>
      </c>
      <c r="F5803">
        <f t="shared" si="214"/>
        <v>9.1197107299442752</v>
      </c>
    </row>
    <row r="5804" spans="1:6" x14ac:dyDescent="0.45">
      <c r="A5804" t="str">
        <f t="shared" si="213"/>
        <v>TLA2004</v>
      </c>
      <c r="B5804" t="s">
        <v>480</v>
      </c>
      <c r="C5804">
        <v>2004</v>
      </c>
      <c r="D5804">
        <v>9813.6219515699104</v>
      </c>
      <c r="E5804">
        <v>22.682187206002162</v>
      </c>
      <c r="F5804">
        <f t="shared" si="214"/>
        <v>9.1915266945679512</v>
      </c>
    </row>
    <row r="5805" spans="1:6" x14ac:dyDescent="0.45">
      <c r="A5805" t="str">
        <f t="shared" si="213"/>
        <v>TLA2005</v>
      </c>
      <c r="B5805" t="s">
        <v>480</v>
      </c>
      <c r="C5805">
        <v>2005</v>
      </c>
      <c r="D5805">
        <v>10453.051067115699</v>
      </c>
      <c r="E5805">
        <v>24.636882278080684</v>
      </c>
      <c r="F5805">
        <f t="shared" si="214"/>
        <v>9.2546491829235951</v>
      </c>
    </row>
    <row r="5806" spans="1:6" x14ac:dyDescent="0.45">
      <c r="A5806" t="str">
        <f t="shared" si="213"/>
        <v>TLA2006</v>
      </c>
      <c r="B5806" t="s">
        <v>480</v>
      </c>
      <c r="C5806">
        <v>2006</v>
      </c>
      <c r="D5806">
        <v>11367.899803500391</v>
      </c>
      <c r="E5806">
        <v>27.920486462282351</v>
      </c>
      <c r="F5806">
        <f t="shared" si="214"/>
        <v>9.338548855830668</v>
      </c>
    </row>
    <row r="5807" spans="1:6" x14ac:dyDescent="0.45">
      <c r="A5807" t="str">
        <f t="shared" si="213"/>
        <v>TLA2007</v>
      </c>
      <c r="B5807" t="s">
        <v>480</v>
      </c>
      <c r="C5807">
        <v>2007</v>
      </c>
      <c r="D5807">
        <v>12179.734859110249</v>
      </c>
      <c r="E5807">
        <v>31.823820841944492</v>
      </c>
      <c r="F5807">
        <f t="shared" si="214"/>
        <v>9.407528772480994</v>
      </c>
    </row>
    <row r="5808" spans="1:6" x14ac:dyDescent="0.45">
      <c r="A5808" t="str">
        <f t="shared" si="213"/>
        <v>TLA2008</v>
      </c>
      <c r="B5808" t="s">
        <v>480</v>
      </c>
      <c r="C5808">
        <v>2008</v>
      </c>
      <c r="D5808">
        <v>12804.712035742117</v>
      </c>
      <c r="E5808">
        <v>34.241902271977338</v>
      </c>
      <c r="F5808">
        <f t="shared" si="214"/>
        <v>9.4575685099576496</v>
      </c>
    </row>
    <row r="5809" spans="1:6" x14ac:dyDescent="0.45">
      <c r="A5809" t="str">
        <f t="shared" si="213"/>
        <v>TLA2009</v>
      </c>
      <c r="B5809" t="s">
        <v>480</v>
      </c>
      <c r="C5809">
        <v>2009</v>
      </c>
      <c r="D5809">
        <v>12568.713432286897</v>
      </c>
      <c r="E5809">
        <v>36.272367799066956</v>
      </c>
      <c r="F5809">
        <f t="shared" si="214"/>
        <v>9.4389659441014651</v>
      </c>
    </row>
    <row r="5810" spans="1:6" x14ac:dyDescent="0.45">
      <c r="A5810" t="str">
        <f t="shared" si="213"/>
        <v>TLA2010</v>
      </c>
      <c r="B5810" t="s">
        <v>480</v>
      </c>
      <c r="C5810">
        <v>2010</v>
      </c>
      <c r="D5810">
        <v>13366.943703256866</v>
      </c>
      <c r="E5810">
        <v>39.100555236733349</v>
      </c>
      <c r="F5810">
        <f t="shared" si="214"/>
        <v>9.500540050341213</v>
      </c>
    </row>
    <row r="5811" spans="1:6" x14ac:dyDescent="0.45">
      <c r="A5811" t="str">
        <f t="shared" si="213"/>
        <v>TLA2011</v>
      </c>
      <c r="B5811" t="s">
        <v>480</v>
      </c>
      <c r="C5811">
        <v>2011</v>
      </c>
      <c r="D5811">
        <v>14271.448486516616</v>
      </c>
      <c r="E5811">
        <v>42.810501616268681</v>
      </c>
      <c r="F5811">
        <f t="shared" si="214"/>
        <v>9.5660162110319735</v>
      </c>
    </row>
    <row r="5812" spans="1:6" x14ac:dyDescent="0.45">
      <c r="A5812" t="str">
        <f t="shared" si="213"/>
        <v>TLA2012</v>
      </c>
      <c r="B5812" t="s">
        <v>480</v>
      </c>
      <c r="C5812">
        <v>2012</v>
      </c>
      <c r="D5812">
        <v>14588.795732161438</v>
      </c>
      <c r="E5812">
        <v>45.081251652618022</v>
      </c>
      <c r="F5812">
        <f t="shared" si="214"/>
        <v>9.5880090974769541</v>
      </c>
    </row>
    <row r="5813" spans="1:6" x14ac:dyDescent="0.45">
      <c r="A5813" t="str">
        <f t="shared" si="213"/>
        <v>TLA2013</v>
      </c>
      <c r="B5813" t="s">
        <v>480</v>
      </c>
      <c r="C5813">
        <v>2013</v>
      </c>
      <c r="D5813">
        <v>15077.134177006597</v>
      </c>
      <c r="E5813">
        <v>46.835940749216917</v>
      </c>
      <c r="F5813">
        <f t="shared" si="214"/>
        <v>9.620934582189248</v>
      </c>
    </row>
    <row r="5814" spans="1:6" x14ac:dyDescent="0.45">
      <c r="A5814" t="str">
        <f t="shared" si="213"/>
        <v>TLA2014</v>
      </c>
      <c r="B5814" t="s">
        <v>480</v>
      </c>
      <c r="C5814">
        <v>2014</v>
      </c>
      <c r="D5814">
        <v>15395.655226591951</v>
      </c>
      <c r="E5814">
        <v>49.035854433757407</v>
      </c>
      <c r="F5814">
        <f t="shared" si="214"/>
        <v>9.6418406204527098</v>
      </c>
    </row>
    <row r="5815" spans="1:6" x14ac:dyDescent="0.45">
      <c r="A5815" t="str">
        <f t="shared" si="213"/>
        <v>TLA2015</v>
      </c>
      <c r="B5815" t="s">
        <v>480</v>
      </c>
      <c r="C5815">
        <v>2015</v>
      </c>
      <c r="D5815">
        <v>15182.055853704824</v>
      </c>
      <c r="E5815">
        <v>48.626170104486889</v>
      </c>
      <c r="F5815">
        <f t="shared" si="214"/>
        <v>9.6278694735124315</v>
      </c>
    </row>
    <row r="5816" spans="1:6" x14ac:dyDescent="0.45">
      <c r="A5816" t="str">
        <f t="shared" si="213"/>
        <v>TLA2016</v>
      </c>
      <c r="B5816" t="s">
        <v>480</v>
      </c>
      <c r="C5816">
        <v>2016</v>
      </c>
      <c r="D5816">
        <v>15445.585252013843</v>
      </c>
      <c r="E5816">
        <v>48.210167950766838</v>
      </c>
      <c r="F5816">
        <f t="shared" si="214"/>
        <v>9.6450784972870132</v>
      </c>
    </row>
    <row r="5817" spans="1:6" x14ac:dyDescent="0.45">
      <c r="A5817" t="str">
        <f t="shared" si="213"/>
        <v>TLA2017</v>
      </c>
      <c r="B5817" t="s">
        <v>480</v>
      </c>
      <c r="C5817">
        <v>2017</v>
      </c>
      <c r="D5817">
        <v>16098.40839377673</v>
      </c>
      <c r="E5817">
        <v>48.260055264027422</v>
      </c>
      <c r="F5817">
        <f t="shared" si="214"/>
        <v>9.6864756885564312</v>
      </c>
    </row>
    <row r="5818" spans="1:6" x14ac:dyDescent="0.45">
      <c r="A5818" t="str">
        <f t="shared" si="213"/>
        <v>TLA2018</v>
      </c>
      <c r="B5818" t="s">
        <v>480</v>
      </c>
      <c r="C5818">
        <v>2018</v>
      </c>
      <c r="D5818">
        <v>16795.463475721521</v>
      </c>
      <c r="E5818">
        <v>52.770492829784509</v>
      </c>
      <c r="F5818">
        <f t="shared" si="214"/>
        <v>9.7288640977193062</v>
      </c>
    </row>
    <row r="5819" spans="1:6" x14ac:dyDescent="0.45">
      <c r="A5819" t="str">
        <f t="shared" si="213"/>
        <v>TLA2019</v>
      </c>
      <c r="B5819" t="s">
        <v>480</v>
      </c>
      <c r="C5819">
        <v>2019</v>
      </c>
      <c r="D5819">
        <v>17205.780509548058</v>
      </c>
      <c r="E5819">
        <v>50.944334255992132</v>
      </c>
      <c r="F5819">
        <f t="shared" si="214"/>
        <v>9.7530006824771238</v>
      </c>
    </row>
    <row r="5820" spans="1:6" x14ac:dyDescent="0.45">
      <c r="A5820" t="str">
        <f t="shared" si="213"/>
        <v>TLA2020</v>
      </c>
      <c r="B5820" t="s">
        <v>480</v>
      </c>
      <c r="C5820">
        <v>2020</v>
      </c>
      <c r="D5820">
        <v>16552.485572729965</v>
      </c>
      <c r="E5820">
        <v>54.849702731462919</v>
      </c>
      <c r="F5820">
        <f t="shared" si="214"/>
        <v>9.7142915551919131</v>
      </c>
    </row>
    <row r="5821" spans="1:6" x14ac:dyDescent="0.45">
      <c r="A5821" t="str">
        <f t="shared" si="213"/>
        <v>TLA2021</v>
      </c>
      <c r="B5821" t="s">
        <v>480</v>
      </c>
      <c r="C5821">
        <v>2021</v>
      </c>
      <c r="D5821">
        <v>18567.014902082698</v>
      </c>
      <c r="E5821">
        <v>51.459114078419631</v>
      </c>
      <c r="F5821">
        <f t="shared" si="214"/>
        <v>9.8291418930183792</v>
      </c>
    </row>
    <row r="5822" spans="1:6" x14ac:dyDescent="0.45">
      <c r="A5822" t="str">
        <f t="shared" si="213"/>
        <v>TLA2022</v>
      </c>
      <c r="B5822" t="s">
        <v>480</v>
      </c>
      <c r="C5822">
        <v>2022</v>
      </c>
      <c r="D5822">
        <v>20711.357622408395</v>
      </c>
      <c r="E5822">
        <v>50.804518938194548</v>
      </c>
      <c r="F5822">
        <f t="shared" si="214"/>
        <v>9.9384375061960792</v>
      </c>
    </row>
    <row r="5823" spans="1:6" x14ac:dyDescent="0.45">
      <c r="A5823" t="str">
        <f t="shared" si="213"/>
        <v>TLA2023</v>
      </c>
      <c r="B5823" t="s">
        <v>480</v>
      </c>
      <c r="C5823">
        <v>2023</v>
      </c>
      <c r="D5823">
        <v>21800.803059779078</v>
      </c>
      <c r="E5823">
        <v>51.030976160746924</v>
      </c>
      <c r="F5823">
        <f t="shared" si="214"/>
        <v>9.9897020857032377</v>
      </c>
    </row>
    <row r="5824" spans="1:6" x14ac:dyDescent="0.45">
      <c r="A5824" t="str">
        <f t="shared" si="213"/>
        <v>TLA2024</v>
      </c>
      <c r="B5824" t="s">
        <v>480</v>
      </c>
      <c r="C5824">
        <v>2024</v>
      </c>
      <c r="D5824">
        <v>22685.606779993203</v>
      </c>
      <c r="E5824">
        <v>52.344910277039972</v>
      </c>
      <c r="F5824">
        <f t="shared" si="214"/>
        <v>10.029485939811455</v>
      </c>
    </row>
    <row r="5825" spans="1:6" x14ac:dyDescent="0.45">
      <c r="A5825" t="str">
        <f t="shared" si="213"/>
        <v>LDC1990</v>
      </c>
      <c r="B5825" t="s">
        <v>464</v>
      </c>
      <c r="C5825">
        <v>1990</v>
      </c>
      <c r="D5825" s="2">
        <v>943.19321678545998</v>
      </c>
      <c r="E5825" s="2">
        <v>9.5349543027446195</v>
      </c>
      <c r="F5825">
        <f t="shared" si="214"/>
        <v>6.8492711574940142</v>
      </c>
    </row>
    <row r="5826" spans="1:6" x14ac:dyDescent="0.45">
      <c r="A5826" t="str">
        <f t="shared" si="213"/>
        <v>LDC1991</v>
      </c>
      <c r="B5826" t="s">
        <v>464</v>
      </c>
      <c r="C5826">
        <v>1991</v>
      </c>
      <c r="D5826">
        <v>972.58260708079422</v>
      </c>
      <c r="E5826">
        <v>8.5360763543291203</v>
      </c>
      <c r="F5826">
        <f t="shared" si="214"/>
        <v>6.879955014898818</v>
      </c>
    </row>
    <row r="5827" spans="1:6" x14ac:dyDescent="0.45">
      <c r="A5827" t="str">
        <f t="shared" ref="A5827:A5890" si="215">B5827&amp;C5827</f>
        <v>LDC1992</v>
      </c>
      <c r="B5827" t="s">
        <v>464</v>
      </c>
      <c r="C5827">
        <v>1992</v>
      </c>
      <c r="D5827">
        <v>980.06305370801897</v>
      </c>
      <c r="E5827">
        <v>9.2200626645351011</v>
      </c>
      <c r="F5827">
        <f t="shared" ref="F5827:F5890" si="216">LN(D5827)</f>
        <v>6.8876169101132421</v>
      </c>
    </row>
    <row r="5828" spans="1:6" x14ac:dyDescent="0.45">
      <c r="A5828" t="str">
        <f t="shared" si="215"/>
        <v>LDC1993</v>
      </c>
      <c r="B5828" t="s">
        <v>464</v>
      </c>
      <c r="C5828">
        <v>1993</v>
      </c>
      <c r="D5828">
        <v>982.40950668524079</v>
      </c>
      <c r="E5828">
        <v>9.0952105400328982</v>
      </c>
      <c r="F5828">
        <f t="shared" si="216"/>
        <v>6.8900082343465048</v>
      </c>
    </row>
    <row r="5829" spans="1:6" x14ac:dyDescent="0.45">
      <c r="A5829" t="str">
        <f t="shared" si="215"/>
        <v>LDC1994</v>
      </c>
      <c r="B5829" t="s">
        <v>464</v>
      </c>
      <c r="C5829">
        <v>1994</v>
      </c>
      <c r="D5829">
        <v>984.65734136327069</v>
      </c>
      <c r="E5829">
        <v>8.655704913011558</v>
      </c>
      <c r="F5829">
        <f t="shared" si="216"/>
        <v>6.8922937038603642</v>
      </c>
    </row>
    <row r="5830" spans="1:6" x14ac:dyDescent="0.45">
      <c r="A5830" t="str">
        <f t="shared" si="215"/>
        <v>LDC1995</v>
      </c>
      <c r="B5830" t="s">
        <v>464</v>
      </c>
      <c r="C5830">
        <v>1995</v>
      </c>
      <c r="D5830">
        <v>1035.4258361467325</v>
      </c>
      <c r="E5830">
        <v>10.513891503766576</v>
      </c>
      <c r="F5830">
        <f t="shared" si="216"/>
        <v>6.9425680569734949</v>
      </c>
    </row>
    <row r="5831" spans="1:6" x14ac:dyDescent="0.45">
      <c r="A5831" t="str">
        <f t="shared" si="215"/>
        <v>LDC1996</v>
      </c>
      <c r="B5831" t="s">
        <v>464</v>
      </c>
      <c r="C5831">
        <v>1996</v>
      </c>
      <c r="D5831">
        <v>1085.2355602213845</v>
      </c>
      <c r="E5831">
        <v>11.454937787207321</v>
      </c>
      <c r="F5831">
        <f t="shared" si="216"/>
        <v>6.9895523486052449</v>
      </c>
    </row>
    <row r="5832" spans="1:6" x14ac:dyDescent="0.45">
      <c r="A5832" t="str">
        <f t="shared" si="215"/>
        <v>LDC1997</v>
      </c>
      <c r="B5832" t="s">
        <v>464</v>
      </c>
      <c r="C5832">
        <v>1997</v>
      </c>
      <c r="D5832">
        <v>1137.2045983676778</v>
      </c>
      <c r="E5832">
        <v>12.074710236057069</v>
      </c>
      <c r="F5832">
        <f t="shared" si="216"/>
        <v>7.0363284233561458</v>
      </c>
    </row>
    <row r="5833" spans="1:6" x14ac:dyDescent="0.45">
      <c r="A5833" t="str">
        <f t="shared" si="215"/>
        <v>LDC1998</v>
      </c>
      <c r="B5833" t="s">
        <v>464</v>
      </c>
      <c r="C5833">
        <v>1998</v>
      </c>
      <c r="D5833">
        <v>1167.5793733715468</v>
      </c>
      <c r="E5833">
        <v>12.719343770132493</v>
      </c>
      <c r="F5833">
        <f t="shared" si="216"/>
        <v>7.0626879729893393</v>
      </c>
    </row>
    <row r="5834" spans="1:6" x14ac:dyDescent="0.45">
      <c r="A5834" t="str">
        <f t="shared" si="215"/>
        <v>LDC1999</v>
      </c>
      <c r="B5834" t="s">
        <v>464</v>
      </c>
      <c r="C5834">
        <v>1999</v>
      </c>
      <c r="D5834">
        <v>1205.8509974798581</v>
      </c>
      <c r="E5834">
        <v>12.988267562476228</v>
      </c>
      <c r="F5834">
        <f t="shared" si="216"/>
        <v>7.0949408186423497</v>
      </c>
    </row>
    <row r="5835" spans="1:6" x14ac:dyDescent="0.45">
      <c r="A5835" t="str">
        <f t="shared" si="215"/>
        <v>LDC2000</v>
      </c>
      <c r="B5835" t="s">
        <v>464</v>
      </c>
      <c r="C5835">
        <v>2000</v>
      </c>
      <c r="D5835">
        <v>1260.7470915964293</v>
      </c>
      <c r="E5835">
        <v>11.778479483244823</v>
      </c>
      <c r="F5835">
        <f t="shared" si="216"/>
        <v>7.1394597540705167</v>
      </c>
    </row>
    <row r="5836" spans="1:6" x14ac:dyDescent="0.45">
      <c r="A5836" t="str">
        <f t="shared" si="215"/>
        <v>LDC2001</v>
      </c>
      <c r="B5836" t="s">
        <v>464</v>
      </c>
      <c r="C5836">
        <v>2001</v>
      </c>
      <c r="D5836">
        <v>1323.452212678769</v>
      </c>
      <c r="E5836">
        <v>12.847269623934697</v>
      </c>
      <c r="F5836">
        <f t="shared" si="216"/>
        <v>7.1879989142368768</v>
      </c>
    </row>
    <row r="5837" spans="1:6" x14ac:dyDescent="0.45">
      <c r="A5837" t="str">
        <f t="shared" si="215"/>
        <v>LDC2002</v>
      </c>
      <c r="B5837" t="s">
        <v>464</v>
      </c>
      <c r="C5837">
        <v>2002</v>
      </c>
      <c r="D5837">
        <v>1381.9141159495293</v>
      </c>
      <c r="E5837">
        <v>12.910367823010448</v>
      </c>
      <c r="F5837">
        <f t="shared" si="216"/>
        <v>7.2312248576422293</v>
      </c>
    </row>
    <row r="5838" spans="1:6" x14ac:dyDescent="0.45">
      <c r="A5838" t="str">
        <f t="shared" si="215"/>
        <v>LDC2003</v>
      </c>
      <c r="B5838" t="s">
        <v>464</v>
      </c>
      <c r="C5838">
        <v>2003</v>
      </c>
      <c r="D5838">
        <v>1450.2419371933154</v>
      </c>
      <c r="E5838">
        <v>12.947873902059122</v>
      </c>
      <c r="F5838">
        <f t="shared" si="216"/>
        <v>7.2794856747329364</v>
      </c>
    </row>
    <row r="5839" spans="1:6" x14ac:dyDescent="0.45">
      <c r="A5839" t="str">
        <f t="shared" si="215"/>
        <v>LDC2004</v>
      </c>
      <c r="B5839" t="s">
        <v>464</v>
      </c>
      <c r="C5839">
        <v>2004</v>
      </c>
      <c r="D5839">
        <v>1549.7974131714925</v>
      </c>
      <c r="E5839">
        <v>13.510571067670957</v>
      </c>
      <c r="F5839">
        <f t="shared" si="216"/>
        <v>7.345879500191467</v>
      </c>
    </row>
    <row r="5840" spans="1:6" x14ac:dyDescent="0.45">
      <c r="A5840" t="str">
        <f t="shared" si="215"/>
        <v>LDC2005</v>
      </c>
      <c r="B5840" t="s">
        <v>464</v>
      </c>
      <c r="C5840">
        <v>2005</v>
      </c>
      <c r="D5840">
        <v>1678.9645484018695</v>
      </c>
      <c r="E5840">
        <v>13.993680518565721</v>
      </c>
      <c r="F5840">
        <f t="shared" si="216"/>
        <v>7.4259325421445981</v>
      </c>
    </row>
    <row r="5841" spans="1:6" x14ac:dyDescent="0.45">
      <c r="A5841" t="str">
        <f t="shared" si="215"/>
        <v>LDC2006</v>
      </c>
      <c r="B5841" t="s">
        <v>464</v>
      </c>
      <c r="C5841">
        <v>2006</v>
      </c>
      <c r="D5841">
        <v>1809.4306559432023</v>
      </c>
      <c r="E5841">
        <v>14.711661127217409</v>
      </c>
      <c r="F5841">
        <f t="shared" si="216"/>
        <v>7.500767520049644</v>
      </c>
    </row>
    <row r="5842" spans="1:6" x14ac:dyDescent="0.45">
      <c r="A5842" t="str">
        <f t="shared" si="215"/>
        <v>LDC2007</v>
      </c>
      <c r="B5842" t="s">
        <v>464</v>
      </c>
      <c r="C5842">
        <v>2007</v>
      </c>
      <c r="D5842">
        <v>1950.9497098843858</v>
      </c>
      <c r="E5842">
        <v>14.841559262213261</v>
      </c>
      <c r="F5842">
        <f t="shared" si="216"/>
        <v>7.5760715637067717</v>
      </c>
    </row>
    <row r="5843" spans="1:6" x14ac:dyDescent="0.45">
      <c r="A5843" t="str">
        <f t="shared" si="215"/>
        <v>LDC2008</v>
      </c>
      <c r="B5843" t="s">
        <v>464</v>
      </c>
      <c r="C5843">
        <v>2008</v>
      </c>
      <c r="D5843">
        <v>2070.0715322917322</v>
      </c>
      <c r="E5843">
        <v>15.869087485244044</v>
      </c>
      <c r="F5843">
        <f t="shared" si="216"/>
        <v>7.6353384423250192</v>
      </c>
    </row>
    <row r="5844" spans="1:6" x14ac:dyDescent="0.45">
      <c r="A5844" t="str">
        <f t="shared" si="215"/>
        <v>LDC2009</v>
      </c>
      <c r="B5844" t="s">
        <v>464</v>
      </c>
      <c r="C5844">
        <v>2009</v>
      </c>
      <c r="D5844">
        <v>2125.0045272618163</v>
      </c>
      <c r="E5844">
        <v>17.757379644538666</v>
      </c>
      <c r="F5844">
        <f t="shared" si="216"/>
        <v>7.6615292118323968</v>
      </c>
    </row>
    <row r="5845" spans="1:6" x14ac:dyDescent="0.45">
      <c r="A5845" t="str">
        <f t="shared" si="215"/>
        <v>LDC2010</v>
      </c>
      <c r="B5845" t="s">
        <v>464</v>
      </c>
      <c r="C5845">
        <v>2010</v>
      </c>
      <c r="D5845">
        <v>2234.4952528083313</v>
      </c>
      <c r="E5845">
        <v>18.832317914145683</v>
      </c>
      <c r="F5845">
        <f t="shared" si="216"/>
        <v>7.7117706438728524</v>
      </c>
    </row>
    <row r="5846" spans="1:6" x14ac:dyDescent="0.45">
      <c r="A5846" t="str">
        <f t="shared" si="215"/>
        <v>LDC2011</v>
      </c>
      <c r="B5846" t="s">
        <v>464</v>
      </c>
      <c r="C5846">
        <v>2011</v>
      </c>
      <c r="D5846">
        <v>2315.16222646394</v>
      </c>
      <c r="E5846">
        <v>18.209681825534151</v>
      </c>
      <c r="F5846">
        <f t="shared" si="216"/>
        <v>7.7472350402914341</v>
      </c>
    </row>
    <row r="5847" spans="1:6" x14ac:dyDescent="0.45">
      <c r="A5847" t="str">
        <f t="shared" si="215"/>
        <v>LDC2012</v>
      </c>
      <c r="B5847" t="s">
        <v>464</v>
      </c>
      <c r="C5847">
        <v>2012</v>
      </c>
      <c r="D5847">
        <v>2382.3310936544731</v>
      </c>
      <c r="E5847">
        <v>19.580973834357891</v>
      </c>
      <c r="F5847">
        <f t="shared" si="216"/>
        <v>7.7758347384315751</v>
      </c>
    </row>
    <row r="5848" spans="1:6" x14ac:dyDescent="0.45">
      <c r="A5848" t="str">
        <f t="shared" si="215"/>
        <v>LDC2013</v>
      </c>
      <c r="B5848" t="s">
        <v>464</v>
      </c>
      <c r="C5848">
        <v>2013</v>
      </c>
      <c r="D5848">
        <v>2506.232087530399</v>
      </c>
      <c r="E5848">
        <v>20.393228387467108</v>
      </c>
      <c r="F5848">
        <f t="shared" si="216"/>
        <v>7.8265357439092984</v>
      </c>
    </row>
    <row r="5849" spans="1:6" x14ac:dyDescent="0.45">
      <c r="A5849" t="str">
        <f t="shared" si="215"/>
        <v>LDC2014</v>
      </c>
      <c r="B5849" t="s">
        <v>464</v>
      </c>
      <c r="C5849">
        <v>2014</v>
      </c>
      <c r="D5849">
        <v>2665.1786037446973</v>
      </c>
      <c r="E5849">
        <v>23.20480825967303</v>
      </c>
      <c r="F5849">
        <f t="shared" si="216"/>
        <v>7.8880263526450127</v>
      </c>
    </row>
    <row r="5850" spans="1:6" x14ac:dyDescent="0.45">
      <c r="A5850" t="str">
        <f t="shared" si="215"/>
        <v>LDC2015</v>
      </c>
      <c r="B5850" t="s">
        <v>464</v>
      </c>
      <c r="C5850">
        <v>2015</v>
      </c>
      <c r="D5850">
        <v>2732.1148691170542</v>
      </c>
      <c r="E5850">
        <v>25.419089306930452</v>
      </c>
      <c r="F5850">
        <f t="shared" si="216"/>
        <v>7.9128312656036526</v>
      </c>
    </row>
    <row r="5851" spans="1:6" x14ac:dyDescent="0.45">
      <c r="A5851" t="str">
        <f t="shared" si="215"/>
        <v>LDC2016</v>
      </c>
      <c r="B5851" t="s">
        <v>464</v>
      </c>
      <c r="C5851">
        <v>2016</v>
      </c>
      <c r="D5851">
        <v>2860.1552869616971</v>
      </c>
      <c r="E5851">
        <v>26.068088239328478</v>
      </c>
      <c r="F5851">
        <f t="shared" si="216"/>
        <v>7.9586311984803695</v>
      </c>
    </row>
    <row r="5852" spans="1:6" x14ac:dyDescent="0.45">
      <c r="A5852" t="str">
        <f t="shared" si="215"/>
        <v>LDC2017</v>
      </c>
      <c r="B5852" t="s">
        <v>464</v>
      </c>
      <c r="C5852">
        <v>2017</v>
      </c>
      <c r="D5852">
        <v>2988.2138904047633</v>
      </c>
      <c r="E5852">
        <v>26.97752560591093</v>
      </c>
      <c r="F5852">
        <f t="shared" si="216"/>
        <v>8.0024311268248827</v>
      </c>
    </row>
    <row r="5853" spans="1:6" x14ac:dyDescent="0.45">
      <c r="A5853" t="str">
        <f t="shared" si="215"/>
        <v>LDC2018</v>
      </c>
      <c r="B5853" t="s">
        <v>464</v>
      </c>
      <c r="C5853">
        <v>2018</v>
      </c>
      <c r="D5853">
        <v>3213.417570560493</v>
      </c>
      <c r="E5853">
        <v>27.422408111112148</v>
      </c>
      <c r="F5853">
        <f t="shared" si="216"/>
        <v>8.0750903134975953</v>
      </c>
    </row>
    <row r="5854" spans="1:6" x14ac:dyDescent="0.45">
      <c r="A5854" t="str">
        <f t="shared" si="215"/>
        <v>LDC2019</v>
      </c>
      <c r="B5854" t="s">
        <v>464</v>
      </c>
      <c r="C5854">
        <v>2019</v>
      </c>
      <c r="D5854">
        <v>3416.0480216683331</v>
      </c>
      <c r="E5854">
        <v>28.061343119995442</v>
      </c>
      <c r="F5854">
        <f t="shared" si="216"/>
        <v>8.1362396126750873</v>
      </c>
    </row>
    <row r="5855" spans="1:6" x14ac:dyDescent="0.45">
      <c r="A5855" t="str">
        <f t="shared" si="215"/>
        <v>LDC2020</v>
      </c>
      <c r="B5855" t="s">
        <v>464</v>
      </c>
      <c r="C5855">
        <v>2020</v>
      </c>
      <c r="D5855">
        <v>3453.1525884080515</v>
      </c>
      <c r="E5855">
        <v>29.765692324724547</v>
      </c>
      <c r="F5855">
        <f t="shared" si="216"/>
        <v>8.1470428865115387</v>
      </c>
    </row>
    <row r="5856" spans="1:6" x14ac:dyDescent="0.45">
      <c r="A5856" t="str">
        <f t="shared" si="215"/>
        <v>LDC2021</v>
      </c>
      <c r="B5856" t="s">
        <v>464</v>
      </c>
      <c r="C5856">
        <v>2021</v>
      </c>
      <c r="D5856">
        <v>3666.7283624157826</v>
      </c>
      <c r="E5856">
        <v>30.852617594489598</v>
      </c>
      <c r="F5856">
        <f t="shared" si="216"/>
        <v>8.2070550890842355</v>
      </c>
    </row>
    <row r="5857" spans="1:6" x14ac:dyDescent="0.45">
      <c r="A5857" t="str">
        <f t="shared" si="215"/>
        <v>LDC2022</v>
      </c>
      <c r="B5857" t="s">
        <v>464</v>
      </c>
      <c r="C5857">
        <v>2022</v>
      </c>
      <c r="D5857">
        <v>4032.4322477079722</v>
      </c>
      <c r="E5857">
        <v>30.995141726751086</v>
      </c>
      <c r="F5857">
        <f t="shared" si="216"/>
        <v>8.302125008297887</v>
      </c>
    </row>
    <row r="5858" spans="1:6" x14ac:dyDescent="0.45">
      <c r="A5858" t="str">
        <f t="shared" si="215"/>
        <v>LDC2023</v>
      </c>
      <c r="B5858" t="s">
        <v>464</v>
      </c>
      <c r="C5858">
        <v>2023</v>
      </c>
      <c r="D5858">
        <v>4219.8902376215983</v>
      </c>
      <c r="E5858">
        <v>32.531074886192847</v>
      </c>
      <c r="F5858">
        <f t="shared" si="216"/>
        <v>8.3475643966495152</v>
      </c>
    </row>
    <row r="5859" spans="1:6" x14ac:dyDescent="0.45">
      <c r="A5859" t="str">
        <f t="shared" si="215"/>
        <v>LMY1992</v>
      </c>
      <c r="B5859" t="s">
        <v>231</v>
      </c>
      <c r="C5859">
        <v>1992</v>
      </c>
      <c r="D5859">
        <v>2568.9839854661996</v>
      </c>
      <c r="E5859">
        <v>48.603271157129903</v>
      </c>
      <c r="F5859">
        <f t="shared" si="216"/>
        <v>7.8512657633287564</v>
      </c>
    </row>
    <row r="5860" spans="1:6" x14ac:dyDescent="0.45">
      <c r="A5860" t="str">
        <f t="shared" si="215"/>
        <v>LMY1994</v>
      </c>
      <c r="B5860" t="s">
        <v>231</v>
      </c>
      <c r="C5860">
        <v>1994</v>
      </c>
      <c r="D5860">
        <v>2804.141104544236</v>
      </c>
      <c r="E5860">
        <v>50.863265699378715</v>
      </c>
      <c r="F5860">
        <f t="shared" si="216"/>
        <v>7.9388525694790104</v>
      </c>
    </row>
    <row r="5861" spans="1:6" x14ac:dyDescent="0.45">
      <c r="A5861" t="str">
        <f t="shared" si="215"/>
        <v>LMY1995</v>
      </c>
      <c r="B5861" t="s">
        <v>231</v>
      </c>
      <c r="C5861">
        <v>1995</v>
      </c>
      <c r="D5861">
        <v>2947.7984558814592</v>
      </c>
      <c r="E5861">
        <v>47.038712910159781</v>
      </c>
      <c r="F5861">
        <f t="shared" si="216"/>
        <v>7.9888138845818606</v>
      </c>
    </row>
    <row r="5862" spans="1:6" x14ac:dyDescent="0.45">
      <c r="A5862" t="str">
        <f t="shared" si="215"/>
        <v>LMY1996</v>
      </c>
      <c r="B5862" t="s">
        <v>231</v>
      </c>
      <c r="C5862">
        <v>1996</v>
      </c>
      <c r="D5862">
        <v>3131.6043567156707</v>
      </c>
      <c r="E5862">
        <v>48.487172137439721</v>
      </c>
      <c r="F5862">
        <f t="shared" si="216"/>
        <v>8.049300726243569</v>
      </c>
    </row>
    <row r="5863" spans="1:6" x14ac:dyDescent="0.45">
      <c r="A5863" t="str">
        <f t="shared" si="215"/>
        <v>LMY1997</v>
      </c>
      <c r="B5863" t="s">
        <v>231</v>
      </c>
      <c r="C5863">
        <v>1997</v>
      </c>
      <c r="D5863">
        <v>3296.353569163452</v>
      </c>
      <c r="E5863">
        <v>47.726620306670512</v>
      </c>
      <c r="F5863">
        <f t="shared" si="216"/>
        <v>8.1005721574737617</v>
      </c>
    </row>
    <row r="5864" spans="1:6" x14ac:dyDescent="0.45">
      <c r="A5864" t="str">
        <f t="shared" si="215"/>
        <v>LMY1998</v>
      </c>
      <c r="B5864" t="s">
        <v>231</v>
      </c>
      <c r="C5864">
        <v>1998</v>
      </c>
      <c r="D5864">
        <v>3331.4037610974465</v>
      </c>
      <c r="E5864">
        <v>47.072884956523346</v>
      </c>
      <c r="F5864">
        <f t="shared" si="216"/>
        <v>8.1111490440264156</v>
      </c>
    </row>
    <row r="5865" spans="1:6" x14ac:dyDescent="0.45">
      <c r="A5865" t="str">
        <f t="shared" si="215"/>
        <v>LMY1999</v>
      </c>
      <c r="B5865" t="s">
        <v>231</v>
      </c>
      <c r="C5865">
        <v>1999</v>
      </c>
      <c r="D5865">
        <v>3456.2247671277532</v>
      </c>
      <c r="E5865">
        <v>51.573955579071963</v>
      </c>
      <c r="F5865">
        <f t="shared" si="216"/>
        <v>8.1479321645937972</v>
      </c>
    </row>
    <row r="5866" spans="1:6" x14ac:dyDescent="0.45">
      <c r="A5866" t="str">
        <f t="shared" si="215"/>
        <v>LMY2000</v>
      </c>
      <c r="B5866" t="s">
        <v>231</v>
      </c>
      <c r="C5866">
        <v>2000</v>
      </c>
      <c r="D5866">
        <v>3674.687668324777</v>
      </c>
      <c r="E5866">
        <v>51.431044757327122</v>
      </c>
      <c r="F5866">
        <f t="shared" si="216"/>
        <v>8.2092234198242888</v>
      </c>
    </row>
    <row r="5867" spans="1:6" x14ac:dyDescent="0.45">
      <c r="A5867" t="str">
        <f t="shared" si="215"/>
        <v>LMY2001</v>
      </c>
      <c r="B5867" t="s">
        <v>231</v>
      </c>
      <c r="C5867">
        <v>2001</v>
      </c>
      <c r="D5867">
        <v>3841.491809948594</v>
      </c>
      <c r="E5867">
        <v>51.603323408590015</v>
      </c>
      <c r="F5867">
        <f t="shared" si="216"/>
        <v>8.2536160623123394</v>
      </c>
    </row>
    <row r="5868" spans="1:6" x14ac:dyDescent="0.45">
      <c r="A5868" t="str">
        <f t="shared" si="215"/>
        <v>LMY2002</v>
      </c>
      <c r="B5868" t="s">
        <v>231</v>
      </c>
      <c r="C5868">
        <v>2002</v>
      </c>
      <c r="D5868">
        <v>4023.6387179382309</v>
      </c>
      <c r="E5868">
        <v>55.766741996302208</v>
      </c>
      <c r="F5868">
        <f t="shared" si="216"/>
        <v>8.2999419259244505</v>
      </c>
    </row>
    <row r="5869" spans="1:6" x14ac:dyDescent="0.45">
      <c r="A5869" t="str">
        <f t="shared" si="215"/>
        <v>LMY2003</v>
      </c>
      <c r="B5869" t="s">
        <v>231</v>
      </c>
      <c r="C5869">
        <v>2003</v>
      </c>
      <c r="D5869">
        <v>4277.9112106488674</v>
      </c>
      <c r="E5869">
        <v>59.493555105898956</v>
      </c>
      <c r="F5869">
        <f t="shared" si="216"/>
        <v>8.3612201345529282</v>
      </c>
    </row>
    <row r="5870" spans="1:6" x14ac:dyDescent="0.45">
      <c r="A5870" t="str">
        <f t="shared" si="215"/>
        <v>LMY2004</v>
      </c>
      <c r="B5870" t="s">
        <v>231</v>
      </c>
      <c r="C5870">
        <v>2004</v>
      </c>
      <c r="D5870">
        <v>4662.4294977719346</v>
      </c>
      <c r="E5870">
        <v>58.448578298825588</v>
      </c>
      <c r="F5870">
        <f t="shared" si="216"/>
        <v>8.4472919427164452</v>
      </c>
    </row>
    <row r="5871" spans="1:6" x14ac:dyDescent="0.45">
      <c r="A5871" t="str">
        <f t="shared" si="215"/>
        <v>LMY2005</v>
      </c>
      <c r="B5871" t="s">
        <v>231</v>
      </c>
      <c r="C5871">
        <v>2005</v>
      </c>
      <c r="D5871">
        <v>5077.1062865516205</v>
      </c>
      <c r="E5871">
        <v>57.193269315183159</v>
      </c>
      <c r="F5871">
        <f t="shared" si="216"/>
        <v>8.5324967496409307</v>
      </c>
    </row>
    <row r="5872" spans="1:6" x14ac:dyDescent="0.45">
      <c r="A5872" t="str">
        <f t="shared" si="215"/>
        <v>LMY2006</v>
      </c>
      <c r="B5872" t="s">
        <v>231</v>
      </c>
      <c r="C5872">
        <v>2006</v>
      </c>
      <c r="D5872">
        <v>5585.5335283954055</v>
      </c>
      <c r="E5872">
        <v>58.619519934529499</v>
      </c>
      <c r="F5872">
        <f t="shared" si="216"/>
        <v>8.6279352357492023</v>
      </c>
    </row>
    <row r="5873" spans="1:6" x14ac:dyDescent="0.45">
      <c r="A5873" t="str">
        <f t="shared" si="215"/>
        <v>LMY2007</v>
      </c>
      <c r="B5873" t="s">
        <v>231</v>
      </c>
      <c r="C5873">
        <v>2007</v>
      </c>
      <c r="D5873">
        <v>6139.4560520053401</v>
      </c>
      <c r="E5873">
        <v>61.269544104724623</v>
      </c>
      <c r="F5873">
        <f t="shared" si="216"/>
        <v>8.7224914263381752</v>
      </c>
    </row>
    <row r="5874" spans="1:6" x14ac:dyDescent="0.45">
      <c r="A5874" t="str">
        <f t="shared" si="215"/>
        <v>LMY2008</v>
      </c>
      <c r="B5874" t="s">
        <v>231</v>
      </c>
      <c r="C5874">
        <v>2008</v>
      </c>
      <c r="D5874">
        <v>6535.5848794424246</v>
      </c>
      <c r="E5874">
        <v>60.414993682424438</v>
      </c>
      <c r="F5874">
        <f t="shared" si="216"/>
        <v>8.7850171215856019</v>
      </c>
    </row>
    <row r="5875" spans="1:6" x14ac:dyDescent="0.45">
      <c r="A5875" t="str">
        <f t="shared" si="215"/>
        <v>LMY2009</v>
      </c>
      <c r="B5875" t="s">
        <v>231</v>
      </c>
      <c r="C5875">
        <v>2009</v>
      </c>
      <c r="D5875">
        <v>6759.0253810538061</v>
      </c>
      <c r="E5875">
        <v>70.091159860570684</v>
      </c>
      <c r="F5875">
        <f t="shared" si="216"/>
        <v>8.8186339842425578</v>
      </c>
    </row>
    <row r="5876" spans="1:6" x14ac:dyDescent="0.45">
      <c r="A5876" t="str">
        <f t="shared" si="215"/>
        <v>LMY2010</v>
      </c>
      <c r="B5876" t="s">
        <v>231</v>
      </c>
      <c r="C5876">
        <v>2010</v>
      </c>
      <c r="D5876">
        <v>7284.2625430964135</v>
      </c>
      <c r="E5876">
        <v>71.743888288202612</v>
      </c>
      <c r="F5876">
        <f t="shared" si="216"/>
        <v>8.89347148400579</v>
      </c>
    </row>
    <row r="5877" spans="1:6" x14ac:dyDescent="0.45">
      <c r="A5877" t="str">
        <f t="shared" si="215"/>
        <v>LMY2011</v>
      </c>
      <c r="B5877" t="s">
        <v>231</v>
      </c>
      <c r="C5877">
        <v>2011</v>
      </c>
      <c r="D5877">
        <v>7788.3763818146363</v>
      </c>
      <c r="E5877">
        <v>72.84528181841587</v>
      </c>
      <c r="F5877">
        <f t="shared" si="216"/>
        <v>8.9603876937545408</v>
      </c>
    </row>
    <row r="5878" spans="1:6" x14ac:dyDescent="0.45">
      <c r="A5878" t="str">
        <f t="shared" si="215"/>
        <v>LMY2012</v>
      </c>
      <c r="B5878" t="s">
        <v>231</v>
      </c>
      <c r="C5878">
        <v>2012</v>
      </c>
      <c r="D5878">
        <v>8247.0466297855346</v>
      </c>
      <c r="E5878">
        <v>77.600062953487964</v>
      </c>
      <c r="F5878">
        <f t="shared" si="216"/>
        <v>9.0176104309686416</v>
      </c>
    </row>
    <row r="5879" spans="1:6" x14ac:dyDescent="0.45">
      <c r="A5879" t="str">
        <f t="shared" si="215"/>
        <v>LMY2013</v>
      </c>
      <c r="B5879" t="s">
        <v>231</v>
      </c>
      <c r="C5879">
        <v>2013</v>
      </c>
      <c r="D5879">
        <v>8629.2952533971911</v>
      </c>
      <c r="E5879">
        <v>81.990366276544563</v>
      </c>
      <c r="F5879">
        <f t="shared" si="216"/>
        <v>9.0629181183323944</v>
      </c>
    </row>
    <row r="5880" spans="1:6" x14ac:dyDescent="0.45">
      <c r="A5880" t="str">
        <f t="shared" si="215"/>
        <v>LMY2014</v>
      </c>
      <c r="B5880" t="s">
        <v>231</v>
      </c>
      <c r="C5880">
        <v>2014</v>
      </c>
      <c r="D5880">
        <v>8925.6662683459417</v>
      </c>
      <c r="E5880">
        <v>86.481152640484012</v>
      </c>
      <c r="F5880">
        <f t="shared" si="216"/>
        <v>9.0966862557770352</v>
      </c>
    </row>
    <row r="5881" spans="1:6" x14ac:dyDescent="0.45">
      <c r="A5881" t="str">
        <f t="shared" si="215"/>
        <v>LMY2015</v>
      </c>
      <c r="B5881" t="s">
        <v>231</v>
      </c>
      <c r="C5881">
        <v>2015</v>
      </c>
      <c r="D5881">
        <v>9061.6757699185164</v>
      </c>
      <c r="E5881">
        <v>94.895539768755228</v>
      </c>
      <c r="F5881">
        <f t="shared" si="216"/>
        <v>9.1118093455005393</v>
      </c>
    </row>
    <row r="5882" spans="1:6" x14ac:dyDescent="0.45">
      <c r="A5882" t="str">
        <f t="shared" si="215"/>
        <v>LMY2016</v>
      </c>
      <c r="B5882" t="s">
        <v>231</v>
      </c>
      <c r="C5882">
        <v>2016</v>
      </c>
      <c r="D5882">
        <v>9402.9029301401242</v>
      </c>
      <c r="E5882">
        <v>96.698922161941042</v>
      </c>
      <c r="F5882">
        <f t="shared" si="216"/>
        <v>9.1487737429376192</v>
      </c>
    </row>
    <row r="5883" spans="1:6" x14ac:dyDescent="0.45">
      <c r="A5883" t="str">
        <f t="shared" si="215"/>
        <v>LMY2017</v>
      </c>
      <c r="B5883" t="s">
        <v>231</v>
      </c>
      <c r="C5883">
        <v>2017</v>
      </c>
      <c r="D5883">
        <v>9876.4655671166565</v>
      </c>
      <c r="E5883">
        <v>96.864006912741587</v>
      </c>
      <c r="F5883">
        <f t="shared" si="216"/>
        <v>9.197909990617287</v>
      </c>
    </row>
    <row r="5884" spans="1:6" x14ac:dyDescent="0.45">
      <c r="A5884" t="str">
        <f t="shared" si="215"/>
        <v>LMY2018</v>
      </c>
      <c r="B5884" t="s">
        <v>231</v>
      </c>
      <c r="C5884">
        <v>2018</v>
      </c>
      <c r="D5884">
        <v>10503.866158300018</v>
      </c>
      <c r="E5884">
        <v>102.41716461922967</v>
      </c>
      <c r="F5884">
        <f t="shared" si="216"/>
        <v>9.2594986739269682</v>
      </c>
    </row>
    <row r="5885" spans="1:6" x14ac:dyDescent="0.45">
      <c r="A5885" t="str">
        <f t="shared" si="215"/>
        <v>LMY2019</v>
      </c>
      <c r="B5885" t="s">
        <v>231</v>
      </c>
      <c r="C5885">
        <v>2019</v>
      </c>
      <c r="D5885">
        <v>11066.246133067121</v>
      </c>
      <c r="E5885">
        <v>104.76756105214933</v>
      </c>
      <c r="F5885">
        <f t="shared" si="216"/>
        <v>9.3116548654903966</v>
      </c>
    </row>
    <row r="5886" spans="1:6" x14ac:dyDescent="0.45">
      <c r="A5886" t="str">
        <f t="shared" si="215"/>
        <v>LMY2020</v>
      </c>
      <c r="B5886" t="s">
        <v>231</v>
      </c>
      <c r="C5886">
        <v>2020</v>
      </c>
      <c r="D5886">
        <v>11064.51130703524</v>
      </c>
      <c r="E5886">
        <v>119.03961856113126</v>
      </c>
      <c r="F5886">
        <f t="shared" si="216"/>
        <v>9.3114980858555256</v>
      </c>
    </row>
    <row r="5887" spans="1:6" x14ac:dyDescent="0.45">
      <c r="A5887" t="str">
        <f t="shared" si="215"/>
        <v>LMY2021</v>
      </c>
      <c r="B5887" t="s">
        <v>231</v>
      </c>
      <c r="C5887">
        <v>2021</v>
      </c>
      <c r="D5887">
        <v>12322.549181380951</v>
      </c>
      <c r="E5887">
        <v>117.0519801743208</v>
      </c>
      <c r="F5887">
        <f t="shared" si="216"/>
        <v>9.4191861297568753</v>
      </c>
    </row>
    <row r="5888" spans="1:6" x14ac:dyDescent="0.45">
      <c r="A5888" t="str">
        <f t="shared" si="215"/>
        <v>LMY2022</v>
      </c>
      <c r="B5888" t="s">
        <v>231</v>
      </c>
      <c r="C5888">
        <v>2022</v>
      </c>
      <c r="D5888">
        <v>13694.356196172517</v>
      </c>
      <c r="E5888">
        <v>124.60299756459969</v>
      </c>
      <c r="F5888">
        <f t="shared" si="216"/>
        <v>9.524739070455075</v>
      </c>
    </row>
    <row r="5889" spans="1:6" x14ac:dyDescent="0.45">
      <c r="A5889" t="str">
        <f t="shared" si="215"/>
        <v>LMY2023</v>
      </c>
      <c r="B5889" t="s">
        <v>231</v>
      </c>
      <c r="C5889">
        <v>2023</v>
      </c>
      <c r="D5889">
        <v>14750.901032533409</v>
      </c>
      <c r="E5889">
        <v>129.29017137312448</v>
      </c>
      <c r="F5889">
        <f t="shared" si="216"/>
        <v>9.5990594468536514</v>
      </c>
    </row>
    <row r="5890" spans="1:6" x14ac:dyDescent="0.45">
      <c r="A5890" t="str">
        <f t="shared" si="215"/>
        <v>LMY2024</v>
      </c>
      <c r="B5890" t="s">
        <v>231</v>
      </c>
      <c r="C5890">
        <v>2024</v>
      </c>
      <c r="D5890">
        <v>15611.851150839151</v>
      </c>
      <c r="E5890">
        <v>134.12744858978607</v>
      </c>
      <c r="F5890">
        <f t="shared" si="216"/>
        <v>9.6557855939762405</v>
      </c>
    </row>
    <row r="5891" spans="1:6" x14ac:dyDescent="0.45">
      <c r="A5891" t="str">
        <f t="shared" ref="A5891:A5954" si="217">B5891&amp;C5891</f>
        <v>LIC1990</v>
      </c>
      <c r="B5891" t="s">
        <v>52</v>
      </c>
      <c r="C5891">
        <v>1990</v>
      </c>
      <c r="D5891" s="2">
        <v>850.48992217956197</v>
      </c>
      <c r="E5891" s="2">
        <v>6.6075060787659012</v>
      </c>
      <c r="F5891">
        <f t="shared" ref="F5891:F5954" si="218">LN(D5891)</f>
        <v>6.7458125624765444</v>
      </c>
    </row>
    <row r="5892" spans="1:6" x14ac:dyDescent="0.45">
      <c r="A5892" t="str">
        <f t="shared" si="217"/>
        <v>LIC1991</v>
      </c>
      <c r="B5892" t="s">
        <v>52</v>
      </c>
      <c r="C5892">
        <v>1991</v>
      </c>
      <c r="D5892">
        <v>880.09777158054328</v>
      </c>
      <c r="E5892">
        <v>6.1863077983104597</v>
      </c>
      <c r="F5892">
        <f t="shared" si="218"/>
        <v>6.7800330053694511</v>
      </c>
    </row>
    <row r="5893" spans="1:6" x14ac:dyDescent="0.45">
      <c r="A5893" t="str">
        <f t="shared" si="217"/>
        <v>LIC1992</v>
      </c>
      <c r="B5893" t="s">
        <v>52</v>
      </c>
      <c r="C5893">
        <v>1992</v>
      </c>
      <c r="D5893">
        <v>877.06036882219109</v>
      </c>
      <c r="E5893">
        <v>7.1274043533799958</v>
      </c>
      <c r="F5893">
        <f t="shared" si="218"/>
        <v>6.7765758256042519</v>
      </c>
    </row>
    <row r="5894" spans="1:6" x14ac:dyDescent="0.45">
      <c r="A5894" t="str">
        <f t="shared" si="217"/>
        <v>LIC1993</v>
      </c>
      <c r="B5894" t="s">
        <v>52</v>
      </c>
      <c r="C5894">
        <v>1993</v>
      </c>
      <c r="D5894">
        <v>873.19726086546382</v>
      </c>
      <c r="E5894">
        <v>6.7417407064315542</v>
      </c>
      <c r="F5894">
        <f t="shared" si="218"/>
        <v>6.7721614877783631</v>
      </c>
    </row>
    <row r="5895" spans="1:6" x14ac:dyDescent="0.45">
      <c r="A5895" t="str">
        <f t="shared" si="217"/>
        <v>LIC1994</v>
      </c>
      <c r="B5895" t="s">
        <v>52</v>
      </c>
      <c r="C5895">
        <v>1994</v>
      </c>
      <c r="D5895">
        <v>873.16083011000933</v>
      </c>
      <c r="E5895">
        <v>5.6353536568234386</v>
      </c>
      <c r="F5895">
        <f t="shared" si="218"/>
        <v>6.7721197658020422</v>
      </c>
    </row>
    <row r="5896" spans="1:6" x14ac:dyDescent="0.45">
      <c r="A5896" t="str">
        <f t="shared" si="217"/>
        <v>LIC1995</v>
      </c>
      <c r="B5896" t="s">
        <v>52</v>
      </c>
      <c r="C5896">
        <v>1995</v>
      </c>
      <c r="D5896">
        <v>909.18632736753386</v>
      </c>
      <c r="E5896">
        <v>5.9460176901106863</v>
      </c>
      <c r="F5896">
        <f t="shared" si="218"/>
        <v>6.8125500537741734</v>
      </c>
    </row>
    <row r="5897" spans="1:6" x14ac:dyDescent="0.45">
      <c r="A5897" t="str">
        <f t="shared" si="217"/>
        <v>LIC1996</v>
      </c>
      <c r="B5897" t="s">
        <v>52</v>
      </c>
      <c r="C5897">
        <v>1996</v>
      </c>
      <c r="D5897">
        <v>943.61163690661601</v>
      </c>
      <c r="E5897">
        <v>6.8513960311381474</v>
      </c>
      <c r="F5897">
        <f t="shared" si="218"/>
        <v>6.849714679914678</v>
      </c>
    </row>
    <row r="5898" spans="1:6" x14ac:dyDescent="0.45">
      <c r="A5898" t="str">
        <f t="shared" si="217"/>
        <v>LIC1997</v>
      </c>
      <c r="B5898" t="s">
        <v>52</v>
      </c>
      <c r="C5898">
        <v>1997</v>
      </c>
      <c r="D5898">
        <v>1005.3823081917214</v>
      </c>
      <c r="E5898">
        <v>6.983227631666395</v>
      </c>
      <c r="F5898">
        <f t="shared" si="218"/>
        <v>6.9131231543180132</v>
      </c>
    </row>
    <row r="5899" spans="1:6" x14ac:dyDescent="0.45">
      <c r="A5899" t="str">
        <f t="shared" si="217"/>
        <v>LIC1998</v>
      </c>
      <c r="B5899" t="s">
        <v>52</v>
      </c>
      <c r="C5899">
        <v>1998</v>
      </c>
      <c r="D5899">
        <v>1034.2437671697476</v>
      </c>
      <c r="E5899">
        <v>7.5964804969680744</v>
      </c>
      <c r="F5899">
        <f t="shared" si="218"/>
        <v>6.9414257788981724</v>
      </c>
    </row>
    <row r="5900" spans="1:6" x14ac:dyDescent="0.45">
      <c r="A5900" t="str">
        <f t="shared" si="217"/>
        <v>LIC1999</v>
      </c>
      <c r="B5900" t="s">
        <v>52</v>
      </c>
      <c r="C5900">
        <v>1999</v>
      </c>
      <c r="D5900">
        <v>1055.5836379117986</v>
      </c>
      <c r="E5900">
        <v>7.2988560766714112</v>
      </c>
      <c r="F5900">
        <f t="shared" si="218"/>
        <v>6.9618491042360171</v>
      </c>
    </row>
    <row r="5901" spans="1:6" x14ac:dyDescent="0.45">
      <c r="A5901" t="str">
        <f t="shared" si="217"/>
        <v>LIC2000</v>
      </c>
      <c r="B5901" t="s">
        <v>52</v>
      </c>
      <c r="C5901">
        <v>2000</v>
      </c>
      <c r="D5901">
        <v>1087.5602486035712</v>
      </c>
      <c r="E5901">
        <v>5.8606323754548129</v>
      </c>
      <c r="F5901">
        <f t="shared" si="218"/>
        <v>6.9916921624430373</v>
      </c>
    </row>
    <row r="5902" spans="1:6" x14ac:dyDescent="0.45">
      <c r="A5902" t="str">
        <f t="shared" si="217"/>
        <v>LIC2001</v>
      </c>
      <c r="B5902" t="s">
        <v>52</v>
      </c>
      <c r="C5902">
        <v>2001</v>
      </c>
      <c r="D5902">
        <v>1131.999368362619</v>
      </c>
      <c r="E5902">
        <v>6.2391613847210392</v>
      </c>
      <c r="F5902">
        <f t="shared" si="218"/>
        <v>7.0317407007794204</v>
      </c>
    </row>
    <row r="5903" spans="1:6" x14ac:dyDescent="0.45">
      <c r="A5903" t="str">
        <f t="shared" si="217"/>
        <v>LIC2002</v>
      </c>
      <c r="B5903" t="s">
        <v>52</v>
      </c>
      <c r="C5903">
        <v>2002</v>
      </c>
      <c r="D5903">
        <v>1179.113718517068</v>
      </c>
      <c r="E5903">
        <v>6.2003254176208165</v>
      </c>
      <c r="F5903">
        <f t="shared" si="218"/>
        <v>7.0725183492508181</v>
      </c>
    </row>
    <row r="5904" spans="1:6" x14ac:dyDescent="0.45">
      <c r="A5904" t="str">
        <f t="shared" si="217"/>
        <v>LIC2003</v>
      </c>
      <c r="B5904" t="s">
        <v>52</v>
      </c>
      <c r="C5904">
        <v>2003</v>
      </c>
      <c r="D5904">
        <v>1236.8325863769987</v>
      </c>
      <c r="E5904">
        <v>7.1795390735318625</v>
      </c>
      <c r="F5904">
        <f t="shared" si="218"/>
        <v>7.1203090248154703</v>
      </c>
    </row>
    <row r="5905" spans="1:6" x14ac:dyDescent="0.45">
      <c r="A5905" t="str">
        <f t="shared" si="217"/>
        <v>LIC2004</v>
      </c>
      <c r="B5905" t="s">
        <v>52</v>
      </c>
      <c r="C5905">
        <v>2004</v>
      </c>
      <c r="D5905">
        <v>1304.2258718925291</v>
      </c>
      <c r="E5905">
        <v>7.7373635141298873</v>
      </c>
      <c r="F5905">
        <f t="shared" si="218"/>
        <v>7.1733649421281847</v>
      </c>
    </row>
    <row r="5906" spans="1:6" x14ac:dyDescent="0.45">
      <c r="A5906" t="str">
        <f t="shared" si="217"/>
        <v>LIC2005</v>
      </c>
      <c r="B5906" t="s">
        <v>52</v>
      </c>
      <c r="C5906">
        <v>2005</v>
      </c>
      <c r="D5906">
        <v>1389.9747604134445</v>
      </c>
      <c r="E5906">
        <v>8.5077655639672329</v>
      </c>
      <c r="F5906">
        <f t="shared" si="218"/>
        <v>7.2370408679839402</v>
      </c>
    </row>
    <row r="5907" spans="1:6" x14ac:dyDescent="0.45">
      <c r="A5907" t="str">
        <f t="shared" si="217"/>
        <v>LIC2006</v>
      </c>
      <c r="B5907" t="s">
        <v>52</v>
      </c>
      <c r="C5907">
        <v>2006</v>
      </c>
      <c r="D5907">
        <v>1470.2109738294564</v>
      </c>
      <c r="E5907">
        <v>9.3686577873369625</v>
      </c>
      <c r="F5907">
        <f t="shared" si="218"/>
        <v>7.2931611890867032</v>
      </c>
    </row>
    <row r="5908" spans="1:6" x14ac:dyDescent="0.45">
      <c r="A5908" t="str">
        <f t="shared" si="217"/>
        <v>LIC2007</v>
      </c>
      <c r="B5908" t="s">
        <v>52</v>
      </c>
      <c r="C5908">
        <v>2007</v>
      </c>
      <c r="D5908">
        <v>1551.9773842215614</v>
      </c>
      <c r="E5908">
        <v>9.5706484294906069</v>
      </c>
      <c r="F5908">
        <f t="shared" si="218"/>
        <v>7.3472851286148009</v>
      </c>
    </row>
    <row r="5909" spans="1:6" x14ac:dyDescent="0.45">
      <c r="A5909" t="str">
        <f t="shared" si="217"/>
        <v>LIC2008</v>
      </c>
      <c r="B5909" t="s">
        <v>52</v>
      </c>
      <c r="C5909">
        <v>2008</v>
      </c>
      <c r="D5909">
        <v>1616.3333270950131</v>
      </c>
      <c r="E5909">
        <v>10.53489829673218</v>
      </c>
      <c r="F5909">
        <f t="shared" si="218"/>
        <v>7.3879154845776922</v>
      </c>
    </row>
    <row r="5910" spans="1:6" x14ac:dyDescent="0.45">
      <c r="A5910" t="str">
        <f t="shared" si="217"/>
        <v>LIC2009</v>
      </c>
      <c r="B5910" t="s">
        <v>52</v>
      </c>
      <c r="C5910">
        <v>2009</v>
      </c>
      <c r="D5910">
        <v>1628.1421589381773</v>
      </c>
      <c r="E5910">
        <v>12.231882339422942</v>
      </c>
      <c r="F5910">
        <f t="shared" si="218"/>
        <v>7.3951948639653065</v>
      </c>
    </row>
    <row r="5911" spans="1:6" x14ac:dyDescent="0.45">
      <c r="A5911" t="str">
        <f t="shared" si="217"/>
        <v>LIC2010</v>
      </c>
      <c r="B5911" t="s">
        <v>52</v>
      </c>
      <c r="C5911">
        <v>2010</v>
      </c>
      <c r="D5911">
        <v>1706.5260393973388</v>
      </c>
      <c r="E5911">
        <v>12.503759435449911</v>
      </c>
      <c r="F5911">
        <f t="shared" si="218"/>
        <v>7.4422150271798548</v>
      </c>
    </row>
    <row r="5912" spans="1:6" x14ac:dyDescent="0.45">
      <c r="A5912" t="str">
        <f t="shared" si="217"/>
        <v>LIC2011</v>
      </c>
      <c r="B5912" t="s">
        <v>52</v>
      </c>
      <c r="C5912">
        <v>2011</v>
      </c>
      <c r="D5912">
        <v>1699.4028993539923</v>
      </c>
      <c r="E5912">
        <v>11.309637171178212</v>
      </c>
      <c r="F5912">
        <f t="shared" si="218"/>
        <v>7.4380322326724881</v>
      </c>
    </row>
    <row r="5913" spans="1:6" x14ac:dyDescent="0.45">
      <c r="A5913" t="str">
        <f t="shared" si="217"/>
        <v>LIC2012</v>
      </c>
      <c r="B5913" t="s">
        <v>52</v>
      </c>
      <c r="C5913">
        <v>2012</v>
      </c>
      <c r="D5913">
        <v>1592.8995984641861</v>
      </c>
      <c r="E5913">
        <v>9.8842524977364725</v>
      </c>
      <c r="F5913">
        <f t="shared" si="218"/>
        <v>7.3733112812220787</v>
      </c>
    </row>
    <row r="5914" spans="1:6" x14ac:dyDescent="0.45">
      <c r="A5914" t="str">
        <f t="shared" si="217"/>
        <v>LIC2013</v>
      </c>
      <c r="B5914" t="s">
        <v>52</v>
      </c>
      <c r="C5914">
        <v>2013</v>
      </c>
      <c r="D5914">
        <v>1655.1960003789006</v>
      </c>
      <c r="E5914">
        <v>10.436695767826203</v>
      </c>
      <c r="F5914">
        <f t="shared" si="218"/>
        <v>7.4116747100309395</v>
      </c>
    </row>
    <row r="5915" spans="1:6" x14ac:dyDescent="0.45">
      <c r="A5915" t="str">
        <f t="shared" si="217"/>
        <v>LIC2014</v>
      </c>
      <c r="B5915" t="s">
        <v>52</v>
      </c>
      <c r="C5915">
        <v>2014</v>
      </c>
      <c r="D5915">
        <v>1759.6379048059018</v>
      </c>
      <c r="E5915">
        <v>11.750048916573826</v>
      </c>
      <c r="F5915">
        <f t="shared" si="218"/>
        <v>7.4728633309599255</v>
      </c>
    </row>
    <row r="5916" spans="1:6" x14ac:dyDescent="0.45">
      <c r="A5916" t="str">
        <f t="shared" si="217"/>
        <v>LIC2015</v>
      </c>
      <c r="B5916" t="s">
        <v>52</v>
      </c>
      <c r="C5916">
        <v>2015</v>
      </c>
      <c r="D5916">
        <v>1813.4906822977146</v>
      </c>
      <c r="E5916">
        <v>12.018585385279662</v>
      </c>
      <c r="F5916">
        <f t="shared" si="218"/>
        <v>7.5030088207432373</v>
      </c>
    </row>
    <row r="5917" spans="1:6" x14ac:dyDescent="0.45">
      <c r="A5917" t="str">
        <f t="shared" si="217"/>
        <v>LIC2016</v>
      </c>
      <c r="B5917" t="s">
        <v>52</v>
      </c>
      <c r="C5917">
        <v>2016</v>
      </c>
      <c r="D5917">
        <v>1878.7878933760423</v>
      </c>
      <c r="E5917">
        <v>12.797453162443281</v>
      </c>
      <c r="F5917">
        <f t="shared" si="218"/>
        <v>7.5383821103254158</v>
      </c>
    </row>
    <row r="5918" spans="1:6" x14ac:dyDescent="0.45">
      <c r="A5918" t="str">
        <f t="shared" si="217"/>
        <v>LIC2017</v>
      </c>
      <c r="B5918" t="s">
        <v>52</v>
      </c>
      <c r="C5918">
        <v>2017</v>
      </c>
      <c r="D5918">
        <v>1905.9391649133304</v>
      </c>
      <c r="E5918">
        <v>12.399211929740197</v>
      </c>
      <c r="F5918">
        <f t="shared" si="218"/>
        <v>7.552730166030754</v>
      </c>
    </row>
    <row r="5919" spans="1:6" x14ac:dyDescent="0.45">
      <c r="A5919" t="str">
        <f t="shared" si="217"/>
        <v>LIC2018</v>
      </c>
      <c r="B5919" t="s">
        <v>52</v>
      </c>
      <c r="C5919">
        <v>2018</v>
      </c>
      <c r="D5919">
        <v>1970.5724550541161</v>
      </c>
      <c r="E5919">
        <v>12.118040127875386</v>
      </c>
      <c r="F5919">
        <f t="shared" si="218"/>
        <v>7.5860793658418926</v>
      </c>
    </row>
    <row r="5920" spans="1:6" x14ac:dyDescent="0.45">
      <c r="A5920" t="str">
        <f t="shared" si="217"/>
        <v>LIC2019</v>
      </c>
      <c r="B5920" t="s">
        <v>52</v>
      </c>
      <c r="C5920">
        <v>2019</v>
      </c>
      <c r="D5920">
        <v>2039.1115341233121</v>
      </c>
      <c r="E5920">
        <v>12.031997892352967</v>
      </c>
      <c r="F5920">
        <f t="shared" si="218"/>
        <v>7.6202694694822251</v>
      </c>
    </row>
    <row r="5921" spans="1:6" x14ac:dyDescent="0.45">
      <c r="A5921" t="str">
        <f t="shared" si="217"/>
        <v>LIC2020</v>
      </c>
      <c r="B5921" t="s">
        <v>52</v>
      </c>
      <c r="C5921">
        <v>2020</v>
      </c>
      <c r="D5921">
        <v>1993.1201688863616</v>
      </c>
      <c r="E5921">
        <v>12.842828337465953</v>
      </c>
      <c r="F5921">
        <f t="shared" si="218"/>
        <v>7.5974566138724473</v>
      </c>
    </row>
    <row r="5922" spans="1:6" x14ac:dyDescent="0.45">
      <c r="A5922" t="str">
        <f t="shared" si="217"/>
        <v>LIC2021</v>
      </c>
      <c r="B5922" t="s">
        <v>52</v>
      </c>
      <c r="C5922">
        <v>2021</v>
      </c>
      <c r="D5922">
        <v>2091.2951414260856</v>
      </c>
      <c r="E5922">
        <v>13.882711365410431</v>
      </c>
      <c r="F5922">
        <f t="shared" si="218"/>
        <v>7.6455388379263223</v>
      </c>
    </row>
    <row r="5923" spans="1:6" x14ac:dyDescent="0.45">
      <c r="A5923" t="str">
        <f t="shared" si="217"/>
        <v>LIC2022</v>
      </c>
      <c r="B5923" t="s">
        <v>52</v>
      </c>
      <c r="C5923">
        <v>2022</v>
      </c>
      <c r="D5923">
        <v>2256.120424493291</v>
      </c>
      <c r="E5923">
        <v>14.074307952656628</v>
      </c>
      <c r="F5923">
        <f t="shared" si="218"/>
        <v>7.7214019908445879</v>
      </c>
    </row>
    <row r="5924" spans="1:6" x14ac:dyDescent="0.45">
      <c r="A5924" t="str">
        <f t="shared" si="217"/>
        <v>LIC2023</v>
      </c>
      <c r="B5924" t="s">
        <v>52</v>
      </c>
      <c r="C5924">
        <v>2023</v>
      </c>
      <c r="D5924">
        <v>2265.3865703600691</v>
      </c>
      <c r="E5924">
        <v>16.011013916067906</v>
      </c>
      <c r="F5924">
        <f t="shared" si="218"/>
        <v>7.7255006945951035</v>
      </c>
    </row>
    <row r="5925" spans="1:6" x14ac:dyDescent="0.45">
      <c r="A5925" t="str">
        <f t="shared" si="217"/>
        <v>LMC1990</v>
      </c>
      <c r="B5925" t="s">
        <v>169</v>
      </c>
      <c r="C5925">
        <v>1990</v>
      </c>
      <c r="D5925" s="2">
        <v>1541.3731458438726</v>
      </c>
      <c r="E5925" s="2">
        <v>22.453413322492548</v>
      </c>
      <c r="F5925">
        <f t="shared" si="218"/>
        <v>7.3404289512665244</v>
      </c>
    </row>
    <row r="5926" spans="1:6" x14ac:dyDescent="0.45">
      <c r="A5926" t="str">
        <f t="shared" si="217"/>
        <v>LMC1991</v>
      </c>
      <c r="B5926" t="s">
        <v>169</v>
      </c>
      <c r="C5926">
        <v>1991</v>
      </c>
      <c r="D5926">
        <v>1587.3150398703247</v>
      </c>
      <c r="E5926">
        <v>20.786121542810065</v>
      </c>
      <c r="F5926">
        <f t="shared" si="218"/>
        <v>7.3697992136610866</v>
      </c>
    </row>
    <row r="5927" spans="1:6" x14ac:dyDescent="0.45">
      <c r="A5927" t="str">
        <f t="shared" si="217"/>
        <v>LMC1992</v>
      </c>
      <c r="B5927" t="s">
        <v>169</v>
      </c>
      <c r="C5927">
        <v>1992</v>
      </c>
      <c r="D5927">
        <v>1650.0296929572246</v>
      </c>
      <c r="E5927">
        <v>21.824656890663139</v>
      </c>
      <c r="F5927">
        <f t="shared" si="218"/>
        <v>7.4085485624643566</v>
      </c>
    </row>
    <row r="5928" spans="1:6" x14ac:dyDescent="0.45">
      <c r="A5928" t="str">
        <f t="shared" si="217"/>
        <v>LMC1993</v>
      </c>
      <c r="B5928" t="s">
        <v>169</v>
      </c>
      <c r="C5928">
        <v>1993</v>
      </c>
      <c r="D5928">
        <v>1696.5893420261789</v>
      </c>
      <c r="E5928">
        <v>21.693210538264871</v>
      </c>
      <c r="F5928">
        <f t="shared" si="218"/>
        <v>7.4363752453936165</v>
      </c>
    </row>
    <row r="5929" spans="1:6" x14ac:dyDescent="0.45">
      <c r="A5929" t="str">
        <f t="shared" si="217"/>
        <v>LMC1994</v>
      </c>
      <c r="B5929" t="s">
        <v>169</v>
      </c>
      <c r="C5929">
        <v>1994</v>
      </c>
      <c r="D5929">
        <v>1768.9168783026421</v>
      </c>
      <c r="E5929">
        <v>22.254724069704434</v>
      </c>
      <c r="F5929">
        <f t="shared" si="218"/>
        <v>7.478122705098011</v>
      </c>
    </row>
    <row r="5930" spans="1:6" x14ac:dyDescent="0.45">
      <c r="A5930" t="str">
        <f t="shared" si="217"/>
        <v>LMC1995</v>
      </c>
      <c r="B5930" t="s">
        <v>169</v>
      </c>
      <c r="C5930">
        <v>1995</v>
      </c>
      <c r="D5930">
        <v>1864.1168832629598</v>
      </c>
      <c r="E5930">
        <v>22.356473994855019</v>
      </c>
      <c r="F5930">
        <f t="shared" si="218"/>
        <v>7.5305426988927975</v>
      </c>
    </row>
    <row r="5931" spans="1:6" x14ac:dyDescent="0.45">
      <c r="A5931" t="str">
        <f t="shared" si="217"/>
        <v>LMC1996</v>
      </c>
      <c r="B5931" t="s">
        <v>169</v>
      </c>
      <c r="C5931">
        <v>1996</v>
      </c>
      <c r="D5931">
        <v>1977.7976617273541</v>
      </c>
      <c r="E5931">
        <v>23.058090767341099</v>
      </c>
      <c r="F5931">
        <f t="shared" si="218"/>
        <v>7.5897392125757897</v>
      </c>
    </row>
    <row r="5932" spans="1:6" x14ac:dyDescent="0.45">
      <c r="A5932" t="str">
        <f t="shared" si="217"/>
        <v>LMC1997</v>
      </c>
      <c r="B5932" t="s">
        <v>169</v>
      </c>
      <c r="C5932">
        <v>1997</v>
      </c>
      <c r="D5932">
        <v>2048.8710480499835</v>
      </c>
      <c r="E5932">
        <v>24.283998997221008</v>
      </c>
      <c r="F5932">
        <f t="shared" si="218"/>
        <v>7.6250442121686586</v>
      </c>
    </row>
    <row r="5933" spans="1:6" x14ac:dyDescent="0.45">
      <c r="A5933" t="str">
        <f t="shared" si="217"/>
        <v>LMC1998</v>
      </c>
      <c r="B5933" t="s">
        <v>169</v>
      </c>
      <c r="C5933">
        <v>1998</v>
      </c>
      <c r="D5933">
        <v>2126.0437404181334</v>
      </c>
      <c r="E5933">
        <v>24.088898124173003</v>
      </c>
      <c r="F5933">
        <f t="shared" si="218"/>
        <v>7.662018132734528</v>
      </c>
    </row>
    <row r="5934" spans="1:6" x14ac:dyDescent="0.45">
      <c r="A5934" t="str">
        <f t="shared" si="217"/>
        <v>LMC1999</v>
      </c>
      <c r="B5934" t="s">
        <v>169</v>
      </c>
      <c r="C5934">
        <v>1999</v>
      </c>
      <c r="D5934">
        <v>2237.9943784815259</v>
      </c>
      <c r="E5934">
        <v>28.350819043425513</v>
      </c>
      <c r="F5934">
        <f t="shared" si="218"/>
        <v>7.7133353770195319</v>
      </c>
    </row>
    <row r="5935" spans="1:6" x14ac:dyDescent="0.45">
      <c r="A5935" t="str">
        <f t="shared" si="217"/>
        <v>LMC2000</v>
      </c>
      <c r="B5935" t="s">
        <v>169</v>
      </c>
      <c r="C5935">
        <v>2000</v>
      </c>
      <c r="D5935">
        <v>2339.2657327226498</v>
      </c>
      <c r="E5935">
        <v>28.874567591258383</v>
      </c>
      <c r="F5935">
        <f t="shared" si="218"/>
        <v>7.7575923696747759</v>
      </c>
    </row>
    <row r="5936" spans="1:6" x14ac:dyDescent="0.45">
      <c r="A5936" t="str">
        <f t="shared" si="217"/>
        <v>LMC2001</v>
      </c>
      <c r="B5936" t="s">
        <v>169</v>
      </c>
      <c r="C5936">
        <v>2001</v>
      </c>
      <c r="D5936">
        <v>2448.8334488993055</v>
      </c>
      <c r="E5936">
        <v>29.416460696926801</v>
      </c>
      <c r="F5936">
        <f t="shared" si="218"/>
        <v>7.8033670468401475</v>
      </c>
    </row>
    <row r="5937" spans="1:6" x14ac:dyDescent="0.45">
      <c r="A5937" t="str">
        <f t="shared" si="217"/>
        <v>LMC2002</v>
      </c>
      <c r="B5937" t="s">
        <v>169</v>
      </c>
      <c r="C5937">
        <v>2002</v>
      </c>
      <c r="D5937">
        <v>2544.7588052992364</v>
      </c>
      <c r="E5937">
        <v>30.515047308934381</v>
      </c>
      <c r="F5937">
        <f t="shared" si="218"/>
        <v>7.8417911525088915</v>
      </c>
    </row>
    <row r="5938" spans="1:6" x14ac:dyDescent="0.45">
      <c r="A5938" t="str">
        <f t="shared" si="217"/>
        <v>LMC2003</v>
      </c>
      <c r="B5938" t="s">
        <v>169</v>
      </c>
      <c r="C5938">
        <v>2003</v>
      </c>
      <c r="D5938">
        <v>2706.263734998161</v>
      </c>
      <c r="E5938">
        <v>29.721363667150062</v>
      </c>
      <c r="F5938">
        <f t="shared" si="218"/>
        <v>7.9033242670259245</v>
      </c>
    </row>
    <row r="5939" spans="1:6" x14ac:dyDescent="0.45">
      <c r="A5939" t="str">
        <f t="shared" si="217"/>
        <v>LMC2004</v>
      </c>
      <c r="B5939" t="s">
        <v>169</v>
      </c>
      <c r="C5939">
        <v>2004</v>
      </c>
      <c r="D5939">
        <v>2924.2127143049684</v>
      </c>
      <c r="E5939">
        <v>31.865131722244598</v>
      </c>
      <c r="F5939">
        <f t="shared" si="218"/>
        <v>7.9807805659340003</v>
      </c>
    </row>
    <row r="5940" spans="1:6" x14ac:dyDescent="0.45">
      <c r="A5940" t="str">
        <f t="shared" si="217"/>
        <v>LMC2005</v>
      </c>
      <c r="B5940" t="s">
        <v>169</v>
      </c>
      <c r="C5940">
        <v>2005</v>
      </c>
      <c r="D5940">
        <v>3166.7520065498948</v>
      </c>
      <c r="E5940">
        <v>33.357484395046498</v>
      </c>
      <c r="F5940">
        <f t="shared" si="218"/>
        <v>8.060461737994201</v>
      </c>
    </row>
    <row r="5941" spans="1:6" x14ac:dyDescent="0.45">
      <c r="A5941" t="str">
        <f t="shared" si="217"/>
        <v>LMC2006</v>
      </c>
      <c r="B5941" t="s">
        <v>169</v>
      </c>
      <c r="C5941">
        <v>2006</v>
      </c>
      <c r="D5941">
        <v>3437.1919571422341</v>
      </c>
      <c r="E5941">
        <v>34.806634001725598</v>
      </c>
      <c r="F5941">
        <f t="shared" si="218"/>
        <v>8.1424101254916756</v>
      </c>
    </row>
    <row r="5942" spans="1:6" x14ac:dyDescent="0.45">
      <c r="A5942" t="str">
        <f t="shared" si="217"/>
        <v>LMC2007</v>
      </c>
      <c r="B5942" t="s">
        <v>169</v>
      </c>
      <c r="C5942">
        <v>2007</v>
      </c>
      <c r="D5942">
        <v>3710.5957658875973</v>
      </c>
      <c r="E5942">
        <v>37.430274032287109</v>
      </c>
      <c r="F5942">
        <f t="shared" si="218"/>
        <v>8.2189477265064799</v>
      </c>
    </row>
    <row r="5943" spans="1:6" x14ac:dyDescent="0.45">
      <c r="A5943" t="str">
        <f t="shared" si="217"/>
        <v>LMC2008</v>
      </c>
      <c r="B5943" t="s">
        <v>169</v>
      </c>
      <c r="C5943">
        <v>2008</v>
      </c>
      <c r="D5943">
        <v>3880.5286208318994</v>
      </c>
      <c r="E5943">
        <v>38.960986003790502</v>
      </c>
      <c r="F5943">
        <f t="shared" si="218"/>
        <v>8.263726665819604</v>
      </c>
    </row>
    <row r="5944" spans="1:6" x14ac:dyDescent="0.45">
      <c r="A5944" t="str">
        <f t="shared" si="217"/>
        <v>LMC2009</v>
      </c>
      <c r="B5944" t="s">
        <v>169</v>
      </c>
      <c r="C5944">
        <v>2009</v>
      </c>
      <c r="D5944">
        <v>4074.0291076946555</v>
      </c>
      <c r="E5944">
        <v>39.397272222677856</v>
      </c>
      <c r="F5944">
        <f t="shared" si="218"/>
        <v>8.3123877415070933</v>
      </c>
    </row>
    <row r="5945" spans="1:6" x14ac:dyDescent="0.45">
      <c r="A5945" t="str">
        <f t="shared" si="217"/>
        <v>LMC2010</v>
      </c>
      <c r="B5945" t="s">
        <v>169</v>
      </c>
      <c r="C5945">
        <v>2010</v>
      </c>
      <c r="D5945">
        <v>4335.6364887365116</v>
      </c>
      <c r="E5945">
        <v>41.349110216059373</v>
      </c>
      <c r="F5945">
        <f t="shared" si="218"/>
        <v>8.3746237039815821</v>
      </c>
    </row>
    <row r="5946" spans="1:6" x14ac:dyDescent="0.45">
      <c r="A5946" t="str">
        <f t="shared" si="217"/>
        <v>LMC2011</v>
      </c>
      <c r="B5946" t="s">
        <v>169</v>
      </c>
      <c r="C5946">
        <v>2011</v>
      </c>
      <c r="D5946">
        <v>4560.5743300636441</v>
      </c>
      <c r="E5946">
        <v>41.067390450278552</v>
      </c>
      <c r="F5946">
        <f t="shared" si="218"/>
        <v>8.4252038441528097</v>
      </c>
    </row>
    <row r="5947" spans="1:6" x14ac:dyDescent="0.45">
      <c r="A5947" t="str">
        <f t="shared" si="217"/>
        <v>LMC2012</v>
      </c>
      <c r="B5947" t="s">
        <v>169</v>
      </c>
      <c r="C5947">
        <v>2012</v>
      </c>
      <c r="D5947">
        <v>4910.9510854559267</v>
      </c>
      <c r="E5947">
        <v>40.463771422663072</v>
      </c>
      <c r="F5947">
        <f t="shared" si="218"/>
        <v>8.4992229057892601</v>
      </c>
    </row>
    <row r="5948" spans="1:6" x14ac:dyDescent="0.45">
      <c r="A5948" t="str">
        <f t="shared" si="217"/>
        <v>LMC2013</v>
      </c>
      <c r="B5948" t="s">
        <v>169</v>
      </c>
      <c r="C5948">
        <v>2013</v>
      </c>
      <c r="D5948">
        <v>5127.176960747388</v>
      </c>
      <c r="E5948">
        <v>40.021887463493911</v>
      </c>
      <c r="F5948">
        <f t="shared" si="218"/>
        <v>8.5423104866449293</v>
      </c>
    </row>
    <row r="5949" spans="1:6" x14ac:dyDescent="0.45">
      <c r="A5949" t="str">
        <f t="shared" si="217"/>
        <v>LMC2014</v>
      </c>
      <c r="B5949" t="s">
        <v>169</v>
      </c>
      <c r="C5949">
        <v>2014</v>
      </c>
      <c r="D5949">
        <v>5320.2887809925132</v>
      </c>
      <c r="E5949">
        <v>40.768552456362812</v>
      </c>
      <c r="F5949">
        <f t="shared" si="218"/>
        <v>8.5792828630039182</v>
      </c>
    </row>
    <row r="5950" spans="1:6" x14ac:dyDescent="0.45">
      <c r="A5950" t="str">
        <f t="shared" si="217"/>
        <v>LMC2015</v>
      </c>
      <c r="B5950" t="s">
        <v>169</v>
      </c>
      <c r="C5950">
        <v>2015</v>
      </c>
      <c r="D5950">
        <v>5519.2896209807232</v>
      </c>
      <c r="E5950">
        <v>41.980342087490264</v>
      </c>
      <c r="F5950">
        <f t="shared" si="218"/>
        <v>8.6160044391383153</v>
      </c>
    </row>
    <row r="5951" spans="1:6" x14ac:dyDescent="0.45">
      <c r="A5951" t="str">
        <f t="shared" si="217"/>
        <v>LMC2016</v>
      </c>
      <c r="B5951" t="s">
        <v>169</v>
      </c>
      <c r="C5951">
        <v>2016</v>
      </c>
      <c r="D5951">
        <v>5781.7066320744298</v>
      </c>
      <c r="E5951">
        <v>43.037745331646391</v>
      </c>
      <c r="F5951">
        <f t="shared" si="218"/>
        <v>8.6624541831490536</v>
      </c>
    </row>
    <row r="5952" spans="1:6" x14ac:dyDescent="0.45">
      <c r="A5952" t="str">
        <f t="shared" si="217"/>
        <v>LMC2017</v>
      </c>
      <c r="B5952" t="s">
        <v>169</v>
      </c>
      <c r="C5952">
        <v>2017</v>
      </c>
      <c r="D5952">
        <v>6113.3967713525544</v>
      </c>
      <c r="E5952">
        <v>43.593195618468123</v>
      </c>
      <c r="F5952">
        <f t="shared" si="218"/>
        <v>8.7182378340818349</v>
      </c>
    </row>
    <row r="5953" spans="1:6" x14ac:dyDescent="0.45">
      <c r="A5953" t="str">
        <f t="shared" si="217"/>
        <v>LMC2018</v>
      </c>
      <c r="B5953" t="s">
        <v>169</v>
      </c>
      <c r="C5953">
        <v>2018</v>
      </c>
      <c r="D5953">
        <v>6564.3848690503537</v>
      </c>
      <c r="E5953">
        <v>43.857953131999039</v>
      </c>
      <c r="F5953">
        <f t="shared" si="218"/>
        <v>8.7894140838016508</v>
      </c>
    </row>
    <row r="5954" spans="1:6" x14ac:dyDescent="0.45">
      <c r="A5954" t="str">
        <f t="shared" si="217"/>
        <v>LMC2019</v>
      </c>
      <c r="B5954" t="s">
        <v>169</v>
      </c>
      <c r="C5954">
        <v>2019</v>
      </c>
      <c r="D5954">
        <v>6978.0769989000046</v>
      </c>
      <c r="E5954">
        <v>44.394333068360922</v>
      </c>
      <c r="F5954">
        <f t="shared" si="218"/>
        <v>8.8505286562086258</v>
      </c>
    </row>
    <row r="5955" spans="1:6" x14ac:dyDescent="0.45">
      <c r="A5955" t="str">
        <f t="shared" ref="A5955:A6018" si="219">B5955&amp;C5955</f>
        <v>LMC2020</v>
      </c>
      <c r="B5955" t="s">
        <v>169</v>
      </c>
      <c r="C5955">
        <v>2020</v>
      </c>
      <c r="D5955">
        <v>6939.1183151360638</v>
      </c>
      <c r="E5955">
        <v>47.947489902524836</v>
      </c>
      <c r="F5955">
        <f t="shared" ref="F5955:F6018" si="220">LN(D5955)</f>
        <v>8.8449300015015648</v>
      </c>
    </row>
    <row r="5956" spans="1:6" x14ac:dyDescent="0.45">
      <c r="A5956" t="str">
        <f t="shared" si="219"/>
        <v>LMC2021</v>
      </c>
      <c r="B5956" t="s">
        <v>169</v>
      </c>
      <c r="C5956">
        <v>2021</v>
      </c>
      <c r="D5956">
        <v>7652.7196635840774</v>
      </c>
      <c r="E5956">
        <v>46.693108185810537</v>
      </c>
      <c r="F5956">
        <f t="shared" si="220"/>
        <v>8.9428163752209322</v>
      </c>
    </row>
    <row r="5957" spans="1:6" x14ac:dyDescent="0.45">
      <c r="A5957" t="str">
        <f t="shared" si="219"/>
        <v>MEA1991</v>
      </c>
      <c r="B5957" t="s">
        <v>126</v>
      </c>
      <c r="C5957">
        <v>1991</v>
      </c>
      <c r="D5957">
        <v>6089.4842499829738</v>
      </c>
      <c r="E5957">
        <v>26.729942155521513</v>
      </c>
      <c r="F5957">
        <f t="shared" si="220"/>
        <v>8.7143186691017789</v>
      </c>
    </row>
    <row r="5958" spans="1:6" x14ac:dyDescent="0.45">
      <c r="A5958" t="str">
        <f t="shared" si="219"/>
        <v>MEA1992</v>
      </c>
      <c r="B5958" t="s">
        <v>126</v>
      </c>
      <c r="C5958">
        <v>1992</v>
      </c>
      <c r="D5958">
        <v>6408.4467592216579</v>
      </c>
      <c r="E5958">
        <v>24.825046029481062</v>
      </c>
      <c r="F5958">
        <f t="shared" si="220"/>
        <v>8.7653722052975986</v>
      </c>
    </row>
    <row r="5959" spans="1:6" x14ac:dyDescent="0.45">
      <c r="A5959" t="str">
        <f t="shared" si="219"/>
        <v>MEA1993</v>
      </c>
      <c r="B5959" t="s">
        <v>126</v>
      </c>
      <c r="C5959">
        <v>1993</v>
      </c>
      <c r="D5959">
        <v>6515.6257794618368</v>
      </c>
      <c r="E5959">
        <v>26.270693983734283</v>
      </c>
      <c r="F5959">
        <f t="shared" si="220"/>
        <v>8.7819585370508939</v>
      </c>
    </row>
    <row r="5960" spans="1:6" x14ac:dyDescent="0.45">
      <c r="A5960" t="str">
        <f t="shared" si="219"/>
        <v>MEA1994</v>
      </c>
      <c r="B5960" t="s">
        <v>126</v>
      </c>
      <c r="C5960">
        <v>1994</v>
      </c>
      <c r="D5960">
        <v>6638.6374442801516</v>
      </c>
      <c r="E5960">
        <v>28.184343683662501</v>
      </c>
      <c r="F5960">
        <f t="shared" si="220"/>
        <v>8.8006620172385457</v>
      </c>
    </row>
    <row r="5961" spans="1:6" x14ac:dyDescent="0.45">
      <c r="A5961" t="str">
        <f t="shared" si="219"/>
        <v>MEA1995</v>
      </c>
      <c r="B5961" t="s">
        <v>126</v>
      </c>
      <c r="C5961">
        <v>1995</v>
      </c>
      <c r="D5961">
        <v>6798.578539832497</v>
      </c>
      <c r="E5961">
        <v>29.860557968860064</v>
      </c>
      <c r="F5961">
        <f t="shared" si="220"/>
        <v>8.8244688310527284</v>
      </c>
    </row>
    <row r="5962" spans="1:6" x14ac:dyDescent="0.45">
      <c r="A5962" t="str">
        <f t="shared" si="219"/>
        <v>MEA1996</v>
      </c>
      <c r="B5962" t="s">
        <v>126</v>
      </c>
      <c r="C5962">
        <v>1996</v>
      </c>
      <c r="D5962">
        <v>7097.2102089565306</v>
      </c>
      <c r="E5962">
        <v>29.497683184691404</v>
      </c>
      <c r="F5962">
        <f t="shared" si="220"/>
        <v>8.8674570574968659</v>
      </c>
    </row>
    <row r="5963" spans="1:6" x14ac:dyDescent="0.45">
      <c r="A5963" t="str">
        <f t="shared" si="219"/>
        <v>MEA1997</v>
      </c>
      <c r="B5963" t="s">
        <v>126</v>
      </c>
      <c r="C5963">
        <v>1997</v>
      </c>
      <c r="D5963">
        <v>7320.6493970686142</v>
      </c>
      <c r="E5963">
        <v>31.507972719797145</v>
      </c>
      <c r="F5963">
        <f t="shared" si="220"/>
        <v>8.8984543184669072</v>
      </c>
    </row>
    <row r="5964" spans="1:6" x14ac:dyDescent="0.45">
      <c r="A5964" t="str">
        <f t="shared" si="219"/>
        <v>MEA1998</v>
      </c>
      <c r="B5964" t="s">
        <v>126</v>
      </c>
      <c r="C5964">
        <v>1998</v>
      </c>
      <c r="D5964">
        <v>7539.6175545271581</v>
      </c>
      <c r="E5964">
        <v>36.473701313165094</v>
      </c>
      <c r="F5964">
        <f t="shared" si="220"/>
        <v>8.9279267375043343</v>
      </c>
    </row>
    <row r="5965" spans="1:6" x14ac:dyDescent="0.45">
      <c r="A5965" t="str">
        <f t="shared" si="219"/>
        <v>MEA1999</v>
      </c>
      <c r="B5965" t="s">
        <v>126</v>
      </c>
      <c r="C5965">
        <v>1999</v>
      </c>
      <c r="D5965">
        <v>7687.21300592428</v>
      </c>
      <c r="E5965">
        <v>36.845742438282315</v>
      </c>
      <c r="F5965">
        <f t="shared" si="220"/>
        <v>8.9473135788552014</v>
      </c>
    </row>
    <row r="5966" spans="1:6" x14ac:dyDescent="0.45">
      <c r="A5966" t="str">
        <f t="shared" si="219"/>
        <v>MEA2000</v>
      </c>
      <c r="B5966" t="s">
        <v>126</v>
      </c>
      <c r="C5966">
        <v>2000</v>
      </c>
      <c r="D5966">
        <v>8165.1965520002641</v>
      </c>
      <c r="E5966">
        <v>35.608806033847245</v>
      </c>
      <c r="F5966">
        <f t="shared" si="220"/>
        <v>9.007636077619452</v>
      </c>
    </row>
    <row r="5967" spans="1:6" x14ac:dyDescent="0.45">
      <c r="A5967" t="str">
        <f t="shared" si="219"/>
        <v>MEA2001</v>
      </c>
      <c r="B5967" t="s">
        <v>126</v>
      </c>
      <c r="C5967">
        <v>2001</v>
      </c>
      <c r="D5967">
        <v>8329.587059530937</v>
      </c>
      <c r="E5967">
        <v>37.971821111001368</v>
      </c>
      <c r="F5967">
        <f t="shared" si="220"/>
        <v>9.0275691612467597</v>
      </c>
    </row>
    <row r="5968" spans="1:6" x14ac:dyDescent="0.45">
      <c r="A5968" t="str">
        <f t="shared" si="219"/>
        <v>MEA2002</v>
      </c>
      <c r="B5968" t="s">
        <v>126</v>
      </c>
      <c r="C5968">
        <v>2002</v>
      </c>
      <c r="D5968">
        <v>8467.7819960783909</v>
      </c>
      <c r="E5968">
        <v>38.301803953097476</v>
      </c>
      <c r="F5968">
        <f t="shared" si="220"/>
        <v>9.0440238874829255</v>
      </c>
    </row>
    <row r="5969" spans="1:6" x14ac:dyDescent="0.45">
      <c r="A5969" t="str">
        <f t="shared" si="219"/>
        <v>MEA2003</v>
      </c>
      <c r="B5969" t="s">
        <v>126</v>
      </c>
      <c r="C5969">
        <v>2003</v>
      </c>
      <c r="D5969">
        <v>8795.2010721373936</v>
      </c>
      <c r="E5969">
        <v>37.267307461361064</v>
      </c>
      <c r="F5969">
        <f t="shared" si="220"/>
        <v>9.0819615190066738</v>
      </c>
    </row>
    <row r="5970" spans="1:6" x14ac:dyDescent="0.45">
      <c r="A5970" t="str">
        <f t="shared" si="219"/>
        <v>MEA2004</v>
      </c>
      <c r="B5970" t="s">
        <v>126</v>
      </c>
      <c r="C5970">
        <v>2004</v>
      </c>
      <c r="D5970">
        <v>9537.6402800689084</v>
      </c>
      <c r="E5970">
        <v>36.42184516044076</v>
      </c>
      <c r="F5970">
        <f t="shared" si="220"/>
        <v>9.1630013837486519</v>
      </c>
    </row>
    <row r="5971" spans="1:6" x14ac:dyDescent="0.45">
      <c r="A5971" t="str">
        <f t="shared" si="219"/>
        <v>MEA2005</v>
      </c>
      <c r="B5971" t="s">
        <v>126</v>
      </c>
      <c r="C5971">
        <v>2005</v>
      </c>
      <c r="D5971">
        <v>10080.284409259632</v>
      </c>
      <c r="E5971">
        <v>37.088752490134347</v>
      </c>
      <c r="F5971">
        <f t="shared" si="220"/>
        <v>9.218336756431647</v>
      </c>
    </row>
    <row r="5972" spans="1:6" x14ac:dyDescent="0.45">
      <c r="A5972" t="str">
        <f t="shared" si="219"/>
        <v>MEA2006</v>
      </c>
      <c r="B5972" t="s">
        <v>126</v>
      </c>
      <c r="C5972">
        <v>2006</v>
      </c>
      <c r="D5972">
        <v>10714.24897574808</v>
      </c>
      <c r="E5972">
        <v>37.035032526300988</v>
      </c>
      <c r="F5972">
        <f t="shared" si="220"/>
        <v>9.2793298145270757</v>
      </c>
    </row>
    <row r="5973" spans="1:6" x14ac:dyDescent="0.45">
      <c r="A5973" t="str">
        <f t="shared" si="219"/>
        <v>MEA2007</v>
      </c>
      <c r="B5973" t="s">
        <v>126</v>
      </c>
      <c r="C5973">
        <v>2007</v>
      </c>
      <c r="D5973">
        <v>11302.332236008007</v>
      </c>
      <c r="E5973">
        <v>38.33879303662949</v>
      </c>
      <c r="F5973">
        <f t="shared" si="220"/>
        <v>9.3327643759714967</v>
      </c>
    </row>
    <row r="5974" spans="1:6" x14ac:dyDescent="0.45">
      <c r="A5974" t="str">
        <f t="shared" si="219"/>
        <v>MEA2008</v>
      </c>
      <c r="B5974" t="s">
        <v>126</v>
      </c>
      <c r="C5974">
        <v>2008</v>
      </c>
      <c r="D5974">
        <v>11708.124776968623</v>
      </c>
      <c r="E5974">
        <v>37.941266667637365</v>
      </c>
      <c r="F5974">
        <f t="shared" si="220"/>
        <v>9.3680383051660403</v>
      </c>
    </row>
    <row r="5975" spans="1:6" x14ac:dyDescent="0.45">
      <c r="A5975" t="str">
        <f t="shared" si="219"/>
        <v>MEA2009</v>
      </c>
      <c r="B5975" t="s">
        <v>126</v>
      </c>
      <c r="C5975">
        <v>2009</v>
      </c>
      <c r="D5975">
        <v>11643.027941640883</v>
      </c>
      <c r="E5975">
        <v>41.904002276773809</v>
      </c>
      <c r="F5975">
        <f t="shared" si="220"/>
        <v>9.3624628199002267</v>
      </c>
    </row>
    <row r="5976" spans="1:6" x14ac:dyDescent="0.45">
      <c r="A5976" t="str">
        <f t="shared" si="219"/>
        <v>MEA2010</v>
      </c>
      <c r="B5976" t="s">
        <v>126</v>
      </c>
      <c r="C5976">
        <v>2010</v>
      </c>
      <c r="D5976">
        <v>12094.391659746709</v>
      </c>
      <c r="E5976">
        <v>41.811326207962949</v>
      </c>
      <c r="F5976">
        <f t="shared" si="220"/>
        <v>9.4004971249413902</v>
      </c>
    </row>
    <row r="5977" spans="1:6" x14ac:dyDescent="0.45">
      <c r="A5977" t="str">
        <f t="shared" si="219"/>
        <v>MEA2011</v>
      </c>
      <c r="B5977" t="s">
        <v>126</v>
      </c>
      <c r="C5977">
        <v>2011</v>
      </c>
      <c r="D5977">
        <v>12536.74350886747</v>
      </c>
      <c r="E5977">
        <v>39.339205813240333</v>
      </c>
      <c r="F5977">
        <f t="shared" si="220"/>
        <v>9.4364190921739883</v>
      </c>
    </row>
    <row r="5978" spans="1:6" x14ac:dyDescent="0.45">
      <c r="A5978" t="str">
        <f t="shared" si="219"/>
        <v>MEA2012</v>
      </c>
      <c r="B5978" t="s">
        <v>126</v>
      </c>
      <c r="C5978">
        <v>2012</v>
      </c>
      <c r="D5978">
        <v>12900.57033410744</v>
      </c>
      <c r="E5978">
        <v>38.305332125987171</v>
      </c>
      <c r="F5978">
        <f t="shared" si="220"/>
        <v>9.4650268013187571</v>
      </c>
    </row>
    <row r="5979" spans="1:6" x14ac:dyDescent="0.45">
      <c r="A5979" t="str">
        <f t="shared" si="219"/>
        <v>MEA2013</v>
      </c>
      <c r="B5979" t="s">
        <v>126</v>
      </c>
      <c r="C5979">
        <v>2013</v>
      </c>
      <c r="D5979">
        <v>12853.346726790969</v>
      </c>
      <c r="E5979">
        <v>38.455295141660564</v>
      </c>
      <c r="F5979">
        <f t="shared" si="220"/>
        <v>9.4613595020779488</v>
      </c>
    </row>
    <row r="5980" spans="1:6" x14ac:dyDescent="0.45">
      <c r="A5980" t="str">
        <f t="shared" si="219"/>
        <v>MEA2014</v>
      </c>
      <c r="B5980" t="s">
        <v>126</v>
      </c>
      <c r="C5980">
        <v>2014</v>
      </c>
      <c r="D5980">
        <v>12737.742753348117</v>
      </c>
      <c r="E5980">
        <v>41.275063483934112</v>
      </c>
      <c r="F5980">
        <f t="shared" si="220"/>
        <v>9.452324735512132</v>
      </c>
    </row>
    <row r="5981" spans="1:6" x14ac:dyDescent="0.45">
      <c r="A5981" t="str">
        <f t="shared" si="219"/>
        <v>MEA2015</v>
      </c>
      <c r="B5981" t="s">
        <v>126</v>
      </c>
      <c r="C5981">
        <v>2015</v>
      </c>
      <c r="D5981">
        <v>11749.135251986183</v>
      </c>
      <c r="E5981">
        <v>47.755137733894244</v>
      </c>
      <c r="F5981">
        <f t="shared" si="220"/>
        <v>9.3715349212883741</v>
      </c>
    </row>
    <row r="5982" spans="1:6" x14ac:dyDescent="0.45">
      <c r="A5982" t="str">
        <f t="shared" si="219"/>
        <v>MEA2016</v>
      </c>
      <c r="B5982" t="s">
        <v>126</v>
      </c>
      <c r="C5982">
        <v>2016</v>
      </c>
      <c r="D5982">
        <v>11651.824456445405</v>
      </c>
      <c r="E5982">
        <v>53.959112332930978</v>
      </c>
      <c r="F5982">
        <f t="shared" si="220"/>
        <v>9.3632180524359221</v>
      </c>
    </row>
    <row r="5983" spans="1:6" x14ac:dyDescent="0.45">
      <c r="A5983" t="str">
        <f t="shared" si="219"/>
        <v>MEA2017</v>
      </c>
      <c r="B5983" t="s">
        <v>126</v>
      </c>
      <c r="C5983">
        <v>2017</v>
      </c>
      <c r="D5983">
        <v>12173.635719608175</v>
      </c>
      <c r="E5983">
        <v>51.271098898040094</v>
      </c>
      <c r="F5983">
        <f t="shared" si="220"/>
        <v>9.4070278857877216</v>
      </c>
    </row>
    <row r="5984" spans="1:6" x14ac:dyDescent="0.45">
      <c r="A5984" t="str">
        <f t="shared" si="219"/>
        <v>MEA2020</v>
      </c>
      <c r="B5984" t="s">
        <v>126</v>
      </c>
      <c r="C5984">
        <v>2020</v>
      </c>
      <c r="D5984">
        <v>12163.88035249986</v>
      </c>
      <c r="E5984">
        <v>52.669274299644755</v>
      </c>
      <c r="F5984">
        <f t="shared" si="220"/>
        <v>9.4062262125518927</v>
      </c>
    </row>
    <row r="5985" spans="1:6" x14ac:dyDescent="0.45">
      <c r="A5985" t="str">
        <f t="shared" si="219"/>
        <v>MNA1991</v>
      </c>
      <c r="B5985" t="s">
        <v>430</v>
      </c>
      <c r="C5985">
        <v>1991</v>
      </c>
      <c r="D5985">
        <v>3968.9021217646532</v>
      </c>
      <c r="E5985">
        <v>26.88012753443607</v>
      </c>
      <c r="F5985">
        <f t="shared" si="220"/>
        <v>8.286244791799886</v>
      </c>
    </row>
    <row r="5986" spans="1:6" x14ac:dyDescent="0.45">
      <c r="A5986" t="str">
        <f t="shared" si="219"/>
        <v>MNA1992</v>
      </c>
      <c r="B5986" t="s">
        <v>430</v>
      </c>
      <c r="C5986">
        <v>1992</v>
      </c>
      <c r="D5986">
        <v>4137.36323969369</v>
      </c>
      <c r="E5986">
        <v>22.326789596412929</v>
      </c>
      <c r="F5986">
        <f t="shared" si="220"/>
        <v>8.327813965288561</v>
      </c>
    </row>
    <row r="5987" spans="1:6" x14ac:dyDescent="0.45">
      <c r="A5987" t="str">
        <f t="shared" si="219"/>
        <v>MNA1993</v>
      </c>
      <c r="B5987" t="s">
        <v>430</v>
      </c>
      <c r="C5987">
        <v>1993</v>
      </c>
      <c r="D5987">
        <v>4176.4803054741178</v>
      </c>
      <c r="E5987">
        <v>22.030311848898819</v>
      </c>
      <c r="F5987">
        <f t="shared" si="220"/>
        <v>8.3372241386273469</v>
      </c>
    </row>
    <row r="5988" spans="1:6" x14ac:dyDescent="0.45">
      <c r="A5988" t="str">
        <f t="shared" si="219"/>
        <v>MNA1994</v>
      </c>
      <c r="B5988" t="s">
        <v>430</v>
      </c>
      <c r="C5988">
        <v>1994</v>
      </c>
      <c r="D5988">
        <v>4232.1118321564718</v>
      </c>
      <c r="E5988">
        <v>22.901433487079416</v>
      </c>
      <c r="F5988">
        <f t="shared" si="220"/>
        <v>8.3504563985567781</v>
      </c>
    </row>
    <row r="5989" spans="1:6" x14ac:dyDescent="0.45">
      <c r="A5989" t="str">
        <f t="shared" si="219"/>
        <v>MNA1995</v>
      </c>
      <c r="B5989" t="s">
        <v>430</v>
      </c>
      <c r="C5989">
        <v>1995</v>
      </c>
      <c r="D5989">
        <v>4337.6915779126912</v>
      </c>
      <c r="E5989">
        <v>24.268649895316255</v>
      </c>
      <c r="F5989">
        <f t="shared" si="220"/>
        <v>8.3750975910982337</v>
      </c>
    </row>
    <row r="5990" spans="1:6" x14ac:dyDescent="0.45">
      <c r="A5990" t="str">
        <f t="shared" si="219"/>
        <v>MNA1996</v>
      </c>
      <c r="B5990" t="s">
        <v>430</v>
      </c>
      <c r="C5990">
        <v>1996</v>
      </c>
      <c r="D5990">
        <v>4567.525292521208</v>
      </c>
      <c r="E5990">
        <v>23.816402116733254</v>
      </c>
      <c r="F5990">
        <f t="shared" si="220"/>
        <v>8.4267268257346313</v>
      </c>
    </row>
    <row r="5991" spans="1:6" x14ac:dyDescent="0.45">
      <c r="A5991" t="str">
        <f t="shared" si="219"/>
        <v>MNA1997</v>
      </c>
      <c r="B5991" t="s">
        <v>430</v>
      </c>
      <c r="C5991">
        <v>1997</v>
      </c>
      <c r="D5991">
        <v>4690.0698283977299</v>
      </c>
      <c r="E5991">
        <v>25.299765459427146</v>
      </c>
      <c r="F5991">
        <f t="shared" si="220"/>
        <v>8.4532027501136522</v>
      </c>
    </row>
    <row r="5992" spans="1:6" x14ac:dyDescent="0.45">
      <c r="A5992" t="str">
        <f t="shared" si="219"/>
        <v>MNA1998</v>
      </c>
      <c r="B5992" t="s">
        <v>430</v>
      </c>
      <c r="C5992">
        <v>1998</v>
      </c>
      <c r="D5992">
        <v>4886.7161652415634</v>
      </c>
      <c r="E5992">
        <v>28.326824017597893</v>
      </c>
      <c r="F5992">
        <f t="shared" si="220"/>
        <v>8.4942758160339658</v>
      </c>
    </row>
    <row r="5993" spans="1:6" x14ac:dyDescent="0.45">
      <c r="A5993" t="str">
        <f t="shared" si="219"/>
        <v>MNA1999</v>
      </c>
      <c r="B5993" t="s">
        <v>430</v>
      </c>
      <c r="C5993">
        <v>1999</v>
      </c>
      <c r="D5993">
        <v>5058.7827174292333</v>
      </c>
      <c r="E5993">
        <v>30.010513272544085</v>
      </c>
      <c r="F5993">
        <f t="shared" si="220"/>
        <v>8.5288811636619677</v>
      </c>
    </row>
    <row r="5994" spans="1:6" x14ac:dyDescent="0.45">
      <c r="A5994" t="str">
        <f t="shared" si="219"/>
        <v>MNA2000</v>
      </c>
      <c r="B5994" t="s">
        <v>430</v>
      </c>
      <c r="C5994">
        <v>2000</v>
      </c>
      <c r="D5994">
        <v>5366.2448134862188</v>
      </c>
      <c r="E5994">
        <v>29.874601646775542</v>
      </c>
      <c r="F5994">
        <f t="shared" si="220"/>
        <v>8.5878836530321241</v>
      </c>
    </row>
    <row r="5995" spans="1:6" x14ac:dyDescent="0.45">
      <c r="A5995" t="str">
        <f t="shared" si="219"/>
        <v>MNA2001</v>
      </c>
      <c r="B5995" t="s">
        <v>430</v>
      </c>
      <c r="C5995">
        <v>2001</v>
      </c>
      <c r="D5995">
        <v>5520.9999574973372</v>
      </c>
      <c r="E5995">
        <v>30.994763672074914</v>
      </c>
      <c r="F5995">
        <f t="shared" si="220"/>
        <v>8.6163142745856813</v>
      </c>
    </row>
    <row r="5996" spans="1:6" x14ac:dyDescent="0.45">
      <c r="A5996" t="str">
        <f t="shared" si="219"/>
        <v>MNA2002</v>
      </c>
      <c r="B5996" t="s">
        <v>430</v>
      </c>
      <c r="C5996">
        <v>2002</v>
      </c>
      <c r="D5996">
        <v>5673.4603073732142</v>
      </c>
      <c r="E5996">
        <v>30.748433701928342</v>
      </c>
      <c r="F5996">
        <f t="shared" si="220"/>
        <v>8.6435544940619007</v>
      </c>
    </row>
    <row r="5997" spans="1:6" x14ac:dyDescent="0.45">
      <c r="A5997" t="str">
        <f t="shared" si="219"/>
        <v>MNA2003</v>
      </c>
      <c r="B5997" t="s">
        <v>430</v>
      </c>
      <c r="C5997">
        <v>2003</v>
      </c>
      <c r="D5997">
        <v>5804.7961870842246</v>
      </c>
      <c r="E5997">
        <v>30.462599165211635</v>
      </c>
      <c r="F5997">
        <f t="shared" si="220"/>
        <v>8.666439783624881</v>
      </c>
    </row>
    <row r="5998" spans="1:6" x14ac:dyDescent="0.45">
      <c r="A5998" t="str">
        <f t="shared" si="219"/>
        <v>MNA2004</v>
      </c>
      <c r="B5998" t="s">
        <v>430</v>
      </c>
      <c r="C5998">
        <v>2004</v>
      </c>
      <c r="D5998">
        <v>6284.9896097400188</v>
      </c>
      <c r="E5998">
        <v>29.249227801214403</v>
      </c>
      <c r="F5998">
        <f t="shared" si="220"/>
        <v>8.7459194678392134</v>
      </c>
    </row>
    <row r="5999" spans="1:6" x14ac:dyDescent="0.45">
      <c r="A5999" t="str">
        <f t="shared" si="219"/>
        <v>MNA2005</v>
      </c>
      <c r="B5999" t="s">
        <v>430</v>
      </c>
      <c r="C5999">
        <v>2005</v>
      </c>
      <c r="D5999">
        <v>6638.8719259307754</v>
      </c>
      <c r="E5999">
        <v>29.312467470585744</v>
      </c>
      <c r="F5999">
        <f t="shared" si="220"/>
        <v>8.8006973373643476</v>
      </c>
    </row>
    <row r="6000" spans="1:6" x14ac:dyDescent="0.45">
      <c r="A6000" t="str">
        <f t="shared" si="219"/>
        <v>MNA2006</v>
      </c>
      <c r="B6000" t="s">
        <v>430</v>
      </c>
      <c r="C6000">
        <v>2006</v>
      </c>
      <c r="D6000">
        <v>7051.5190571969679</v>
      </c>
      <c r="E6000">
        <v>30.693658240364318</v>
      </c>
      <c r="F6000">
        <f t="shared" si="220"/>
        <v>8.8609983417021336</v>
      </c>
    </row>
    <row r="6001" spans="1:6" x14ac:dyDescent="0.45">
      <c r="A6001" t="str">
        <f t="shared" si="219"/>
        <v>MNA2007</v>
      </c>
      <c r="B6001" t="s">
        <v>430</v>
      </c>
      <c r="C6001">
        <v>2007</v>
      </c>
      <c r="D6001">
        <v>7502.4413958401474</v>
      </c>
      <c r="E6001">
        <v>31.43979708703251</v>
      </c>
      <c r="F6001">
        <f t="shared" si="220"/>
        <v>8.9229837659997955</v>
      </c>
    </row>
    <row r="6002" spans="1:6" x14ac:dyDescent="0.45">
      <c r="A6002" t="str">
        <f t="shared" si="219"/>
        <v>MNA2008</v>
      </c>
      <c r="B6002" t="s">
        <v>430</v>
      </c>
      <c r="C6002">
        <v>2008</v>
      </c>
      <c r="D6002">
        <v>7722.1465157510238</v>
      </c>
      <c r="E6002">
        <v>30.037887839144325</v>
      </c>
      <c r="F6002">
        <f t="shared" si="220"/>
        <v>8.9518476504529119</v>
      </c>
    </row>
    <row r="6003" spans="1:6" x14ac:dyDescent="0.45">
      <c r="A6003" t="str">
        <f t="shared" si="219"/>
        <v>MNA2009</v>
      </c>
      <c r="B6003" t="s">
        <v>430</v>
      </c>
      <c r="C6003">
        <v>2009</v>
      </c>
      <c r="D6003">
        <v>7798.4246361924615</v>
      </c>
      <c r="E6003">
        <v>32.224653721550133</v>
      </c>
      <c r="F6003">
        <f t="shared" si="220"/>
        <v>8.9616770225601368</v>
      </c>
    </row>
    <row r="6004" spans="1:6" x14ac:dyDescent="0.45">
      <c r="A6004" t="str">
        <f t="shared" si="219"/>
        <v>MNA2010</v>
      </c>
      <c r="B6004" t="s">
        <v>430</v>
      </c>
      <c r="C6004">
        <v>2010</v>
      </c>
      <c r="D6004">
        <v>8094.7570622535477</v>
      </c>
      <c r="E6004">
        <v>35.768583137070365</v>
      </c>
      <c r="F6004">
        <f t="shared" si="220"/>
        <v>8.9989718548218143</v>
      </c>
    </row>
    <row r="6005" spans="1:6" x14ac:dyDescent="0.45">
      <c r="A6005" t="str">
        <f t="shared" si="219"/>
        <v>MNA2011</v>
      </c>
      <c r="B6005" t="s">
        <v>430</v>
      </c>
      <c r="C6005">
        <v>2011</v>
      </c>
      <c r="D6005">
        <v>8121.1870490028678</v>
      </c>
      <c r="E6005">
        <v>34.96426646003156</v>
      </c>
      <c r="F6005">
        <f t="shared" si="220"/>
        <v>9.0022316107721014</v>
      </c>
    </row>
    <row r="6006" spans="1:6" x14ac:dyDescent="0.45">
      <c r="A6006" t="str">
        <f t="shared" si="219"/>
        <v>MNA2012</v>
      </c>
      <c r="B6006" t="s">
        <v>430</v>
      </c>
      <c r="C6006">
        <v>2012</v>
      </c>
      <c r="D6006">
        <v>8311.2485620228799</v>
      </c>
      <c r="E6006">
        <v>33.540981169441572</v>
      </c>
      <c r="F6006">
        <f t="shared" si="220"/>
        <v>9.0253651247009028</v>
      </c>
    </row>
    <row r="6007" spans="1:6" x14ac:dyDescent="0.45">
      <c r="A6007" t="str">
        <f t="shared" si="219"/>
        <v>MNA2013</v>
      </c>
      <c r="B6007" t="s">
        <v>430</v>
      </c>
      <c r="C6007">
        <v>2013</v>
      </c>
      <c r="D6007">
        <v>8293.2103876269794</v>
      </c>
      <c r="E6007">
        <v>31.205052864227589</v>
      </c>
      <c r="F6007">
        <f t="shared" si="220"/>
        <v>9.0231924334320706</v>
      </c>
    </row>
    <row r="6008" spans="1:6" x14ac:dyDescent="0.45">
      <c r="A6008" t="str">
        <f t="shared" si="219"/>
        <v>MNA2014</v>
      </c>
      <c r="B6008" t="s">
        <v>430</v>
      </c>
      <c r="C6008">
        <v>2014</v>
      </c>
      <c r="D6008">
        <v>8187.5538456380236</v>
      </c>
      <c r="E6008">
        <v>33.16140710429174</v>
      </c>
      <c r="F6008">
        <f t="shared" si="220"/>
        <v>9.0103704564883582</v>
      </c>
    </row>
    <row r="6009" spans="1:6" x14ac:dyDescent="0.45">
      <c r="A6009" t="str">
        <f t="shared" si="219"/>
        <v>MNA2015</v>
      </c>
      <c r="B6009" t="s">
        <v>430</v>
      </c>
      <c r="C6009">
        <v>2015</v>
      </c>
      <c r="D6009">
        <v>7892.0938347568544</v>
      </c>
      <c r="E6009">
        <v>35.885063535481763</v>
      </c>
      <c r="F6009">
        <f t="shared" si="220"/>
        <v>8.9736167569295073</v>
      </c>
    </row>
    <row r="6010" spans="1:6" x14ac:dyDescent="0.45">
      <c r="A6010" t="str">
        <f t="shared" si="219"/>
        <v>MNA2016</v>
      </c>
      <c r="B6010" t="s">
        <v>430</v>
      </c>
      <c r="C6010">
        <v>2016</v>
      </c>
      <c r="D6010">
        <v>7996.5578204333879</v>
      </c>
      <c r="E6010">
        <v>39.461819968963887</v>
      </c>
      <c r="F6010">
        <f t="shared" si="220"/>
        <v>8.9867664556223961</v>
      </c>
    </row>
    <row r="6011" spans="1:6" x14ac:dyDescent="0.45">
      <c r="A6011" t="str">
        <f t="shared" si="219"/>
        <v>MNA2017</v>
      </c>
      <c r="B6011" t="s">
        <v>430</v>
      </c>
      <c r="C6011">
        <v>2017</v>
      </c>
      <c r="D6011">
        <v>8323.0938022911851</v>
      </c>
      <c r="E6011">
        <v>30.676506940792425</v>
      </c>
      <c r="F6011">
        <f t="shared" si="220"/>
        <v>9.0267893159326391</v>
      </c>
    </row>
    <row r="6012" spans="1:6" x14ac:dyDescent="0.45">
      <c r="A6012" t="str">
        <f t="shared" si="219"/>
        <v>MNA2018</v>
      </c>
      <c r="B6012" t="s">
        <v>430</v>
      </c>
      <c r="C6012">
        <v>2018</v>
      </c>
      <c r="D6012">
        <v>8681.2796018124991</v>
      </c>
      <c r="E6012">
        <v>26.679337964397167</v>
      </c>
      <c r="F6012">
        <f t="shared" si="220"/>
        <v>9.0689242163528512</v>
      </c>
    </row>
    <row r="6013" spans="1:6" x14ac:dyDescent="0.45">
      <c r="A6013" t="str">
        <f t="shared" si="219"/>
        <v>MNA2019</v>
      </c>
      <c r="B6013" t="s">
        <v>430</v>
      </c>
      <c r="C6013">
        <v>2019</v>
      </c>
      <c r="D6013">
        <v>8688.1666367976213</v>
      </c>
      <c r="E6013">
        <v>26.706604827178044</v>
      </c>
      <c r="F6013">
        <f t="shared" si="220"/>
        <v>9.0697172221000049</v>
      </c>
    </row>
    <row r="6014" spans="1:6" x14ac:dyDescent="0.45">
      <c r="A6014" t="str">
        <f t="shared" si="219"/>
        <v>MNA2020</v>
      </c>
      <c r="B6014" t="s">
        <v>430</v>
      </c>
      <c r="C6014">
        <v>2020</v>
      </c>
      <c r="D6014">
        <v>8759.5223621439945</v>
      </c>
      <c r="E6014">
        <v>30.713205589764996</v>
      </c>
      <c r="F6014">
        <f t="shared" si="220"/>
        <v>9.0778966575744953</v>
      </c>
    </row>
    <row r="6015" spans="1:6" x14ac:dyDescent="0.45">
      <c r="A6015" t="str">
        <f t="shared" si="219"/>
        <v>MNA2021</v>
      </c>
      <c r="B6015" t="s">
        <v>430</v>
      </c>
      <c r="C6015">
        <v>2021</v>
      </c>
      <c r="D6015">
        <v>9293.2380008411146</v>
      </c>
      <c r="E6015">
        <v>30.298342438596784</v>
      </c>
      <c r="F6015">
        <f t="shared" si="220"/>
        <v>9.1370423179946005</v>
      </c>
    </row>
    <row r="6016" spans="1:6" x14ac:dyDescent="0.45">
      <c r="A6016" t="str">
        <f t="shared" si="219"/>
        <v>MNA2022</v>
      </c>
      <c r="B6016" t="s">
        <v>430</v>
      </c>
      <c r="C6016">
        <v>2022</v>
      </c>
      <c r="D6016">
        <v>10230.448595099624</v>
      </c>
      <c r="E6016">
        <v>28.476035594440486</v>
      </c>
      <c r="F6016">
        <f t="shared" si="220"/>
        <v>9.2331237089226281</v>
      </c>
    </row>
    <row r="6017" spans="1:6" x14ac:dyDescent="0.45">
      <c r="A6017" t="str">
        <f t="shared" si="219"/>
        <v>MNA2023</v>
      </c>
      <c r="B6017" t="s">
        <v>430</v>
      </c>
      <c r="C6017">
        <v>2023</v>
      </c>
      <c r="D6017">
        <v>10708.733243285253</v>
      </c>
      <c r="E6017">
        <v>28.345896737813341</v>
      </c>
      <c r="F6017">
        <f t="shared" si="220"/>
        <v>9.2788148785085234</v>
      </c>
    </row>
    <row r="6018" spans="1:6" x14ac:dyDescent="0.45">
      <c r="A6018" t="str">
        <f t="shared" si="219"/>
        <v>MNA2024</v>
      </c>
      <c r="B6018" t="s">
        <v>430</v>
      </c>
      <c r="C6018">
        <v>2024</v>
      </c>
      <c r="D6018">
        <v>11030.443815001086</v>
      </c>
      <c r="E6018">
        <v>22.397312978418345</v>
      </c>
      <c r="F6018">
        <f t="shared" si="220"/>
        <v>9.3084143485188466</v>
      </c>
    </row>
    <row r="6019" spans="1:6" x14ac:dyDescent="0.45">
      <c r="A6019" t="str">
        <f t="shared" ref="A6019:A6082" si="221">B6019&amp;C6019</f>
        <v>TMN1991</v>
      </c>
      <c r="B6019" t="s">
        <v>356</v>
      </c>
      <c r="C6019">
        <v>1991</v>
      </c>
      <c r="D6019">
        <v>3979.3553815282548</v>
      </c>
      <c r="E6019">
        <v>26.88012753443607</v>
      </c>
      <c r="F6019">
        <f t="shared" ref="F6019:F6082" si="222">LN(D6019)</f>
        <v>8.2888751207206894</v>
      </c>
    </row>
    <row r="6020" spans="1:6" x14ac:dyDescent="0.45">
      <c r="A6020" t="str">
        <f t="shared" si="221"/>
        <v>TMN1992</v>
      </c>
      <c r="B6020" t="s">
        <v>356</v>
      </c>
      <c r="C6020">
        <v>1992</v>
      </c>
      <c r="D6020">
        <v>4148.6634994198448</v>
      </c>
      <c r="E6020">
        <v>22.326789596412922</v>
      </c>
      <c r="F6020">
        <f t="shared" si="222"/>
        <v>8.3305415130234763</v>
      </c>
    </row>
    <row r="6021" spans="1:6" x14ac:dyDescent="0.45">
      <c r="A6021" t="str">
        <f t="shared" si="221"/>
        <v>TMN1993</v>
      </c>
      <c r="B6021" t="s">
        <v>356</v>
      </c>
      <c r="C6021">
        <v>1993</v>
      </c>
      <c r="D6021">
        <v>4188.3202343815201</v>
      </c>
      <c r="E6021">
        <v>22.030311848898823</v>
      </c>
      <c r="F6021">
        <f t="shared" si="222"/>
        <v>8.3400550338191817</v>
      </c>
    </row>
    <row r="6022" spans="1:6" x14ac:dyDescent="0.45">
      <c r="A6022" t="str">
        <f t="shared" si="221"/>
        <v>TMN1994</v>
      </c>
      <c r="B6022" t="s">
        <v>356</v>
      </c>
      <c r="C6022">
        <v>1994</v>
      </c>
      <c r="D6022">
        <v>4244.5905803958321</v>
      </c>
      <c r="E6022">
        <v>22.901433487079412</v>
      </c>
      <c r="F6022">
        <f t="shared" si="222"/>
        <v>8.3534006466019406</v>
      </c>
    </row>
    <row r="6023" spans="1:6" x14ac:dyDescent="0.45">
      <c r="A6023" t="str">
        <f t="shared" si="221"/>
        <v>TMN1995</v>
      </c>
      <c r="B6023" t="s">
        <v>356</v>
      </c>
      <c r="C6023">
        <v>1995</v>
      </c>
      <c r="D6023">
        <v>4350.4537780379778</v>
      </c>
      <c r="E6023">
        <v>24.268649895316251</v>
      </c>
      <c r="F6023">
        <f t="shared" si="222"/>
        <v>8.3780354354324515</v>
      </c>
    </row>
    <row r="6024" spans="1:6" x14ac:dyDescent="0.45">
      <c r="A6024" t="str">
        <f t="shared" si="221"/>
        <v>TMN1996</v>
      </c>
      <c r="B6024" t="s">
        <v>356</v>
      </c>
      <c r="C6024">
        <v>1996</v>
      </c>
      <c r="D6024">
        <v>4582.2038836219599</v>
      </c>
      <c r="E6024">
        <v>23.816402116733254</v>
      </c>
      <c r="F6024">
        <f t="shared" si="222"/>
        <v>8.4299353586673096</v>
      </c>
    </row>
    <row r="6025" spans="1:6" x14ac:dyDescent="0.45">
      <c r="A6025" t="str">
        <f t="shared" si="221"/>
        <v>TMN1997</v>
      </c>
      <c r="B6025" t="s">
        <v>356</v>
      </c>
      <c r="C6025">
        <v>1997</v>
      </c>
      <c r="D6025">
        <v>4704.178503352864</v>
      </c>
      <c r="E6025">
        <v>25.299765459427142</v>
      </c>
      <c r="F6025">
        <f t="shared" si="222"/>
        <v>8.4562064359998281</v>
      </c>
    </row>
    <row r="6026" spans="1:6" x14ac:dyDescent="0.45">
      <c r="A6026" t="str">
        <f t="shared" si="221"/>
        <v>TMN1998</v>
      </c>
      <c r="B6026" t="s">
        <v>356</v>
      </c>
      <c r="C6026">
        <v>1998</v>
      </c>
      <c r="D6026">
        <v>4900.0763134476165</v>
      </c>
      <c r="E6026">
        <v>28.431089852005933</v>
      </c>
      <c r="F6026">
        <f t="shared" si="222"/>
        <v>8.4970060581504256</v>
      </c>
    </row>
    <row r="6027" spans="1:6" x14ac:dyDescent="0.45">
      <c r="A6027" t="str">
        <f t="shared" si="221"/>
        <v>TMN1999</v>
      </c>
      <c r="B6027" t="s">
        <v>356</v>
      </c>
      <c r="C6027">
        <v>1999</v>
      </c>
      <c r="D6027">
        <v>5072.0041839741334</v>
      </c>
      <c r="E6027">
        <v>30.097393955486663</v>
      </c>
      <c r="F6027">
        <f t="shared" si="222"/>
        <v>8.5314913210327568</v>
      </c>
    </row>
    <row r="6028" spans="1:6" x14ac:dyDescent="0.45">
      <c r="A6028" t="str">
        <f t="shared" si="221"/>
        <v>TMN2000</v>
      </c>
      <c r="B6028" t="s">
        <v>356</v>
      </c>
      <c r="C6028">
        <v>2000</v>
      </c>
      <c r="D6028">
        <v>5383.2365956584963</v>
      </c>
      <c r="E6028">
        <v>29.950225091067246</v>
      </c>
      <c r="F6028">
        <f t="shared" si="222"/>
        <v>8.5910450699745144</v>
      </c>
    </row>
    <row r="6029" spans="1:6" x14ac:dyDescent="0.45">
      <c r="A6029" t="str">
        <f t="shared" si="221"/>
        <v>TMN2001</v>
      </c>
      <c r="B6029" t="s">
        <v>356</v>
      </c>
      <c r="C6029">
        <v>2001</v>
      </c>
      <c r="D6029">
        <v>5540.7678528926572</v>
      </c>
      <c r="E6029">
        <v>31.072504740558458</v>
      </c>
      <c r="F6029">
        <f t="shared" si="222"/>
        <v>8.6198883717421868</v>
      </c>
    </row>
    <row r="6030" spans="1:6" x14ac:dyDescent="0.45">
      <c r="A6030" t="str">
        <f t="shared" si="221"/>
        <v>TMN2002</v>
      </c>
      <c r="B6030" t="s">
        <v>356</v>
      </c>
      <c r="C6030">
        <v>2002</v>
      </c>
      <c r="D6030">
        <v>5696.4592824192259</v>
      </c>
      <c r="E6030">
        <v>30.797221328262872</v>
      </c>
      <c r="F6030">
        <f t="shared" si="222"/>
        <v>8.6476000822883865</v>
      </c>
    </row>
    <row r="6031" spans="1:6" x14ac:dyDescent="0.45">
      <c r="A6031" t="str">
        <f t="shared" si="221"/>
        <v>TMN2003</v>
      </c>
      <c r="B6031" t="s">
        <v>356</v>
      </c>
      <c r="C6031">
        <v>2003</v>
      </c>
      <c r="D6031">
        <v>5826.8620755363845</v>
      </c>
      <c r="E6031">
        <v>30.527485504414621</v>
      </c>
      <c r="F6031">
        <f t="shared" si="222"/>
        <v>8.6702338969704353</v>
      </c>
    </row>
    <row r="6032" spans="1:6" x14ac:dyDescent="0.45">
      <c r="A6032" t="str">
        <f t="shared" si="221"/>
        <v>TMN2004</v>
      </c>
      <c r="B6032" t="s">
        <v>356</v>
      </c>
      <c r="C6032">
        <v>2004</v>
      </c>
      <c r="D6032">
        <v>6306.7495427897784</v>
      </c>
      <c r="E6032">
        <v>29.291747408182943</v>
      </c>
      <c r="F6032">
        <f t="shared" si="222"/>
        <v>8.7493756948857371</v>
      </c>
    </row>
    <row r="6033" spans="1:6" x14ac:dyDescent="0.45">
      <c r="A6033" t="str">
        <f t="shared" si="221"/>
        <v>TMN2005</v>
      </c>
      <c r="B6033" t="s">
        <v>356</v>
      </c>
      <c r="C6033">
        <v>2005</v>
      </c>
      <c r="D6033">
        <v>6660.6983166069367</v>
      </c>
      <c r="E6033">
        <v>29.331376818830574</v>
      </c>
      <c r="F6033">
        <f t="shared" si="222"/>
        <v>8.8039796103811963</v>
      </c>
    </row>
    <row r="6034" spans="1:6" x14ac:dyDescent="0.45">
      <c r="A6034" t="str">
        <f t="shared" si="221"/>
        <v>TMN2006</v>
      </c>
      <c r="B6034" t="s">
        <v>356</v>
      </c>
      <c r="C6034">
        <v>2006</v>
      </c>
      <c r="D6034">
        <v>7076.2408334710462</v>
      </c>
      <c r="E6034">
        <v>30.719816066526654</v>
      </c>
      <c r="F6034">
        <f t="shared" si="222"/>
        <v>8.864498089956431</v>
      </c>
    </row>
    <row r="6035" spans="1:6" x14ac:dyDescent="0.45">
      <c r="A6035" t="str">
        <f t="shared" si="221"/>
        <v>TMN2007</v>
      </c>
      <c r="B6035" t="s">
        <v>356</v>
      </c>
      <c r="C6035">
        <v>2007</v>
      </c>
      <c r="D6035">
        <v>7529.3831465487219</v>
      </c>
      <c r="E6035">
        <v>31.484420127325908</v>
      </c>
      <c r="F6035">
        <f t="shared" si="222"/>
        <v>8.9265683979893176</v>
      </c>
    </row>
    <row r="6036" spans="1:6" x14ac:dyDescent="0.45">
      <c r="A6036" t="str">
        <f t="shared" si="221"/>
        <v>TMN2008</v>
      </c>
      <c r="B6036" t="s">
        <v>356</v>
      </c>
      <c r="C6036">
        <v>2008</v>
      </c>
      <c r="D6036">
        <v>7749.2120839976178</v>
      </c>
      <c r="E6036">
        <v>30.105038034332985</v>
      </c>
      <c r="F6036">
        <f t="shared" si="222"/>
        <v>8.9553464505980429</v>
      </c>
    </row>
    <row r="6037" spans="1:6" x14ac:dyDescent="0.45">
      <c r="A6037" t="str">
        <f t="shared" si="221"/>
        <v>TMN2009</v>
      </c>
      <c r="B6037" t="s">
        <v>356</v>
      </c>
      <c r="C6037">
        <v>2009</v>
      </c>
      <c r="D6037">
        <v>7824.5571637167932</v>
      </c>
      <c r="E6037">
        <v>32.303020618156765</v>
      </c>
      <c r="F6037">
        <f t="shared" si="222"/>
        <v>8.9650224213106817</v>
      </c>
    </row>
    <row r="6038" spans="1:6" x14ac:dyDescent="0.45">
      <c r="A6038" t="str">
        <f t="shared" si="221"/>
        <v>TMN2010</v>
      </c>
      <c r="B6038" t="s">
        <v>356</v>
      </c>
      <c r="C6038">
        <v>2010</v>
      </c>
      <c r="D6038">
        <v>8121.8613992583732</v>
      </c>
      <c r="E6038">
        <v>35.854888005625</v>
      </c>
      <c r="F6038">
        <f t="shared" si="222"/>
        <v>9.0023146432469527</v>
      </c>
    </row>
    <row r="6039" spans="1:6" x14ac:dyDescent="0.45">
      <c r="A6039" t="str">
        <f t="shared" si="221"/>
        <v>TMN2011</v>
      </c>
      <c r="B6039" t="s">
        <v>356</v>
      </c>
      <c r="C6039">
        <v>2011</v>
      </c>
      <c r="D6039">
        <v>8146.0949387856999</v>
      </c>
      <c r="E6039">
        <v>35.035145267129842</v>
      </c>
      <c r="F6039">
        <f t="shared" si="222"/>
        <v>9.0052939427912779</v>
      </c>
    </row>
    <row r="6040" spans="1:6" x14ac:dyDescent="0.45">
      <c r="A6040" t="str">
        <f t="shared" si="221"/>
        <v>TMN2012</v>
      </c>
      <c r="B6040" t="s">
        <v>356</v>
      </c>
      <c r="C6040">
        <v>2012</v>
      </c>
      <c r="D6040">
        <v>8332.7460412721521</v>
      </c>
      <c r="E6040">
        <v>33.599003576251206</v>
      </c>
      <c r="F6040">
        <f t="shared" si="222"/>
        <v>9.027948337651404</v>
      </c>
    </row>
    <row r="6041" spans="1:6" x14ac:dyDescent="0.45">
      <c r="A6041" t="str">
        <f t="shared" si="221"/>
        <v>TMN2013</v>
      </c>
      <c r="B6041" t="s">
        <v>356</v>
      </c>
      <c r="C6041">
        <v>2013</v>
      </c>
      <c r="D6041">
        <v>8314.1954329781092</v>
      </c>
      <c r="E6041">
        <v>31.255570455676562</v>
      </c>
      <c r="F6041">
        <f t="shared" si="222"/>
        <v>9.0257196260287458</v>
      </c>
    </row>
    <row r="6042" spans="1:6" x14ac:dyDescent="0.45">
      <c r="A6042" t="str">
        <f t="shared" si="221"/>
        <v>TMN2014</v>
      </c>
      <c r="B6042" t="s">
        <v>356</v>
      </c>
      <c r="C6042">
        <v>2014</v>
      </c>
      <c r="D6042">
        <v>8207.26050466993</v>
      </c>
      <c r="E6042">
        <v>33.205758652478004</v>
      </c>
      <c r="F6042">
        <f t="shared" si="222"/>
        <v>9.0127744688915108</v>
      </c>
    </row>
    <row r="6043" spans="1:6" x14ac:dyDescent="0.45">
      <c r="A6043" t="str">
        <f t="shared" si="221"/>
        <v>TMN2015</v>
      </c>
      <c r="B6043" t="s">
        <v>356</v>
      </c>
      <c r="C6043">
        <v>2015</v>
      </c>
      <c r="D6043">
        <v>7907.1645246169301</v>
      </c>
      <c r="E6043">
        <v>35.911932165978939</v>
      </c>
      <c r="F6043">
        <f t="shared" si="222"/>
        <v>8.9755245293183386</v>
      </c>
    </row>
    <row r="6044" spans="1:6" x14ac:dyDescent="0.45">
      <c r="A6044" t="str">
        <f t="shared" si="221"/>
        <v>TMN2016</v>
      </c>
      <c r="B6044" t="s">
        <v>356</v>
      </c>
      <c r="C6044">
        <v>2016</v>
      </c>
      <c r="D6044">
        <v>8010.4109927089075</v>
      </c>
      <c r="E6044">
        <v>39.487352108544968</v>
      </c>
      <c r="F6044">
        <f t="shared" si="222"/>
        <v>8.988497348697269</v>
      </c>
    </row>
    <row r="6045" spans="1:6" x14ac:dyDescent="0.45">
      <c r="A6045" t="str">
        <f t="shared" si="221"/>
        <v>TMN2017</v>
      </c>
      <c r="B6045" t="s">
        <v>356</v>
      </c>
      <c r="C6045">
        <v>2017</v>
      </c>
      <c r="D6045">
        <v>8338.9698772435422</v>
      </c>
      <c r="E6045">
        <v>30.540132664013083</v>
      </c>
      <c r="F6045">
        <f t="shared" si="222"/>
        <v>9.0286949718060328</v>
      </c>
    </row>
    <row r="6046" spans="1:6" x14ac:dyDescent="0.45">
      <c r="A6046" t="str">
        <f t="shared" si="221"/>
        <v>TMN2018</v>
      </c>
      <c r="B6046" t="s">
        <v>356</v>
      </c>
      <c r="C6046">
        <v>2018</v>
      </c>
      <c r="D6046">
        <v>8699.026167378337</v>
      </c>
      <c r="E6046">
        <v>26.460649862572662</v>
      </c>
      <c r="F6046">
        <f t="shared" si="222"/>
        <v>9.0709663635934099</v>
      </c>
    </row>
    <row r="6047" spans="1:6" x14ac:dyDescent="0.45">
      <c r="A6047" t="str">
        <f t="shared" si="221"/>
        <v>TMN2019</v>
      </c>
      <c r="B6047" t="s">
        <v>356</v>
      </c>
      <c r="C6047">
        <v>2019</v>
      </c>
      <c r="D6047">
        <v>8704.0350693232904</v>
      </c>
      <c r="E6047">
        <v>26.479263824411301</v>
      </c>
      <c r="F6047">
        <f t="shared" si="222"/>
        <v>9.0715419981918455</v>
      </c>
    </row>
    <row r="6048" spans="1:6" x14ac:dyDescent="0.45">
      <c r="A6048" t="str">
        <f t="shared" si="221"/>
        <v>TMN2020</v>
      </c>
      <c r="B6048" t="s">
        <v>356</v>
      </c>
      <c r="C6048">
        <v>2020</v>
      </c>
      <c r="D6048">
        <v>8779.9013225133494</v>
      </c>
      <c r="E6048">
        <v>30.457448025929999</v>
      </c>
      <c r="F6048">
        <f t="shared" si="222"/>
        <v>9.0802204476723087</v>
      </c>
    </row>
    <row r="6049" spans="1:6" x14ac:dyDescent="0.45">
      <c r="A6049" t="str">
        <f t="shared" si="221"/>
        <v>TMN2021</v>
      </c>
      <c r="B6049" t="s">
        <v>356</v>
      </c>
      <c r="C6049">
        <v>2021</v>
      </c>
      <c r="D6049">
        <v>9319.6743418635069</v>
      </c>
      <c r="E6049">
        <v>30.084625728531048</v>
      </c>
      <c r="F6049">
        <f t="shared" si="222"/>
        <v>9.1398829652090168</v>
      </c>
    </row>
    <row r="6050" spans="1:6" x14ac:dyDescent="0.45">
      <c r="A6050" t="str">
        <f t="shared" si="221"/>
        <v>TMN2022</v>
      </c>
      <c r="B6050" t="s">
        <v>356</v>
      </c>
      <c r="C6050">
        <v>2022</v>
      </c>
      <c r="D6050">
        <v>10260.263427037607</v>
      </c>
      <c r="E6050">
        <v>28.250722294776825</v>
      </c>
      <c r="F6050">
        <f t="shared" si="222"/>
        <v>9.2360337935450243</v>
      </c>
    </row>
    <row r="6051" spans="1:6" x14ac:dyDescent="0.45">
      <c r="A6051" t="str">
        <f t="shared" si="221"/>
        <v>TMN2023</v>
      </c>
      <c r="B6051" t="s">
        <v>356</v>
      </c>
      <c r="C6051">
        <v>2023</v>
      </c>
      <c r="D6051">
        <v>10743.750874183948</v>
      </c>
      <c r="E6051">
        <v>28.036919790153174</v>
      </c>
      <c r="F6051">
        <f t="shared" si="222"/>
        <v>9.2820795504978992</v>
      </c>
    </row>
    <row r="6052" spans="1:6" x14ac:dyDescent="0.45">
      <c r="A6052" t="str">
        <f t="shared" si="221"/>
        <v>TMN2024</v>
      </c>
      <c r="B6052" t="s">
        <v>356</v>
      </c>
      <c r="C6052">
        <v>2024</v>
      </c>
      <c r="D6052">
        <v>11079.943634205514</v>
      </c>
      <c r="E6052">
        <v>21.964845857321045</v>
      </c>
      <c r="F6052">
        <f t="shared" si="222"/>
        <v>9.3128918731227674</v>
      </c>
    </row>
    <row r="6053" spans="1:6" x14ac:dyDescent="0.45">
      <c r="A6053" t="str">
        <f t="shared" si="221"/>
        <v>MIC1992</v>
      </c>
      <c r="B6053" t="s">
        <v>474</v>
      </c>
      <c r="C6053">
        <v>1992</v>
      </c>
      <c r="D6053">
        <v>2681.5307451748404</v>
      </c>
      <c r="E6053">
        <v>50.057798219445175</v>
      </c>
      <c r="F6053">
        <f t="shared" si="222"/>
        <v>7.8941430840200653</v>
      </c>
    </row>
    <row r="6054" spans="1:6" x14ac:dyDescent="0.45">
      <c r="A6054" t="str">
        <f t="shared" si="221"/>
        <v>MIC1994</v>
      </c>
      <c r="B6054" t="s">
        <v>474</v>
      </c>
      <c r="C6054">
        <v>1994</v>
      </c>
      <c r="D6054">
        <v>2935.1683589429563</v>
      </c>
      <c r="E6054">
        <v>52.215721528643215</v>
      </c>
      <c r="F6054">
        <f t="shared" si="222"/>
        <v>7.9845200931188902</v>
      </c>
    </row>
    <row r="6055" spans="1:6" x14ac:dyDescent="0.45">
      <c r="A6055" t="str">
        <f t="shared" si="221"/>
        <v>MIC1995</v>
      </c>
      <c r="B6055" t="s">
        <v>474</v>
      </c>
      <c r="C6055">
        <v>1995</v>
      </c>
      <c r="D6055">
        <v>3087.6402581867592</v>
      </c>
      <c r="E6055">
        <v>47.911047684318611</v>
      </c>
      <c r="F6055">
        <f t="shared" si="222"/>
        <v>8.0351624076572197</v>
      </c>
    </row>
    <row r="6056" spans="1:6" x14ac:dyDescent="0.45">
      <c r="A6056" t="str">
        <f t="shared" si="221"/>
        <v>MIC1996</v>
      </c>
      <c r="B6056" t="s">
        <v>474</v>
      </c>
      <c r="C6056">
        <v>1996</v>
      </c>
      <c r="D6056">
        <v>3283.4119754237431</v>
      </c>
      <c r="E6056">
        <v>49.160753441042559</v>
      </c>
      <c r="F6056">
        <f t="shared" si="222"/>
        <v>8.0966383971168909</v>
      </c>
    </row>
    <row r="6057" spans="1:6" x14ac:dyDescent="0.45">
      <c r="A6057" t="str">
        <f t="shared" si="221"/>
        <v>MIC1997</v>
      </c>
      <c r="B6057" t="s">
        <v>474</v>
      </c>
      <c r="C6057">
        <v>1997</v>
      </c>
      <c r="D6057">
        <v>3457.3213359661254</v>
      </c>
      <c r="E6057">
        <v>48.312970314103566</v>
      </c>
      <c r="F6057">
        <f t="shared" si="222"/>
        <v>8.1482493878627871</v>
      </c>
    </row>
    <row r="6058" spans="1:6" x14ac:dyDescent="0.45">
      <c r="A6058" t="str">
        <f t="shared" si="221"/>
        <v>MIC1998</v>
      </c>
      <c r="B6058" t="s">
        <v>474</v>
      </c>
      <c r="C6058">
        <v>1998</v>
      </c>
      <c r="D6058">
        <v>3494.9608768830335</v>
      </c>
      <c r="E6058">
        <v>47.639384730007585</v>
      </c>
      <c r="F6058">
        <f t="shared" si="222"/>
        <v>8.1590774605803738</v>
      </c>
    </row>
    <row r="6059" spans="1:6" x14ac:dyDescent="0.45">
      <c r="A6059" t="str">
        <f t="shared" si="221"/>
        <v>MIC1999</v>
      </c>
      <c r="B6059" t="s">
        <v>474</v>
      </c>
      <c r="C6059">
        <v>1999</v>
      </c>
      <c r="D6059">
        <v>3629.2186452930596</v>
      </c>
      <c r="E6059">
        <v>52.27531235307454</v>
      </c>
      <c r="F6059">
        <f t="shared" si="222"/>
        <v>8.1967726548588935</v>
      </c>
    </row>
    <row r="6060" spans="1:6" x14ac:dyDescent="0.45">
      <c r="A6060" t="str">
        <f t="shared" si="221"/>
        <v>MIC2000</v>
      </c>
      <c r="B6060" t="s">
        <v>474</v>
      </c>
      <c r="C6060">
        <v>2000</v>
      </c>
      <c r="D6060">
        <v>3862.9795736338474</v>
      </c>
      <c r="E6060">
        <v>52.332450831376661</v>
      </c>
      <c r="F6060">
        <f t="shared" si="222"/>
        <v>8.2591940749572057</v>
      </c>
    </row>
    <row r="6061" spans="1:6" x14ac:dyDescent="0.45">
      <c r="A6061" t="str">
        <f t="shared" si="221"/>
        <v>MIC2001</v>
      </c>
      <c r="B6061" t="s">
        <v>474</v>
      </c>
      <c r="C6061">
        <v>2001</v>
      </c>
      <c r="D6061">
        <v>4041.0347455319347</v>
      </c>
      <c r="E6061">
        <v>52.436735683888998</v>
      </c>
      <c r="F6061">
        <f t="shared" si="222"/>
        <v>8.3042560632924207</v>
      </c>
    </row>
    <row r="6062" spans="1:6" x14ac:dyDescent="0.45">
      <c r="A6062" t="str">
        <f t="shared" si="221"/>
        <v>MIC2002</v>
      </c>
      <c r="B6062" t="s">
        <v>474</v>
      </c>
      <c r="C6062">
        <v>2002</v>
      </c>
      <c r="D6062">
        <v>4236.3430595101499</v>
      </c>
      <c r="E6062">
        <v>56.77525130235518</v>
      </c>
      <c r="F6062">
        <f t="shared" si="222"/>
        <v>8.3514556901063948</v>
      </c>
    </row>
    <row r="6063" spans="1:6" x14ac:dyDescent="0.45">
      <c r="A6063" t="str">
        <f t="shared" si="221"/>
        <v>MIC2003</v>
      </c>
      <c r="B6063" t="s">
        <v>474</v>
      </c>
      <c r="C6063">
        <v>2003</v>
      </c>
      <c r="D6063">
        <v>4508.9345874854089</v>
      </c>
      <c r="E6063">
        <v>60.56448840464909</v>
      </c>
      <c r="F6063">
        <f t="shared" si="222"/>
        <v>8.4138161712157018</v>
      </c>
    </row>
    <row r="6064" spans="1:6" x14ac:dyDescent="0.45">
      <c r="A6064" t="str">
        <f t="shared" si="221"/>
        <v>MIC2004</v>
      </c>
      <c r="B6064" t="s">
        <v>474</v>
      </c>
      <c r="C6064">
        <v>2004</v>
      </c>
      <c r="D6064">
        <v>4921.1223484419652</v>
      </c>
      <c r="E6064">
        <v>59.486245676796969</v>
      </c>
      <c r="F6064">
        <f t="shared" si="222"/>
        <v>8.50129190307306</v>
      </c>
    </row>
    <row r="6065" spans="1:6" x14ac:dyDescent="0.45">
      <c r="A6065" t="str">
        <f t="shared" si="221"/>
        <v>MIC2005</v>
      </c>
      <c r="B6065" t="s">
        <v>474</v>
      </c>
      <c r="C6065">
        <v>2005</v>
      </c>
      <c r="D6065">
        <v>5365.4221750676452</v>
      </c>
      <c r="E6065">
        <v>58.213269261914533</v>
      </c>
      <c r="F6065">
        <f t="shared" si="222"/>
        <v>8.5877303425686033</v>
      </c>
    </row>
    <row r="6066" spans="1:6" x14ac:dyDescent="0.45">
      <c r="A6066" t="str">
        <f t="shared" si="221"/>
        <v>MIC2006</v>
      </c>
      <c r="B6066" t="s">
        <v>474</v>
      </c>
      <c r="C6066">
        <v>2006</v>
      </c>
      <c r="D6066">
        <v>5912.5145600786409</v>
      </c>
      <c r="E6066">
        <v>59.683610337821513</v>
      </c>
      <c r="F6066">
        <f t="shared" si="222"/>
        <v>8.6848264953897374</v>
      </c>
    </row>
    <row r="6067" spans="1:6" x14ac:dyDescent="0.45">
      <c r="A6067" t="str">
        <f t="shared" si="221"/>
        <v>MIC2007</v>
      </c>
      <c r="B6067" t="s">
        <v>474</v>
      </c>
      <c r="C6067">
        <v>2007</v>
      </c>
      <c r="D6067">
        <v>6509.7770661205668</v>
      </c>
      <c r="E6067">
        <v>62.338924862075302</v>
      </c>
      <c r="F6067">
        <f t="shared" si="222"/>
        <v>8.7810604897806961</v>
      </c>
    </row>
    <row r="6068" spans="1:6" x14ac:dyDescent="0.45">
      <c r="A6068" t="str">
        <f t="shared" si="221"/>
        <v>MIC2008</v>
      </c>
      <c r="B6068" t="s">
        <v>474</v>
      </c>
      <c r="C6068">
        <v>2008</v>
      </c>
      <c r="D6068">
        <v>6938.9000223728563</v>
      </c>
      <c r="E6068">
        <v>61.377641179327298</v>
      </c>
      <c r="F6068">
        <f t="shared" si="222"/>
        <v>8.8448985427215128</v>
      </c>
    </row>
    <row r="6069" spans="1:6" x14ac:dyDescent="0.45">
      <c r="A6069" t="str">
        <f t="shared" si="221"/>
        <v>MIC2009</v>
      </c>
      <c r="B6069" t="s">
        <v>474</v>
      </c>
      <c r="C6069">
        <v>2009</v>
      </c>
      <c r="D6069">
        <v>7186.2623731779886</v>
      </c>
      <c r="E6069">
        <v>71.110128226297121</v>
      </c>
      <c r="F6069">
        <f t="shared" si="222"/>
        <v>8.8799264787210923</v>
      </c>
    </row>
    <row r="6070" spans="1:6" x14ac:dyDescent="0.45">
      <c r="A6070" t="str">
        <f t="shared" si="221"/>
        <v>MIC2010</v>
      </c>
      <c r="B6070" t="s">
        <v>474</v>
      </c>
      <c r="C6070">
        <v>2010</v>
      </c>
      <c r="D6070">
        <v>7755.8622367475209</v>
      </c>
      <c r="E6070">
        <v>72.699644209481505</v>
      </c>
      <c r="F6070">
        <f t="shared" si="222"/>
        <v>8.9562042540525919</v>
      </c>
    </row>
    <row r="6071" spans="1:6" x14ac:dyDescent="0.45">
      <c r="A6071" t="str">
        <f t="shared" si="221"/>
        <v>MIC2011</v>
      </c>
      <c r="B6071" t="s">
        <v>474</v>
      </c>
      <c r="C6071">
        <v>2011</v>
      </c>
      <c r="D6071">
        <v>8310.6919506340746</v>
      </c>
      <c r="E6071">
        <v>73.89251446851523</v>
      </c>
      <c r="F6071">
        <f t="shared" si="222"/>
        <v>9.0252981516072879</v>
      </c>
    </row>
    <row r="6072" spans="1:6" x14ac:dyDescent="0.45">
      <c r="A6072" t="str">
        <f t="shared" si="221"/>
        <v>MIC2012</v>
      </c>
      <c r="B6072" t="s">
        <v>474</v>
      </c>
      <c r="C6072">
        <v>2012</v>
      </c>
      <c r="D6072">
        <v>8825.014512906042</v>
      </c>
      <c r="E6072">
        <v>78.453889117449862</v>
      </c>
      <c r="F6072">
        <f t="shared" si="222"/>
        <v>9.0853455263220759</v>
      </c>
    </row>
    <row r="6073" spans="1:6" x14ac:dyDescent="0.45">
      <c r="A6073" t="str">
        <f t="shared" si="221"/>
        <v>MIC2013</v>
      </c>
      <c r="B6073" t="s">
        <v>474</v>
      </c>
      <c r="C6073">
        <v>2013</v>
      </c>
      <c r="D6073">
        <v>9242.5002013001067</v>
      </c>
      <c r="E6073">
        <v>82.918671559535383</v>
      </c>
      <c r="F6073">
        <f t="shared" si="222"/>
        <v>9.1315677125906198</v>
      </c>
    </row>
    <row r="6074" spans="1:6" x14ac:dyDescent="0.45">
      <c r="A6074" t="str">
        <f t="shared" si="221"/>
        <v>MIC2014</v>
      </c>
      <c r="B6074" t="s">
        <v>474</v>
      </c>
      <c r="C6074">
        <v>2014</v>
      </c>
      <c r="D6074">
        <v>9564.1411785796881</v>
      </c>
      <c r="E6074">
        <v>87.329696110056261</v>
      </c>
      <c r="F6074">
        <f t="shared" si="222"/>
        <v>9.1657760899267835</v>
      </c>
    </row>
    <row r="6075" spans="1:6" x14ac:dyDescent="0.45">
      <c r="A6075" t="str">
        <f t="shared" si="221"/>
        <v>MIC2015</v>
      </c>
      <c r="B6075" t="s">
        <v>474</v>
      </c>
      <c r="C6075">
        <v>2015</v>
      </c>
      <c r="D6075">
        <v>9716.3781592477389</v>
      </c>
      <c r="E6075">
        <v>95.800615957622043</v>
      </c>
      <c r="F6075">
        <f t="shared" si="222"/>
        <v>9.1815682106540422</v>
      </c>
    </row>
    <row r="6076" spans="1:6" x14ac:dyDescent="0.45">
      <c r="A6076" t="str">
        <f t="shared" si="221"/>
        <v>MIC2016</v>
      </c>
      <c r="B6076" t="s">
        <v>474</v>
      </c>
      <c r="C6076">
        <v>2016</v>
      </c>
      <c r="D6076">
        <v>10092.695143243509</v>
      </c>
      <c r="E6076">
        <v>97.515665945013794</v>
      </c>
      <c r="F6076">
        <f t="shared" si="222"/>
        <v>9.2195671880114105</v>
      </c>
    </row>
    <row r="6077" spans="1:6" x14ac:dyDescent="0.45">
      <c r="A6077" t="str">
        <f t="shared" si="221"/>
        <v>MIC2017</v>
      </c>
      <c r="B6077" t="s">
        <v>474</v>
      </c>
      <c r="C6077">
        <v>2017</v>
      </c>
      <c r="D6077">
        <v>10617.925230334995</v>
      </c>
      <c r="E6077">
        <v>97.665043786504839</v>
      </c>
      <c r="F6077">
        <f t="shared" si="222"/>
        <v>9.2702989113345886</v>
      </c>
    </row>
    <row r="6078" spans="1:6" x14ac:dyDescent="0.45">
      <c r="A6078" t="str">
        <f t="shared" si="221"/>
        <v>MIC2018</v>
      </c>
      <c r="B6078" t="s">
        <v>474</v>
      </c>
      <c r="C6078">
        <v>2018</v>
      </c>
      <c r="D6078">
        <v>11310.986342923496</v>
      </c>
      <c r="E6078">
        <v>103.3064994585516</v>
      </c>
      <c r="F6078">
        <f t="shared" si="222"/>
        <v>9.3335297751151707</v>
      </c>
    </row>
    <row r="6079" spans="1:6" x14ac:dyDescent="0.45">
      <c r="A6079" t="str">
        <f t="shared" si="221"/>
        <v>MIC2019</v>
      </c>
      <c r="B6079" t="s">
        <v>474</v>
      </c>
      <c r="C6079">
        <v>2019</v>
      </c>
      <c r="D6079">
        <v>11935.827791527079</v>
      </c>
      <c r="E6079">
        <v>105.67882239850408</v>
      </c>
      <c r="F6079">
        <f t="shared" si="222"/>
        <v>9.3872998946858992</v>
      </c>
    </row>
    <row r="6080" spans="1:6" x14ac:dyDescent="0.45">
      <c r="A6080" t="str">
        <f t="shared" si="221"/>
        <v>MIC2020</v>
      </c>
      <c r="B6080" t="s">
        <v>474</v>
      </c>
      <c r="C6080">
        <v>2020</v>
      </c>
      <c r="D6080">
        <v>11954.657089153758</v>
      </c>
      <c r="E6080">
        <v>120.10831380388979</v>
      </c>
      <c r="F6080">
        <f t="shared" si="222"/>
        <v>9.3888761960141931</v>
      </c>
    </row>
    <row r="6081" spans="1:6" x14ac:dyDescent="0.45">
      <c r="A6081" t="str">
        <f t="shared" si="221"/>
        <v>MIC2021</v>
      </c>
      <c r="B6081" t="s">
        <v>474</v>
      </c>
      <c r="C6081">
        <v>2021</v>
      </c>
      <c r="D6081">
        <v>13344.203906751991</v>
      </c>
      <c r="E6081">
        <v>117.9717839681916</v>
      </c>
      <c r="F6081">
        <f t="shared" si="222"/>
        <v>9.4988374052635525</v>
      </c>
    </row>
    <row r="6082" spans="1:6" x14ac:dyDescent="0.45">
      <c r="A6082" t="str">
        <f t="shared" si="221"/>
        <v>MIC2022</v>
      </c>
      <c r="B6082" t="s">
        <v>474</v>
      </c>
      <c r="C6082">
        <v>2022</v>
      </c>
      <c r="D6082">
        <v>14857.727630336116</v>
      </c>
      <c r="E6082">
        <v>125.72168924904251</v>
      </c>
      <c r="F6082">
        <f t="shared" si="222"/>
        <v>9.6062753880277842</v>
      </c>
    </row>
    <row r="6083" spans="1:6" x14ac:dyDescent="0.45">
      <c r="A6083" t="str">
        <f t="shared" ref="A6083:A6146" si="223">B6083&amp;C6083</f>
        <v>MIC2023</v>
      </c>
      <c r="B6083" t="s">
        <v>474</v>
      </c>
      <c r="C6083">
        <v>2023</v>
      </c>
      <c r="D6083">
        <v>16044.241606423264</v>
      </c>
      <c r="E6083">
        <v>130.28816944013093</v>
      </c>
      <c r="F6083">
        <f t="shared" ref="F6083:F6146" si="224">LN(D6083)</f>
        <v>9.6831052857657909</v>
      </c>
    </row>
    <row r="6084" spans="1:6" x14ac:dyDescent="0.45">
      <c r="A6084" t="str">
        <f t="shared" si="223"/>
        <v>MIC2024</v>
      </c>
      <c r="B6084" t="s">
        <v>474</v>
      </c>
      <c r="C6084">
        <v>2024</v>
      </c>
      <c r="D6084">
        <v>17013.800584215402</v>
      </c>
      <c r="E6084">
        <v>134.89950342028499</v>
      </c>
      <c r="F6084">
        <f t="shared" si="224"/>
        <v>9.7417800927792033</v>
      </c>
    </row>
    <row r="6085" spans="1:6" x14ac:dyDescent="0.45">
      <c r="A6085" t="str">
        <f t="shared" si="223"/>
        <v>NAC1990</v>
      </c>
      <c r="B6085" t="s">
        <v>514</v>
      </c>
      <c r="C6085">
        <v>1990</v>
      </c>
      <c r="D6085" s="2">
        <v>23525.824601832039</v>
      </c>
      <c r="E6085" s="2">
        <v>110.9997722860264</v>
      </c>
      <c r="F6085">
        <f t="shared" si="224"/>
        <v>10.065854015989409</v>
      </c>
    </row>
    <row r="6086" spans="1:6" x14ac:dyDescent="0.45">
      <c r="A6086" t="str">
        <f t="shared" si="223"/>
        <v>NAC1991</v>
      </c>
      <c r="B6086" t="s">
        <v>514</v>
      </c>
      <c r="C6086">
        <v>1991</v>
      </c>
      <c r="D6086">
        <v>23933.849513937959</v>
      </c>
      <c r="E6086">
        <v>115.18000529226788</v>
      </c>
      <c r="F6086">
        <f t="shared" si="224"/>
        <v>10.083049033570365</v>
      </c>
    </row>
    <row r="6087" spans="1:6" x14ac:dyDescent="0.45">
      <c r="A6087" t="str">
        <f t="shared" si="223"/>
        <v>NAC1992</v>
      </c>
      <c r="B6087" t="s">
        <v>514</v>
      </c>
      <c r="C6087">
        <v>1992</v>
      </c>
      <c r="D6087">
        <v>24943.973874361254</v>
      </c>
      <c r="E6087">
        <v>114.7581875352179</v>
      </c>
      <c r="F6087">
        <f t="shared" si="224"/>
        <v>10.124387543925346</v>
      </c>
    </row>
    <row r="6088" spans="1:6" x14ac:dyDescent="0.45">
      <c r="A6088" t="str">
        <f t="shared" si="223"/>
        <v>NAC1993</v>
      </c>
      <c r="B6088" t="s">
        <v>514</v>
      </c>
      <c r="C6088">
        <v>1993</v>
      </c>
      <c r="D6088">
        <v>25898.007622775771</v>
      </c>
      <c r="E6088">
        <v>117.45505766896024</v>
      </c>
      <c r="F6088">
        <f t="shared" si="224"/>
        <v>10.161921318967138</v>
      </c>
    </row>
    <row r="6089" spans="1:6" x14ac:dyDescent="0.45">
      <c r="A6089" t="str">
        <f t="shared" si="223"/>
        <v>NAC1994</v>
      </c>
      <c r="B6089" t="s">
        <v>514</v>
      </c>
      <c r="C6089">
        <v>1994</v>
      </c>
      <c r="D6089">
        <v>27194.636975870908</v>
      </c>
      <c r="E6089">
        <v>116.83396264348508</v>
      </c>
      <c r="F6089">
        <f t="shared" si="224"/>
        <v>10.210775062838781</v>
      </c>
    </row>
    <row r="6090" spans="1:6" x14ac:dyDescent="0.45">
      <c r="A6090" t="str">
        <f t="shared" si="223"/>
        <v>NAC1995</v>
      </c>
      <c r="B6090" t="s">
        <v>514</v>
      </c>
      <c r="C6090">
        <v>1995</v>
      </c>
      <c r="D6090">
        <v>28177.421317843535</v>
      </c>
      <c r="E6090">
        <v>126.03724243199954</v>
      </c>
      <c r="F6090">
        <f t="shared" si="224"/>
        <v>10.246276273736983</v>
      </c>
    </row>
    <row r="6091" spans="1:6" x14ac:dyDescent="0.45">
      <c r="A6091" t="str">
        <f t="shared" si="223"/>
        <v>NAC1996</v>
      </c>
      <c r="B6091" t="s">
        <v>514</v>
      </c>
      <c r="C6091">
        <v>1996</v>
      </c>
      <c r="D6091">
        <v>29384.335009340793</v>
      </c>
      <c r="E6091">
        <v>133.38864299629446</v>
      </c>
      <c r="F6091">
        <f t="shared" si="224"/>
        <v>10.288216988514717</v>
      </c>
    </row>
    <row r="6092" spans="1:6" x14ac:dyDescent="0.45">
      <c r="A6092" t="str">
        <f t="shared" si="223"/>
        <v>NAC1997</v>
      </c>
      <c r="B6092" t="s">
        <v>514</v>
      </c>
      <c r="C6092">
        <v>1997</v>
      </c>
      <c r="D6092">
        <v>30849.096154971161</v>
      </c>
      <c r="E6092">
        <v>141.96509881537281</v>
      </c>
      <c r="F6092">
        <f t="shared" si="224"/>
        <v>10.336862730848297</v>
      </c>
    </row>
    <row r="6093" spans="1:6" x14ac:dyDescent="0.45">
      <c r="A6093" t="str">
        <f t="shared" si="223"/>
        <v>NAC1998</v>
      </c>
      <c r="B6093" t="s">
        <v>514</v>
      </c>
      <c r="C6093">
        <v>1998</v>
      </c>
      <c r="D6093">
        <v>32212.704001268707</v>
      </c>
      <c r="E6093">
        <v>152.70862366116387</v>
      </c>
      <c r="F6093">
        <f t="shared" si="224"/>
        <v>10.380116187925237</v>
      </c>
    </row>
    <row r="6094" spans="1:6" x14ac:dyDescent="0.45">
      <c r="A6094" t="str">
        <f t="shared" si="223"/>
        <v>NAC1999</v>
      </c>
      <c r="B6094" t="s">
        <v>514</v>
      </c>
      <c r="C6094">
        <v>1999</v>
      </c>
      <c r="D6094">
        <v>33862.636901858008</v>
      </c>
      <c r="E6094">
        <v>165.40472298556213</v>
      </c>
      <c r="F6094">
        <f t="shared" si="224"/>
        <v>10.430067529260276</v>
      </c>
    </row>
    <row r="6095" spans="1:6" x14ac:dyDescent="0.45">
      <c r="A6095" t="str">
        <f t="shared" si="223"/>
        <v>NAC2000</v>
      </c>
      <c r="B6095" t="s">
        <v>514</v>
      </c>
      <c r="C6095">
        <v>2000</v>
      </c>
      <c r="D6095">
        <v>35650.169565542397</v>
      </c>
      <c r="E6095">
        <v>156.61689706032504</v>
      </c>
      <c r="F6095">
        <f t="shared" si="224"/>
        <v>10.481509182227832</v>
      </c>
    </row>
    <row r="6096" spans="1:6" x14ac:dyDescent="0.45">
      <c r="A6096" t="str">
        <f t="shared" si="223"/>
        <v>NAC2001</v>
      </c>
      <c r="B6096" t="s">
        <v>514</v>
      </c>
      <c r="C6096">
        <v>2001</v>
      </c>
      <c r="D6096">
        <v>36460.403515386475</v>
      </c>
      <c r="E6096">
        <v>167.61850311605747</v>
      </c>
      <c r="F6096">
        <f t="shared" si="224"/>
        <v>10.503982115516076</v>
      </c>
    </row>
    <row r="6097" spans="1:6" x14ac:dyDescent="0.45">
      <c r="A6097" t="str">
        <f t="shared" si="223"/>
        <v>NAC2002</v>
      </c>
      <c r="B6097" t="s">
        <v>514</v>
      </c>
      <c r="C6097">
        <v>2002</v>
      </c>
      <c r="D6097">
        <v>37310.44962100964</v>
      </c>
      <c r="E6097">
        <v>159.50451931348428</v>
      </c>
      <c r="F6097">
        <f t="shared" si="224"/>
        <v>10.527028717094337</v>
      </c>
    </row>
    <row r="6098" spans="1:6" x14ac:dyDescent="0.45">
      <c r="A6098" t="str">
        <f t="shared" si="223"/>
        <v>NAC2003</v>
      </c>
      <c r="B6098" t="s">
        <v>514</v>
      </c>
      <c r="C6098">
        <v>2003</v>
      </c>
      <c r="D6098">
        <v>38792.709870660547</v>
      </c>
      <c r="E6098">
        <v>172.74847092694006</v>
      </c>
      <c r="F6098">
        <f t="shared" si="224"/>
        <v>10.56598761802641</v>
      </c>
    </row>
    <row r="6099" spans="1:6" x14ac:dyDescent="0.45">
      <c r="A6099" t="str">
        <f t="shared" si="223"/>
        <v>NAC2004</v>
      </c>
      <c r="B6099" t="s">
        <v>514</v>
      </c>
      <c r="C6099">
        <v>2004</v>
      </c>
      <c r="D6099">
        <v>40962.393597291062</v>
      </c>
      <c r="E6099">
        <v>179.42842037722428</v>
      </c>
      <c r="F6099">
        <f t="shared" si="224"/>
        <v>10.620409695439854</v>
      </c>
    </row>
    <row r="6100" spans="1:6" x14ac:dyDescent="0.45">
      <c r="A6100" t="str">
        <f t="shared" si="223"/>
        <v>NAC2005</v>
      </c>
      <c r="B6100" t="s">
        <v>514</v>
      </c>
      <c r="C6100">
        <v>2005</v>
      </c>
      <c r="D6100">
        <v>43361.249041525494</v>
      </c>
      <c r="E6100">
        <v>183.10508921255652</v>
      </c>
      <c r="F6100">
        <f t="shared" si="224"/>
        <v>10.677321442006878</v>
      </c>
    </row>
    <row r="6101" spans="1:6" x14ac:dyDescent="0.45">
      <c r="A6101" t="str">
        <f t="shared" si="223"/>
        <v>NAC2006</v>
      </c>
      <c r="B6101" t="s">
        <v>514</v>
      </c>
      <c r="C6101">
        <v>2006</v>
      </c>
      <c r="D6101">
        <v>45502.01434669114</v>
      </c>
      <c r="E6101">
        <v>192.69097476861108</v>
      </c>
      <c r="F6101">
        <f t="shared" si="224"/>
        <v>10.725511875314943</v>
      </c>
    </row>
    <row r="6102" spans="1:6" x14ac:dyDescent="0.45">
      <c r="A6102" t="str">
        <f t="shared" si="223"/>
        <v>NAC2007</v>
      </c>
      <c r="B6102" t="s">
        <v>514</v>
      </c>
      <c r="C6102">
        <v>2007</v>
      </c>
      <c r="D6102">
        <v>47221.805396635995</v>
      </c>
      <c r="E6102">
        <v>198.72140928048293</v>
      </c>
      <c r="F6102">
        <f t="shared" si="224"/>
        <v>10.76261104363661</v>
      </c>
    </row>
    <row r="6103" spans="1:6" x14ac:dyDescent="0.45">
      <c r="A6103" t="str">
        <f t="shared" si="223"/>
        <v>NAC2008</v>
      </c>
      <c r="B6103" t="s">
        <v>514</v>
      </c>
      <c r="C6103">
        <v>2008</v>
      </c>
      <c r="D6103">
        <v>47768.076905966751</v>
      </c>
      <c r="E6103">
        <v>179.31928075888075</v>
      </c>
      <c r="F6103">
        <f t="shared" si="224"/>
        <v>10.774112848214788</v>
      </c>
    </row>
    <row r="6104" spans="1:6" x14ac:dyDescent="0.45">
      <c r="A6104" t="str">
        <f t="shared" si="223"/>
        <v>NAC2009</v>
      </c>
      <c r="B6104" t="s">
        <v>514</v>
      </c>
      <c r="C6104">
        <v>2009</v>
      </c>
      <c r="D6104">
        <v>46376.931592008077</v>
      </c>
      <c r="E6104">
        <v>187.4799632226954</v>
      </c>
      <c r="F6104">
        <f t="shared" si="224"/>
        <v>10.744557450622022</v>
      </c>
    </row>
    <row r="6105" spans="1:6" x14ac:dyDescent="0.45">
      <c r="A6105" t="str">
        <f t="shared" si="223"/>
        <v>NAC2010</v>
      </c>
      <c r="B6105" t="s">
        <v>514</v>
      </c>
      <c r="C6105">
        <v>2010</v>
      </c>
      <c r="D6105">
        <v>47800.993133571727</v>
      </c>
      <c r="E6105">
        <v>181.92066652745166</v>
      </c>
      <c r="F6105">
        <f t="shared" si="224"/>
        <v>10.774801695116677</v>
      </c>
    </row>
    <row r="6106" spans="1:6" x14ac:dyDescent="0.45">
      <c r="A6106" t="str">
        <f t="shared" si="223"/>
        <v>NAC2011</v>
      </c>
      <c r="B6106" t="s">
        <v>514</v>
      </c>
      <c r="C6106">
        <v>2011</v>
      </c>
      <c r="D6106">
        <v>49199.801662668149</v>
      </c>
      <c r="E6106">
        <v>174.4745591255375</v>
      </c>
      <c r="F6106">
        <f t="shared" si="224"/>
        <v>10.803644871225691</v>
      </c>
    </row>
    <row r="6107" spans="1:6" x14ac:dyDescent="0.45">
      <c r="A6107" t="str">
        <f t="shared" si="223"/>
        <v>NAC2012</v>
      </c>
      <c r="B6107" t="s">
        <v>514</v>
      </c>
      <c r="C6107">
        <v>2012</v>
      </c>
      <c r="D6107">
        <v>50775.277883987459</v>
      </c>
      <c r="E6107">
        <v>175.44384357945597</v>
      </c>
      <c r="F6107">
        <f t="shared" si="224"/>
        <v>10.835164859284175</v>
      </c>
    </row>
    <row r="6108" spans="1:6" x14ac:dyDescent="0.45">
      <c r="A6108" t="str">
        <f t="shared" si="223"/>
        <v>NAC2013</v>
      </c>
      <c r="B6108" t="s">
        <v>514</v>
      </c>
      <c r="C6108">
        <v>2013</v>
      </c>
      <c r="D6108">
        <v>52403.758067460003</v>
      </c>
      <c r="E6108">
        <v>184.16292171582276</v>
      </c>
      <c r="F6108">
        <f t="shared" si="224"/>
        <v>10.866733586582116</v>
      </c>
    </row>
    <row r="6109" spans="1:6" x14ac:dyDescent="0.45">
      <c r="A6109" t="str">
        <f t="shared" si="223"/>
        <v>NAC2014</v>
      </c>
      <c r="B6109" t="s">
        <v>514</v>
      </c>
      <c r="C6109">
        <v>2014</v>
      </c>
      <c r="D6109">
        <v>54217.977244461938</v>
      </c>
      <c r="E6109">
        <v>184.79402133194944</v>
      </c>
      <c r="F6109">
        <f t="shared" si="224"/>
        <v>10.900767815910092</v>
      </c>
    </row>
    <row r="6110" spans="1:6" x14ac:dyDescent="0.45">
      <c r="A6110" t="str">
        <f t="shared" si="223"/>
        <v>NAC2015</v>
      </c>
      <c r="B6110" t="s">
        <v>514</v>
      </c>
      <c r="C6110">
        <v>2015</v>
      </c>
      <c r="D6110">
        <v>55636.689649761887</v>
      </c>
      <c r="E6110">
        <v>183.63216344025167</v>
      </c>
      <c r="F6110">
        <f t="shared" si="224"/>
        <v>10.926598148396867</v>
      </c>
    </row>
    <row r="6111" spans="1:6" x14ac:dyDescent="0.45">
      <c r="A6111" t="str">
        <f t="shared" si="223"/>
        <v>NAC2016</v>
      </c>
      <c r="B6111" t="s">
        <v>514</v>
      </c>
      <c r="C6111">
        <v>2016</v>
      </c>
      <c r="D6111">
        <v>56828.1260389573</v>
      </c>
      <c r="E6111">
        <v>186.32705104430636</v>
      </c>
      <c r="F6111">
        <f t="shared" si="224"/>
        <v>10.947786658891903</v>
      </c>
    </row>
    <row r="6112" spans="1:6" x14ac:dyDescent="0.45">
      <c r="A6112" t="str">
        <f t="shared" si="223"/>
        <v>NAC2017</v>
      </c>
      <c r="B6112" t="s">
        <v>514</v>
      </c>
      <c r="C6112">
        <v>2017</v>
      </c>
      <c r="D6112">
        <v>58871.959595165412</v>
      </c>
      <c r="E6112">
        <v>194.09099665384721</v>
      </c>
      <c r="F6112">
        <f t="shared" si="224"/>
        <v>10.983120188289536</v>
      </c>
    </row>
    <row r="6113" spans="1:6" x14ac:dyDescent="0.45">
      <c r="A6113" t="str">
        <f t="shared" si="223"/>
        <v>NAC2018</v>
      </c>
      <c r="B6113" t="s">
        <v>514</v>
      </c>
      <c r="C6113">
        <v>2018</v>
      </c>
      <c r="D6113">
        <v>61572.550591872146</v>
      </c>
      <c r="E6113">
        <v>183.05400175621241</v>
      </c>
      <c r="F6113">
        <f t="shared" si="224"/>
        <v>11.027971442934383</v>
      </c>
    </row>
    <row r="6114" spans="1:6" x14ac:dyDescent="0.45">
      <c r="A6114" t="str">
        <f t="shared" si="223"/>
        <v>NAC2019</v>
      </c>
      <c r="B6114" t="s">
        <v>514</v>
      </c>
      <c r="C6114">
        <v>2019</v>
      </c>
      <c r="D6114">
        <v>63726.413338972634</v>
      </c>
      <c r="E6114">
        <v>194.73525891744384</v>
      </c>
      <c r="F6114">
        <f t="shared" si="224"/>
        <v>11.06235440771901</v>
      </c>
    </row>
    <row r="6115" spans="1:6" x14ac:dyDescent="0.45">
      <c r="A6115" t="str">
        <f t="shared" si="223"/>
        <v>NAC2020</v>
      </c>
      <c r="B6115" t="s">
        <v>514</v>
      </c>
      <c r="C6115">
        <v>2020</v>
      </c>
      <c r="D6115">
        <v>62778.634840329272</v>
      </c>
      <c r="E6115">
        <v>218.33561244074576</v>
      </c>
      <c r="F6115">
        <f t="shared" si="224"/>
        <v>11.047370085022996</v>
      </c>
    </row>
    <row r="6116" spans="1:6" x14ac:dyDescent="0.45">
      <c r="A6116" t="str">
        <f t="shared" si="223"/>
        <v>NAC2021</v>
      </c>
      <c r="B6116" t="s">
        <v>514</v>
      </c>
      <c r="C6116">
        <v>2021</v>
      </c>
      <c r="D6116">
        <v>69833.49487610154</v>
      </c>
      <c r="E6116">
        <v>220.31563828572243</v>
      </c>
      <c r="F6116">
        <f t="shared" si="224"/>
        <v>11.153869042935142</v>
      </c>
    </row>
    <row r="6117" spans="1:6" x14ac:dyDescent="0.45">
      <c r="A6117" t="str">
        <f t="shared" si="223"/>
        <v>NAC2022</v>
      </c>
      <c r="B6117" t="s">
        <v>514</v>
      </c>
      <c r="C6117">
        <v>2022</v>
      </c>
      <c r="D6117">
        <v>76374.817942687354</v>
      </c>
      <c r="E6117">
        <v>187.58360387067538</v>
      </c>
      <c r="F6117">
        <f t="shared" si="224"/>
        <v>11.243408312741922</v>
      </c>
    </row>
    <row r="6118" spans="1:6" x14ac:dyDescent="0.45">
      <c r="A6118" t="str">
        <f t="shared" si="223"/>
        <v>NAC2023</v>
      </c>
      <c r="B6118" t="s">
        <v>514</v>
      </c>
      <c r="C6118">
        <v>2023</v>
      </c>
      <c r="D6118">
        <v>80412.925454132026</v>
      </c>
      <c r="E6118">
        <v>192.52734796965294</v>
      </c>
      <c r="F6118">
        <f t="shared" si="224"/>
        <v>11.29493020660073</v>
      </c>
    </row>
    <row r="6119" spans="1:6" x14ac:dyDescent="0.45">
      <c r="A6119" t="str">
        <f t="shared" si="223"/>
        <v>NAC2024</v>
      </c>
      <c r="B6119" t="s">
        <v>514</v>
      </c>
      <c r="C6119">
        <v>2024</v>
      </c>
      <c r="D6119">
        <v>83613.366222416196</v>
      </c>
      <c r="E6119">
        <v>197.89612059905625</v>
      </c>
      <c r="F6119">
        <f t="shared" si="224"/>
        <v>11.333958669336118</v>
      </c>
    </row>
    <row r="6120" spans="1:6" x14ac:dyDescent="0.45">
      <c r="A6120" t="str">
        <f t="shared" si="223"/>
        <v>OED1993</v>
      </c>
      <c r="B6120" t="s">
        <v>506</v>
      </c>
      <c r="C6120">
        <v>1993</v>
      </c>
      <c r="D6120">
        <v>18378.443691074815</v>
      </c>
      <c r="E6120">
        <v>133.45431305715894</v>
      </c>
      <c r="F6120">
        <f t="shared" si="224"/>
        <v>9.818933718280821</v>
      </c>
    </row>
    <row r="6121" spans="1:6" x14ac:dyDescent="0.45">
      <c r="A6121" t="str">
        <f t="shared" si="223"/>
        <v>OED1994</v>
      </c>
      <c r="B6121" t="s">
        <v>506</v>
      </c>
      <c r="C6121">
        <v>1994</v>
      </c>
      <c r="D6121">
        <v>19191.881587503663</v>
      </c>
      <c r="E6121">
        <v>134.01066758554322</v>
      </c>
      <c r="F6121">
        <f t="shared" si="224"/>
        <v>9.8622426346121923</v>
      </c>
    </row>
    <row r="6122" spans="1:6" x14ac:dyDescent="0.45">
      <c r="A6122" t="str">
        <f t="shared" si="223"/>
        <v>OED1995</v>
      </c>
      <c r="B6122" t="s">
        <v>506</v>
      </c>
      <c r="C6122">
        <v>1995</v>
      </c>
      <c r="D6122">
        <v>19963.591866598985</v>
      </c>
      <c r="E6122">
        <v>137.29328524906708</v>
      </c>
      <c r="F6122">
        <f t="shared" si="224"/>
        <v>9.9016654869122362</v>
      </c>
    </row>
    <row r="6123" spans="1:6" x14ac:dyDescent="0.45">
      <c r="A6123" t="str">
        <f t="shared" si="223"/>
        <v>OED1996</v>
      </c>
      <c r="B6123" t="s">
        <v>506</v>
      </c>
      <c r="C6123">
        <v>1996</v>
      </c>
      <c r="D6123">
        <v>20843.760969909348</v>
      </c>
      <c r="E6123">
        <v>138.11979613591612</v>
      </c>
      <c r="F6123">
        <f t="shared" si="224"/>
        <v>9.9448099483903984</v>
      </c>
    </row>
    <row r="6124" spans="1:6" x14ac:dyDescent="0.45">
      <c r="A6124" t="str">
        <f t="shared" si="223"/>
        <v>OED1997</v>
      </c>
      <c r="B6124" t="s">
        <v>506</v>
      </c>
      <c r="C6124">
        <v>1997</v>
      </c>
      <c r="D6124">
        <v>21790.539592927544</v>
      </c>
      <c r="E6124">
        <v>141.34188253188844</v>
      </c>
      <c r="F6124">
        <f t="shared" si="224"/>
        <v>9.9892311909605382</v>
      </c>
    </row>
    <row r="6125" spans="1:6" x14ac:dyDescent="0.45">
      <c r="A6125" t="str">
        <f t="shared" si="223"/>
        <v>OED1998</v>
      </c>
      <c r="B6125" t="s">
        <v>506</v>
      </c>
      <c r="C6125">
        <v>1998</v>
      </c>
      <c r="D6125">
        <v>22375.457055715142</v>
      </c>
      <c r="E6125">
        <v>148.15086712813516</v>
      </c>
      <c r="F6125">
        <f t="shared" si="224"/>
        <v>10.015719970005494</v>
      </c>
    </row>
    <row r="6126" spans="1:6" x14ac:dyDescent="0.45">
      <c r="A6126" t="str">
        <f t="shared" si="223"/>
        <v>OED1999</v>
      </c>
      <c r="B6126" t="s">
        <v>506</v>
      </c>
      <c r="C6126">
        <v>1999</v>
      </c>
      <c r="D6126">
        <v>23250.397102896619</v>
      </c>
      <c r="E6126">
        <v>157.21608986818302</v>
      </c>
      <c r="F6126">
        <f t="shared" si="224"/>
        <v>10.054077490564124</v>
      </c>
    </row>
    <row r="6127" spans="1:6" x14ac:dyDescent="0.45">
      <c r="A6127" t="str">
        <f t="shared" si="223"/>
        <v>OED2000</v>
      </c>
      <c r="B6127" t="s">
        <v>506</v>
      </c>
      <c r="C6127">
        <v>2000</v>
      </c>
      <c r="D6127">
        <v>24685.76730667923</v>
      </c>
      <c r="E6127">
        <v>152.06084248637677</v>
      </c>
      <c r="F6127">
        <f t="shared" si="224"/>
        <v>10.113982134134487</v>
      </c>
    </row>
    <row r="6128" spans="1:6" x14ac:dyDescent="0.45">
      <c r="A6128" t="str">
        <f t="shared" si="223"/>
        <v>OED2001</v>
      </c>
      <c r="B6128" t="s">
        <v>506</v>
      </c>
      <c r="C6128">
        <v>2001</v>
      </c>
      <c r="D6128">
        <v>25460.180484550601</v>
      </c>
      <c r="E6128">
        <v>136.04118150198684</v>
      </c>
      <c r="F6128">
        <f t="shared" si="224"/>
        <v>10.1448709610317</v>
      </c>
    </row>
    <row r="6129" spans="1:6" x14ac:dyDescent="0.45">
      <c r="A6129" t="str">
        <f t="shared" si="223"/>
        <v>OED2002</v>
      </c>
      <c r="B6129" t="s">
        <v>506</v>
      </c>
      <c r="C6129">
        <v>2002</v>
      </c>
      <c r="D6129">
        <v>26244.648559641715</v>
      </c>
      <c r="E6129">
        <v>131.62856176352807</v>
      </c>
      <c r="F6129">
        <f t="shared" si="224"/>
        <v>10.175217382841998</v>
      </c>
    </row>
    <row r="6130" spans="1:6" x14ac:dyDescent="0.45">
      <c r="A6130" t="str">
        <f t="shared" si="223"/>
        <v>OED2003</v>
      </c>
      <c r="B6130" t="s">
        <v>506</v>
      </c>
      <c r="C6130">
        <v>2003</v>
      </c>
      <c r="D6130">
        <v>27027.53737326046</v>
      </c>
      <c r="E6130">
        <v>135.98122927356172</v>
      </c>
      <c r="F6130">
        <f t="shared" si="224"/>
        <v>10.204611527952409</v>
      </c>
    </row>
    <row r="6131" spans="1:6" x14ac:dyDescent="0.45">
      <c r="A6131" t="str">
        <f t="shared" si="223"/>
        <v>OED2004</v>
      </c>
      <c r="B6131" t="s">
        <v>506</v>
      </c>
      <c r="C6131">
        <v>2004</v>
      </c>
      <c r="D6131">
        <v>28463.672676646675</v>
      </c>
      <c r="E6131">
        <v>137.18616223153816</v>
      </c>
      <c r="F6131">
        <f t="shared" si="224"/>
        <v>10.2563839102838</v>
      </c>
    </row>
    <row r="6132" spans="1:6" x14ac:dyDescent="0.45">
      <c r="A6132" t="str">
        <f t="shared" si="223"/>
        <v>OED2005</v>
      </c>
      <c r="B6132" t="s">
        <v>506</v>
      </c>
      <c r="C6132">
        <v>2005</v>
      </c>
      <c r="D6132">
        <v>29811.713092404592</v>
      </c>
      <c r="E6132">
        <v>140.48680812004363</v>
      </c>
      <c r="F6132">
        <f t="shared" si="224"/>
        <v>10.30265665205901</v>
      </c>
    </row>
    <row r="6133" spans="1:6" x14ac:dyDescent="0.45">
      <c r="A6133" t="str">
        <f t="shared" si="223"/>
        <v>OED2006</v>
      </c>
      <c r="B6133" t="s">
        <v>506</v>
      </c>
      <c r="C6133">
        <v>2006</v>
      </c>
      <c r="D6133">
        <v>31804.543252056843</v>
      </c>
      <c r="E6133">
        <v>145.64113267737983</v>
      </c>
      <c r="F6133">
        <f t="shared" si="224"/>
        <v>10.367364428124921</v>
      </c>
    </row>
    <row r="6134" spans="1:6" x14ac:dyDescent="0.45">
      <c r="A6134" t="str">
        <f t="shared" si="223"/>
        <v>OED2007</v>
      </c>
      <c r="B6134" t="s">
        <v>506</v>
      </c>
      <c r="C6134">
        <v>2007</v>
      </c>
      <c r="D6134">
        <v>33368.3766920177</v>
      </c>
      <c r="E6134">
        <v>148.12110971918921</v>
      </c>
      <c r="F6134">
        <f t="shared" si="224"/>
        <v>10.415363924833011</v>
      </c>
    </row>
    <row r="6135" spans="1:6" x14ac:dyDescent="0.45">
      <c r="A6135" t="str">
        <f t="shared" si="223"/>
        <v>OED2008</v>
      </c>
      <c r="B6135" t="s">
        <v>506</v>
      </c>
      <c r="C6135">
        <v>2008</v>
      </c>
      <c r="D6135">
        <v>34238.227009154711</v>
      </c>
      <c r="E6135">
        <v>139.99804007951045</v>
      </c>
      <c r="F6135">
        <f t="shared" si="224"/>
        <v>10.441098047640295</v>
      </c>
    </row>
    <row r="6136" spans="1:6" x14ac:dyDescent="0.45">
      <c r="A6136" t="str">
        <f t="shared" si="223"/>
        <v>OED2009</v>
      </c>
      <c r="B6136" t="s">
        <v>506</v>
      </c>
      <c r="C6136">
        <v>2009</v>
      </c>
      <c r="D6136">
        <v>33300.867873085605</v>
      </c>
      <c r="E6136">
        <v>145.09396801144044</v>
      </c>
      <c r="F6136">
        <f t="shared" si="224"/>
        <v>10.413338737883743</v>
      </c>
    </row>
    <row r="6137" spans="1:6" x14ac:dyDescent="0.45">
      <c r="A6137" t="str">
        <f t="shared" si="223"/>
        <v>OED2010</v>
      </c>
      <c r="B6137" t="s">
        <v>506</v>
      </c>
      <c r="C6137">
        <v>2010</v>
      </c>
      <c r="D6137">
        <v>34569.007586624677</v>
      </c>
      <c r="E6137">
        <v>140.58144577156136</v>
      </c>
      <c r="F6137">
        <f t="shared" si="224"/>
        <v>10.450712825145338</v>
      </c>
    </row>
    <row r="6138" spans="1:6" x14ac:dyDescent="0.45">
      <c r="A6138" t="str">
        <f t="shared" si="223"/>
        <v>OED2011</v>
      </c>
      <c r="B6138" t="s">
        <v>506</v>
      </c>
      <c r="C6138">
        <v>2011</v>
      </c>
      <c r="D6138">
        <v>36018.944968795877</v>
      </c>
      <c r="E6138">
        <v>135.8786918365258</v>
      </c>
      <c r="F6138">
        <f t="shared" si="224"/>
        <v>10.491800328150951</v>
      </c>
    </row>
    <row r="6139" spans="1:6" x14ac:dyDescent="0.45">
      <c r="A6139" t="str">
        <f t="shared" si="223"/>
        <v>OED2012</v>
      </c>
      <c r="B6139" t="s">
        <v>506</v>
      </c>
      <c r="C6139">
        <v>2012</v>
      </c>
      <c r="D6139">
        <v>36990.170668632454</v>
      </c>
      <c r="E6139">
        <v>136.48084048117633</v>
      </c>
      <c r="F6139">
        <f t="shared" si="224"/>
        <v>10.518407498728601</v>
      </c>
    </row>
    <row r="6140" spans="1:6" x14ac:dyDescent="0.45">
      <c r="A6140" t="str">
        <f t="shared" si="223"/>
        <v>OED2013</v>
      </c>
      <c r="B6140" t="s">
        <v>506</v>
      </c>
      <c r="C6140">
        <v>2013</v>
      </c>
      <c r="D6140">
        <v>38335.861301914265</v>
      </c>
      <c r="E6140">
        <v>137.95087517878227</v>
      </c>
      <c r="F6140">
        <f t="shared" si="224"/>
        <v>10.554141063509329</v>
      </c>
    </row>
    <row r="6141" spans="1:6" x14ac:dyDescent="0.45">
      <c r="A6141" t="str">
        <f t="shared" si="223"/>
        <v>OED2014</v>
      </c>
      <c r="B6141" t="s">
        <v>506</v>
      </c>
      <c r="C6141">
        <v>2014</v>
      </c>
      <c r="D6141">
        <v>39484.134810965057</v>
      </c>
      <c r="E6141">
        <v>136.82352763837181</v>
      </c>
      <c r="F6141">
        <f t="shared" si="224"/>
        <v>10.583654219850789</v>
      </c>
    </row>
    <row r="6142" spans="1:6" x14ac:dyDescent="0.45">
      <c r="A6142" t="str">
        <f t="shared" si="223"/>
        <v>OED2015</v>
      </c>
      <c r="B6142" t="s">
        <v>506</v>
      </c>
      <c r="C6142">
        <v>2015</v>
      </c>
      <c r="D6142">
        <v>40630.400024640476</v>
      </c>
      <c r="E6142">
        <v>138.89591904103528</v>
      </c>
      <c r="F6142">
        <f t="shared" si="224"/>
        <v>10.612271834481927</v>
      </c>
    </row>
    <row r="6143" spans="1:6" x14ac:dyDescent="0.45">
      <c r="A6143" t="str">
        <f t="shared" si="223"/>
        <v>OED2016</v>
      </c>
      <c r="B6143" t="s">
        <v>506</v>
      </c>
      <c r="C6143">
        <v>2016</v>
      </c>
      <c r="D6143">
        <v>42008.00305741193</v>
      </c>
      <c r="E6143">
        <v>141.09105571892175</v>
      </c>
      <c r="F6143">
        <f t="shared" si="224"/>
        <v>10.645615428099351</v>
      </c>
    </row>
    <row r="6144" spans="1:6" x14ac:dyDescent="0.45">
      <c r="A6144" t="str">
        <f t="shared" si="223"/>
        <v>OED2017</v>
      </c>
      <c r="B6144" t="s">
        <v>506</v>
      </c>
      <c r="C6144">
        <v>2017</v>
      </c>
      <c r="D6144">
        <v>43631.340769052185</v>
      </c>
      <c r="E6144">
        <v>143.67975743701646</v>
      </c>
      <c r="F6144">
        <f t="shared" si="224"/>
        <v>10.683530996084453</v>
      </c>
    </row>
    <row r="6145" spans="1:6" x14ac:dyDescent="0.45">
      <c r="A6145" t="str">
        <f t="shared" si="223"/>
        <v>OED2018</v>
      </c>
      <c r="B6145" t="s">
        <v>506</v>
      </c>
      <c r="C6145">
        <v>2018</v>
      </c>
      <c r="D6145">
        <v>45295.822819571382</v>
      </c>
      <c r="E6145">
        <v>138.58241962884898</v>
      </c>
      <c r="F6145">
        <f t="shared" si="224"/>
        <v>10.720970095730895</v>
      </c>
    </row>
    <row r="6146" spans="1:6" x14ac:dyDescent="0.45">
      <c r="A6146" t="str">
        <f t="shared" si="223"/>
        <v>OED2019</v>
      </c>
      <c r="B6146" t="s">
        <v>506</v>
      </c>
      <c r="C6146">
        <v>2019</v>
      </c>
      <c r="D6146">
        <v>47291.004232558051</v>
      </c>
      <c r="E6146">
        <v>145.30524652898831</v>
      </c>
      <c r="F6146">
        <f t="shared" si="224"/>
        <v>10.764075371034314</v>
      </c>
    </row>
    <row r="6147" spans="1:6" x14ac:dyDescent="0.45">
      <c r="A6147" t="str">
        <f t="shared" ref="A6147:A6210" si="225">B6147&amp;C6147</f>
        <v>OED2020</v>
      </c>
      <c r="B6147" t="s">
        <v>506</v>
      </c>
      <c r="C6147">
        <v>2020</v>
      </c>
      <c r="D6147">
        <v>46436.205122371</v>
      </c>
      <c r="E6147">
        <v>161.96153310495822</v>
      </c>
      <c r="F6147">
        <f t="shared" ref="F6147:F6210" si="226">LN(D6147)</f>
        <v>10.745834716761699</v>
      </c>
    </row>
    <row r="6148" spans="1:6" x14ac:dyDescent="0.45">
      <c r="A6148" t="str">
        <f t="shared" si="225"/>
        <v>OED2021</v>
      </c>
      <c r="B6148" t="s">
        <v>506</v>
      </c>
      <c r="C6148">
        <v>2021</v>
      </c>
      <c r="D6148">
        <v>50780.345305516152</v>
      </c>
      <c r="E6148">
        <v>159.60910299336049</v>
      </c>
      <c r="F6148">
        <f t="shared" si="226"/>
        <v>10.835264655265407</v>
      </c>
    </row>
    <row r="6149" spans="1:6" x14ac:dyDescent="0.45">
      <c r="A6149" t="str">
        <f t="shared" si="225"/>
        <v>OED2022</v>
      </c>
      <c r="B6149" t="s">
        <v>506</v>
      </c>
      <c r="C6149">
        <v>2022</v>
      </c>
      <c r="D6149">
        <v>56289.175536949013</v>
      </c>
      <c r="E6149">
        <v>144.50087977177816</v>
      </c>
      <c r="F6149">
        <f t="shared" si="226"/>
        <v>10.938257531645338</v>
      </c>
    </row>
    <row r="6150" spans="1:6" x14ac:dyDescent="0.45">
      <c r="A6150" t="str">
        <f t="shared" si="225"/>
        <v>OED2023</v>
      </c>
      <c r="B6150" t="s">
        <v>506</v>
      </c>
      <c r="C6150">
        <v>2023</v>
      </c>
      <c r="D6150">
        <v>58425.942712261422</v>
      </c>
      <c r="E6150">
        <v>143.13781909206412</v>
      </c>
      <c r="F6150">
        <f t="shared" si="226"/>
        <v>10.97551529470284</v>
      </c>
    </row>
    <row r="6151" spans="1:6" x14ac:dyDescent="0.45">
      <c r="A6151" t="str">
        <f t="shared" si="225"/>
        <v>OED2024</v>
      </c>
      <c r="B6151" t="s">
        <v>506</v>
      </c>
      <c r="C6151">
        <v>2024</v>
      </c>
      <c r="D6151">
        <v>61050.057762594195</v>
      </c>
      <c r="E6151">
        <v>149.35136811776414</v>
      </c>
      <c r="F6151">
        <f t="shared" si="226"/>
        <v>11.019449425690642</v>
      </c>
    </row>
    <row r="6152" spans="1:6" x14ac:dyDescent="0.45">
      <c r="A6152" t="str">
        <f t="shared" si="225"/>
        <v>OSS2004</v>
      </c>
      <c r="B6152" t="s">
        <v>322</v>
      </c>
      <c r="C6152">
        <v>2004</v>
      </c>
      <c r="D6152">
        <v>12173.87779138236</v>
      </c>
      <c r="E6152">
        <v>97.375378769141193</v>
      </c>
      <c r="F6152">
        <f t="shared" si="226"/>
        <v>9.4070477705101663</v>
      </c>
    </row>
    <row r="6153" spans="1:6" x14ac:dyDescent="0.45">
      <c r="A6153" t="str">
        <f t="shared" si="225"/>
        <v>OSS2005</v>
      </c>
      <c r="B6153" t="s">
        <v>322</v>
      </c>
      <c r="C6153">
        <v>2005</v>
      </c>
      <c r="D6153">
        <v>12860.940310395821</v>
      </c>
      <c r="E6153">
        <v>122.98996935594216</v>
      </c>
      <c r="F6153">
        <f t="shared" si="226"/>
        <v>9.461950114122887</v>
      </c>
    </row>
    <row r="6154" spans="1:6" x14ac:dyDescent="0.45">
      <c r="A6154" t="str">
        <f t="shared" si="225"/>
        <v>OSS2006</v>
      </c>
      <c r="B6154" t="s">
        <v>322</v>
      </c>
      <c r="C6154">
        <v>2006</v>
      </c>
      <c r="D6154">
        <v>14049.866464664374</v>
      </c>
      <c r="E6154">
        <v>126.33653266257669</v>
      </c>
      <c r="F6154">
        <f t="shared" si="226"/>
        <v>9.5503681704223755</v>
      </c>
    </row>
    <row r="6155" spans="1:6" x14ac:dyDescent="0.45">
      <c r="A6155" t="str">
        <f t="shared" si="225"/>
        <v>OSS2007</v>
      </c>
      <c r="B6155" t="s">
        <v>322</v>
      </c>
      <c r="C6155">
        <v>2007</v>
      </c>
      <c r="D6155">
        <v>15095.712501124242</v>
      </c>
      <c r="E6155">
        <v>124.75355066569205</v>
      </c>
      <c r="F6155">
        <f t="shared" si="226"/>
        <v>9.6221660421614317</v>
      </c>
    </row>
    <row r="6156" spans="1:6" x14ac:dyDescent="0.45">
      <c r="A6156" t="str">
        <f t="shared" si="225"/>
        <v>OSS2008</v>
      </c>
      <c r="B6156" t="s">
        <v>322</v>
      </c>
      <c r="C6156">
        <v>2008</v>
      </c>
      <c r="D6156">
        <v>15621.368264169221</v>
      </c>
      <c r="E6156">
        <v>120.39500820022619</v>
      </c>
      <c r="F6156">
        <f t="shared" si="226"/>
        <v>9.6563950164951393</v>
      </c>
    </row>
    <row r="6157" spans="1:6" x14ac:dyDescent="0.45">
      <c r="A6157" t="str">
        <f t="shared" si="225"/>
        <v>OSS2009</v>
      </c>
      <c r="B6157" t="s">
        <v>322</v>
      </c>
      <c r="C6157">
        <v>2009</v>
      </c>
      <c r="D6157">
        <v>15109.170737435754</v>
      </c>
      <c r="E6157">
        <v>124.57076432210812</v>
      </c>
      <c r="F6157">
        <f t="shared" si="226"/>
        <v>9.6230571720556171</v>
      </c>
    </row>
    <row r="6158" spans="1:6" x14ac:dyDescent="0.45">
      <c r="A6158" t="str">
        <f t="shared" si="225"/>
        <v>OSS2010</v>
      </c>
      <c r="B6158" t="s">
        <v>322</v>
      </c>
      <c r="C6158">
        <v>2010</v>
      </c>
      <c r="D6158">
        <v>15539.052269505177</v>
      </c>
      <c r="E6158">
        <v>119.2438125384525</v>
      </c>
      <c r="F6158">
        <f t="shared" si="226"/>
        <v>9.6511116355435576</v>
      </c>
    </row>
    <row r="6159" spans="1:6" x14ac:dyDescent="0.45">
      <c r="A6159" t="str">
        <f t="shared" si="225"/>
        <v>OSS2011</v>
      </c>
      <c r="B6159" t="s">
        <v>322</v>
      </c>
      <c r="C6159">
        <v>2011</v>
      </c>
      <c r="D6159">
        <v>16366.053954975589</v>
      </c>
      <c r="E6159">
        <v>110.97050435226339</v>
      </c>
      <c r="F6159">
        <f t="shared" si="226"/>
        <v>9.7029645878542006</v>
      </c>
    </row>
    <row r="6160" spans="1:6" x14ac:dyDescent="0.45">
      <c r="A6160" t="str">
        <f t="shared" si="225"/>
        <v>OSS2012</v>
      </c>
      <c r="B6160" t="s">
        <v>322</v>
      </c>
      <c r="C6160">
        <v>2012</v>
      </c>
      <c r="D6160">
        <v>16760.150269967948</v>
      </c>
      <c r="E6160">
        <v>105.71735725159985</v>
      </c>
      <c r="F6160">
        <f t="shared" si="226"/>
        <v>9.7267593399844205</v>
      </c>
    </row>
    <row r="6161" spans="1:6" x14ac:dyDescent="0.45">
      <c r="A6161" t="str">
        <f t="shared" si="225"/>
        <v>OSS2013</v>
      </c>
      <c r="B6161" t="s">
        <v>322</v>
      </c>
      <c r="C6161">
        <v>2013</v>
      </c>
      <c r="D6161">
        <v>17064.459026556397</v>
      </c>
      <c r="E6161">
        <v>102.75266519305828</v>
      </c>
      <c r="F6161">
        <f t="shared" si="226"/>
        <v>9.7447531600798403</v>
      </c>
    </row>
    <row r="6162" spans="1:6" x14ac:dyDescent="0.45">
      <c r="A6162" t="str">
        <f t="shared" si="225"/>
        <v>OSS2014</v>
      </c>
      <c r="B6162" t="s">
        <v>322</v>
      </c>
      <c r="C6162">
        <v>2014</v>
      </c>
      <c r="D6162">
        <v>17496.216542647497</v>
      </c>
      <c r="E6162">
        <v>97.81919863361162</v>
      </c>
      <c r="F6162">
        <f t="shared" si="226"/>
        <v>9.7697399389745438</v>
      </c>
    </row>
    <row r="6163" spans="1:6" x14ac:dyDescent="0.45">
      <c r="A6163" t="str">
        <f t="shared" si="225"/>
        <v>OSS2015</v>
      </c>
      <c r="B6163" t="s">
        <v>322</v>
      </c>
      <c r="C6163">
        <v>2015</v>
      </c>
      <c r="D6163">
        <v>17458.254292250662</v>
      </c>
      <c r="E6163">
        <v>94.951150876054257</v>
      </c>
      <c r="F6163">
        <f t="shared" si="226"/>
        <v>9.7675678411332303</v>
      </c>
    </row>
    <row r="6164" spans="1:6" x14ac:dyDescent="0.45">
      <c r="A6164" t="str">
        <f t="shared" si="225"/>
        <v>OSS2016</v>
      </c>
      <c r="B6164" t="s">
        <v>322</v>
      </c>
      <c r="C6164">
        <v>2016</v>
      </c>
      <c r="D6164">
        <v>18447.268096380009</v>
      </c>
      <c r="E6164">
        <v>90.230821356469988</v>
      </c>
      <c r="F6164">
        <f t="shared" si="226"/>
        <v>9.8226715678482215</v>
      </c>
    </row>
    <row r="6165" spans="1:6" x14ac:dyDescent="0.45">
      <c r="A6165" t="str">
        <f t="shared" si="225"/>
        <v>OSS2017</v>
      </c>
      <c r="B6165" t="s">
        <v>322</v>
      </c>
      <c r="C6165">
        <v>2017</v>
      </c>
      <c r="D6165">
        <v>19649.310593303475</v>
      </c>
      <c r="E6165">
        <v>85.531397199375348</v>
      </c>
      <c r="F6165">
        <f t="shared" si="226"/>
        <v>9.8857975323716829</v>
      </c>
    </row>
    <row r="6166" spans="1:6" x14ac:dyDescent="0.45">
      <c r="A6166" t="str">
        <f t="shared" si="225"/>
        <v>OSS2018</v>
      </c>
      <c r="B6166" t="s">
        <v>322</v>
      </c>
      <c r="C6166">
        <v>2018</v>
      </c>
      <c r="D6166">
        <v>20693.88058843838</v>
      </c>
      <c r="E6166">
        <v>73.891999081155745</v>
      </c>
      <c r="F6166">
        <f t="shared" si="226"/>
        <v>9.9375933118012085</v>
      </c>
    </row>
    <row r="6167" spans="1:6" x14ac:dyDescent="0.45">
      <c r="A6167" t="str">
        <f t="shared" si="225"/>
        <v>OSS2019</v>
      </c>
      <c r="B6167" t="s">
        <v>322</v>
      </c>
      <c r="C6167">
        <v>2019</v>
      </c>
      <c r="D6167">
        <v>22367.870983302982</v>
      </c>
      <c r="E6167">
        <v>68.140102260478656</v>
      </c>
      <c r="F6167">
        <f t="shared" si="226"/>
        <v>10.015380877103052</v>
      </c>
    </row>
    <row r="6168" spans="1:6" x14ac:dyDescent="0.45">
      <c r="A6168" t="str">
        <f t="shared" si="225"/>
        <v>OSS2020</v>
      </c>
      <c r="B6168" t="s">
        <v>322</v>
      </c>
      <c r="C6168">
        <v>2020</v>
      </c>
      <c r="D6168">
        <v>21272.679442020944</v>
      </c>
      <c r="E6168">
        <v>74.40224322642068</v>
      </c>
      <c r="F6168">
        <f t="shared" si="226"/>
        <v>9.9651788730869324</v>
      </c>
    </row>
    <row r="6169" spans="1:6" x14ac:dyDescent="0.45">
      <c r="A6169" t="str">
        <f t="shared" si="225"/>
        <v>OSS2021</v>
      </c>
      <c r="B6169" t="s">
        <v>322</v>
      </c>
      <c r="C6169">
        <v>2021</v>
      </c>
      <c r="D6169">
        <v>23574.507838757112</v>
      </c>
      <c r="E6169">
        <v>67.673366067348653</v>
      </c>
      <c r="F6169">
        <f t="shared" si="226"/>
        <v>10.067921230878955</v>
      </c>
    </row>
    <row r="6170" spans="1:6" x14ac:dyDescent="0.45">
      <c r="A6170" t="str">
        <f t="shared" si="225"/>
        <v>OSS2022</v>
      </c>
      <c r="B6170" t="s">
        <v>322</v>
      </c>
      <c r="C6170">
        <v>2022</v>
      </c>
      <c r="D6170">
        <v>26095.006282927807</v>
      </c>
      <c r="E6170">
        <v>61.669620012238404</v>
      </c>
      <c r="F6170">
        <f t="shared" si="226"/>
        <v>10.169499244848813</v>
      </c>
    </row>
    <row r="6171" spans="1:6" x14ac:dyDescent="0.45">
      <c r="A6171" t="str">
        <f t="shared" si="225"/>
        <v>OSS2023</v>
      </c>
      <c r="B6171" t="s">
        <v>322</v>
      </c>
      <c r="C6171">
        <v>2023</v>
      </c>
      <c r="D6171">
        <v>27107.444924548363</v>
      </c>
      <c r="E6171">
        <v>60.336783628199647</v>
      </c>
      <c r="F6171">
        <f t="shared" si="226"/>
        <v>10.207563689602075</v>
      </c>
    </row>
    <row r="6172" spans="1:6" x14ac:dyDescent="0.45">
      <c r="A6172" t="str">
        <f t="shared" si="225"/>
        <v>OSS2024</v>
      </c>
      <c r="B6172" t="s">
        <v>322</v>
      </c>
      <c r="C6172">
        <v>2024</v>
      </c>
      <c r="D6172">
        <v>28768.403959077274</v>
      </c>
      <c r="E6172">
        <v>61.081199752121506</v>
      </c>
      <c r="F6172">
        <f t="shared" si="226"/>
        <v>10.267032979131786</v>
      </c>
    </row>
    <row r="6173" spans="1:6" x14ac:dyDescent="0.45">
      <c r="A6173" t="str">
        <f t="shared" si="225"/>
        <v>PSS2001</v>
      </c>
      <c r="B6173" t="s">
        <v>159</v>
      </c>
      <c r="C6173">
        <v>2001</v>
      </c>
      <c r="D6173">
        <v>3787.3090744169372</v>
      </c>
      <c r="E6173">
        <v>32.708402233694116</v>
      </c>
      <c r="F6173">
        <f t="shared" si="226"/>
        <v>8.2394110391521611</v>
      </c>
    </row>
    <row r="6174" spans="1:6" x14ac:dyDescent="0.45">
      <c r="A6174" t="str">
        <f t="shared" si="225"/>
        <v>PSS2002</v>
      </c>
      <c r="B6174" t="s">
        <v>159</v>
      </c>
      <c r="C6174">
        <v>2002</v>
      </c>
      <c r="D6174">
        <v>3889.339720805543</v>
      </c>
      <c r="E6174">
        <v>45.573328986842547</v>
      </c>
      <c r="F6174">
        <f t="shared" si="226"/>
        <v>8.2659946846233154</v>
      </c>
    </row>
    <row r="6175" spans="1:6" x14ac:dyDescent="0.45">
      <c r="A6175" t="str">
        <f t="shared" si="225"/>
        <v>PSS2003</v>
      </c>
      <c r="B6175" t="s">
        <v>159</v>
      </c>
      <c r="C6175">
        <v>2003</v>
      </c>
      <c r="D6175">
        <v>3983.1860917529448</v>
      </c>
      <c r="E6175">
        <v>45.232574485598811</v>
      </c>
      <c r="F6175">
        <f t="shared" si="226"/>
        <v>8.2898373035948598</v>
      </c>
    </row>
    <row r="6176" spans="1:6" x14ac:dyDescent="0.45">
      <c r="A6176" t="str">
        <f t="shared" si="225"/>
        <v>PSS2004</v>
      </c>
      <c r="B6176" t="s">
        <v>159</v>
      </c>
      <c r="C6176">
        <v>2004</v>
      </c>
      <c r="D6176">
        <v>4214.4170025143612</v>
      </c>
      <c r="E6176">
        <v>49.955140157041917</v>
      </c>
      <c r="F6176">
        <f t="shared" si="226"/>
        <v>8.3462665459263494</v>
      </c>
    </row>
    <row r="6177" spans="1:6" x14ac:dyDescent="0.45">
      <c r="A6177" t="str">
        <f t="shared" si="225"/>
        <v>PSS2005</v>
      </c>
      <c r="B6177" t="s">
        <v>159</v>
      </c>
      <c r="C6177">
        <v>2005</v>
      </c>
      <c r="D6177">
        <v>4384.1472024604318</v>
      </c>
      <c r="E6177">
        <v>56.466617217157662</v>
      </c>
      <c r="F6177">
        <f t="shared" si="226"/>
        <v>8.3857504052677161</v>
      </c>
    </row>
    <row r="6178" spans="1:6" x14ac:dyDescent="0.45">
      <c r="A6178" t="str">
        <f t="shared" si="225"/>
        <v>PSS2006</v>
      </c>
      <c r="B6178" t="s">
        <v>159</v>
      </c>
      <c r="C6178">
        <v>2006</v>
      </c>
      <c r="D6178">
        <v>4566.4034888110327</v>
      </c>
      <c r="E6178">
        <v>62.550860402465517</v>
      </c>
      <c r="F6178">
        <f t="shared" si="226"/>
        <v>8.4264811913000592</v>
      </c>
    </row>
    <row r="6179" spans="1:6" x14ac:dyDescent="0.45">
      <c r="A6179" t="str">
        <f t="shared" si="225"/>
        <v>PSS2007</v>
      </c>
      <c r="B6179" t="s">
        <v>159</v>
      </c>
      <c r="C6179">
        <v>2007</v>
      </c>
      <c r="D6179">
        <v>4632.7581258884784</v>
      </c>
      <c r="E6179">
        <v>63.075434339717567</v>
      </c>
      <c r="F6179">
        <f t="shared" si="226"/>
        <v>8.4409076772522891</v>
      </c>
    </row>
    <row r="6180" spans="1:6" x14ac:dyDescent="0.45">
      <c r="A6180" t="str">
        <f t="shared" si="225"/>
        <v>PSS2008</v>
      </c>
      <c r="B6180" t="s">
        <v>159</v>
      </c>
      <c r="C6180">
        <v>2008</v>
      </c>
      <c r="D6180">
        <v>4756.9765042536847</v>
      </c>
      <c r="E6180">
        <v>67.552823423576029</v>
      </c>
      <c r="F6180">
        <f t="shared" si="226"/>
        <v>8.4673675572259874</v>
      </c>
    </row>
    <row r="6181" spans="1:6" x14ac:dyDescent="0.45">
      <c r="A6181" t="str">
        <f t="shared" si="225"/>
        <v>PSS2009</v>
      </c>
      <c r="B6181" t="s">
        <v>159</v>
      </c>
      <c r="C6181">
        <v>2009</v>
      </c>
      <c r="D6181">
        <v>4701.2199237293435</v>
      </c>
      <c r="E6181">
        <v>67.679031854892614</v>
      </c>
      <c r="F6181">
        <f t="shared" si="226"/>
        <v>8.4555773122590239</v>
      </c>
    </row>
    <row r="6182" spans="1:6" x14ac:dyDescent="0.45">
      <c r="A6182" t="str">
        <f t="shared" si="225"/>
        <v>PSS2010</v>
      </c>
      <c r="B6182" t="s">
        <v>159</v>
      </c>
      <c r="C6182">
        <v>2010</v>
      </c>
      <c r="D6182">
        <v>4870.0881415161602</v>
      </c>
      <c r="E6182">
        <v>64.229099059994681</v>
      </c>
      <c r="F6182">
        <f t="shared" si="226"/>
        <v>8.4908673147868079</v>
      </c>
    </row>
    <row r="6183" spans="1:6" x14ac:dyDescent="0.45">
      <c r="A6183" t="str">
        <f t="shared" si="225"/>
        <v>PSS2011</v>
      </c>
      <c r="B6183" t="s">
        <v>159</v>
      </c>
      <c r="C6183">
        <v>2011</v>
      </c>
      <c r="D6183">
        <v>5079.4677281262466</v>
      </c>
      <c r="E6183">
        <v>60.061054535060698</v>
      </c>
      <c r="F6183">
        <f t="shared" si="226"/>
        <v>8.5329617571550322</v>
      </c>
    </row>
    <row r="6184" spans="1:6" x14ac:dyDescent="0.45">
      <c r="A6184" t="str">
        <f t="shared" si="225"/>
        <v>PSS2012</v>
      </c>
      <c r="B6184" t="s">
        <v>159</v>
      </c>
      <c r="C6184">
        <v>2012</v>
      </c>
      <c r="D6184">
        <v>5277.8723886976222</v>
      </c>
      <c r="E6184">
        <v>60.808844745874097</v>
      </c>
      <c r="F6184">
        <f t="shared" si="226"/>
        <v>8.5712783388053886</v>
      </c>
    </row>
    <row r="6185" spans="1:6" x14ac:dyDescent="0.45">
      <c r="A6185" t="str">
        <f t="shared" si="225"/>
        <v>PSS2013</v>
      </c>
      <c r="B6185" t="s">
        <v>159</v>
      </c>
      <c r="C6185">
        <v>2013</v>
      </c>
      <c r="D6185">
        <v>5533.16491915403</v>
      </c>
      <c r="E6185">
        <v>61.621507770019299</v>
      </c>
      <c r="F6185">
        <f t="shared" si="226"/>
        <v>8.6185152489158678</v>
      </c>
    </row>
    <row r="6186" spans="1:6" x14ac:dyDescent="0.45">
      <c r="A6186" t="str">
        <f t="shared" si="225"/>
        <v>PSS2014</v>
      </c>
      <c r="B6186" t="s">
        <v>159</v>
      </c>
      <c r="C6186">
        <v>2014</v>
      </c>
      <c r="D6186">
        <v>6180.8058235890603</v>
      </c>
      <c r="E6186">
        <v>62.416247185071775</v>
      </c>
      <c r="F6186">
        <f t="shared" si="226"/>
        <v>8.7292039341179315</v>
      </c>
    </row>
    <row r="6187" spans="1:6" x14ac:dyDescent="0.45">
      <c r="A6187" t="str">
        <f t="shared" si="225"/>
        <v>PSS2015</v>
      </c>
      <c r="B6187" t="s">
        <v>159</v>
      </c>
      <c r="C6187">
        <v>2015</v>
      </c>
      <c r="D6187">
        <v>6582.2545655290378</v>
      </c>
      <c r="E6187">
        <v>65.626051187629898</v>
      </c>
      <c r="F6187">
        <f t="shared" si="226"/>
        <v>8.7921326047701296</v>
      </c>
    </row>
    <row r="6188" spans="1:6" x14ac:dyDescent="0.45">
      <c r="A6188" t="str">
        <f t="shared" si="225"/>
        <v>PSS2016</v>
      </c>
      <c r="B6188" t="s">
        <v>159</v>
      </c>
      <c r="C6188">
        <v>2016</v>
      </c>
      <c r="D6188">
        <v>6724.998064526344</v>
      </c>
      <c r="E6188">
        <v>69.456232423991338</v>
      </c>
      <c r="F6188">
        <f t="shared" si="226"/>
        <v>8.8135869166672247</v>
      </c>
    </row>
    <row r="6189" spans="1:6" x14ac:dyDescent="0.45">
      <c r="A6189" t="str">
        <f t="shared" si="225"/>
        <v>PSS2017</v>
      </c>
      <c r="B6189" t="s">
        <v>159</v>
      </c>
      <c r="C6189">
        <v>2017</v>
      </c>
      <c r="D6189">
        <v>7034.8131641241262</v>
      </c>
      <c r="E6189">
        <v>70.333188186469172</v>
      </c>
      <c r="F6189">
        <f t="shared" si="226"/>
        <v>8.8586264111466537</v>
      </c>
    </row>
    <row r="6190" spans="1:6" x14ac:dyDescent="0.45">
      <c r="A6190" t="str">
        <f t="shared" si="225"/>
        <v>PSS2018</v>
      </c>
      <c r="B6190" t="s">
        <v>159</v>
      </c>
      <c r="C6190">
        <v>2018</v>
      </c>
      <c r="D6190">
        <v>7174.351205953315</v>
      </c>
      <c r="E6190">
        <v>73.216690377413741</v>
      </c>
      <c r="F6190">
        <f t="shared" si="226"/>
        <v>8.878267612281924</v>
      </c>
    </row>
    <row r="6191" spans="1:6" x14ac:dyDescent="0.45">
      <c r="A6191" t="str">
        <f t="shared" si="225"/>
        <v>PSS2019</v>
      </c>
      <c r="B6191" t="s">
        <v>159</v>
      </c>
      <c r="C6191">
        <v>2019</v>
      </c>
      <c r="D6191">
        <v>7198.7018777255362</v>
      </c>
      <c r="E6191">
        <v>78.147138547102642</v>
      </c>
      <c r="F6191">
        <f t="shared" si="226"/>
        <v>8.8816559939887512</v>
      </c>
    </row>
    <row r="6192" spans="1:6" x14ac:dyDescent="0.45">
      <c r="A6192" t="str">
        <f t="shared" si="225"/>
        <v>PSS2020</v>
      </c>
      <c r="B6192" t="s">
        <v>159</v>
      </c>
      <c r="C6192">
        <v>2020</v>
      </c>
      <c r="D6192">
        <v>6387.426483907263</v>
      </c>
      <c r="E6192">
        <v>88.012886571605492</v>
      </c>
      <c r="F6192">
        <f t="shared" si="226"/>
        <v>8.7620867250770011</v>
      </c>
    </row>
    <row r="6193" spans="1:6" x14ac:dyDescent="0.45">
      <c r="A6193" t="str">
        <f t="shared" si="225"/>
        <v>PSS2021</v>
      </c>
      <c r="B6193" t="s">
        <v>159</v>
      </c>
      <c r="C6193">
        <v>2021</v>
      </c>
      <c r="D6193">
        <v>6218.5885300931977</v>
      </c>
      <c r="E6193">
        <v>93.122681412003701</v>
      </c>
      <c r="F6193">
        <f t="shared" si="226"/>
        <v>8.735298235559668</v>
      </c>
    </row>
    <row r="6194" spans="1:6" x14ac:dyDescent="0.45">
      <c r="A6194" t="str">
        <f t="shared" si="225"/>
        <v>PSS2022</v>
      </c>
      <c r="B6194" t="s">
        <v>159</v>
      </c>
      <c r="C6194">
        <v>2022</v>
      </c>
      <c r="D6194">
        <v>7370.8414897684761</v>
      </c>
      <c r="E6194">
        <v>89.441438078862674</v>
      </c>
      <c r="F6194">
        <f t="shared" si="226"/>
        <v>8.9052871563818137</v>
      </c>
    </row>
    <row r="6195" spans="1:6" x14ac:dyDescent="0.45">
      <c r="A6195" t="str">
        <f t="shared" si="225"/>
        <v>PSS2023</v>
      </c>
      <c r="B6195" t="s">
        <v>159</v>
      </c>
      <c r="C6195">
        <v>2023</v>
      </c>
      <c r="D6195">
        <v>7981.8472480499313</v>
      </c>
      <c r="E6195">
        <v>86.072536720080961</v>
      </c>
      <c r="F6195">
        <f t="shared" si="226"/>
        <v>8.9849251483734385</v>
      </c>
    </row>
    <row r="6196" spans="1:6" x14ac:dyDescent="0.45">
      <c r="A6196" t="str">
        <f t="shared" si="225"/>
        <v>PSS2024</v>
      </c>
      <c r="B6196" t="s">
        <v>159</v>
      </c>
      <c r="C6196">
        <v>2024</v>
      </c>
      <c r="D6196">
        <v>8401.4526964102388</v>
      </c>
      <c r="E6196">
        <v>87.693049489630624</v>
      </c>
      <c r="F6196">
        <f t="shared" si="226"/>
        <v>9.0361599099278358</v>
      </c>
    </row>
    <row r="6197" spans="1:6" x14ac:dyDescent="0.45">
      <c r="A6197" t="str">
        <f t="shared" si="225"/>
        <v>PST1991</v>
      </c>
      <c r="B6197" t="s">
        <v>210</v>
      </c>
      <c r="C6197">
        <v>1991</v>
      </c>
      <c r="D6197">
        <v>18709.472584000134</v>
      </c>
      <c r="E6197">
        <v>129.12775274349428</v>
      </c>
      <c r="F6197">
        <f t="shared" si="226"/>
        <v>9.8367852298809808</v>
      </c>
    </row>
    <row r="6198" spans="1:6" x14ac:dyDescent="0.45">
      <c r="A6198" t="str">
        <f t="shared" si="225"/>
        <v>PST1993</v>
      </c>
      <c r="B6198" t="s">
        <v>210</v>
      </c>
      <c r="C6198">
        <v>1993</v>
      </c>
      <c r="D6198">
        <v>19834.612450165503</v>
      </c>
      <c r="E6198">
        <v>134.85747701613585</v>
      </c>
      <c r="F6198">
        <f t="shared" si="226"/>
        <v>9.8951837940716647</v>
      </c>
    </row>
    <row r="6199" spans="1:6" x14ac:dyDescent="0.45">
      <c r="A6199" t="str">
        <f t="shared" si="225"/>
        <v>PST1994</v>
      </c>
      <c r="B6199" t="s">
        <v>210</v>
      </c>
      <c r="C6199">
        <v>1994</v>
      </c>
      <c r="D6199">
        <v>20711.70759116784</v>
      </c>
      <c r="E6199">
        <v>135.59239064175125</v>
      </c>
      <c r="F6199">
        <f t="shared" si="226"/>
        <v>9.9384544034854354</v>
      </c>
    </row>
    <row r="6200" spans="1:6" x14ac:dyDescent="0.45">
      <c r="A6200" t="str">
        <f t="shared" si="225"/>
        <v>PST1995</v>
      </c>
      <c r="B6200" t="s">
        <v>210</v>
      </c>
      <c r="C6200">
        <v>1995</v>
      </c>
      <c r="D6200">
        <v>21579.935807204027</v>
      </c>
      <c r="E6200">
        <v>139.06154294763755</v>
      </c>
      <c r="F6200">
        <f t="shared" si="226"/>
        <v>9.9795192641647006</v>
      </c>
    </row>
    <row r="6201" spans="1:6" x14ac:dyDescent="0.45">
      <c r="A6201" t="str">
        <f t="shared" si="225"/>
        <v>PST1996</v>
      </c>
      <c r="B6201" t="s">
        <v>210</v>
      </c>
      <c r="C6201">
        <v>1996</v>
      </c>
      <c r="D6201">
        <v>22490.635795719936</v>
      </c>
      <c r="E6201">
        <v>140.19014785265506</v>
      </c>
      <c r="F6201">
        <f t="shared" si="226"/>
        <v>10.020854314705833</v>
      </c>
    </row>
    <row r="6202" spans="1:6" x14ac:dyDescent="0.45">
      <c r="A6202" t="str">
        <f t="shared" si="225"/>
        <v>PST1997</v>
      </c>
      <c r="B6202" t="s">
        <v>210</v>
      </c>
      <c r="C6202">
        <v>1997</v>
      </c>
      <c r="D6202">
        <v>23482.444078592285</v>
      </c>
      <c r="E6202">
        <v>147.20149206865901</v>
      </c>
      <c r="F6202">
        <f t="shared" si="226"/>
        <v>10.064008360458075</v>
      </c>
    </row>
    <row r="6203" spans="1:6" x14ac:dyDescent="0.45">
      <c r="A6203" t="str">
        <f t="shared" si="225"/>
        <v>PST1998</v>
      </c>
      <c r="B6203" t="s">
        <v>210</v>
      </c>
      <c r="C6203">
        <v>1998</v>
      </c>
      <c r="D6203">
        <v>24278.015221982791</v>
      </c>
      <c r="E6203">
        <v>154.66210359692232</v>
      </c>
      <c r="F6203">
        <f t="shared" si="226"/>
        <v>10.097326496444239</v>
      </c>
    </row>
    <row r="6204" spans="1:6" x14ac:dyDescent="0.45">
      <c r="A6204" t="str">
        <f t="shared" si="225"/>
        <v>PST1999</v>
      </c>
      <c r="B6204" t="s">
        <v>210</v>
      </c>
      <c r="C6204">
        <v>1999</v>
      </c>
      <c r="D6204">
        <v>25339.785399286964</v>
      </c>
      <c r="E6204">
        <v>163.96566544023358</v>
      </c>
      <c r="F6204">
        <f t="shared" si="226"/>
        <v>10.140130984987136</v>
      </c>
    </row>
    <row r="6205" spans="1:6" x14ac:dyDescent="0.45">
      <c r="A6205" t="str">
        <f t="shared" si="225"/>
        <v>PST2000</v>
      </c>
      <c r="B6205" t="s">
        <v>210</v>
      </c>
      <c r="C6205">
        <v>2000</v>
      </c>
      <c r="D6205">
        <v>26939.869168075085</v>
      </c>
      <c r="E6205">
        <v>159.16966664530787</v>
      </c>
      <c r="F6205">
        <f t="shared" si="226"/>
        <v>10.201362593533672</v>
      </c>
    </row>
    <row r="6206" spans="1:6" x14ac:dyDescent="0.45">
      <c r="A6206" t="str">
        <f t="shared" si="225"/>
        <v>PST2001</v>
      </c>
      <c r="B6206" t="s">
        <v>210</v>
      </c>
      <c r="C6206">
        <v>2001</v>
      </c>
      <c r="D6206">
        <v>27912.910646981127</v>
      </c>
      <c r="E6206">
        <v>141.7951545842981</v>
      </c>
      <c r="F6206">
        <f t="shared" si="226"/>
        <v>10.236844607978613</v>
      </c>
    </row>
    <row r="6207" spans="1:6" x14ac:dyDescent="0.45">
      <c r="A6207" t="str">
        <f t="shared" si="225"/>
        <v>PST2002</v>
      </c>
      <c r="B6207" t="s">
        <v>210</v>
      </c>
      <c r="C6207">
        <v>2002</v>
      </c>
      <c r="D6207">
        <v>28868.387634626291</v>
      </c>
      <c r="E6207">
        <v>136.9884723712388</v>
      </c>
      <c r="F6207">
        <f t="shared" si="226"/>
        <v>10.270502421933045</v>
      </c>
    </row>
    <row r="6208" spans="1:6" x14ac:dyDescent="0.45">
      <c r="A6208" t="str">
        <f t="shared" si="225"/>
        <v>PST2003</v>
      </c>
      <c r="B6208" t="s">
        <v>210</v>
      </c>
      <c r="C6208">
        <v>2003</v>
      </c>
      <c r="D6208">
        <v>29818.760289012538</v>
      </c>
      <c r="E6208">
        <v>140.83193937889803</v>
      </c>
      <c r="F6208">
        <f t="shared" si="226"/>
        <v>10.30289301431613</v>
      </c>
    </row>
    <row r="6209" spans="1:6" x14ac:dyDescent="0.45">
      <c r="A6209" t="str">
        <f t="shared" si="225"/>
        <v>PST2004</v>
      </c>
      <c r="B6209" t="s">
        <v>210</v>
      </c>
      <c r="C6209">
        <v>2004</v>
      </c>
      <c r="D6209">
        <v>31437.045095511308</v>
      </c>
      <c r="E6209">
        <v>141.86146509963686</v>
      </c>
      <c r="F6209">
        <f t="shared" si="226"/>
        <v>10.355742256614501</v>
      </c>
    </row>
    <row r="6210" spans="1:6" x14ac:dyDescent="0.45">
      <c r="A6210" t="str">
        <f t="shared" si="225"/>
        <v>PST2005</v>
      </c>
      <c r="B6210" t="s">
        <v>210</v>
      </c>
      <c r="C6210">
        <v>2005</v>
      </c>
      <c r="D6210">
        <v>32976.790931453113</v>
      </c>
      <c r="E6210">
        <v>145.51954803864251</v>
      </c>
      <c r="F6210">
        <f t="shared" si="226"/>
        <v>10.403559287906077</v>
      </c>
    </row>
    <row r="6211" spans="1:6" x14ac:dyDescent="0.45">
      <c r="A6211" t="str">
        <f t="shared" ref="A6211:A6274" si="227">B6211&amp;C6211</f>
        <v>PST2006</v>
      </c>
      <c r="B6211" t="s">
        <v>210</v>
      </c>
      <c r="C6211">
        <v>2006</v>
      </c>
      <c r="D6211">
        <v>35112.050267797444</v>
      </c>
      <c r="E6211">
        <v>151.05467198045397</v>
      </c>
      <c r="F6211">
        <f t="shared" ref="F6211:F6274" si="228">LN(D6211)</f>
        <v>10.466299663008577</v>
      </c>
    </row>
    <row r="6212" spans="1:6" x14ac:dyDescent="0.45">
      <c r="A6212" t="str">
        <f t="shared" si="227"/>
        <v>PST2007</v>
      </c>
      <c r="B6212" t="s">
        <v>210</v>
      </c>
      <c r="C6212">
        <v>2007</v>
      </c>
      <c r="D6212">
        <v>36843.891605855984</v>
      </c>
      <c r="E6212">
        <v>153.54566306417763</v>
      </c>
      <c r="F6212">
        <f t="shared" si="228"/>
        <v>10.514445120128334</v>
      </c>
    </row>
    <row r="6213" spans="1:6" x14ac:dyDescent="0.45">
      <c r="A6213" t="str">
        <f t="shared" si="227"/>
        <v>PST2008</v>
      </c>
      <c r="B6213" t="s">
        <v>210</v>
      </c>
      <c r="C6213">
        <v>2008</v>
      </c>
      <c r="D6213">
        <v>37781.803701044759</v>
      </c>
      <c r="E6213">
        <v>146.78418417291078</v>
      </c>
      <c r="F6213">
        <f t="shared" si="228"/>
        <v>10.539582882135166</v>
      </c>
    </row>
    <row r="6214" spans="1:6" x14ac:dyDescent="0.45">
      <c r="A6214" t="str">
        <f t="shared" si="227"/>
        <v>PST2009</v>
      </c>
      <c r="B6214" t="s">
        <v>210</v>
      </c>
      <c r="C6214">
        <v>2009</v>
      </c>
      <c r="D6214">
        <v>36724.314209245145</v>
      </c>
      <c r="E6214">
        <v>151.70431366135244</v>
      </c>
      <c r="F6214">
        <f t="shared" si="228"/>
        <v>10.511194327191621</v>
      </c>
    </row>
    <row r="6215" spans="1:6" x14ac:dyDescent="0.45">
      <c r="A6215" t="str">
        <f t="shared" si="227"/>
        <v>PST2010</v>
      </c>
      <c r="B6215" t="s">
        <v>210</v>
      </c>
      <c r="C6215">
        <v>2010</v>
      </c>
      <c r="D6215">
        <v>38066.183282667545</v>
      </c>
      <c r="E6215">
        <v>147.9069959065684</v>
      </c>
      <c r="F6215">
        <f t="shared" si="228"/>
        <v>10.54708158910157</v>
      </c>
    </row>
    <row r="6216" spans="1:6" x14ac:dyDescent="0.45">
      <c r="A6216" t="str">
        <f t="shared" si="227"/>
        <v>PST2011</v>
      </c>
      <c r="B6216" t="s">
        <v>210</v>
      </c>
      <c r="C6216">
        <v>2011</v>
      </c>
      <c r="D6216">
        <v>39508.858887508977</v>
      </c>
      <c r="E6216">
        <v>143.14004526925643</v>
      </c>
      <c r="F6216">
        <f t="shared" si="228"/>
        <v>10.584280201376332</v>
      </c>
    </row>
    <row r="6217" spans="1:6" x14ac:dyDescent="0.45">
      <c r="A6217" t="str">
        <f t="shared" si="227"/>
        <v>PST2012</v>
      </c>
      <c r="B6217" t="s">
        <v>210</v>
      </c>
      <c r="C6217">
        <v>2012</v>
      </c>
      <c r="D6217">
        <v>40542.930271900776</v>
      </c>
      <c r="E6217">
        <v>143.7776532577677</v>
      </c>
      <c r="F6217">
        <f t="shared" si="228"/>
        <v>10.61011669839781</v>
      </c>
    </row>
    <row r="6218" spans="1:6" x14ac:dyDescent="0.45">
      <c r="A6218" t="str">
        <f t="shared" si="227"/>
        <v>PST2013</v>
      </c>
      <c r="B6218" t="s">
        <v>210</v>
      </c>
      <c r="C6218">
        <v>2013</v>
      </c>
      <c r="D6218">
        <v>42076.446339849943</v>
      </c>
      <c r="E6218">
        <v>145.68492321574189</v>
      </c>
      <c r="F6218">
        <f t="shared" si="228"/>
        <v>10.647243393746859</v>
      </c>
    </row>
    <row r="6219" spans="1:6" x14ac:dyDescent="0.45">
      <c r="A6219" t="str">
        <f t="shared" si="227"/>
        <v>PST2014</v>
      </c>
      <c r="B6219" t="s">
        <v>210</v>
      </c>
      <c r="C6219">
        <v>2014</v>
      </c>
      <c r="D6219">
        <v>43214.308460515153</v>
      </c>
      <c r="E6219">
        <v>144.67453166458827</v>
      </c>
      <c r="F6219">
        <f t="shared" si="228"/>
        <v>10.67392693375661</v>
      </c>
    </row>
    <row r="6220" spans="1:6" x14ac:dyDescent="0.45">
      <c r="A6220" t="str">
        <f t="shared" si="227"/>
        <v>PST2015</v>
      </c>
      <c r="B6220" t="s">
        <v>210</v>
      </c>
      <c r="C6220">
        <v>2015</v>
      </c>
      <c r="D6220">
        <v>44334.287538752455</v>
      </c>
      <c r="E6220">
        <v>146.44366547131995</v>
      </c>
      <c r="F6220">
        <f t="shared" si="228"/>
        <v>10.699513641734661</v>
      </c>
    </row>
    <row r="6221" spans="1:6" x14ac:dyDescent="0.45">
      <c r="A6221" t="str">
        <f t="shared" si="227"/>
        <v>PST2016</v>
      </c>
      <c r="B6221" t="s">
        <v>210</v>
      </c>
      <c r="C6221">
        <v>2016</v>
      </c>
      <c r="D6221">
        <v>45833.581338198303</v>
      </c>
      <c r="E6221">
        <v>148.32860371405752</v>
      </c>
      <c r="F6221">
        <f t="shared" si="228"/>
        <v>10.732772318421249</v>
      </c>
    </row>
    <row r="6222" spans="1:6" x14ac:dyDescent="0.45">
      <c r="A6222" t="str">
        <f t="shared" si="227"/>
        <v>PST2017</v>
      </c>
      <c r="B6222" t="s">
        <v>210</v>
      </c>
      <c r="C6222">
        <v>2017</v>
      </c>
      <c r="D6222">
        <v>47670.840979198467</v>
      </c>
      <c r="E6222">
        <v>151.36269427242198</v>
      </c>
      <c r="F6222">
        <f t="shared" si="228"/>
        <v>10.772075189729822</v>
      </c>
    </row>
    <row r="6223" spans="1:6" x14ac:dyDescent="0.45">
      <c r="A6223" t="str">
        <f t="shared" si="227"/>
        <v>PST2018</v>
      </c>
      <c r="B6223" t="s">
        <v>210</v>
      </c>
      <c r="C6223">
        <v>2018</v>
      </c>
      <c r="D6223">
        <v>49671.922917202144</v>
      </c>
      <c r="E6223">
        <v>145.82606481708294</v>
      </c>
      <c r="F6223">
        <f t="shared" si="228"/>
        <v>10.813195121207523</v>
      </c>
    </row>
    <row r="6224" spans="1:6" x14ac:dyDescent="0.45">
      <c r="A6224" t="str">
        <f t="shared" si="227"/>
        <v>PST2019</v>
      </c>
      <c r="B6224" t="s">
        <v>210</v>
      </c>
      <c r="C6224">
        <v>2019</v>
      </c>
      <c r="D6224">
        <v>52067.533941425536</v>
      </c>
      <c r="E6224">
        <v>153.10844547504814</v>
      </c>
      <c r="F6224">
        <f t="shared" si="228"/>
        <v>10.860296884586498</v>
      </c>
    </row>
    <row r="6225" spans="1:6" x14ac:dyDescent="0.45">
      <c r="A6225" t="str">
        <f t="shared" si="227"/>
        <v>PST2020</v>
      </c>
      <c r="B6225" t="s">
        <v>210</v>
      </c>
      <c r="C6225">
        <v>2020</v>
      </c>
      <c r="D6225">
        <v>51200.469110643666</v>
      </c>
      <c r="E6225">
        <v>170.51994328300086</v>
      </c>
      <c r="F6225">
        <f t="shared" si="228"/>
        <v>10.843503973302884</v>
      </c>
    </row>
    <row r="6226" spans="1:6" x14ac:dyDescent="0.45">
      <c r="A6226" t="str">
        <f t="shared" si="227"/>
        <v>PST2021</v>
      </c>
      <c r="B6226" t="s">
        <v>210</v>
      </c>
      <c r="C6226">
        <v>2021</v>
      </c>
      <c r="D6226">
        <v>56153.820115573471</v>
      </c>
      <c r="E6226">
        <v>168.93211760380959</v>
      </c>
      <c r="F6226">
        <f t="shared" si="228"/>
        <v>10.935849991967663</v>
      </c>
    </row>
    <row r="6227" spans="1:6" x14ac:dyDescent="0.45">
      <c r="A6227" t="str">
        <f t="shared" si="227"/>
        <v>PST2022</v>
      </c>
      <c r="B6227" t="s">
        <v>210</v>
      </c>
      <c r="C6227">
        <v>2022</v>
      </c>
      <c r="D6227">
        <v>61715.334968937015</v>
      </c>
      <c r="E6227">
        <v>153.79064934409206</v>
      </c>
      <c r="F6227">
        <f t="shared" si="228"/>
        <v>11.030287719837885</v>
      </c>
    </row>
    <row r="6228" spans="1:6" x14ac:dyDescent="0.45">
      <c r="A6228" t="str">
        <f t="shared" si="227"/>
        <v>PST2023</v>
      </c>
      <c r="B6228" t="s">
        <v>210</v>
      </c>
      <c r="C6228">
        <v>2023</v>
      </c>
      <c r="D6228">
        <v>64285.646146507541</v>
      </c>
      <c r="E6228">
        <v>153.0702731299277</v>
      </c>
      <c r="F6228">
        <f t="shared" si="228"/>
        <v>11.071091652747411</v>
      </c>
    </row>
    <row r="6229" spans="1:6" x14ac:dyDescent="0.45">
      <c r="A6229" t="str">
        <f t="shared" si="227"/>
        <v>PST2024</v>
      </c>
      <c r="B6229" t="s">
        <v>210</v>
      </c>
      <c r="C6229">
        <v>2024</v>
      </c>
      <c r="D6229">
        <v>67239.576951465089</v>
      </c>
      <c r="E6229">
        <v>161.40888773707616</v>
      </c>
      <c r="F6229">
        <f t="shared" si="228"/>
        <v>11.116017295882669</v>
      </c>
    </row>
    <row r="6230" spans="1:6" x14ac:dyDescent="0.45">
      <c r="A6230" t="str">
        <f t="shared" si="227"/>
        <v>PRE1991</v>
      </c>
      <c r="B6230" t="s">
        <v>221</v>
      </c>
      <c r="C6230">
        <v>1991</v>
      </c>
      <c r="D6230">
        <v>1491.4684443763574</v>
      </c>
      <c r="E6230">
        <v>10.098790205462286</v>
      </c>
      <c r="F6230">
        <f t="shared" si="228"/>
        <v>7.3075164467590552</v>
      </c>
    </row>
    <row r="6231" spans="1:6" x14ac:dyDescent="0.45">
      <c r="A6231" t="str">
        <f t="shared" si="227"/>
        <v>PRE1992</v>
      </c>
      <c r="B6231" t="s">
        <v>221</v>
      </c>
      <c r="C6231">
        <v>1992</v>
      </c>
      <c r="D6231">
        <v>1531.333596969904</v>
      </c>
      <c r="E6231">
        <v>11.453768532408505</v>
      </c>
      <c r="F6231">
        <f t="shared" si="228"/>
        <v>7.3338942667423712</v>
      </c>
    </row>
    <row r="6232" spans="1:6" x14ac:dyDescent="0.45">
      <c r="A6232" t="str">
        <f t="shared" si="227"/>
        <v>PRE1993</v>
      </c>
      <c r="B6232" t="s">
        <v>221</v>
      </c>
      <c r="C6232">
        <v>1993</v>
      </c>
      <c r="D6232">
        <v>1533.8270411135036</v>
      </c>
      <c r="E6232">
        <v>9.4521047406203067</v>
      </c>
      <c r="F6232">
        <f t="shared" si="228"/>
        <v>7.3355212253184607</v>
      </c>
    </row>
    <row r="6233" spans="1:6" x14ac:dyDescent="0.45">
      <c r="A6233" t="str">
        <f t="shared" si="227"/>
        <v>PRE1994</v>
      </c>
      <c r="B6233" t="s">
        <v>221</v>
      </c>
      <c r="C6233">
        <v>1994</v>
      </c>
      <c r="D6233">
        <v>1520.2283571803403</v>
      </c>
      <c r="E6233">
        <v>8.3373729957652092</v>
      </c>
      <c r="F6233">
        <f t="shared" si="228"/>
        <v>7.3266158375432422</v>
      </c>
    </row>
    <row r="6234" spans="1:6" x14ac:dyDescent="0.45">
      <c r="A6234" t="str">
        <f t="shared" si="227"/>
        <v>PRE1995</v>
      </c>
      <c r="B6234" t="s">
        <v>221</v>
      </c>
      <c r="C6234">
        <v>1995</v>
      </c>
      <c r="D6234">
        <v>1553.6871218612305</v>
      </c>
      <c r="E6234">
        <v>7.5252875690963243</v>
      </c>
      <c r="F6234">
        <f t="shared" si="228"/>
        <v>7.3483861733728855</v>
      </c>
    </row>
    <row r="6235" spans="1:6" x14ac:dyDescent="0.45">
      <c r="A6235" t="str">
        <f t="shared" si="227"/>
        <v>PRE1996</v>
      </c>
      <c r="B6235" t="s">
        <v>221</v>
      </c>
      <c r="C6235">
        <v>1996</v>
      </c>
      <c r="D6235">
        <v>1632.2246470160433</v>
      </c>
      <c r="E6235">
        <v>7.1728759377221518</v>
      </c>
      <c r="F6235">
        <f t="shared" si="228"/>
        <v>7.3976991774088434</v>
      </c>
    </row>
    <row r="6236" spans="1:6" x14ac:dyDescent="0.45">
      <c r="A6236" t="str">
        <f t="shared" si="227"/>
        <v>PRE1997</v>
      </c>
      <c r="B6236" t="s">
        <v>221</v>
      </c>
      <c r="C6236">
        <v>1997</v>
      </c>
      <c r="D6236">
        <v>1736.4306412836843</v>
      </c>
      <c r="E6236">
        <v>7.7208416455925297</v>
      </c>
      <c r="F6236">
        <f t="shared" si="228"/>
        <v>7.4595869297127759</v>
      </c>
    </row>
    <row r="6237" spans="1:6" x14ac:dyDescent="0.45">
      <c r="A6237" t="str">
        <f t="shared" si="227"/>
        <v>PRE1998</v>
      </c>
      <c r="B6237" t="s">
        <v>221</v>
      </c>
      <c r="C6237">
        <v>1998</v>
      </c>
      <c r="D6237">
        <v>1850.7237823519999</v>
      </c>
      <c r="E6237">
        <v>8.2119674248472396</v>
      </c>
      <c r="F6237">
        <f t="shared" si="228"/>
        <v>7.5233320752642046</v>
      </c>
    </row>
    <row r="6238" spans="1:6" x14ac:dyDescent="0.45">
      <c r="A6238" t="str">
        <f t="shared" si="227"/>
        <v>PRE1999</v>
      </c>
      <c r="B6238" t="s">
        <v>221</v>
      </c>
      <c r="C6238">
        <v>1999</v>
      </c>
      <c r="D6238">
        <v>1919.618608205767</v>
      </c>
      <c r="E6238">
        <v>9.0710559859676447</v>
      </c>
      <c r="F6238">
        <f t="shared" si="228"/>
        <v>7.5598818037304829</v>
      </c>
    </row>
    <row r="6239" spans="1:6" x14ac:dyDescent="0.45">
      <c r="A6239" t="str">
        <f t="shared" si="227"/>
        <v>PRE2000</v>
      </c>
      <c r="B6239" t="s">
        <v>221</v>
      </c>
      <c r="C6239">
        <v>2000</v>
      </c>
      <c r="D6239">
        <v>2029.9949294449834</v>
      </c>
      <c r="E6239">
        <v>8.107518523000028</v>
      </c>
      <c r="F6239">
        <f t="shared" si="228"/>
        <v>7.6157885742223606</v>
      </c>
    </row>
    <row r="6240" spans="1:6" x14ac:dyDescent="0.45">
      <c r="A6240" t="str">
        <f t="shared" si="227"/>
        <v>PRE2001</v>
      </c>
      <c r="B6240" t="s">
        <v>221</v>
      </c>
      <c r="C6240">
        <v>2001</v>
      </c>
      <c r="D6240">
        <v>2102.054198203271</v>
      </c>
      <c r="E6240">
        <v>8.829429516894594</v>
      </c>
      <c r="F6240">
        <f t="shared" si="228"/>
        <v>7.6506703352164189</v>
      </c>
    </row>
    <row r="6241" spans="1:6" x14ac:dyDescent="0.45">
      <c r="A6241" t="str">
        <f t="shared" si="227"/>
        <v>PRE2002</v>
      </c>
      <c r="B6241" t="s">
        <v>221</v>
      </c>
      <c r="C6241">
        <v>2002</v>
      </c>
      <c r="D6241">
        <v>2169.4176499232722</v>
      </c>
      <c r="E6241">
        <v>8.1634164370614819</v>
      </c>
      <c r="F6241">
        <f t="shared" si="228"/>
        <v>7.6822140464277613</v>
      </c>
    </row>
    <row r="6242" spans="1:6" x14ac:dyDescent="0.45">
      <c r="A6242" t="str">
        <f t="shared" si="227"/>
        <v>PRE2003</v>
      </c>
      <c r="B6242" t="s">
        <v>221</v>
      </c>
      <c r="C6242">
        <v>2003</v>
      </c>
      <c r="D6242">
        <v>2088.4186341072191</v>
      </c>
      <c r="E6242">
        <v>8.8052984304651716</v>
      </c>
      <c r="F6242">
        <f t="shared" si="228"/>
        <v>7.6441624241681181</v>
      </c>
    </row>
    <row r="6243" spans="1:6" x14ac:dyDescent="0.45">
      <c r="A6243" t="str">
        <f t="shared" si="227"/>
        <v>PRE2004</v>
      </c>
      <c r="B6243" t="s">
        <v>221</v>
      </c>
      <c r="C6243">
        <v>2004</v>
      </c>
      <c r="D6243">
        <v>2363.3530545949216</v>
      </c>
      <c r="E6243">
        <v>8.0403248175783624</v>
      </c>
      <c r="F6243">
        <f t="shared" si="228"/>
        <v>7.7678366755037498</v>
      </c>
    </row>
    <row r="6244" spans="1:6" x14ac:dyDescent="0.45">
      <c r="A6244" t="str">
        <f t="shared" si="227"/>
        <v>PRE2005</v>
      </c>
      <c r="B6244" t="s">
        <v>221</v>
      </c>
      <c r="C6244">
        <v>2005</v>
      </c>
      <c r="D6244">
        <v>2503.9539158497982</v>
      </c>
      <c r="E6244">
        <v>8.0837224663396636</v>
      </c>
      <c r="F6244">
        <f t="shared" si="228"/>
        <v>7.8256263278372904</v>
      </c>
    </row>
    <row r="6245" spans="1:6" x14ac:dyDescent="0.45">
      <c r="A6245" t="str">
        <f t="shared" si="227"/>
        <v>PRE2006</v>
      </c>
      <c r="B6245" t="s">
        <v>221</v>
      </c>
      <c r="C6245">
        <v>2006</v>
      </c>
      <c r="D6245">
        <v>2663.342638039856</v>
      </c>
      <c r="E6245">
        <v>8.328771378971954</v>
      </c>
      <c r="F6245">
        <f t="shared" si="228"/>
        <v>7.8873372437180942</v>
      </c>
    </row>
    <row r="6246" spans="1:6" x14ac:dyDescent="0.45">
      <c r="A6246" t="str">
        <f t="shared" si="227"/>
        <v>PRE2007</v>
      </c>
      <c r="B6246" t="s">
        <v>221</v>
      </c>
      <c r="C6246">
        <v>2007</v>
      </c>
      <c r="D6246">
        <v>2817.6802234946736</v>
      </c>
      <c r="E6246">
        <v>10.744336615109352</v>
      </c>
      <c r="F6246">
        <f t="shared" si="228"/>
        <v>7.9436692096160977</v>
      </c>
    </row>
    <row r="6247" spans="1:6" x14ac:dyDescent="0.45">
      <c r="A6247" t="str">
        <f t="shared" si="227"/>
        <v>PRE2008</v>
      </c>
      <c r="B6247" t="s">
        <v>221</v>
      </c>
      <c r="C6247">
        <v>2008</v>
      </c>
      <c r="D6247">
        <v>2970.1776676318177</v>
      </c>
      <c r="E6247">
        <v>12.803378983794678</v>
      </c>
      <c r="F6247">
        <f t="shared" si="228"/>
        <v>7.9963770507590093</v>
      </c>
    </row>
    <row r="6248" spans="1:6" x14ac:dyDescent="0.45">
      <c r="A6248" t="str">
        <f t="shared" si="227"/>
        <v>PRE2009</v>
      </c>
      <c r="B6248" t="s">
        <v>221</v>
      </c>
      <c r="C6248">
        <v>2009</v>
      </c>
      <c r="D6248">
        <v>3033.2659619368919</v>
      </c>
      <c r="E6248">
        <v>13.798762974984449</v>
      </c>
      <c r="F6248">
        <f t="shared" si="228"/>
        <v>8.0173951932397038</v>
      </c>
    </row>
    <row r="6249" spans="1:6" x14ac:dyDescent="0.45">
      <c r="A6249" t="str">
        <f t="shared" si="227"/>
        <v>PRE2010</v>
      </c>
      <c r="B6249" t="s">
        <v>221</v>
      </c>
      <c r="C6249">
        <v>2010</v>
      </c>
      <c r="D6249">
        <v>3174.9790907499632</v>
      </c>
      <c r="E6249">
        <v>11.86518871740167</v>
      </c>
      <c r="F6249">
        <f t="shared" si="228"/>
        <v>8.0630563257145447</v>
      </c>
    </row>
    <row r="6250" spans="1:6" x14ac:dyDescent="0.45">
      <c r="A6250" t="str">
        <f t="shared" si="227"/>
        <v>PRE2011</v>
      </c>
      <c r="B6250" t="s">
        <v>221</v>
      </c>
      <c r="C6250">
        <v>2011</v>
      </c>
      <c r="D6250">
        <v>3284.5401671800114</v>
      </c>
      <c r="E6250">
        <v>10.776297047471013</v>
      </c>
      <c r="F6250">
        <f t="shared" si="228"/>
        <v>8.0969819415711957</v>
      </c>
    </row>
    <row r="6251" spans="1:6" x14ac:dyDescent="0.45">
      <c r="A6251" t="str">
        <f t="shared" si="227"/>
        <v>PRE2012</v>
      </c>
      <c r="B6251" t="s">
        <v>221</v>
      </c>
      <c r="C6251">
        <v>2012</v>
      </c>
      <c r="D6251">
        <v>3350.5212738297014</v>
      </c>
      <c r="E6251">
        <v>10.894077237354086</v>
      </c>
      <c r="F6251">
        <f t="shared" si="228"/>
        <v>8.1168712168423145</v>
      </c>
    </row>
    <row r="6252" spans="1:6" x14ac:dyDescent="0.45">
      <c r="A6252" t="str">
        <f t="shared" si="227"/>
        <v>PRE2013</v>
      </c>
      <c r="B6252" t="s">
        <v>221</v>
      </c>
      <c r="C6252">
        <v>2013</v>
      </c>
      <c r="D6252">
        <v>3489.027081471696</v>
      </c>
      <c r="E6252">
        <v>11.697702236837319</v>
      </c>
      <c r="F6252">
        <f t="shared" si="228"/>
        <v>8.1573782031147175</v>
      </c>
    </row>
    <row r="6253" spans="1:6" x14ac:dyDescent="0.45">
      <c r="A6253" t="str">
        <f t="shared" si="227"/>
        <v>PRE2014</v>
      </c>
      <c r="B6253" t="s">
        <v>221</v>
      </c>
      <c r="C6253">
        <v>2014</v>
      </c>
      <c r="D6253">
        <v>3581.0236544293671</v>
      </c>
      <c r="E6253">
        <v>13.19730332732634</v>
      </c>
      <c r="F6253">
        <f t="shared" si="228"/>
        <v>8.1834039755139987</v>
      </c>
    </row>
    <row r="6254" spans="1:6" x14ac:dyDescent="0.45">
      <c r="A6254" t="str">
        <f t="shared" si="227"/>
        <v>PRE2015</v>
      </c>
      <c r="B6254" t="s">
        <v>221</v>
      </c>
      <c r="C6254">
        <v>2015</v>
      </c>
      <c r="D6254">
        <v>3411.4563836238399</v>
      </c>
      <c r="E6254">
        <v>15.105866594629026</v>
      </c>
      <c r="F6254">
        <f t="shared" si="228"/>
        <v>8.1348945710715466</v>
      </c>
    </row>
    <row r="6255" spans="1:6" x14ac:dyDescent="0.45">
      <c r="A6255" t="str">
        <f t="shared" si="227"/>
        <v>PRE2016</v>
      </c>
      <c r="B6255" t="s">
        <v>221</v>
      </c>
      <c r="C6255">
        <v>2016</v>
      </c>
      <c r="D6255">
        <v>3408.156001155769</v>
      </c>
      <c r="E6255">
        <v>15.554667116307082</v>
      </c>
      <c r="F6255">
        <f t="shared" si="228"/>
        <v>8.1339266618885855</v>
      </c>
    </row>
    <row r="6256" spans="1:6" x14ac:dyDescent="0.45">
      <c r="A6256" t="str">
        <f t="shared" si="227"/>
        <v>PRE2017</v>
      </c>
      <c r="B6256" t="s">
        <v>221</v>
      </c>
      <c r="C6256">
        <v>2017</v>
      </c>
      <c r="D6256">
        <v>3504.9425300688545</v>
      </c>
      <c r="E6256">
        <v>14.574087986368488</v>
      </c>
      <c r="F6256">
        <f t="shared" si="228"/>
        <v>8.1619294027775897</v>
      </c>
    </row>
    <row r="6257" spans="1:6" x14ac:dyDescent="0.45">
      <c r="A6257" t="str">
        <f t="shared" si="227"/>
        <v>PRE2018</v>
      </c>
      <c r="B6257" t="s">
        <v>221</v>
      </c>
      <c r="C6257">
        <v>2018</v>
      </c>
      <c r="D6257">
        <v>3690.8371321520954</v>
      </c>
      <c r="E6257">
        <v>13.216565510276105</v>
      </c>
      <c r="F6257">
        <f t="shared" si="228"/>
        <v>8.2136085763864504</v>
      </c>
    </row>
    <row r="6258" spans="1:6" x14ac:dyDescent="0.45">
      <c r="A6258" t="str">
        <f t="shared" si="227"/>
        <v>PRE2019</v>
      </c>
      <c r="B6258" t="s">
        <v>221</v>
      </c>
      <c r="C6258">
        <v>2019</v>
      </c>
      <c r="D6258">
        <v>3851.26995056536</v>
      </c>
      <c r="E6258">
        <v>13.486003688859109</v>
      </c>
      <c r="F6258">
        <f t="shared" si="228"/>
        <v>8.2561582301805778</v>
      </c>
    </row>
    <row r="6259" spans="1:6" x14ac:dyDescent="0.45">
      <c r="A6259" t="str">
        <f t="shared" si="227"/>
        <v>PRE2020</v>
      </c>
      <c r="B6259" t="s">
        <v>221</v>
      </c>
      <c r="C6259">
        <v>2020</v>
      </c>
      <c r="D6259">
        <v>3730.0934833292581</v>
      </c>
      <c r="E6259">
        <v>14.881970530487628</v>
      </c>
      <c r="F6259">
        <f t="shared" si="228"/>
        <v>8.2241885748785624</v>
      </c>
    </row>
    <row r="6260" spans="1:6" x14ac:dyDescent="0.45">
      <c r="A6260" t="str">
        <f t="shared" si="227"/>
        <v>PRE2021</v>
      </c>
      <c r="B6260" t="s">
        <v>221</v>
      </c>
      <c r="C6260">
        <v>2021</v>
      </c>
      <c r="D6260">
        <v>4006.2950798761144</v>
      </c>
      <c r="E6260">
        <v>14.977841002907365</v>
      </c>
      <c r="F6260">
        <f t="shared" si="228"/>
        <v>8.2956221729928465</v>
      </c>
    </row>
    <row r="6261" spans="1:6" x14ac:dyDescent="0.45">
      <c r="A6261" t="str">
        <f t="shared" si="227"/>
        <v>PRE2022</v>
      </c>
      <c r="B6261" t="s">
        <v>221</v>
      </c>
      <c r="C6261">
        <v>2022</v>
      </c>
      <c r="D6261">
        <v>4364.7321853309941</v>
      </c>
      <c r="E6261">
        <v>14.35056634474668</v>
      </c>
      <c r="F6261">
        <f t="shared" si="228"/>
        <v>8.3813121113698692</v>
      </c>
    </row>
    <row r="6262" spans="1:6" x14ac:dyDescent="0.45">
      <c r="A6262" t="str">
        <f t="shared" si="227"/>
        <v>SST2001</v>
      </c>
      <c r="B6262" t="s">
        <v>150</v>
      </c>
      <c r="C6262">
        <v>2001</v>
      </c>
      <c r="D6262">
        <v>10059.330479203698</v>
      </c>
      <c r="E6262">
        <v>70.069340379548478</v>
      </c>
      <c r="F6262">
        <f t="shared" si="228"/>
        <v>9.2162558886759456</v>
      </c>
    </row>
    <row r="6263" spans="1:6" x14ac:dyDescent="0.45">
      <c r="A6263" t="str">
        <f t="shared" si="227"/>
        <v>SST2002</v>
      </c>
      <c r="B6263" t="s">
        <v>150</v>
      </c>
      <c r="C6263">
        <v>2002</v>
      </c>
      <c r="D6263">
        <v>10498.339182290032</v>
      </c>
      <c r="E6263">
        <v>71.604871098658521</v>
      </c>
      <c r="F6263">
        <f t="shared" si="228"/>
        <v>9.2589723505196933</v>
      </c>
    </row>
    <row r="6264" spans="1:6" x14ac:dyDescent="0.45">
      <c r="A6264" t="str">
        <f t="shared" si="227"/>
        <v>SST2003</v>
      </c>
      <c r="B6264" t="s">
        <v>150</v>
      </c>
      <c r="C6264">
        <v>2003</v>
      </c>
      <c r="D6264">
        <v>11127.665273969853</v>
      </c>
      <c r="E6264">
        <v>76.437091392362532</v>
      </c>
      <c r="F6264">
        <f t="shared" si="228"/>
        <v>9.3171896535291889</v>
      </c>
    </row>
    <row r="6265" spans="1:6" x14ac:dyDescent="0.45">
      <c r="A6265" t="str">
        <f t="shared" si="227"/>
        <v>SST2004</v>
      </c>
      <c r="B6265" t="s">
        <v>150</v>
      </c>
      <c r="C6265">
        <v>2004</v>
      </c>
      <c r="D6265">
        <v>11813.897522551208</v>
      </c>
      <c r="E6265">
        <v>77.548903653792266</v>
      </c>
      <c r="F6265">
        <f t="shared" si="228"/>
        <v>9.3770318735914699</v>
      </c>
    </row>
    <row r="6266" spans="1:6" x14ac:dyDescent="0.45">
      <c r="A6266" t="str">
        <f t="shared" si="227"/>
        <v>SST2005</v>
      </c>
      <c r="B6266" t="s">
        <v>150</v>
      </c>
      <c r="C6266">
        <v>2005</v>
      </c>
      <c r="D6266">
        <v>12563.379020253815</v>
      </c>
      <c r="E6266">
        <v>94.626360441494441</v>
      </c>
      <c r="F6266">
        <f t="shared" si="228"/>
        <v>9.4385414341150202</v>
      </c>
    </row>
    <row r="6267" spans="1:6" x14ac:dyDescent="0.45">
      <c r="A6267" t="str">
        <f t="shared" si="227"/>
        <v>SST2006</v>
      </c>
      <c r="B6267" t="s">
        <v>150</v>
      </c>
      <c r="C6267">
        <v>2006</v>
      </c>
      <c r="D6267">
        <v>13774.457585455855</v>
      </c>
      <c r="E6267">
        <v>98.636687767989173</v>
      </c>
      <c r="F6267">
        <f t="shared" si="228"/>
        <v>9.5305712565094147</v>
      </c>
    </row>
    <row r="6268" spans="1:6" x14ac:dyDescent="0.45">
      <c r="A6268" t="str">
        <f t="shared" si="227"/>
        <v>SST2007</v>
      </c>
      <c r="B6268" t="s">
        <v>150</v>
      </c>
      <c r="C6268">
        <v>2007</v>
      </c>
      <c r="D6268">
        <v>14712.823209704875</v>
      </c>
      <c r="E6268">
        <v>98.826738495602314</v>
      </c>
      <c r="F6268">
        <f t="shared" si="228"/>
        <v>9.5964747197013942</v>
      </c>
    </row>
    <row r="6269" spans="1:6" x14ac:dyDescent="0.45">
      <c r="A6269" t="str">
        <f t="shared" si="227"/>
        <v>SST2008</v>
      </c>
      <c r="B6269" t="s">
        <v>150</v>
      </c>
      <c r="C6269">
        <v>2008</v>
      </c>
      <c r="D6269">
        <v>15213.805166492242</v>
      </c>
      <c r="E6269">
        <v>94.30050125283266</v>
      </c>
      <c r="F6269">
        <f t="shared" si="228"/>
        <v>9.6299585292764984</v>
      </c>
    </row>
    <row r="6270" spans="1:6" x14ac:dyDescent="0.45">
      <c r="A6270" t="str">
        <f t="shared" si="227"/>
        <v>SST2009</v>
      </c>
      <c r="B6270" t="s">
        <v>150</v>
      </c>
      <c r="C6270">
        <v>2009</v>
      </c>
      <c r="D6270">
        <v>14732.45944615613</v>
      </c>
      <c r="E6270">
        <v>99.938784962382968</v>
      </c>
      <c r="F6270">
        <f t="shared" si="228"/>
        <v>9.5978084640292458</v>
      </c>
    </row>
    <row r="6271" spans="1:6" x14ac:dyDescent="0.45">
      <c r="A6271" t="str">
        <f t="shared" si="227"/>
        <v>SST2010</v>
      </c>
      <c r="B6271" t="s">
        <v>150</v>
      </c>
      <c r="C6271">
        <v>2010</v>
      </c>
      <c r="D6271">
        <v>15147.91492368382</v>
      </c>
      <c r="E6271">
        <v>95.078297948122511</v>
      </c>
      <c r="F6271">
        <f t="shared" si="228"/>
        <v>9.625618172666055</v>
      </c>
    </row>
    <row r="6272" spans="1:6" x14ac:dyDescent="0.45">
      <c r="A6272" t="str">
        <f t="shared" si="227"/>
        <v>SST2011</v>
      </c>
      <c r="B6272" t="s">
        <v>150</v>
      </c>
      <c r="C6272">
        <v>2011</v>
      </c>
      <c r="D6272">
        <v>15796.423267825892</v>
      </c>
      <c r="E6272">
        <v>89.541726800452267</v>
      </c>
      <c r="F6272">
        <f t="shared" si="228"/>
        <v>9.6675388179342097</v>
      </c>
    </row>
    <row r="6273" spans="1:6" x14ac:dyDescent="0.45">
      <c r="A6273" t="str">
        <f t="shared" si="227"/>
        <v>SST2012</v>
      </c>
      <c r="B6273" t="s">
        <v>150</v>
      </c>
      <c r="C6273">
        <v>2012</v>
      </c>
      <c r="D6273">
        <v>16172.839813256754</v>
      </c>
      <c r="E6273">
        <v>84.078321101519052</v>
      </c>
      <c r="F6273">
        <f t="shared" si="228"/>
        <v>9.6910885594925276</v>
      </c>
    </row>
    <row r="6274" spans="1:6" x14ac:dyDescent="0.45">
      <c r="A6274" t="str">
        <f t="shared" si="227"/>
        <v>SST2013</v>
      </c>
      <c r="B6274" t="s">
        <v>150</v>
      </c>
      <c r="C6274">
        <v>2013</v>
      </c>
      <c r="D6274">
        <v>16433.54824045</v>
      </c>
      <c r="E6274">
        <v>82.164108467408084</v>
      </c>
      <c r="F6274">
        <f t="shared" si="228"/>
        <v>9.7070801487893323</v>
      </c>
    </row>
    <row r="6275" spans="1:6" x14ac:dyDescent="0.45">
      <c r="A6275" t="str">
        <f t="shared" ref="A6275:A6338" si="229">B6275&amp;C6275</f>
        <v>SST2014</v>
      </c>
      <c r="B6275" t="s">
        <v>150</v>
      </c>
      <c r="C6275">
        <v>2014</v>
      </c>
      <c r="D6275">
        <v>16859.274792245644</v>
      </c>
      <c r="E6275">
        <v>78.851986123357932</v>
      </c>
      <c r="F6275">
        <f t="shared" ref="F6275:F6338" si="230">LN(D6275)</f>
        <v>9.7326562171221767</v>
      </c>
    </row>
    <row r="6276" spans="1:6" x14ac:dyDescent="0.45">
      <c r="A6276" t="str">
        <f t="shared" si="229"/>
        <v>SST2015</v>
      </c>
      <c r="B6276" t="s">
        <v>150</v>
      </c>
      <c r="C6276">
        <v>2015</v>
      </c>
      <c r="D6276">
        <v>16738.968128226239</v>
      </c>
      <c r="E6276">
        <v>76.889228356448385</v>
      </c>
      <c r="F6276">
        <f t="shared" si="230"/>
        <v>9.7254947010579276</v>
      </c>
    </row>
    <row r="6277" spans="1:6" x14ac:dyDescent="0.45">
      <c r="A6277" t="str">
        <f t="shared" si="229"/>
        <v>SST2016</v>
      </c>
      <c r="B6277" t="s">
        <v>150</v>
      </c>
      <c r="C6277">
        <v>2016</v>
      </c>
      <c r="D6277">
        <v>17229.714625257322</v>
      </c>
      <c r="E6277">
        <v>75.868762254538098</v>
      </c>
      <c r="F6277">
        <f t="shared" si="230"/>
        <v>9.7543907667183785</v>
      </c>
    </row>
    <row r="6278" spans="1:6" x14ac:dyDescent="0.45">
      <c r="A6278" t="str">
        <f t="shared" si="229"/>
        <v>SST2017</v>
      </c>
      <c r="B6278" t="s">
        <v>150</v>
      </c>
      <c r="C6278">
        <v>2017</v>
      </c>
      <c r="D6278">
        <v>18222.124769307586</v>
      </c>
      <c r="E6278">
        <v>74.606362796880688</v>
      </c>
      <c r="F6278">
        <f t="shared" si="230"/>
        <v>9.8103917814300114</v>
      </c>
    </row>
    <row r="6279" spans="1:6" x14ac:dyDescent="0.45">
      <c r="A6279" t="str">
        <f t="shared" si="229"/>
        <v>SST2018</v>
      </c>
      <c r="B6279" t="s">
        <v>150</v>
      </c>
      <c r="C6279">
        <v>2018</v>
      </c>
      <c r="D6279">
        <v>19006.808225827295</v>
      </c>
      <c r="E6279">
        <v>66.91202261976764</v>
      </c>
      <c r="F6279">
        <f t="shared" si="230"/>
        <v>9.8525525216396694</v>
      </c>
    </row>
    <row r="6280" spans="1:6" x14ac:dyDescent="0.45">
      <c r="A6280" t="str">
        <f t="shared" si="229"/>
        <v>SST2019</v>
      </c>
      <c r="B6280" t="s">
        <v>150</v>
      </c>
      <c r="C6280">
        <v>2019</v>
      </c>
      <c r="D6280">
        <v>20292.48734806334</v>
      </c>
      <c r="E6280">
        <v>63.113414743023867</v>
      </c>
      <c r="F6280">
        <f t="shared" si="230"/>
        <v>9.918006015156676</v>
      </c>
    </row>
    <row r="6281" spans="1:6" x14ac:dyDescent="0.45">
      <c r="A6281" t="str">
        <f t="shared" si="229"/>
        <v>SST2020</v>
      </c>
      <c r="B6281" t="s">
        <v>150</v>
      </c>
      <c r="C6281">
        <v>2020</v>
      </c>
      <c r="D6281">
        <v>19032.38015225896</v>
      </c>
      <c r="E6281">
        <v>69.704450516072114</v>
      </c>
      <c r="F6281">
        <f t="shared" si="230"/>
        <v>9.8538970261558898</v>
      </c>
    </row>
    <row r="6282" spans="1:6" x14ac:dyDescent="0.45">
      <c r="A6282" t="str">
        <f t="shared" si="229"/>
        <v>SST2021</v>
      </c>
      <c r="B6282" t="s">
        <v>150</v>
      </c>
      <c r="C6282">
        <v>2021</v>
      </c>
      <c r="D6282">
        <v>21203.172666198407</v>
      </c>
      <c r="E6282">
        <v>63.422776859409794</v>
      </c>
      <c r="F6282">
        <f t="shared" si="230"/>
        <v>9.9619061035290137</v>
      </c>
    </row>
    <row r="6283" spans="1:6" x14ac:dyDescent="0.45">
      <c r="A6283" t="str">
        <f t="shared" si="229"/>
        <v>SST2022</v>
      </c>
      <c r="B6283" t="s">
        <v>150</v>
      </c>
      <c r="C6283">
        <v>2022</v>
      </c>
      <c r="D6283">
        <v>24208.845615854862</v>
      </c>
      <c r="E6283">
        <v>56.259293295385532</v>
      </c>
      <c r="F6283">
        <f t="shared" si="230"/>
        <v>10.094473366674451</v>
      </c>
    </row>
    <row r="6284" spans="1:6" x14ac:dyDescent="0.45">
      <c r="A6284" t="str">
        <f t="shared" si="229"/>
        <v>SST2023</v>
      </c>
      <c r="B6284" t="s">
        <v>150</v>
      </c>
      <c r="C6284">
        <v>2023</v>
      </c>
      <c r="D6284">
        <v>25815.261182443959</v>
      </c>
      <c r="E6284">
        <v>56.07125562597885</v>
      </c>
      <c r="F6284">
        <f t="shared" si="230"/>
        <v>10.158721114730861</v>
      </c>
    </row>
    <row r="6285" spans="1:6" x14ac:dyDescent="0.45">
      <c r="A6285" t="str">
        <f t="shared" si="229"/>
        <v>SST2024</v>
      </c>
      <c r="B6285" t="s">
        <v>150</v>
      </c>
      <c r="C6285">
        <v>2024</v>
      </c>
      <c r="D6285">
        <v>28234.306692760198</v>
      </c>
      <c r="E6285">
        <v>55.034237288883595</v>
      </c>
      <c r="F6285">
        <f t="shared" si="230"/>
        <v>10.24829306691827</v>
      </c>
    </row>
    <row r="6286" spans="1:6" x14ac:dyDescent="0.45">
      <c r="A6286" t="str">
        <f t="shared" si="229"/>
        <v>SAS1990</v>
      </c>
      <c r="B6286" t="s">
        <v>97</v>
      </c>
      <c r="C6286">
        <v>1990</v>
      </c>
      <c r="D6286" s="2">
        <v>1196.9337251368377</v>
      </c>
      <c r="E6286" s="2">
        <v>23.896400930788325</v>
      </c>
      <c r="F6286">
        <f t="shared" si="230"/>
        <v>7.0875183365538241</v>
      </c>
    </row>
    <row r="6287" spans="1:6" x14ac:dyDescent="0.45">
      <c r="A6287" t="str">
        <f t="shared" si="229"/>
        <v>SAS1991</v>
      </c>
      <c r="B6287" t="s">
        <v>97</v>
      </c>
      <c r="C6287">
        <v>1991</v>
      </c>
      <c r="D6287">
        <v>1229.0573873986586</v>
      </c>
      <c r="E6287">
        <v>22.469022016905495</v>
      </c>
      <c r="F6287">
        <f t="shared" si="230"/>
        <v>7.1140028028604743</v>
      </c>
    </row>
    <row r="6288" spans="1:6" x14ac:dyDescent="0.45">
      <c r="A6288" t="str">
        <f t="shared" si="229"/>
        <v>SAS1992</v>
      </c>
      <c r="B6288" t="s">
        <v>97</v>
      </c>
      <c r="C6288">
        <v>1992</v>
      </c>
      <c r="D6288">
        <v>1297.6214127824908</v>
      </c>
      <c r="E6288">
        <v>23.148833070077792</v>
      </c>
      <c r="F6288">
        <f t="shared" si="230"/>
        <v>7.1682881850610691</v>
      </c>
    </row>
    <row r="6289" spans="1:6" x14ac:dyDescent="0.45">
      <c r="A6289" t="str">
        <f t="shared" si="229"/>
        <v>SAS1993</v>
      </c>
      <c r="B6289" t="s">
        <v>97</v>
      </c>
      <c r="C6289">
        <v>1993</v>
      </c>
      <c r="D6289">
        <v>1363.6353247760935</v>
      </c>
      <c r="E6289">
        <v>22.406942194151974</v>
      </c>
      <c r="F6289">
        <f t="shared" si="230"/>
        <v>7.217909445454822</v>
      </c>
    </row>
    <row r="6290" spans="1:6" x14ac:dyDescent="0.45">
      <c r="A6290" t="str">
        <f t="shared" si="229"/>
        <v>SAS1994</v>
      </c>
      <c r="B6290" t="s">
        <v>97</v>
      </c>
      <c r="C6290">
        <v>1994</v>
      </c>
      <c r="D6290">
        <v>1452.1914971392148</v>
      </c>
      <c r="E6290">
        <v>22.527377109055124</v>
      </c>
      <c r="F6290">
        <f t="shared" si="230"/>
        <v>7.2808290717707722</v>
      </c>
    </row>
    <row r="6291" spans="1:6" x14ac:dyDescent="0.45">
      <c r="A6291" t="str">
        <f t="shared" si="229"/>
        <v>SAS1995</v>
      </c>
      <c r="B6291" t="s">
        <v>97</v>
      </c>
      <c r="C6291">
        <v>1995</v>
      </c>
      <c r="D6291">
        <v>1558.5097653678622</v>
      </c>
      <c r="E6291">
        <v>22.623448256400295</v>
      </c>
      <c r="F6291">
        <f t="shared" si="230"/>
        <v>7.3514853650638354</v>
      </c>
    </row>
    <row r="6292" spans="1:6" x14ac:dyDescent="0.45">
      <c r="A6292" t="str">
        <f t="shared" si="229"/>
        <v>SAS1996</v>
      </c>
      <c r="B6292" t="s">
        <v>97</v>
      </c>
      <c r="C6292">
        <v>1996</v>
      </c>
      <c r="D6292">
        <v>1666.887901944096</v>
      </c>
      <c r="E6292">
        <v>23.131302256594715</v>
      </c>
      <c r="F6292">
        <f t="shared" si="230"/>
        <v>7.4187136351052567</v>
      </c>
    </row>
    <row r="6293" spans="1:6" x14ac:dyDescent="0.45">
      <c r="A6293" t="str">
        <f t="shared" si="229"/>
        <v>SAS1997</v>
      </c>
      <c r="B6293" t="s">
        <v>97</v>
      </c>
      <c r="C6293">
        <v>1997</v>
      </c>
      <c r="D6293">
        <v>1732.3616878369985</v>
      </c>
      <c r="E6293">
        <v>23.377917649648307</v>
      </c>
      <c r="F6293">
        <f t="shared" si="230"/>
        <v>7.4572408940168478</v>
      </c>
    </row>
    <row r="6294" spans="1:6" x14ac:dyDescent="0.45">
      <c r="A6294" t="str">
        <f t="shared" si="229"/>
        <v>SAS1998</v>
      </c>
      <c r="B6294" t="s">
        <v>97</v>
      </c>
      <c r="C6294">
        <v>1998</v>
      </c>
      <c r="D6294">
        <v>1821.5909598391993</v>
      </c>
      <c r="E6294">
        <v>23.555577434265921</v>
      </c>
      <c r="F6294">
        <f t="shared" si="230"/>
        <v>7.5074655519787612</v>
      </c>
    </row>
    <row r="6295" spans="1:6" x14ac:dyDescent="0.45">
      <c r="A6295" t="str">
        <f t="shared" si="229"/>
        <v>SAS1999</v>
      </c>
      <c r="B6295" t="s">
        <v>97</v>
      </c>
      <c r="C6295">
        <v>1999</v>
      </c>
      <c r="D6295">
        <v>1962.8345596937722</v>
      </c>
      <c r="E6295">
        <v>25.127885395451308</v>
      </c>
      <c r="F6295">
        <f t="shared" si="230"/>
        <v>7.5821449114042156</v>
      </c>
    </row>
    <row r="6296" spans="1:6" x14ac:dyDescent="0.45">
      <c r="A6296" t="str">
        <f t="shared" si="229"/>
        <v>SAS2000</v>
      </c>
      <c r="B6296" t="s">
        <v>97</v>
      </c>
      <c r="C6296">
        <v>2000</v>
      </c>
      <c r="D6296">
        <v>2050.0070515598268</v>
      </c>
      <c r="E6296">
        <v>27.717565577819801</v>
      </c>
      <c r="F6296">
        <f t="shared" si="230"/>
        <v>7.6255985119118188</v>
      </c>
    </row>
    <row r="6297" spans="1:6" x14ac:dyDescent="0.45">
      <c r="A6297" t="str">
        <f t="shared" si="229"/>
        <v>SAS2001</v>
      </c>
      <c r="B6297" t="s">
        <v>97</v>
      </c>
      <c r="C6297">
        <v>2001</v>
      </c>
      <c r="D6297">
        <v>2153.1676123410475</v>
      </c>
      <c r="E6297">
        <v>28.243435116208904</v>
      </c>
      <c r="F6297">
        <f t="shared" si="230"/>
        <v>7.6746953449338129</v>
      </c>
    </row>
    <row r="6298" spans="1:6" x14ac:dyDescent="0.45">
      <c r="A6298" t="str">
        <f t="shared" si="229"/>
        <v>SAS2002</v>
      </c>
      <c r="B6298" t="s">
        <v>97</v>
      </c>
      <c r="C6298">
        <v>2002</v>
      </c>
      <c r="D6298">
        <v>2229.4217389407727</v>
      </c>
      <c r="E6298">
        <v>31.591298184689848</v>
      </c>
      <c r="F6298">
        <f t="shared" si="230"/>
        <v>7.7094975209355106</v>
      </c>
    </row>
    <row r="6299" spans="1:6" x14ac:dyDescent="0.45">
      <c r="A6299" t="str">
        <f t="shared" si="229"/>
        <v>SAS2003</v>
      </c>
      <c r="B6299" t="s">
        <v>97</v>
      </c>
      <c r="C6299">
        <v>2003</v>
      </c>
      <c r="D6299">
        <v>2403.2961256690764</v>
      </c>
      <c r="E6299">
        <v>31.049618649474457</v>
      </c>
      <c r="F6299">
        <f t="shared" si="230"/>
        <v>7.7845964597999506</v>
      </c>
    </row>
    <row r="6300" spans="1:6" x14ac:dyDescent="0.45">
      <c r="A6300" t="str">
        <f t="shared" si="229"/>
        <v>SAS2004</v>
      </c>
      <c r="B6300" t="s">
        <v>97</v>
      </c>
      <c r="C6300">
        <v>2004</v>
      </c>
      <c r="D6300">
        <v>2612.0518139431815</v>
      </c>
      <c r="E6300">
        <v>35.302227796603489</v>
      </c>
      <c r="F6300">
        <f t="shared" si="230"/>
        <v>7.8678913270844051</v>
      </c>
    </row>
    <row r="6301" spans="1:6" x14ac:dyDescent="0.45">
      <c r="A6301" t="str">
        <f t="shared" si="229"/>
        <v>SAS2005</v>
      </c>
      <c r="B6301" t="s">
        <v>97</v>
      </c>
      <c r="C6301">
        <v>2005</v>
      </c>
      <c r="D6301">
        <v>2856.1761945838689</v>
      </c>
      <c r="E6301">
        <v>38.95481905073057</v>
      </c>
      <c r="F6301">
        <f t="shared" si="230"/>
        <v>7.9572390143380201</v>
      </c>
    </row>
    <row r="6302" spans="1:6" x14ac:dyDescent="0.45">
      <c r="A6302" t="str">
        <f t="shared" si="229"/>
        <v>SAS2006</v>
      </c>
      <c r="B6302" t="s">
        <v>97</v>
      </c>
      <c r="C6302">
        <v>2006</v>
      </c>
      <c r="D6302">
        <v>3129.7198076452341</v>
      </c>
      <c r="E6302">
        <v>42.423971743605115</v>
      </c>
      <c r="F6302">
        <f t="shared" si="230"/>
        <v>8.0486987612029885</v>
      </c>
    </row>
    <row r="6303" spans="1:6" x14ac:dyDescent="0.45">
      <c r="A6303" t="str">
        <f t="shared" si="229"/>
        <v>SAS2007</v>
      </c>
      <c r="B6303" t="s">
        <v>97</v>
      </c>
      <c r="C6303">
        <v>2007</v>
      </c>
      <c r="D6303">
        <v>3407.9631344244781</v>
      </c>
      <c r="E6303">
        <v>44.473960348442496</v>
      </c>
      <c r="F6303">
        <f t="shared" si="230"/>
        <v>8.1338700705269886</v>
      </c>
    </row>
    <row r="6304" spans="1:6" x14ac:dyDescent="0.45">
      <c r="A6304" t="str">
        <f t="shared" si="229"/>
        <v>SAS2008</v>
      </c>
      <c r="B6304" t="s">
        <v>97</v>
      </c>
      <c r="C6304">
        <v>2008</v>
      </c>
      <c r="D6304">
        <v>3543.8873217555433</v>
      </c>
      <c r="E6304">
        <v>47.911953246363588</v>
      </c>
      <c r="F6304">
        <f t="shared" si="230"/>
        <v>8.172979517132493</v>
      </c>
    </row>
    <row r="6305" spans="1:6" x14ac:dyDescent="0.45">
      <c r="A6305" t="str">
        <f t="shared" si="229"/>
        <v>SAS2009</v>
      </c>
      <c r="B6305" t="s">
        <v>97</v>
      </c>
      <c r="C6305">
        <v>2009</v>
      </c>
      <c r="D6305">
        <v>3779.9744747735558</v>
      </c>
      <c r="E6305">
        <v>46.772314287632881</v>
      </c>
      <c r="F6305">
        <f t="shared" si="230"/>
        <v>8.2374725358854253</v>
      </c>
    </row>
    <row r="6306" spans="1:6" x14ac:dyDescent="0.45">
      <c r="A6306" t="str">
        <f t="shared" si="229"/>
        <v>SAS2010</v>
      </c>
      <c r="B6306" t="s">
        <v>97</v>
      </c>
      <c r="C6306">
        <v>2010</v>
      </c>
      <c r="D6306">
        <v>4084.5580716978748</v>
      </c>
      <c r="E6306">
        <v>49.172102811239526</v>
      </c>
      <c r="F6306">
        <f t="shared" si="230"/>
        <v>8.3149688182589863</v>
      </c>
    </row>
    <row r="6307" spans="1:6" x14ac:dyDescent="0.45">
      <c r="A6307" t="str">
        <f t="shared" si="229"/>
        <v>SAS2011</v>
      </c>
      <c r="B6307" t="s">
        <v>97</v>
      </c>
      <c r="C6307">
        <v>2011</v>
      </c>
      <c r="D6307">
        <v>4336.4615973473392</v>
      </c>
      <c r="E6307">
        <v>50.082310350106908</v>
      </c>
      <c r="F6307">
        <f t="shared" si="230"/>
        <v>8.3748139944061428</v>
      </c>
    </row>
    <row r="6308" spans="1:6" x14ac:dyDescent="0.45">
      <c r="A6308" t="str">
        <f t="shared" si="229"/>
        <v>SAS2012</v>
      </c>
      <c r="B6308" t="s">
        <v>97</v>
      </c>
      <c r="C6308">
        <v>2012</v>
      </c>
      <c r="D6308">
        <v>4712.8328234329347</v>
      </c>
      <c r="E6308">
        <v>50.635221521838794</v>
      </c>
      <c r="F6308">
        <f t="shared" si="230"/>
        <v>8.4580444549245524</v>
      </c>
    </row>
    <row r="6309" spans="1:6" x14ac:dyDescent="0.45">
      <c r="A6309" t="str">
        <f t="shared" si="229"/>
        <v>SAS2013</v>
      </c>
      <c r="B6309" t="s">
        <v>97</v>
      </c>
      <c r="C6309">
        <v>2013</v>
      </c>
      <c r="D6309">
        <v>4923.1336714344779</v>
      </c>
      <c r="E6309">
        <v>50.883217697339333</v>
      </c>
      <c r="F6309">
        <f t="shared" si="230"/>
        <v>8.5017005318239658</v>
      </c>
    </row>
    <row r="6310" spans="1:6" x14ac:dyDescent="0.45">
      <c r="A6310" t="str">
        <f t="shared" si="229"/>
        <v>SAS2014</v>
      </c>
      <c r="B6310" t="s">
        <v>97</v>
      </c>
      <c r="C6310">
        <v>2014</v>
      </c>
      <c r="D6310">
        <v>5117.5737763801662</v>
      </c>
      <c r="E6310">
        <v>50.637292356954859</v>
      </c>
      <c r="F6310">
        <f t="shared" si="230"/>
        <v>8.5404357339200807</v>
      </c>
    </row>
    <row r="6311" spans="1:6" x14ac:dyDescent="0.45">
      <c r="A6311" t="str">
        <f t="shared" si="229"/>
        <v>SAS2015</v>
      </c>
      <c r="B6311" t="s">
        <v>97</v>
      </c>
      <c r="C6311">
        <v>2015</v>
      </c>
      <c r="D6311">
        <v>5353.196952980793</v>
      </c>
      <c r="E6311">
        <v>50.827990370404429</v>
      </c>
      <c r="F6311">
        <f t="shared" si="230"/>
        <v>8.5854492227262114</v>
      </c>
    </row>
    <row r="6312" spans="1:6" x14ac:dyDescent="0.45">
      <c r="A6312" t="str">
        <f t="shared" si="229"/>
        <v>SAS2016</v>
      </c>
      <c r="B6312" t="s">
        <v>97</v>
      </c>
      <c r="C6312">
        <v>2016</v>
      </c>
      <c r="D6312">
        <v>5729.0006291087384</v>
      </c>
      <c r="E6312">
        <v>47.919363710781063</v>
      </c>
      <c r="F6312">
        <f t="shared" si="230"/>
        <v>8.6532963842198374</v>
      </c>
    </row>
    <row r="6313" spans="1:6" x14ac:dyDescent="0.45">
      <c r="A6313" t="str">
        <f t="shared" si="229"/>
        <v>SAS2017</v>
      </c>
      <c r="B6313" t="s">
        <v>97</v>
      </c>
      <c r="C6313">
        <v>2017</v>
      </c>
      <c r="D6313">
        <v>6077.7762256978776</v>
      </c>
      <c r="E6313">
        <v>48.010589086114223</v>
      </c>
      <c r="F6313">
        <f t="shared" si="230"/>
        <v>8.7123941557041835</v>
      </c>
    </row>
    <row r="6314" spans="1:6" x14ac:dyDescent="0.45">
      <c r="A6314" t="str">
        <f t="shared" si="229"/>
        <v>SAS2018</v>
      </c>
      <c r="B6314" t="s">
        <v>97</v>
      </c>
      <c r="C6314">
        <v>2018</v>
      </c>
      <c r="D6314">
        <v>6648.9874930494789</v>
      </c>
      <c r="E6314">
        <v>49.423455317508107</v>
      </c>
      <c r="F6314">
        <f t="shared" si="230"/>
        <v>8.8022198653733845</v>
      </c>
    </row>
    <row r="6315" spans="1:6" x14ac:dyDescent="0.45">
      <c r="A6315" t="str">
        <f t="shared" si="229"/>
        <v>SAS2019</v>
      </c>
      <c r="B6315" t="s">
        <v>97</v>
      </c>
      <c r="C6315">
        <v>2019</v>
      </c>
      <c r="D6315">
        <v>7088.516622333028</v>
      </c>
      <c r="E6315">
        <v>49.667659539529438</v>
      </c>
      <c r="F6315">
        <f t="shared" si="230"/>
        <v>8.8662313765267964</v>
      </c>
    </row>
    <row r="6316" spans="1:6" x14ac:dyDescent="0.45">
      <c r="A6316" t="str">
        <f t="shared" si="229"/>
        <v>SAS2020</v>
      </c>
      <c r="B6316" t="s">
        <v>97</v>
      </c>
      <c r="C6316">
        <v>2020</v>
      </c>
      <c r="D6316">
        <v>6969.472124202548</v>
      </c>
      <c r="E6316">
        <v>53.023611218657187</v>
      </c>
      <c r="F6316">
        <f t="shared" si="230"/>
        <v>8.8492947654779694</v>
      </c>
    </row>
    <row r="6317" spans="1:6" x14ac:dyDescent="0.45">
      <c r="A6317" t="str">
        <f t="shared" si="229"/>
        <v>SAS2021</v>
      </c>
      <c r="B6317" t="s">
        <v>97</v>
      </c>
      <c r="C6317">
        <v>2021</v>
      </c>
      <c r="D6317">
        <v>8015.3567446281122</v>
      </c>
      <c r="E6317">
        <v>49.413507738942599</v>
      </c>
      <c r="F6317">
        <f t="shared" si="230"/>
        <v>8.9891145736761011</v>
      </c>
    </row>
    <row r="6318" spans="1:6" x14ac:dyDescent="0.45">
      <c r="A6318" t="str">
        <f t="shared" si="229"/>
        <v>TSA1990</v>
      </c>
      <c r="B6318" t="s">
        <v>70</v>
      </c>
      <c r="C6318">
        <v>1990</v>
      </c>
      <c r="D6318" s="2">
        <v>1196.9337251368374</v>
      </c>
      <c r="E6318" s="2">
        <v>23.896400930788325</v>
      </c>
      <c r="F6318">
        <f t="shared" si="230"/>
        <v>7.0875183365538241</v>
      </c>
    </row>
    <row r="6319" spans="1:6" x14ac:dyDescent="0.45">
      <c r="A6319" t="str">
        <f t="shared" si="229"/>
        <v>TSA1991</v>
      </c>
      <c r="B6319" t="s">
        <v>70</v>
      </c>
      <c r="C6319">
        <v>1991</v>
      </c>
      <c r="D6319">
        <v>1229.0573873986589</v>
      </c>
      <c r="E6319">
        <v>22.469022016905498</v>
      </c>
      <c r="F6319">
        <f t="shared" si="230"/>
        <v>7.1140028028604743</v>
      </c>
    </row>
    <row r="6320" spans="1:6" x14ac:dyDescent="0.45">
      <c r="A6320" t="str">
        <f t="shared" si="229"/>
        <v>TSA1992</v>
      </c>
      <c r="B6320" t="s">
        <v>70</v>
      </c>
      <c r="C6320">
        <v>1992</v>
      </c>
      <c r="D6320">
        <v>1297.6214127824908</v>
      </c>
      <c r="E6320">
        <v>23.148833070077792</v>
      </c>
      <c r="F6320">
        <f t="shared" si="230"/>
        <v>7.1682881850610691</v>
      </c>
    </row>
    <row r="6321" spans="1:6" x14ac:dyDescent="0.45">
      <c r="A6321" t="str">
        <f t="shared" si="229"/>
        <v>TSA1993</v>
      </c>
      <c r="B6321" t="s">
        <v>70</v>
      </c>
      <c r="C6321">
        <v>1993</v>
      </c>
      <c r="D6321">
        <v>1363.6353247760935</v>
      </c>
      <c r="E6321">
        <v>22.406942194151974</v>
      </c>
      <c r="F6321">
        <f t="shared" si="230"/>
        <v>7.217909445454822</v>
      </c>
    </row>
    <row r="6322" spans="1:6" x14ac:dyDescent="0.45">
      <c r="A6322" t="str">
        <f t="shared" si="229"/>
        <v>TSA1994</v>
      </c>
      <c r="B6322" t="s">
        <v>70</v>
      </c>
      <c r="C6322">
        <v>1994</v>
      </c>
      <c r="D6322">
        <v>1452.191497139215</v>
      </c>
      <c r="E6322">
        <v>22.52737710905512</v>
      </c>
      <c r="F6322">
        <f t="shared" si="230"/>
        <v>7.2808290717707722</v>
      </c>
    </row>
    <row r="6323" spans="1:6" x14ac:dyDescent="0.45">
      <c r="A6323" t="str">
        <f t="shared" si="229"/>
        <v>TSA1995</v>
      </c>
      <c r="B6323" t="s">
        <v>70</v>
      </c>
      <c r="C6323">
        <v>1995</v>
      </c>
      <c r="D6323">
        <v>1558.5097653678622</v>
      </c>
      <c r="E6323">
        <v>22.623448256400295</v>
      </c>
      <c r="F6323">
        <f t="shared" si="230"/>
        <v>7.3514853650638354</v>
      </c>
    </row>
    <row r="6324" spans="1:6" x14ac:dyDescent="0.45">
      <c r="A6324" t="str">
        <f t="shared" si="229"/>
        <v>TSA1996</v>
      </c>
      <c r="B6324" t="s">
        <v>70</v>
      </c>
      <c r="C6324">
        <v>1996</v>
      </c>
      <c r="D6324">
        <v>1666.887901944096</v>
      </c>
      <c r="E6324">
        <v>23.131302256594712</v>
      </c>
      <c r="F6324">
        <f t="shared" si="230"/>
        <v>7.4187136351052567</v>
      </c>
    </row>
    <row r="6325" spans="1:6" x14ac:dyDescent="0.45">
      <c r="A6325" t="str">
        <f t="shared" si="229"/>
        <v>TSA1997</v>
      </c>
      <c r="B6325" t="s">
        <v>70</v>
      </c>
      <c r="C6325">
        <v>1997</v>
      </c>
      <c r="D6325">
        <v>1732.3616878369985</v>
      </c>
      <c r="E6325">
        <v>23.377917649648307</v>
      </c>
      <c r="F6325">
        <f t="shared" si="230"/>
        <v>7.4572408940168478</v>
      </c>
    </row>
    <row r="6326" spans="1:6" x14ac:dyDescent="0.45">
      <c r="A6326" t="str">
        <f t="shared" si="229"/>
        <v>TSA1998</v>
      </c>
      <c r="B6326" t="s">
        <v>70</v>
      </c>
      <c r="C6326">
        <v>1998</v>
      </c>
      <c r="D6326">
        <v>1821.5909598391993</v>
      </c>
      <c r="E6326">
        <v>23.555577434265921</v>
      </c>
      <c r="F6326">
        <f t="shared" si="230"/>
        <v>7.5074655519787612</v>
      </c>
    </row>
    <row r="6327" spans="1:6" x14ac:dyDescent="0.45">
      <c r="A6327" t="str">
        <f t="shared" si="229"/>
        <v>TSA1999</v>
      </c>
      <c r="B6327" t="s">
        <v>70</v>
      </c>
      <c r="C6327">
        <v>1999</v>
      </c>
      <c r="D6327">
        <v>1962.8345596937725</v>
      </c>
      <c r="E6327">
        <v>25.127885395451312</v>
      </c>
      <c r="F6327">
        <f t="shared" si="230"/>
        <v>7.5821449114042156</v>
      </c>
    </row>
    <row r="6328" spans="1:6" x14ac:dyDescent="0.45">
      <c r="A6328" t="str">
        <f t="shared" si="229"/>
        <v>TSA2000</v>
      </c>
      <c r="B6328" t="s">
        <v>70</v>
      </c>
      <c r="C6328">
        <v>2000</v>
      </c>
      <c r="D6328">
        <v>2050.0070515598268</v>
      </c>
      <c r="E6328">
        <v>27.717565577819801</v>
      </c>
      <c r="F6328">
        <f t="shared" si="230"/>
        <v>7.6255985119118188</v>
      </c>
    </row>
    <row r="6329" spans="1:6" x14ac:dyDescent="0.45">
      <c r="A6329" t="str">
        <f t="shared" si="229"/>
        <v>TSA2001</v>
      </c>
      <c r="B6329" t="s">
        <v>70</v>
      </c>
      <c r="C6329">
        <v>2001</v>
      </c>
      <c r="D6329">
        <v>2153.1676123410475</v>
      </c>
      <c r="E6329">
        <v>28.243435116208904</v>
      </c>
      <c r="F6329">
        <f t="shared" si="230"/>
        <v>7.6746953449338129</v>
      </c>
    </row>
    <row r="6330" spans="1:6" x14ac:dyDescent="0.45">
      <c r="A6330" t="str">
        <f t="shared" si="229"/>
        <v>TSA2002</v>
      </c>
      <c r="B6330" t="s">
        <v>70</v>
      </c>
      <c r="C6330">
        <v>2002</v>
      </c>
      <c r="D6330">
        <v>2229.4217389407727</v>
      </c>
      <c r="E6330">
        <v>31.59129818468984</v>
      </c>
      <c r="F6330">
        <f t="shared" si="230"/>
        <v>7.7094975209355106</v>
      </c>
    </row>
    <row r="6331" spans="1:6" x14ac:dyDescent="0.45">
      <c r="A6331" t="str">
        <f t="shared" si="229"/>
        <v>TSA2003</v>
      </c>
      <c r="B6331" t="s">
        <v>70</v>
      </c>
      <c r="C6331">
        <v>2003</v>
      </c>
      <c r="D6331">
        <v>2403.296125669076</v>
      </c>
      <c r="E6331">
        <v>31.049618649474461</v>
      </c>
      <c r="F6331">
        <f t="shared" si="230"/>
        <v>7.7845964597999506</v>
      </c>
    </row>
    <row r="6332" spans="1:6" x14ac:dyDescent="0.45">
      <c r="A6332" t="str">
        <f t="shared" si="229"/>
        <v>TSA2004</v>
      </c>
      <c r="B6332" t="s">
        <v>70</v>
      </c>
      <c r="C6332">
        <v>2004</v>
      </c>
      <c r="D6332">
        <v>2612.0518139431815</v>
      </c>
      <c r="E6332">
        <v>35.302227796603489</v>
      </c>
      <c r="F6332">
        <f t="shared" si="230"/>
        <v>7.8678913270844051</v>
      </c>
    </row>
    <row r="6333" spans="1:6" x14ac:dyDescent="0.45">
      <c r="A6333" t="str">
        <f t="shared" si="229"/>
        <v>TSA2005</v>
      </c>
      <c r="B6333" t="s">
        <v>70</v>
      </c>
      <c r="C6333">
        <v>2005</v>
      </c>
      <c r="D6333">
        <v>2856.1761945838684</v>
      </c>
      <c r="E6333">
        <v>38.95481905073057</v>
      </c>
      <c r="F6333">
        <f t="shared" si="230"/>
        <v>7.9572390143380201</v>
      </c>
    </row>
    <row r="6334" spans="1:6" x14ac:dyDescent="0.45">
      <c r="A6334" t="str">
        <f t="shared" si="229"/>
        <v>TSA2006</v>
      </c>
      <c r="B6334" t="s">
        <v>70</v>
      </c>
      <c r="C6334">
        <v>2006</v>
      </c>
      <c r="D6334">
        <v>3129.7198076452341</v>
      </c>
      <c r="E6334">
        <v>42.423971743605115</v>
      </c>
      <c r="F6334">
        <f t="shared" si="230"/>
        <v>8.0486987612029885</v>
      </c>
    </row>
    <row r="6335" spans="1:6" x14ac:dyDescent="0.45">
      <c r="A6335" t="str">
        <f t="shared" si="229"/>
        <v>TSA2007</v>
      </c>
      <c r="B6335" t="s">
        <v>70</v>
      </c>
      <c r="C6335">
        <v>2007</v>
      </c>
      <c r="D6335">
        <v>3407.9631344244776</v>
      </c>
      <c r="E6335">
        <v>44.473960348442496</v>
      </c>
      <c r="F6335">
        <f t="shared" si="230"/>
        <v>8.1338700705269886</v>
      </c>
    </row>
    <row r="6336" spans="1:6" x14ac:dyDescent="0.45">
      <c r="A6336" t="str">
        <f t="shared" si="229"/>
        <v>TSA2008</v>
      </c>
      <c r="B6336" t="s">
        <v>70</v>
      </c>
      <c r="C6336">
        <v>2008</v>
      </c>
      <c r="D6336">
        <v>3543.8873217555433</v>
      </c>
      <c r="E6336">
        <v>47.911953246363588</v>
      </c>
      <c r="F6336">
        <f t="shared" si="230"/>
        <v>8.172979517132493</v>
      </c>
    </row>
    <row r="6337" spans="1:6" x14ac:dyDescent="0.45">
      <c r="A6337" t="str">
        <f t="shared" si="229"/>
        <v>TSA2009</v>
      </c>
      <c r="B6337" t="s">
        <v>70</v>
      </c>
      <c r="C6337">
        <v>2009</v>
      </c>
      <c r="D6337">
        <v>3779.9744747735544</v>
      </c>
      <c r="E6337">
        <v>46.772314287632888</v>
      </c>
      <c r="F6337">
        <f t="shared" si="230"/>
        <v>8.2374725358854253</v>
      </c>
    </row>
    <row r="6338" spans="1:6" x14ac:dyDescent="0.45">
      <c r="A6338" t="str">
        <f t="shared" si="229"/>
        <v>TSA2010</v>
      </c>
      <c r="B6338" t="s">
        <v>70</v>
      </c>
      <c r="C6338">
        <v>2010</v>
      </c>
      <c r="D6338">
        <v>4084.5580716978748</v>
      </c>
      <c r="E6338">
        <v>49.172102811239526</v>
      </c>
      <c r="F6338">
        <f t="shared" si="230"/>
        <v>8.3149688182589863</v>
      </c>
    </row>
    <row r="6339" spans="1:6" x14ac:dyDescent="0.45">
      <c r="A6339" t="str">
        <f t="shared" ref="A6339:A6402" si="231">B6339&amp;C6339</f>
        <v>TSA2011</v>
      </c>
      <c r="B6339" t="s">
        <v>70</v>
      </c>
      <c r="C6339">
        <v>2011</v>
      </c>
      <c r="D6339">
        <v>4336.4615973473392</v>
      </c>
      <c r="E6339">
        <v>50.082310350106901</v>
      </c>
      <c r="F6339">
        <f t="shared" ref="F6339:F6402" si="232">LN(D6339)</f>
        <v>8.3748139944061428</v>
      </c>
    </row>
    <row r="6340" spans="1:6" x14ac:dyDescent="0.45">
      <c r="A6340" t="str">
        <f t="shared" si="231"/>
        <v>TSA2012</v>
      </c>
      <c r="B6340" t="s">
        <v>70</v>
      </c>
      <c r="C6340">
        <v>2012</v>
      </c>
      <c r="D6340">
        <v>4712.8328234329347</v>
      </c>
      <c r="E6340">
        <v>50.635221521838801</v>
      </c>
      <c r="F6340">
        <f t="shared" si="232"/>
        <v>8.4580444549245524</v>
      </c>
    </row>
    <row r="6341" spans="1:6" x14ac:dyDescent="0.45">
      <c r="A6341" t="str">
        <f t="shared" si="231"/>
        <v>TSA2013</v>
      </c>
      <c r="B6341" t="s">
        <v>70</v>
      </c>
      <c r="C6341">
        <v>2013</v>
      </c>
      <c r="D6341">
        <v>4923.1336714344779</v>
      </c>
      <c r="E6341">
        <v>50.883217697339347</v>
      </c>
      <c r="F6341">
        <f t="shared" si="232"/>
        <v>8.5017005318239658</v>
      </c>
    </row>
    <row r="6342" spans="1:6" x14ac:dyDescent="0.45">
      <c r="A6342" t="str">
        <f t="shared" si="231"/>
        <v>TSA2014</v>
      </c>
      <c r="B6342" t="s">
        <v>70</v>
      </c>
      <c r="C6342">
        <v>2014</v>
      </c>
      <c r="D6342">
        <v>5117.5737763801662</v>
      </c>
      <c r="E6342">
        <v>50.637292356954859</v>
      </c>
      <c r="F6342">
        <f t="shared" si="232"/>
        <v>8.5404357339200807</v>
      </c>
    </row>
    <row r="6343" spans="1:6" x14ac:dyDescent="0.45">
      <c r="A6343" t="str">
        <f t="shared" si="231"/>
        <v>TSA2015</v>
      </c>
      <c r="B6343" t="s">
        <v>70</v>
      </c>
      <c r="C6343">
        <v>2015</v>
      </c>
      <c r="D6343">
        <v>5353.196952980793</v>
      </c>
      <c r="E6343">
        <v>50.827990370404429</v>
      </c>
      <c r="F6343">
        <f t="shared" si="232"/>
        <v>8.5854492227262114</v>
      </c>
    </row>
    <row r="6344" spans="1:6" x14ac:dyDescent="0.45">
      <c r="A6344" t="str">
        <f t="shared" si="231"/>
        <v>TSA2016</v>
      </c>
      <c r="B6344" t="s">
        <v>70</v>
      </c>
      <c r="C6344">
        <v>2016</v>
      </c>
      <c r="D6344">
        <v>5729.0006291087384</v>
      </c>
      <c r="E6344">
        <v>47.919363710781056</v>
      </c>
      <c r="F6344">
        <f t="shared" si="232"/>
        <v>8.6532963842198374</v>
      </c>
    </row>
    <row r="6345" spans="1:6" x14ac:dyDescent="0.45">
      <c r="A6345" t="str">
        <f t="shared" si="231"/>
        <v>TSA2017</v>
      </c>
      <c r="B6345" t="s">
        <v>70</v>
      </c>
      <c r="C6345">
        <v>2017</v>
      </c>
      <c r="D6345">
        <v>6077.7762256978776</v>
      </c>
      <c r="E6345">
        <v>48.010589086114216</v>
      </c>
      <c r="F6345">
        <f t="shared" si="232"/>
        <v>8.7123941557041835</v>
      </c>
    </row>
    <row r="6346" spans="1:6" x14ac:dyDescent="0.45">
      <c r="A6346" t="str">
        <f t="shared" si="231"/>
        <v>TSA2018</v>
      </c>
      <c r="B6346" t="s">
        <v>70</v>
      </c>
      <c r="C6346">
        <v>2018</v>
      </c>
      <c r="D6346">
        <v>6648.9874930494807</v>
      </c>
      <c r="E6346">
        <v>49.423455317508093</v>
      </c>
      <c r="F6346">
        <f t="shared" si="232"/>
        <v>8.8022198653733863</v>
      </c>
    </row>
    <row r="6347" spans="1:6" x14ac:dyDescent="0.45">
      <c r="A6347" t="str">
        <f t="shared" si="231"/>
        <v>TSA2019</v>
      </c>
      <c r="B6347" t="s">
        <v>70</v>
      </c>
      <c r="C6347">
        <v>2019</v>
      </c>
      <c r="D6347">
        <v>7088.516622333028</v>
      </c>
      <c r="E6347">
        <v>49.667659539529438</v>
      </c>
      <c r="F6347">
        <f t="shared" si="232"/>
        <v>8.8662313765267964</v>
      </c>
    </row>
    <row r="6348" spans="1:6" x14ac:dyDescent="0.45">
      <c r="A6348" t="str">
        <f t="shared" si="231"/>
        <v>TSA2020</v>
      </c>
      <c r="B6348" t="s">
        <v>70</v>
      </c>
      <c r="C6348">
        <v>2020</v>
      </c>
      <c r="D6348">
        <v>6969.472124202548</v>
      </c>
      <c r="E6348">
        <v>53.02361121865718</v>
      </c>
      <c r="F6348">
        <f t="shared" si="232"/>
        <v>8.8492947654779694</v>
      </c>
    </row>
    <row r="6349" spans="1:6" x14ac:dyDescent="0.45">
      <c r="A6349" t="str">
        <f t="shared" si="231"/>
        <v>TSA2021</v>
      </c>
      <c r="B6349" t="s">
        <v>70</v>
      </c>
      <c r="C6349">
        <v>2021</v>
      </c>
      <c r="D6349">
        <v>8015.3567446281122</v>
      </c>
      <c r="E6349">
        <v>49.413507738942606</v>
      </c>
      <c r="F6349">
        <f t="shared" si="232"/>
        <v>8.9891145736761011</v>
      </c>
    </row>
    <row r="6350" spans="1:6" x14ac:dyDescent="0.45">
      <c r="A6350" t="str">
        <f t="shared" si="231"/>
        <v>SSF1990</v>
      </c>
      <c r="B6350" t="s">
        <v>144</v>
      </c>
      <c r="C6350">
        <v>1990</v>
      </c>
      <c r="D6350" s="2">
        <v>1778.8788082203039</v>
      </c>
      <c r="E6350" s="2">
        <v>33.185677225419397</v>
      </c>
      <c r="F6350">
        <f t="shared" si="232"/>
        <v>7.4837385618041772</v>
      </c>
    </row>
    <row r="6351" spans="1:6" x14ac:dyDescent="0.45">
      <c r="A6351" t="str">
        <f t="shared" si="231"/>
        <v>SSF1992</v>
      </c>
      <c r="B6351" t="s">
        <v>144</v>
      </c>
      <c r="C6351">
        <v>1992</v>
      </c>
      <c r="D6351">
        <v>1788.0462358152979</v>
      </c>
      <c r="E6351">
        <v>45.867575441825359</v>
      </c>
      <c r="F6351">
        <f t="shared" si="232"/>
        <v>7.4888788143562239</v>
      </c>
    </row>
    <row r="6352" spans="1:6" x14ac:dyDescent="0.45">
      <c r="A6352" t="str">
        <f t="shared" si="231"/>
        <v>SSF1993</v>
      </c>
      <c r="B6352" t="s">
        <v>144</v>
      </c>
      <c r="C6352">
        <v>1993</v>
      </c>
      <c r="D6352">
        <v>1770.9104053180979</v>
      </c>
      <c r="E6352">
        <v>46.645011446393511</v>
      </c>
      <c r="F6352">
        <f t="shared" si="232"/>
        <v>7.479249046620625</v>
      </c>
    </row>
    <row r="6353" spans="1:6" x14ac:dyDescent="0.45">
      <c r="A6353" t="str">
        <f t="shared" si="231"/>
        <v>SSF1994</v>
      </c>
      <c r="B6353" t="s">
        <v>144</v>
      </c>
      <c r="C6353">
        <v>1994</v>
      </c>
      <c r="D6353">
        <v>1779.8223062937363</v>
      </c>
      <c r="E6353">
        <v>49.247907127563948</v>
      </c>
      <c r="F6353">
        <f t="shared" si="232"/>
        <v>7.4842688103781247</v>
      </c>
    </row>
    <row r="6354" spans="1:6" x14ac:dyDescent="0.45">
      <c r="A6354" t="str">
        <f t="shared" si="231"/>
        <v>SSF1995</v>
      </c>
      <c r="B6354" t="s">
        <v>144</v>
      </c>
      <c r="C6354">
        <v>1995</v>
      </c>
      <c r="D6354">
        <v>1831.6166085017142</v>
      </c>
      <c r="E6354">
        <v>45.255416066925306</v>
      </c>
      <c r="F6354">
        <f t="shared" si="232"/>
        <v>7.5129542484977332</v>
      </c>
    </row>
    <row r="6355" spans="1:6" x14ac:dyDescent="0.45">
      <c r="A6355" t="str">
        <f t="shared" si="231"/>
        <v>SSF1996</v>
      </c>
      <c r="B6355" t="s">
        <v>144</v>
      </c>
      <c r="C6355">
        <v>1996</v>
      </c>
      <c r="D6355">
        <v>1910.0837121870768</v>
      </c>
      <c r="E6355">
        <v>40.020782080899146</v>
      </c>
      <c r="F6355">
        <f t="shared" si="232"/>
        <v>7.5549023484504376</v>
      </c>
    </row>
    <row r="6356" spans="1:6" x14ac:dyDescent="0.45">
      <c r="A6356" t="str">
        <f t="shared" si="231"/>
        <v>SSF1997</v>
      </c>
      <c r="B6356" t="s">
        <v>144</v>
      </c>
      <c r="C6356">
        <v>1997</v>
      </c>
      <c r="D6356">
        <v>1975.7538861295843</v>
      </c>
      <c r="E6356">
        <v>39.005325168596492</v>
      </c>
      <c r="F6356">
        <f t="shared" si="232"/>
        <v>7.5887053189967704</v>
      </c>
    </row>
    <row r="6357" spans="1:6" x14ac:dyDescent="0.45">
      <c r="A6357" t="str">
        <f t="shared" si="231"/>
        <v>SSF1998</v>
      </c>
      <c r="B6357" t="s">
        <v>144</v>
      </c>
      <c r="C6357">
        <v>1998</v>
      </c>
      <c r="D6357">
        <v>1996.2133048688477</v>
      </c>
      <c r="E6357">
        <v>36.727276241391237</v>
      </c>
      <c r="F6357">
        <f t="shared" si="232"/>
        <v>7.5990073173283843</v>
      </c>
    </row>
    <row r="6358" spans="1:6" x14ac:dyDescent="0.45">
      <c r="A6358" t="str">
        <f t="shared" si="231"/>
        <v>SSF1999</v>
      </c>
      <c r="B6358" t="s">
        <v>144</v>
      </c>
      <c r="C6358">
        <v>1999</v>
      </c>
      <c r="D6358">
        <v>2018.2733583028437</v>
      </c>
      <c r="E6358">
        <v>55.4824169290426</v>
      </c>
      <c r="F6358">
        <f t="shared" si="232"/>
        <v>7.6099976517509953</v>
      </c>
    </row>
    <row r="6359" spans="1:6" x14ac:dyDescent="0.45">
      <c r="A6359" t="str">
        <f t="shared" si="231"/>
        <v>SSF2000</v>
      </c>
      <c r="B6359" t="s">
        <v>144</v>
      </c>
      <c r="C6359">
        <v>2000</v>
      </c>
      <c r="D6359">
        <v>2081.7479460961367</v>
      </c>
      <c r="E6359">
        <v>51.190565298063639</v>
      </c>
      <c r="F6359">
        <f t="shared" si="232"/>
        <v>7.640963178491754</v>
      </c>
    </row>
    <row r="6360" spans="1:6" x14ac:dyDescent="0.45">
      <c r="A6360" t="str">
        <f t="shared" si="231"/>
        <v>SSF2001</v>
      </c>
      <c r="B6360" t="s">
        <v>144</v>
      </c>
      <c r="C6360">
        <v>2001</v>
      </c>
      <c r="D6360">
        <v>2161.7677531686786</v>
      </c>
      <c r="E6360">
        <v>50.280341780469705</v>
      </c>
      <c r="F6360">
        <f t="shared" si="232"/>
        <v>7.6786815702128219</v>
      </c>
    </row>
    <row r="6361" spans="1:6" x14ac:dyDescent="0.45">
      <c r="A6361" t="str">
        <f t="shared" si="231"/>
        <v>SSF2002</v>
      </c>
      <c r="B6361" t="s">
        <v>144</v>
      </c>
      <c r="C6361">
        <v>2002</v>
      </c>
      <c r="D6361">
        <v>2268.5399648627499</v>
      </c>
      <c r="E6361">
        <v>38.632148273524201</v>
      </c>
      <c r="F6361">
        <f t="shared" si="232"/>
        <v>7.7268917162566382</v>
      </c>
    </row>
    <row r="6362" spans="1:6" x14ac:dyDescent="0.45">
      <c r="A6362" t="str">
        <f t="shared" si="231"/>
        <v>SSF2003</v>
      </c>
      <c r="B6362" t="s">
        <v>144</v>
      </c>
      <c r="C6362">
        <v>2003</v>
      </c>
      <c r="D6362">
        <v>2347.3169367961282</v>
      </c>
      <c r="E6362">
        <v>46.267996607148007</v>
      </c>
      <c r="F6362">
        <f t="shared" si="232"/>
        <v>7.761028225846176</v>
      </c>
    </row>
    <row r="6363" spans="1:6" x14ac:dyDescent="0.45">
      <c r="A6363" t="str">
        <f t="shared" si="231"/>
        <v>SSF2004</v>
      </c>
      <c r="B6363" t="s">
        <v>144</v>
      </c>
      <c r="C6363">
        <v>2004</v>
      </c>
      <c r="D6363">
        <v>2501.4400939116022</v>
      </c>
      <c r="E6363">
        <v>51.427169863751125</v>
      </c>
      <c r="F6363">
        <f t="shared" si="232"/>
        <v>7.8246218825749807</v>
      </c>
    </row>
    <row r="6364" spans="1:6" x14ac:dyDescent="0.45">
      <c r="A6364" t="str">
        <f t="shared" si="231"/>
        <v>SSF2005</v>
      </c>
      <c r="B6364" t="s">
        <v>144</v>
      </c>
      <c r="C6364">
        <v>2005</v>
      </c>
      <c r="D6364">
        <v>2663.2109771472578</v>
      </c>
      <c r="E6364">
        <v>53.255107342322077</v>
      </c>
      <c r="F6364">
        <f t="shared" si="232"/>
        <v>7.8872878080408677</v>
      </c>
    </row>
    <row r="6365" spans="1:6" x14ac:dyDescent="0.45">
      <c r="A6365" t="str">
        <f t="shared" si="231"/>
        <v>SSF2006</v>
      </c>
      <c r="B6365" t="s">
        <v>144</v>
      </c>
      <c r="C6365">
        <v>2006</v>
      </c>
      <c r="D6365">
        <v>2833.9099166318592</v>
      </c>
      <c r="E6365">
        <v>55.076688793134629</v>
      </c>
      <c r="F6365">
        <f t="shared" si="232"/>
        <v>7.949412633094699</v>
      </c>
    </row>
    <row r="6366" spans="1:6" x14ac:dyDescent="0.45">
      <c r="A6366" t="str">
        <f t="shared" si="231"/>
        <v>SSF2007</v>
      </c>
      <c r="B6366" t="s">
        <v>144</v>
      </c>
      <c r="C6366">
        <v>2007</v>
      </c>
      <c r="D6366">
        <v>3006.0694937219218</v>
      </c>
      <c r="E6366">
        <v>55.77433776299241</v>
      </c>
      <c r="F6366">
        <f t="shared" si="232"/>
        <v>8.0083886883829951</v>
      </c>
    </row>
    <row r="6367" spans="1:6" x14ac:dyDescent="0.45">
      <c r="A6367" t="str">
        <f t="shared" si="231"/>
        <v>SSF2008</v>
      </c>
      <c r="B6367" t="s">
        <v>144</v>
      </c>
      <c r="C6367">
        <v>2008</v>
      </c>
      <c r="D6367">
        <v>3137.8062227009359</v>
      </c>
      <c r="E6367">
        <v>46.433059606434576</v>
      </c>
      <c r="F6367">
        <f t="shared" si="232"/>
        <v>8.0512791795382412</v>
      </c>
    </row>
    <row r="6368" spans="1:6" x14ac:dyDescent="0.45">
      <c r="A6368" t="str">
        <f t="shared" si="231"/>
        <v>SSF2009</v>
      </c>
      <c r="B6368" t="s">
        <v>144</v>
      </c>
      <c r="C6368">
        <v>2009</v>
      </c>
      <c r="D6368">
        <v>3161.1403542363373</v>
      </c>
      <c r="E6368">
        <v>48.946740060385089</v>
      </c>
      <c r="F6368">
        <f t="shared" si="232"/>
        <v>8.0586881130762436</v>
      </c>
    </row>
    <row r="6369" spans="1:6" x14ac:dyDescent="0.45">
      <c r="A6369" t="str">
        <f t="shared" si="231"/>
        <v>SSF2010</v>
      </c>
      <c r="B6369" t="s">
        <v>144</v>
      </c>
      <c r="C6369">
        <v>2010</v>
      </c>
      <c r="D6369">
        <v>3296.307536489323</v>
      </c>
      <c r="E6369">
        <v>50.5037517295155</v>
      </c>
      <c r="F6369">
        <f t="shared" si="232"/>
        <v>8.1005581926503325</v>
      </c>
    </row>
    <row r="6370" spans="1:6" x14ac:dyDescent="0.45">
      <c r="A6370" t="str">
        <f t="shared" si="231"/>
        <v>SSF2011</v>
      </c>
      <c r="B6370" t="s">
        <v>144</v>
      </c>
      <c r="C6370">
        <v>2011</v>
      </c>
      <c r="D6370">
        <v>3418.8775493264038</v>
      </c>
      <c r="E6370">
        <v>46.230472097470717</v>
      </c>
      <c r="F6370">
        <f t="shared" si="232"/>
        <v>8.1370675742352585</v>
      </c>
    </row>
    <row r="6371" spans="1:6" x14ac:dyDescent="0.45">
      <c r="A6371" t="str">
        <f t="shared" si="231"/>
        <v>SSF2012</v>
      </c>
      <c r="B6371" t="s">
        <v>144</v>
      </c>
      <c r="C6371">
        <v>2012</v>
      </c>
      <c r="D6371">
        <v>3418.6892283523471</v>
      </c>
      <c r="E6371">
        <v>45.840763032286333</v>
      </c>
      <c r="F6371">
        <f t="shared" si="232"/>
        <v>8.1370124900276082</v>
      </c>
    </row>
    <row r="6372" spans="1:6" x14ac:dyDescent="0.45">
      <c r="A6372" t="str">
        <f t="shared" si="231"/>
        <v>SSF2013</v>
      </c>
      <c r="B6372" t="s">
        <v>144</v>
      </c>
      <c r="C6372">
        <v>2013</v>
      </c>
      <c r="D6372">
        <v>3552.7185522337591</v>
      </c>
      <c r="E6372">
        <v>42.590609119982062</v>
      </c>
      <c r="F6372">
        <f t="shared" si="232"/>
        <v>8.1754683787640197</v>
      </c>
    </row>
    <row r="6373" spans="1:6" x14ac:dyDescent="0.45">
      <c r="A6373" t="str">
        <f t="shared" si="231"/>
        <v>SSF2014</v>
      </c>
      <c r="B6373" t="s">
        <v>144</v>
      </c>
      <c r="C6373">
        <v>2014</v>
      </c>
      <c r="D6373">
        <v>3715.3263691891798</v>
      </c>
      <c r="E6373">
        <v>41.677151209083611</v>
      </c>
      <c r="F6373">
        <f t="shared" si="232"/>
        <v>8.220221805026414</v>
      </c>
    </row>
    <row r="6374" spans="1:6" x14ac:dyDescent="0.45">
      <c r="A6374" t="str">
        <f t="shared" si="231"/>
        <v>SSF2015</v>
      </c>
      <c r="B6374" t="s">
        <v>144</v>
      </c>
      <c r="C6374">
        <v>2015</v>
      </c>
      <c r="D6374">
        <v>3715.02346573758</v>
      </c>
      <c r="E6374">
        <v>41.464451372735027</v>
      </c>
      <c r="F6374">
        <f t="shared" si="232"/>
        <v>8.2201402736157814</v>
      </c>
    </row>
    <row r="6375" spans="1:6" x14ac:dyDescent="0.45">
      <c r="A6375" t="str">
        <f t="shared" si="231"/>
        <v>SSF2016</v>
      </c>
      <c r="B6375" t="s">
        <v>144</v>
      </c>
      <c r="C6375">
        <v>2016</v>
      </c>
      <c r="D6375">
        <v>3746.9692331355195</v>
      </c>
      <c r="E6375">
        <v>42.163110730277481</v>
      </c>
      <c r="F6375">
        <f t="shared" si="232"/>
        <v>8.2287025876939293</v>
      </c>
    </row>
    <row r="6376" spans="1:6" x14ac:dyDescent="0.45">
      <c r="A6376" t="str">
        <f t="shared" si="231"/>
        <v>SSF2017</v>
      </c>
      <c r="B6376" t="s">
        <v>144</v>
      </c>
      <c r="C6376">
        <v>2017</v>
      </c>
      <c r="D6376">
        <v>3864.9038798106371</v>
      </c>
      <c r="E6376">
        <v>43.763258651175711</v>
      </c>
      <c r="F6376">
        <f t="shared" si="232"/>
        <v>8.2596920913230463</v>
      </c>
    </row>
    <row r="6377" spans="1:6" x14ac:dyDescent="0.45">
      <c r="A6377" t="str">
        <f t="shared" si="231"/>
        <v>SSF2018</v>
      </c>
      <c r="B6377" t="s">
        <v>144</v>
      </c>
      <c r="C6377">
        <v>2018</v>
      </c>
      <c r="D6377">
        <v>3888.6044752419321</v>
      </c>
      <c r="E6377">
        <v>40.162140488639061</v>
      </c>
      <c r="F6377">
        <f t="shared" si="232"/>
        <v>8.2658056255230523</v>
      </c>
    </row>
    <row r="6378" spans="1:6" x14ac:dyDescent="0.45">
      <c r="A6378" t="str">
        <f t="shared" si="231"/>
        <v>SSF2019</v>
      </c>
      <c r="B6378" t="s">
        <v>144</v>
      </c>
      <c r="C6378">
        <v>2019</v>
      </c>
      <c r="D6378">
        <v>4048.5719245096338</v>
      </c>
      <c r="E6378">
        <v>38.578616991593577</v>
      </c>
      <c r="F6378">
        <f t="shared" si="232"/>
        <v>8.3061194866864376</v>
      </c>
    </row>
    <row r="6379" spans="1:6" x14ac:dyDescent="0.45">
      <c r="A6379" t="str">
        <f t="shared" si="231"/>
        <v>SSF2020</v>
      </c>
      <c r="B6379" t="s">
        <v>144</v>
      </c>
      <c r="C6379">
        <v>2020</v>
      </c>
      <c r="D6379">
        <v>3976.6069158623473</v>
      </c>
      <c r="E6379">
        <v>36.797983596384952</v>
      </c>
      <c r="F6379">
        <f t="shared" si="232"/>
        <v>8.2881842009620215</v>
      </c>
    </row>
    <row r="6380" spans="1:6" x14ac:dyDescent="0.45">
      <c r="A6380" t="str">
        <f t="shared" si="231"/>
        <v>SSF2021</v>
      </c>
      <c r="B6380" t="s">
        <v>144</v>
      </c>
      <c r="C6380">
        <v>2021</v>
      </c>
      <c r="D6380">
        <v>4247.4621709460916</v>
      </c>
      <c r="E6380">
        <v>35.159089418205923</v>
      </c>
      <c r="F6380">
        <f t="shared" si="232"/>
        <v>8.3540769473136294</v>
      </c>
    </row>
    <row r="6381" spans="1:6" x14ac:dyDescent="0.45">
      <c r="A6381" t="str">
        <f t="shared" si="231"/>
        <v>SSF2022</v>
      </c>
      <c r="B6381" t="s">
        <v>144</v>
      </c>
      <c r="C6381">
        <v>2022</v>
      </c>
      <c r="D6381">
        <v>4609.4935974601985</v>
      </c>
      <c r="E6381">
        <v>33.097388585914615</v>
      </c>
      <c r="F6381">
        <f t="shared" si="232"/>
        <v>8.4358732812497674</v>
      </c>
    </row>
    <row r="6382" spans="1:6" x14ac:dyDescent="0.45">
      <c r="A6382" t="str">
        <f t="shared" si="231"/>
        <v>SSA1990</v>
      </c>
      <c r="B6382" t="s">
        <v>349</v>
      </c>
      <c r="C6382">
        <v>1990</v>
      </c>
      <c r="D6382" s="2">
        <v>1914.802678395828</v>
      </c>
      <c r="E6382" s="2">
        <v>34.408420745993972</v>
      </c>
      <c r="F6382">
        <f t="shared" si="232"/>
        <v>7.5573698563035823</v>
      </c>
    </row>
    <row r="6383" spans="1:6" x14ac:dyDescent="0.45">
      <c r="A6383" t="str">
        <f t="shared" si="231"/>
        <v>SSA1992</v>
      </c>
      <c r="B6383" t="s">
        <v>349</v>
      </c>
      <c r="C6383">
        <v>1992</v>
      </c>
      <c r="D6383">
        <v>1937.335129567198</v>
      </c>
      <c r="E6383">
        <v>47.355822403813598</v>
      </c>
      <c r="F6383">
        <f t="shared" si="232"/>
        <v>7.569068663189837</v>
      </c>
    </row>
    <row r="6384" spans="1:6" x14ac:dyDescent="0.45">
      <c r="A6384" t="str">
        <f t="shared" si="231"/>
        <v>SSA1993</v>
      </c>
      <c r="B6384" t="s">
        <v>349</v>
      </c>
      <c r="C6384">
        <v>1993</v>
      </c>
      <c r="D6384">
        <v>1915.2758231599346</v>
      </c>
      <c r="E6384">
        <v>47.866336972338033</v>
      </c>
      <c r="F6384">
        <f t="shared" si="232"/>
        <v>7.5576169242246811</v>
      </c>
    </row>
    <row r="6385" spans="1:6" x14ac:dyDescent="0.45">
      <c r="A6385" t="str">
        <f t="shared" si="231"/>
        <v>SSA1994</v>
      </c>
      <c r="B6385" t="s">
        <v>349</v>
      </c>
      <c r="C6385">
        <v>1994</v>
      </c>
      <c r="D6385">
        <v>1925.7755465965458</v>
      </c>
      <c r="E6385">
        <v>50.22015493248103</v>
      </c>
      <c r="F6385">
        <f t="shared" si="232"/>
        <v>7.56308404693584</v>
      </c>
    </row>
    <row r="6386" spans="1:6" x14ac:dyDescent="0.45">
      <c r="A6386" t="str">
        <f t="shared" si="231"/>
        <v>SSA1995</v>
      </c>
      <c r="B6386" t="s">
        <v>349</v>
      </c>
      <c r="C6386">
        <v>1995</v>
      </c>
      <c r="D6386">
        <v>1982.3640600921324</v>
      </c>
      <c r="E6386">
        <v>45.964823146825061</v>
      </c>
      <c r="F6386">
        <f t="shared" si="232"/>
        <v>7.5920453812170603</v>
      </c>
    </row>
    <row r="6387" spans="1:6" x14ac:dyDescent="0.45">
      <c r="A6387" t="str">
        <f t="shared" si="231"/>
        <v>SSA1996</v>
      </c>
      <c r="B6387" t="s">
        <v>349</v>
      </c>
      <c r="C6387">
        <v>1996</v>
      </c>
      <c r="D6387">
        <v>2065.4272771822766</v>
      </c>
      <c r="E6387">
        <v>40.5584350659568</v>
      </c>
      <c r="F6387">
        <f t="shared" si="232"/>
        <v>7.6330923978811294</v>
      </c>
    </row>
    <row r="6388" spans="1:6" x14ac:dyDescent="0.45">
      <c r="A6388" t="str">
        <f t="shared" si="231"/>
        <v>SSA1997</v>
      </c>
      <c r="B6388" t="s">
        <v>349</v>
      </c>
      <c r="C6388">
        <v>1997</v>
      </c>
      <c r="D6388">
        <v>2138.2531816255914</v>
      </c>
      <c r="E6388">
        <v>39.46226200320897</v>
      </c>
      <c r="F6388">
        <f t="shared" si="232"/>
        <v>7.6677445044175023</v>
      </c>
    </row>
    <row r="6389" spans="1:6" x14ac:dyDescent="0.45">
      <c r="A6389" t="str">
        <f t="shared" si="231"/>
        <v>SSA1998</v>
      </c>
      <c r="B6389" t="s">
        <v>349</v>
      </c>
      <c r="C6389">
        <v>1998</v>
      </c>
      <c r="D6389">
        <v>2164.5295887889201</v>
      </c>
      <c r="E6389">
        <v>37.079828227206079</v>
      </c>
      <c r="F6389">
        <f t="shared" si="232"/>
        <v>7.679958336822752</v>
      </c>
    </row>
    <row r="6390" spans="1:6" x14ac:dyDescent="0.45">
      <c r="A6390" t="str">
        <f t="shared" si="231"/>
        <v>SSA1999</v>
      </c>
      <c r="B6390" t="s">
        <v>349</v>
      </c>
      <c r="C6390">
        <v>1999</v>
      </c>
      <c r="D6390">
        <v>2188.2386235088861</v>
      </c>
      <c r="E6390">
        <v>56.368148040798076</v>
      </c>
      <c r="F6390">
        <f t="shared" si="232"/>
        <v>7.6908522176998604</v>
      </c>
    </row>
    <row r="6391" spans="1:6" x14ac:dyDescent="0.45">
      <c r="A6391" t="str">
        <f t="shared" si="231"/>
        <v>SSA2000</v>
      </c>
      <c r="B6391" t="s">
        <v>349</v>
      </c>
      <c r="C6391">
        <v>2000</v>
      </c>
      <c r="D6391">
        <v>2256.8184715245106</v>
      </c>
      <c r="E6391">
        <v>51.966638058387332</v>
      </c>
      <c r="F6391">
        <f t="shared" si="232"/>
        <v>7.7217113444843646</v>
      </c>
    </row>
    <row r="6392" spans="1:6" x14ac:dyDescent="0.45">
      <c r="A6392" t="str">
        <f t="shared" si="231"/>
        <v>SSA2001</v>
      </c>
      <c r="B6392" t="s">
        <v>349</v>
      </c>
      <c r="C6392">
        <v>2001</v>
      </c>
      <c r="D6392">
        <v>2342.524917949796</v>
      </c>
      <c r="E6392">
        <v>51.062141882956404</v>
      </c>
      <c r="F6392">
        <f t="shared" si="232"/>
        <v>7.7589846513878244</v>
      </c>
    </row>
    <row r="6393" spans="1:6" x14ac:dyDescent="0.45">
      <c r="A6393" t="str">
        <f t="shared" si="231"/>
        <v>SSA2002</v>
      </c>
      <c r="B6393" t="s">
        <v>349</v>
      </c>
      <c r="C6393">
        <v>2002</v>
      </c>
      <c r="D6393">
        <v>2461.87998262869</v>
      </c>
      <c r="E6393">
        <v>39.073569273282537</v>
      </c>
      <c r="F6393">
        <f t="shared" si="232"/>
        <v>7.8086805576393203</v>
      </c>
    </row>
    <row r="6394" spans="1:6" x14ac:dyDescent="0.45">
      <c r="A6394" t="str">
        <f t="shared" si="231"/>
        <v>SSA2003</v>
      </c>
      <c r="B6394" t="s">
        <v>349</v>
      </c>
      <c r="C6394">
        <v>2003</v>
      </c>
      <c r="D6394">
        <v>2552.0821894082005</v>
      </c>
      <c r="E6394">
        <v>46.788717528438696</v>
      </c>
      <c r="F6394">
        <f t="shared" si="232"/>
        <v>7.8446648498270388</v>
      </c>
    </row>
    <row r="6395" spans="1:6" x14ac:dyDescent="0.45">
      <c r="A6395" t="str">
        <f t="shared" si="231"/>
        <v>SSA2004</v>
      </c>
      <c r="B6395" t="s">
        <v>349</v>
      </c>
      <c r="C6395">
        <v>2004</v>
      </c>
      <c r="D6395">
        <v>2716.8136899455867</v>
      </c>
      <c r="E6395">
        <v>52.026936385929687</v>
      </c>
      <c r="F6395">
        <f t="shared" si="232"/>
        <v>7.9072150351007942</v>
      </c>
    </row>
    <row r="6396" spans="1:6" x14ac:dyDescent="0.45">
      <c r="A6396" t="str">
        <f t="shared" si="231"/>
        <v>SSA2005</v>
      </c>
      <c r="B6396" t="s">
        <v>349</v>
      </c>
      <c r="C6396">
        <v>2005</v>
      </c>
      <c r="D6396">
        <v>2889.6004688397884</v>
      </c>
      <c r="E6396">
        <v>53.86812422832628</v>
      </c>
      <c r="F6396">
        <f t="shared" si="232"/>
        <v>7.9688735254734109</v>
      </c>
    </row>
    <row r="6397" spans="1:6" x14ac:dyDescent="0.45">
      <c r="A6397" t="str">
        <f t="shared" si="231"/>
        <v>SSA2006</v>
      </c>
      <c r="B6397" t="s">
        <v>349</v>
      </c>
      <c r="C6397">
        <v>2006</v>
      </c>
      <c r="D6397">
        <v>3072.0903416892979</v>
      </c>
      <c r="E6397">
        <v>55.733436043728091</v>
      </c>
      <c r="F6397">
        <f t="shared" si="232"/>
        <v>8.0301135019371372</v>
      </c>
    </row>
    <row r="6398" spans="1:6" x14ac:dyDescent="0.45">
      <c r="A6398" t="str">
        <f t="shared" si="231"/>
        <v>SSA2007</v>
      </c>
      <c r="B6398" t="s">
        <v>349</v>
      </c>
      <c r="C6398">
        <v>2007</v>
      </c>
      <c r="D6398">
        <v>3255.1784215400703</v>
      </c>
      <c r="E6398">
        <v>56.549121888685583</v>
      </c>
      <c r="F6398">
        <f t="shared" si="232"/>
        <v>8.0880023677456485</v>
      </c>
    </row>
    <row r="6399" spans="1:6" x14ac:dyDescent="0.45">
      <c r="A6399" t="str">
        <f t="shared" si="231"/>
        <v>SSA2008</v>
      </c>
      <c r="B6399" t="s">
        <v>349</v>
      </c>
      <c r="C6399">
        <v>2008</v>
      </c>
      <c r="D6399">
        <v>3393.7351860284389</v>
      </c>
      <c r="E6399">
        <v>47.152671448591086</v>
      </c>
      <c r="F6399">
        <f t="shared" si="232"/>
        <v>8.1296864185982258</v>
      </c>
    </row>
    <row r="6400" spans="1:6" x14ac:dyDescent="0.45">
      <c r="A6400" t="str">
        <f t="shared" si="231"/>
        <v>SSA2009</v>
      </c>
      <c r="B6400" t="s">
        <v>349</v>
      </c>
      <c r="C6400">
        <v>2009</v>
      </c>
      <c r="D6400">
        <v>3413.9257591321484</v>
      </c>
      <c r="E6400">
        <v>48.969922062721139</v>
      </c>
      <c r="F6400">
        <f t="shared" si="232"/>
        <v>8.1356181571109509</v>
      </c>
    </row>
    <row r="6401" spans="1:6" x14ac:dyDescent="0.45">
      <c r="A6401" t="str">
        <f t="shared" si="231"/>
        <v>SSA2010</v>
      </c>
      <c r="B6401" t="s">
        <v>349</v>
      </c>
      <c r="C6401">
        <v>2010</v>
      </c>
      <c r="D6401">
        <v>3553.6291035526692</v>
      </c>
      <c r="E6401">
        <v>50.524192591105951</v>
      </c>
      <c r="F6401">
        <f t="shared" si="232"/>
        <v>8.1757246429852479</v>
      </c>
    </row>
    <row r="6402" spans="1:6" x14ac:dyDescent="0.45">
      <c r="A6402" t="str">
        <f t="shared" si="231"/>
        <v>SSA2011</v>
      </c>
      <c r="B6402" t="s">
        <v>349</v>
      </c>
      <c r="C6402">
        <v>2011</v>
      </c>
      <c r="D6402">
        <v>3678.5728008215874</v>
      </c>
      <c r="E6402">
        <v>46.247570811388719</v>
      </c>
      <c r="F6402">
        <f t="shared" si="232"/>
        <v>8.2102801300753772</v>
      </c>
    </row>
    <row r="6403" spans="1:6" x14ac:dyDescent="0.45">
      <c r="A6403" t="str">
        <f t="shared" ref="A6403:A6466" si="233">B6403&amp;C6403</f>
        <v>SSA2012</v>
      </c>
      <c r="B6403" t="s">
        <v>349</v>
      </c>
      <c r="C6403">
        <v>2012</v>
      </c>
      <c r="D6403">
        <v>3669.4291189497476</v>
      </c>
      <c r="E6403">
        <v>45.858770550958567</v>
      </c>
      <c r="F6403">
        <f t="shared" ref="F6403:F6466" si="234">LN(D6403)</f>
        <v>8.20779137552924</v>
      </c>
    </row>
    <row r="6404" spans="1:6" x14ac:dyDescent="0.45">
      <c r="A6404" t="str">
        <f t="shared" si="233"/>
        <v>SSA2013</v>
      </c>
      <c r="B6404" t="s">
        <v>349</v>
      </c>
      <c r="C6404">
        <v>2013</v>
      </c>
      <c r="D6404">
        <v>3810.1818895662686</v>
      </c>
      <c r="E6404">
        <v>42.608202635966187</v>
      </c>
      <c r="F6404">
        <f t="shared" si="234"/>
        <v>8.2454322070248676</v>
      </c>
    </row>
    <row r="6405" spans="1:6" x14ac:dyDescent="0.45">
      <c r="A6405" t="str">
        <f t="shared" si="233"/>
        <v>SSA2014</v>
      </c>
      <c r="B6405" t="s">
        <v>349</v>
      </c>
      <c r="C6405">
        <v>2014</v>
      </c>
      <c r="D6405">
        <v>3964.6607364250244</v>
      </c>
      <c r="E6405">
        <v>41.691534385758544</v>
      </c>
      <c r="F6405">
        <f t="shared" si="234"/>
        <v>8.2851755658242379</v>
      </c>
    </row>
    <row r="6406" spans="1:6" x14ac:dyDescent="0.45">
      <c r="A6406" t="str">
        <f t="shared" si="233"/>
        <v>SSA2015</v>
      </c>
      <c r="B6406" t="s">
        <v>349</v>
      </c>
      <c r="C6406">
        <v>2015</v>
      </c>
      <c r="D6406">
        <v>3947.5471191822435</v>
      </c>
      <c r="E6406">
        <v>41.479779149301699</v>
      </c>
      <c r="F6406">
        <f t="shared" si="234"/>
        <v>8.2808496825201772</v>
      </c>
    </row>
    <row r="6407" spans="1:6" x14ac:dyDescent="0.45">
      <c r="A6407" t="str">
        <f t="shared" si="233"/>
        <v>SSA2016</v>
      </c>
      <c r="B6407" t="s">
        <v>349</v>
      </c>
      <c r="C6407">
        <v>2016</v>
      </c>
      <c r="D6407">
        <v>3957.441969175607</v>
      </c>
      <c r="E6407">
        <v>42.182300035892055</v>
      </c>
      <c r="F6407">
        <f t="shared" si="234"/>
        <v>8.2833531281418082</v>
      </c>
    </row>
    <row r="6408" spans="1:6" x14ac:dyDescent="0.45">
      <c r="A6408" t="str">
        <f t="shared" si="233"/>
        <v>SSA2017</v>
      </c>
      <c r="B6408" t="s">
        <v>349</v>
      </c>
      <c r="C6408">
        <v>2017</v>
      </c>
      <c r="D6408">
        <v>4072.0932740049907</v>
      </c>
      <c r="E6408">
        <v>43.763258651175697</v>
      </c>
      <c r="F6408">
        <f t="shared" si="234"/>
        <v>8.3119124641578459</v>
      </c>
    </row>
    <row r="6409" spans="1:6" x14ac:dyDescent="0.45">
      <c r="A6409" t="str">
        <f t="shared" si="233"/>
        <v>SSA2018</v>
      </c>
      <c r="B6409" t="s">
        <v>349</v>
      </c>
      <c r="C6409">
        <v>2018</v>
      </c>
      <c r="D6409">
        <v>4088.2074704223442</v>
      </c>
      <c r="E6409">
        <v>40.162140488639075</v>
      </c>
      <c r="F6409">
        <f t="shared" si="234"/>
        <v>8.3158618816775345</v>
      </c>
    </row>
    <row r="6410" spans="1:6" x14ac:dyDescent="0.45">
      <c r="A6410" t="str">
        <f t="shared" si="233"/>
        <v>SSA2019</v>
      </c>
      <c r="B6410" t="s">
        <v>349</v>
      </c>
      <c r="C6410">
        <v>2019</v>
      </c>
      <c r="D6410">
        <v>4249.6306613509469</v>
      </c>
      <c r="E6410">
        <v>38.578616991593577</v>
      </c>
      <c r="F6410">
        <f t="shared" si="234"/>
        <v>8.3545873549306169</v>
      </c>
    </row>
    <row r="6411" spans="1:6" x14ac:dyDescent="0.45">
      <c r="A6411" t="str">
        <f t="shared" si="233"/>
        <v>SSA2020</v>
      </c>
      <c r="B6411" t="s">
        <v>349</v>
      </c>
      <c r="C6411">
        <v>2020</v>
      </c>
      <c r="D6411">
        <v>4151.4482831303176</v>
      </c>
      <c r="E6411">
        <v>36.797983596384945</v>
      </c>
      <c r="F6411">
        <f t="shared" si="234"/>
        <v>8.3312125362308542</v>
      </c>
    </row>
    <row r="6412" spans="1:6" x14ac:dyDescent="0.45">
      <c r="A6412" t="str">
        <f t="shared" si="233"/>
        <v>SSA2021</v>
      </c>
      <c r="B6412" t="s">
        <v>349</v>
      </c>
      <c r="C6412">
        <v>2021</v>
      </c>
      <c r="D6412">
        <v>4432.8295021990316</v>
      </c>
      <c r="E6412">
        <v>35.159089418205937</v>
      </c>
      <c r="F6412">
        <f t="shared" si="234"/>
        <v>8.3967933729630069</v>
      </c>
    </row>
    <row r="6413" spans="1:6" x14ac:dyDescent="0.45">
      <c r="A6413" t="str">
        <f t="shared" si="233"/>
        <v>SSA2022</v>
      </c>
      <c r="B6413" t="s">
        <v>349</v>
      </c>
      <c r="C6413">
        <v>2022</v>
      </c>
      <c r="D6413">
        <v>4806.6920174998322</v>
      </c>
      <c r="E6413">
        <v>33.097388585914629</v>
      </c>
      <c r="F6413">
        <f t="shared" si="234"/>
        <v>8.4777643962553615</v>
      </c>
    </row>
    <row r="6414" spans="1:6" x14ac:dyDescent="0.45">
      <c r="A6414" t="str">
        <f t="shared" si="233"/>
        <v>SSA2023</v>
      </c>
      <c r="B6414" t="s">
        <v>349</v>
      </c>
      <c r="C6414">
        <v>2023</v>
      </c>
      <c r="D6414">
        <v>4971.5059795588522</v>
      </c>
      <c r="E6414">
        <v>40.625975796732021</v>
      </c>
      <c r="F6414">
        <f t="shared" si="234"/>
        <v>8.5114780871869495</v>
      </c>
    </row>
    <row r="6415" spans="1:6" x14ac:dyDescent="0.45">
      <c r="A6415" t="str">
        <f t="shared" si="233"/>
        <v>TSS1990</v>
      </c>
      <c r="B6415" t="s">
        <v>388</v>
      </c>
      <c r="C6415">
        <v>1990</v>
      </c>
      <c r="D6415" s="2">
        <v>1778.8788082203066</v>
      </c>
      <c r="E6415" s="2">
        <v>33.18567722541939</v>
      </c>
      <c r="F6415">
        <f t="shared" si="234"/>
        <v>7.4837385618041781</v>
      </c>
    </row>
    <row r="6416" spans="1:6" x14ac:dyDescent="0.45">
      <c r="A6416" t="str">
        <f t="shared" si="233"/>
        <v>TSS1992</v>
      </c>
      <c r="B6416" t="s">
        <v>388</v>
      </c>
      <c r="C6416">
        <v>1992</v>
      </c>
      <c r="D6416">
        <v>1788.0462358153009</v>
      </c>
      <c r="E6416">
        <v>45.867575441825366</v>
      </c>
      <c r="F6416">
        <f t="shared" si="234"/>
        <v>7.4888788143562257</v>
      </c>
    </row>
    <row r="6417" spans="1:6" x14ac:dyDescent="0.45">
      <c r="A6417" t="str">
        <f t="shared" si="233"/>
        <v>TSS1993</v>
      </c>
      <c r="B6417" t="s">
        <v>388</v>
      </c>
      <c r="C6417">
        <v>1993</v>
      </c>
      <c r="D6417">
        <v>1770.9104053181004</v>
      </c>
      <c r="E6417">
        <v>46.645011446393511</v>
      </c>
      <c r="F6417">
        <f t="shared" si="234"/>
        <v>7.4792490466206267</v>
      </c>
    </row>
    <row r="6418" spans="1:6" x14ac:dyDescent="0.45">
      <c r="A6418" t="str">
        <f t="shared" si="233"/>
        <v>TSS1994</v>
      </c>
      <c r="B6418" t="s">
        <v>388</v>
      </c>
      <c r="C6418">
        <v>1994</v>
      </c>
      <c r="D6418">
        <v>1779.8223062937391</v>
      </c>
      <c r="E6418">
        <v>49.247907127563955</v>
      </c>
      <c r="F6418">
        <f t="shared" si="234"/>
        <v>7.4842688103781265</v>
      </c>
    </row>
    <row r="6419" spans="1:6" x14ac:dyDescent="0.45">
      <c r="A6419" t="str">
        <f t="shared" si="233"/>
        <v>TSS1995</v>
      </c>
      <c r="B6419" t="s">
        <v>388</v>
      </c>
      <c r="C6419">
        <v>1995</v>
      </c>
      <c r="D6419">
        <v>1831.6166085017167</v>
      </c>
      <c r="E6419">
        <v>45.255416066925306</v>
      </c>
      <c r="F6419">
        <f t="shared" si="234"/>
        <v>7.5129542484977341</v>
      </c>
    </row>
    <row r="6420" spans="1:6" x14ac:dyDescent="0.45">
      <c r="A6420" t="str">
        <f t="shared" si="233"/>
        <v>TSS1996</v>
      </c>
      <c r="B6420" t="s">
        <v>388</v>
      </c>
      <c r="C6420">
        <v>1996</v>
      </c>
      <c r="D6420">
        <v>1910.0837121870788</v>
      </c>
      <c r="E6420">
        <v>40.020782080899146</v>
      </c>
      <c r="F6420">
        <f t="shared" si="234"/>
        <v>7.5549023484504385</v>
      </c>
    </row>
    <row r="6421" spans="1:6" x14ac:dyDescent="0.45">
      <c r="A6421" t="str">
        <f t="shared" si="233"/>
        <v>TSS1997</v>
      </c>
      <c r="B6421" t="s">
        <v>388</v>
      </c>
      <c r="C6421">
        <v>1997</v>
      </c>
      <c r="D6421">
        <v>1975.7538861295866</v>
      </c>
      <c r="E6421">
        <v>39.005325168596507</v>
      </c>
      <c r="F6421">
        <f t="shared" si="234"/>
        <v>7.5887053189967713</v>
      </c>
    </row>
    <row r="6422" spans="1:6" x14ac:dyDescent="0.45">
      <c r="A6422" t="str">
        <f t="shared" si="233"/>
        <v>TSS1998</v>
      </c>
      <c r="B6422" t="s">
        <v>388</v>
      </c>
      <c r="C6422">
        <v>1998</v>
      </c>
      <c r="D6422">
        <v>1996.2133048688495</v>
      </c>
      <c r="E6422">
        <v>36.727276241391245</v>
      </c>
      <c r="F6422">
        <f t="shared" si="234"/>
        <v>7.5990073173283852</v>
      </c>
    </row>
    <row r="6423" spans="1:6" x14ac:dyDescent="0.45">
      <c r="A6423" t="str">
        <f t="shared" si="233"/>
        <v>TSS1999</v>
      </c>
      <c r="B6423" t="s">
        <v>388</v>
      </c>
      <c r="C6423">
        <v>1999</v>
      </c>
      <c r="D6423">
        <v>2018.2733583028462</v>
      </c>
      <c r="E6423">
        <v>55.482416929042593</v>
      </c>
      <c r="F6423">
        <f t="shared" si="234"/>
        <v>7.6099976517509962</v>
      </c>
    </row>
    <row r="6424" spans="1:6" x14ac:dyDescent="0.45">
      <c r="A6424" t="str">
        <f t="shared" si="233"/>
        <v>TSS2000</v>
      </c>
      <c r="B6424" t="s">
        <v>388</v>
      </c>
      <c r="C6424">
        <v>2000</v>
      </c>
      <c r="D6424">
        <v>2081.7479460961395</v>
      </c>
      <c r="E6424">
        <v>51.190565298063611</v>
      </c>
      <c r="F6424">
        <f t="shared" si="234"/>
        <v>7.6409631784917549</v>
      </c>
    </row>
    <row r="6425" spans="1:6" x14ac:dyDescent="0.45">
      <c r="A6425" t="str">
        <f t="shared" si="233"/>
        <v>TSS2001</v>
      </c>
      <c r="B6425" t="s">
        <v>388</v>
      </c>
      <c r="C6425">
        <v>2001</v>
      </c>
      <c r="D6425">
        <v>2161.7677531686809</v>
      </c>
      <c r="E6425">
        <v>50.280341780469712</v>
      </c>
      <c r="F6425">
        <f t="shared" si="234"/>
        <v>7.6786815702128228</v>
      </c>
    </row>
    <row r="6426" spans="1:6" x14ac:dyDescent="0.45">
      <c r="A6426" t="str">
        <f t="shared" si="233"/>
        <v>TSS2002</v>
      </c>
      <c r="B6426" t="s">
        <v>388</v>
      </c>
      <c r="C6426">
        <v>2002</v>
      </c>
      <c r="D6426">
        <v>2268.5399648627513</v>
      </c>
      <c r="E6426">
        <v>38.632148273524209</v>
      </c>
      <c r="F6426">
        <f t="shared" si="234"/>
        <v>7.7268917162566391</v>
      </c>
    </row>
    <row r="6427" spans="1:6" x14ac:dyDescent="0.45">
      <c r="A6427" t="str">
        <f t="shared" si="233"/>
        <v>TSS2003</v>
      </c>
      <c r="B6427" t="s">
        <v>388</v>
      </c>
      <c r="C6427">
        <v>2003</v>
      </c>
      <c r="D6427">
        <v>2347.3169367961309</v>
      </c>
      <c r="E6427">
        <v>46.267996607148</v>
      </c>
      <c r="F6427">
        <f t="shared" si="234"/>
        <v>7.7610282258461769</v>
      </c>
    </row>
    <row r="6428" spans="1:6" x14ac:dyDescent="0.45">
      <c r="A6428" t="str">
        <f t="shared" si="233"/>
        <v>TSS2004</v>
      </c>
      <c r="B6428" t="s">
        <v>388</v>
      </c>
      <c r="C6428">
        <v>2004</v>
      </c>
      <c r="D6428">
        <v>2501.4400939116044</v>
      </c>
      <c r="E6428">
        <v>51.427169863751097</v>
      </c>
      <c r="F6428">
        <f t="shared" si="234"/>
        <v>7.8246218825749816</v>
      </c>
    </row>
    <row r="6429" spans="1:6" x14ac:dyDescent="0.45">
      <c r="A6429" t="str">
        <f t="shared" si="233"/>
        <v>TSS2005</v>
      </c>
      <c r="B6429" t="s">
        <v>388</v>
      </c>
      <c r="C6429">
        <v>2005</v>
      </c>
      <c r="D6429">
        <v>2663.2109771472606</v>
      </c>
      <c r="E6429">
        <v>53.255107342322049</v>
      </c>
      <c r="F6429">
        <f t="shared" si="234"/>
        <v>7.8872878080408686</v>
      </c>
    </row>
    <row r="6430" spans="1:6" x14ac:dyDescent="0.45">
      <c r="A6430" t="str">
        <f t="shared" si="233"/>
        <v>TSS2006</v>
      </c>
      <c r="B6430" t="s">
        <v>388</v>
      </c>
      <c r="C6430">
        <v>2006</v>
      </c>
      <c r="D6430">
        <v>2833.9099166318624</v>
      </c>
      <c r="E6430">
        <v>55.076688793134629</v>
      </c>
      <c r="F6430">
        <f t="shared" si="234"/>
        <v>7.9494126330947008</v>
      </c>
    </row>
    <row r="6431" spans="1:6" x14ac:dyDescent="0.45">
      <c r="A6431" t="str">
        <f t="shared" si="233"/>
        <v>TSS2007</v>
      </c>
      <c r="B6431" t="s">
        <v>388</v>
      </c>
      <c r="C6431">
        <v>2007</v>
      </c>
      <c r="D6431">
        <v>3006.0694937219268</v>
      </c>
      <c r="E6431">
        <v>55.774337762992403</v>
      </c>
      <c r="F6431">
        <f t="shared" si="234"/>
        <v>8.0083886883829969</v>
      </c>
    </row>
    <row r="6432" spans="1:6" x14ac:dyDescent="0.45">
      <c r="A6432" t="str">
        <f t="shared" si="233"/>
        <v>TSS2008</v>
      </c>
      <c r="B6432" t="s">
        <v>388</v>
      </c>
      <c r="C6432">
        <v>2008</v>
      </c>
      <c r="D6432">
        <v>3137.8062227009395</v>
      </c>
      <c r="E6432">
        <v>46.433059606434576</v>
      </c>
      <c r="F6432">
        <f t="shared" si="234"/>
        <v>8.051279179538243</v>
      </c>
    </row>
    <row r="6433" spans="1:6" x14ac:dyDescent="0.45">
      <c r="A6433" t="str">
        <f t="shared" si="233"/>
        <v>TSS2009</v>
      </c>
      <c r="B6433" t="s">
        <v>388</v>
      </c>
      <c r="C6433">
        <v>2009</v>
      </c>
      <c r="D6433">
        <v>3161.1403542363405</v>
      </c>
      <c r="E6433">
        <v>48.946740060385089</v>
      </c>
      <c r="F6433">
        <f t="shared" si="234"/>
        <v>8.0586881130762436</v>
      </c>
    </row>
    <row r="6434" spans="1:6" x14ac:dyDescent="0.45">
      <c r="A6434" t="str">
        <f t="shared" si="233"/>
        <v>TSS2010</v>
      </c>
      <c r="B6434" t="s">
        <v>388</v>
      </c>
      <c r="C6434">
        <v>2010</v>
      </c>
      <c r="D6434">
        <v>3296.3075364893252</v>
      </c>
      <c r="E6434">
        <v>50.503751729515486</v>
      </c>
      <c r="F6434">
        <f t="shared" si="234"/>
        <v>8.1005581926503343</v>
      </c>
    </row>
    <row r="6435" spans="1:6" x14ac:dyDescent="0.45">
      <c r="A6435" t="str">
        <f t="shared" si="233"/>
        <v>TSS2011</v>
      </c>
      <c r="B6435" t="s">
        <v>388</v>
      </c>
      <c r="C6435">
        <v>2011</v>
      </c>
      <c r="D6435">
        <v>3418.8775493264056</v>
      </c>
      <c r="E6435">
        <v>46.230472097470717</v>
      </c>
      <c r="F6435">
        <f t="shared" si="234"/>
        <v>8.1370675742352603</v>
      </c>
    </row>
    <row r="6436" spans="1:6" x14ac:dyDescent="0.45">
      <c r="A6436" t="str">
        <f t="shared" si="233"/>
        <v>TSS2012</v>
      </c>
      <c r="B6436" t="s">
        <v>388</v>
      </c>
      <c r="C6436">
        <v>2012</v>
      </c>
      <c r="D6436">
        <v>3418.6892283523475</v>
      </c>
      <c r="E6436">
        <v>45.840763032286326</v>
      </c>
      <c r="F6436">
        <f t="shared" si="234"/>
        <v>8.1370124900276082</v>
      </c>
    </row>
    <row r="6437" spans="1:6" x14ac:dyDescent="0.45">
      <c r="A6437" t="str">
        <f t="shared" si="233"/>
        <v>TSS2013</v>
      </c>
      <c r="B6437" t="s">
        <v>388</v>
      </c>
      <c r="C6437">
        <v>2013</v>
      </c>
      <c r="D6437">
        <v>3552.7185522337586</v>
      </c>
      <c r="E6437">
        <v>42.590609119982062</v>
      </c>
      <c r="F6437">
        <f t="shared" si="234"/>
        <v>8.1754683787640197</v>
      </c>
    </row>
    <row r="6438" spans="1:6" x14ac:dyDescent="0.45">
      <c r="A6438" t="str">
        <f t="shared" si="233"/>
        <v>TSS2014</v>
      </c>
      <c r="B6438" t="s">
        <v>388</v>
      </c>
      <c r="C6438">
        <v>2014</v>
      </c>
      <c r="D6438">
        <v>3715.3263691891812</v>
      </c>
      <c r="E6438">
        <v>41.677151209083611</v>
      </c>
      <c r="F6438">
        <f t="shared" si="234"/>
        <v>8.220221805026414</v>
      </c>
    </row>
    <row r="6439" spans="1:6" x14ac:dyDescent="0.45">
      <c r="A6439" t="str">
        <f t="shared" si="233"/>
        <v>TSS2015</v>
      </c>
      <c r="B6439" t="s">
        <v>388</v>
      </c>
      <c r="C6439">
        <v>2015</v>
      </c>
      <c r="D6439">
        <v>3715.0234657375781</v>
      </c>
      <c r="E6439">
        <v>41.464451372735027</v>
      </c>
      <c r="F6439">
        <f t="shared" si="234"/>
        <v>8.2201402736157814</v>
      </c>
    </row>
    <row r="6440" spans="1:6" x14ac:dyDescent="0.45">
      <c r="A6440" t="str">
        <f t="shared" si="233"/>
        <v>TSS2016</v>
      </c>
      <c r="B6440" t="s">
        <v>388</v>
      </c>
      <c r="C6440">
        <v>2016</v>
      </c>
      <c r="D6440">
        <v>3746.9692331355204</v>
      </c>
      <c r="E6440">
        <v>42.163110730277502</v>
      </c>
      <c r="F6440">
        <f t="shared" si="234"/>
        <v>8.2287025876939293</v>
      </c>
    </row>
    <row r="6441" spans="1:6" x14ac:dyDescent="0.45">
      <c r="A6441" t="str">
        <f t="shared" si="233"/>
        <v>TSS2017</v>
      </c>
      <c r="B6441" t="s">
        <v>388</v>
      </c>
      <c r="C6441">
        <v>2017</v>
      </c>
      <c r="D6441">
        <v>3864.903879810638</v>
      </c>
      <c r="E6441">
        <v>43.763258651175704</v>
      </c>
      <c r="F6441">
        <f t="shared" si="234"/>
        <v>8.2596920913230463</v>
      </c>
    </row>
    <row r="6442" spans="1:6" x14ac:dyDescent="0.45">
      <c r="A6442" t="str">
        <f t="shared" si="233"/>
        <v>TSS2018</v>
      </c>
      <c r="B6442" t="s">
        <v>388</v>
      </c>
      <c r="C6442">
        <v>2018</v>
      </c>
      <c r="D6442">
        <v>3888.604475241933</v>
      </c>
      <c r="E6442">
        <v>40.162140488639061</v>
      </c>
      <c r="F6442">
        <f t="shared" si="234"/>
        <v>8.2658056255230523</v>
      </c>
    </row>
    <row r="6443" spans="1:6" x14ac:dyDescent="0.45">
      <c r="A6443" t="str">
        <f t="shared" si="233"/>
        <v>TSS2019</v>
      </c>
      <c r="B6443" t="s">
        <v>388</v>
      </c>
      <c r="C6443">
        <v>2019</v>
      </c>
      <c r="D6443">
        <v>4048.5719245096329</v>
      </c>
      <c r="E6443">
        <v>38.578616991593599</v>
      </c>
      <c r="F6443">
        <f t="shared" si="234"/>
        <v>8.3061194866864376</v>
      </c>
    </row>
    <row r="6444" spans="1:6" x14ac:dyDescent="0.45">
      <c r="A6444" t="str">
        <f t="shared" si="233"/>
        <v>TSS2020</v>
      </c>
      <c r="B6444" t="s">
        <v>388</v>
      </c>
      <c r="C6444">
        <v>2020</v>
      </c>
      <c r="D6444">
        <v>3976.6069158623463</v>
      </c>
      <c r="E6444">
        <v>36.797983596384952</v>
      </c>
      <c r="F6444">
        <f t="shared" si="234"/>
        <v>8.2881842009620215</v>
      </c>
    </row>
    <row r="6445" spans="1:6" x14ac:dyDescent="0.45">
      <c r="A6445" t="str">
        <f t="shared" si="233"/>
        <v>TSS2021</v>
      </c>
      <c r="B6445" t="s">
        <v>388</v>
      </c>
      <c r="C6445">
        <v>2021</v>
      </c>
      <c r="D6445">
        <v>4247.4621709460916</v>
      </c>
      <c r="E6445">
        <v>35.159089418205923</v>
      </c>
      <c r="F6445">
        <f t="shared" si="234"/>
        <v>8.3540769473136294</v>
      </c>
    </row>
    <row r="6446" spans="1:6" x14ac:dyDescent="0.45">
      <c r="A6446" t="str">
        <f t="shared" si="233"/>
        <v>TSS2022</v>
      </c>
      <c r="B6446" t="s">
        <v>388</v>
      </c>
      <c r="C6446">
        <v>2022</v>
      </c>
      <c r="D6446">
        <v>4609.4935974601985</v>
      </c>
      <c r="E6446">
        <v>33.097388585914608</v>
      </c>
      <c r="F6446">
        <f t="shared" si="234"/>
        <v>8.4358732812497674</v>
      </c>
    </row>
    <row r="6447" spans="1:6" x14ac:dyDescent="0.45">
      <c r="A6447" t="str">
        <f t="shared" si="233"/>
        <v>UMC1995</v>
      </c>
      <c r="B6447" t="s">
        <v>470</v>
      </c>
      <c r="C6447">
        <v>1995</v>
      </c>
      <c r="D6447">
        <v>4133.4281193283559</v>
      </c>
      <c r="E6447">
        <v>57.763927847843824</v>
      </c>
      <c r="F6447">
        <f t="shared" si="234"/>
        <v>8.3268623947576526</v>
      </c>
    </row>
    <row r="6448" spans="1:6" x14ac:dyDescent="0.45">
      <c r="A6448" t="str">
        <f t="shared" si="233"/>
        <v>UMC1996</v>
      </c>
      <c r="B6448" t="s">
        <v>470</v>
      </c>
      <c r="C6448">
        <v>1996</v>
      </c>
      <c r="D6448">
        <v>4410.0728235670276</v>
      </c>
      <c r="E6448">
        <v>59.49656868645512</v>
      </c>
      <c r="F6448">
        <f t="shared" si="234"/>
        <v>8.3916464815850542</v>
      </c>
    </row>
    <row r="6449" spans="1:6" x14ac:dyDescent="0.45">
      <c r="A6449" t="str">
        <f t="shared" si="233"/>
        <v>UMC1997</v>
      </c>
      <c r="B6449" t="s">
        <v>470</v>
      </c>
      <c r="C6449">
        <v>1997</v>
      </c>
      <c r="D6449">
        <v>4684.5240605695162</v>
      </c>
      <c r="E6449">
        <v>56.202589130789192</v>
      </c>
      <c r="F6449">
        <f t="shared" si="234"/>
        <v>8.4520196015867235</v>
      </c>
    </row>
    <row r="6450" spans="1:6" x14ac:dyDescent="0.45">
      <c r="A6450" t="str">
        <f t="shared" si="233"/>
        <v>UMC1998</v>
      </c>
      <c r="B6450" t="s">
        <v>470</v>
      </c>
      <c r="C6450">
        <v>1998</v>
      </c>
      <c r="D6450">
        <v>4699.1101187351505</v>
      </c>
      <c r="E6450">
        <v>55.488730075023774</v>
      </c>
      <c r="F6450">
        <f t="shared" si="234"/>
        <v>8.4551284333324137</v>
      </c>
    </row>
    <row r="6451" spans="1:6" x14ac:dyDescent="0.45">
      <c r="A6451" t="str">
        <f t="shared" si="233"/>
        <v>UMC1999</v>
      </c>
      <c r="B6451" t="s">
        <v>470</v>
      </c>
      <c r="C6451">
        <v>1999</v>
      </c>
      <c r="D6451">
        <v>4865.0043785351208</v>
      </c>
      <c r="E6451">
        <v>59.842565730577988</v>
      </c>
      <c r="F6451">
        <f t="shared" si="234"/>
        <v>8.4898228946269203</v>
      </c>
    </row>
    <row r="6452" spans="1:6" x14ac:dyDescent="0.45">
      <c r="A6452" t="str">
        <f t="shared" si="233"/>
        <v>UMC2000</v>
      </c>
      <c r="B6452" t="s">
        <v>470</v>
      </c>
      <c r="C6452">
        <v>2000</v>
      </c>
      <c r="D6452">
        <v>5230.4378011348654</v>
      </c>
      <c r="E6452">
        <v>59.570321839648159</v>
      </c>
      <c r="F6452">
        <f t="shared" si="234"/>
        <v>8.5622502631415323</v>
      </c>
    </row>
    <row r="6453" spans="1:6" x14ac:dyDescent="0.45">
      <c r="A6453" t="str">
        <f t="shared" si="233"/>
        <v>UMC2001</v>
      </c>
      <c r="B6453" t="s">
        <v>470</v>
      </c>
      <c r="C6453">
        <v>2001</v>
      </c>
      <c r="D6453">
        <v>5484.8361924808642</v>
      </c>
      <c r="E6453">
        <v>59.487395474558831</v>
      </c>
      <c r="F6453">
        <f t="shared" si="234"/>
        <v>8.6097425076290737</v>
      </c>
    </row>
    <row r="6454" spans="1:6" x14ac:dyDescent="0.45">
      <c r="A6454" t="str">
        <f t="shared" si="233"/>
        <v>UMC2002</v>
      </c>
      <c r="B6454" t="s">
        <v>470</v>
      </c>
      <c r="C6454">
        <v>2002</v>
      </c>
      <c r="D6454">
        <v>5786.1283446521584</v>
      </c>
      <c r="E6454">
        <v>65.333597492538289</v>
      </c>
      <c r="F6454">
        <f t="shared" si="234"/>
        <v>8.6632186672209599</v>
      </c>
    </row>
    <row r="6455" spans="1:6" x14ac:dyDescent="0.45">
      <c r="A6455" t="str">
        <f t="shared" si="233"/>
        <v>UMC2003</v>
      </c>
      <c r="B6455" t="s">
        <v>470</v>
      </c>
      <c r="C6455">
        <v>2003</v>
      </c>
      <c r="D6455">
        <v>6177.0150309076289</v>
      </c>
      <c r="E6455">
        <v>70.889244995588029</v>
      </c>
      <c r="F6455">
        <f t="shared" si="234"/>
        <v>8.728590429059885</v>
      </c>
    </row>
    <row r="6456" spans="1:6" x14ac:dyDescent="0.45">
      <c r="A6456" t="str">
        <f t="shared" si="233"/>
        <v>UMC2004</v>
      </c>
      <c r="B6456" t="s">
        <v>470</v>
      </c>
      <c r="C6456">
        <v>2004</v>
      </c>
      <c r="D6456">
        <v>6787.2697411736144</v>
      </c>
      <c r="E6456">
        <v>68.423842904197642</v>
      </c>
      <c r="F6456">
        <f t="shared" si="234"/>
        <v>8.8228040397144394</v>
      </c>
    </row>
    <row r="6457" spans="1:6" x14ac:dyDescent="0.45">
      <c r="A6457" t="str">
        <f t="shared" si="233"/>
        <v>UMC2005</v>
      </c>
      <c r="B6457" t="s">
        <v>470</v>
      </c>
      <c r="C6457">
        <v>2005</v>
      </c>
      <c r="D6457">
        <v>7439.4838708914094</v>
      </c>
      <c r="E6457">
        <v>66.004276335081158</v>
      </c>
      <c r="F6457">
        <f t="shared" si="234"/>
        <v>8.9145567532287604</v>
      </c>
    </row>
    <row r="6458" spans="1:6" x14ac:dyDescent="0.45">
      <c r="A6458" t="str">
        <f t="shared" si="233"/>
        <v>UMC2006</v>
      </c>
      <c r="B6458" t="s">
        <v>470</v>
      </c>
      <c r="C6458">
        <v>2006</v>
      </c>
      <c r="D6458">
        <v>8270.1286809821486</v>
      </c>
      <c r="E6458">
        <v>67.362492857033686</v>
      </c>
      <c r="F6458">
        <f t="shared" si="234"/>
        <v>9.020405347870339</v>
      </c>
    </row>
    <row r="6459" spans="1:6" x14ac:dyDescent="0.45">
      <c r="A6459" t="str">
        <f t="shared" si="233"/>
        <v>UMC2007</v>
      </c>
      <c r="B6459" t="s">
        <v>470</v>
      </c>
      <c r="C6459">
        <v>2007</v>
      </c>
      <c r="D6459">
        <v>9203.796562546373</v>
      </c>
      <c r="E6459">
        <v>69.72181771788631</v>
      </c>
      <c r="F6459">
        <f t="shared" si="234"/>
        <v>9.1273713477543481</v>
      </c>
    </row>
    <row r="6460" spans="1:6" x14ac:dyDescent="0.45">
      <c r="A6460" t="str">
        <f t="shared" si="233"/>
        <v>UMC2008</v>
      </c>
      <c r="B6460" t="s">
        <v>470</v>
      </c>
      <c r="C6460">
        <v>2008</v>
      </c>
      <c r="D6460">
        <v>9910.5206374686422</v>
      </c>
      <c r="E6460">
        <v>66.852933897916529</v>
      </c>
      <c r="F6460">
        <f t="shared" si="234"/>
        <v>9.2013521625200845</v>
      </c>
    </row>
    <row r="6461" spans="1:6" x14ac:dyDescent="0.45">
      <c r="A6461" t="str">
        <f t="shared" si="233"/>
        <v>UMC2009</v>
      </c>
      <c r="B6461" t="s">
        <v>470</v>
      </c>
      <c r="C6461">
        <v>2009</v>
      </c>
      <c r="D6461">
        <v>10237.450782133963</v>
      </c>
      <c r="E6461">
        <v>78.978690287962962</v>
      </c>
      <c r="F6461">
        <f t="shared" si="234"/>
        <v>9.2338079205438071</v>
      </c>
    </row>
    <row r="6462" spans="1:6" x14ac:dyDescent="0.45">
      <c r="A6462" t="str">
        <f t="shared" si="233"/>
        <v>UMC2010</v>
      </c>
      <c r="B6462" t="s">
        <v>470</v>
      </c>
      <c r="C6462">
        <v>2010</v>
      </c>
      <c r="D6462">
        <v>11140.296841887039</v>
      </c>
      <c r="E6462">
        <v>80.595025816137394</v>
      </c>
      <c r="F6462">
        <f t="shared" si="234"/>
        <v>9.3183241596152264</v>
      </c>
    </row>
    <row r="6463" spans="1:6" x14ac:dyDescent="0.45">
      <c r="A6463" t="str">
        <f t="shared" si="233"/>
        <v>UMC2011</v>
      </c>
      <c r="B6463" t="s">
        <v>470</v>
      </c>
      <c r="C6463">
        <v>2011</v>
      </c>
      <c r="D6463">
        <v>12054.384349539216</v>
      </c>
      <c r="E6463">
        <v>81.597021095760141</v>
      </c>
      <c r="F6463">
        <f t="shared" si="234"/>
        <v>9.3971837191775283</v>
      </c>
    </row>
    <row r="6464" spans="1:6" x14ac:dyDescent="0.45">
      <c r="A6464" t="str">
        <f t="shared" si="233"/>
        <v>UMC2012</v>
      </c>
      <c r="B6464" t="s">
        <v>470</v>
      </c>
      <c r="C6464">
        <v>2012</v>
      </c>
      <c r="D6464">
        <v>12761.248260778051</v>
      </c>
      <c r="E6464">
        <v>87.244536027486163</v>
      </c>
      <c r="F6464">
        <f t="shared" si="234"/>
        <v>9.4541683781939074</v>
      </c>
    </row>
    <row r="6465" spans="1:6" x14ac:dyDescent="0.45">
      <c r="A6465" t="str">
        <f t="shared" si="233"/>
        <v>UMC2013</v>
      </c>
      <c r="B6465" t="s">
        <v>470</v>
      </c>
      <c r="C6465">
        <v>2013</v>
      </c>
      <c r="D6465">
        <v>13409.80200962344</v>
      </c>
      <c r="E6465">
        <v>92.957373273009608</v>
      </c>
      <c r="F6465">
        <f t="shared" si="234"/>
        <v>9.5037412117836908</v>
      </c>
    </row>
    <row r="6466" spans="1:6" x14ac:dyDescent="0.45">
      <c r="A6466" t="str">
        <f t="shared" si="233"/>
        <v>UMC2014</v>
      </c>
      <c r="B6466" t="s">
        <v>470</v>
      </c>
      <c r="C6466">
        <v>2014</v>
      </c>
      <c r="D6466">
        <v>13892.770980132645</v>
      </c>
      <c r="E6466">
        <v>98.661923177652369</v>
      </c>
      <c r="F6466">
        <f t="shared" si="234"/>
        <v>9.5391239104619672</v>
      </c>
    </row>
    <row r="6467" spans="1:6" x14ac:dyDescent="0.45">
      <c r="A6467" t="str">
        <f t="shared" ref="A6467:A6508" si="235">B6467&amp;C6467</f>
        <v>UMC2015</v>
      </c>
      <c r="B6467" t="s">
        <v>470</v>
      </c>
      <c r="C6467">
        <v>2015</v>
      </c>
      <c r="D6467">
        <v>14026.539823085051</v>
      </c>
      <c r="E6467">
        <v>109.61368444663965</v>
      </c>
      <c r="F6467">
        <f t="shared" ref="F6467:F6508" si="236">LN(D6467)</f>
        <v>9.5487065156715847</v>
      </c>
    </row>
    <row r="6468" spans="1:6" x14ac:dyDescent="0.45">
      <c r="A6468" t="str">
        <f t="shared" si="235"/>
        <v>UMC2016</v>
      </c>
      <c r="B6468" t="s">
        <v>470</v>
      </c>
      <c r="C6468">
        <v>2016</v>
      </c>
      <c r="D6468">
        <v>14550.383963894028</v>
      </c>
      <c r="E6468">
        <v>111.98773946631836</v>
      </c>
      <c r="F6468">
        <f t="shared" si="236"/>
        <v>9.5853726615225145</v>
      </c>
    </row>
    <row r="6469" spans="1:6" x14ac:dyDescent="0.45">
      <c r="A6469" t="str">
        <f t="shared" si="235"/>
        <v>UMC2017</v>
      </c>
      <c r="B6469" t="s">
        <v>470</v>
      </c>
      <c r="C6469">
        <v>2017</v>
      </c>
      <c r="D6469">
        <v>15306.353639890396</v>
      </c>
      <c r="E6469">
        <v>112.17162270741942</v>
      </c>
      <c r="F6469">
        <f t="shared" si="236"/>
        <v>9.636023291760635</v>
      </c>
    </row>
    <row r="6470" spans="1:6" x14ac:dyDescent="0.45">
      <c r="A6470" t="str">
        <f t="shared" si="235"/>
        <v>UMC2018</v>
      </c>
      <c r="B6470" t="s">
        <v>470</v>
      </c>
      <c r="C6470">
        <v>2018</v>
      </c>
      <c r="D6470">
        <v>16284.219111871489</v>
      </c>
      <c r="E6470">
        <v>118.98470597519878</v>
      </c>
      <c r="F6470">
        <f t="shared" si="236"/>
        <v>9.6979517651864509</v>
      </c>
    </row>
    <row r="6471" spans="1:6" x14ac:dyDescent="0.45">
      <c r="A6471" t="str">
        <f t="shared" si="235"/>
        <v>UMC2019</v>
      </c>
      <c r="B6471" t="s">
        <v>470</v>
      </c>
      <c r="C6471">
        <v>2019</v>
      </c>
      <c r="D6471">
        <v>17166.919356236791</v>
      </c>
      <c r="E6471">
        <v>121.9641163704912</v>
      </c>
      <c r="F6471">
        <f t="shared" si="236"/>
        <v>9.7507395176561662</v>
      </c>
    </row>
    <row r="6472" spans="1:6" x14ac:dyDescent="0.45">
      <c r="A6472" t="str">
        <f t="shared" si="235"/>
        <v>UMC2020</v>
      </c>
      <c r="B6472" t="s">
        <v>470</v>
      </c>
      <c r="C6472">
        <v>2020</v>
      </c>
      <c r="D6472">
        <v>17290.095095685858</v>
      </c>
      <c r="E6472">
        <v>138.87750935095809</v>
      </c>
      <c r="F6472">
        <f t="shared" si="236"/>
        <v>9.7578890787018793</v>
      </c>
    </row>
    <row r="6473" spans="1:6" x14ac:dyDescent="0.45">
      <c r="A6473" t="str">
        <f t="shared" si="235"/>
        <v>UMC2021</v>
      </c>
      <c r="B6473" t="s">
        <v>470</v>
      </c>
      <c r="C6473">
        <v>2021</v>
      </c>
      <c r="D6473">
        <v>19451.952123782256</v>
      </c>
      <c r="E6473">
        <v>135.50550623579133</v>
      </c>
      <c r="F6473">
        <f t="shared" si="236"/>
        <v>9.8757027102715345</v>
      </c>
    </row>
    <row r="6474" spans="1:6" x14ac:dyDescent="0.45">
      <c r="A6474" t="str">
        <f t="shared" si="235"/>
        <v>UMC2022</v>
      </c>
      <c r="B6474" t="s">
        <v>470</v>
      </c>
      <c r="C6474">
        <v>2022</v>
      </c>
      <c r="D6474">
        <v>21620.595921772678</v>
      </c>
      <c r="E6474">
        <v>136.70230679288193</v>
      </c>
      <c r="F6474">
        <f t="shared" si="236"/>
        <v>9.9814016542625801</v>
      </c>
    </row>
    <row r="6475" spans="1:6" x14ac:dyDescent="0.45">
      <c r="A6475" t="str">
        <f t="shared" si="235"/>
        <v>UMC2023</v>
      </c>
      <c r="B6475" t="s">
        <v>470</v>
      </c>
      <c r="C6475">
        <v>2023</v>
      </c>
      <c r="D6475">
        <v>23343.433104661664</v>
      </c>
      <c r="E6475">
        <v>139.24932802964457</v>
      </c>
      <c r="F6475">
        <f t="shared" si="236"/>
        <v>10.058070986054641</v>
      </c>
    </row>
    <row r="6476" spans="1:6" x14ac:dyDescent="0.45">
      <c r="A6476" t="str">
        <f t="shared" si="235"/>
        <v>UMC2024</v>
      </c>
      <c r="B6476" t="s">
        <v>470</v>
      </c>
      <c r="C6476">
        <v>2024</v>
      </c>
      <c r="D6476">
        <v>24777.025362871114</v>
      </c>
      <c r="E6476">
        <v>143.23000271395725</v>
      </c>
      <c r="F6476">
        <f t="shared" si="236"/>
        <v>10.117672106124068</v>
      </c>
    </row>
    <row r="6477" spans="1:6" x14ac:dyDescent="0.45">
      <c r="A6477" t="str">
        <f t="shared" si="235"/>
        <v>WLD1993</v>
      </c>
      <c r="B6477" t="s">
        <v>556</v>
      </c>
      <c r="C6477">
        <v>1993</v>
      </c>
      <c r="D6477">
        <v>6090.6790622786621</v>
      </c>
      <c r="E6477">
        <v>122.16840903049774</v>
      </c>
      <c r="F6477">
        <f t="shared" si="236"/>
        <v>8.7145148589670356</v>
      </c>
    </row>
    <row r="6478" spans="1:6" x14ac:dyDescent="0.45">
      <c r="A6478" t="str">
        <f t="shared" si="235"/>
        <v>WLD1994</v>
      </c>
      <c r="B6478" t="s">
        <v>556</v>
      </c>
      <c r="C6478">
        <v>1994</v>
      </c>
      <c r="D6478">
        <v>6321.0788397367905</v>
      </c>
      <c r="E6478">
        <v>120.73537094335093</v>
      </c>
      <c r="F6478">
        <f t="shared" si="236"/>
        <v>8.7516451750628885</v>
      </c>
    </row>
    <row r="6479" spans="1:6" x14ac:dyDescent="0.45">
      <c r="A6479" t="str">
        <f t="shared" si="235"/>
        <v>WLD1995</v>
      </c>
      <c r="B6479" t="s">
        <v>556</v>
      </c>
      <c r="C6479">
        <v>1995</v>
      </c>
      <c r="D6479">
        <v>6575.027648762225</v>
      </c>
      <c r="E6479">
        <v>121.45024604745896</v>
      </c>
      <c r="F6479">
        <f t="shared" si="236"/>
        <v>8.7910340621720628</v>
      </c>
    </row>
    <row r="6480" spans="1:6" x14ac:dyDescent="0.45">
      <c r="A6480" t="str">
        <f t="shared" si="235"/>
        <v>WLD1996</v>
      </c>
      <c r="B6480" t="s">
        <v>556</v>
      </c>
      <c r="C6480">
        <v>1996</v>
      </c>
      <c r="D6480">
        <v>6862.5143401814057</v>
      </c>
      <c r="E6480">
        <v>120.91276269210223</v>
      </c>
      <c r="F6480">
        <f t="shared" si="236"/>
        <v>8.833829175459524</v>
      </c>
    </row>
    <row r="6481" spans="1:6" x14ac:dyDescent="0.45">
      <c r="A6481" t="str">
        <f t="shared" si="235"/>
        <v>WLD1997</v>
      </c>
      <c r="B6481" t="s">
        <v>556</v>
      </c>
      <c r="C6481">
        <v>1997</v>
      </c>
      <c r="D6481">
        <v>7155.7713077111639</v>
      </c>
      <c r="E6481">
        <v>123.72677880919338</v>
      </c>
      <c r="F6481">
        <f t="shared" si="236"/>
        <v>8.8756744860004382</v>
      </c>
    </row>
    <row r="6482" spans="1:6" x14ac:dyDescent="0.45">
      <c r="A6482" t="str">
        <f t="shared" si="235"/>
        <v>WLD1998</v>
      </c>
      <c r="B6482" t="s">
        <v>556</v>
      </c>
      <c r="C6482">
        <v>1998</v>
      </c>
      <c r="D6482">
        <v>7291.0537219053676</v>
      </c>
      <c r="E6482">
        <v>129.22046020013909</v>
      </c>
      <c r="F6482">
        <f t="shared" si="236"/>
        <v>8.894403358028546</v>
      </c>
    </row>
    <row r="6483" spans="1:6" x14ac:dyDescent="0.45">
      <c r="A6483" t="str">
        <f t="shared" si="235"/>
        <v>WLD1999</v>
      </c>
      <c r="B6483" t="s">
        <v>556</v>
      </c>
      <c r="C6483">
        <v>1999</v>
      </c>
      <c r="D6483">
        <v>7550.3675959946549</v>
      </c>
      <c r="E6483">
        <v>139.48388113432836</v>
      </c>
      <c r="F6483">
        <f t="shared" si="236"/>
        <v>8.9293515292690504</v>
      </c>
    </row>
    <row r="6484" spans="1:6" x14ac:dyDescent="0.45">
      <c r="A6484" t="str">
        <f t="shared" si="235"/>
        <v>WLD2000</v>
      </c>
      <c r="B6484" t="s">
        <v>556</v>
      </c>
      <c r="C6484">
        <v>2000</v>
      </c>
      <c r="D6484">
        <v>8005.0642521162026</v>
      </c>
      <c r="E6484">
        <v>134.95606916783751</v>
      </c>
      <c r="F6484">
        <f t="shared" si="236"/>
        <v>8.9878296518965666</v>
      </c>
    </row>
    <row r="6485" spans="1:6" x14ac:dyDescent="0.45">
      <c r="A6485" t="str">
        <f t="shared" si="235"/>
        <v>WLD2001</v>
      </c>
      <c r="B6485" t="s">
        <v>556</v>
      </c>
      <c r="C6485">
        <v>2001</v>
      </c>
      <c r="D6485">
        <v>8283.827741830888</v>
      </c>
      <c r="E6485">
        <v>123.80824425422395</v>
      </c>
      <c r="F6485">
        <f t="shared" si="236"/>
        <v>9.0220604282180208</v>
      </c>
    </row>
    <row r="6486" spans="1:6" x14ac:dyDescent="0.45">
      <c r="A6486" t="str">
        <f t="shared" si="235"/>
        <v>WLD2002</v>
      </c>
      <c r="B6486" t="s">
        <v>556</v>
      </c>
      <c r="C6486">
        <v>2002</v>
      </c>
      <c r="D6486">
        <v>8571.8689987336693</v>
      </c>
      <c r="E6486">
        <v>120.9430245307128</v>
      </c>
      <c r="F6486">
        <f t="shared" si="236"/>
        <v>9.0562410740144479</v>
      </c>
    </row>
    <row r="6487" spans="1:6" x14ac:dyDescent="0.45">
      <c r="A6487" t="str">
        <f t="shared" si="235"/>
        <v>WLD2003</v>
      </c>
      <c r="B6487" t="s">
        <v>556</v>
      </c>
      <c r="C6487">
        <v>2003</v>
      </c>
      <c r="D6487">
        <v>8940.3277637385363</v>
      </c>
      <c r="E6487">
        <v>124.69892069730273</v>
      </c>
      <c r="F6487">
        <f t="shared" si="236"/>
        <v>9.0983275301060775</v>
      </c>
    </row>
    <row r="6488" spans="1:6" x14ac:dyDescent="0.45">
      <c r="A6488" t="str">
        <f t="shared" si="235"/>
        <v>WLD2004</v>
      </c>
      <c r="B6488" t="s">
        <v>556</v>
      </c>
      <c r="C6488">
        <v>2004</v>
      </c>
      <c r="D6488">
        <v>9543.0370969023643</v>
      </c>
      <c r="E6488">
        <v>124.54049200579367</v>
      </c>
      <c r="F6488">
        <f t="shared" si="236"/>
        <v>9.1635670677514529</v>
      </c>
    </row>
    <row r="6489" spans="1:6" x14ac:dyDescent="0.45">
      <c r="A6489" t="str">
        <f t="shared" si="235"/>
        <v>WLD2005</v>
      </c>
      <c r="B6489" t="s">
        <v>556</v>
      </c>
      <c r="C6489">
        <v>2005</v>
      </c>
      <c r="D6489">
        <v>10154.338790495245</v>
      </c>
      <c r="E6489">
        <v>125.42825348874523</v>
      </c>
      <c r="F6489">
        <f t="shared" si="236"/>
        <v>9.2256563601757922</v>
      </c>
    </row>
    <row r="6490" spans="1:6" x14ac:dyDescent="0.45">
      <c r="A6490" t="str">
        <f t="shared" si="235"/>
        <v>WLD2006</v>
      </c>
      <c r="B6490" t="s">
        <v>556</v>
      </c>
      <c r="C6490">
        <v>2006</v>
      </c>
      <c r="D6490">
        <v>10982.942447930716</v>
      </c>
      <c r="E6490">
        <v>128.01215346771826</v>
      </c>
      <c r="F6490">
        <f t="shared" si="236"/>
        <v>9.3040986616699737</v>
      </c>
    </row>
    <row r="6491" spans="1:6" x14ac:dyDescent="0.45">
      <c r="A6491" t="str">
        <f t="shared" si="235"/>
        <v>WLD2007</v>
      </c>
      <c r="B6491" t="s">
        <v>556</v>
      </c>
      <c r="C6491">
        <v>2007</v>
      </c>
      <c r="D6491">
        <v>11744.472139132495</v>
      </c>
      <c r="E6491">
        <v>128.21426558628045</v>
      </c>
      <c r="F6491">
        <f t="shared" si="236"/>
        <v>9.3711379526290024</v>
      </c>
    </row>
    <row r="6492" spans="1:6" x14ac:dyDescent="0.45">
      <c r="A6492" t="str">
        <f t="shared" si="235"/>
        <v>WLD2008</v>
      </c>
      <c r="B6492" t="s">
        <v>556</v>
      </c>
      <c r="C6492">
        <v>2008</v>
      </c>
      <c r="D6492">
        <v>12282.053557821424</v>
      </c>
      <c r="E6492">
        <v>120.17445928915694</v>
      </c>
      <c r="F6492">
        <f t="shared" si="236"/>
        <v>9.4158944155557389</v>
      </c>
    </row>
    <row r="6493" spans="1:6" x14ac:dyDescent="0.45">
      <c r="A6493" t="str">
        <f t="shared" si="235"/>
        <v>WLD2009</v>
      </c>
      <c r="B6493" t="s">
        <v>556</v>
      </c>
      <c r="C6493">
        <v>2009</v>
      </c>
      <c r="D6493">
        <v>12232.7233185614</v>
      </c>
      <c r="E6493">
        <v>124.78259319774027</v>
      </c>
      <c r="F6493">
        <f t="shared" si="236"/>
        <v>9.41186987916352</v>
      </c>
    </row>
    <row r="6494" spans="1:6" x14ac:dyDescent="0.45">
      <c r="A6494" t="str">
        <f t="shared" si="235"/>
        <v>WLD2010</v>
      </c>
      <c r="B6494" t="s">
        <v>556</v>
      </c>
      <c r="C6494">
        <v>2010</v>
      </c>
      <c r="D6494">
        <v>12882.802802186492</v>
      </c>
      <c r="E6494">
        <v>119.49806528168469</v>
      </c>
      <c r="F6494">
        <f t="shared" si="236"/>
        <v>9.4636485848503806</v>
      </c>
    </row>
    <row r="6495" spans="1:6" x14ac:dyDescent="0.45">
      <c r="A6495" t="str">
        <f t="shared" si="235"/>
        <v>WLD2011</v>
      </c>
      <c r="B6495" t="s">
        <v>556</v>
      </c>
      <c r="C6495">
        <v>2011</v>
      </c>
      <c r="D6495">
        <v>13569.24780177285</v>
      </c>
      <c r="E6495">
        <v>114.86129416288333</v>
      </c>
      <c r="F6495">
        <f t="shared" si="236"/>
        <v>9.5155613203251956</v>
      </c>
    </row>
    <row r="6496" spans="1:6" x14ac:dyDescent="0.45">
      <c r="A6496" t="str">
        <f t="shared" si="235"/>
        <v>WLD2012</v>
      </c>
      <c r="B6496" t="s">
        <v>556</v>
      </c>
      <c r="C6496">
        <v>2012</v>
      </c>
      <c r="D6496">
        <v>14110.39613467667</v>
      </c>
      <c r="E6496">
        <v>115.71406324184143</v>
      </c>
      <c r="F6496">
        <f t="shared" si="236"/>
        <v>9.5546671191995234</v>
      </c>
    </row>
    <row r="6497" spans="1:6" x14ac:dyDescent="0.45">
      <c r="A6497" t="str">
        <f t="shared" si="235"/>
        <v>WLD2013</v>
      </c>
      <c r="B6497" t="s">
        <v>556</v>
      </c>
      <c r="C6497">
        <v>2013</v>
      </c>
      <c r="D6497">
        <v>14639.442177911349</v>
      </c>
      <c r="E6497">
        <v>117.69796351679305</v>
      </c>
      <c r="F6497">
        <f t="shared" si="236"/>
        <v>9.5914746841876966</v>
      </c>
    </row>
    <row r="6498" spans="1:6" x14ac:dyDescent="0.45">
      <c r="A6498" t="str">
        <f t="shared" si="235"/>
        <v>WLD2014</v>
      </c>
      <c r="B6498" t="s">
        <v>556</v>
      </c>
      <c r="C6498">
        <v>2014</v>
      </c>
      <c r="D6498">
        <v>15032.306870539222</v>
      </c>
      <c r="E6498">
        <v>119.21923220261978</v>
      </c>
      <c r="F6498">
        <f t="shared" si="236"/>
        <v>9.6179569553699746</v>
      </c>
    </row>
    <row r="6499" spans="1:6" x14ac:dyDescent="0.45">
      <c r="A6499" t="str">
        <f t="shared" si="235"/>
        <v>WLD2015</v>
      </c>
      <c r="B6499" t="s">
        <v>556</v>
      </c>
      <c r="C6499">
        <v>2015</v>
      </c>
      <c r="D6499">
        <v>15199.511179901885</v>
      </c>
      <c r="E6499">
        <v>123.56919727139109</v>
      </c>
      <c r="F6499">
        <f t="shared" si="236"/>
        <v>9.6290185471002676</v>
      </c>
    </row>
    <row r="6500" spans="1:6" x14ac:dyDescent="0.45">
      <c r="A6500" t="str">
        <f t="shared" si="235"/>
        <v>WLD2016</v>
      </c>
      <c r="B6500" t="s">
        <v>556</v>
      </c>
      <c r="C6500">
        <v>2016</v>
      </c>
      <c r="D6500">
        <v>15651.872150052919</v>
      </c>
      <c r="E6500">
        <v>125.41123190263811</v>
      </c>
      <c r="F6500">
        <f t="shared" si="236"/>
        <v>9.6583458150151209</v>
      </c>
    </row>
    <row r="6501" spans="1:6" x14ac:dyDescent="0.45">
      <c r="A6501" t="str">
        <f t="shared" si="235"/>
        <v>WLD2017</v>
      </c>
      <c r="B6501" t="s">
        <v>556</v>
      </c>
      <c r="C6501">
        <v>2017</v>
      </c>
      <c r="D6501">
        <v>16340.395480509571</v>
      </c>
      <c r="E6501">
        <v>126.27332215698409</v>
      </c>
      <c r="F6501">
        <f t="shared" si="236"/>
        <v>9.7013955713346611</v>
      </c>
    </row>
    <row r="6502" spans="1:6" x14ac:dyDescent="0.45">
      <c r="A6502" t="str">
        <f t="shared" si="235"/>
        <v>WLD2018</v>
      </c>
      <c r="B6502" t="s">
        <v>556</v>
      </c>
      <c r="C6502">
        <v>2018</v>
      </c>
      <c r="D6502">
        <v>17205.806005276168</v>
      </c>
      <c r="E6502">
        <v>125.66705583212193</v>
      </c>
      <c r="F6502">
        <f t="shared" si="236"/>
        <v>9.753002164287798</v>
      </c>
    </row>
    <row r="6503" spans="1:6" x14ac:dyDescent="0.45">
      <c r="A6503" t="str">
        <f t="shared" si="235"/>
        <v>WLD2019</v>
      </c>
      <c r="B6503" t="s">
        <v>556</v>
      </c>
      <c r="C6503">
        <v>2019</v>
      </c>
      <c r="D6503">
        <v>18037.359203338492</v>
      </c>
      <c r="E6503">
        <v>130.55490098459202</v>
      </c>
      <c r="F6503">
        <f t="shared" si="236"/>
        <v>9.8002003972769405</v>
      </c>
    </row>
    <row r="6504" spans="1:6" x14ac:dyDescent="0.45">
      <c r="A6504" t="str">
        <f t="shared" si="235"/>
        <v>WLD2020</v>
      </c>
      <c r="B6504" t="s">
        <v>556</v>
      </c>
      <c r="C6504">
        <v>2020</v>
      </c>
      <c r="D6504">
        <v>17808.055669498564</v>
      </c>
      <c r="E6504">
        <v>146.38977083772926</v>
      </c>
      <c r="F6504">
        <f t="shared" si="236"/>
        <v>9.7874061996053729</v>
      </c>
    </row>
    <row r="6505" spans="1:6" x14ac:dyDescent="0.45">
      <c r="A6505" t="str">
        <f t="shared" si="235"/>
        <v>WLD2021</v>
      </c>
      <c r="B6505" t="s">
        <v>556</v>
      </c>
      <c r="C6505">
        <v>2021</v>
      </c>
      <c r="D6505">
        <v>19742.354055945565</v>
      </c>
      <c r="E6505">
        <v>143.47920825271785</v>
      </c>
      <c r="F6505">
        <f t="shared" si="236"/>
        <v>9.890521558964803</v>
      </c>
    </row>
    <row r="6506" spans="1:6" x14ac:dyDescent="0.45">
      <c r="A6506" t="str">
        <f t="shared" si="235"/>
        <v>WLD2022</v>
      </c>
      <c r="B6506" t="s">
        <v>556</v>
      </c>
      <c r="C6506">
        <v>2022</v>
      </c>
      <c r="D6506">
        <v>21795.526179760272</v>
      </c>
      <c r="E6506">
        <v>139.18844019324791</v>
      </c>
      <c r="F6506">
        <f t="shared" si="236"/>
        <v>9.9894600066045331</v>
      </c>
    </row>
    <row r="6507" spans="1:6" x14ac:dyDescent="0.45">
      <c r="A6507" t="str">
        <f t="shared" si="235"/>
        <v>WLD2023</v>
      </c>
      <c r="B6507" t="s">
        <v>556</v>
      </c>
      <c r="C6507">
        <v>2023</v>
      </c>
      <c r="D6507">
        <v>23048.638450320283</v>
      </c>
      <c r="E6507">
        <v>141.16323565954281</v>
      </c>
      <c r="F6507">
        <f t="shared" si="236"/>
        <v>10.045361977279708</v>
      </c>
    </row>
    <row r="6508" spans="1:6" x14ac:dyDescent="0.45">
      <c r="A6508" t="str">
        <f t="shared" si="235"/>
        <v>WLD2024</v>
      </c>
      <c r="B6508" t="s">
        <v>556</v>
      </c>
      <c r="C6508">
        <v>2024</v>
      </c>
      <c r="D6508">
        <v>24247.937055663038</v>
      </c>
      <c r="E6508">
        <v>147.30960579506467</v>
      </c>
      <c r="F6508">
        <f t="shared" si="236"/>
        <v>10.096086822877417</v>
      </c>
    </row>
  </sheetData>
  <mergeCells count="2">
    <mergeCell ref="W2:AC2"/>
    <mergeCell ref="AE2:AG2"/>
  </mergeCells>
  <conditionalFormatting sqref="AB4:AC236">
    <cfRule type="colorScale" priority="1">
      <colorScale>
        <cfvo type="min"/>
        <cfvo type="percentile" val="50"/>
        <cfvo type="max"/>
        <color rgb="FF63BE7B"/>
        <color rgb="FFFFEB84"/>
        <color rgb="FFF8696B"/>
      </colorScale>
    </cfRule>
  </conditionalFormatting>
  <pageMargins left="0.7" right="0.7" top="0.75" bottom="0.75" header="0.3" footer="0.3"/>
  <drawing r:id="rId1"/>
  <legacyDrawing r:id="rId2"/>
  <extLst>
    <ext xmlns:x14="http://schemas.microsoft.com/office/spreadsheetml/2009/9/main" uri="{CCE6A557-97BC-4b89-ADB6-D9C93CAAB3DF}">
      <x14:dataValidations xmlns:xm="http://schemas.microsoft.com/office/excel/2006/main" count="1">
        <x14:dataValidation type="list" allowBlank="1" showInputMessage="1" showErrorMessage="1" xr:uid="{C42DAD47-BD22-4F86-8B1E-EB560A065877}">
          <x14:formula1>
            <xm:f>Setup!$E$3:$E$37</xm:f>
          </x14:formula1>
          <xm:sqref>I1</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38BFEB-CC79-41A1-8060-7DB1144247BA}">
  <dimension ref="E3:N6509"/>
  <sheetViews>
    <sheetView topLeftCell="B511" workbookViewId="0">
      <selection activeCell="N3" sqref="N3:N534"/>
    </sheetView>
  </sheetViews>
  <sheetFormatPr defaultRowHeight="14.25" x14ac:dyDescent="0.45"/>
  <sheetData>
    <row r="3" spans="5:14" x14ac:dyDescent="0.45">
      <c r="E3">
        <v>1990</v>
      </c>
      <c r="H3" t="s">
        <v>9</v>
      </c>
      <c r="J3">
        <v>254.38847458139463</v>
      </c>
      <c r="L3" t="s">
        <v>253</v>
      </c>
      <c r="M3" s="1" t="s">
        <v>491</v>
      </c>
      <c r="N3" t="str">
        <f>L3</f>
        <v>Afghanistan</v>
      </c>
    </row>
    <row r="4" spans="5:14" x14ac:dyDescent="0.45">
      <c r="E4">
        <v>1991</v>
      </c>
      <c r="H4" t="s">
        <v>394</v>
      </c>
      <c r="J4">
        <v>262.59628140344881</v>
      </c>
      <c r="L4" t="s">
        <v>253</v>
      </c>
      <c r="M4" s="1" t="s">
        <v>491</v>
      </c>
      <c r="N4" t="str">
        <f t="shared" ref="N4:N67" si="0">L4</f>
        <v>Afghanistan</v>
      </c>
    </row>
    <row r="5" spans="5:14" x14ac:dyDescent="0.45">
      <c r="E5">
        <v>1992</v>
      </c>
      <c r="H5" t="s">
        <v>491</v>
      </c>
      <c r="J5">
        <v>282.2316765141066</v>
      </c>
      <c r="L5" t="s">
        <v>157</v>
      </c>
      <c r="M5" s="1" t="s">
        <v>350</v>
      </c>
      <c r="N5" t="str">
        <f t="shared" si="0"/>
        <v>Albania</v>
      </c>
    </row>
    <row r="6" spans="5:14" x14ac:dyDescent="0.45">
      <c r="E6">
        <v>1993</v>
      </c>
      <c r="H6" t="s">
        <v>135</v>
      </c>
      <c r="J6">
        <v>291.98933275155275</v>
      </c>
      <c r="L6" t="s">
        <v>157</v>
      </c>
      <c r="M6" s="1" t="s">
        <v>350</v>
      </c>
      <c r="N6" t="str">
        <f t="shared" si="0"/>
        <v>Albania</v>
      </c>
    </row>
    <row r="7" spans="5:14" x14ac:dyDescent="0.45">
      <c r="E7">
        <v>1994</v>
      </c>
      <c r="H7" t="s">
        <v>13</v>
      </c>
      <c r="J7">
        <v>310.8676173725807</v>
      </c>
      <c r="L7" t="s">
        <v>535</v>
      </c>
      <c r="M7" s="1" t="s">
        <v>21</v>
      </c>
      <c r="N7" t="str">
        <f t="shared" si="0"/>
        <v>Algeria</v>
      </c>
    </row>
    <row r="8" spans="5:14" x14ac:dyDescent="0.45">
      <c r="E8">
        <v>1995</v>
      </c>
      <c r="H8" t="s">
        <v>350</v>
      </c>
      <c r="J8">
        <v>314.93003875830254</v>
      </c>
      <c r="L8" t="s">
        <v>535</v>
      </c>
      <c r="M8" s="1" t="s">
        <v>21</v>
      </c>
      <c r="N8" t="str">
        <f t="shared" si="0"/>
        <v>Algeria</v>
      </c>
    </row>
    <row r="9" spans="5:14" x14ac:dyDescent="0.45">
      <c r="E9">
        <v>1996</v>
      </c>
      <c r="H9" t="s">
        <v>486</v>
      </c>
      <c r="J9">
        <v>320.59989030494955</v>
      </c>
      <c r="L9" t="s">
        <v>85</v>
      </c>
      <c r="M9" s="1" t="s">
        <v>274</v>
      </c>
      <c r="N9" t="str">
        <f t="shared" si="0"/>
        <v>American Samoa</v>
      </c>
    </row>
    <row r="10" spans="5:14" x14ac:dyDescent="0.45">
      <c r="E10">
        <v>1997</v>
      </c>
      <c r="H10" t="s">
        <v>163</v>
      </c>
      <c r="J10">
        <v>321.27851896221466</v>
      </c>
      <c r="L10" t="s">
        <v>85</v>
      </c>
      <c r="M10" s="1" t="s">
        <v>274</v>
      </c>
      <c r="N10" t="str">
        <f t="shared" si="0"/>
        <v>American Samoa</v>
      </c>
    </row>
    <row r="11" spans="5:14" x14ac:dyDescent="0.45">
      <c r="E11">
        <v>1998</v>
      </c>
      <c r="H11" t="s">
        <v>383</v>
      </c>
      <c r="J11">
        <v>326.44168446490465</v>
      </c>
      <c r="L11" t="s">
        <v>264</v>
      </c>
      <c r="M11" s="1" t="s">
        <v>570</v>
      </c>
      <c r="N11" t="str">
        <f t="shared" si="0"/>
        <v>Andorra</v>
      </c>
    </row>
    <row r="12" spans="5:14" x14ac:dyDescent="0.45">
      <c r="E12">
        <v>1999</v>
      </c>
      <c r="H12" t="s">
        <v>220</v>
      </c>
      <c r="J12">
        <v>327.82990407960051</v>
      </c>
      <c r="L12" t="s">
        <v>264</v>
      </c>
      <c r="M12" s="1" t="s">
        <v>570</v>
      </c>
      <c r="N12" t="str">
        <f t="shared" si="0"/>
        <v>Andorra</v>
      </c>
    </row>
    <row r="13" spans="5:14" x14ac:dyDescent="0.45">
      <c r="E13">
        <v>2000</v>
      </c>
      <c r="H13" t="s">
        <v>381</v>
      </c>
      <c r="J13">
        <v>343.36154861570009</v>
      </c>
      <c r="L13" t="s">
        <v>246</v>
      </c>
      <c r="M13" s="1" t="s">
        <v>13</v>
      </c>
      <c r="N13" t="str">
        <f t="shared" si="0"/>
        <v>Angola</v>
      </c>
    </row>
    <row r="14" spans="5:14" x14ac:dyDescent="0.45">
      <c r="E14">
        <v>2001</v>
      </c>
      <c r="H14" t="s">
        <v>233</v>
      </c>
      <c r="J14">
        <v>349.73193868479837</v>
      </c>
      <c r="L14" t="s">
        <v>246</v>
      </c>
      <c r="M14" s="1" t="s">
        <v>13</v>
      </c>
      <c r="N14" t="str">
        <f t="shared" si="0"/>
        <v>Angola</v>
      </c>
    </row>
    <row r="15" spans="5:14" x14ac:dyDescent="0.45">
      <c r="E15">
        <v>2002</v>
      </c>
      <c r="H15" t="s">
        <v>275</v>
      </c>
      <c r="J15">
        <v>383.38722763167704</v>
      </c>
      <c r="L15" t="s">
        <v>318</v>
      </c>
      <c r="M15" s="1" t="s">
        <v>381</v>
      </c>
      <c r="N15" t="str">
        <f t="shared" si="0"/>
        <v>Antigua and Barbuda</v>
      </c>
    </row>
    <row r="16" spans="5:14" x14ac:dyDescent="0.45">
      <c r="E16">
        <v>2003</v>
      </c>
      <c r="H16" t="s">
        <v>410</v>
      </c>
      <c r="J16">
        <v>383.96068023486532</v>
      </c>
      <c r="L16" t="s">
        <v>318</v>
      </c>
      <c r="M16" s="1" t="s">
        <v>381</v>
      </c>
      <c r="N16" t="str">
        <f t="shared" si="0"/>
        <v>Antigua and Barbuda</v>
      </c>
    </row>
    <row r="17" spans="5:14" x14ac:dyDescent="0.45">
      <c r="E17">
        <v>2004</v>
      </c>
      <c r="H17" t="s">
        <v>425</v>
      </c>
      <c r="J17">
        <v>387.05904430548344</v>
      </c>
      <c r="L17" t="s">
        <v>241</v>
      </c>
      <c r="M17" s="1" t="s">
        <v>383</v>
      </c>
      <c r="N17" t="str">
        <f t="shared" si="0"/>
        <v>Argentina</v>
      </c>
    </row>
    <row r="18" spans="5:14" x14ac:dyDescent="0.45">
      <c r="E18">
        <v>2005</v>
      </c>
      <c r="H18" t="s">
        <v>35</v>
      </c>
      <c r="J18">
        <v>390.82394650923629</v>
      </c>
      <c r="L18" t="s">
        <v>241</v>
      </c>
      <c r="M18" s="1" t="s">
        <v>383</v>
      </c>
      <c r="N18" t="str">
        <f t="shared" si="0"/>
        <v>Argentina</v>
      </c>
    </row>
    <row r="19" spans="5:14" x14ac:dyDescent="0.45">
      <c r="E19">
        <v>2006</v>
      </c>
      <c r="H19" t="s">
        <v>257</v>
      </c>
      <c r="J19">
        <v>403.98428591939</v>
      </c>
      <c r="L19" t="s">
        <v>68</v>
      </c>
      <c r="M19" s="1" t="s">
        <v>220</v>
      </c>
      <c r="N19" t="str">
        <f t="shared" si="0"/>
        <v>Armenia</v>
      </c>
    </row>
    <row r="20" spans="5:14" x14ac:dyDescent="0.45">
      <c r="E20">
        <v>2007</v>
      </c>
      <c r="H20" t="s">
        <v>351</v>
      </c>
      <c r="J20">
        <v>409.29433324451247</v>
      </c>
      <c r="L20" t="s">
        <v>68</v>
      </c>
      <c r="M20" s="1" t="s">
        <v>220</v>
      </c>
      <c r="N20" t="str">
        <f t="shared" si="0"/>
        <v>Armenia</v>
      </c>
    </row>
    <row r="21" spans="5:14" x14ac:dyDescent="0.45">
      <c r="E21">
        <v>2008</v>
      </c>
      <c r="H21" t="s">
        <v>116</v>
      </c>
      <c r="J21">
        <v>409.64293825063368</v>
      </c>
      <c r="L21" t="s">
        <v>411</v>
      </c>
      <c r="M21" s="1" t="s">
        <v>9</v>
      </c>
      <c r="N21" t="str">
        <f t="shared" si="0"/>
        <v>Aruba</v>
      </c>
    </row>
    <row r="22" spans="5:14" x14ac:dyDescent="0.45">
      <c r="E22">
        <v>2009</v>
      </c>
      <c r="H22" t="s">
        <v>117</v>
      </c>
      <c r="J22">
        <v>416.54933755058687</v>
      </c>
      <c r="L22" t="s">
        <v>411</v>
      </c>
      <c r="M22" s="1" t="s">
        <v>9</v>
      </c>
      <c r="N22" t="str">
        <f t="shared" si="0"/>
        <v>Aruba</v>
      </c>
    </row>
    <row r="23" spans="5:14" x14ac:dyDescent="0.45">
      <c r="E23">
        <v>2010</v>
      </c>
      <c r="H23" t="s">
        <v>53</v>
      </c>
      <c r="J23" s="2">
        <v>417.02657846114221</v>
      </c>
      <c r="L23" t="s">
        <v>334</v>
      </c>
      <c r="M23" s="1" t="s">
        <v>233</v>
      </c>
      <c r="N23" t="str">
        <f t="shared" si="0"/>
        <v>Australia</v>
      </c>
    </row>
    <row r="24" spans="5:14" x14ac:dyDescent="0.45">
      <c r="E24">
        <v>2011</v>
      </c>
      <c r="H24" t="s">
        <v>227</v>
      </c>
      <c r="J24">
        <v>422.26728157408729</v>
      </c>
      <c r="L24" t="s">
        <v>334</v>
      </c>
      <c r="M24" s="1" t="s">
        <v>233</v>
      </c>
      <c r="N24" t="str">
        <f t="shared" si="0"/>
        <v>Australia</v>
      </c>
    </row>
    <row r="25" spans="5:14" x14ac:dyDescent="0.45">
      <c r="E25">
        <v>2012</v>
      </c>
      <c r="H25" t="s">
        <v>434</v>
      </c>
      <c r="J25">
        <v>428.3336255634739</v>
      </c>
      <c r="L25" t="s">
        <v>47</v>
      </c>
      <c r="M25" s="1" t="s">
        <v>275</v>
      </c>
      <c r="N25" t="str">
        <f t="shared" si="0"/>
        <v>Austria</v>
      </c>
    </row>
    <row r="26" spans="5:14" x14ac:dyDescent="0.45">
      <c r="E26">
        <v>2013</v>
      </c>
      <c r="H26" t="s">
        <v>170</v>
      </c>
      <c r="J26">
        <v>435.80150569842482</v>
      </c>
      <c r="L26" t="s">
        <v>47</v>
      </c>
      <c r="M26" s="1" t="s">
        <v>275</v>
      </c>
      <c r="N26" t="str">
        <f t="shared" si="0"/>
        <v>Austria</v>
      </c>
    </row>
    <row r="27" spans="5:14" x14ac:dyDescent="0.45">
      <c r="E27">
        <v>2014</v>
      </c>
      <c r="H27" t="s">
        <v>224</v>
      </c>
      <c r="J27" s="2">
        <v>441.10328755154273</v>
      </c>
      <c r="L27" t="s">
        <v>416</v>
      </c>
      <c r="M27" s="1" t="s">
        <v>410</v>
      </c>
      <c r="N27" t="str">
        <f t="shared" si="0"/>
        <v>Azerbaijan</v>
      </c>
    </row>
    <row r="28" spans="5:14" x14ac:dyDescent="0.45">
      <c r="E28">
        <v>2015</v>
      </c>
      <c r="H28" t="s">
        <v>401</v>
      </c>
      <c r="J28">
        <v>446.58318049589849</v>
      </c>
      <c r="L28" t="s">
        <v>416</v>
      </c>
      <c r="M28" s="1" t="s">
        <v>410</v>
      </c>
      <c r="N28" t="str">
        <f t="shared" si="0"/>
        <v>Azerbaijan</v>
      </c>
    </row>
    <row r="29" spans="5:14" x14ac:dyDescent="0.45">
      <c r="E29">
        <v>2016</v>
      </c>
      <c r="H29" t="s">
        <v>255</v>
      </c>
      <c r="J29">
        <v>450.48602010642117</v>
      </c>
      <c r="L29" t="s">
        <v>130</v>
      </c>
      <c r="M29" s="1" t="s">
        <v>227</v>
      </c>
      <c r="N29" t="str">
        <f t="shared" si="0"/>
        <v>Bahamas, The</v>
      </c>
    </row>
    <row r="30" spans="5:14" x14ac:dyDescent="0.45">
      <c r="E30">
        <v>2017</v>
      </c>
      <c r="H30" t="s">
        <v>302</v>
      </c>
      <c r="J30">
        <v>453.3683956134953</v>
      </c>
      <c r="L30" t="s">
        <v>130</v>
      </c>
      <c r="M30" s="1" t="s">
        <v>227</v>
      </c>
      <c r="N30" t="str">
        <f t="shared" si="0"/>
        <v>Bahamas, The</v>
      </c>
    </row>
    <row r="31" spans="5:14" x14ac:dyDescent="0.45">
      <c r="E31">
        <v>2018</v>
      </c>
      <c r="H31" t="s">
        <v>99</v>
      </c>
      <c r="J31">
        <v>455.86778649637148</v>
      </c>
      <c r="L31" t="s">
        <v>281</v>
      </c>
      <c r="M31" s="1" t="s">
        <v>53</v>
      </c>
      <c r="N31" t="str">
        <f t="shared" si="0"/>
        <v>Bahrain</v>
      </c>
    </row>
    <row r="32" spans="5:14" x14ac:dyDescent="0.45">
      <c r="E32">
        <v>2019</v>
      </c>
      <c r="H32" t="s">
        <v>93</v>
      </c>
      <c r="J32">
        <v>460.63639155294112</v>
      </c>
      <c r="L32" t="s">
        <v>281</v>
      </c>
      <c r="M32" s="1" t="s">
        <v>53</v>
      </c>
      <c r="N32" t="str">
        <f t="shared" si="0"/>
        <v>Bahrain</v>
      </c>
    </row>
    <row r="33" spans="5:14" x14ac:dyDescent="0.45">
      <c r="E33">
        <v>2020</v>
      </c>
      <c r="H33" t="s">
        <v>308</v>
      </c>
      <c r="J33">
        <v>468.20866853802897</v>
      </c>
      <c r="L33" t="s">
        <v>28</v>
      </c>
      <c r="M33" s="1" t="s">
        <v>116</v>
      </c>
      <c r="N33" t="str">
        <f t="shared" si="0"/>
        <v>Bangladesh</v>
      </c>
    </row>
    <row r="34" spans="5:14" x14ac:dyDescent="0.45">
      <c r="E34">
        <v>2021</v>
      </c>
      <c r="H34" t="s">
        <v>375</v>
      </c>
      <c r="J34">
        <v>471.96732976179084</v>
      </c>
      <c r="L34" t="s">
        <v>28</v>
      </c>
      <c r="M34" s="1" t="s">
        <v>116</v>
      </c>
      <c r="N34" t="str">
        <f t="shared" si="0"/>
        <v>Bangladesh</v>
      </c>
    </row>
    <row r="35" spans="5:14" x14ac:dyDescent="0.45">
      <c r="E35">
        <v>2022</v>
      </c>
      <c r="H35" t="s">
        <v>440</v>
      </c>
      <c r="J35">
        <v>473.9033135084469</v>
      </c>
      <c r="L35" t="s">
        <v>439</v>
      </c>
      <c r="M35" s="1" t="s">
        <v>302</v>
      </c>
      <c r="N35" t="str">
        <f t="shared" si="0"/>
        <v>Barbados</v>
      </c>
    </row>
    <row r="36" spans="5:14" x14ac:dyDescent="0.45">
      <c r="E36">
        <v>2023</v>
      </c>
      <c r="H36" t="s">
        <v>180</v>
      </c>
      <c r="J36">
        <v>483.91132953747245</v>
      </c>
      <c r="L36" t="s">
        <v>439</v>
      </c>
      <c r="M36" s="1" t="s">
        <v>302</v>
      </c>
      <c r="N36" t="str">
        <f t="shared" si="0"/>
        <v>Barbados</v>
      </c>
    </row>
    <row r="37" spans="5:14" x14ac:dyDescent="0.45">
      <c r="E37">
        <v>2024</v>
      </c>
      <c r="H37" t="s">
        <v>503</v>
      </c>
      <c r="J37">
        <v>492.84075544840863</v>
      </c>
      <c r="L37" t="s">
        <v>465</v>
      </c>
      <c r="M37" s="1" t="s">
        <v>170</v>
      </c>
      <c r="N37" t="str">
        <f t="shared" si="0"/>
        <v>Belarus</v>
      </c>
    </row>
    <row r="38" spans="5:14" x14ac:dyDescent="0.45">
      <c r="H38" t="s">
        <v>508</v>
      </c>
      <c r="J38">
        <v>494.08443747458051</v>
      </c>
      <c r="L38" t="s">
        <v>465</v>
      </c>
      <c r="M38" s="1" t="s">
        <v>170</v>
      </c>
      <c r="N38" t="str">
        <f t="shared" si="0"/>
        <v>Belarus</v>
      </c>
    </row>
    <row r="39" spans="5:14" x14ac:dyDescent="0.45">
      <c r="H39" t="s">
        <v>146</v>
      </c>
      <c r="J39">
        <v>496.85140641224746</v>
      </c>
      <c r="L39" t="s">
        <v>499</v>
      </c>
      <c r="M39" s="1" t="s">
        <v>35</v>
      </c>
      <c r="N39" t="str">
        <f t="shared" si="0"/>
        <v>Belgium</v>
      </c>
    </row>
    <row r="40" spans="5:14" x14ac:dyDescent="0.45">
      <c r="H40" t="s">
        <v>254</v>
      </c>
      <c r="J40">
        <v>498.88197828300764</v>
      </c>
      <c r="L40" t="s">
        <v>499</v>
      </c>
      <c r="M40" s="1" t="s">
        <v>35</v>
      </c>
      <c r="N40" t="str">
        <f t="shared" si="0"/>
        <v>Belgium</v>
      </c>
    </row>
    <row r="41" spans="5:14" x14ac:dyDescent="0.45">
      <c r="H41" t="s">
        <v>59</v>
      </c>
      <c r="J41">
        <v>499.80734299532082</v>
      </c>
      <c r="L41" t="s">
        <v>244</v>
      </c>
      <c r="M41" s="1" t="s">
        <v>224</v>
      </c>
      <c r="N41" t="str">
        <f t="shared" si="0"/>
        <v>Belize</v>
      </c>
    </row>
    <row r="42" spans="5:14" x14ac:dyDescent="0.45">
      <c r="H42" t="s">
        <v>173</v>
      </c>
      <c r="J42">
        <v>509.119301847982</v>
      </c>
      <c r="L42" t="s">
        <v>244</v>
      </c>
      <c r="M42" s="1" t="s">
        <v>224</v>
      </c>
      <c r="N42" t="str">
        <f t="shared" si="0"/>
        <v>Belize</v>
      </c>
    </row>
    <row r="43" spans="5:14" x14ac:dyDescent="0.45">
      <c r="H43" t="s">
        <v>314</v>
      </c>
      <c r="J43">
        <v>509.1263140940174</v>
      </c>
      <c r="L43" t="s">
        <v>492</v>
      </c>
      <c r="M43" s="1" t="s">
        <v>257</v>
      </c>
      <c r="N43" t="str">
        <f t="shared" si="0"/>
        <v>Benin</v>
      </c>
    </row>
    <row r="44" spans="5:14" x14ac:dyDescent="0.45">
      <c r="H44" t="s">
        <v>230</v>
      </c>
      <c r="J44">
        <v>509.4277829652782</v>
      </c>
      <c r="L44" t="s">
        <v>492</v>
      </c>
      <c r="M44" s="1" t="s">
        <v>257</v>
      </c>
      <c r="N44" t="str">
        <f t="shared" si="0"/>
        <v>Benin</v>
      </c>
    </row>
    <row r="45" spans="5:14" x14ac:dyDescent="0.45">
      <c r="H45" t="s">
        <v>272</v>
      </c>
      <c r="J45">
        <v>512.62446363205243</v>
      </c>
      <c r="L45" t="s">
        <v>290</v>
      </c>
      <c r="M45" s="1" t="s">
        <v>497</v>
      </c>
      <c r="N45" t="str">
        <f t="shared" si="0"/>
        <v>Bermuda</v>
      </c>
    </row>
    <row r="46" spans="5:14" x14ac:dyDescent="0.45">
      <c r="H46" t="s">
        <v>444</v>
      </c>
      <c r="J46">
        <v>513.21234914880108</v>
      </c>
      <c r="L46" t="s">
        <v>290</v>
      </c>
      <c r="M46" s="1" t="s">
        <v>497</v>
      </c>
      <c r="N46" t="str">
        <f t="shared" si="0"/>
        <v>Bermuda</v>
      </c>
    </row>
    <row r="47" spans="5:14" x14ac:dyDescent="0.45">
      <c r="H47" t="s">
        <v>8</v>
      </c>
      <c r="J47">
        <v>513.76319795009726</v>
      </c>
      <c r="L47" t="s">
        <v>447</v>
      </c>
      <c r="M47" s="1" t="s">
        <v>93</v>
      </c>
      <c r="N47" t="str">
        <f t="shared" si="0"/>
        <v>Bhutan</v>
      </c>
    </row>
    <row r="48" spans="5:14" x14ac:dyDescent="0.45">
      <c r="H48" t="s">
        <v>225</v>
      </c>
      <c r="J48">
        <v>519.11506039635526</v>
      </c>
      <c r="L48" t="s">
        <v>447</v>
      </c>
      <c r="M48" s="1" t="s">
        <v>93</v>
      </c>
      <c r="N48" t="str">
        <f t="shared" si="0"/>
        <v>Bhutan</v>
      </c>
    </row>
    <row r="49" spans="8:14" x14ac:dyDescent="0.45">
      <c r="H49" t="s">
        <v>193</v>
      </c>
      <c r="J49">
        <v>520.64988904071629</v>
      </c>
      <c r="L49" t="s">
        <v>42</v>
      </c>
      <c r="M49" s="1" t="s">
        <v>401</v>
      </c>
      <c r="N49" t="str">
        <f t="shared" si="0"/>
        <v>Bolivia</v>
      </c>
    </row>
    <row r="50" spans="8:14" x14ac:dyDescent="0.45">
      <c r="H50" t="s">
        <v>519</v>
      </c>
      <c r="J50">
        <v>522.75247582842417</v>
      </c>
      <c r="L50" t="s">
        <v>42</v>
      </c>
      <c r="M50" s="1" t="s">
        <v>401</v>
      </c>
      <c r="N50" t="str">
        <f t="shared" si="0"/>
        <v>Bolivia</v>
      </c>
    </row>
    <row r="51" spans="8:14" x14ac:dyDescent="0.45">
      <c r="H51" t="s">
        <v>371</v>
      </c>
      <c r="J51">
        <v>527.97425193625429</v>
      </c>
      <c r="L51" t="s">
        <v>305</v>
      </c>
      <c r="M51" s="1" t="s">
        <v>434</v>
      </c>
      <c r="N51" t="str">
        <f t="shared" si="0"/>
        <v>Bosnia and Herzegovina</v>
      </c>
    </row>
    <row r="52" spans="8:14" x14ac:dyDescent="0.45">
      <c r="H52" t="s">
        <v>188</v>
      </c>
      <c r="J52">
        <v>528.31116155676693</v>
      </c>
      <c r="L52" t="s">
        <v>305</v>
      </c>
      <c r="M52" s="1" t="s">
        <v>434</v>
      </c>
      <c r="N52" t="str">
        <f t="shared" si="0"/>
        <v>Bosnia and Herzegovina</v>
      </c>
    </row>
    <row r="53" spans="8:14" x14ac:dyDescent="0.45">
      <c r="H53" t="s">
        <v>199</v>
      </c>
      <c r="J53">
        <v>529.2082155461062</v>
      </c>
      <c r="L53" t="s">
        <v>37</v>
      </c>
      <c r="M53" s="1" t="s">
        <v>308</v>
      </c>
      <c r="N53" t="str">
        <f t="shared" si="0"/>
        <v>Botswana</v>
      </c>
    </row>
    <row r="54" spans="8:14" x14ac:dyDescent="0.45">
      <c r="H54" t="s">
        <v>412</v>
      </c>
      <c r="J54">
        <v>531.68740526713952</v>
      </c>
      <c r="L54" t="s">
        <v>37</v>
      </c>
      <c r="M54" s="1" t="s">
        <v>308</v>
      </c>
      <c r="N54" t="str">
        <f t="shared" si="0"/>
        <v>Botswana</v>
      </c>
    </row>
    <row r="55" spans="8:14" x14ac:dyDescent="0.45">
      <c r="H55" t="s">
        <v>554</v>
      </c>
      <c r="J55">
        <v>532.18071521507409</v>
      </c>
      <c r="L55" t="s">
        <v>468</v>
      </c>
      <c r="M55" s="1" t="s">
        <v>255</v>
      </c>
      <c r="N55" t="str">
        <f t="shared" si="0"/>
        <v>Brazil</v>
      </c>
    </row>
    <row r="56" spans="8:14" x14ac:dyDescent="0.45">
      <c r="H56" t="s">
        <v>21</v>
      </c>
      <c r="J56">
        <v>532.62731016045643</v>
      </c>
      <c r="L56" t="s">
        <v>468</v>
      </c>
      <c r="M56" s="1" t="s">
        <v>255</v>
      </c>
      <c r="N56" t="str">
        <f t="shared" si="0"/>
        <v>Brazil</v>
      </c>
    </row>
    <row r="57" spans="8:14" x14ac:dyDescent="0.45">
      <c r="H57" t="s">
        <v>182</v>
      </c>
      <c r="J57">
        <v>533.34569208694688</v>
      </c>
      <c r="L57" t="s">
        <v>249</v>
      </c>
      <c r="M57" s="1" t="s">
        <v>469</v>
      </c>
      <c r="N57" t="str">
        <f t="shared" si="0"/>
        <v>British Virgin Islands</v>
      </c>
    </row>
    <row r="58" spans="8:14" x14ac:dyDescent="0.45">
      <c r="H58" t="s">
        <v>277</v>
      </c>
      <c r="J58">
        <v>539.41263851776296</v>
      </c>
      <c r="L58" t="s">
        <v>249</v>
      </c>
      <c r="M58" s="1" t="s">
        <v>469</v>
      </c>
      <c r="N58" t="str">
        <f t="shared" si="0"/>
        <v>British Virgin Islands</v>
      </c>
    </row>
    <row r="59" spans="8:14" x14ac:dyDescent="0.45">
      <c r="H59" t="s">
        <v>460</v>
      </c>
      <c r="J59">
        <v>539.56904134471563</v>
      </c>
      <c r="L59" t="s">
        <v>331</v>
      </c>
      <c r="M59" s="1" t="s">
        <v>99</v>
      </c>
      <c r="N59" t="str">
        <f t="shared" si="0"/>
        <v>Brunei Darussalam</v>
      </c>
    </row>
    <row r="60" spans="8:14" x14ac:dyDescent="0.45">
      <c r="H60" t="s">
        <v>247</v>
      </c>
      <c r="J60">
        <v>541.96576922008614</v>
      </c>
      <c r="L60" t="s">
        <v>331</v>
      </c>
      <c r="M60" s="1" t="s">
        <v>99</v>
      </c>
      <c r="N60" t="str">
        <f t="shared" si="0"/>
        <v>Brunei Darussalam</v>
      </c>
    </row>
    <row r="61" spans="8:14" x14ac:dyDescent="0.45">
      <c r="H61" t="s">
        <v>458</v>
      </c>
      <c r="J61">
        <v>544.79449650416859</v>
      </c>
      <c r="L61" t="s">
        <v>478</v>
      </c>
      <c r="M61" s="1" t="s">
        <v>117</v>
      </c>
      <c r="N61" t="str">
        <f t="shared" si="0"/>
        <v>Bulgaria</v>
      </c>
    </row>
    <row r="62" spans="8:14" x14ac:dyDescent="0.45">
      <c r="H62" t="s">
        <v>84</v>
      </c>
      <c r="J62">
        <v>547.56081264462432</v>
      </c>
      <c r="L62" t="s">
        <v>478</v>
      </c>
      <c r="M62" s="1" t="s">
        <v>117</v>
      </c>
      <c r="N62" t="str">
        <f t="shared" si="0"/>
        <v>Bulgaria</v>
      </c>
    </row>
    <row r="63" spans="8:14" x14ac:dyDescent="0.45">
      <c r="H63" t="s">
        <v>522</v>
      </c>
      <c r="J63">
        <v>547.87679490027676</v>
      </c>
      <c r="L63" t="s">
        <v>91</v>
      </c>
      <c r="M63" s="1" t="s">
        <v>351</v>
      </c>
      <c r="N63" t="str">
        <f t="shared" si="0"/>
        <v>Burkina Faso</v>
      </c>
    </row>
    <row r="64" spans="8:14" x14ac:dyDescent="0.45">
      <c r="H64" t="s">
        <v>313</v>
      </c>
      <c r="J64" s="2">
        <v>548.81631326347315</v>
      </c>
      <c r="L64" t="s">
        <v>91</v>
      </c>
      <c r="M64" s="1" t="s">
        <v>351</v>
      </c>
      <c r="N64" t="str">
        <f t="shared" si="0"/>
        <v>Burkina Faso</v>
      </c>
    </row>
    <row r="65" spans="8:14" x14ac:dyDescent="0.45">
      <c r="H65" t="s">
        <v>132</v>
      </c>
      <c r="J65">
        <v>551.43235258373329</v>
      </c>
      <c r="L65" t="s">
        <v>362</v>
      </c>
      <c r="M65" s="1" t="s">
        <v>425</v>
      </c>
      <c r="N65" t="str">
        <f t="shared" si="0"/>
        <v>Burundi</v>
      </c>
    </row>
    <row r="66" spans="8:14" x14ac:dyDescent="0.45">
      <c r="H66" t="s">
        <v>191</v>
      </c>
      <c r="J66">
        <v>552.91776730007109</v>
      </c>
      <c r="L66" t="s">
        <v>362</v>
      </c>
      <c r="M66" s="1" t="s">
        <v>425</v>
      </c>
      <c r="N66" t="str">
        <f t="shared" si="0"/>
        <v>Burundi</v>
      </c>
    </row>
    <row r="67" spans="8:14" x14ac:dyDescent="0.45">
      <c r="H67" t="s">
        <v>510</v>
      </c>
      <c r="J67">
        <v>554.20577273385186</v>
      </c>
      <c r="L67" t="s">
        <v>379</v>
      </c>
      <c r="M67" s="1" t="s">
        <v>444</v>
      </c>
      <c r="N67" t="str">
        <f t="shared" si="0"/>
        <v>Cabo Verde</v>
      </c>
    </row>
    <row r="68" spans="8:14" x14ac:dyDescent="0.45">
      <c r="H68" t="s">
        <v>80</v>
      </c>
      <c r="J68">
        <v>557.82563482255557</v>
      </c>
      <c r="L68" t="s">
        <v>379</v>
      </c>
      <c r="M68" s="1" t="s">
        <v>444</v>
      </c>
      <c r="N68" t="str">
        <f t="shared" ref="N68:N131" si="1">L68</f>
        <v>Cabo Verde</v>
      </c>
    </row>
    <row r="69" spans="8:14" x14ac:dyDescent="0.45">
      <c r="H69" t="s">
        <v>549</v>
      </c>
      <c r="J69">
        <v>566.6853821261542</v>
      </c>
      <c r="L69" t="s">
        <v>524</v>
      </c>
      <c r="M69" s="1" t="s">
        <v>552</v>
      </c>
      <c r="N69" t="str">
        <f t="shared" si="1"/>
        <v>Cambodia</v>
      </c>
    </row>
    <row r="70" spans="8:14" x14ac:dyDescent="0.45">
      <c r="H70" t="s">
        <v>273</v>
      </c>
      <c r="J70" s="2">
        <v>566.94414729182279</v>
      </c>
      <c r="L70" t="s">
        <v>524</v>
      </c>
      <c r="M70" s="1" t="s">
        <v>552</v>
      </c>
      <c r="N70" t="str">
        <f t="shared" si="1"/>
        <v>Cambodia</v>
      </c>
    </row>
    <row r="71" spans="8:14" x14ac:dyDescent="0.45">
      <c r="H71" t="s">
        <v>19</v>
      </c>
      <c r="J71">
        <v>568.60956779079379</v>
      </c>
      <c r="L71" t="s">
        <v>574</v>
      </c>
      <c r="M71" s="1" t="s">
        <v>59</v>
      </c>
      <c r="N71" t="str">
        <f t="shared" si="1"/>
        <v>Cameroon</v>
      </c>
    </row>
    <row r="72" spans="8:14" x14ac:dyDescent="0.45">
      <c r="H72" t="s">
        <v>297</v>
      </c>
      <c r="J72">
        <v>569.28252098741802</v>
      </c>
      <c r="L72" t="s">
        <v>574</v>
      </c>
      <c r="M72" s="1" t="s">
        <v>59</v>
      </c>
      <c r="N72" t="str">
        <f t="shared" si="1"/>
        <v>Cameroon</v>
      </c>
    </row>
    <row r="73" spans="8:14" x14ac:dyDescent="0.45">
      <c r="H73" t="s">
        <v>490</v>
      </c>
      <c r="J73">
        <v>570.24563784704185</v>
      </c>
      <c r="L73" t="s">
        <v>155</v>
      </c>
      <c r="M73" s="1" t="s">
        <v>440</v>
      </c>
      <c r="N73" t="str">
        <f t="shared" si="1"/>
        <v>Canada</v>
      </c>
    </row>
    <row r="74" spans="8:14" x14ac:dyDescent="0.45">
      <c r="H74" t="s">
        <v>214</v>
      </c>
      <c r="J74">
        <v>573.15058928748715</v>
      </c>
      <c r="L74" t="s">
        <v>155</v>
      </c>
      <c r="M74" s="1" t="s">
        <v>440</v>
      </c>
      <c r="N74" t="str">
        <f t="shared" si="1"/>
        <v>Canada</v>
      </c>
    </row>
    <row r="75" spans="8:14" x14ac:dyDescent="0.45">
      <c r="H75" t="s">
        <v>282</v>
      </c>
      <c r="J75">
        <v>573.2919239636999</v>
      </c>
      <c r="L75" t="s">
        <v>366</v>
      </c>
      <c r="M75" s="1" t="s">
        <v>505</v>
      </c>
      <c r="N75" t="str">
        <f t="shared" si="1"/>
        <v>Cayman Islands</v>
      </c>
    </row>
    <row r="76" spans="8:14" x14ac:dyDescent="0.45">
      <c r="H76" t="s">
        <v>461</v>
      </c>
      <c r="J76">
        <v>574.93121613772564</v>
      </c>
      <c r="L76" t="s">
        <v>366</v>
      </c>
      <c r="M76" s="1" t="s">
        <v>505</v>
      </c>
      <c r="N76" t="str">
        <f t="shared" si="1"/>
        <v>Cayman Islands</v>
      </c>
    </row>
    <row r="77" spans="8:14" x14ac:dyDescent="0.45">
      <c r="H77" t="s">
        <v>355</v>
      </c>
      <c r="J77">
        <v>576.37276746016016</v>
      </c>
      <c r="L77" t="s">
        <v>145</v>
      </c>
      <c r="M77" s="1" t="s">
        <v>375</v>
      </c>
      <c r="N77" t="str">
        <f t="shared" si="1"/>
        <v>Central African Republic</v>
      </c>
    </row>
    <row r="78" spans="8:14" x14ac:dyDescent="0.45">
      <c r="H78" t="s">
        <v>426</v>
      </c>
      <c r="J78" s="2">
        <v>577.39547870794422</v>
      </c>
      <c r="L78" t="s">
        <v>145</v>
      </c>
      <c r="M78" s="1" t="s">
        <v>375</v>
      </c>
      <c r="N78" t="str">
        <f t="shared" si="1"/>
        <v>Central African Republic</v>
      </c>
    </row>
    <row r="79" spans="8:14" x14ac:dyDescent="0.45">
      <c r="H79" t="s">
        <v>446</v>
      </c>
      <c r="J79">
        <v>579.57132132555751</v>
      </c>
      <c r="L79" t="s">
        <v>479</v>
      </c>
      <c r="M79" s="1" t="s">
        <v>456</v>
      </c>
      <c r="N79" t="str">
        <f t="shared" si="1"/>
        <v>Chad</v>
      </c>
    </row>
    <row r="80" spans="8:14" x14ac:dyDescent="0.45">
      <c r="H80" t="s">
        <v>65</v>
      </c>
      <c r="J80">
        <v>580.04092142718525</v>
      </c>
      <c r="L80" t="s">
        <v>479</v>
      </c>
      <c r="M80" s="1" t="s">
        <v>456</v>
      </c>
      <c r="N80" t="str">
        <f t="shared" si="1"/>
        <v>Chad</v>
      </c>
    </row>
    <row r="81" spans="8:14" x14ac:dyDescent="0.45">
      <c r="H81" t="s">
        <v>125</v>
      </c>
      <c r="J81">
        <v>592.18543758180977</v>
      </c>
      <c r="L81" t="s">
        <v>303</v>
      </c>
      <c r="M81" s="1" t="s">
        <v>242</v>
      </c>
      <c r="N81" t="str">
        <f t="shared" si="1"/>
        <v>Channel Islands</v>
      </c>
    </row>
    <row r="82" spans="8:14" x14ac:dyDescent="0.45">
      <c r="H82" t="s">
        <v>177</v>
      </c>
      <c r="J82">
        <v>593.4637559488167</v>
      </c>
      <c r="L82" t="s">
        <v>303</v>
      </c>
      <c r="M82" s="1" t="s">
        <v>242</v>
      </c>
      <c r="N82" t="str">
        <f t="shared" si="1"/>
        <v>Channel Islands</v>
      </c>
    </row>
    <row r="83" spans="8:14" x14ac:dyDescent="0.45">
      <c r="H83" t="s">
        <v>422</v>
      </c>
      <c r="J83">
        <v>597.08874078919644</v>
      </c>
      <c r="L83" t="s">
        <v>128</v>
      </c>
      <c r="M83" s="1" t="s">
        <v>508</v>
      </c>
      <c r="N83" t="str">
        <f t="shared" si="1"/>
        <v>Chile</v>
      </c>
    </row>
    <row r="84" spans="8:14" x14ac:dyDescent="0.45">
      <c r="H84" t="s">
        <v>473</v>
      </c>
      <c r="J84" s="2">
        <v>598.16418446747741</v>
      </c>
      <c r="L84" t="s">
        <v>128</v>
      </c>
      <c r="M84" s="1" t="s">
        <v>508</v>
      </c>
      <c r="N84" t="str">
        <f t="shared" si="1"/>
        <v>Chile</v>
      </c>
    </row>
    <row r="85" spans="8:14" x14ac:dyDescent="0.45">
      <c r="H85" t="s">
        <v>106</v>
      </c>
      <c r="J85">
        <v>600.77296786462432</v>
      </c>
      <c r="L85" t="s">
        <v>389</v>
      </c>
      <c r="M85" s="1" t="s">
        <v>146</v>
      </c>
      <c r="N85" t="str">
        <f t="shared" si="1"/>
        <v>China</v>
      </c>
    </row>
    <row r="86" spans="8:14" x14ac:dyDescent="0.45">
      <c r="H86" t="s">
        <v>414</v>
      </c>
      <c r="J86">
        <v>604.36785092248556</v>
      </c>
      <c r="L86" t="s">
        <v>389</v>
      </c>
      <c r="M86" s="1" t="s">
        <v>146</v>
      </c>
      <c r="N86" t="str">
        <f t="shared" si="1"/>
        <v>China</v>
      </c>
    </row>
    <row r="87" spans="8:14" x14ac:dyDescent="0.45">
      <c r="H87" t="s">
        <v>415</v>
      </c>
      <c r="J87">
        <v>608.67043831071976</v>
      </c>
      <c r="L87" t="s">
        <v>436</v>
      </c>
      <c r="M87" s="1" t="s">
        <v>230</v>
      </c>
      <c r="N87" t="str">
        <f t="shared" si="1"/>
        <v>Colombia</v>
      </c>
    </row>
    <row r="88" spans="8:14" x14ac:dyDescent="0.45">
      <c r="H88" t="s">
        <v>256</v>
      </c>
      <c r="J88">
        <v>609.26585554555277</v>
      </c>
      <c r="L88" t="s">
        <v>436</v>
      </c>
      <c r="M88" s="1" t="s">
        <v>230</v>
      </c>
      <c r="N88" t="str">
        <f t="shared" si="1"/>
        <v>Colombia</v>
      </c>
    </row>
    <row r="89" spans="8:14" x14ac:dyDescent="0.45">
      <c r="H89" t="s">
        <v>49</v>
      </c>
      <c r="J89">
        <v>613.64984895619318</v>
      </c>
      <c r="L89" t="s">
        <v>276</v>
      </c>
      <c r="M89" s="1" t="s">
        <v>272</v>
      </c>
      <c r="N89" t="str">
        <f t="shared" si="1"/>
        <v>Comoros</v>
      </c>
    </row>
    <row r="90" spans="8:14" x14ac:dyDescent="0.45">
      <c r="H90" t="s">
        <v>122</v>
      </c>
      <c r="J90">
        <v>617.89610142999584</v>
      </c>
      <c r="L90" t="s">
        <v>276</v>
      </c>
      <c r="M90" s="1" t="s">
        <v>272</v>
      </c>
      <c r="N90" t="str">
        <f t="shared" si="1"/>
        <v>Comoros</v>
      </c>
    </row>
    <row r="91" spans="8:14" x14ac:dyDescent="0.45">
      <c r="H91" t="s">
        <v>489</v>
      </c>
      <c r="J91">
        <v>618.1795179343984</v>
      </c>
      <c r="L91" t="s">
        <v>380</v>
      </c>
      <c r="M91" s="1" t="s">
        <v>173</v>
      </c>
      <c r="N91" t="str">
        <f t="shared" si="1"/>
        <v>Congo, Dem. Rep.</v>
      </c>
    </row>
    <row r="92" spans="8:14" x14ac:dyDescent="0.45">
      <c r="H92" t="s">
        <v>71</v>
      </c>
      <c r="J92">
        <v>618.37408826899969</v>
      </c>
      <c r="L92" t="s">
        <v>380</v>
      </c>
      <c r="M92" s="1" t="s">
        <v>173</v>
      </c>
      <c r="N92" t="str">
        <f t="shared" si="1"/>
        <v>Congo, Dem. Rep.</v>
      </c>
    </row>
    <row r="93" spans="8:14" x14ac:dyDescent="0.45">
      <c r="H93" t="s">
        <v>496</v>
      </c>
      <c r="J93">
        <v>619.9875106817716</v>
      </c>
      <c r="L93" t="s">
        <v>300</v>
      </c>
      <c r="M93" s="1" t="s">
        <v>314</v>
      </c>
      <c r="N93" t="str">
        <f t="shared" si="1"/>
        <v>Congo, Rep.</v>
      </c>
    </row>
    <row r="94" spans="8:14" x14ac:dyDescent="0.45">
      <c r="H94" t="s">
        <v>110</v>
      </c>
      <c r="J94" s="2">
        <v>620.39117650520177</v>
      </c>
      <c r="L94" t="s">
        <v>300</v>
      </c>
      <c r="M94" s="1" t="s">
        <v>314</v>
      </c>
      <c r="N94" t="str">
        <f t="shared" si="1"/>
        <v>Congo, Rep.</v>
      </c>
    </row>
    <row r="95" spans="8:14" x14ac:dyDescent="0.45">
      <c r="H95" t="s">
        <v>208</v>
      </c>
      <c r="J95">
        <v>623.26800170847014</v>
      </c>
      <c r="L95" t="s">
        <v>261</v>
      </c>
      <c r="M95" s="1" t="s">
        <v>8</v>
      </c>
      <c r="N95" t="str">
        <f t="shared" si="1"/>
        <v>Costa Rica</v>
      </c>
    </row>
    <row r="96" spans="8:14" x14ac:dyDescent="0.45">
      <c r="H96" t="s">
        <v>424</v>
      </c>
      <c r="J96">
        <v>623.38499529254966</v>
      </c>
      <c r="L96" t="s">
        <v>261</v>
      </c>
      <c r="M96" s="1" t="s">
        <v>8</v>
      </c>
      <c r="N96" t="str">
        <f t="shared" si="1"/>
        <v>Costa Rica</v>
      </c>
    </row>
    <row r="97" spans="8:14" x14ac:dyDescent="0.45">
      <c r="H97" t="s">
        <v>1</v>
      </c>
      <c r="J97">
        <v>624.51069241698042</v>
      </c>
      <c r="L97" t="s">
        <v>534</v>
      </c>
      <c r="M97" s="1" t="s">
        <v>254</v>
      </c>
      <c r="N97" t="str">
        <f t="shared" si="1"/>
        <v>Cote d'Ivoire</v>
      </c>
    </row>
    <row r="98" spans="8:14" x14ac:dyDescent="0.45">
      <c r="H98" t="s">
        <v>363</v>
      </c>
      <c r="J98">
        <v>626.07845383545612</v>
      </c>
      <c r="L98" t="s">
        <v>534</v>
      </c>
      <c r="M98" s="1" t="s">
        <v>254</v>
      </c>
      <c r="N98" t="str">
        <f t="shared" si="1"/>
        <v>Cote d'Ivoire</v>
      </c>
    </row>
    <row r="99" spans="8:14" x14ac:dyDescent="0.45">
      <c r="H99" t="s">
        <v>525</v>
      </c>
      <c r="J99">
        <v>628.66767798263709</v>
      </c>
      <c r="L99" t="s">
        <v>404</v>
      </c>
      <c r="M99" s="1" t="s">
        <v>489</v>
      </c>
      <c r="N99" t="str">
        <f t="shared" si="1"/>
        <v>Croatia</v>
      </c>
    </row>
    <row r="100" spans="8:14" x14ac:dyDescent="0.45">
      <c r="H100" t="s">
        <v>471</v>
      </c>
      <c r="J100">
        <v>630.28488059771439</v>
      </c>
      <c r="L100" t="s">
        <v>404</v>
      </c>
      <c r="M100" s="1" t="s">
        <v>489</v>
      </c>
      <c r="N100" t="str">
        <f t="shared" si="1"/>
        <v>Croatia</v>
      </c>
    </row>
    <row r="101" spans="8:14" x14ac:dyDescent="0.45">
      <c r="H101" t="s">
        <v>43</v>
      </c>
      <c r="J101">
        <v>630.69168138974237</v>
      </c>
      <c r="L101" t="s">
        <v>76</v>
      </c>
      <c r="M101" s="1" t="s">
        <v>192</v>
      </c>
      <c r="N101" t="str">
        <f t="shared" si="1"/>
        <v>Cuba</v>
      </c>
    </row>
    <row r="102" spans="8:14" x14ac:dyDescent="0.45">
      <c r="H102" t="s">
        <v>140</v>
      </c>
      <c r="J102">
        <v>632.20207613090281</v>
      </c>
      <c r="L102" t="s">
        <v>76</v>
      </c>
      <c r="M102" s="1" t="s">
        <v>192</v>
      </c>
      <c r="N102" t="str">
        <f t="shared" si="1"/>
        <v>Cuba</v>
      </c>
    </row>
    <row r="103" spans="8:14" x14ac:dyDescent="0.45">
      <c r="H103" t="s">
        <v>418</v>
      </c>
      <c r="J103">
        <v>633.66319928770588</v>
      </c>
      <c r="L103" t="s">
        <v>284</v>
      </c>
      <c r="M103" s="1" t="s">
        <v>78</v>
      </c>
      <c r="N103" t="str">
        <f t="shared" si="1"/>
        <v>Curacao</v>
      </c>
    </row>
    <row r="104" spans="8:14" x14ac:dyDescent="0.45">
      <c r="H104" t="s">
        <v>111</v>
      </c>
      <c r="J104">
        <v>635.99666948378774</v>
      </c>
      <c r="L104" t="s">
        <v>284</v>
      </c>
      <c r="M104" s="1" t="s">
        <v>78</v>
      </c>
      <c r="N104" t="str">
        <f t="shared" si="1"/>
        <v>Curacao</v>
      </c>
    </row>
    <row r="105" spans="8:14" x14ac:dyDescent="0.45">
      <c r="H105" t="s">
        <v>521</v>
      </c>
      <c r="J105">
        <v>638.87318163300847</v>
      </c>
      <c r="L105" t="s">
        <v>342</v>
      </c>
      <c r="M105" s="1" t="s">
        <v>193</v>
      </c>
      <c r="N105" t="str">
        <f t="shared" si="1"/>
        <v>Cyprus</v>
      </c>
    </row>
    <row r="106" spans="8:14" x14ac:dyDescent="0.45">
      <c r="H106" t="s">
        <v>441</v>
      </c>
      <c r="J106">
        <v>639.72621689136099</v>
      </c>
      <c r="L106" t="s">
        <v>342</v>
      </c>
      <c r="M106" s="1" t="s">
        <v>193</v>
      </c>
      <c r="N106" t="str">
        <f t="shared" si="1"/>
        <v>Cyprus</v>
      </c>
    </row>
    <row r="107" spans="8:14" x14ac:dyDescent="0.45">
      <c r="H107" t="s">
        <v>546</v>
      </c>
      <c r="J107">
        <v>639.83699702226716</v>
      </c>
      <c r="L107" t="s">
        <v>266</v>
      </c>
      <c r="M107" s="1" t="s">
        <v>519</v>
      </c>
      <c r="N107" t="str">
        <f t="shared" si="1"/>
        <v>Czechia</v>
      </c>
    </row>
    <row r="108" spans="8:14" x14ac:dyDescent="0.45">
      <c r="H108" t="s">
        <v>235</v>
      </c>
      <c r="J108">
        <v>644.03546436099009</v>
      </c>
      <c r="L108" t="s">
        <v>266</v>
      </c>
      <c r="M108" s="1" t="s">
        <v>519</v>
      </c>
      <c r="N108" t="str">
        <f t="shared" si="1"/>
        <v>Czechia</v>
      </c>
    </row>
    <row r="109" spans="8:14" x14ac:dyDescent="0.45">
      <c r="H109" t="s">
        <v>442</v>
      </c>
      <c r="J109">
        <v>645.12999441536078</v>
      </c>
      <c r="L109" t="s">
        <v>237</v>
      </c>
      <c r="M109" s="1" t="s">
        <v>412</v>
      </c>
      <c r="N109" t="str">
        <f t="shared" si="1"/>
        <v>Denmark</v>
      </c>
    </row>
    <row r="110" spans="8:14" x14ac:dyDescent="0.45">
      <c r="H110" t="s">
        <v>219</v>
      </c>
      <c r="J110">
        <v>648.19321539733096</v>
      </c>
      <c r="L110" t="s">
        <v>237</v>
      </c>
      <c r="M110" s="1" t="s">
        <v>412</v>
      </c>
      <c r="N110" t="str">
        <f t="shared" si="1"/>
        <v>Denmark</v>
      </c>
    </row>
    <row r="111" spans="8:14" x14ac:dyDescent="0.45">
      <c r="H111" t="s">
        <v>542</v>
      </c>
      <c r="J111">
        <v>649.84240759873774</v>
      </c>
      <c r="L111" t="s">
        <v>16</v>
      </c>
      <c r="M111" s="1" t="s">
        <v>188</v>
      </c>
      <c r="N111" t="str">
        <f t="shared" si="1"/>
        <v>Djibouti</v>
      </c>
    </row>
    <row r="112" spans="8:14" x14ac:dyDescent="0.45">
      <c r="H112" t="s">
        <v>324</v>
      </c>
      <c r="J112">
        <v>651.9264086301821</v>
      </c>
      <c r="L112" t="s">
        <v>16</v>
      </c>
      <c r="M112" s="1" t="s">
        <v>188</v>
      </c>
      <c r="N112" t="str">
        <f t="shared" si="1"/>
        <v>Djibouti</v>
      </c>
    </row>
    <row r="113" spans="8:14" x14ac:dyDescent="0.45">
      <c r="H113" t="s">
        <v>552</v>
      </c>
      <c r="J113">
        <v>659.52456304695738</v>
      </c>
      <c r="L113" t="s">
        <v>536</v>
      </c>
      <c r="M113" s="1" t="s">
        <v>199</v>
      </c>
      <c r="N113" t="str">
        <f t="shared" si="1"/>
        <v>Dominica</v>
      </c>
    </row>
    <row r="114" spans="8:14" x14ac:dyDescent="0.45">
      <c r="H114" t="s">
        <v>299</v>
      </c>
      <c r="J114">
        <v>661.21806056088974</v>
      </c>
      <c r="L114" t="s">
        <v>536</v>
      </c>
      <c r="M114" s="1" t="s">
        <v>199</v>
      </c>
      <c r="N114" t="str">
        <f t="shared" si="1"/>
        <v>Dominica</v>
      </c>
    </row>
    <row r="115" spans="8:14" x14ac:dyDescent="0.45">
      <c r="H115" t="s">
        <v>518</v>
      </c>
      <c r="J115">
        <v>668.44593928347319</v>
      </c>
      <c r="L115" t="s">
        <v>323</v>
      </c>
      <c r="M115" s="1" t="s">
        <v>554</v>
      </c>
      <c r="N115" t="str">
        <f t="shared" si="1"/>
        <v>Dominican Republic</v>
      </c>
    </row>
    <row r="116" spans="8:14" x14ac:dyDescent="0.45">
      <c r="H116" t="s">
        <v>391</v>
      </c>
      <c r="J116">
        <v>669.87543635014549</v>
      </c>
      <c r="L116" t="s">
        <v>323</v>
      </c>
      <c r="M116" s="1" t="s">
        <v>554</v>
      </c>
      <c r="N116" t="str">
        <f t="shared" si="1"/>
        <v>Dominican Republic</v>
      </c>
    </row>
    <row r="117" spans="8:14" x14ac:dyDescent="0.45">
      <c r="H117" t="s">
        <v>405</v>
      </c>
      <c r="J117" s="2">
        <v>671.50343030820909</v>
      </c>
      <c r="L117" t="s">
        <v>189</v>
      </c>
      <c r="M117" s="1" t="s">
        <v>84</v>
      </c>
      <c r="N117" t="str">
        <f t="shared" si="1"/>
        <v>Ecuador</v>
      </c>
    </row>
    <row r="118" spans="8:14" x14ac:dyDescent="0.45">
      <c r="H118" t="s">
        <v>183</v>
      </c>
      <c r="J118">
        <v>673.34571726878096</v>
      </c>
      <c r="L118" t="s">
        <v>189</v>
      </c>
      <c r="M118" s="1" t="s">
        <v>84</v>
      </c>
      <c r="N118" t="str">
        <f t="shared" si="1"/>
        <v>Ecuador</v>
      </c>
    </row>
    <row r="119" spans="8:14" x14ac:dyDescent="0.45">
      <c r="H119" t="s">
        <v>198</v>
      </c>
      <c r="J119">
        <v>673.81597720879211</v>
      </c>
      <c r="L119" t="s">
        <v>197</v>
      </c>
      <c r="M119" s="1" t="s">
        <v>522</v>
      </c>
      <c r="N119" t="str">
        <f t="shared" si="1"/>
        <v>Egypt, Arab Rep.</v>
      </c>
    </row>
    <row r="120" spans="8:14" x14ac:dyDescent="0.45">
      <c r="H120" t="s">
        <v>512</v>
      </c>
      <c r="J120">
        <v>674.34151667123558</v>
      </c>
      <c r="L120" t="s">
        <v>197</v>
      </c>
      <c r="M120" s="1" t="s">
        <v>522</v>
      </c>
      <c r="N120" t="str">
        <f t="shared" si="1"/>
        <v>Egypt, Arab Rep.</v>
      </c>
    </row>
    <row r="121" spans="8:14" x14ac:dyDescent="0.45">
      <c r="H121" t="s">
        <v>516</v>
      </c>
      <c r="J121">
        <v>683.63915158119471</v>
      </c>
      <c r="L121" t="s">
        <v>448</v>
      </c>
      <c r="M121" s="1" t="s">
        <v>73</v>
      </c>
      <c r="N121" t="str">
        <f t="shared" si="1"/>
        <v>El Salvador</v>
      </c>
    </row>
    <row r="122" spans="8:14" x14ac:dyDescent="0.45">
      <c r="H122" t="s">
        <v>292</v>
      </c>
      <c r="J122">
        <v>687.36592007770571</v>
      </c>
      <c r="L122" t="s">
        <v>448</v>
      </c>
      <c r="M122" s="1" t="s">
        <v>73</v>
      </c>
      <c r="N122" t="str">
        <f t="shared" si="1"/>
        <v>El Salvador</v>
      </c>
    </row>
    <row r="123" spans="8:14" x14ac:dyDescent="0.45">
      <c r="H123" t="s">
        <v>136</v>
      </c>
      <c r="J123">
        <v>688.18045108871968</v>
      </c>
      <c r="L123" t="s">
        <v>501</v>
      </c>
      <c r="M123" s="1" t="s">
        <v>177</v>
      </c>
      <c r="N123" t="str">
        <f t="shared" si="1"/>
        <v>Equatorial Guinea</v>
      </c>
    </row>
    <row r="124" spans="8:14" x14ac:dyDescent="0.45">
      <c r="H124" t="s">
        <v>464</v>
      </c>
      <c r="J124">
        <v>690.42651402775505</v>
      </c>
      <c r="L124" t="s">
        <v>501</v>
      </c>
      <c r="M124" s="1" t="s">
        <v>177</v>
      </c>
      <c r="N124" t="str">
        <f t="shared" si="1"/>
        <v>Equatorial Guinea</v>
      </c>
    </row>
    <row r="125" spans="8:14" x14ac:dyDescent="0.45">
      <c r="H125" t="s">
        <v>52</v>
      </c>
      <c r="J125">
        <v>691.62613437684729</v>
      </c>
      <c r="L125" t="s">
        <v>563</v>
      </c>
      <c r="M125" s="1" t="s">
        <v>132</v>
      </c>
      <c r="N125" t="str">
        <f t="shared" si="1"/>
        <v>Eritrea</v>
      </c>
    </row>
    <row r="126" spans="8:14" x14ac:dyDescent="0.45">
      <c r="H126" t="s">
        <v>533</v>
      </c>
      <c r="J126">
        <v>692.86690763422973</v>
      </c>
      <c r="L126" t="s">
        <v>563</v>
      </c>
      <c r="M126" s="1" t="s">
        <v>132</v>
      </c>
      <c r="N126" t="str">
        <f t="shared" si="1"/>
        <v>Eritrea</v>
      </c>
    </row>
    <row r="127" spans="8:14" x14ac:dyDescent="0.45">
      <c r="H127" t="s">
        <v>169</v>
      </c>
      <c r="J127">
        <v>698.96373892307224</v>
      </c>
      <c r="L127" t="s">
        <v>399</v>
      </c>
      <c r="M127" s="1" t="s">
        <v>510</v>
      </c>
      <c r="N127" t="str">
        <f t="shared" si="1"/>
        <v>Estonia</v>
      </c>
    </row>
    <row r="128" spans="8:14" x14ac:dyDescent="0.45">
      <c r="H128" t="s">
        <v>231</v>
      </c>
      <c r="J128">
        <v>701.62799014246127</v>
      </c>
      <c r="L128" t="s">
        <v>399</v>
      </c>
      <c r="M128" s="1" t="s">
        <v>510</v>
      </c>
      <c r="N128" t="str">
        <f t="shared" si="1"/>
        <v>Estonia</v>
      </c>
    </row>
    <row r="129" spans="8:14" x14ac:dyDescent="0.45">
      <c r="H129" t="s">
        <v>194</v>
      </c>
      <c r="J129">
        <v>702.46062459123209</v>
      </c>
      <c r="L129" t="s">
        <v>509</v>
      </c>
      <c r="M129" s="1" t="s">
        <v>105</v>
      </c>
      <c r="N129" t="str">
        <f t="shared" si="1"/>
        <v>Eswatini</v>
      </c>
    </row>
    <row r="130" spans="8:14" x14ac:dyDescent="0.45">
      <c r="H130" t="s">
        <v>560</v>
      </c>
      <c r="J130">
        <v>709.85348124544601</v>
      </c>
      <c r="L130" t="s">
        <v>509</v>
      </c>
      <c r="M130" s="1" t="s">
        <v>105</v>
      </c>
      <c r="N130" t="str">
        <f t="shared" si="1"/>
        <v>Eswatini</v>
      </c>
    </row>
    <row r="131" spans="8:14" x14ac:dyDescent="0.45">
      <c r="H131" t="s">
        <v>86</v>
      </c>
      <c r="J131">
        <v>712.43900668880178</v>
      </c>
      <c r="L131" t="s">
        <v>121</v>
      </c>
      <c r="M131" s="1" t="s">
        <v>80</v>
      </c>
      <c r="N131" t="str">
        <f t="shared" si="1"/>
        <v>Ethiopia</v>
      </c>
    </row>
    <row r="132" spans="8:14" x14ac:dyDescent="0.45">
      <c r="H132" t="s">
        <v>423</v>
      </c>
      <c r="J132">
        <v>715.81824681287435</v>
      </c>
      <c r="L132" t="s">
        <v>121</v>
      </c>
      <c r="M132" s="1" t="s">
        <v>80</v>
      </c>
      <c r="N132" t="str">
        <f t="shared" ref="N132:N195" si="2">L132</f>
        <v>Ethiopia</v>
      </c>
    </row>
    <row r="133" spans="8:14" x14ac:dyDescent="0.45">
      <c r="H133" t="s">
        <v>358</v>
      </c>
      <c r="J133">
        <v>721.41176194348611</v>
      </c>
      <c r="L133" t="s">
        <v>260</v>
      </c>
      <c r="M133" s="1" t="s">
        <v>360</v>
      </c>
      <c r="N133" t="str">
        <f t="shared" si="2"/>
        <v>Faroe Islands</v>
      </c>
    </row>
    <row r="134" spans="8:14" x14ac:dyDescent="0.45">
      <c r="H134" t="s">
        <v>232</v>
      </c>
      <c r="J134">
        <v>724.36035749138455</v>
      </c>
      <c r="L134" t="s">
        <v>260</v>
      </c>
      <c r="M134" s="1" t="s">
        <v>360</v>
      </c>
      <c r="N134" t="str">
        <f t="shared" si="2"/>
        <v>Faroe Islands</v>
      </c>
    </row>
    <row r="135" spans="8:14" x14ac:dyDescent="0.45">
      <c r="H135" t="s">
        <v>156</v>
      </c>
      <c r="J135">
        <v>731.94047491349193</v>
      </c>
      <c r="L135" t="s">
        <v>113</v>
      </c>
      <c r="M135" s="1" t="s">
        <v>297</v>
      </c>
      <c r="N135" t="str">
        <f t="shared" si="2"/>
        <v>Fiji</v>
      </c>
    </row>
    <row r="136" spans="8:14" x14ac:dyDescent="0.45">
      <c r="H136" t="s">
        <v>67</v>
      </c>
      <c r="J136">
        <v>737.52892132767079</v>
      </c>
      <c r="L136" t="s">
        <v>113</v>
      </c>
      <c r="M136" s="1" t="s">
        <v>297</v>
      </c>
      <c r="N136" t="str">
        <f t="shared" si="2"/>
        <v>Fiji</v>
      </c>
    </row>
    <row r="137" spans="8:14" x14ac:dyDescent="0.45">
      <c r="H137" t="s">
        <v>12</v>
      </c>
      <c r="J137" s="2">
        <v>739.10885097428593</v>
      </c>
      <c r="L137" t="s">
        <v>40</v>
      </c>
      <c r="M137" s="1" t="s">
        <v>19</v>
      </c>
      <c r="N137" t="str">
        <f t="shared" si="2"/>
        <v>Finland</v>
      </c>
    </row>
    <row r="138" spans="8:14" x14ac:dyDescent="0.45">
      <c r="H138" t="s">
        <v>74</v>
      </c>
      <c r="J138">
        <v>741.81747158813744</v>
      </c>
      <c r="L138" t="s">
        <v>40</v>
      </c>
      <c r="M138" s="1" t="s">
        <v>19</v>
      </c>
      <c r="N138" t="str">
        <f t="shared" si="2"/>
        <v>Finland</v>
      </c>
    </row>
    <row r="139" spans="8:14" x14ac:dyDescent="0.45">
      <c r="H139" t="s">
        <v>126</v>
      </c>
      <c r="J139">
        <v>742.10718079702679</v>
      </c>
      <c r="L139" t="s">
        <v>291</v>
      </c>
      <c r="M139" s="1" t="s">
        <v>490</v>
      </c>
      <c r="N139" t="str">
        <f t="shared" si="2"/>
        <v>France</v>
      </c>
    </row>
    <row r="140" spans="8:14" x14ac:dyDescent="0.45">
      <c r="H140" t="s">
        <v>234</v>
      </c>
      <c r="J140">
        <v>743.28748020898274</v>
      </c>
      <c r="L140" t="s">
        <v>291</v>
      </c>
      <c r="M140" s="1" t="s">
        <v>490</v>
      </c>
      <c r="N140" t="str">
        <f t="shared" si="2"/>
        <v>France</v>
      </c>
    </row>
    <row r="141" spans="8:14" x14ac:dyDescent="0.45">
      <c r="H141" t="s">
        <v>474</v>
      </c>
      <c r="J141">
        <v>745.10552392562795</v>
      </c>
      <c r="L141" t="s">
        <v>278</v>
      </c>
      <c r="M141" s="1" t="s">
        <v>452</v>
      </c>
      <c r="N141" t="str">
        <f t="shared" si="2"/>
        <v>French Polynesia</v>
      </c>
    </row>
    <row r="142" spans="8:14" x14ac:dyDescent="0.45">
      <c r="H142" t="s">
        <v>507</v>
      </c>
      <c r="J142">
        <v>745.39786181665625</v>
      </c>
      <c r="L142" t="s">
        <v>278</v>
      </c>
      <c r="M142" s="1" t="s">
        <v>452</v>
      </c>
      <c r="N142" t="str">
        <f t="shared" si="2"/>
        <v>French Polynesia</v>
      </c>
    </row>
    <row r="143" spans="8:14" x14ac:dyDescent="0.45">
      <c r="H143" t="s">
        <v>481</v>
      </c>
      <c r="J143">
        <v>745.6821832611372</v>
      </c>
      <c r="L143" t="s">
        <v>384</v>
      </c>
      <c r="M143" s="1" t="s">
        <v>282</v>
      </c>
      <c r="N143" t="str">
        <f t="shared" si="2"/>
        <v>Gabon</v>
      </c>
    </row>
    <row r="144" spans="8:14" x14ac:dyDescent="0.45">
      <c r="H144" t="s">
        <v>90</v>
      </c>
      <c r="J144">
        <v>745.80431010743916</v>
      </c>
      <c r="L144" t="s">
        <v>384</v>
      </c>
      <c r="M144" s="1" t="s">
        <v>282</v>
      </c>
      <c r="N144" t="str">
        <f t="shared" si="2"/>
        <v>Gabon</v>
      </c>
    </row>
    <row r="145" spans="8:14" x14ac:dyDescent="0.45">
      <c r="H145" t="s">
        <v>51</v>
      </c>
      <c r="J145">
        <v>745.81084401480973</v>
      </c>
      <c r="L145" t="s">
        <v>18</v>
      </c>
      <c r="M145" s="1" t="s">
        <v>65</v>
      </c>
      <c r="N145" t="str">
        <f t="shared" si="2"/>
        <v>Gambia, The</v>
      </c>
    </row>
    <row r="146" spans="8:14" x14ac:dyDescent="0.45">
      <c r="H146" t="s">
        <v>430</v>
      </c>
      <c r="J146">
        <v>747.57567767683747</v>
      </c>
      <c r="L146" t="s">
        <v>18</v>
      </c>
      <c r="M146" s="1" t="s">
        <v>65</v>
      </c>
      <c r="N146" t="str">
        <f t="shared" si="2"/>
        <v>Gambia, The</v>
      </c>
    </row>
    <row r="147" spans="8:14" x14ac:dyDescent="0.45">
      <c r="H147" t="s">
        <v>154</v>
      </c>
      <c r="J147">
        <v>753.30916674030993</v>
      </c>
      <c r="L147" t="s">
        <v>487</v>
      </c>
      <c r="M147" s="1" t="s">
        <v>355</v>
      </c>
      <c r="N147" t="str">
        <f t="shared" si="2"/>
        <v>Georgia</v>
      </c>
    </row>
    <row r="148" spans="8:14" x14ac:dyDescent="0.45">
      <c r="H148" t="s">
        <v>365</v>
      </c>
      <c r="J148">
        <v>753.45551606619472</v>
      </c>
      <c r="L148" t="s">
        <v>487</v>
      </c>
      <c r="M148" s="1" t="s">
        <v>355</v>
      </c>
      <c r="N148" t="str">
        <f t="shared" si="2"/>
        <v>Georgia</v>
      </c>
    </row>
    <row r="149" spans="8:14" x14ac:dyDescent="0.45">
      <c r="H149" t="s">
        <v>107</v>
      </c>
      <c r="J149">
        <v>756.06410964128656</v>
      </c>
      <c r="L149" t="s">
        <v>368</v>
      </c>
      <c r="M149" s="1" t="s">
        <v>371</v>
      </c>
      <c r="N149" t="str">
        <f t="shared" si="2"/>
        <v>Germany</v>
      </c>
    </row>
    <row r="150" spans="8:14" x14ac:dyDescent="0.45">
      <c r="H150" t="s">
        <v>320</v>
      </c>
      <c r="J150">
        <v>756.545588583376</v>
      </c>
      <c r="L150" t="s">
        <v>368</v>
      </c>
      <c r="M150" s="1" t="s">
        <v>371</v>
      </c>
      <c r="N150" t="str">
        <f t="shared" si="2"/>
        <v>Germany</v>
      </c>
    </row>
    <row r="151" spans="8:14" x14ac:dyDescent="0.45">
      <c r="H151" t="s">
        <v>327</v>
      </c>
      <c r="J151">
        <v>759.66261291149192</v>
      </c>
      <c r="L151" t="s">
        <v>131</v>
      </c>
      <c r="M151" s="1" t="s">
        <v>426</v>
      </c>
      <c r="N151" t="str">
        <f t="shared" si="2"/>
        <v>Ghana</v>
      </c>
    </row>
    <row r="152" spans="8:14" x14ac:dyDescent="0.45">
      <c r="H152" t="s">
        <v>185</v>
      </c>
      <c r="J152">
        <v>761.26925722128976</v>
      </c>
      <c r="L152" t="s">
        <v>131</v>
      </c>
      <c r="M152" s="1" t="s">
        <v>426</v>
      </c>
      <c r="N152" t="str">
        <f t="shared" si="2"/>
        <v>Ghana</v>
      </c>
    </row>
    <row r="153" spans="8:14" x14ac:dyDescent="0.45">
      <c r="H153" t="s">
        <v>463</v>
      </c>
      <c r="J153">
        <v>761.66272601409651</v>
      </c>
      <c r="L153" t="s">
        <v>102</v>
      </c>
      <c r="M153" s="1" t="s">
        <v>529</v>
      </c>
      <c r="N153" t="str">
        <f t="shared" si="2"/>
        <v>Gibraltar</v>
      </c>
    </row>
    <row r="154" spans="8:14" x14ac:dyDescent="0.45">
      <c r="H154" t="s">
        <v>514</v>
      </c>
      <c r="J154">
        <v>761.97784803720606</v>
      </c>
      <c r="L154" t="s">
        <v>102</v>
      </c>
      <c r="M154" s="1" t="s">
        <v>529</v>
      </c>
      <c r="N154" t="str">
        <f t="shared" si="2"/>
        <v>Gibraltar</v>
      </c>
    </row>
    <row r="155" spans="8:14" x14ac:dyDescent="0.45">
      <c r="H155" t="s">
        <v>203</v>
      </c>
      <c r="J155" s="2">
        <v>764.0573153735769</v>
      </c>
      <c r="L155" t="s">
        <v>537</v>
      </c>
      <c r="M155" s="1" t="s">
        <v>422</v>
      </c>
      <c r="N155" t="str">
        <f t="shared" si="2"/>
        <v>Greece</v>
      </c>
    </row>
    <row r="156" spans="8:14" x14ac:dyDescent="0.45">
      <c r="H156" t="s">
        <v>108</v>
      </c>
      <c r="J156">
        <v>764.28188514315957</v>
      </c>
      <c r="L156" t="s">
        <v>537</v>
      </c>
      <c r="M156" s="1" t="s">
        <v>422</v>
      </c>
      <c r="N156" t="str">
        <f t="shared" si="2"/>
        <v>Greece</v>
      </c>
    </row>
    <row r="157" spans="8:14" x14ac:dyDescent="0.45">
      <c r="H157" t="s">
        <v>531</v>
      </c>
      <c r="J157">
        <v>768.87088799917353</v>
      </c>
      <c r="L157" t="s">
        <v>408</v>
      </c>
      <c r="M157" s="1" t="s">
        <v>513</v>
      </c>
      <c r="N157" t="str">
        <f t="shared" si="2"/>
        <v>Greenland</v>
      </c>
    </row>
    <row r="158" spans="8:14" x14ac:dyDescent="0.45">
      <c r="H158" t="s">
        <v>165</v>
      </c>
      <c r="J158">
        <v>770.2611551741694</v>
      </c>
      <c r="L158" t="s">
        <v>408</v>
      </c>
      <c r="M158" s="1" t="s">
        <v>513</v>
      </c>
      <c r="N158" t="str">
        <f t="shared" si="2"/>
        <v>Greenland</v>
      </c>
    </row>
    <row r="159" spans="8:14" x14ac:dyDescent="0.45">
      <c r="H159" t="s">
        <v>400</v>
      </c>
      <c r="J159">
        <v>771.98743371754108</v>
      </c>
      <c r="L159" t="s">
        <v>58</v>
      </c>
      <c r="M159" s="1" t="s">
        <v>473</v>
      </c>
      <c r="N159" t="str">
        <f t="shared" si="2"/>
        <v>Grenada</v>
      </c>
    </row>
    <row r="160" spans="8:14" x14ac:dyDescent="0.45">
      <c r="H160" t="s">
        <v>472</v>
      </c>
      <c r="J160">
        <v>774.03256779028538</v>
      </c>
      <c r="L160" t="s">
        <v>58</v>
      </c>
      <c r="M160" s="1" t="s">
        <v>473</v>
      </c>
      <c r="N160" t="str">
        <f t="shared" si="2"/>
        <v>Grenada</v>
      </c>
    </row>
    <row r="161" spans="8:14" x14ac:dyDescent="0.45">
      <c r="H161" t="s">
        <v>559</v>
      </c>
      <c r="J161">
        <v>774.50823733233494</v>
      </c>
      <c r="L161" t="s">
        <v>568</v>
      </c>
      <c r="M161" s="1" t="s">
        <v>29</v>
      </c>
      <c r="N161" t="str">
        <f t="shared" si="2"/>
        <v>Guam</v>
      </c>
    </row>
    <row r="162" spans="8:14" x14ac:dyDescent="0.45">
      <c r="H162" t="s">
        <v>222</v>
      </c>
      <c r="J162">
        <v>779.19799065336326</v>
      </c>
      <c r="L162" t="s">
        <v>568</v>
      </c>
      <c r="M162" s="1" t="s">
        <v>29</v>
      </c>
      <c r="N162" t="str">
        <f t="shared" si="2"/>
        <v>Guam</v>
      </c>
    </row>
    <row r="163" spans="8:14" x14ac:dyDescent="0.45">
      <c r="H163" t="s">
        <v>506</v>
      </c>
      <c r="J163">
        <v>783.18387709162698</v>
      </c>
      <c r="L163" t="s">
        <v>201</v>
      </c>
      <c r="M163" s="1" t="s">
        <v>106</v>
      </c>
      <c r="N163" t="str">
        <f t="shared" si="2"/>
        <v>Guatemala</v>
      </c>
    </row>
    <row r="164" spans="8:14" x14ac:dyDescent="0.45">
      <c r="H164" t="s">
        <v>443</v>
      </c>
      <c r="J164">
        <v>783.35544528092839</v>
      </c>
      <c r="L164" t="s">
        <v>201</v>
      </c>
      <c r="M164" s="1" t="s">
        <v>106</v>
      </c>
      <c r="N164" t="str">
        <f t="shared" si="2"/>
        <v>Guatemala</v>
      </c>
    </row>
    <row r="165" spans="8:14" x14ac:dyDescent="0.45">
      <c r="H165" t="s">
        <v>322</v>
      </c>
      <c r="J165">
        <v>786.51583067464844</v>
      </c>
      <c r="L165" t="s">
        <v>451</v>
      </c>
      <c r="M165" s="1" t="s">
        <v>446</v>
      </c>
      <c r="N165" t="str">
        <f t="shared" si="2"/>
        <v>Guinea</v>
      </c>
    </row>
    <row r="166" spans="8:14" x14ac:dyDescent="0.45">
      <c r="H166" t="s">
        <v>103</v>
      </c>
      <c r="J166">
        <v>792.688689765655</v>
      </c>
      <c r="L166" t="s">
        <v>451</v>
      </c>
      <c r="M166" s="1" t="s">
        <v>446</v>
      </c>
      <c r="N166" t="str">
        <f t="shared" si="2"/>
        <v>Guinea</v>
      </c>
    </row>
    <row r="167" spans="8:14" x14ac:dyDescent="0.45">
      <c r="H167" t="s">
        <v>352</v>
      </c>
      <c r="J167">
        <v>793.97084143548636</v>
      </c>
      <c r="L167" t="s">
        <v>455</v>
      </c>
      <c r="M167" s="1" t="s">
        <v>125</v>
      </c>
      <c r="N167" t="str">
        <f t="shared" si="2"/>
        <v>Guinea-Bissau</v>
      </c>
    </row>
    <row r="168" spans="8:14" x14ac:dyDescent="0.45">
      <c r="H168" t="s">
        <v>223</v>
      </c>
      <c r="J168">
        <v>797.42623440688328</v>
      </c>
      <c r="L168" t="s">
        <v>455</v>
      </c>
      <c r="M168" s="1" t="s">
        <v>125</v>
      </c>
      <c r="N168" t="str">
        <f t="shared" si="2"/>
        <v>Guinea-Bissau</v>
      </c>
    </row>
    <row r="169" spans="8:14" x14ac:dyDescent="0.45">
      <c r="H169" t="s">
        <v>454</v>
      </c>
      <c r="J169">
        <v>797.65280616607731</v>
      </c>
      <c r="L169" t="s">
        <v>279</v>
      </c>
      <c r="M169" s="1" t="s">
        <v>414</v>
      </c>
      <c r="N169" t="str">
        <f t="shared" si="2"/>
        <v>Guyana</v>
      </c>
    </row>
    <row r="170" spans="8:14" x14ac:dyDescent="0.45">
      <c r="H170" t="s">
        <v>196</v>
      </c>
      <c r="J170">
        <v>798.38766764254149</v>
      </c>
      <c r="L170" t="s">
        <v>279</v>
      </c>
      <c r="M170" s="1" t="s">
        <v>414</v>
      </c>
      <c r="N170" t="str">
        <f t="shared" si="2"/>
        <v>Guyana</v>
      </c>
    </row>
    <row r="171" spans="8:14" x14ac:dyDescent="0.45">
      <c r="H171" t="s">
        <v>31</v>
      </c>
      <c r="J171">
        <v>801.04693969991638</v>
      </c>
      <c r="L171" t="s">
        <v>4</v>
      </c>
      <c r="M171" s="1" t="s">
        <v>71</v>
      </c>
      <c r="N171" t="str">
        <f t="shared" si="2"/>
        <v>Haiti</v>
      </c>
    </row>
    <row r="172" spans="8:14" x14ac:dyDescent="0.45">
      <c r="H172" t="s">
        <v>221</v>
      </c>
      <c r="J172">
        <v>804.59663462824517</v>
      </c>
      <c r="L172" t="s">
        <v>4</v>
      </c>
      <c r="M172" s="1" t="s">
        <v>71</v>
      </c>
      <c r="N172" t="str">
        <f t="shared" si="2"/>
        <v>Haiti</v>
      </c>
    </row>
    <row r="173" spans="8:14" x14ac:dyDescent="0.45">
      <c r="H173" t="s">
        <v>148</v>
      </c>
      <c r="J173">
        <v>809.38718690937503</v>
      </c>
      <c r="L173" t="s">
        <v>427</v>
      </c>
      <c r="M173" s="1" t="s">
        <v>49</v>
      </c>
      <c r="N173" t="str">
        <f t="shared" si="2"/>
        <v>Honduras</v>
      </c>
    </row>
    <row r="174" spans="8:14" x14ac:dyDescent="0.45">
      <c r="H174" t="s">
        <v>54</v>
      </c>
      <c r="J174">
        <v>815.21891703683661</v>
      </c>
      <c r="L174" t="s">
        <v>427</v>
      </c>
      <c r="M174" s="1" t="s">
        <v>49</v>
      </c>
      <c r="N174" t="str">
        <f t="shared" si="2"/>
        <v>Honduras</v>
      </c>
    </row>
    <row r="175" spans="8:14" x14ac:dyDescent="0.45">
      <c r="H175" t="s">
        <v>153</v>
      </c>
      <c r="J175" s="2">
        <v>823.24994447656161</v>
      </c>
      <c r="L175" t="s">
        <v>206</v>
      </c>
      <c r="M175" s="1" t="s">
        <v>256</v>
      </c>
      <c r="N175" t="str">
        <f t="shared" si="2"/>
        <v>Hong Kong SAR, China</v>
      </c>
    </row>
    <row r="176" spans="8:14" x14ac:dyDescent="0.45">
      <c r="H176" t="s">
        <v>159</v>
      </c>
      <c r="J176" s="2">
        <v>824.10225061980225</v>
      </c>
      <c r="L176" t="s">
        <v>206</v>
      </c>
      <c r="M176" s="1" t="s">
        <v>256</v>
      </c>
      <c r="N176" t="str">
        <f t="shared" si="2"/>
        <v>Hong Kong SAR, China</v>
      </c>
    </row>
    <row r="177" spans="8:14" x14ac:dyDescent="0.45">
      <c r="H177" t="s">
        <v>210</v>
      </c>
      <c r="J177">
        <v>824.7810540025381</v>
      </c>
      <c r="L177" t="s">
        <v>39</v>
      </c>
      <c r="M177" s="1" t="s">
        <v>496</v>
      </c>
      <c r="N177" t="str">
        <f t="shared" si="2"/>
        <v>Hungary</v>
      </c>
    </row>
    <row r="178" spans="8:14" x14ac:dyDescent="0.45">
      <c r="H178" t="s">
        <v>17</v>
      </c>
      <c r="J178">
        <v>825.45412571728423</v>
      </c>
      <c r="L178" t="s">
        <v>39</v>
      </c>
      <c r="M178" s="1" t="s">
        <v>496</v>
      </c>
      <c r="N178" t="str">
        <f t="shared" si="2"/>
        <v>Hungary</v>
      </c>
    </row>
    <row r="179" spans="8:14" x14ac:dyDescent="0.45">
      <c r="H179" t="s">
        <v>250</v>
      </c>
      <c r="J179">
        <v>826.01330138316871</v>
      </c>
      <c r="L179" t="s">
        <v>20</v>
      </c>
      <c r="M179" s="1" t="s">
        <v>111</v>
      </c>
      <c r="N179" t="str">
        <f t="shared" si="2"/>
        <v>Iceland</v>
      </c>
    </row>
    <row r="180" spans="8:14" x14ac:dyDescent="0.45">
      <c r="H180" t="s">
        <v>269</v>
      </c>
      <c r="J180">
        <v>828.16386390810237</v>
      </c>
      <c r="L180" t="s">
        <v>20</v>
      </c>
      <c r="M180" s="1" t="s">
        <v>111</v>
      </c>
      <c r="N180" t="str">
        <f t="shared" si="2"/>
        <v>Iceland</v>
      </c>
    </row>
    <row r="181" spans="8:14" x14ac:dyDescent="0.45">
      <c r="H181" t="s">
        <v>72</v>
      </c>
      <c r="J181" s="2">
        <v>829.55410911096158</v>
      </c>
      <c r="L181" t="s">
        <v>158</v>
      </c>
      <c r="M181" s="1" t="s">
        <v>471</v>
      </c>
      <c r="N181" t="str">
        <f t="shared" si="2"/>
        <v>India</v>
      </c>
    </row>
    <row r="182" spans="8:14" x14ac:dyDescent="0.45">
      <c r="H182" t="s">
        <v>97</v>
      </c>
      <c r="J182">
        <v>829.9366592197282</v>
      </c>
      <c r="L182" t="s">
        <v>158</v>
      </c>
      <c r="M182" s="1" t="s">
        <v>471</v>
      </c>
      <c r="N182" t="str">
        <f t="shared" si="2"/>
        <v>India</v>
      </c>
    </row>
    <row r="183" spans="8:14" x14ac:dyDescent="0.45">
      <c r="H183" t="s">
        <v>187</v>
      </c>
      <c r="J183" s="2">
        <v>832.07039596795175</v>
      </c>
      <c r="L183" t="s">
        <v>359</v>
      </c>
      <c r="M183" s="1" t="s">
        <v>363</v>
      </c>
      <c r="N183" t="str">
        <f t="shared" si="2"/>
        <v>Indonesia</v>
      </c>
    </row>
    <row r="184" spans="8:14" x14ac:dyDescent="0.45">
      <c r="H184" t="s">
        <v>353</v>
      </c>
      <c r="J184">
        <v>832.12519659952272</v>
      </c>
      <c r="L184" t="s">
        <v>359</v>
      </c>
      <c r="M184" s="1" t="s">
        <v>363</v>
      </c>
      <c r="N184" t="str">
        <f t="shared" si="2"/>
        <v>Indonesia</v>
      </c>
    </row>
    <row r="185" spans="8:14" x14ac:dyDescent="0.45">
      <c r="H185" t="s">
        <v>437</v>
      </c>
      <c r="J185">
        <v>832.2797193040534</v>
      </c>
      <c r="L185" t="s">
        <v>321</v>
      </c>
      <c r="M185" s="1" t="s">
        <v>140</v>
      </c>
      <c r="N185" t="str">
        <f t="shared" si="2"/>
        <v>Iran, Islamic Rep.</v>
      </c>
    </row>
    <row r="186" spans="8:14" x14ac:dyDescent="0.45">
      <c r="H186" t="s">
        <v>63</v>
      </c>
      <c r="J186">
        <v>832.46936440920501</v>
      </c>
      <c r="L186" t="s">
        <v>321</v>
      </c>
      <c r="M186" s="1" t="s">
        <v>140</v>
      </c>
      <c r="N186" t="str">
        <f t="shared" si="2"/>
        <v>Iran, Islamic Rep.</v>
      </c>
    </row>
    <row r="187" spans="8:14" x14ac:dyDescent="0.45">
      <c r="H187" t="s">
        <v>240</v>
      </c>
      <c r="J187">
        <v>836.66557133782862</v>
      </c>
      <c r="L187" t="s">
        <v>0</v>
      </c>
      <c r="M187" s="1" t="s">
        <v>418</v>
      </c>
      <c r="N187" t="str">
        <f t="shared" si="2"/>
        <v>Iraq</v>
      </c>
    </row>
    <row r="188" spans="8:14" x14ac:dyDescent="0.45">
      <c r="H188" t="s">
        <v>500</v>
      </c>
      <c r="J188">
        <v>836.97844059323563</v>
      </c>
      <c r="L188" t="s">
        <v>0</v>
      </c>
      <c r="M188" s="1" t="s">
        <v>418</v>
      </c>
      <c r="N188" t="str">
        <f t="shared" si="2"/>
        <v>Iraq</v>
      </c>
    </row>
    <row r="189" spans="8:14" x14ac:dyDescent="0.45">
      <c r="H189" t="s">
        <v>73</v>
      </c>
      <c r="J189">
        <v>838.07935529001065</v>
      </c>
      <c r="L189" t="s">
        <v>83</v>
      </c>
      <c r="M189" s="1" t="s">
        <v>43</v>
      </c>
      <c r="N189" t="str">
        <f t="shared" si="2"/>
        <v>Ireland</v>
      </c>
    </row>
    <row r="190" spans="8:14" x14ac:dyDescent="0.45">
      <c r="H190" t="s">
        <v>22</v>
      </c>
      <c r="J190">
        <v>844.9883799636325</v>
      </c>
      <c r="L190" t="s">
        <v>83</v>
      </c>
      <c r="M190" s="1" t="s">
        <v>43</v>
      </c>
      <c r="N190" t="str">
        <f t="shared" si="2"/>
        <v>Ireland</v>
      </c>
    </row>
    <row r="191" spans="8:14" x14ac:dyDescent="0.45">
      <c r="H191" t="s">
        <v>340</v>
      </c>
      <c r="J191" s="2">
        <v>850.48992217956197</v>
      </c>
      <c r="L191" t="s">
        <v>228</v>
      </c>
      <c r="M191" s="1" t="s">
        <v>89</v>
      </c>
      <c r="N191" t="str">
        <f t="shared" si="2"/>
        <v>Isle of Man</v>
      </c>
    </row>
    <row r="192" spans="8:14" x14ac:dyDescent="0.45">
      <c r="H192" t="s">
        <v>349</v>
      </c>
      <c r="J192">
        <v>859.14348273781536</v>
      </c>
      <c r="L192" t="s">
        <v>228</v>
      </c>
      <c r="M192" s="1" t="s">
        <v>89</v>
      </c>
      <c r="N192" t="str">
        <f t="shared" si="2"/>
        <v>Isle of Man</v>
      </c>
    </row>
    <row r="193" spans="8:14" x14ac:dyDescent="0.45">
      <c r="H193" t="s">
        <v>48</v>
      </c>
      <c r="J193">
        <v>860.79000870606478</v>
      </c>
      <c r="L193" t="s">
        <v>369</v>
      </c>
      <c r="M193" s="1" t="s">
        <v>521</v>
      </c>
      <c r="N193" t="str">
        <f t="shared" si="2"/>
        <v>Israel</v>
      </c>
    </row>
    <row r="194" spans="8:14" x14ac:dyDescent="0.45">
      <c r="H194" t="s">
        <v>144</v>
      </c>
      <c r="J194">
        <v>861.98768274353915</v>
      </c>
      <c r="L194" t="s">
        <v>369</v>
      </c>
      <c r="M194" s="1" t="s">
        <v>521</v>
      </c>
      <c r="N194" t="str">
        <f t="shared" si="2"/>
        <v>Israel</v>
      </c>
    </row>
    <row r="195" spans="8:14" x14ac:dyDescent="0.45">
      <c r="H195" t="s">
        <v>150</v>
      </c>
      <c r="J195">
        <v>872.58464594221641</v>
      </c>
      <c r="L195" t="s">
        <v>133</v>
      </c>
      <c r="M195" s="1" t="s">
        <v>441</v>
      </c>
      <c r="N195" t="str">
        <f t="shared" si="2"/>
        <v>Italy</v>
      </c>
    </row>
    <row r="196" spans="8:14" x14ac:dyDescent="0.45">
      <c r="H196" t="s">
        <v>343</v>
      </c>
      <c r="J196">
        <v>873.16083011000933</v>
      </c>
      <c r="L196" t="s">
        <v>133</v>
      </c>
      <c r="M196" s="1" t="s">
        <v>441</v>
      </c>
      <c r="N196" t="str">
        <f t="shared" ref="N196:N259" si="3">L196</f>
        <v>Italy</v>
      </c>
    </row>
    <row r="197" spans="8:14" x14ac:dyDescent="0.45">
      <c r="H197" t="s">
        <v>50</v>
      </c>
      <c r="J197">
        <v>873.19726086546382</v>
      </c>
      <c r="L197" t="s">
        <v>98</v>
      </c>
      <c r="M197" s="1" t="s">
        <v>546</v>
      </c>
      <c r="N197" t="str">
        <f t="shared" si="3"/>
        <v>Jamaica</v>
      </c>
    </row>
    <row r="198" spans="8:14" x14ac:dyDescent="0.45">
      <c r="H198" t="s">
        <v>115</v>
      </c>
      <c r="J198">
        <v>876.54418393070762</v>
      </c>
      <c r="L198" t="s">
        <v>98</v>
      </c>
      <c r="M198" s="1" t="s">
        <v>546</v>
      </c>
      <c r="N198" t="str">
        <f t="shared" si="3"/>
        <v>Jamaica</v>
      </c>
    </row>
    <row r="199" spans="8:14" x14ac:dyDescent="0.45">
      <c r="H199" t="s">
        <v>251</v>
      </c>
      <c r="J199">
        <v>877.06036882219109</v>
      </c>
      <c r="L199" t="s">
        <v>567</v>
      </c>
      <c r="M199" s="1" t="s">
        <v>442</v>
      </c>
      <c r="N199" t="str">
        <f t="shared" si="3"/>
        <v>Japan</v>
      </c>
    </row>
    <row r="200" spans="8:14" x14ac:dyDescent="0.45">
      <c r="H200" t="s">
        <v>218</v>
      </c>
      <c r="J200">
        <v>877.25213110487834</v>
      </c>
      <c r="L200" t="s">
        <v>567</v>
      </c>
      <c r="M200" s="1" t="s">
        <v>442</v>
      </c>
      <c r="N200" t="str">
        <f t="shared" si="3"/>
        <v>Japan</v>
      </c>
    </row>
    <row r="201" spans="8:14" x14ac:dyDescent="0.45">
      <c r="H201" t="s">
        <v>105</v>
      </c>
      <c r="J201">
        <v>880.08656453610024</v>
      </c>
      <c r="L201" t="s">
        <v>450</v>
      </c>
      <c r="M201" s="1" t="s">
        <v>235</v>
      </c>
      <c r="N201" t="str">
        <f t="shared" si="3"/>
        <v>Jordan</v>
      </c>
    </row>
    <row r="202" spans="8:14" x14ac:dyDescent="0.45">
      <c r="H202" t="s">
        <v>118</v>
      </c>
      <c r="J202">
        <v>880.09777158054328</v>
      </c>
      <c r="L202" t="s">
        <v>450</v>
      </c>
      <c r="M202" s="1" t="s">
        <v>235</v>
      </c>
      <c r="N202" t="str">
        <f t="shared" si="3"/>
        <v>Jordan</v>
      </c>
    </row>
    <row r="203" spans="8:14" x14ac:dyDescent="0.45">
      <c r="H203" t="s">
        <v>456</v>
      </c>
      <c r="J203">
        <v>883.81073487606591</v>
      </c>
      <c r="L203" t="s">
        <v>64</v>
      </c>
      <c r="M203" s="1" t="s">
        <v>219</v>
      </c>
      <c r="N203" t="str">
        <f t="shared" si="3"/>
        <v>Kazakhstan</v>
      </c>
    </row>
    <row r="204" spans="8:14" x14ac:dyDescent="0.45">
      <c r="H204" t="s">
        <v>288</v>
      </c>
      <c r="J204">
        <v>884.4563469865376</v>
      </c>
      <c r="L204" t="s">
        <v>64</v>
      </c>
      <c r="M204" s="1" t="s">
        <v>219</v>
      </c>
      <c r="N204" t="str">
        <f t="shared" si="3"/>
        <v>Kazakhstan</v>
      </c>
    </row>
    <row r="205" spans="8:14" x14ac:dyDescent="0.45">
      <c r="H205" t="s">
        <v>396</v>
      </c>
      <c r="J205">
        <v>886.43409065090293</v>
      </c>
      <c r="L205" t="s">
        <v>571</v>
      </c>
      <c r="M205" s="1" t="s">
        <v>542</v>
      </c>
      <c r="N205" t="str">
        <f t="shared" si="3"/>
        <v>Kenya</v>
      </c>
    </row>
    <row r="206" spans="8:14" x14ac:dyDescent="0.45">
      <c r="H206" t="s">
        <v>295</v>
      </c>
      <c r="J206">
        <v>887.47095999652549</v>
      </c>
      <c r="L206" t="s">
        <v>571</v>
      </c>
      <c r="M206" s="1" t="s">
        <v>542</v>
      </c>
      <c r="N206" t="str">
        <f t="shared" si="3"/>
        <v>Kenya</v>
      </c>
    </row>
    <row r="207" spans="8:14" x14ac:dyDescent="0.45">
      <c r="H207" t="s">
        <v>344</v>
      </c>
      <c r="J207">
        <v>888.30426254383917</v>
      </c>
      <c r="L207" t="s">
        <v>494</v>
      </c>
      <c r="M207" s="1" t="s">
        <v>409</v>
      </c>
      <c r="N207" t="str">
        <f t="shared" si="3"/>
        <v>Kiribati</v>
      </c>
    </row>
    <row r="208" spans="8:14" x14ac:dyDescent="0.45">
      <c r="H208" t="s">
        <v>36</v>
      </c>
      <c r="J208">
        <v>888.51815838692482</v>
      </c>
      <c r="L208" t="s">
        <v>494</v>
      </c>
      <c r="M208" s="1" t="s">
        <v>409</v>
      </c>
      <c r="N208" t="str">
        <f t="shared" si="3"/>
        <v>Kiribati</v>
      </c>
    </row>
    <row r="209" spans="8:14" x14ac:dyDescent="0.45">
      <c r="H209" t="s">
        <v>480</v>
      </c>
      <c r="J209">
        <v>888.91482121127035</v>
      </c>
      <c r="L209" t="s">
        <v>407</v>
      </c>
      <c r="M209" s="1" t="s">
        <v>45</v>
      </c>
      <c r="N209" t="str">
        <f t="shared" si="3"/>
        <v>Korea, Dem. People's Rep.</v>
      </c>
    </row>
    <row r="210" spans="8:14" x14ac:dyDescent="0.45">
      <c r="H210" t="s">
        <v>217</v>
      </c>
      <c r="J210">
        <v>889.98924339754922</v>
      </c>
      <c r="L210" t="s">
        <v>407</v>
      </c>
      <c r="M210" s="1" t="s">
        <v>45</v>
      </c>
      <c r="N210" t="str">
        <f t="shared" si="3"/>
        <v>Korea, Dem. People's Rep.</v>
      </c>
    </row>
    <row r="211" spans="8:14" x14ac:dyDescent="0.45">
      <c r="H211" t="s">
        <v>356</v>
      </c>
      <c r="J211">
        <v>892.92525578773552</v>
      </c>
      <c r="L211" t="s">
        <v>151</v>
      </c>
      <c r="M211" s="1" t="s">
        <v>518</v>
      </c>
      <c r="N211" t="str">
        <f t="shared" si="3"/>
        <v>Korea, Rep.</v>
      </c>
    </row>
    <row r="212" spans="8:14" x14ac:dyDescent="0.45">
      <c r="H212" t="s">
        <v>488</v>
      </c>
      <c r="J212">
        <v>896.47748151081475</v>
      </c>
      <c r="L212" t="s">
        <v>151</v>
      </c>
      <c r="M212" s="1" t="s">
        <v>518</v>
      </c>
      <c r="N212" t="str">
        <f t="shared" si="3"/>
        <v>Korea, Rep.</v>
      </c>
    </row>
    <row r="213" spans="8:14" x14ac:dyDescent="0.45">
      <c r="H213" t="s">
        <v>70</v>
      </c>
      <c r="J213">
        <v>904.49300729631227</v>
      </c>
      <c r="L213" t="s">
        <v>336</v>
      </c>
      <c r="M213" s="1" t="s">
        <v>164</v>
      </c>
      <c r="N213" t="str">
        <f t="shared" si="3"/>
        <v>Kosovo</v>
      </c>
    </row>
    <row r="214" spans="8:14" x14ac:dyDescent="0.45">
      <c r="H214" t="s">
        <v>388</v>
      </c>
      <c r="J214">
        <v>905.8177889410938</v>
      </c>
      <c r="L214" t="s">
        <v>336</v>
      </c>
      <c r="M214" s="1" t="s">
        <v>164</v>
      </c>
      <c r="N214" t="str">
        <f t="shared" si="3"/>
        <v>Kosovo</v>
      </c>
    </row>
    <row r="215" spans="8:14" x14ac:dyDescent="0.45">
      <c r="H215" t="s">
        <v>134</v>
      </c>
      <c r="J215">
        <v>907.93940642114535</v>
      </c>
      <c r="L215" t="s">
        <v>562</v>
      </c>
      <c r="M215" s="1" t="s">
        <v>391</v>
      </c>
      <c r="N215" t="str">
        <f t="shared" si="3"/>
        <v>Kuwait</v>
      </c>
    </row>
    <row r="216" spans="8:14" x14ac:dyDescent="0.45">
      <c r="H216" t="s">
        <v>15</v>
      </c>
      <c r="J216">
        <v>909.18632736753386</v>
      </c>
      <c r="L216" t="s">
        <v>562</v>
      </c>
      <c r="M216" s="1" t="s">
        <v>391</v>
      </c>
      <c r="N216" t="str">
        <f t="shared" si="3"/>
        <v>Kuwait</v>
      </c>
    </row>
    <row r="217" spans="8:14" x14ac:dyDescent="0.45">
      <c r="H217" t="s">
        <v>328</v>
      </c>
      <c r="J217">
        <v>909.48658446527463</v>
      </c>
      <c r="L217" t="s">
        <v>357</v>
      </c>
      <c r="M217" s="1" t="s">
        <v>324</v>
      </c>
      <c r="N217" t="str">
        <f t="shared" si="3"/>
        <v>Kyrgyz Republic</v>
      </c>
    </row>
    <row r="218" spans="8:14" x14ac:dyDescent="0.45">
      <c r="H218" t="s">
        <v>354</v>
      </c>
      <c r="J218">
        <v>913.95555940922611</v>
      </c>
      <c r="L218" t="s">
        <v>357</v>
      </c>
      <c r="M218" s="1" t="s">
        <v>324</v>
      </c>
      <c r="N218" t="str">
        <f t="shared" si="3"/>
        <v>Kyrgyz Republic</v>
      </c>
    </row>
    <row r="219" spans="8:14" x14ac:dyDescent="0.45">
      <c r="H219" t="s">
        <v>123</v>
      </c>
      <c r="J219">
        <v>914.22736640810376</v>
      </c>
      <c r="L219" t="s">
        <v>449</v>
      </c>
      <c r="M219" s="1" t="s">
        <v>183</v>
      </c>
      <c r="N219" t="str">
        <f t="shared" si="3"/>
        <v>Lao PDR</v>
      </c>
    </row>
    <row r="220" spans="8:14" x14ac:dyDescent="0.45">
      <c r="H220" t="s">
        <v>393</v>
      </c>
      <c r="J220">
        <v>915.05359971417943</v>
      </c>
      <c r="L220" t="s">
        <v>449</v>
      </c>
      <c r="M220" s="1" t="s">
        <v>183</v>
      </c>
      <c r="N220" t="str">
        <f t="shared" si="3"/>
        <v>Lao PDR</v>
      </c>
    </row>
    <row r="221" spans="8:14" x14ac:dyDescent="0.45">
      <c r="H221" t="s">
        <v>470</v>
      </c>
      <c r="J221">
        <v>915.27922497142424</v>
      </c>
      <c r="L221" t="s">
        <v>207</v>
      </c>
      <c r="M221" s="1" t="s">
        <v>358</v>
      </c>
      <c r="N221" t="str">
        <f t="shared" si="3"/>
        <v>Latvia</v>
      </c>
    </row>
    <row r="222" spans="8:14" x14ac:dyDescent="0.45">
      <c r="H222" t="s">
        <v>565</v>
      </c>
      <c r="J222">
        <v>916.15585023395795</v>
      </c>
      <c r="L222" t="s">
        <v>207</v>
      </c>
      <c r="M222" s="1" t="s">
        <v>358</v>
      </c>
      <c r="N222" t="str">
        <f t="shared" si="3"/>
        <v>Latvia</v>
      </c>
    </row>
    <row r="223" spans="8:14" x14ac:dyDescent="0.45">
      <c r="H223" t="s">
        <v>485</v>
      </c>
      <c r="J223">
        <v>919.59797149180554</v>
      </c>
      <c r="L223" t="s">
        <v>341</v>
      </c>
      <c r="M223" s="1" t="s">
        <v>198</v>
      </c>
      <c r="N223" t="str">
        <f t="shared" si="3"/>
        <v>Lebanon</v>
      </c>
    </row>
    <row r="224" spans="8:14" x14ac:dyDescent="0.45">
      <c r="H224" t="s">
        <v>120</v>
      </c>
      <c r="J224">
        <v>920.18150862328571</v>
      </c>
      <c r="L224" t="s">
        <v>341</v>
      </c>
      <c r="M224" s="1" t="s">
        <v>198</v>
      </c>
      <c r="N224" t="str">
        <f t="shared" si="3"/>
        <v>Lebanon</v>
      </c>
    </row>
    <row r="225" spans="8:14" x14ac:dyDescent="0.45">
      <c r="H225" t="s">
        <v>81</v>
      </c>
      <c r="J225">
        <v>924.05636827923536</v>
      </c>
      <c r="L225" t="s">
        <v>385</v>
      </c>
      <c r="M225" s="1" t="s">
        <v>194</v>
      </c>
      <c r="N225" t="str">
        <f t="shared" si="3"/>
        <v>Lesotho</v>
      </c>
    </row>
    <row r="226" spans="8:14" x14ac:dyDescent="0.45">
      <c r="H226" t="s">
        <v>245</v>
      </c>
      <c r="J226">
        <v>924.56267232594337</v>
      </c>
      <c r="L226" t="s">
        <v>385</v>
      </c>
      <c r="M226" s="1" t="s">
        <v>194</v>
      </c>
      <c r="N226" t="str">
        <f t="shared" si="3"/>
        <v>Lesotho</v>
      </c>
    </row>
    <row r="227" spans="8:14" x14ac:dyDescent="0.45">
      <c r="H227" t="s">
        <v>495</v>
      </c>
      <c r="J227" s="2">
        <v>925.35736083984398</v>
      </c>
      <c r="L227" t="s">
        <v>186</v>
      </c>
      <c r="M227" s="1" t="s">
        <v>512</v>
      </c>
      <c r="N227" t="str">
        <f t="shared" si="3"/>
        <v>Liberia</v>
      </c>
    </row>
    <row r="228" spans="8:14" x14ac:dyDescent="0.45">
      <c r="H228" t="s">
        <v>96</v>
      </c>
      <c r="J228">
        <v>928.98287927159231</v>
      </c>
      <c r="L228" t="s">
        <v>186</v>
      </c>
      <c r="M228" s="1" t="s">
        <v>512</v>
      </c>
      <c r="N228" t="str">
        <f t="shared" si="3"/>
        <v>Liberia</v>
      </c>
    </row>
    <row r="229" spans="8:14" x14ac:dyDescent="0.45">
      <c r="H229" t="s">
        <v>556</v>
      </c>
      <c r="J229">
        <v>931.28350753135589</v>
      </c>
      <c r="L229" t="s">
        <v>433</v>
      </c>
      <c r="M229" s="1" t="s">
        <v>516</v>
      </c>
      <c r="N229" t="str">
        <f t="shared" si="3"/>
        <v>Libya</v>
      </c>
    </row>
    <row r="230" spans="8:14" x14ac:dyDescent="0.45">
      <c r="H230" t="s">
        <v>374</v>
      </c>
      <c r="J230">
        <v>931.98425738479546</v>
      </c>
      <c r="L230" t="s">
        <v>433</v>
      </c>
      <c r="M230" s="1" t="s">
        <v>516</v>
      </c>
      <c r="N230" t="str">
        <f t="shared" si="3"/>
        <v>Libya</v>
      </c>
    </row>
    <row r="231" spans="8:14" x14ac:dyDescent="0.45">
      <c r="H231" t="s">
        <v>164</v>
      </c>
      <c r="J231">
        <v>932.35700288485532</v>
      </c>
      <c r="L231" t="s">
        <v>484</v>
      </c>
      <c r="M231" s="1" t="s">
        <v>270</v>
      </c>
      <c r="N231" t="str">
        <f t="shared" si="3"/>
        <v>Liechtenstein</v>
      </c>
    </row>
    <row r="232" spans="8:14" x14ac:dyDescent="0.45">
      <c r="H232" t="s">
        <v>11</v>
      </c>
      <c r="J232">
        <v>935.17532935428608</v>
      </c>
      <c r="L232" t="s">
        <v>484</v>
      </c>
      <c r="M232" s="1" t="s">
        <v>270</v>
      </c>
      <c r="N232" t="str">
        <f t="shared" si="3"/>
        <v>Liechtenstein</v>
      </c>
    </row>
    <row r="233" spans="8:14" x14ac:dyDescent="0.45">
      <c r="H233" t="s">
        <v>304</v>
      </c>
      <c r="J233">
        <v>935.59616375524615</v>
      </c>
      <c r="L233" t="s">
        <v>325</v>
      </c>
      <c r="M233" s="1" t="s">
        <v>86</v>
      </c>
      <c r="N233" t="str">
        <f t="shared" si="3"/>
        <v>Lithuania</v>
      </c>
    </row>
    <row r="234" spans="8:14" x14ac:dyDescent="0.45">
      <c r="H234" t="s">
        <v>333</v>
      </c>
      <c r="J234">
        <v>936.48549737146811</v>
      </c>
      <c r="L234" t="s">
        <v>325</v>
      </c>
      <c r="M234" s="1" t="s">
        <v>86</v>
      </c>
      <c r="N234" t="str">
        <f t="shared" si="3"/>
        <v>Lithuania</v>
      </c>
    </row>
    <row r="235" spans="8:14" x14ac:dyDescent="0.45">
      <c r="H235" t="s">
        <v>263</v>
      </c>
      <c r="J235">
        <v>939.49629024621436</v>
      </c>
      <c r="L235" t="s">
        <v>226</v>
      </c>
      <c r="M235" s="1" t="s">
        <v>423</v>
      </c>
      <c r="N235" t="str">
        <f t="shared" si="3"/>
        <v>Luxembourg</v>
      </c>
    </row>
    <row r="236" spans="8:14" x14ac:dyDescent="0.45">
      <c r="J236" s="2">
        <v>940.65447083892957</v>
      </c>
      <c r="L236" t="s">
        <v>226</v>
      </c>
      <c r="M236" s="1" t="s">
        <v>423</v>
      </c>
      <c r="N236" t="str">
        <f t="shared" si="3"/>
        <v>Luxembourg</v>
      </c>
    </row>
    <row r="237" spans="8:14" x14ac:dyDescent="0.45">
      <c r="J237">
        <v>941.05149643322591</v>
      </c>
      <c r="L237" t="s">
        <v>453</v>
      </c>
      <c r="M237" s="1" t="s">
        <v>232</v>
      </c>
      <c r="N237" t="str">
        <f t="shared" si="3"/>
        <v>Macao SAR, China</v>
      </c>
    </row>
    <row r="238" spans="8:14" x14ac:dyDescent="0.45">
      <c r="J238" s="2">
        <v>943.19321678545998</v>
      </c>
      <c r="L238" t="s">
        <v>453</v>
      </c>
      <c r="M238" s="1" t="s">
        <v>232</v>
      </c>
      <c r="N238" t="str">
        <f t="shared" si="3"/>
        <v>Macao SAR, China</v>
      </c>
    </row>
    <row r="239" spans="8:14" x14ac:dyDescent="0.45">
      <c r="J239">
        <v>943.61163690661601</v>
      </c>
      <c r="L239" t="s">
        <v>326</v>
      </c>
      <c r="M239" s="1" t="s">
        <v>12</v>
      </c>
      <c r="N239" t="str">
        <f t="shared" si="3"/>
        <v>Madagascar</v>
      </c>
    </row>
    <row r="240" spans="8:14" x14ac:dyDescent="0.45">
      <c r="J240">
        <v>945.24670622847304</v>
      </c>
      <c r="L240" t="s">
        <v>326</v>
      </c>
      <c r="M240" s="1" t="s">
        <v>12</v>
      </c>
      <c r="N240" t="str">
        <f t="shared" si="3"/>
        <v>Madagascar</v>
      </c>
    </row>
    <row r="241" spans="10:14" x14ac:dyDescent="0.45">
      <c r="J241">
        <v>947.05823556776375</v>
      </c>
      <c r="L241" t="s">
        <v>421</v>
      </c>
      <c r="M241" s="1" t="s">
        <v>185</v>
      </c>
      <c r="N241" t="str">
        <f t="shared" si="3"/>
        <v>Malawi</v>
      </c>
    </row>
    <row r="242" spans="10:14" x14ac:dyDescent="0.45">
      <c r="J242">
        <v>947.91937467695266</v>
      </c>
      <c r="L242" t="s">
        <v>421</v>
      </c>
      <c r="M242" s="1" t="s">
        <v>185</v>
      </c>
      <c r="N242" t="str">
        <f t="shared" si="3"/>
        <v>Malawi</v>
      </c>
    </row>
    <row r="243" spans="10:14" x14ac:dyDescent="0.45">
      <c r="J243">
        <v>948.74828517804747</v>
      </c>
      <c r="L243" t="s">
        <v>345</v>
      </c>
      <c r="M243" s="1" t="s">
        <v>463</v>
      </c>
      <c r="N243" t="str">
        <f t="shared" si="3"/>
        <v>Malaysia</v>
      </c>
    </row>
    <row r="244" spans="10:14" x14ac:dyDescent="0.45">
      <c r="J244">
        <v>950.75725578365541</v>
      </c>
      <c r="L244" t="s">
        <v>345</v>
      </c>
      <c r="M244" s="1" t="s">
        <v>463</v>
      </c>
      <c r="N244" t="str">
        <f t="shared" si="3"/>
        <v>Malaysia</v>
      </c>
    </row>
    <row r="245" spans="10:14" x14ac:dyDescent="0.45">
      <c r="J245">
        <v>951.48545376385766</v>
      </c>
      <c r="L245" t="s">
        <v>172</v>
      </c>
      <c r="M245" s="1" t="s">
        <v>74</v>
      </c>
      <c r="N245" t="str">
        <f t="shared" si="3"/>
        <v>Maldives</v>
      </c>
    </row>
    <row r="246" spans="10:14" x14ac:dyDescent="0.45">
      <c r="J246">
        <v>951.91037075309691</v>
      </c>
      <c r="L246" t="s">
        <v>172</v>
      </c>
      <c r="M246" s="1" t="s">
        <v>74</v>
      </c>
      <c r="N246" t="str">
        <f t="shared" si="3"/>
        <v>Maldives</v>
      </c>
    </row>
    <row r="247" spans="10:14" x14ac:dyDescent="0.45">
      <c r="J247">
        <v>952.09747314453102</v>
      </c>
      <c r="L247" t="s">
        <v>271</v>
      </c>
      <c r="M247" s="1" t="s">
        <v>481</v>
      </c>
      <c r="N247" t="str">
        <f t="shared" si="3"/>
        <v>Mali</v>
      </c>
    </row>
    <row r="248" spans="10:14" x14ac:dyDescent="0.45">
      <c r="J248">
        <v>954.89228011055457</v>
      </c>
      <c r="L248" t="s">
        <v>271</v>
      </c>
      <c r="M248" s="1" t="s">
        <v>481</v>
      </c>
      <c r="N248" t="str">
        <f t="shared" si="3"/>
        <v>Mali</v>
      </c>
    </row>
    <row r="249" spans="10:14" x14ac:dyDescent="0.45">
      <c r="J249">
        <v>955.3916015625</v>
      </c>
      <c r="L249" t="s">
        <v>311</v>
      </c>
      <c r="M249" s="1" t="s">
        <v>90</v>
      </c>
      <c r="N249" t="str">
        <f t="shared" si="3"/>
        <v>Malta</v>
      </c>
    </row>
    <row r="250" spans="10:14" x14ac:dyDescent="0.45">
      <c r="J250">
        <v>957.72100830078102</v>
      </c>
      <c r="L250" t="s">
        <v>311</v>
      </c>
      <c r="M250" s="1" t="s">
        <v>90</v>
      </c>
      <c r="N250" t="str">
        <f t="shared" si="3"/>
        <v>Malta</v>
      </c>
    </row>
    <row r="251" spans="10:14" x14ac:dyDescent="0.45">
      <c r="J251">
        <v>959.32135009765602</v>
      </c>
      <c r="L251" t="s">
        <v>551</v>
      </c>
      <c r="M251" s="1" t="s">
        <v>498</v>
      </c>
      <c r="N251" t="str">
        <f t="shared" si="3"/>
        <v>Marshall Islands</v>
      </c>
    </row>
    <row r="252" spans="10:14" x14ac:dyDescent="0.45">
      <c r="J252">
        <v>960.71082298941576</v>
      </c>
      <c r="L252" t="s">
        <v>551</v>
      </c>
      <c r="M252" s="1" t="s">
        <v>498</v>
      </c>
      <c r="N252" t="str">
        <f t="shared" si="3"/>
        <v>Marshall Islands</v>
      </c>
    </row>
    <row r="253" spans="10:14" x14ac:dyDescent="0.45">
      <c r="J253" s="2">
        <v>962.44856251140277</v>
      </c>
      <c r="L253" t="s">
        <v>44</v>
      </c>
      <c r="M253" s="1" t="s">
        <v>320</v>
      </c>
      <c r="N253" t="str">
        <f t="shared" si="3"/>
        <v>Mauritania</v>
      </c>
    </row>
    <row r="254" spans="10:14" x14ac:dyDescent="0.45">
      <c r="J254">
        <v>965.39552333054769</v>
      </c>
      <c r="L254" t="s">
        <v>44</v>
      </c>
      <c r="M254" s="1" t="s">
        <v>320</v>
      </c>
      <c r="N254" t="str">
        <f t="shared" si="3"/>
        <v>Mauritania</v>
      </c>
    </row>
    <row r="255" spans="10:14" x14ac:dyDescent="0.45">
      <c r="J255">
        <v>970.57521544071733</v>
      </c>
      <c r="L255" t="s">
        <v>38</v>
      </c>
      <c r="M255" s="1" t="s">
        <v>327</v>
      </c>
      <c r="N255" t="str">
        <f t="shared" si="3"/>
        <v>Mauritius</v>
      </c>
    </row>
    <row r="256" spans="10:14" x14ac:dyDescent="0.45">
      <c r="J256">
        <v>972.05630452546097</v>
      </c>
      <c r="L256" t="s">
        <v>38</v>
      </c>
      <c r="M256" s="1" t="s">
        <v>327</v>
      </c>
      <c r="N256" t="str">
        <f t="shared" si="3"/>
        <v>Mauritius</v>
      </c>
    </row>
    <row r="257" spans="10:14" x14ac:dyDescent="0.45">
      <c r="J257">
        <v>972.58260708079422</v>
      </c>
      <c r="L257" t="s">
        <v>184</v>
      </c>
      <c r="M257" s="1" t="s">
        <v>234</v>
      </c>
      <c r="N257" t="str">
        <f t="shared" si="3"/>
        <v>Mexico</v>
      </c>
    </row>
    <row r="258" spans="10:14" x14ac:dyDescent="0.45">
      <c r="J258">
        <v>973.98393338321762</v>
      </c>
      <c r="L258" t="s">
        <v>184</v>
      </c>
      <c r="M258" s="1" t="s">
        <v>234</v>
      </c>
      <c r="N258" t="str">
        <f t="shared" si="3"/>
        <v>Mexico</v>
      </c>
    </row>
    <row r="259" spans="10:14" x14ac:dyDescent="0.45">
      <c r="J259">
        <v>974.31013749967735</v>
      </c>
      <c r="L259" t="s">
        <v>296</v>
      </c>
      <c r="M259" s="1" t="s">
        <v>214</v>
      </c>
      <c r="N259" t="str">
        <f t="shared" si="3"/>
        <v>Micronesia, Fed. Sts.</v>
      </c>
    </row>
    <row r="260" spans="10:14" x14ac:dyDescent="0.45">
      <c r="J260">
        <v>975.98002294389028</v>
      </c>
      <c r="L260" t="s">
        <v>296</v>
      </c>
      <c r="M260" s="1" t="s">
        <v>214</v>
      </c>
      <c r="N260" t="str">
        <f t="shared" ref="N260:N323" si="4">L260</f>
        <v>Micronesia, Fed. Sts.</v>
      </c>
    </row>
    <row r="261" spans="10:14" x14ac:dyDescent="0.45">
      <c r="J261">
        <v>978.61463590134395</v>
      </c>
      <c r="L261" t="s">
        <v>367</v>
      </c>
      <c r="M261" s="1" t="s">
        <v>67</v>
      </c>
      <c r="N261" t="str">
        <f t="shared" si="4"/>
        <v>Moldova</v>
      </c>
    </row>
    <row r="262" spans="10:14" x14ac:dyDescent="0.45">
      <c r="J262">
        <v>979.03897793203782</v>
      </c>
      <c r="L262" t="s">
        <v>367</v>
      </c>
      <c r="M262" s="1" t="s">
        <v>67</v>
      </c>
      <c r="N262" t="str">
        <f t="shared" si="4"/>
        <v>Moldova</v>
      </c>
    </row>
    <row r="263" spans="10:14" x14ac:dyDescent="0.45">
      <c r="J263">
        <v>980.06305370801897</v>
      </c>
      <c r="L263" t="s">
        <v>316</v>
      </c>
      <c r="M263" s="1" t="s">
        <v>5</v>
      </c>
      <c r="N263" t="str">
        <f t="shared" si="4"/>
        <v>Monaco</v>
      </c>
    </row>
    <row r="264" spans="10:14" x14ac:dyDescent="0.45">
      <c r="J264">
        <v>980.11813977409986</v>
      </c>
      <c r="L264" t="s">
        <v>316</v>
      </c>
      <c r="M264" s="1" t="s">
        <v>5</v>
      </c>
      <c r="N264" t="str">
        <f t="shared" si="4"/>
        <v>Monaco</v>
      </c>
    </row>
    <row r="265" spans="10:14" x14ac:dyDescent="0.45">
      <c r="J265">
        <v>980.18552095185157</v>
      </c>
      <c r="L265" t="s">
        <v>309</v>
      </c>
      <c r="M265" s="1" t="s">
        <v>365</v>
      </c>
      <c r="N265" t="str">
        <f t="shared" si="4"/>
        <v>Mongolia</v>
      </c>
    </row>
    <row r="266" spans="10:14" x14ac:dyDescent="0.45">
      <c r="J266">
        <v>981.40417480468795</v>
      </c>
      <c r="L266" t="s">
        <v>309</v>
      </c>
      <c r="M266" s="1" t="s">
        <v>365</v>
      </c>
      <c r="N266" t="str">
        <f t="shared" si="4"/>
        <v>Mongolia</v>
      </c>
    </row>
    <row r="267" spans="10:14" x14ac:dyDescent="0.45">
      <c r="J267">
        <v>982.40950668524079</v>
      </c>
      <c r="L267" t="s">
        <v>315</v>
      </c>
      <c r="M267" s="1" t="s">
        <v>154</v>
      </c>
      <c r="N267" t="str">
        <f t="shared" si="4"/>
        <v>Montenegro</v>
      </c>
    </row>
    <row r="268" spans="10:14" x14ac:dyDescent="0.45">
      <c r="J268">
        <v>984.65734136327069</v>
      </c>
      <c r="L268" t="s">
        <v>315</v>
      </c>
      <c r="M268" s="1" t="s">
        <v>154</v>
      </c>
      <c r="N268" t="str">
        <f t="shared" si="4"/>
        <v>Montenegro</v>
      </c>
    </row>
    <row r="269" spans="10:14" x14ac:dyDescent="0.45">
      <c r="J269">
        <v>984.84318367885692</v>
      </c>
      <c r="L269" t="s">
        <v>27</v>
      </c>
      <c r="M269" s="1" t="s">
        <v>156</v>
      </c>
      <c r="N269" t="str">
        <f t="shared" si="4"/>
        <v>Morocco</v>
      </c>
    </row>
    <row r="270" spans="10:14" x14ac:dyDescent="0.45">
      <c r="J270">
        <v>986.57279867863883</v>
      </c>
      <c r="L270" t="s">
        <v>27</v>
      </c>
      <c r="M270" s="1" t="s">
        <v>156</v>
      </c>
      <c r="N270" t="str">
        <f t="shared" si="4"/>
        <v>Morocco</v>
      </c>
    </row>
    <row r="271" spans="10:14" x14ac:dyDescent="0.45">
      <c r="J271">
        <v>987.31319944819188</v>
      </c>
      <c r="L271" t="s">
        <v>477</v>
      </c>
      <c r="M271" s="1" t="s">
        <v>107</v>
      </c>
      <c r="N271" t="str">
        <f t="shared" si="4"/>
        <v>Mozambique</v>
      </c>
    </row>
    <row r="272" spans="10:14" x14ac:dyDescent="0.45">
      <c r="J272" s="2">
        <v>990.77619088030667</v>
      </c>
      <c r="L272" t="s">
        <v>477</v>
      </c>
      <c r="M272" s="1" t="s">
        <v>107</v>
      </c>
      <c r="N272" t="str">
        <f t="shared" si="4"/>
        <v>Mozambique</v>
      </c>
    </row>
    <row r="273" spans="10:14" x14ac:dyDescent="0.45">
      <c r="J273">
        <v>993.63734541812437</v>
      </c>
      <c r="L273" t="s">
        <v>329</v>
      </c>
      <c r="M273" s="1" t="s">
        <v>51</v>
      </c>
      <c r="N273" t="str">
        <f t="shared" si="4"/>
        <v>Myanmar</v>
      </c>
    </row>
    <row r="274" spans="10:14" x14ac:dyDescent="0.45">
      <c r="J274">
        <v>995.24414325636212</v>
      </c>
      <c r="L274" t="s">
        <v>329</v>
      </c>
      <c r="M274" s="1" t="s">
        <v>51</v>
      </c>
      <c r="N274" t="str">
        <f t="shared" si="4"/>
        <v>Myanmar</v>
      </c>
    </row>
    <row r="275" spans="10:14" x14ac:dyDescent="0.45">
      <c r="J275" s="2">
        <v>996.39428725753601</v>
      </c>
      <c r="L275" t="s">
        <v>119</v>
      </c>
      <c r="M275" s="1" t="s">
        <v>203</v>
      </c>
      <c r="N275" t="str">
        <f t="shared" si="4"/>
        <v>Namibia</v>
      </c>
    </row>
    <row r="276" spans="10:14" x14ac:dyDescent="0.45">
      <c r="J276">
        <v>998.7925015047781</v>
      </c>
      <c r="L276" t="s">
        <v>119</v>
      </c>
      <c r="M276" s="1" t="s">
        <v>203</v>
      </c>
      <c r="N276" t="str">
        <f t="shared" si="4"/>
        <v>Namibia</v>
      </c>
    </row>
    <row r="277" spans="10:14" x14ac:dyDescent="0.45">
      <c r="J277">
        <v>1000.2411486647997</v>
      </c>
      <c r="L277" t="s">
        <v>82</v>
      </c>
      <c r="M277" s="1" t="s">
        <v>204</v>
      </c>
      <c r="N277" t="str">
        <f t="shared" si="4"/>
        <v>Nauru</v>
      </c>
    </row>
    <row r="278" spans="10:14" x14ac:dyDescent="0.45">
      <c r="J278">
        <v>1000.6056871334446</v>
      </c>
      <c r="L278" t="s">
        <v>82</v>
      </c>
      <c r="M278" s="1" t="s">
        <v>204</v>
      </c>
      <c r="N278" t="str">
        <f t="shared" si="4"/>
        <v>Nauru</v>
      </c>
    </row>
    <row r="279" spans="10:14" x14ac:dyDescent="0.45">
      <c r="J279">
        <v>1002.2894938842785</v>
      </c>
      <c r="L279" t="s">
        <v>162</v>
      </c>
      <c r="M279" s="1" t="s">
        <v>559</v>
      </c>
      <c r="N279" t="str">
        <f t="shared" si="4"/>
        <v>Nepal</v>
      </c>
    </row>
    <row r="280" spans="10:14" x14ac:dyDescent="0.45">
      <c r="J280">
        <v>1003.2573550291218</v>
      </c>
      <c r="L280" t="s">
        <v>162</v>
      </c>
      <c r="M280" s="1" t="s">
        <v>559</v>
      </c>
      <c r="N280" t="str">
        <f t="shared" si="4"/>
        <v>Nepal</v>
      </c>
    </row>
    <row r="281" spans="10:14" x14ac:dyDescent="0.45">
      <c r="J281">
        <v>1005.3823081917214</v>
      </c>
      <c r="L281" t="s">
        <v>10</v>
      </c>
      <c r="M281" s="1" t="s">
        <v>400</v>
      </c>
      <c r="N281" t="str">
        <f t="shared" si="4"/>
        <v>Netherlands</v>
      </c>
    </row>
    <row r="282" spans="10:14" x14ac:dyDescent="0.45">
      <c r="J282">
        <v>1005.7484712033867</v>
      </c>
      <c r="L282" t="s">
        <v>10</v>
      </c>
      <c r="M282" s="1" t="s">
        <v>400</v>
      </c>
      <c r="N282" t="str">
        <f t="shared" si="4"/>
        <v>Netherlands</v>
      </c>
    </row>
    <row r="283" spans="10:14" x14ac:dyDescent="0.45">
      <c r="J283">
        <v>1005.876095413504</v>
      </c>
      <c r="L283" t="s">
        <v>561</v>
      </c>
      <c r="M283" s="1" t="s">
        <v>152</v>
      </c>
      <c r="N283" t="str">
        <f t="shared" si="4"/>
        <v>New Caledonia</v>
      </c>
    </row>
    <row r="284" spans="10:14" x14ac:dyDescent="0.45">
      <c r="J284">
        <v>1006.0903245820853</v>
      </c>
      <c r="L284" t="s">
        <v>561</v>
      </c>
      <c r="M284" s="1" t="s">
        <v>152</v>
      </c>
      <c r="N284" t="str">
        <f t="shared" si="4"/>
        <v>New Caledonia</v>
      </c>
    </row>
    <row r="285" spans="10:14" x14ac:dyDescent="0.45">
      <c r="J285">
        <v>1009.3476156995106</v>
      </c>
      <c r="L285" t="s">
        <v>438</v>
      </c>
      <c r="M285" s="1" t="s">
        <v>222</v>
      </c>
      <c r="N285" t="str">
        <f t="shared" si="4"/>
        <v>New Zealand</v>
      </c>
    </row>
    <row r="286" spans="10:14" x14ac:dyDescent="0.45">
      <c r="J286">
        <v>1010.0284877048263</v>
      </c>
      <c r="L286" t="s">
        <v>438</v>
      </c>
      <c r="M286" s="1" t="s">
        <v>222</v>
      </c>
      <c r="N286" t="str">
        <f t="shared" si="4"/>
        <v>New Zealand</v>
      </c>
    </row>
    <row r="287" spans="10:14" x14ac:dyDescent="0.45">
      <c r="J287">
        <v>1010.4318462116946</v>
      </c>
      <c r="L287" t="s">
        <v>475</v>
      </c>
      <c r="M287" s="1" t="s">
        <v>165</v>
      </c>
      <c r="N287" t="str">
        <f t="shared" si="4"/>
        <v>Nicaragua</v>
      </c>
    </row>
    <row r="288" spans="10:14" x14ac:dyDescent="0.45">
      <c r="J288" s="2">
        <v>1012.0145942016329</v>
      </c>
      <c r="L288" t="s">
        <v>475</v>
      </c>
      <c r="M288" s="1" t="s">
        <v>165</v>
      </c>
      <c r="N288" t="str">
        <f t="shared" si="4"/>
        <v>Nicaragua</v>
      </c>
    </row>
    <row r="289" spans="10:14" x14ac:dyDescent="0.45">
      <c r="J289">
        <v>1012.9189129211017</v>
      </c>
      <c r="L289" t="s">
        <v>139</v>
      </c>
      <c r="M289" s="1" t="s">
        <v>108</v>
      </c>
      <c r="N289" t="str">
        <f t="shared" si="4"/>
        <v>Niger</v>
      </c>
    </row>
    <row r="290" spans="10:14" x14ac:dyDescent="0.45">
      <c r="J290">
        <v>1013.6323237287754</v>
      </c>
      <c r="L290" t="s">
        <v>139</v>
      </c>
      <c r="M290" s="1" t="s">
        <v>108</v>
      </c>
      <c r="N290" t="str">
        <f t="shared" si="4"/>
        <v>Niger</v>
      </c>
    </row>
    <row r="291" spans="10:14" x14ac:dyDescent="0.45">
      <c r="J291">
        <v>1013.9734918333053</v>
      </c>
      <c r="L291" t="s">
        <v>229</v>
      </c>
      <c r="M291" s="1" t="s">
        <v>531</v>
      </c>
      <c r="N291" t="str">
        <f t="shared" si="4"/>
        <v>Nigeria</v>
      </c>
    </row>
    <row r="292" spans="10:14" x14ac:dyDescent="0.45">
      <c r="J292">
        <v>1021.2284438365983</v>
      </c>
      <c r="L292" t="s">
        <v>229</v>
      </c>
      <c r="M292" s="1" t="s">
        <v>531</v>
      </c>
      <c r="N292" t="str">
        <f t="shared" si="4"/>
        <v>Nigeria</v>
      </c>
    </row>
    <row r="293" spans="10:14" x14ac:dyDescent="0.45">
      <c r="J293">
        <v>1025.87158203125</v>
      </c>
      <c r="L293" t="s">
        <v>94</v>
      </c>
      <c r="M293" s="1" t="s">
        <v>507</v>
      </c>
      <c r="N293" t="str">
        <f t="shared" si="4"/>
        <v>North Macedonia</v>
      </c>
    </row>
    <row r="294" spans="10:14" x14ac:dyDescent="0.45">
      <c r="J294">
        <v>1026.0837007266318</v>
      </c>
      <c r="L294" t="s">
        <v>94</v>
      </c>
      <c r="M294" s="1" t="s">
        <v>507</v>
      </c>
      <c r="N294" t="str">
        <f t="shared" si="4"/>
        <v>North Macedonia</v>
      </c>
    </row>
    <row r="295" spans="10:14" x14ac:dyDescent="0.45">
      <c r="J295">
        <v>1026.2575357280739</v>
      </c>
      <c r="L295" t="s">
        <v>142</v>
      </c>
      <c r="M295" s="1" t="s">
        <v>482</v>
      </c>
      <c r="N295" t="str">
        <f t="shared" si="4"/>
        <v>Northern Mariana Islands</v>
      </c>
    </row>
    <row r="296" spans="10:14" x14ac:dyDescent="0.45">
      <c r="J296">
        <v>1032.8021390927622</v>
      </c>
      <c r="L296" t="s">
        <v>142</v>
      </c>
      <c r="M296" s="1" t="s">
        <v>482</v>
      </c>
      <c r="N296" t="str">
        <f t="shared" si="4"/>
        <v>Northern Mariana Islands</v>
      </c>
    </row>
    <row r="297" spans="10:14" x14ac:dyDescent="0.45">
      <c r="J297">
        <v>1034.2437671697476</v>
      </c>
      <c r="L297" t="s">
        <v>527</v>
      </c>
      <c r="M297" s="1" t="s">
        <v>472</v>
      </c>
      <c r="N297" t="str">
        <f t="shared" si="4"/>
        <v>Norway</v>
      </c>
    </row>
    <row r="298" spans="10:14" x14ac:dyDescent="0.45">
      <c r="J298">
        <v>1034.8904373005025</v>
      </c>
      <c r="L298" t="s">
        <v>527</v>
      </c>
      <c r="M298" s="1" t="s">
        <v>472</v>
      </c>
      <c r="N298" t="str">
        <f t="shared" si="4"/>
        <v>Norway</v>
      </c>
    </row>
    <row r="299" spans="10:14" x14ac:dyDescent="0.45">
      <c r="J299">
        <v>1035.4258361467325</v>
      </c>
      <c r="L299" t="s">
        <v>543</v>
      </c>
      <c r="M299" s="1" t="s">
        <v>443</v>
      </c>
      <c r="N299" t="str">
        <f t="shared" si="4"/>
        <v>Oman</v>
      </c>
    </row>
    <row r="300" spans="10:14" x14ac:dyDescent="0.45">
      <c r="J300">
        <v>1036.7880852204635</v>
      </c>
      <c r="L300" t="s">
        <v>543</v>
      </c>
      <c r="M300" s="1" t="s">
        <v>443</v>
      </c>
      <c r="N300" t="str">
        <f t="shared" si="4"/>
        <v>Oman</v>
      </c>
    </row>
    <row r="301" spans="10:14" x14ac:dyDescent="0.45">
      <c r="J301">
        <v>1037.8379937465252</v>
      </c>
      <c r="L301" t="s">
        <v>572</v>
      </c>
      <c r="M301" s="1" t="s">
        <v>103</v>
      </c>
      <c r="N301" t="str">
        <f t="shared" si="4"/>
        <v>Pakistan</v>
      </c>
    </row>
    <row r="302" spans="10:14" x14ac:dyDescent="0.45">
      <c r="J302">
        <v>1039.0695528355695</v>
      </c>
      <c r="L302" t="s">
        <v>572</v>
      </c>
      <c r="M302" s="1" t="s">
        <v>103</v>
      </c>
      <c r="N302" t="str">
        <f t="shared" si="4"/>
        <v>Pakistan</v>
      </c>
    </row>
    <row r="303" spans="10:14" x14ac:dyDescent="0.45">
      <c r="J303">
        <v>1040.761414040184</v>
      </c>
      <c r="L303" t="s">
        <v>526</v>
      </c>
      <c r="M303" s="1" t="s">
        <v>293</v>
      </c>
      <c r="N303" t="str">
        <f t="shared" si="4"/>
        <v>Palau</v>
      </c>
    </row>
    <row r="304" spans="10:14" x14ac:dyDescent="0.45">
      <c r="J304">
        <v>1041.1416201625607</v>
      </c>
      <c r="L304" t="s">
        <v>526</v>
      </c>
      <c r="M304" s="1" t="s">
        <v>293</v>
      </c>
      <c r="N304" t="str">
        <f t="shared" si="4"/>
        <v>Palau</v>
      </c>
    </row>
    <row r="305" spans="10:14" x14ac:dyDescent="0.45">
      <c r="J305">
        <v>1044.0956692988595</v>
      </c>
      <c r="L305" t="s">
        <v>419</v>
      </c>
      <c r="M305" s="1" t="s">
        <v>352</v>
      </c>
      <c r="N305" t="str">
        <f t="shared" si="4"/>
        <v>Panama</v>
      </c>
    </row>
    <row r="306" spans="10:14" x14ac:dyDescent="0.45">
      <c r="J306">
        <v>1044.2551341871585</v>
      </c>
      <c r="L306" t="s">
        <v>419</v>
      </c>
      <c r="M306" s="1" t="s">
        <v>352</v>
      </c>
      <c r="N306" t="str">
        <f t="shared" si="4"/>
        <v>Panama</v>
      </c>
    </row>
    <row r="307" spans="10:14" x14ac:dyDescent="0.45">
      <c r="J307" s="2">
        <v>1044.4575244620783</v>
      </c>
      <c r="L307" t="s">
        <v>346</v>
      </c>
      <c r="M307" s="1" t="s">
        <v>196</v>
      </c>
      <c r="N307" t="str">
        <f t="shared" si="4"/>
        <v>Papua New Guinea</v>
      </c>
    </row>
    <row r="308" spans="10:14" x14ac:dyDescent="0.45">
      <c r="J308">
        <v>1044.8918861306176</v>
      </c>
      <c r="L308" t="s">
        <v>346</v>
      </c>
      <c r="M308" s="1" t="s">
        <v>196</v>
      </c>
      <c r="N308" t="str">
        <f t="shared" si="4"/>
        <v>Papua New Guinea</v>
      </c>
    </row>
    <row r="309" spans="10:14" x14ac:dyDescent="0.45">
      <c r="J309">
        <v>1048.1582391527361</v>
      </c>
      <c r="L309" t="s">
        <v>377</v>
      </c>
      <c r="M309" s="1" t="s">
        <v>54</v>
      </c>
      <c r="N309" t="str">
        <f t="shared" si="4"/>
        <v>Paraguay</v>
      </c>
    </row>
    <row r="310" spans="10:14" x14ac:dyDescent="0.45">
      <c r="J310">
        <v>1052.0518795894911</v>
      </c>
      <c r="L310" t="s">
        <v>377</v>
      </c>
      <c r="M310" s="1" t="s">
        <v>54</v>
      </c>
      <c r="N310" t="str">
        <f t="shared" si="4"/>
        <v>Paraguay</v>
      </c>
    </row>
    <row r="311" spans="10:14" x14ac:dyDescent="0.45">
      <c r="J311">
        <v>1055.5836379117986</v>
      </c>
      <c r="L311" t="s">
        <v>378</v>
      </c>
      <c r="M311" s="1" t="s">
        <v>223</v>
      </c>
      <c r="N311" t="str">
        <f t="shared" si="4"/>
        <v>Peru</v>
      </c>
    </row>
    <row r="312" spans="10:14" x14ac:dyDescent="0.45">
      <c r="J312">
        <v>1057.1605480735811</v>
      </c>
      <c r="L312" t="s">
        <v>378</v>
      </c>
      <c r="M312" s="1" t="s">
        <v>223</v>
      </c>
      <c r="N312" t="str">
        <f t="shared" si="4"/>
        <v>Peru</v>
      </c>
    </row>
    <row r="313" spans="10:14" x14ac:dyDescent="0.45">
      <c r="J313">
        <v>1057.5110025738475</v>
      </c>
      <c r="L313" t="s">
        <v>213</v>
      </c>
      <c r="M313" s="1" t="s">
        <v>454</v>
      </c>
      <c r="N313" t="str">
        <f t="shared" si="4"/>
        <v>Philippines</v>
      </c>
    </row>
    <row r="314" spans="10:14" x14ac:dyDescent="0.45">
      <c r="J314">
        <v>1057.8571309240208</v>
      </c>
      <c r="L314" t="s">
        <v>213</v>
      </c>
      <c r="M314" s="1" t="s">
        <v>454</v>
      </c>
      <c r="N314" t="str">
        <f t="shared" si="4"/>
        <v>Philippines</v>
      </c>
    </row>
    <row r="315" spans="10:14" x14ac:dyDescent="0.45">
      <c r="J315">
        <v>1058.207476445079</v>
      </c>
      <c r="L315" t="s">
        <v>56</v>
      </c>
      <c r="M315" s="1" t="s">
        <v>31</v>
      </c>
      <c r="N315" t="str">
        <f t="shared" si="4"/>
        <v>Poland</v>
      </c>
    </row>
    <row r="316" spans="10:14" x14ac:dyDescent="0.45">
      <c r="J316">
        <v>1058.78796386719</v>
      </c>
      <c r="L316" t="s">
        <v>56</v>
      </c>
      <c r="M316" s="1" t="s">
        <v>31</v>
      </c>
      <c r="N316" t="str">
        <f t="shared" si="4"/>
        <v>Poland</v>
      </c>
    </row>
    <row r="317" spans="10:14" x14ac:dyDescent="0.45">
      <c r="J317">
        <v>1060.8890158629745</v>
      </c>
      <c r="L317" t="s">
        <v>330</v>
      </c>
      <c r="M317" s="1" t="s">
        <v>148</v>
      </c>
      <c r="N317" t="str">
        <f t="shared" si="4"/>
        <v>Portugal</v>
      </c>
    </row>
    <row r="318" spans="10:14" x14ac:dyDescent="0.45">
      <c r="J318">
        <v>1061.1474308003606</v>
      </c>
      <c r="L318" t="s">
        <v>330</v>
      </c>
      <c r="M318" s="1" t="s">
        <v>148</v>
      </c>
      <c r="N318" t="str">
        <f t="shared" si="4"/>
        <v>Portugal</v>
      </c>
    </row>
    <row r="319" spans="10:14" x14ac:dyDescent="0.45">
      <c r="J319">
        <v>1061.2958924723071</v>
      </c>
      <c r="L319" t="s">
        <v>202</v>
      </c>
      <c r="M319" s="1" t="s">
        <v>532</v>
      </c>
      <c r="N319" t="str">
        <f t="shared" si="4"/>
        <v>Puerto Rico (US)</v>
      </c>
    </row>
    <row r="320" spans="10:14" x14ac:dyDescent="0.45">
      <c r="J320">
        <v>1062.0680994104889</v>
      </c>
      <c r="L320" t="s">
        <v>202</v>
      </c>
      <c r="M320" s="1" t="s">
        <v>532</v>
      </c>
      <c r="N320" t="str">
        <f t="shared" si="4"/>
        <v>Puerto Rico (US)</v>
      </c>
    </row>
    <row r="321" spans="10:14" x14ac:dyDescent="0.45">
      <c r="J321">
        <v>1063.5722830852947</v>
      </c>
      <c r="L321" t="s">
        <v>483</v>
      </c>
      <c r="M321" s="1" t="s">
        <v>17</v>
      </c>
      <c r="N321" t="str">
        <f t="shared" si="4"/>
        <v>Qatar</v>
      </c>
    </row>
    <row r="322" spans="10:14" x14ac:dyDescent="0.45">
      <c r="J322">
        <v>1063.6554329631088</v>
      </c>
      <c r="L322" t="s">
        <v>483</v>
      </c>
      <c r="M322" s="1" t="s">
        <v>17</v>
      </c>
      <c r="N322" t="str">
        <f t="shared" si="4"/>
        <v>Qatar</v>
      </c>
    </row>
    <row r="323" spans="10:14" x14ac:dyDescent="0.45">
      <c r="J323">
        <v>1064.4191739036075</v>
      </c>
      <c r="L323" t="s">
        <v>431</v>
      </c>
      <c r="M323" s="1" t="s">
        <v>250</v>
      </c>
      <c r="N323" t="str">
        <f t="shared" si="4"/>
        <v>Romania</v>
      </c>
    </row>
    <row r="324" spans="10:14" x14ac:dyDescent="0.45">
      <c r="J324">
        <v>1066.2900542315085</v>
      </c>
      <c r="L324" t="s">
        <v>431</v>
      </c>
      <c r="M324" s="1" t="s">
        <v>250</v>
      </c>
      <c r="N324" t="str">
        <f t="shared" ref="N324:N387" si="5">L324</f>
        <v>Romania</v>
      </c>
    </row>
    <row r="325" spans="10:14" x14ac:dyDescent="0.45">
      <c r="J325">
        <v>1068.8259052195215</v>
      </c>
      <c r="L325" t="s">
        <v>2</v>
      </c>
      <c r="M325" s="1" t="s">
        <v>269</v>
      </c>
      <c r="N325" t="str">
        <f t="shared" si="5"/>
        <v>Russian Federation</v>
      </c>
    </row>
    <row r="326" spans="10:14" x14ac:dyDescent="0.45">
      <c r="J326">
        <v>1068.8673848426222</v>
      </c>
      <c r="L326" t="s">
        <v>2</v>
      </c>
      <c r="M326" s="1" t="s">
        <v>269</v>
      </c>
      <c r="N326" t="str">
        <f t="shared" si="5"/>
        <v>Russian Federation</v>
      </c>
    </row>
    <row r="327" spans="10:14" x14ac:dyDescent="0.45">
      <c r="J327">
        <v>1069.281633913424</v>
      </c>
      <c r="L327" t="s">
        <v>205</v>
      </c>
      <c r="M327" s="1" t="s">
        <v>72</v>
      </c>
      <c r="N327" t="str">
        <f t="shared" si="5"/>
        <v>Rwanda</v>
      </c>
    </row>
    <row r="328" spans="10:14" x14ac:dyDescent="0.45">
      <c r="J328">
        <v>1070.9359095773646</v>
      </c>
      <c r="L328" t="s">
        <v>205</v>
      </c>
      <c r="M328" s="1" t="s">
        <v>72</v>
      </c>
      <c r="N328" t="str">
        <f t="shared" si="5"/>
        <v>Rwanda</v>
      </c>
    </row>
    <row r="329" spans="10:14" x14ac:dyDescent="0.45">
      <c r="J329">
        <v>1075.8778608536088</v>
      </c>
      <c r="L329" t="s">
        <v>143</v>
      </c>
      <c r="M329" s="1" t="s">
        <v>374</v>
      </c>
      <c r="N329" t="str">
        <f t="shared" si="5"/>
        <v>Samoa</v>
      </c>
    </row>
    <row r="330" spans="10:14" x14ac:dyDescent="0.45">
      <c r="J330">
        <v>1078.9388524636784</v>
      </c>
      <c r="L330" t="s">
        <v>143</v>
      </c>
      <c r="M330" s="1" t="s">
        <v>374</v>
      </c>
      <c r="N330" t="str">
        <f t="shared" si="5"/>
        <v>Samoa</v>
      </c>
    </row>
    <row r="331" spans="10:14" x14ac:dyDescent="0.45">
      <c r="J331">
        <v>1079.0000914275126</v>
      </c>
      <c r="L331" t="s">
        <v>347</v>
      </c>
      <c r="M331" s="1" t="s">
        <v>402</v>
      </c>
      <c r="N331" t="str">
        <f t="shared" si="5"/>
        <v>San Marino</v>
      </c>
    </row>
    <row r="332" spans="10:14" x14ac:dyDescent="0.45">
      <c r="J332">
        <v>1081.615234375</v>
      </c>
      <c r="L332" t="s">
        <v>347</v>
      </c>
      <c r="M332" s="1" t="s">
        <v>402</v>
      </c>
      <c r="N332" t="str">
        <f t="shared" si="5"/>
        <v>San Marino</v>
      </c>
    </row>
    <row r="333" spans="10:14" x14ac:dyDescent="0.45">
      <c r="J333">
        <v>1081.801497682098</v>
      </c>
      <c r="L333" t="s">
        <v>190</v>
      </c>
      <c r="M333" s="1" t="s">
        <v>343</v>
      </c>
      <c r="N333" t="str">
        <f t="shared" si="5"/>
        <v>Sao Tome and Principe</v>
      </c>
    </row>
    <row r="334" spans="10:14" x14ac:dyDescent="0.45">
      <c r="J334">
        <v>1084.2549346634839</v>
      </c>
      <c r="L334" t="s">
        <v>190</v>
      </c>
      <c r="M334" s="1" t="s">
        <v>343</v>
      </c>
      <c r="N334" t="str">
        <f t="shared" si="5"/>
        <v>Sao Tome and Principe</v>
      </c>
    </row>
    <row r="335" spans="10:14" x14ac:dyDescent="0.45">
      <c r="J335">
        <v>1085.2355602213845</v>
      </c>
      <c r="L335" t="s">
        <v>364</v>
      </c>
      <c r="M335" s="1" t="s">
        <v>187</v>
      </c>
      <c r="N335" t="str">
        <f t="shared" si="5"/>
        <v>Saudi Arabia</v>
      </c>
    </row>
    <row r="336" spans="10:14" x14ac:dyDescent="0.45">
      <c r="J336" s="2">
        <v>1085.3129626097998</v>
      </c>
      <c r="L336" t="s">
        <v>364</v>
      </c>
      <c r="M336" s="1" t="s">
        <v>187</v>
      </c>
      <c r="N336" t="str">
        <f t="shared" si="5"/>
        <v>Saudi Arabia</v>
      </c>
    </row>
    <row r="337" spans="10:14" x14ac:dyDescent="0.45">
      <c r="J337">
        <v>1087.5602486035712</v>
      </c>
      <c r="L337" t="s">
        <v>24</v>
      </c>
      <c r="M337" s="1" t="s">
        <v>437</v>
      </c>
      <c r="N337" t="str">
        <f t="shared" si="5"/>
        <v>Senegal</v>
      </c>
    </row>
    <row r="338" spans="10:14" x14ac:dyDescent="0.45">
      <c r="J338">
        <v>1088.3728035149991</v>
      </c>
      <c r="L338" t="s">
        <v>24</v>
      </c>
      <c r="M338" s="1" t="s">
        <v>437</v>
      </c>
      <c r="N338" t="str">
        <f t="shared" si="5"/>
        <v>Senegal</v>
      </c>
    </row>
    <row r="339" spans="10:14" x14ac:dyDescent="0.45">
      <c r="J339">
        <v>1088.7426567531948</v>
      </c>
      <c r="L339" t="s">
        <v>243</v>
      </c>
      <c r="M339" s="1" t="s">
        <v>340</v>
      </c>
      <c r="N339" t="str">
        <f t="shared" si="5"/>
        <v>Serbia</v>
      </c>
    </row>
    <row r="340" spans="10:14" x14ac:dyDescent="0.45">
      <c r="J340">
        <v>1090.5507563056415</v>
      </c>
      <c r="L340" t="s">
        <v>243</v>
      </c>
      <c r="M340" s="1" t="s">
        <v>340</v>
      </c>
      <c r="N340" t="str">
        <f t="shared" si="5"/>
        <v>Serbia</v>
      </c>
    </row>
    <row r="341" spans="10:14" x14ac:dyDescent="0.45">
      <c r="J341">
        <v>1091.2054453973467</v>
      </c>
      <c r="L341" t="s">
        <v>387</v>
      </c>
      <c r="M341" s="1" t="s">
        <v>118</v>
      </c>
      <c r="N341" t="str">
        <f t="shared" si="5"/>
        <v>Seychelles</v>
      </c>
    </row>
    <row r="342" spans="10:14" x14ac:dyDescent="0.45">
      <c r="J342">
        <v>1093.0727862812198</v>
      </c>
      <c r="L342" t="s">
        <v>387</v>
      </c>
      <c r="M342" s="1" t="s">
        <v>118</v>
      </c>
      <c r="N342" t="str">
        <f t="shared" si="5"/>
        <v>Seychelles</v>
      </c>
    </row>
    <row r="343" spans="10:14" x14ac:dyDescent="0.45">
      <c r="J343">
        <v>1095.2230583348758</v>
      </c>
      <c r="L343" t="s">
        <v>548</v>
      </c>
      <c r="M343" s="1" t="s">
        <v>500</v>
      </c>
      <c r="N343" t="str">
        <f t="shared" si="5"/>
        <v>Sierra Leone</v>
      </c>
    </row>
    <row r="344" spans="10:14" x14ac:dyDescent="0.45">
      <c r="J344">
        <v>1095.9869961848844</v>
      </c>
      <c r="L344" t="s">
        <v>548</v>
      </c>
      <c r="M344" s="1" t="s">
        <v>500</v>
      </c>
      <c r="N344" t="str">
        <f t="shared" si="5"/>
        <v>Sierra Leone</v>
      </c>
    </row>
    <row r="345" spans="10:14" x14ac:dyDescent="0.45">
      <c r="J345">
        <v>1098.2549892018255</v>
      </c>
      <c r="L345" t="s">
        <v>390</v>
      </c>
      <c r="M345" s="1" t="s">
        <v>63</v>
      </c>
      <c r="N345" t="str">
        <f t="shared" si="5"/>
        <v>Singapore</v>
      </c>
    </row>
    <row r="346" spans="10:14" x14ac:dyDescent="0.45">
      <c r="J346">
        <v>1098.668685120118</v>
      </c>
      <c r="L346" t="s">
        <v>390</v>
      </c>
      <c r="M346" s="1" t="s">
        <v>63</v>
      </c>
      <c r="N346" t="str">
        <f t="shared" si="5"/>
        <v>Singapore</v>
      </c>
    </row>
    <row r="347" spans="10:14" x14ac:dyDescent="0.45">
      <c r="J347">
        <v>1099.3858880379782</v>
      </c>
      <c r="L347" t="s">
        <v>280</v>
      </c>
      <c r="M347" s="1" t="s">
        <v>319</v>
      </c>
      <c r="N347" t="str">
        <f t="shared" si="5"/>
        <v>Sint Maarten (Dutch part)</v>
      </c>
    </row>
    <row r="348" spans="10:14" x14ac:dyDescent="0.45">
      <c r="J348">
        <v>1100.5789685004997</v>
      </c>
      <c r="L348" t="s">
        <v>280</v>
      </c>
      <c r="M348" s="1" t="s">
        <v>319</v>
      </c>
      <c r="N348" t="str">
        <f t="shared" si="5"/>
        <v>Sint Maarten (Dutch part)</v>
      </c>
    </row>
    <row r="349" spans="10:14" x14ac:dyDescent="0.45">
      <c r="J349">
        <v>1102.2944486415622</v>
      </c>
      <c r="L349" t="s">
        <v>294</v>
      </c>
      <c r="M349" s="1" t="s">
        <v>115</v>
      </c>
      <c r="N349" t="str">
        <f t="shared" si="5"/>
        <v>Slovak Republic</v>
      </c>
    </row>
    <row r="350" spans="10:14" x14ac:dyDescent="0.45">
      <c r="J350">
        <v>1103.0020217629281</v>
      </c>
      <c r="L350" t="s">
        <v>294</v>
      </c>
      <c r="M350" s="1" t="s">
        <v>115</v>
      </c>
      <c r="N350" t="str">
        <f t="shared" si="5"/>
        <v>Slovak Republic</v>
      </c>
    </row>
    <row r="351" spans="10:14" x14ac:dyDescent="0.45">
      <c r="J351">
        <v>1104.2611340250489</v>
      </c>
      <c r="L351" t="s">
        <v>287</v>
      </c>
      <c r="M351" s="1" t="s">
        <v>251</v>
      </c>
      <c r="N351" t="str">
        <f t="shared" si="5"/>
        <v>Slovenia</v>
      </c>
    </row>
    <row r="352" spans="10:14" x14ac:dyDescent="0.45">
      <c r="J352">
        <v>1104.3697775090134</v>
      </c>
      <c r="L352" t="s">
        <v>287</v>
      </c>
      <c r="M352" s="1" t="s">
        <v>251</v>
      </c>
      <c r="N352" t="str">
        <f t="shared" si="5"/>
        <v>Slovenia</v>
      </c>
    </row>
    <row r="353" spans="10:14" x14ac:dyDescent="0.45">
      <c r="J353">
        <v>1104.9924181215094</v>
      </c>
      <c r="L353" t="s">
        <v>79</v>
      </c>
      <c r="M353" s="1" t="s">
        <v>240</v>
      </c>
      <c r="N353" t="str">
        <f t="shared" si="5"/>
        <v>Solomon Islands</v>
      </c>
    </row>
    <row r="354" spans="10:14" x14ac:dyDescent="0.45">
      <c r="J354">
        <v>1105.3432284144076</v>
      </c>
      <c r="L354" t="s">
        <v>79</v>
      </c>
      <c r="M354" s="1" t="s">
        <v>240</v>
      </c>
      <c r="N354" t="str">
        <f t="shared" si="5"/>
        <v>Solomon Islands</v>
      </c>
    </row>
    <row r="355" spans="10:14" x14ac:dyDescent="0.45">
      <c r="J355">
        <v>1107.3352530873228</v>
      </c>
      <c r="L355" t="s">
        <v>417</v>
      </c>
      <c r="M355" s="1" t="s">
        <v>22</v>
      </c>
      <c r="N355" t="str">
        <f t="shared" si="5"/>
        <v>Somalia</v>
      </c>
    </row>
    <row r="356" spans="10:14" x14ac:dyDescent="0.45">
      <c r="J356">
        <v>1108.1048042698776</v>
      </c>
      <c r="L356" t="s">
        <v>417</v>
      </c>
      <c r="M356" s="1" t="s">
        <v>22</v>
      </c>
      <c r="N356" t="str">
        <f t="shared" si="5"/>
        <v>Somalia</v>
      </c>
    </row>
    <row r="357" spans="10:14" x14ac:dyDescent="0.45">
      <c r="J357" s="2">
        <v>1110.1689803703996</v>
      </c>
      <c r="L357" t="s">
        <v>376</v>
      </c>
      <c r="M357" s="1" t="s">
        <v>304</v>
      </c>
      <c r="N357" t="str">
        <f t="shared" si="5"/>
        <v>South Africa</v>
      </c>
    </row>
    <row r="358" spans="10:14" x14ac:dyDescent="0.45">
      <c r="J358">
        <v>1110.2219268867052</v>
      </c>
      <c r="L358" t="s">
        <v>376</v>
      </c>
      <c r="M358" s="1" t="s">
        <v>304</v>
      </c>
      <c r="N358" t="str">
        <f t="shared" si="5"/>
        <v>South Africa</v>
      </c>
    </row>
    <row r="359" spans="10:14" x14ac:dyDescent="0.45">
      <c r="J359">
        <v>1110.6524922511067</v>
      </c>
      <c r="L359" t="s">
        <v>216</v>
      </c>
      <c r="M359" s="1" t="s">
        <v>48</v>
      </c>
      <c r="N359" t="str">
        <f t="shared" si="5"/>
        <v>South Sudan</v>
      </c>
    </row>
    <row r="360" spans="10:14" x14ac:dyDescent="0.45">
      <c r="J360">
        <v>1113.752527592904</v>
      </c>
      <c r="L360" t="s">
        <v>216</v>
      </c>
      <c r="M360" s="1" t="s">
        <v>48</v>
      </c>
      <c r="N360" t="str">
        <f t="shared" si="5"/>
        <v>South Sudan</v>
      </c>
    </row>
    <row r="361" spans="10:14" x14ac:dyDescent="0.45">
      <c r="J361">
        <v>1114.1114990042579</v>
      </c>
      <c r="L361" t="s">
        <v>62</v>
      </c>
      <c r="M361" s="1" t="s">
        <v>191</v>
      </c>
      <c r="N361" t="str">
        <f t="shared" si="5"/>
        <v>Spain</v>
      </c>
    </row>
    <row r="362" spans="10:14" x14ac:dyDescent="0.45">
      <c r="J362">
        <v>1115.7672842491443</v>
      </c>
      <c r="L362" t="s">
        <v>62</v>
      </c>
      <c r="M362" s="1" t="s">
        <v>191</v>
      </c>
      <c r="N362" t="str">
        <f t="shared" si="5"/>
        <v>Spain</v>
      </c>
    </row>
    <row r="363" spans="10:14" x14ac:dyDescent="0.45">
      <c r="J363">
        <v>1118.2335597706631</v>
      </c>
      <c r="L363" t="s">
        <v>3</v>
      </c>
      <c r="M363" s="1" t="s">
        <v>533</v>
      </c>
      <c r="N363" t="str">
        <f t="shared" si="5"/>
        <v>Sri Lanka</v>
      </c>
    </row>
    <row r="364" spans="10:14" x14ac:dyDescent="0.45">
      <c r="J364">
        <v>1118.7691621098711</v>
      </c>
      <c r="L364" t="s">
        <v>3</v>
      </c>
      <c r="M364" s="1" t="s">
        <v>533</v>
      </c>
      <c r="N364" t="str">
        <f t="shared" si="5"/>
        <v>Sri Lanka</v>
      </c>
    </row>
    <row r="365" spans="10:14" x14ac:dyDescent="0.45">
      <c r="J365">
        <v>1119.95593261719</v>
      </c>
      <c r="L365" t="s">
        <v>129</v>
      </c>
      <c r="M365" s="1" t="s">
        <v>299</v>
      </c>
      <c r="N365" t="str">
        <f t="shared" si="5"/>
        <v>St. Kitts and Nevis</v>
      </c>
    </row>
    <row r="366" spans="10:14" x14ac:dyDescent="0.45">
      <c r="J366">
        <v>1121.0874955277245</v>
      </c>
      <c r="L366" t="s">
        <v>129</v>
      </c>
      <c r="M366" s="1" t="s">
        <v>299</v>
      </c>
      <c r="N366" t="str">
        <f t="shared" si="5"/>
        <v>St. Kitts and Nevis</v>
      </c>
    </row>
    <row r="367" spans="10:14" x14ac:dyDescent="0.45">
      <c r="J367">
        <v>1121.2425993913225</v>
      </c>
      <c r="L367" t="s">
        <v>398</v>
      </c>
      <c r="M367" s="1" t="s">
        <v>292</v>
      </c>
      <c r="N367" t="str">
        <f t="shared" si="5"/>
        <v>St. Lucia</v>
      </c>
    </row>
    <row r="368" spans="10:14" x14ac:dyDescent="0.45">
      <c r="J368">
        <v>1121.8344707774861</v>
      </c>
      <c r="L368" t="s">
        <v>398</v>
      </c>
      <c r="M368" s="1" t="s">
        <v>292</v>
      </c>
      <c r="N368" t="str">
        <f t="shared" si="5"/>
        <v>St. Lucia</v>
      </c>
    </row>
    <row r="369" spans="10:14" x14ac:dyDescent="0.45">
      <c r="J369">
        <v>1124.4382691228984</v>
      </c>
      <c r="L369" t="s">
        <v>310</v>
      </c>
      <c r="M369" s="1" t="s">
        <v>361</v>
      </c>
      <c r="N369" t="str">
        <f t="shared" si="5"/>
        <v>St. Martin (French part)</v>
      </c>
    </row>
    <row r="370" spans="10:14" x14ac:dyDescent="0.45">
      <c r="J370">
        <v>1128.5523799645857</v>
      </c>
      <c r="L370" t="s">
        <v>310</v>
      </c>
      <c r="M370" s="1" t="s">
        <v>361</v>
      </c>
      <c r="N370" t="str">
        <f t="shared" si="5"/>
        <v>St. Martin (French part)</v>
      </c>
    </row>
    <row r="371" spans="10:14" x14ac:dyDescent="0.45">
      <c r="J371">
        <v>1129.6327400009179</v>
      </c>
      <c r="L371" t="s">
        <v>41</v>
      </c>
      <c r="M371" s="1" t="s">
        <v>81</v>
      </c>
      <c r="N371" t="str">
        <f t="shared" si="5"/>
        <v>St. Vincent and the Grenadines</v>
      </c>
    </row>
    <row r="372" spans="10:14" x14ac:dyDescent="0.45">
      <c r="J372">
        <v>1130.0430385776956</v>
      </c>
      <c r="L372" t="s">
        <v>41</v>
      </c>
      <c r="M372" s="1" t="s">
        <v>81</v>
      </c>
      <c r="N372" t="str">
        <f t="shared" si="5"/>
        <v>St. Vincent and the Grenadines</v>
      </c>
    </row>
    <row r="373" spans="10:14" x14ac:dyDescent="0.45">
      <c r="J373">
        <v>1131.999368362619</v>
      </c>
      <c r="L373" t="s">
        <v>175</v>
      </c>
      <c r="M373" s="1" t="s">
        <v>353</v>
      </c>
      <c r="N373" t="str">
        <f t="shared" si="5"/>
        <v>Sudan</v>
      </c>
    </row>
    <row r="374" spans="10:14" x14ac:dyDescent="0.45">
      <c r="J374">
        <v>1134.1646401403741</v>
      </c>
      <c r="L374" t="s">
        <v>175</v>
      </c>
      <c r="M374" s="1" t="s">
        <v>353</v>
      </c>
      <c r="N374" t="str">
        <f t="shared" si="5"/>
        <v>Sudan</v>
      </c>
    </row>
    <row r="375" spans="10:14" x14ac:dyDescent="0.45">
      <c r="J375">
        <v>1136.0083955636699</v>
      </c>
      <c r="L375" t="s">
        <v>395</v>
      </c>
      <c r="M375" s="1" t="s">
        <v>50</v>
      </c>
      <c r="N375" t="str">
        <f t="shared" si="5"/>
        <v>Suriname</v>
      </c>
    </row>
    <row r="376" spans="10:14" x14ac:dyDescent="0.45">
      <c r="J376">
        <v>1137.2045983676778</v>
      </c>
      <c r="L376" t="s">
        <v>395</v>
      </c>
      <c r="M376" s="1" t="s">
        <v>50</v>
      </c>
      <c r="N376" t="str">
        <f t="shared" si="5"/>
        <v>Suriname</v>
      </c>
    </row>
    <row r="377" spans="10:14" x14ac:dyDescent="0.45">
      <c r="J377">
        <v>1137.7690412957079</v>
      </c>
      <c r="L377" t="s">
        <v>55</v>
      </c>
      <c r="M377" s="1" t="s">
        <v>218</v>
      </c>
      <c r="N377" t="str">
        <f t="shared" si="5"/>
        <v>Sweden</v>
      </c>
    </row>
    <row r="378" spans="10:14" x14ac:dyDescent="0.45">
      <c r="J378">
        <v>1140.3994394518852</v>
      </c>
      <c r="L378" t="s">
        <v>55</v>
      </c>
      <c r="M378" s="1" t="s">
        <v>218</v>
      </c>
      <c r="N378" t="str">
        <f t="shared" si="5"/>
        <v>Sweden</v>
      </c>
    </row>
    <row r="379" spans="10:14" x14ac:dyDescent="0.45">
      <c r="J379">
        <v>1142.3016609779067</v>
      </c>
      <c r="L379" t="s">
        <v>147</v>
      </c>
      <c r="M379" s="1" t="s">
        <v>503</v>
      </c>
      <c r="N379" t="str">
        <f t="shared" si="5"/>
        <v>Switzerland</v>
      </c>
    </row>
    <row r="380" spans="10:14" x14ac:dyDescent="0.45">
      <c r="J380">
        <v>1145.1101660870004</v>
      </c>
      <c r="L380" t="s">
        <v>147</v>
      </c>
      <c r="M380" s="1" t="s">
        <v>503</v>
      </c>
      <c r="N380" t="str">
        <f t="shared" si="5"/>
        <v>Switzerland</v>
      </c>
    </row>
    <row r="381" spans="10:14" x14ac:dyDescent="0.45">
      <c r="J381">
        <v>1146.9795931593451</v>
      </c>
      <c r="L381" t="s">
        <v>138</v>
      </c>
      <c r="M381" s="1" t="s">
        <v>168</v>
      </c>
      <c r="N381" t="str">
        <f t="shared" si="5"/>
        <v>Syrian Arab Republic</v>
      </c>
    </row>
    <row r="382" spans="10:14" x14ac:dyDescent="0.45">
      <c r="J382">
        <v>1152.648147817695</v>
      </c>
      <c r="L382" t="s">
        <v>138</v>
      </c>
      <c r="M382" s="1" t="s">
        <v>168</v>
      </c>
      <c r="N382" t="str">
        <f t="shared" si="5"/>
        <v>Syrian Arab Republic</v>
      </c>
    </row>
    <row r="383" spans="10:14" x14ac:dyDescent="0.45">
      <c r="J383">
        <v>1154.3306936064146</v>
      </c>
      <c r="L383" t="s">
        <v>34</v>
      </c>
      <c r="M383" s="1" t="s">
        <v>36</v>
      </c>
      <c r="N383" t="str">
        <f t="shared" si="5"/>
        <v>Tajikistan</v>
      </c>
    </row>
    <row r="384" spans="10:14" x14ac:dyDescent="0.45">
      <c r="J384">
        <v>1154.3823446805507</v>
      </c>
      <c r="L384" t="s">
        <v>34</v>
      </c>
      <c r="M384" s="1" t="s">
        <v>36</v>
      </c>
      <c r="N384" t="str">
        <f t="shared" si="5"/>
        <v>Tajikistan</v>
      </c>
    </row>
    <row r="385" spans="10:14" x14ac:dyDescent="0.45">
      <c r="J385">
        <v>1154.8868630410666</v>
      </c>
      <c r="L385" t="s">
        <v>445</v>
      </c>
      <c r="M385" s="1" t="s">
        <v>354</v>
      </c>
      <c r="N385" t="str">
        <f t="shared" si="5"/>
        <v>Tanzania</v>
      </c>
    </row>
    <row r="386" spans="10:14" x14ac:dyDescent="0.45">
      <c r="J386">
        <v>1156.9531944800356</v>
      </c>
      <c r="L386" t="s">
        <v>445</v>
      </c>
      <c r="M386" s="1" t="s">
        <v>354</v>
      </c>
      <c r="N386" t="str">
        <f t="shared" si="5"/>
        <v>Tanzania</v>
      </c>
    </row>
    <row r="387" spans="10:14" x14ac:dyDescent="0.45">
      <c r="J387">
        <v>1157.439292509986</v>
      </c>
      <c r="L387" t="s">
        <v>435</v>
      </c>
      <c r="M387" s="1" t="s">
        <v>344</v>
      </c>
      <c r="N387" t="str">
        <f t="shared" si="5"/>
        <v>Thailand</v>
      </c>
    </row>
    <row r="388" spans="10:14" x14ac:dyDescent="0.45">
      <c r="J388">
        <v>1161.3251572379274</v>
      </c>
      <c r="L388" t="s">
        <v>435</v>
      </c>
      <c r="M388" s="1" t="s">
        <v>344</v>
      </c>
      <c r="N388" t="str">
        <f t="shared" ref="N388:N451" si="6">L388</f>
        <v>Thailand</v>
      </c>
    </row>
    <row r="389" spans="10:14" x14ac:dyDescent="0.45">
      <c r="J389">
        <v>1161.7508884690387</v>
      </c>
      <c r="L389" t="s">
        <v>523</v>
      </c>
      <c r="M389" s="1" t="s">
        <v>217</v>
      </c>
      <c r="N389" t="str">
        <f t="shared" si="6"/>
        <v>Timor-Leste</v>
      </c>
    </row>
    <row r="390" spans="10:14" x14ac:dyDescent="0.45">
      <c r="J390">
        <v>1161.7890828976665</v>
      </c>
      <c r="L390" t="s">
        <v>523</v>
      </c>
      <c r="M390" s="1" t="s">
        <v>217</v>
      </c>
      <c r="N390" t="str">
        <f t="shared" si="6"/>
        <v>Timor-Leste</v>
      </c>
    </row>
    <row r="391" spans="10:14" x14ac:dyDescent="0.45">
      <c r="J391">
        <v>1161.9817607998855</v>
      </c>
      <c r="L391" t="s">
        <v>195</v>
      </c>
      <c r="M391" s="1" t="s">
        <v>295</v>
      </c>
      <c r="N391" t="str">
        <f t="shared" si="6"/>
        <v>Togo</v>
      </c>
    </row>
    <row r="392" spans="10:14" x14ac:dyDescent="0.45">
      <c r="J392">
        <v>1163.64367675781</v>
      </c>
      <c r="L392" t="s">
        <v>195</v>
      </c>
      <c r="M392" s="1" t="s">
        <v>295</v>
      </c>
      <c r="N392" t="str">
        <f t="shared" si="6"/>
        <v>Togo</v>
      </c>
    </row>
    <row r="393" spans="10:14" x14ac:dyDescent="0.45">
      <c r="J393" s="2">
        <v>1165.8209242071691</v>
      </c>
      <c r="L393" t="s">
        <v>502</v>
      </c>
      <c r="M393" s="1" t="s">
        <v>488</v>
      </c>
      <c r="N393" t="str">
        <f t="shared" si="6"/>
        <v>Tonga</v>
      </c>
    </row>
    <row r="394" spans="10:14" x14ac:dyDescent="0.45">
      <c r="J394">
        <v>1165.8282660750481</v>
      </c>
      <c r="L394" t="s">
        <v>502</v>
      </c>
      <c r="M394" s="1" t="s">
        <v>488</v>
      </c>
      <c r="N394" t="str">
        <f t="shared" si="6"/>
        <v>Tonga</v>
      </c>
    </row>
    <row r="395" spans="10:14" x14ac:dyDescent="0.45">
      <c r="J395">
        <v>1166.6423060309874</v>
      </c>
      <c r="L395" t="s">
        <v>515</v>
      </c>
      <c r="M395" s="1" t="s">
        <v>134</v>
      </c>
      <c r="N395" t="str">
        <f t="shared" si="6"/>
        <v>Trinidad and Tobago</v>
      </c>
    </row>
    <row r="396" spans="10:14" x14ac:dyDescent="0.45">
      <c r="J396">
        <v>1167.320615728333</v>
      </c>
      <c r="L396" t="s">
        <v>515</v>
      </c>
      <c r="M396" s="1" t="s">
        <v>134</v>
      </c>
      <c r="N396" t="str">
        <f t="shared" si="6"/>
        <v>Trinidad and Tobago</v>
      </c>
    </row>
    <row r="397" spans="10:14" x14ac:dyDescent="0.45">
      <c r="J397">
        <v>1167.5793733715468</v>
      </c>
      <c r="L397" t="s">
        <v>161</v>
      </c>
      <c r="M397" s="1" t="s">
        <v>15</v>
      </c>
      <c r="N397" t="str">
        <f t="shared" si="6"/>
        <v>Tunisia</v>
      </c>
    </row>
    <row r="398" spans="10:14" x14ac:dyDescent="0.45">
      <c r="J398">
        <v>1171.7643231958748</v>
      </c>
      <c r="L398" t="s">
        <v>161</v>
      </c>
      <c r="M398" s="1" t="s">
        <v>15</v>
      </c>
      <c r="N398" t="str">
        <f t="shared" si="6"/>
        <v>Tunisia</v>
      </c>
    </row>
    <row r="399" spans="10:14" x14ac:dyDescent="0.45">
      <c r="J399">
        <v>1172.1917875895499</v>
      </c>
      <c r="L399" t="s">
        <v>92</v>
      </c>
      <c r="M399" s="1" t="s">
        <v>328</v>
      </c>
      <c r="N399" t="str">
        <f t="shared" si="6"/>
        <v>Turkiye</v>
      </c>
    </row>
    <row r="400" spans="10:14" x14ac:dyDescent="0.45">
      <c r="J400">
        <v>1175.6178150197447</v>
      </c>
      <c r="L400" t="s">
        <v>92</v>
      </c>
      <c r="M400" s="1" t="s">
        <v>328</v>
      </c>
      <c r="N400" t="str">
        <f t="shared" si="6"/>
        <v>Turkiye</v>
      </c>
    </row>
    <row r="401" spans="10:14" x14ac:dyDescent="0.45">
      <c r="J401">
        <v>1176.9819880592293</v>
      </c>
      <c r="L401" t="s">
        <v>406</v>
      </c>
      <c r="M401" s="1" t="s">
        <v>200</v>
      </c>
      <c r="N401" t="str">
        <f t="shared" si="6"/>
        <v>Turkmenistan</v>
      </c>
    </row>
    <row r="402" spans="10:14" x14ac:dyDescent="0.45">
      <c r="J402">
        <v>1179.113718517068</v>
      </c>
      <c r="L402" t="s">
        <v>406</v>
      </c>
      <c r="M402" s="1" t="s">
        <v>200</v>
      </c>
      <c r="N402" t="str">
        <f t="shared" si="6"/>
        <v>Turkmenistan</v>
      </c>
    </row>
    <row r="403" spans="10:14" x14ac:dyDescent="0.45">
      <c r="J403">
        <v>1179.421705049001</v>
      </c>
      <c r="L403" t="s">
        <v>95</v>
      </c>
      <c r="M403" s="1" t="s">
        <v>176</v>
      </c>
      <c r="N403" t="str">
        <f t="shared" si="6"/>
        <v>Turks and Caicos Islands</v>
      </c>
    </row>
    <row r="404" spans="10:14" x14ac:dyDescent="0.45">
      <c r="J404">
        <v>1179.6730908503641</v>
      </c>
      <c r="L404" t="s">
        <v>95</v>
      </c>
      <c r="M404" s="1" t="s">
        <v>176</v>
      </c>
      <c r="N404" t="str">
        <f t="shared" si="6"/>
        <v>Turks and Caicos Islands</v>
      </c>
    </row>
    <row r="405" spans="10:14" x14ac:dyDescent="0.45">
      <c r="J405">
        <v>1185.5808788793915</v>
      </c>
      <c r="L405" t="s">
        <v>338</v>
      </c>
      <c r="M405" s="1" t="s">
        <v>75</v>
      </c>
      <c r="N405" t="str">
        <f t="shared" si="6"/>
        <v>Tuvalu</v>
      </c>
    </row>
    <row r="406" spans="10:14" x14ac:dyDescent="0.45">
      <c r="J406" s="2">
        <v>1186.1160690261565</v>
      </c>
      <c r="L406" t="s">
        <v>338</v>
      </c>
      <c r="M406" s="1" t="s">
        <v>75</v>
      </c>
      <c r="N406" t="str">
        <f t="shared" si="6"/>
        <v>Tuvalu</v>
      </c>
    </row>
    <row r="407" spans="10:14" x14ac:dyDescent="0.45">
      <c r="J407">
        <v>1186.626313547368</v>
      </c>
      <c r="L407" t="s">
        <v>540</v>
      </c>
      <c r="M407" s="1" t="s">
        <v>123</v>
      </c>
      <c r="N407" t="str">
        <f t="shared" si="6"/>
        <v>Uganda</v>
      </c>
    </row>
    <row r="408" spans="10:14" x14ac:dyDescent="0.45">
      <c r="J408">
        <v>1186.9248560198914</v>
      </c>
      <c r="L408" t="s">
        <v>540</v>
      </c>
      <c r="M408" s="1" t="s">
        <v>123</v>
      </c>
      <c r="N408" t="str">
        <f t="shared" si="6"/>
        <v>Uganda</v>
      </c>
    </row>
    <row r="409" spans="10:14" x14ac:dyDescent="0.45">
      <c r="J409">
        <v>1187.4772040994476</v>
      </c>
      <c r="L409" t="s">
        <v>337</v>
      </c>
      <c r="M409" s="1" t="s">
        <v>393</v>
      </c>
      <c r="N409" t="str">
        <f t="shared" si="6"/>
        <v>Ukraine</v>
      </c>
    </row>
    <row r="410" spans="10:14" x14ac:dyDescent="0.45">
      <c r="J410">
        <v>1188.5570922983698</v>
      </c>
      <c r="L410" t="s">
        <v>337</v>
      </c>
      <c r="M410" s="1" t="s">
        <v>393</v>
      </c>
      <c r="N410" t="str">
        <f t="shared" si="6"/>
        <v>Ukraine</v>
      </c>
    </row>
    <row r="411" spans="10:14" x14ac:dyDescent="0.45">
      <c r="J411">
        <v>1190.757579833205</v>
      </c>
      <c r="L411" t="s">
        <v>33</v>
      </c>
      <c r="M411" s="1" t="s">
        <v>163</v>
      </c>
      <c r="N411" t="str">
        <f t="shared" si="6"/>
        <v>United Arab Emirates</v>
      </c>
    </row>
    <row r="412" spans="10:14" x14ac:dyDescent="0.45">
      <c r="J412">
        <v>1194.1502466887</v>
      </c>
      <c r="L412" t="s">
        <v>33</v>
      </c>
      <c r="M412" s="1" t="s">
        <v>163</v>
      </c>
      <c r="N412" t="str">
        <f t="shared" si="6"/>
        <v>United Arab Emirates</v>
      </c>
    </row>
    <row r="413" spans="10:14" x14ac:dyDescent="0.45">
      <c r="J413">
        <v>1194.6750343754236</v>
      </c>
      <c r="L413" t="s">
        <v>520</v>
      </c>
      <c r="M413" s="1" t="s">
        <v>461</v>
      </c>
      <c r="N413" t="str">
        <f t="shared" si="6"/>
        <v>United Kingdom</v>
      </c>
    </row>
    <row r="414" spans="10:14" x14ac:dyDescent="0.45">
      <c r="J414">
        <v>1195.8061145334527</v>
      </c>
      <c r="L414" t="s">
        <v>520</v>
      </c>
      <c r="M414" s="1" t="s">
        <v>461</v>
      </c>
      <c r="N414" t="str">
        <f t="shared" si="6"/>
        <v>United Kingdom</v>
      </c>
    </row>
    <row r="415" spans="10:14" x14ac:dyDescent="0.45">
      <c r="J415" s="2">
        <v>1196.9337251368374</v>
      </c>
      <c r="L415" t="s">
        <v>312</v>
      </c>
      <c r="M415" s="1" t="s">
        <v>485</v>
      </c>
      <c r="N415" t="str">
        <f t="shared" si="6"/>
        <v>United States</v>
      </c>
    </row>
    <row r="416" spans="10:14" x14ac:dyDescent="0.45">
      <c r="J416" s="2">
        <v>1196.9337251368377</v>
      </c>
      <c r="L416" t="s">
        <v>312</v>
      </c>
      <c r="M416" s="1" t="s">
        <v>485</v>
      </c>
      <c r="N416" t="str">
        <f t="shared" si="6"/>
        <v>United States</v>
      </c>
    </row>
    <row r="417" spans="10:14" x14ac:dyDescent="0.45">
      <c r="J417">
        <v>1198.6948199182648</v>
      </c>
      <c r="L417" t="s">
        <v>413</v>
      </c>
      <c r="M417" s="1" t="s">
        <v>565</v>
      </c>
      <c r="N417" t="str">
        <f t="shared" si="6"/>
        <v>Uruguay</v>
      </c>
    </row>
    <row r="418" spans="10:14" x14ac:dyDescent="0.45">
      <c r="J418">
        <v>1203.4764702367145</v>
      </c>
      <c r="L418" t="s">
        <v>413</v>
      </c>
      <c r="M418" s="1" t="s">
        <v>565</v>
      </c>
      <c r="N418" t="str">
        <f t="shared" si="6"/>
        <v>Uruguay</v>
      </c>
    </row>
    <row r="419" spans="10:14" x14ac:dyDescent="0.45">
      <c r="J419">
        <v>1203.8263073428998</v>
      </c>
      <c r="L419" t="s">
        <v>239</v>
      </c>
      <c r="M419" s="1" t="s">
        <v>120</v>
      </c>
      <c r="N419" t="str">
        <f t="shared" si="6"/>
        <v>Uzbekistan</v>
      </c>
    </row>
    <row r="420" spans="10:14" x14ac:dyDescent="0.45">
      <c r="J420">
        <v>1205.8509974798581</v>
      </c>
      <c r="L420" t="s">
        <v>239</v>
      </c>
      <c r="M420" s="1" t="s">
        <v>120</v>
      </c>
      <c r="N420" t="str">
        <f t="shared" si="6"/>
        <v>Uzbekistan</v>
      </c>
    </row>
    <row r="421" spans="10:14" x14ac:dyDescent="0.45">
      <c r="J421">
        <v>1206.3664670518608</v>
      </c>
      <c r="L421" t="s">
        <v>493</v>
      </c>
      <c r="M421" s="1" t="s">
        <v>96</v>
      </c>
      <c r="N421" t="str">
        <f t="shared" si="6"/>
        <v>Vanuatu</v>
      </c>
    </row>
    <row r="422" spans="10:14" x14ac:dyDescent="0.45">
      <c r="J422">
        <v>1207.1383155797021</v>
      </c>
      <c r="L422" t="s">
        <v>493</v>
      </c>
      <c r="M422" s="1" t="s">
        <v>96</v>
      </c>
      <c r="N422" t="str">
        <f t="shared" si="6"/>
        <v>Vanuatu</v>
      </c>
    </row>
    <row r="423" spans="10:14" x14ac:dyDescent="0.45">
      <c r="J423">
        <v>1208.1460995526625</v>
      </c>
      <c r="L423" t="s">
        <v>61</v>
      </c>
      <c r="M423" s="1" t="s">
        <v>245</v>
      </c>
      <c r="N423" t="str">
        <f t="shared" si="6"/>
        <v>Venezuela, RB</v>
      </c>
    </row>
    <row r="424" spans="10:14" x14ac:dyDescent="0.45">
      <c r="J424" s="2">
        <v>1211.9825259623628</v>
      </c>
      <c r="L424" t="s">
        <v>61</v>
      </c>
      <c r="M424" s="1" t="s">
        <v>245</v>
      </c>
      <c r="N424" t="str">
        <f t="shared" si="6"/>
        <v>Venezuela, RB</v>
      </c>
    </row>
    <row r="425" spans="10:14" x14ac:dyDescent="0.45">
      <c r="J425">
        <v>1217.7760423912898</v>
      </c>
      <c r="L425" t="s">
        <v>306</v>
      </c>
      <c r="M425" s="1" t="s">
        <v>495</v>
      </c>
      <c r="N425" t="str">
        <f t="shared" si="6"/>
        <v>Viet Nam</v>
      </c>
    </row>
    <row r="426" spans="10:14" x14ac:dyDescent="0.45">
      <c r="J426">
        <v>1217.8497714728867</v>
      </c>
      <c r="L426" t="s">
        <v>306</v>
      </c>
      <c r="M426" s="1" t="s">
        <v>495</v>
      </c>
      <c r="N426" t="str">
        <f t="shared" si="6"/>
        <v>Viet Nam</v>
      </c>
    </row>
    <row r="427" spans="10:14" x14ac:dyDescent="0.45">
      <c r="J427">
        <v>1218.8356316879558</v>
      </c>
      <c r="L427" t="s">
        <v>332</v>
      </c>
      <c r="M427" s="1" t="s">
        <v>104</v>
      </c>
      <c r="N427" t="str">
        <f t="shared" si="6"/>
        <v>Virgin Islands (U.S.)</v>
      </c>
    </row>
    <row r="428" spans="10:14" x14ac:dyDescent="0.45">
      <c r="J428">
        <v>1220.1705730452268</v>
      </c>
      <c r="L428" t="s">
        <v>332</v>
      </c>
      <c r="M428" s="1" t="s">
        <v>104</v>
      </c>
      <c r="N428" t="str">
        <f t="shared" si="6"/>
        <v>Virgin Islands (U.S.)</v>
      </c>
    </row>
    <row r="429" spans="10:14" x14ac:dyDescent="0.45">
      <c r="J429">
        <v>1220.4498592319558</v>
      </c>
      <c r="L429" t="s">
        <v>66</v>
      </c>
      <c r="M429" s="1" t="s">
        <v>153</v>
      </c>
      <c r="N429" t="str">
        <f t="shared" si="6"/>
        <v>West Bank and Gaza</v>
      </c>
    </row>
    <row r="430" spans="10:14" x14ac:dyDescent="0.45">
      <c r="J430">
        <v>1224.5552603221565</v>
      </c>
      <c r="L430" t="s">
        <v>66</v>
      </c>
      <c r="M430" s="1" t="s">
        <v>153</v>
      </c>
      <c r="N430" t="str">
        <f t="shared" si="6"/>
        <v>West Bank and Gaza</v>
      </c>
    </row>
    <row r="431" spans="10:14" x14ac:dyDescent="0.45">
      <c r="J431">
        <v>1225.9182457679224</v>
      </c>
      <c r="L431" t="s">
        <v>545</v>
      </c>
      <c r="M431" s="1" t="s">
        <v>11</v>
      </c>
      <c r="N431" t="str">
        <f t="shared" si="6"/>
        <v>Yemen, Rep.</v>
      </c>
    </row>
    <row r="432" spans="10:14" x14ac:dyDescent="0.45">
      <c r="J432">
        <v>1228.52233886719</v>
      </c>
      <c r="L432" t="s">
        <v>545</v>
      </c>
      <c r="M432" s="1" t="s">
        <v>11</v>
      </c>
      <c r="N432" t="str">
        <f t="shared" si="6"/>
        <v>Yemen, Rep.</v>
      </c>
    </row>
    <row r="433" spans="10:14" x14ac:dyDescent="0.45">
      <c r="J433">
        <v>1229.0573873986586</v>
      </c>
      <c r="L433" t="s">
        <v>7</v>
      </c>
      <c r="M433" s="1" t="s">
        <v>333</v>
      </c>
      <c r="N433" t="str">
        <f t="shared" si="6"/>
        <v>Zambia</v>
      </c>
    </row>
    <row r="434" spans="10:14" x14ac:dyDescent="0.45">
      <c r="J434">
        <v>1229.0573873986589</v>
      </c>
      <c r="L434" t="s">
        <v>7</v>
      </c>
      <c r="M434" s="1" t="s">
        <v>333</v>
      </c>
      <c r="N434" t="str">
        <f t="shared" si="6"/>
        <v>Zambia</v>
      </c>
    </row>
    <row r="435" spans="10:14" x14ac:dyDescent="0.45">
      <c r="J435">
        <v>1230.5638544132873</v>
      </c>
      <c r="L435" t="s">
        <v>573</v>
      </c>
      <c r="M435" s="1" t="s">
        <v>263</v>
      </c>
      <c r="N435" t="str">
        <f t="shared" si="6"/>
        <v>Zimbabwe</v>
      </c>
    </row>
    <row r="436" spans="10:14" x14ac:dyDescent="0.45">
      <c r="J436">
        <v>1233.6614109860689</v>
      </c>
      <c r="L436" t="s">
        <v>573</v>
      </c>
      <c r="M436" s="1" t="s">
        <v>263</v>
      </c>
      <c r="N436" t="str">
        <f t="shared" si="6"/>
        <v>Zimbabwe</v>
      </c>
    </row>
    <row r="437" spans="10:14" x14ac:dyDescent="0.45">
      <c r="J437">
        <v>1234.2734831818077</v>
      </c>
      <c r="L437" t="s">
        <v>420</v>
      </c>
      <c r="M437" s="1" t="s">
        <v>394</v>
      </c>
      <c r="N437" t="str">
        <f t="shared" si="6"/>
        <v>Africa Eastern and Southern</v>
      </c>
    </row>
    <row r="438" spans="10:14" x14ac:dyDescent="0.45">
      <c r="J438">
        <v>1235.7873394190788</v>
      </c>
      <c r="L438" t="s">
        <v>420</v>
      </c>
      <c r="M438" s="1" t="s">
        <v>394</v>
      </c>
      <c r="N438" t="str">
        <f t="shared" si="6"/>
        <v>Africa Eastern and Southern</v>
      </c>
    </row>
    <row r="439" spans="10:14" x14ac:dyDescent="0.45">
      <c r="J439">
        <v>1236.8325863769987</v>
      </c>
      <c r="L439" t="s">
        <v>550</v>
      </c>
      <c r="M439" s="1" t="s">
        <v>135</v>
      </c>
      <c r="N439" t="str">
        <f t="shared" si="6"/>
        <v>Africa Western and Central</v>
      </c>
    </row>
    <row r="440" spans="10:14" x14ac:dyDescent="0.45">
      <c r="J440">
        <v>1239.0580055001692</v>
      </c>
      <c r="L440" t="s">
        <v>550</v>
      </c>
      <c r="M440" s="1" t="s">
        <v>135</v>
      </c>
      <c r="N440" t="str">
        <f t="shared" si="6"/>
        <v>Africa Western and Central</v>
      </c>
    </row>
    <row r="441" spans="10:14" x14ac:dyDescent="0.45">
      <c r="J441">
        <v>1239.2249973474413</v>
      </c>
      <c r="L441" t="s">
        <v>88</v>
      </c>
      <c r="M441" s="1" t="s">
        <v>486</v>
      </c>
      <c r="N441" t="str">
        <f t="shared" si="6"/>
        <v>Arab World</v>
      </c>
    </row>
    <row r="442" spans="10:14" x14ac:dyDescent="0.45">
      <c r="J442">
        <v>1240.5497263138539</v>
      </c>
      <c r="L442" t="s">
        <v>88</v>
      </c>
      <c r="M442" s="1" t="s">
        <v>486</v>
      </c>
      <c r="N442" t="str">
        <f t="shared" si="6"/>
        <v>Arab World</v>
      </c>
    </row>
    <row r="443" spans="10:14" x14ac:dyDescent="0.45">
      <c r="J443">
        <v>1240.5515443893141</v>
      </c>
      <c r="L443" t="s">
        <v>262</v>
      </c>
      <c r="M443" s="1" t="s">
        <v>225</v>
      </c>
      <c r="N443" t="str">
        <f t="shared" si="6"/>
        <v>Caribbean small states</v>
      </c>
    </row>
    <row r="444" spans="10:14" x14ac:dyDescent="0.45">
      <c r="J444">
        <v>1242.0743182780086</v>
      </c>
      <c r="L444" t="s">
        <v>262</v>
      </c>
      <c r="M444" s="1" t="s">
        <v>225</v>
      </c>
      <c r="N444" t="str">
        <f t="shared" si="6"/>
        <v>Caribbean small states</v>
      </c>
    </row>
    <row r="445" spans="10:14" x14ac:dyDescent="0.45">
      <c r="J445">
        <v>1244.0024384431906</v>
      </c>
      <c r="L445" t="s">
        <v>339</v>
      </c>
      <c r="M445" s="1" t="s">
        <v>180</v>
      </c>
      <c r="N445" t="str">
        <f t="shared" si="6"/>
        <v>Central Europe and the Baltics</v>
      </c>
    </row>
    <row r="446" spans="10:14" x14ac:dyDescent="0.45">
      <c r="J446">
        <v>1250.9705972023114</v>
      </c>
      <c r="L446" t="s">
        <v>339</v>
      </c>
      <c r="M446" s="1" t="s">
        <v>180</v>
      </c>
      <c r="N446" t="str">
        <f t="shared" si="6"/>
        <v>Central Europe and the Baltics</v>
      </c>
    </row>
    <row r="447" spans="10:14" x14ac:dyDescent="0.45">
      <c r="J447">
        <v>1255.6403784237225</v>
      </c>
      <c r="L447" t="s">
        <v>539</v>
      </c>
      <c r="M447" s="1" t="s">
        <v>277</v>
      </c>
      <c r="N447" t="str">
        <f t="shared" si="6"/>
        <v>Early-demographic dividend</v>
      </c>
    </row>
    <row r="448" spans="10:14" x14ac:dyDescent="0.45">
      <c r="J448">
        <v>1257.5502042794744</v>
      </c>
      <c r="L448" t="s">
        <v>539</v>
      </c>
      <c r="M448" s="1" t="s">
        <v>277</v>
      </c>
      <c r="N448" t="str">
        <f t="shared" si="6"/>
        <v>Early-demographic dividend</v>
      </c>
    </row>
    <row r="449" spans="10:14" x14ac:dyDescent="0.45">
      <c r="J449">
        <v>1259.6056068922028</v>
      </c>
      <c r="L449" t="s">
        <v>373</v>
      </c>
      <c r="M449" s="1" t="s">
        <v>460</v>
      </c>
      <c r="N449" t="str">
        <f t="shared" si="6"/>
        <v>East Asia &amp; Pacific</v>
      </c>
    </row>
    <row r="450" spans="10:14" x14ac:dyDescent="0.45">
      <c r="J450">
        <v>1260.7470915964293</v>
      </c>
      <c r="L450" t="s">
        <v>373</v>
      </c>
      <c r="M450" s="1" t="s">
        <v>460</v>
      </c>
      <c r="N450" t="str">
        <f t="shared" si="6"/>
        <v>East Asia &amp; Pacific</v>
      </c>
    </row>
    <row r="451" spans="10:14" x14ac:dyDescent="0.45">
      <c r="J451">
        <v>1260.754895215199</v>
      </c>
      <c r="L451" t="s">
        <v>160</v>
      </c>
      <c r="M451" s="1" t="s">
        <v>182</v>
      </c>
      <c r="N451" t="str">
        <f t="shared" si="6"/>
        <v>East Asia &amp; Pacific (excluding high income)</v>
      </c>
    </row>
    <row r="452" spans="10:14" x14ac:dyDescent="0.45">
      <c r="J452">
        <v>1265.1582326510127</v>
      </c>
      <c r="L452" t="s">
        <v>160</v>
      </c>
      <c r="M452" s="1" t="s">
        <v>182</v>
      </c>
      <c r="N452" t="str">
        <f t="shared" ref="N452:N515" si="7">L452</f>
        <v>East Asia &amp; Pacific (excluding high income)</v>
      </c>
    </row>
    <row r="453" spans="10:14" x14ac:dyDescent="0.45">
      <c r="J453">
        <v>1265.252418750779</v>
      </c>
      <c r="L453" t="s">
        <v>553</v>
      </c>
      <c r="M453" s="1" t="s">
        <v>288</v>
      </c>
      <c r="N453" t="str">
        <f t="shared" si="7"/>
        <v>East Asia &amp; Pacific (IDA &amp; IBRD countries)</v>
      </c>
    </row>
    <row r="454" spans="10:14" x14ac:dyDescent="0.45">
      <c r="J454">
        <v>1266.0658366565192</v>
      </c>
      <c r="L454" t="s">
        <v>553</v>
      </c>
      <c r="M454" s="1" t="s">
        <v>288</v>
      </c>
      <c r="N454" t="str">
        <f t="shared" si="7"/>
        <v>East Asia &amp; Pacific (IDA &amp; IBRD countries)</v>
      </c>
    </row>
    <row r="455" spans="10:14" x14ac:dyDescent="0.45">
      <c r="J455" s="2">
        <v>1266.2884957346919</v>
      </c>
      <c r="L455" t="s">
        <v>109</v>
      </c>
      <c r="M455" s="1" t="s">
        <v>313</v>
      </c>
      <c r="N455" t="str">
        <f t="shared" si="7"/>
        <v>Euro area</v>
      </c>
    </row>
    <row r="456" spans="10:14" x14ac:dyDescent="0.45">
      <c r="J456">
        <v>1269.0752665008092</v>
      </c>
      <c r="L456" t="s">
        <v>109</v>
      </c>
      <c r="M456" s="1" t="s">
        <v>313</v>
      </c>
      <c r="N456" t="str">
        <f t="shared" si="7"/>
        <v>Euro area</v>
      </c>
    </row>
    <row r="457" spans="10:14" x14ac:dyDescent="0.45">
      <c r="J457">
        <v>1272.9244339909965</v>
      </c>
      <c r="L457" t="s">
        <v>307</v>
      </c>
      <c r="M457" s="1" t="s">
        <v>458</v>
      </c>
      <c r="N457" t="str">
        <f t="shared" si="7"/>
        <v>Europe &amp; Central Asia</v>
      </c>
    </row>
    <row r="458" spans="10:14" x14ac:dyDescent="0.45">
      <c r="J458">
        <v>1275.9964393532748</v>
      </c>
      <c r="L458" t="s">
        <v>307</v>
      </c>
      <c r="M458" s="1" t="s">
        <v>458</v>
      </c>
      <c r="N458" t="str">
        <f t="shared" si="7"/>
        <v>Europe &amp; Central Asia</v>
      </c>
    </row>
    <row r="459" spans="10:14" x14ac:dyDescent="0.45">
      <c r="J459">
        <v>1276.0493440780926</v>
      </c>
      <c r="L459" t="s">
        <v>209</v>
      </c>
      <c r="M459" s="1" t="s">
        <v>247</v>
      </c>
      <c r="N459" t="str">
        <f t="shared" si="7"/>
        <v>Europe &amp; Central Asia (excluding high income)</v>
      </c>
    </row>
    <row r="460" spans="10:14" x14ac:dyDescent="0.45">
      <c r="J460">
        <v>1279.546110585653</v>
      </c>
      <c r="L460" t="s">
        <v>209</v>
      </c>
      <c r="M460" s="1" t="s">
        <v>247</v>
      </c>
      <c r="N460" t="str">
        <f t="shared" si="7"/>
        <v>Europe &amp; Central Asia (excluding high income)</v>
      </c>
    </row>
    <row r="461" spans="10:14" x14ac:dyDescent="0.45">
      <c r="J461">
        <v>1281.1909448905515</v>
      </c>
      <c r="L461" t="s">
        <v>372</v>
      </c>
      <c r="M461" s="1" t="s">
        <v>396</v>
      </c>
      <c r="N461" t="str">
        <f t="shared" si="7"/>
        <v>Europe &amp; Central Asia (IDA &amp; IBRD countries)</v>
      </c>
    </row>
    <row r="462" spans="10:14" x14ac:dyDescent="0.45">
      <c r="J462">
        <v>1282.7496599180142</v>
      </c>
      <c r="L462" t="s">
        <v>372</v>
      </c>
      <c r="M462" s="1" t="s">
        <v>396</v>
      </c>
      <c r="N462" t="str">
        <f t="shared" si="7"/>
        <v>Europe &amp; Central Asia (IDA &amp; IBRD countries)</v>
      </c>
    </row>
    <row r="463" spans="10:14" x14ac:dyDescent="0.45">
      <c r="J463">
        <v>1283.5498246647303</v>
      </c>
      <c r="L463" t="s">
        <v>30</v>
      </c>
      <c r="M463" s="1" t="s">
        <v>549</v>
      </c>
      <c r="N463" t="str">
        <f t="shared" si="7"/>
        <v>European Union</v>
      </c>
    </row>
    <row r="464" spans="10:14" x14ac:dyDescent="0.45">
      <c r="J464">
        <v>1286.9498431267491</v>
      </c>
      <c r="L464" t="s">
        <v>30</v>
      </c>
      <c r="M464" s="1" t="s">
        <v>549</v>
      </c>
      <c r="N464" t="str">
        <f t="shared" si="7"/>
        <v>European Union</v>
      </c>
    </row>
    <row r="465" spans="10:14" x14ac:dyDescent="0.45">
      <c r="J465">
        <v>1290.499510174245</v>
      </c>
      <c r="L465" t="s">
        <v>167</v>
      </c>
      <c r="M465" s="1" t="s">
        <v>273</v>
      </c>
      <c r="N465" t="str">
        <f t="shared" si="7"/>
        <v>Fragile and conflict affected situations</v>
      </c>
    </row>
    <row r="466" spans="10:14" x14ac:dyDescent="0.45">
      <c r="J466">
        <v>1291.3105313464462</v>
      </c>
      <c r="L466" t="s">
        <v>167</v>
      </c>
      <c r="M466" s="1" t="s">
        <v>273</v>
      </c>
      <c r="N466" t="str">
        <f t="shared" si="7"/>
        <v>Fragile and conflict affected situations</v>
      </c>
    </row>
    <row r="467" spans="10:14" x14ac:dyDescent="0.45">
      <c r="J467">
        <v>1297.6214127824908</v>
      </c>
      <c r="L467" t="s">
        <v>530</v>
      </c>
      <c r="M467" s="1" t="s">
        <v>122</v>
      </c>
      <c r="N467" t="str">
        <f t="shared" si="7"/>
        <v>Heavily indebted poor countries (HIPC)</v>
      </c>
    </row>
    <row r="468" spans="10:14" x14ac:dyDescent="0.45">
      <c r="J468">
        <v>1297.6214127824908</v>
      </c>
      <c r="L468" t="s">
        <v>530</v>
      </c>
      <c r="M468" s="1" t="s">
        <v>122</v>
      </c>
      <c r="N468" t="str">
        <f t="shared" si="7"/>
        <v>Heavily indebted poor countries (HIPC)</v>
      </c>
    </row>
    <row r="469" spans="10:14" x14ac:dyDescent="0.45">
      <c r="J469">
        <v>1298.5637887316391</v>
      </c>
      <c r="L469" t="s">
        <v>265</v>
      </c>
      <c r="M469" s="1" t="s">
        <v>415</v>
      </c>
      <c r="N469" t="str">
        <f t="shared" si="7"/>
        <v>High income</v>
      </c>
    </row>
    <row r="470" spans="10:14" x14ac:dyDescent="0.45">
      <c r="J470">
        <v>1302.05554199219</v>
      </c>
      <c r="L470" t="s">
        <v>265</v>
      </c>
      <c r="M470" s="1" t="s">
        <v>415</v>
      </c>
      <c r="N470" t="str">
        <f t="shared" si="7"/>
        <v>High income</v>
      </c>
    </row>
    <row r="471" spans="10:14" x14ac:dyDescent="0.45">
      <c r="J471">
        <v>1304.2258718925291</v>
      </c>
      <c r="L471" t="s">
        <v>555</v>
      </c>
      <c r="M471" s="1" t="s">
        <v>110</v>
      </c>
      <c r="N471" t="str">
        <f t="shared" si="7"/>
        <v>IBRD only</v>
      </c>
    </row>
    <row r="472" spans="10:14" x14ac:dyDescent="0.45">
      <c r="J472">
        <v>1308.5355669971666</v>
      </c>
      <c r="L472" t="s">
        <v>555</v>
      </c>
      <c r="M472" s="1" t="s">
        <v>110</v>
      </c>
      <c r="N472" t="str">
        <f t="shared" si="7"/>
        <v>IBRD only</v>
      </c>
    </row>
    <row r="473" spans="10:14" x14ac:dyDescent="0.45">
      <c r="J473">
        <v>1308.600466489728</v>
      </c>
      <c r="L473" t="s">
        <v>60</v>
      </c>
      <c r="M473" s="1" t="s">
        <v>208</v>
      </c>
      <c r="N473" t="str">
        <f t="shared" si="7"/>
        <v>IDA &amp; IBRD total</v>
      </c>
    </row>
    <row r="474" spans="10:14" x14ac:dyDescent="0.45">
      <c r="J474">
        <v>1311.3444933881456</v>
      </c>
      <c r="L474" t="s">
        <v>60</v>
      </c>
      <c r="M474" s="1" t="s">
        <v>208</v>
      </c>
      <c r="N474" t="str">
        <f t="shared" si="7"/>
        <v>IDA &amp; IBRD total</v>
      </c>
    </row>
    <row r="475" spans="10:14" x14ac:dyDescent="0.45">
      <c r="J475">
        <v>1311.4499979198422</v>
      </c>
      <c r="L475" t="s">
        <v>386</v>
      </c>
      <c r="M475" s="1" t="s">
        <v>1</v>
      </c>
      <c r="N475" t="str">
        <f t="shared" si="7"/>
        <v>IDA blend</v>
      </c>
    </row>
    <row r="476" spans="10:14" x14ac:dyDescent="0.45">
      <c r="J476">
        <v>1313.6182182908603</v>
      </c>
      <c r="L476" t="s">
        <v>386</v>
      </c>
      <c r="M476" s="1" t="s">
        <v>1</v>
      </c>
      <c r="N476" t="str">
        <f t="shared" si="7"/>
        <v>IDA blend</v>
      </c>
    </row>
    <row r="477" spans="10:14" x14ac:dyDescent="0.45">
      <c r="J477">
        <v>1314.135594943242</v>
      </c>
      <c r="L477" t="s">
        <v>566</v>
      </c>
      <c r="M477" s="1" t="s">
        <v>525</v>
      </c>
      <c r="N477" t="str">
        <f t="shared" si="7"/>
        <v>IDA only</v>
      </c>
    </row>
    <row r="478" spans="10:14" x14ac:dyDescent="0.45">
      <c r="J478">
        <v>1314.7371565778394</v>
      </c>
      <c r="L478" t="s">
        <v>566</v>
      </c>
      <c r="M478" s="1" t="s">
        <v>525</v>
      </c>
      <c r="N478" t="str">
        <f t="shared" si="7"/>
        <v>IDA only</v>
      </c>
    </row>
    <row r="479" spans="10:14" x14ac:dyDescent="0.45">
      <c r="J479">
        <v>1314.9707866195547</v>
      </c>
      <c r="L479" t="s">
        <v>569</v>
      </c>
      <c r="M479" s="1" t="s">
        <v>424</v>
      </c>
      <c r="N479" t="str">
        <f t="shared" si="7"/>
        <v>IDA total</v>
      </c>
    </row>
    <row r="480" spans="10:14" x14ac:dyDescent="0.45">
      <c r="J480">
        <v>1315.0931092094368</v>
      </c>
      <c r="L480" t="s">
        <v>569</v>
      </c>
      <c r="M480" s="1" t="s">
        <v>424</v>
      </c>
      <c r="N480" t="str">
        <f t="shared" si="7"/>
        <v>IDA total</v>
      </c>
    </row>
    <row r="481" spans="10:14" x14ac:dyDescent="0.45">
      <c r="J481">
        <v>1315.3666937168441</v>
      </c>
      <c r="L481" t="s">
        <v>317</v>
      </c>
      <c r="M481" s="1" t="s">
        <v>560</v>
      </c>
      <c r="N481" t="str">
        <f t="shared" si="7"/>
        <v>Late-demographic dividend</v>
      </c>
    </row>
    <row r="482" spans="10:14" x14ac:dyDescent="0.45">
      <c r="J482">
        <v>1315.4692332913642</v>
      </c>
      <c r="L482" t="s">
        <v>317</v>
      </c>
      <c r="M482" s="1" t="s">
        <v>560</v>
      </c>
      <c r="N482" t="str">
        <f t="shared" si="7"/>
        <v>Late-demographic dividend</v>
      </c>
    </row>
    <row r="483" spans="10:14" x14ac:dyDescent="0.45">
      <c r="J483">
        <v>1316.2443253910487</v>
      </c>
      <c r="L483" t="s">
        <v>476</v>
      </c>
      <c r="M483" s="1" t="s">
        <v>136</v>
      </c>
      <c r="N483" t="str">
        <f t="shared" si="7"/>
        <v>Latin America &amp; Caribbean</v>
      </c>
    </row>
    <row r="484" spans="10:14" x14ac:dyDescent="0.45">
      <c r="J484">
        <v>1316.8294091377427</v>
      </c>
      <c r="L484" t="s">
        <v>476</v>
      </c>
      <c r="M484" s="1" t="s">
        <v>136</v>
      </c>
      <c r="N484" t="str">
        <f t="shared" si="7"/>
        <v>Latin America &amp; Caribbean</v>
      </c>
    </row>
    <row r="485" spans="10:14" x14ac:dyDescent="0.45">
      <c r="J485">
        <v>1317.8878595682165</v>
      </c>
      <c r="L485" t="s">
        <v>215</v>
      </c>
      <c r="M485" s="1" t="s">
        <v>405</v>
      </c>
      <c r="N485" t="str">
        <f t="shared" si="7"/>
        <v>Latin America &amp; Caribbean (excluding high income)</v>
      </c>
    </row>
    <row r="486" spans="10:14" x14ac:dyDescent="0.45">
      <c r="J486">
        <v>1318.336682413986</v>
      </c>
      <c r="L486" t="s">
        <v>215</v>
      </c>
      <c r="M486" s="1" t="s">
        <v>405</v>
      </c>
      <c r="N486" t="str">
        <f t="shared" si="7"/>
        <v>Latin America &amp; Caribbean (excluding high income)</v>
      </c>
    </row>
    <row r="487" spans="10:14" x14ac:dyDescent="0.45">
      <c r="J487">
        <v>1320.1359282555666</v>
      </c>
      <c r="L487" t="s">
        <v>112</v>
      </c>
      <c r="M487" s="1" t="s">
        <v>480</v>
      </c>
      <c r="N487" t="str">
        <f t="shared" si="7"/>
        <v>Latin America &amp; the Caribbean (IDA &amp; IBRD countries)</v>
      </c>
    </row>
    <row r="488" spans="10:14" x14ac:dyDescent="0.45">
      <c r="J488">
        <v>1322.8305341208854</v>
      </c>
      <c r="L488" t="s">
        <v>112</v>
      </c>
      <c r="M488" s="1" t="s">
        <v>480</v>
      </c>
      <c r="N488" t="str">
        <f t="shared" si="7"/>
        <v>Latin America &amp; the Caribbean (IDA &amp; IBRD countries)</v>
      </c>
    </row>
    <row r="489" spans="10:14" x14ac:dyDescent="0.45">
      <c r="J489">
        <v>1323.452212678769</v>
      </c>
      <c r="L489" t="s">
        <v>212</v>
      </c>
      <c r="M489" s="1" t="s">
        <v>464</v>
      </c>
      <c r="N489" t="str">
        <f t="shared" si="7"/>
        <v>Least developed countries: UN classification</v>
      </c>
    </row>
    <row r="490" spans="10:14" x14ac:dyDescent="0.45">
      <c r="J490">
        <v>1325.5869556895268</v>
      </c>
      <c r="L490" t="s">
        <v>212</v>
      </c>
      <c r="M490" s="1" t="s">
        <v>464</v>
      </c>
      <c r="N490" t="str">
        <f t="shared" si="7"/>
        <v>Least developed countries: UN classification</v>
      </c>
    </row>
    <row r="491" spans="10:14" x14ac:dyDescent="0.45">
      <c r="J491">
        <v>1327.9677654105421</v>
      </c>
      <c r="L491" t="s">
        <v>248</v>
      </c>
      <c r="M491" s="1" t="s">
        <v>231</v>
      </c>
      <c r="N491" t="str">
        <f t="shared" si="7"/>
        <v>Low &amp; middle income</v>
      </c>
    </row>
    <row r="492" spans="10:14" x14ac:dyDescent="0.45">
      <c r="J492">
        <v>1331.9869503475029</v>
      </c>
      <c r="L492" t="s">
        <v>248</v>
      </c>
      <c r="M492" s="1" t="s">
        <v>231</v>
      </c>
      <c r="N492" t="str">
        <f t="shared" si="7"/>
        <v>Low &amp; middle income</v>
      </c>
    </row>
    <row r="493" spans="10:14" x14ac:dyDescent="0.45">
      <c r="J493">
        <v>1333.7472666189688</v>
      </c>
      <c r="L493" t="s">
        <v>504</v>
      </c>
      <c r="M493" s="1" t="s">
        <v>52</v>
      </c>
      <c r="N493" t="str">
        <f t="shared" si="7"/>
        <v>Low income</v>
      </c>
    </row>
    <row r="494" spans="10:14" x14ac:dyDescent="0.45">
      <c r="J494">
        <v>1340.4327974119658</v>
      </c>
      <c r="L494" t="s">
        <v>504</v>
      </c>
      <c r="M494" s="1" t="s">
        <v>52</v>
      </c>
      <c r="N494" t="str">
        <f t="shared" si="7"/>
        <v>Low income</v>
      </c>
    </row>
    <row r="495" spans="10:14" x14ac:dyDescent="0.45">
      <c r="J495">
        <v>1342.5192993714513</v>
      </c>
      <c r="L495" t="s">
        <v>283</v>
      </c>
      <c r="M495" s="1" t="s">
        <v>169</v>
      </c>
      <c r="N495" t="str">
        <f t="shared" si="7"/>
        <v>Lower middle income</v>
      </c>
    </row>
    <row r="496" spans="10:14" x14ac:dyDescent="0.45">
      <c r="J496">
        <v>1343.7508955777062</v>
      </c>
      <c r="L496" t="s">
        <v>283</v>
      </c>
      <c r="M496" s="1" t="s">
        <v>169</v>
      </c>
      <c r="N496" t="str">
        <f t="shared" si="7"/>
        <v>Lower middle income</v>
      </c>
    </row>
    <row r="497" spans="10:14" x14ac:dyDescent="0.45">
      <c r="J497">
        <v>1344.6234401497436</v>
      </c>
      <c r="L497" t="s">
        <v>457</v>
      </c>
      <c r="M497" s="1" t="s">
        <v>126</v>
      </c>
      <c r="N497" t="str">
        <f t="shared" si="7"/>
        <v>Middle East, North Africa, Afghanistan &amp; Pakistan</v>
      </c>
    </row>
    <row r="498" spans="10:14" x14ac:dyDescent="0.45">
      <c r="J498">
        <v>1345.8224395086775</v>
      </c>
      <c r="L498" t="s">
        <v>457</v>
      </c>
      <c r="M498" s="1" t="s">
        <v>126</v>
      </c>
      <c r="N498" t="str">
        <f t="shared" si="7"/>
        <v>Middle East, North Africa, Afghanistan &amp; Pakistan</v>
      </c>
    </row>
    <row r="499" spans="10:14" x14ac:dyDescent="0.45">
      <c r="J499">
        <v>1348.7979827206107</v>
      </c>
      <c r="L499" t="s">
        <v>511</v>
      </c>
      <c r="M499" s="1" t="s">
        <v>430</v>
      </c>
      <c r="N499" t="str">
        <f t="shared" si="7"/>
        <v>Middle East, North Africa, Afghanistan &amp; Pakistan (excluding high income)</v>
      </c>
    </row>
    <row r="500" spans="10:14" x14ac:dyDescent="0.45">
      <c r="J500">
        <v>1350.0052970653455</v>
      </c>
      <c r="L500" t="s">
        <v>511</v>
      </c>
      <c r="M500" s="1" t="s">
        <v>430</v>
      </c>
      <c r="N500" t="str">
        <f t="shared" si="7"/>
        <v>Middle East, North Africa, Afghanistan &amp; Pakistan (excluding high income)</v>
      </c>
    </row>
    <row r="501" spans="10:14" x14ac:dyDescent="0.45">
      <c r="J501">
        <v>1351.3604156913304</v>
      </c>
      <c r="L501" t="s">
        <v>557</v>
      </c>
      <c r="M501" s="1" t="s">
        <v>356</v>
      </c>
      <c r="N501" t="str">
        <f t="shared" si="7"/>
        <v>Middle East, North Africa, Afghanistan &amp; Pakistan (IDA &amp; IBRD)</v>
      </c>
    </row>
    <row r="502" spans="10:14" x14ac:dyDescent="0.45">
      <c r="J502" s="2">
        <v>1353.1045996846035</v>
      </c>
      <c r="L502" t="s">
        <v>557</v>
      </c>
      <c r="M502" s="1" t="s">
        <v>356</v>
      </c>
      <c r="N502" t="str">
        <f t="shared" si="7"/>
        <v>Middle East, North Africa, Afghanistan &amp; Pakistan (IDA &amp; IBRD)</v>
      </c>
    </row>
    <row r="503" spans="10:14" x14ac:dyDescent="0.45">
      <c r="J503">
        <v>1355.1864280432794</v>
      </c>
      <c r="L503" t="s">
        <v>348</v>
      </c>
      <c r="M503" s="1" t="s">
        <v>474</v>
      </c>
      <c r="N503" t="str">
        <f t="shared" si="7"/>
        <v>Middle income</v>
      </c>
    </row>
    <row r="504" spans="10:14" x14ac:dyDescent="0.45">
      <c r="J504">
        <v>1357.0095694630068</v>
      </c>
      <c r="L504" t="s">
        <v>348</v>
      </c>
      <c r="M504" s="1" t="s">
        <v>474</v>
      </c>
      <c r="N504" t="str">
        <f t="shared" si="7"/>
        <v>Middle income</v>
      </c>
    </row>
    <row r="505" spans="10:14" x14ac:dyDescent="0.45">
      <c r="J505">
        <v>1357.4261110626501</v>
      </c>
      <c r="L505" t="s">
        <v>171</v>
      </c>
      <c r="M505" s="1" t="s">
        <v>514</v>
      </c>
      <c r="N505" t="str">
        <f t="shared" si="7"/>
        <v>North America</v>
      </c>
    </row>
    <row r="506" spans="10:14" x14ac:dyDescent="0.45">
      <c r="J506">
        <v>1358.8681940479896</v>
      </c>
      <c r="L506" t="s">
        <v>171</v>
      </c>
      <c r="M506" s="1" t="s">
        <v>514</v>
      </c>
      <c r="N506" t="str">
        <f t="shared" si="7"/>
        <v>North America</v>
      </c>
    </row>
    <row r="507" spans="10:14" x14ac:dyDescent="0.45">
      <c r="J507">
        <v>1359.6922490730215</v>
      </c>
      <c r="L507" t="s">
        <v>403</v>
      </c>
      <c r="M507" s="1" t="s">
        <v>285</v>
      </c>
      <c r="N507" t="str">
        <f t="shared" si="7"/>
        <v>Not classified</v>
      </c>
    </row>
    <row r="508" spans="10:14" x14ac:dyDescent="0.45">
      <c r="J508">
        <v>1359.9172541360128</v>
      </c>
      <c r="L508" t="s">
        <v>403</v>
      </c>
      <c r="M508" s="1" t="s">
        <v>285</v>
      </c>
      <c r="N508" t="str">
        <f t="shared" si="7"/>
        <v>Not classified</v>
      </c>
    </row>
    <row r="509" spans="10:14" x14ac:dyDescent="0.45">
      <c r="J509">
        <v>1360.1291037015458</v>
      </c>
      <c r="L509" t="s">
        <v>259</v>
      </c>
      <c r="M509" s="1" t="s">
        <v>506</v>
      </c>
      <c r="N509" t="str">
        <f t="shared" si="7"/>
        <v>OECD members</v>
      </c>
    </row>
    <row r="510" spans="10:14" x14ac:dyDescent="0.45">
      <c r="J510">
        <v>1363.6353247760935</v>
      </c>
      <c r="L510" t="s">
        <v>259</v>
      </c>
      <c r="M510" s="1" t="s">
        <v>506</v>
      </c>
      <c r="N510" t="str">
        <f t="shared" si="7"/>
        <v>OECD members</v>
      </c>
    </row>
    <row r="511" spans="10:14" x14ac:dyDescent="0.45">
      <c r="J511">
        <v>1363.6353247760935</v>
      </c>
      <c r="L511" t="s">
        <v>541</v>
      </c>
      <c r="M511" s="1" t="s">
        <v>322</v>
      </c>
      <c r="N511" t="str">
        <f t="shared" si="7"/>
        <v>Other small states</v>
      </c>
    </row>
    <row r="512" spans="10:14" x14ac:dyDescent="0.45">
      <c r="J512">
        <v>1363.7944559508812</v>
      </c>
      <c r="L512" t="s">
        <v>541</v>
      </c>
      <c r="M512" s="1" t="s">
        <v>322</v>
      </c>
      <c r="N512" t="str">
        <f t="shared" si="7"/>
        <v>Other small states</v>
      </c>
    </row>
    <row r="513" spans="10:14" x14ac:dyDescent="0.45">
      <c r="J513">
        <v>1366.0316023923535</v>
      </c>
      <c r="L513" t="s">
        <v>100</v>
      </c>
      <c r="M513" s="1" t="s">
        <v>159</v>
      </c>
      <c r="N513" t="str">
        <f t="shared" si="7"/>
        <v>Pacific island small states</v>
      </c>
    </row>
    <row r="514" spans="10:14" x14ac:dyDescent="0.45">
      <c r="J514">
        <v>1367.5104134218891</v>
      </c>
      <c r="L514" t="s">
        <v>100</v>
      </c>
      <c r="M514" s="1" t="s">
        <v>159</v>
      </c>
      <c r="N514" t="str">
        <f t="shared" si="7"/>
        <v>Pacific island small states</v>
      </c>
    </row>
    <row r="515" spans="10:14" x14ac:dyDescent="0.45">
      <c r="J515">
        <v>1367.6575786505512</v>
      </c>
      <c r="L515" t="s">
        <v>467</v>
      </c>
      <c r="M515" s="1" t="s">
        <v>210</v>
      </c>
      <c r="N515" t="str">
        <f t="shared" si="7"/>
        <v>Post-demographic dividend</v>
      </c>
    </row>
    <row r="516" spans="10:14" x14ac:dyDescent="0.45">
      <c r="J516">
        <v>1368.7787628565313</v>
      </c>
      <c r="L516" t="s">
        <v>467</v>
      </c>
      <c r="M516" s="1" t="s">
        <v>210</v>
      </c>
      <c r="N516" t="str">
        <f t="shared" ref="N516:N534" si="8">L516</f>
        <v>Post-demographic dividend</v>
      </c>
    </row>
    <row r="517" spans="10:14" x14ac:dyDescent="0.45">
      <c r="J517">
        <v>1369.6891706612082</v>
      </c>
      <c r="L517" t="s">
        <v>179</v>
      </c>
      <c r="M517" s="1" t="s">
        <v>221</v>
      </c>
      <c r="N517" t="str">
        <f t="shared" si="8"/>
        <v>Pre-demographic dividend</v>
      </c>
    </row>
    <row r="518" spans="10:14" x14ac:dyDescent="0.45">
      <c r="J518">
        <v>1371.8373336997267</v>
      </c>
      <c r="L518" t="s">
        <v>179</v>
      </c>
      <c r="M518" s="1" t="s">
        <v>221</v>
      </c>
      <c r="N518" t="str">
        <f t="shared" si="8"/>
        <v>Pre-demographic dividend</v>
      </c>
    </row>
    <row r="519" spans="10:14" x14ac:dyDescent="0.45">
      <c r="J519">
        <v>1372.7480614498654</v>
      </c>
      <c r="L519" t="s">
        <v>32</v>
      </c>
      <c r="M519" s="1" t="s">
        <v>150</v>
      </c>
      <c r="N519" t="str">
        <f t="shared" si="8"/>
        <v>Small states</v>
      </c>
    </row>
    <row r="520" spans="10:14" x14ac:dyDescent="0.45">
      <c r="J520">
        <v>1372.7561849114584</v>
      </c>
      <c r="L520" t="s">
        <v>32</v>
      </c>
      <c r="M520" s="1" t="s">
        <v>150</v>
      </c>
      <c r="N520" t="str">
        <f t="shared" si="8"/>
        <v>Small states</v>
      </c>
    </row>
    <row r="521" spans="10:14" x14ac:dyDescent="0.45">
      <c r="J521">
        <v>1372.9538393470705</v>
      </c>
      <c r="L521" t="s">
        <v>69</v>
      </c>
      <c r="M521" s="1" t="s">
        <v>97</v>
      </c>
      <c r="N521" t="str">
        <f t="shared" si="8"/>
        <v>South Asia</v>
      </c>
    </row>
    <row r="522" spans="10:14" x14ac:dyDescent="0.45">
      <c r="J522">
        <v>1374.1015289240395</v>
      </c>
      <c r="L522" t="s">
        <v>69</v>
      </c>
      <c r="M522" s="1" t="s">
        <v>97</v>
      </c>
      <c r="N522" t="str">
        <f t="shared" si="8"/>
        <v>South Asia</v>
      </c>
    </row>
    <row r="523" spans="10:14" x14ac:dyDescent="0.45">
      <c r="J523">
        <v>1377.1134521083238</v>
      </c>
      <c r="L523" t="s">
        <v>6</v>
      </c>
      <c r="M523" s="1" t="s">
        <v>70</v>
      </c>
      <c r="N523" t="str">
        <f t="shared" si="8"/>
        <v>South Asia (IDA &amp; IBRD)</v>
      </c>
    </row>
    <row r="524" spans="10:14" x14ac:dyDescent="0.45">
      <c r="J524">
        <v>1378.8540986805399</v>
      </c>
      <c r="L524" t="s">
        <v>6</v>
      </c>
      <c r="M524" s="1" t="s">
        <v>70</v>
      </c>
      <c r="N524" t="str">
        <f t="shared" si="8"/>
        <v>South Asia (IDA &amp; IBRD)</v>
      </c>
    </row>
    <row r="525" spans="10:14" x14ac:dyDescent="0.45">
      <c r="J525">
        <v>1379.1074002869061</v>
      </c>
      <c r="L525" t="s">
        <v>238</v>
      </c>
      <c r="M525" s="1" t="s">
        <v>144</v>
      </c>
      <c r="N525" t="str">
        <f t="shared" si="8"/>
        <v>Sub-Saharan Africa</v>
      </c>
    </row>
    <row r="526" spans="10:14" x14ac:dyDescent="0.45">
      <c r="J526">
        <v>1379.45776367188</v>
      </c>
      <c r="L526" t="s">
        <v>238</v>
      </c>
      <c r="M526" s="1" t="s">
        <v>144</v>
      </c>
      <c r="N526" t="str">
        <f t="shared" si="8"/>
        <v>Sub-Saharan Africa</v>
      </c>
    </row>
    <row r="527" spans="10:14" x14ac:dyDescent="0.45">
      <c r="J527">
        <v>1380.232636217371</v>
      </c>
      <c r="L527" t="s">
        <v>46</v>
      </c>
      <c r="M527" s="1" t="s">
        <v>349</v>
      </c>
      <c r="N527" t="str">
        <f t="shared" si="8"/>
        <v>Sub-Saharan Africa (excluding high income)</v>
      </c>
    </row>
    <row r="528" spans="10:14" x14ac:dyDescent="0.45">
      <c r="J528">
        <v>1381.9141159495293</v>
      </c>
      <c r="L528" t="s">
        <v>46</v>
      </c>
      <c r="M528" s="1" t="s">
        <v>349</v>
      </c>
      <c r="N528" t="str">
        <f t="shared" si="8"/>
        <v>Sub-Saharan Africa (excluding high income)</v>
      </c>
    </row>
    <row r="529" spans="10:14" x14ac:dyDescent="0.45">
      <c r="J529" s="2">
        <v>1382.0216214117809</v>
      </c>
      <c r="L529" t="s">
        <v>181</v>
      </c>
      <c r="M529" s="1" t="s">
        <v>388</v>
      </c>
      <c r="N529" t="str">
        <f t="shared" si="8"/>
        <v>Sub-Saharan Africa (IDA &amp; IBRD countries)</v>
      </c>
    </row>
    <row r="530" spans="10:14" x14ac:dyDescent="0.45">
      <c r="J530">
        <v>1384.5285182594732</v>
      </c>
      <c r="L530" t="s">
        <v>181</v>
      </c>
      <c r="M530" s="1" t="s">
        <v>388</v>
      </c>
      <c r="N530" t="str">
        <f t="shared" si="8"/>
        <v>Sub-Saharan Africa (IDA &amp; IBRD countries)</v>
      </c>
    </row>
    <row r="531" spans="10:14" x14ac:dyDescent="0.45">
      <c r="J531">
        <v>1385.1822206745364</v>
      </c>
      <c r="L531" t="s">
        <v>127</v>
      </c>
      <c r="M531" s="1" t="s">
        <v>470</v>
      </c>
      <c r="N531" t="str">
        <f t="shared" si="8"/>
        <v>Upper middle income</v>
      </c>
    </row>
    <row r="532" spans="10:14" x14ac:dyDescent="0.45">
      <c r="J532" s="2">
        <v>1385.8784083927758</v>
      </c>
      <c r="L532" t="s">
        <v>127</v>
      </c>
      <c r="M532" s="1" t="s">
        <v>470</v>
      </c>
      <c r="N532" t="str">
        <f t="shared" si="8"/>
        <v>Upper middle income</v>
      </c>
    </row>
    <row r="533" spans="10:14" x14ac:dyDescent="0.45">
      <c r="J533">
        <v>1387.2005959851176</v>
      </c>
      <c r="L533" t="s">
        <v>466</v>
      </c>
      <c r="M533" s="1" t="s">
        <v>556</v>
      </c>
      <c r="N533" t="str">
        <f t="shared" si="8"/>
        <v>World</v>
      </c>
    </row>
    <row r="534" spans="10:14" x14ac:dyDescent="0.45">
      <c r="J534">
        <v>1387.2079800364925</v>
      </c>
      <c r="L534" t="s">
        <v>466</v>
      </c>
      <c r="M534" s="1" t="s">
        <v>556</v>
      </c>
      <c r="N534" t="str">
        <f t="shared" si="8"/>
        <v>World</v>
      </c>
    </row>
    <row r="535" spans="10:14" x14ac:dyDescent="0.45">
      <c r="J535">
        <v>1387.7899156175795</v>
      </c>
    </row>
    <row r="536" spans="10:14" x14ac:dyDescent="0.45">
      <c r="J536">
        <v>1388.2481391480476</v>
      </c>
    </row>
    <row r="537" spans="10:14" x14ac:dyDescent="0.45">
      <c r="J537">
        <v>1388.4704545580946</v>
      </c>
    </row>
    <row r="538" spans="10:14" x14ac:dyDescent="0.45">
      <c r="J538">
        <v>1388.7970703444616</v>
      </c>
    </row>
    <row r="539" spans="10:14" x14ac:dyDescent="0.45">
      <c r="J539">
        <v>1389.9747604134445</v>
      </c>
    </row>
    <row r="540" spans="10:14" x14ac:dyDescent="0.45">
      <c r="J540">
        <v>1390.4370697499799</v>
      </c>
    </row>
    <row r="541" spans="10:14" x14ac:dyDescent="0.45">
      <c r="J541">
        <v>1391.8007418054913</v>
      </c>
    </row>
    <row r="542" spans="10:14" x14ac:dyDescent="0.45">
      <c r="J542">
        <v>1392.4642598326491</v>
      </c>
    </row>
    <row r="543" spans="10:14" x14ac:dyDescent="0.45">
      <c r="J543">
        <v>1395.2664444405868</v>
      </c>
    </row>
    <row r="544" spans="10:14" x14ac:dyDescent="0.45">
      <c r="J544">
        <v>1395.2913313677293</v>
      </c>
    </row>
    <row r="545" spans="10:10" x14ac:dyDescent="0.45">
      <c r="J545">
        <v>1401.1568174977383</v>
      </c>
    </row>
    <row r="546" spans="10:10" x14ac:dyDescent="0.45">
      <c r="J546">
        <v>1401.8499404414817</v>
      </c>
    </row>
    <row r="547" spans="10:10" x14ac:dyDescent="0.45">
      <c r="J547">
        <v>1403.0845120923454</v>
      </c>
    </row>
    <row r="548" spans="10:10" x14ac:dyDescent="0.45">
      <c r="J548">
        <v>1403.3965486950353</v>
      </c>
    </row>
    <row r="549" spans="10:10" x14ac:dyDescent="0.45">
      <c r="J549">
        <v>1407.0679992698329</v>
      </c>
    </row>
    <row r="550" spans="10:10" x14ac:dyDescent="0.45">
      <c r="J550" s="2">
        <v>1409.3272189485954</v>
      </c>
    </row>
    <row r="551" spans="10:10" x14ac:dyDescent="0.45">
      <c r="J551">
        <v>1409.9580270353256</v>
      </c>
    </row>
    <row r="552" spans="10:10" x14ac:dyDescent="0.45">
      <c r="J552">
        <v>1411.6204022991124</v>
      </c>
    </row>
    <row r="553" spans="10:10" x14ac:dyDescent="0.45">
      <c r="J553">
        <v>1412.9075215531846</v>
      </c>
    </row>
    <row r="554" spans="10:10" x14ac:dyDescent="0.45">
      <c r="J554">
        <v>1413.0749532317723</v>
      </c>
    </row>
    <row r="555" spans="10:10" x14ac:dyDescent="0.45">
      <c r="J555">
        <v>1415.4004911483173</v>
      </c>
    </row>
    <row r="556" spans="10:10" x14ac:dyDescent="0.45">
      <c r="J556">
        <v>1415.8251193537858</v>
      </c>
    </row>
    <row r="557" spans="10:10" x14ac:dyDescent="0.45">
      <c r="J557">
        <v>1416.4046594899819</v>
      </c>
    </row>
    <row r="558" spans="10:10" x14ac:dyDescent="0.45">
      <c r="J558">
        <v>1416.8855389167577</v>
      </c>
    </row>
    <row r="559" spans="10:10" x14ac:dyDescent="0.45">
      <c r="J559">
        <v>1417.012277055132</v>
      </c>
    </row>
    <row r="560" spans="10:10" x14ac:dyDescent="0.45">
      <c r="J560">
        <v>1417.3856643904501</v>
      </c>
    </row>
    <row r="561" spans="10:10" x14ac:dyDescent="0.45">
      <c r="J561">
        <v>1418.7735551589146</v>
      </c>
    </row>
    <row r="562" spans="10:10" x14ac:dyDescent="0.45">
      <c r="J562">
        <v>1419.1680507019307</v>
      </c>
    </row>
    <row r="563" spans="10:10" x14ac:dyDescent="0.45">
      <c r="J563">
        <v>1422.3508819892154</v>
      </c>
    </row>
    <row r="564" spans="10:10" x14ac:dyDescent="0.45">
      <c r="J564">
        <v>1427.0020240657693</v>
      </c>
    </row>
    <row r="565" spans="10:10" x14ac:dyDescent="0.45">
      <c r="J565">
        <v>1428.0120359147838</v>
      </c>
    </row>
    <row r="566" spans="10:10" x14ac:dyDescent="0.45">
      <c r="J566">
        <v>1429.3067842396472</v>
      </c>
    </row>
    <row r="567" spans="10:10" x14ac:dyDescent="0.45">
      <c r="J567">
        <v>1429.9864525184983</v>
      </c>
    </row>
    <row r="568" spans="10:10" x14ac:dyDescent="0.45">
      <c r="J568">
        <v>1433.1077142560268</v>
      </c>
    </row>
    <row r="569" spans="10:10" x14ac:dyDescent="0.45">
      <c r="J569">
        <v>1434.4358601720294</v>
      </c>
    </row>
    <row r="570" spans="10:10" x14ac:dyDescent="0.45">
      <c r="J570">
        <v>1434.8086718254469</v>
      </c>
    </row>
    <row r="571" spans="10:10" x14ac:dyDescent="0.45">
      <c r="J571">
        <v>1434.8219781304244</v>
      </c>
    </row>
    <row r="572" spans="10:10" x14ac:dyDescent="0.45">
      <c r="J572">
        <v>1438.2258493106615</v>
      </c>
    </row>
    <row r="573" spans="10:10" x14ac:dyDescent="0.45">
      <c r="J573">
        <v>1439.8515206402985</v>
      </c>
    </row>
    <row r="574" spans="10:10" x14ac:dyDescent="0.45">
      <c r="J574">
        <v>1440.4397390308347</v>
      </c>
    </row>
    <row r="575" spans="10:10" x14ac:dyDescent="0.45">
      <c r="J575">
        <v>1441.5831513664684</v>
      </c>
    </row>
    <row r="576" spans="10:10" x14ac:dyDescent="0.45">
      <c r="J576">
        <v>1442.4648142984429</v>
      </c>
    </row>
    <row r="577" spans="10:10" x14ac:dyDescent="0.45">
      <c r="J577">
        <v>1443.9677128036938</v>
      </c>
    </row>
    <row r="578" spans="10:10" x14ac:dyDescent="0.45">
      <c r="J578">
        <v>1445.3366530363689</v>
      </c>
    </row>
    <row r="579" spans="10:10" x14ac:dyDescent="0.45">
      <c r="J579">
        <v>1449.0548327657459</v>
      </c>
    </row>
    <row r="580" spans="10:10" x14ac:dyDescent="0.45">
      <c r="J580">
        <v>1449.4221638292095</v>
      </c>
    </row>
    <row r="581" spans="10:10" x14ac:dyDescent="0.45">
      <c r="J581">
        <v>1450.0100806478351</v>
      </c>
    </row>
    <row r="582" spans="10:10" x14ac:dyDescent="0.45">
      <c r="J582">
        <v>1450.2419371933154</v>
      </c>
    </row>
    <row r="583" spans="10:10" x14ac:dyDescent="0.45">
      <c r="J583">
        <v>1452.1914971392148</v>
      </c>
    </row>
    <row r="584" spans="10:10" x14ac:dyDescent="0.45">
      <c r="J584">
        <v>1452.191497139215</v>
      </c>
    </row>
    <row r="585" spans="10:10" x14ac:dyDescent="0.45">
      <c r="J585">
        <v>1452.9608316418678</v>
      </c>
    </row>
    <row r="586" spans="10:10" x14ac:dyDescent="0.45">
      <c r="J586">
        <v>1453.1836578570399</v>
      </c>
    </row>
    <row r="587" spans="10:10" x14ac:dyDescent="0.45">
      <c r="J587">
        <v>1453.8097148834588</v>
      </c>
    </row>
    <row r="588" spans="10:10" x14ac:dyDescent="0.45">
      <c r="J588">
        <v>1454.333480803411</v>
      </c>
    </row>
    <row r="589" spans="10:10" x14ac:dyDescent="0.45">
      <c r="J589">
        <v>1454.5250789138802</v>
      </c>
    </row>
    <row r="590" spans="10:10" x14ac:dyDescent="0.45">
      <c r="J590">
        <v>1455.9081366519285</v>
      </c>
    </row>
    <row r="591" spans="10:10" x14ac:dyDescent="0.45">
      <c r="J591">
        <v>1456.6732579858219</v>
      </c>
    </row>
    <row r="592" spans="10:10" x14ac:dyDescent="0.45">
      <c r="J592">
        <v>1457.2354093092151</v>
      </c>
    </row>
    <row r="593" spans="10:10" x14ac:dyDescent="0.45">
      <c r="J593">
        <v>1457.6056830959619</v>
      </c>
    </row>
    <row r="594" spans="10:10" x14ac:dyDescent="0.45">
      <c r="J594">
        <v>1457.8016781879223</v>
      </c>
    </row>
    <row r="595" spans="10:10" x14ac:dyDescent="0.45">
      <c r="J595">
        <v>1460.6322142610024</v>
      </c>
    </row>
    <row r="596" spans="10:10" x14ac:dyDescent="0.45">
      <c r="J596">
        <v>1462.3868892748703</v>
      </c>
    </row>
    <row r="597" spans="10:10" x14ac:dyDescent="0.45">
      <c r="J597">
        <v>1463.6175692644745</v>
      </c>
    </row>
    <row r="598" spans="10:10" x14ac:dyDescent="0.45">
      <c r="J598">
        <v>1463.8764678639066</v>
      </c>
    </row>
    <row r="599" spans="10:10" x14ac:dyDescent="0.45">
      <c r="J599">
        <v>1464.0432395779596</v>
      </c>
    </row>
    <row r="600" spans="10:10" x14ac:dyDescent="0.45">
      <c r="J600" s="2">
        <v>1466.3813420215274</v>
      </c>
    </row>
    <row r="601" spans="10:10" x14ac:dyDescent="0.45">
      <c r="J601">
        <v>1466.6042554144926</v>
      </c>
    </row>
    <row r="602" spans="10:10" x14ac:dyDescent="0.45">
      <c r="J602" s="2">
        <v>1467.99328613281</v>
      </c>
    </row>
    <row r="603" spans="10:10" x14ac:dyDescent="0.45">
      <c r="J603">
        <v>1470.2109738294564</v>
      </c>
    </row>
    <row r="604" spans="10:10" x14ac:dyDescent="0.45">
      <c r="J604">
        <v>1471.2395767665248</v>
      </c>
    </row>
    <row r="605" spans="10:10" x14ac:dyDescent="0.45">
      <c r="J605">
        <v>1471.476570714847</v>
      </c>
    </row>
    <row r="606" spans="10:10" x14ac:dyDescent="0.45">
      <c r="J606">
        <v>1471.7627987907167</v>
      </c>
    </row>
    <row r="607" spans="10:10" x14ac:dyDescent="0.45">
      <c r="J607">
        <v>1472.1976250790512</v>
      </c>
    </row>
    <row r="608" spans="10:10" x14ac:dyDescent="0.45">
      <c r="J608">
        <v>1472.5548566366033</v>
      </c>
    </row>
    <row r="609" spans="10:10" x14ac:dyDescent="0.45">
      <c r="J609">
        <v>1473.4039807725528</v>
      </c>
    </row>
    <row r="610" spans="10:10" x14ac:dyDescent="0.45">
      <c r="J610">
        <v>1474.1840044705573</v>
      </c>
    </row>
    <row r="611" spans="10:10" x14ac:dyDescent="0.45">
      <c r="J611">
        <v>1475.1705517811379</v>
      </c>
    </row>
    <row r="612" spans="10:10" x14ac:dyDescent="0.45">
      <c r="J612">
        <v>1479.8298002594656</v>
      </c>
    </row>
    <row r="613" spans="10:10" x14ac:dyDescent="0.45">
      <c r="J613">
        <v>1480.3898546232326</v>
      </c>
    </row>
    <row r="614" spans="10:10" x14ac:dyDescent="0.45">
      <c r="J614">
        <v>1482.162109375</v>
      </c>
    </row>
    <row r="615" spans="10:10" x14ac:dyDescent="0.45">
      <c r="J615">
        <v>1484.0958444925659</v>
      </c>
    </row>
    <row r="616" spans="10:10" x14ac:dyDescent="0.45">
      <c r="J616">
        <v>1484.2411691035952</v>
      </c>
    </row>
    <row r="617" spans="10:10" x14ac:dyDescent="0.45">
      <c r="J617" s="2">
        <v>1484.2845606749274</v>
      </c>
    </row>
    <row r="618" spans="10:10" x14ac:dyDescent="0.45">
      <c r="J618">
        <v>1486.6233214068945</v>
      </c>
    </row>
    <row r="619" spans="10:10" x14ac:dyDescent="0.45">
      <c r="J619">
        <v>1486.7576571082445</v>
      </c>
    </row>
    <row r="620" spans="10:10" x14ac:dyDescent="0.45">
      <c r="J620">
        <v>1488.8005539719097</v>
      </c>
    </row>
    <row r="621" spans="10:10" x14ac:dyDescent="0.45">
      <c r="J621">
        <v>1489.1400675171549</v>
      </c>
    </row>
    <row r="622" spans="10:10" x14ac:dyDescent="0.45">
      <c r="J622">
        <v>1490.3231283786608</v>
      </c>
    </row>
    <row r="623" spans="10:10" x14ac:dyDescent="0.45">
      <c r="J623">
        <v>1490.3358141002595</v>
      </c>
    </row>
    <row r="624" spans="10:10" x14ac:dyDescent="0.45">
      <c r="J624">
        <v>1491.4684443763574</v>
      </c>
    </row>
    <row r="625" spans="10:10" x14ac:dyDescent="0.45">
      <c r="J625">
        <v>1493.3754500497218</v>
      </c>
    </row>
    <row r="626" spans="10:10" x14ac:dyDescent="0.45">
      <c r="J626">
        <v>1496.4164675956731</v>
      </c>
    </row>
    <row r="627" spans="10:10" x14ac:dyDescent="0.45">
      <c r="J627">
        <v>1496.611724128411</v>
      </c>
    </row>
    <row r="628" spans="10:10" x14ac:dyDescent="0.45">
      <c r="J628">
        <v>1496.8335002302204</v>
      </c>
    </row>
    <row r="629" spans="10:10" x14ac:dyDescent="0.45">
      <c r="J629">
        <v>1498.8397690821869</v>
      </c>
    </row>
    <row r="630" spans="10:10" x14ac:dyDescent="0.45">
      <c r="J630">
        <v>1502.9008911867438</v>
      </c>
    </row>
    <row r="631" spans="10:10" x14ac:dyDescent="0.45">
      <c r="J631">
        <v>1505.203729270718</v>
      </c>
    </row>
    <row r="632" spans="10:10" x14ac:dyDescent="0.45">
      <c r="J632">
        <v>1505.4488373804072</v>
      </c>
    </row>
    <row r="633" spans="10:10" x14ac:dyDescent="0.45">
      <c r="J633">
        <v>1505.5519040402439</v>
      </c>
    </row>
    <row r="634" spans="10:10" x14ac:dyDescent="0.45">
      <c r="J634">
        <v>1507.9241540042169</v>
      </c>
    </row>
    <row r="635" spans="10:10" x14ac:dyDescent="0.45">
      <c r="J635">
        <v>1510.9052812881503</v>
      </c>
    </row>
    <row r="636" spans="10:10" x14ac:dyDescent="0.45">
      <c r="J636">
        <v>1511.9050058884418</v>
      </c>
    </row>
    <row r="637" spans="10:10" x14ac:dyDescent="0.45">
      <c r="J637">
        <v>1512.2123614140196</v>
      </c>
    </row>
    <row r="638" spans="10:10" x14ac:dyDescent="0.45">
      <c r="J638">
        <v>1512.2417125384841</v>
      </c>
    </row>
    <row r="639" spans="10:10" x14ac:dyDescent="0.45">
      <c r="J639" s="2">
        <v>1513.0772910107501</v>
      </c>
    </row>
    <row r="640" spans="10:10" x14ac:dyDescent="0.45">
      <c r="J640">
        <v>1513.4599080334444</v>
      </c>
    </row>
    <row r="641" spans="10:10" x14ac:dyDescent="0.45">
      <c r="J641">
        <v>1515.7089667152391</v>
      </c>
    </row>
    <row r="642" spans="10:10" x14ac:dyDescent="0.45">
      <c r="J642">
        <v>1516.211183191502</v>
      </c>
    </row>
    <row r="643" spans="10:10" x14ac:dyDescent="0.45">
      <c r="J643">
        <v>1520.2283571803403</v>
      </c>
    </row>
    <row r="644" spans="10:10" x14ac:dyDescent="0.45">
      <c r="J644">
        <v>1522.3765046120561</v>
      </c>
    </row>
    <row r="645" spans="10:10" x14ac:dyDescent="0.45">
      <c r="J645">
        <v>1522.4049573447903</v>
      </c>
    </row>
    <row r="646" spans="10:10" x14ac:dyDescent="0.45">
      <c r="J646">
        <v>1527.6588922176361</v>
      </c>
    </row>
    <row r="647" spans="10:10" x14ac:dyDescent="0.45">
      <c r="J647">
        <v>1531.333596969904</v>
      </c>
    </row>
    <row r="648" spans="10:10" x14ac:dyDescent="0.45">
      <c r="J648">
        <v>1531.3433824398164</v>
      </c>
    </row>
    <row r="649" spans="10:10" x14ac:dyDescent="0.45">
      <c r="J649">
        <v>1532.6766716197637</v>
      </c>
    </row>
    <row r="650" spans="10:10" x14ac:dyDescent="0.45">
      <c r="J650">
        <v>1533.5557317551024</v>
      </c>
    </row>
    <row r="651" spans="10:10" x14ac:dyDescent="0.45">
      <c r="J651">
        <v>1533.8270411135036</v>
      </c>
    </row>
    <row r="652" spans="10:10" x14ac:dyDescent="0.45">
      <c r="J652">
        <v>1537.0546089113011</v>
      </c>
    </row>
    <row r="653" spans="10:10" x14ac:dyDescent="0.45">
      <c r="J653">
        <v>1537.1438255275782</v>
      </c>
    </row>
    <row r="654" spans="10:10" x14ac:dyDescent="0.45">
      <c r="J654">
        <v>1538.3334168966558</v>
      </c>
    </row>
    <row r="655" spans="10:10" x14ac:dyDescent="0.45">
      <c r="J655">
        <v>1539.20892304674</v>
      </c>
    </row>
    <row r="656" spans="10:10" x14ac:dyDescent="0.45">
      <c r="J656">
        <v>1540.2175834530042</v>
      </c>
    </row>
    <row r="657" spans="10:10" x14ac:dyDescent="0.45">
      <c r="J657">
        <v>1541.0057137432566</v>
      </c>
    </row>
    <row r="658" spans="10:10" x14ac:dyDescent="0.45">
      <c r="J658" s="2">
        <v>1541.3731458438726</v>
      </c>
    </row>
    <row r="659" spans="10:10" x14ac:dyDescent="0.45">
      <c r="J659">
        <v>1542.449476391487</v>
      </c>
    </row>
    <row r="660" spans="10:10" x14ac:dyDescent="0.45">
      <c r="J660">
        <v>1544.2119676582167</v>
      </c>
    </row>
    <row r="661" spans="10:10" x14ac:dyDescent="0.45">
      <c r="J661">
        <v>1545.8350816078178</v>
      </c>
    </row>
    <row r="662" spans="10:10" x14ac:dyDescent="0.45">
      <c r="J662">
        <v>1546.595635497951</v>
      </c>
    </row>
    <row r="663" spans="10:10" x14ac:dyDescent="0.45">
      <c r="J663">
        <v>1546.8800189081667</v>
      </c>
    </row>
    <row r="664" spans="10:10" x14ac:dyDescent="0.45">
      <c r="J664">
        <v>1546.9274753576767</v>
      </c>
    </row>
    <row r="665" spans="10:10" x14ac:dyDescent="0.45">
      <c r="J665">
        <v>1548.0979280818417</v>
      </c>
    </row>
    <row r="666" spans="10:10" x14ac:dyDescent="0.45">
      <c r="J666">
        <v>1549.7974131714925</v>
      </c>
    </row>
    <row r="667" spans="10:10" x14ac:dyDescent="0.45">
      <c r="J667">
        <v>1551.6146138983825</v>
      </c>
    </row>
    <row r="668" spans="10:10" x14ac:dyDescent="0.45">
      <c r="J668">
        <v>1551.9773842215614</v>
      </c>
    </row>
    <row r="669" spans="10:10" x14ac:dyDescent="0.45">
      <c r="J669">
        <v>1553.6871218612305</v>
      </c>
    </row>
    <row r="670" spans="10:10" x14ac:dyDescent="0.45">
      <c r="J670">
        <v>1555.5510203652457</v>
      </c>
    </row>
    <row r="671" spans="10:10" x14ac:dyDescent="0.45">
      <c r="J671">
        <v>1556.4784087774938</v>
      </c>
    </row>
    <row r="672" spans="10:10" x14ac:dyDescent="0.45">
      <c r="J672">
        <v>1556.5230883405188</v>
      </c>
    </row>
    <row r="673" spans="10:10" x14ac:dyDescent="0.45">
      <c r="J673">
        <v>1557.5858486886261</v>
      </c>
    </row>
    <row r="674" spans="10:10" x14ac:dyDescent="0.45">
      <c r="J674">
        <v>1557.8758023158125</v>
      </c>
    </row>
    <row r="675" spans="10:10" x14ac:dyDescent="0.45">
      <c r="J675">
        <v>1558.1122474520328</v>
      </c>
    </row>
    <row r="676" spans="10:10" x14ac:dyDescent="0.45">
      <c r="J676">
        <v>1558.5097653678622</v>
      </c>
    </row>
    <row r="677" spans="10:10" x14ac:dyDescent="0.45">
      <c r="J677">
        <v>1558.5097653678622</v>
      </c>
    </row>
    <row r="678" spans="10:10" x14ac:dyDescent="0.45">
      <c r="J678">
        <v>1560.7487754792446</v>
      </c>
    </row>
    <row r="679" spans="10:10" x14ac:dyDescent="0.45">
      <c r="J679">
        <v>1560.8596844062581</v>
      </c>
    </row>
    <row r="680" spans="10:10" x14ac:dyDescent="0.45">
      <c r="J680">
        <v>1561.5196237460782</v>
      </c>
    </row>
    <row r="681" spans="10:10" x14ac:dyDescent="0.45">
      <c r="J681">
        <v>1565.4298929532292</v>
      </c>
    </row>
    <row r="682" spans="10:10" x14ac:dyDescent="0.45">
      <c r="J682">
        <v>1566.7008924776455</v>
      </c>
    </row>
    <row r="683" spans="10:10" x14ac:dyDescent="0.45">
      <c r="J683">
        <v>1570.6981451794879</v>
      </c>
    </row>
    <row r="684" spans="10:10" x14ac:dyDescent="0.45">
      <c r="J684">
        <v>1571.504592377192</v>
      </c>
    </row>
    <row r="685" spans="10:10" x14ac:dyDescent="0.45">
      <c r="J685">
        <v>1571.8388447731454</v>
      </c>
    </row>
    <row r="686" spans="10:10" x14ac:dyDescent="0.45">
      <c r="J686">
        <v>1572.8900940431256</v>
      </c>
    </row>
    <row r="687" spans="10:10" x14ac:dyDescent="0.45">
      <c r="J687">
        <v>1573.1254547189881</v>
      </c>
    </row>
    <row r="688" spans="10:10" x14ac:dyDescent="0.45">
      <c r="J688">
        <v>1576.663635033681</v>
      </c>
    </row>
    <row r="689" spans="10:10" x14ac:dyDescent="0.45">
      <c r="J689">
        <v>1576.7428459907737</v>
      </c>
    </row>
    <row r="690" spans="10:10" x14ac:dyDescent="0.45">
      <c r="J690">
        <v>1577.3383892861805</v>
      </c>
    </row>
    <row r="691" spans="10:10" x14ac:dyDescent="0.45">
      <c r="J691">
        <v>1577.4324605658617</v>
      </c>
    </row>
    <row r="692" spans="10:10" x14ac:dyDescent="0.45">
      <c r="J692">
        <v>1578.0946053473695</v>
      </c>
    </row>
    <row r="693" spans="10:10" x14ac:dyDescent="0.45">
      <c r="J693">
        <v>1578.6712441830839</v>
      </c>
    </row>
    <row r="694" spans="10:10" x14ac:dyDescent="0.45">
      <c r="J694" s="2">
        <v>1580.6504883361595</v>
      </c>
    </row>
    <row r="695" spans="10:10" x14ac:dyDescent="0.45">
      <c r="J695">
        <v>1581.9441944262007</v>
      </c>
    </row>
    <row r="696" spans="10:10" x14ac:dyDescent="0.45">
      <c r="J696">
        <v>1584.8897834548916</v>
      </c>
    </row>
    <row r="697" spans="10:10" x14ac:dyDescent="0.45">
      <c r="J697">
        <v>1585.5992202118823</v>
      </c>
    </row>
    <row r="698" spans="10:10" x14ac:dyDescent="0.45">
      <c r="J698">
        <v>1587.3150398703247</v>
      </c>
    </row>
    <row r="699" spans="10:10" x14ac:dyDescent="0.45">
      <c r="J699">
        <v>1587.7765266641647</v>
      </c>
    </row>
    <row r="700" spans="10:10" x14ac:dyDescent="0.45">
      <c r="J700">
        <v>1592.1378213944661</v>
      </c>
    </row>
    <row r="701" spans="10:10" x14ac:dyDescent="0.45">
      <c r="J701">
        <v>1592.8995984641861</v>
      </c>
    </row>
    <row r="702" spans="10:10" x14ac:dyDescent="0.45">
      <c r="J702">
        <v>1597.1299224019529</v>
      </c>
    </row>
    <row r="703" spans="10:10" x14ac:dyDescent="0.45">
      <c r="J703">
        <v>1597.5874061443494</v>
      </c>
    </row>
    <row r="704" spans="10:10" x14ac:dyDescent="0.45">
      <c r="J704">
        <v>1597.8822644628624</v>
      </c>
    </row>
    <row r="705" spans="10:10" x14ac:dyDescent="0.45">
      <c r="J705">
        <v>1598.0021947014213</v>
      </c>
    </row>
    <row r="706" spans="10:10" x14ac:dyDescent="0.45">
      <c r="J706">
        <v>1598.03747558594</v>
      </c>
    </row>
    <row r="707" spans="10:10" x14ac:dyDescent="0.45">
      <c r="J707">
        <v>1598.86901855469</v>
      </c>
    </row>
    <row r="708" spans="10:10" x14ac:dyDescent="0.45">
      <c r="J708">
        <v>1599.1910610645652</v>
      </c>
    </row>
    <row r="709" spans="10:10" x14ac:dyDescent="0.45">
      <c r="J709">
        <v>1600.7636211426423</v>
      </c>
    </row>
    <row r="710" spans="10:10" x14ac:dyDescent="0.45">
      <c r="J710">
        <v>1600.8410560858463</v>
      </c>
    </row>
    <row r="711" spans="10:10" x14ac:dyDescent="0.45">
      <c r="J711">
        <v>1608.3726816241165</v>
      </c>
    </row>
    <row r="712" spans="10:10" x14ac:dyDescent="0.45">
      <c r="J712">
        <v>1612.2977271562625</v>
      </c>
    </row>
    <row r="713" spans="10:10" x14ac:dyDescent="0.45">
      <c r="J713">
        <v>1613.6988451893637</v>
      </c>
    </row>
    <row r="714" spans="10:10" x14ac:dyDescent="0.45">
      <c r="J714">
        <v>1614.0167749638447</v>
      </c>
    </row>
    <row r="715" spans="10:10" x14ac:dyDescent="0.45">
      <c r="J715">
        <v>1614.5036211508964</v>
      </c>
    </row>
    <row r="716" spans="10:10" x14ac:dyDescent="0.45">
      <c r="J716">
        <v>1615.9823626934867</v>
      </c>
    </row>
    <row r="717" spans="10:10" x14ac:dyDescent="0.45">
      <c r="J717">
        <v>1616.3333270950131</v>
      </c>
    </row>
    <row r="718" spans="10:10" x14ac:dyDescent="0.45">
      <c r="J718">
        <v>1616.468491756011</v>
      </c>
    </row>
    <row r="719" spans="10:10" x14ac:dyDescent="0.45">
      <c r="J719">
        <v>1617.1798996358475</v>
      </c>
    </row>
    <row r="720" spans="10:10" x14ac:dyDescent="0.45">
      <c r="J720">
        <v>1620.7640291248163</v>
      </c>
    </row>
    <row r="721" spans="10:10" x14ac:dyDescent="0.45">
      <c r="J721">
        <v>1620.8509304003851</v>
      </c>
    </row>
    <row r="722" spans="10:10" x14ac:dyDescent="0.45">
      <c r="J722">
        <v>1621.2444526664056</v>
      </c>
    </row>
    <row r="723" spans="10:10" x14ac:dyDescent="0.45">
      <c r="J723">
        <v>1621.6916114124235</v>
      </c>
    </row>
    <row r="724" spans="10:10" x14ac:dyDescent="0.45">
      <c r="J724">
        <v>1627.8391559650283</v>
      </c>
    </row>
    <row r="725" spans="10:10" x14ac:dyDescent="0.45">
      <c r="J725">
        <v>1627.9691597841197</v>
      </c>
    </row>
    <row r="726" spans="10:10" x14ac:dyDescent="0.45">
      <c r="J726">
        <v>1628.1421589381773</v>
      </c>
    </row>
    <row r="727" spans="10:10" x14ac:dyDescent="0.45">
      <c r="J727">
        <v>1632.2246470160433</v>
      </c>
    </row>
    <row r="728" spans="10:10" x14ac:dyDescent="0.45">
      <c r="J728">
        <v>1632.7211467224274</v>
      </c>
    </row>
    <row r="729" spans="10:10" x14ac:dyDescent="0.45">
      <c r="J729">
        <v>1632.9955753218112</v>
      </c>
    </row>
    <row r="730" spans="10:10" x14ac:dyDescent="0.45">
      <c r="J730" s="2">
        <v>1637.8718121102645</v>
      </c>
    </row>
    <row r="731" spans="10:10" x14ac:dyDescent="0.45">
      <c r="J731">
        <v>1642.8921312577647</v>
      </c>
    </row>
    <row r="732" spans="10:10" x14ac:dyDescent="0.45">
      <c r="J732">
        <v>1645.3138185667663</v>
      </c>
    </row>
    <row r="733" spans="10:10" x14ac:dyDescent="0.45">
      <c r="J733">
        <v>1649.2795257878083</v>
      </c>
    </row>
    <row r="734" spans="10:10" x14ac:dyDescent="0.45">
      <c r="J734">
        <v>1650.0296929572246</v>
      </c>
    </row>
    <row r="735" spans="10:10" x14ac:dyDescent="0.45">
      <c r="J735">
        <v>1654.4929233535063</v>
      </c>
    </row>
    <row r="736" spans="10:10" x14ac:dyDescent="0.45">
      <c r="J736">
        <v>1655.1960003789006</v>
      </c>
    </row>
    <row r="737" spans="10:10" x14ac:dyDescent="0.45">
      <c r="J737">
        <v>1656.2672497306069</v>
      </c>
    </row>
    <row r="738" spans="10:10" x14ac:dyDescent="0.45">
      <c r="J738">
        <v>1656.8417357674302</v>
      </c>
    </row>
    <row r="739" spans="10:10" x14ac:dyDescent="0.45">
      <c r="J739">
        <v>1658.8023093456875</v>
      </c>
    </row>
    <row r="740" spans="10:10" x14ac:dyDescent="0.45">
      <c r="J740">
        <v>1658.8867523275924</v>
      </c>
    </row>
    <row r="741" spans="10:10" x14ac:dyDescent="0.45">
      <c r="J741">
        <v>1659.5210914599143</v>
      </c>
    </row>
    <row r="742" spans="10:10" x14ac:dyDescent="0.45">
      <c r="J742">
        <v>1661.3177379375693</v>
      </c>
    </row>
    <row r="743" spans="10:10" x14ac:dyDescent="0.45">
      <c r="J743">
        <v>1662.6784405623841</v>
      </c>
    </row>
    <row r="744" spans="10:10" x14ac:dyDescent="0.45">
      <c r="J744">
        <v>1664.944813235657</v>
      </c>
    </row>
    <row r="745" spans="10:10" x14ac:dyDescent="0.45">
      <c r="J745">
        <v>1666.887901944096</v>
      </c>
    </row>
    <row r="746" spans="10:10" x14ac:dyDescent="0.45">
      <c r="J746">
        <v>1666.887901944096</v>
      </c>
    </row>
    <row r="747" spans="10:10" x14ac:dyDescent="0.45">
      <c r="J747">
        <v>1667.6515599092509</v>
      </c>
    </row>
    <row r="748" spans="10:10" x14ac:dyDescent="0.45">
      <c r="J748" s="2">
        <v>1669.6095164127578</v>
      </c>
    </row>
    <row r="749" spans="10:10" x14ac:dyDescent="0.45">
      <c r="J749">
        <v>1671.3572517285438</v>
      </c>
    </row>
    <row r="750" spans="10:10" x14ac:dyDescent="0.45">
      <c r="J750">
        <v>1674.0700545397799</v>
      </c>
    </row>
    <row r="751" spans="10:10" x14ac:dyDescent="0.45">
      <c r="J751">
        <v>1675.0456948268929</v>
      </c>
    </row>
    <row r="752" spans="10:10" x14ac:dyDescent="0.45">
      <c r="J752">
        <v>1677.568696841822</v>
      </c>
    </row>
    <row r="753" spans="10:10" x14ac:dyDescent="0.45">
      <c r="J753">
        <v>1677.6057534603306</v>
      </c>
    </row>
    <row r="754" spans="10:10" x14ac:dyDescent="0.45">
      <c r="J754">
        <v>1677.6810229235041</v>
      </c>
    </row>
    <row r="755" spans="10:10" x14ac:dyDescent="0.45">
      <c r="J755">
        <v>1678.9645484018695</v>
      </c>
    </row>
    <row r="756" spans="10:10" x14ac:dyDescent="0.45">
      <c r="J756">
        <v>1679.1149414693309</v>
      </c>
    </row>
    <row r="757" spans="10:10" x14ac:dyDescent="0.45">
      <c r="J757">
        <v>1679.9949420166754</v>
      </c>
    </row>
    <row r="758" spans="10:10" x14ac:dyDescent="0.45">
      <c r="J758">
        <v>1680.8736407991096</v>
      </c>
    </row>
    <row r="759" spans="10:10" x14ac:dyDescent="0.45">
      <c r="J759">
        <v>1682.2389419934736</v>
      </c>
    </row>
    <row r="760" spans="10:10" x14ac:dyDescent="0.45">
      <c r="J760">
        <v>1683.6844186610881</v>
      </c>
    </row>
    <row r="761" spans="10:10" x14ac:dyDescent="0.45">
      <c r="J761">
        <v>1686.0793864514126</v>
      </c>
    </row>
    <row r="762" spans="10:10" x14ac:dyDescent="0.45">
      <c r="J762">
        <v>1687.0476367476369</v>
      </c>
    </row>
    <row r="763" spans="10:10" x14ac:dyDescent="0.45">
      <c r="J763">
        <v>1687.5935817965067</v>
      </c>
    </row>
    <row r="764" spans="10:10" x14ac:dyDescent="0.45">
      <c r="J764">
        <v>1691.5727572185108</v>
      </c>
    </row>
    <row r="765" spans="10:10" x14ac:dyDescent="0.45">
      <c r="J765">
        <v>1691.5793538740807</v>
      </c>
    </row>
    <row r="766" spans="10:10" x14ac:dyDescent="0.45">
      <c r="J766">
        <v>1692.5795138191597</v>
      </c>
    </row>
    <row r="767" spans="10:10" x14ac:dyDescent="0.45">
      <c r="J767">
        <v>1693.1818424209855</v>
      </c>
    </row>
    <row r="768" spans="10:10" x14ac:dyDescent="0.45">
      <c r="J768">
        <v>1694.7398080485218</v>
      </c>
    </row>
    <row r="769" spans="10:10" x14ac:dyDescent="0.45">
      <c r="J769">
        <v>1694.9301170294391</v>
      </c>
    </row>
    <row r="770" spans="10:10" x14ac:dyDescent="0.45">
      <c r="J770">
        <v>1696.5893420261789</v>
      </c>
    </row>
    <row r="771" spans="10:10" x14ac:dyDescent="0.45">
      <c r="J771">
        <v>1697.6968042127812</v>
      </c>
    </row>
    <row r="772" spans="10:10" x14ac:dyDescent="0.45">
      <c r="J772">
        <v>1699.4028993539923</v>
      </c>
    </row>
    <row r="773" spans="10:10" x14ac:dyDescent="0.45">
      <c r="J773">
        <v>1699.7050340514456</v>
      </c>
    </row>
    <row r="774" spans="10:10" x14ac:dyDescent="0.45">
      <c r="J774">
        <v>1701.6952368487757</v>
      </c>
    </row>
    <row r="775" spans="10:10" x14ac:dyDescent="0.45">
      <c r="J775">
        <v>1705.2711043804861</v>
      </c>
    </row>
    <row r="776" spans="10:10" x14ac:dyDescent="0.45">
      <c r="J776">
        <v>1706.5260393973388</v>
      </c>
    </row>
    <row r="777" spans="10:10" x14ac:dyDescent="0.45">
      <c r="J777">
        <v>1706.54846191406</v>
      </c>
    </row>
    <row r="778" spans="10:10" x14ac:dyDescent="0.45">
      <c r="J778">
        <v>1709.70544433594</v>
      </c>
    </row>
    <row r="779" spans="10:10" x14ac:dyDescent="0.45">
      <c r="J779">
        <v>1712.1962429416292</v>
      </c>
    </row>
    <row r="780" spans="10:10" x14ac:dyDescent="0.45">
      <c r="J780">
        <v>1714.3876820739206</v>
      </c>
    </row>
    <row r="781" spans="10:10" x14ac:dyDescent="0.45">
      <c r="J781">
        <v>1715.3616920448071</v>
      </c>
    </row>
    <row r="782" spans="10:10" x14ac:dyDescent="0.45">
      <c r="J782">
        <v>1716.9788487377014</v>
      </c>
    </row>
    <row r="783" spans="10:10" x14ac:dyDescent="0.45">
      <c r="J783">
        <v>1717.7861177943382</v>
      </c>
    </row>
    <row r="784" spans="10:10" x14ac:dyDescent="0.45">
      <c r="J784">
        <v>1719.017908275805</v>
      </c>
    </row>
    <row r="785" spans="10:10" x14ac:dyDescent="0.45">
      <c r="J785">
        <v>1719.0479984510444</v>
      </c>
    </row>
    <row r="786" spans="10:10" x14ac:dyDescent="0.45">
      <c r="J786">
        <v>1721.7971146806572</v>
      </c>
    </row>
    <row r="787" spans="10:10" x14ac:dyDescent="0.45">
      <c r="J787">
        <v>1722.8206988619245</v>
      </c>
    </row>
    <row r="788" spans="10:10" x14ac:dyDescent="0.45">
      <c r="J788">
        <v>1724.9262216121813</v>
      </c>
    </row>
    <row r="789" spans="10:10" x14ac:dyDescent="0.45">
      <c r="J789">
        <v>1727.0934417258093</v>
      </c>
    </row>
    <row r="790" spans="10:10" x14ac:dyDescent="0.45">
      <c r="J790">
        <v>1727.5406754947592</v>
      </c>
    </row>
    <row r="791" spans="10:10" x14ac:dyDescent="0.45">
      <c r="J791" s="2">
        <v>1729.2734460295126</v>
      </c>
    </row>
    <row r="792" spans="10:10" x14ac:dyDescent="0.45">
      <c r="J792">
        <v>1729.9426031012326</v>
      </c>
    </row>
    <row r="793" spans="10:10" x14ac:dyDescent="0.45">
      <c r="J793">
        <v>1731.3384764555014</v>
      </c>
    </row>
    <row r="794" spans="10:10" x14ac:dyDescent="0.45">
      <c r="J794">
        <v>1731.4087312637143</v>
      </c>
    </row>
    <row r="795" spans="10:10" x14ac:dyDescent="0.45">
      <c r="J795">
        <v>1732.3616878369985</v>
      </c>
    </row>
    <row r="796" spans="10:10" x14ac:dyDescent="0.45">
      <c r="J796">
        <v>1732.3616878369985</v>
      </c>
    </row>
    <row r="797" spans="10:10" x14ac:dyDescent="0.45">
      <c r="J797">
        <v>1734.16460208891</v>
      </c>
    </row>
    <row r="798" spans="10:10" x14ac:dyDescent="0.45">
      <c r="J798">
        <v>1736.4306412836843</v>
      </c>
    </row>
    <row r="799" spans="10:10" x14ac:dyDescent="0.45">
      <c r="J799">
        <v>1736.6533494224632</v>
      </c>
    </row>
    <row r="800" spans="10:10" x14ac:dyDescent="0.45">
      <c r="J800">
        <v>1738.6401903942838</v>
      </c>
    </row>
    <row r="801" spans="10:10" x14ac:dyDescent="0.45">
      <c r="J801">
        <v>1740.9457543427866</v>
      </c>
    </row>
    <row r="802" spans="10:10" x14ac:dyDescent="0.45">
      <c r="J802" s="2">
        <v>1741.3754996557998</v>
      </c>
    </row>
    <row r="803" spans="10:10" x14ac:dyDescent="0.45">
      <c r="J803">
        <v>1742.3236301823501</v>
      </c>
    </row>
    <row r="804" spans="10:10" x14ac:dyDescent="0.45">
      <c r="J804" s="2">
        <v>1742.4771955098604</v>
      </c>
    </row>
    <row r="805" spans="10:10" x14ac:dyDescent="0.45">
      <c r="J805">
        <v>1743.6943251192888</v>
      </c>
    </row>
    <row r="806" spans="10:10" x14ac:dyDescent="0.45">
      <c r="J806">
        <v>1744.0606232155815</v>
      </c>
    </row>
    <row r="807" spans="10:10" x14ac:dyDescent="0.45">
      <c r="J807">
        <v>1745.9825622769552</v>
      </c>
    </row>
    <row r="808" spans="10:10" x14ac:dyDescent="0.45">
      <c r="J808">
        <v>1746.1272578229809</v>
      </c>
    </row>
    <row r="809" spans="10:10" x14ac:dyDescent="0.45">
      <c r="J809">
        <v>1747.3060741836716</v>
      </c>
    </row>
    <row r="810" spans="10:10" x14ac:dyDescent="0.45">
      <c r="J810">
        <v>1751.6852297163864</v>
      </c>
    </row>
    <row r="811" spans="10:10" x14ac:dyDescent="0.45">
      <c r="J811">
        <v>1753.9049450466464</v>
      </c>
    </row>
    <row r="812" spans="10:10" x14ac:dyDescent="0.45">
      <c r="J812">
        <v>1754.0716103418742</v>
      </c>
    </row>
    <row r="813" spans="10:10" x14ac:dyDescent="0.45">
      <c r="J813">
        <v>1754.2534007739312</v>
      </c>
    </row>
    <row r="814" spans="10:10" x14ac:dyDescent="0.45">
      <c r="J814">
        <v>1755.6540161996368</v>
      </c>
    </row>
    <row r="815" spans="10:10" x14ac:dyDescent="0.45">
      <c r="J815">
        <v>1756.2728503918956</v>
      </c>
    </row>
    <row r="816" spans="10:10" x14ac:dyDescent="0.45">
      <c r="J816">
        <v>1758.8533618591614</v>
      </c>
    </row>
    <row r="817" spans="10:10" x14ac:dyDescent="0.45">
      <c r="J817">
        <v>1759.6379048059018</v>
      </c>
    </row>
    <row r="818" spans="10:10" x14ac:dyDescent="0.45">
      <c r="J818">
        <v>1762.1133864574022</v>
      </c>
    </row>
    <row r="819" spans="10:10" x14ac:dyDescent="0.45">
      <c r="J819">
        <v>1762.1588839801082</v>
      </c>
    </row>
    <row r="820" spans="10:10" x14ac:dyDescent="0.45">
      <c r="J820">
        <v>1765.538028306152</v>
      </c>
    </row>
    <row r="821" spans="10:10" x14ac:dyDescent="0.45">
      <c r="J821">
        <v>1766.4418476484673</v>
      </c>
    </row>
    <row r="822" spans="10:10" x14ac:dyDescent="0.45">
      <c r="J822">
        <v>1767.9052893336388</v>
      </c>
    </row>
    <row r="823" spans="10:10" x14ac:dyDescent="0.45">
      <c r="J823">
        <v>1768.2413765868105</v>
      </c>
    </row>
    <row r="824" spans="10:10" x14ac:dyDescent="0.45">
      <c r="J824">
        <v>1768.9168783026421</v>
      </c>
    </row>
    <row r="825" spans="10:10" x14ac:dyDescent="0.45">
      <c r="J825">
        <v>1769.7623502524439</v>
      </c>
    </row>
    <row r="826" spans="10:10" x14ac:dyDescent="0.45">
      <c r="J826">
        <v>1769.7797212546709</v>
      </c>
    </row>
    <row r="827" spans="10:10" x14ac:dyDescent="0.45">
      <c r="J827">
        <v>1770.9104053180979</v>
      </c>
    </row>
    <row r="828" spans="10:10" x14ac:dyDescent="0.45">
      <c r="J828">
        <v>1770.9104053181004</v>
      </c>
    </row>
    <row r="829" spans="10:10" x14ac:dyDescent="0.45">
      <c r="J829">
        <v>1771.4463441455273</v>
      </c>
    </row>
    <row r="830" spans="10:10" x14ac:dyDescent="0.45">
      <c r="J830">
        <v>1775.3697866249418</v>
      </c>
    </row>
    <row r="831" spans="10:10" x14ac:dyDescent="0.45">
      <c r="J831">
        <v>1776.2524633453334</v>
      </c>
    </row>
    <row r="832" spans="10:10" x14ac:dyDescent="0.45">
      <c r="J832">
        <v>1777.478805057485</v>
      </c>
    </row>
    <row r="833" spans="10:10" x14ac:dyDescent="0.45">
      <c r="J833">
        <v>1778.3058214600076</v>
      </c>
    </row>
    <row r="834" spans="10:10" x14ac:dyDescent="0.45">
      <c r="J834">
        <v>1778.7527232188761</v>
      </c>
    </row>
    <row r="835" spans="10:10" x14ac:dyDescent="0.45">
      <c r="J835" s="2">
        <v>1778.8788082203039</v>
      </c>
    </row>
    <row r="836" spans="10:10" x14ac:dyDescent="0.45">
      <c r="J836" s="2">
        <v>1778.8788082203066</v>
      </c>
    </row>
    <row r="837" spans="10:10" x14ac:dyDescent="0.45">
      <c r="J837">
        <v>1779.8223062937363</v>
      </c>
    </row>
    <row r="838" spans="10:10" x14ac:dyDescent="0.45">
      <c r="J838">
        <v>1779.8223062937391</v>
      </c>
    </row>
    <row r="839" spans="10:10" x14ac:dyDescent="0.45">
      <c r="J839">
        <v>1780.7417163686316</v>
      </c>
    </row>
    <row r="840" spans="10:10" x14ac:dyDescent="0.45">
      <c r="J840">
        <v>1780.7864411996254</v>
      </c>
    </row>
    <row r="841" spans="10:10" x14ac:dyDescent="0.45">
      <c r="J841">
        <v>1785.4384919520046</v>
      </c>
    </row>
    <row r="842" spans="10:10" x14ac:dyDescent="0.45">
      <c r="J842">
        <v>1786.1464412990824</v>
      </c>
    </row>
    <row r="843" spans="10:10" x14ac:dyDescent="0.45">
      <c r="J843">
        <v>1788.0462358152979</v>
      </c>
    </row>
    <row r="844" spans="10:10" x14ac:dyDescent="0.45">
      <c r="J844">
        <v>1788.0462358153009</v>
      </c>
    </row>
    <row r="845" spans="10:10" x14ac:dyDescent="0.45">
      <c r="J845">
        <v>1788.2687190446893</v>
      </c>
    </row>
    <row r="846" spans="10:10" x14ac:dyDescent="0.45">
      <c r="J846">
        <v>1788.6123807487093</v>
      </c>
    </row>
    <row r="847" spans="10:10" x14ac:dyDescent="0.45">
      <c r="J847">
        <v>1788.68071647432</v>
      </c>
    </row>
    <row r="848" spans="10:10" x14ac:dyDescent="0.45">
      <c r="J848">
        <v>1789.9747303356132</v>
      </c>
    </row>
    <row r="849" spans="10:10" x14ac:dyDescent="0.45">
      <c r="J849">
        <v>1790.3391498364067</v>
      </c>
    </row>
    <row r="850" spans="10:10" x14ac:dyDescent="0.45">
      <c r="J850">
        <v>1790.4533086665717</v>
      </c>
    </row>
    <row r="851" spans="10:10" x14ac:dyDescent="0.45">
      <c r="J851">
        <v>1792.6928291919646</v>
      </c>
    </row>
    <row r="852" spans="10:10" x14ac:dyDescent="0.45">
      <c r="J852">
        <v>1792.7608568310566</v>
      </c>
    </row>
    <row r="853" spans="10:10" x14ac:dyDescent="0.45">
      <c r="J853">
        <v>1793.0320653479582</v>
      </c>
    </row>
    <row r="854" spans="10:10" x14ac:dyDescent="0.45">
      <c r="J854">
        <v>1793.192968060237</v>
      </c>
    </row>
    <row r="855" spans="10:10" x14ac:dyDescent="0.45">
      <c r="J855">
        <v>1793.81896972656</v>
      </c>
    </row>
    <row r="856" spans="10:10" x14ac:dyDescent="0.45">
      <c r="J856">
        <v>1793.8858260733357</v>
      </c>
    </row>
    <row r="857" spans="10:10" x14ac:dyDescent="0.45">
      <c r="J857">
        <v>1798.3919995483666</v>
      </c>
    </row>
    <row r="858" spans="10:10" x14ac:dyDescent="0.45">
      <c r="J858">
        <v>1799.7275139774838</v>
      </c>
    </row>
    <row r="859" spans="10:10" x14ac:dyDescent="0.45">
      <c r="J859">
        <v>1799.8826963949891</v>
      </c>
    </row>
    <row r="860" spans="10:10" x14ac:dyDescent="0.45">
      <c r="J860">
        <v>1800.456460237097</v>
      </c>
    </row>
    <row r="861" spans="10:10" x14ac:dyDescent="0.45">
      <c r="J861">
        <v>1801.5486139092604</v>
      </c>
    </row>
    <row r="862" spans="10:10" x14ac:dyDescent="0.45">
      <c r="J862">
        <v>1803.1491125713376</v>
      </c>
    </row>
    <row r="863" spans="10:10" x14ac:dyDescent="0.45">
      <c r="J863" s="2">
        <v>1803.3575437712893</v>
      </c>
    </row>
    <row r="864" spans="10:10" x14ac:dyDescent="0.45">
      <c r="J864">
        <v>1805.20349121094</v>
      </c>
    </row>
    <row r="865" spans="10:10" x14ac:dyDescent="0.45">
      <c r="J865" s="2">
        <v>1805.5361619478144</v>
      </c>
    </row>
    <row r="866" spans="10:10" x14ac:dyDescent="0.45">
      <c r="J866">
        <v>1805.7967269105188</v>
      </c>
    </row>
    <row r="867" spans="10:10" x14ac:dyDescent="0.45">
      <c r="J867">
        <v>1806.6119628011691</v>
      </c>
    </row>
    <row r="868" spans="10:10" x14ac:dyDescent="0.45">
      <c r="J868">
        <v>1806.8230358226133</v>
      </c>
    </row>
    <row r="869" spans="10:10" x14ac:dyDescent="0.45">
      <c r="J869">
        <v>1808.4477903791387</v>
      </c>
    </row>
    <row r="870" spans="10:10" x14ac:dyDescent="0.45">
      <c r="J870">
        <v>1809.3237124739042</v>
      </c>
    </row>
    <row r="871" spans="10:10" x14ac:dyDescent="0.45">
      <c r="J871">
        <v>1809.4306559432023</v>
      </c>
    </row>
    <row r="872" spans="10:10" x14ac:dyDescent="0.45">
      <c r="J872">
        <v>1810.0338285598832</v>
      </c>
    </row>
    <row r="873" spans="10:10" x14ac:dyDescent="0.45">
      <c r="J873">
        <v>1810.186057947531</v>
      </c>
    </row>
    <row r="874" spans="10:10" x14ac:dyDescent="0.45">
      <c r="J874">
        <v>1813.4444072345027</v>
      </c>
    </row>
    <row r="875" spans="10:10" x14ac:dyDescent="0.45">
      <c r="J875">
        <v>1813.4906822977146</v>
      </c>
    </row>
    <row r="876" spans="10:10" x14ac:dyDescent="0.45">
      <c r="J876">
        <v>1814.0708691735031</v>
      </c>
    </row>
    <row r="877" spans="10:10" x14ac:dyDescent="0.45">
      <c r="J877">
        <v>1817.6088809569496</v>
      </c>
    </row>
    <row r="878" spans="10:10" x14ac:dyDescent="0.45">
      <c r="J878">
        <v>1820.00134277344</v>
      </c>
    </row>
    <row r="879" spans="10:10" x14ac:dyDescent="0.45">
      <c r="J879">
        <v>1820.5138351206172</v>
      </c>
    </row>
    <row r="880" spans="10:10" x14ac:dyDescent="0.45">
      <c r="J880">
        <v>1820.6532961943369</v>
      </c>
    </row>
    <row r="881" spans="10:10" x14ac:dyDescent="0.45">
      <c r="J881">
        <v>1821.5909598391993</v>
      </c>
    </row>
    <row r="882" spans="10:10" x14ac:dyDescent="0.45">
      <c r="J882">
        <v>1821.5909598391993</v>
      </c>
    </row>
    <row r="883" spans="10:10" x14ac:dyDescent="0.45">
      <c r="J883">
        <v>1822.9796510576957</v>
      </c>
    </row>
    <row r="884" spans="10:10" x14ac:dyDescent="0.45">
      <c r="J884">
        <v>1824.2449836755559</v>
      </c>
    </row>
    <row r="885" spans="10:10" x14ac:dyDescent="0.45">
      <c r="J885">
        <v>1824.3730977070991</v>
      </c>
    </row>
    <row r="886" spans="10:10" x14ac:dyDescent="0.45">
      <c r="J886">
        <v>1829.5076892538011</v>
      </c>
    </row>
    <row r="887" spans="10:10" x14ac:dyDescent="0.45">
      <c r="J887">
        <v>1830.0519894187848</v>
      </c>
    </row>
    <row r="888" spans="10:10" x14ac:dyDescent="0.45">
      <c r="J888">
        <v>1830.3662994270583</v>
      </c>
    </row>
    <row r="889" spans="10:10" x14ac:dyDescent="0.45">
      <c r="J889">
        <v>1830.9919200759632</v>
      </c>
    </row>
    <row r="890" spans="10:10" x14ac:dyDescent="0.45">
      <c r="J890">
        <v>1831.6166085017142</v>
      </c>
    </row>
    <row r="891" spans="10:10" x14ac:dyDescent="0.45">
      <c r="J891">
        <v>1831.6166085017167</v>
      </c>
    </row>
    <row r="892" spans="10:10" x14ac:dyDescent="0.45">
      <c r="J892">
        <v>1839.9690967590329</v>
      </c>
    </row>
    <row r="893" spans="10:10" x14ac:dyDescent="0.45">
      <c r="J893">
        <v>1840.0903477572178</v>
      </c>
    </row>
    <row r="894" spans="10:10" x14ac:dyDescent="0.45">
      <c r="J894">
        <v>1841.3502685277688</v>
      </c>
    </row>
    <row r="895" spans="10:10" x14ac:dyDescent="0.45">
      <c r="J895">
        <v>1841.6029728387382</v>
      </c>
    </row>
    <row r="896" spans="10:10" x14ac:dyDescent="0.45">
      <c r="J896">
        <v>1842.0022773740914</v>
      </c>
    </row>
    <row r="897" spans="10:10" x14ac:dyDescent="0.45">
      <c r="J897">
        <v>1842.8115879752295</v>
      </c>
    </row>
    <row r="898" spans="10:10" x14ac:dyDescent="0.45">
      <c r="J898">
        <v>1849.5065003601107</v>
      </c>
    </row>
    <row r="899" spans="10:10" x14ac:dyDescent="0.45">
      <c r="J899">
        <v>1849.7833700541817</v>
      </c>
    </row>
    <row r="900" spans="10:10" x14ac:dyDescent="0.45">
      <c r="J900">
        <v>1850.7237823519999</v>
      </c>
    </row>
    <row r="901" spans="10:10" x14ac:dyDescent="0.45">
      <c r="J901">
        <v>1852.406490502972</v>
      </c>
    </row>
    <row r="902" spans="10:10" x14ac:dyDescent="0.45">
      <c r="J902">
        <v>1858.87738803911</v>
      </c>
    </row>
    <row r="903" spans="10:10" x14ac:dyDescent="0.45">
      <c r="J903">
        <v>1859.9452394469656</v>
      </c>
    </row>
    <row r="904" spans="10:10" x14ac:dyDescent="0.45">
      <c r="J904">
        <v>1860.4541315763288</v>
      </c>
    </row>
    <row r="905" spans="10:10" x14ac:dyDescent="0.45">
      <c r="J905">
        <v>1861.5125628545475</v>
      </c>
    </row>
    <row r="906" spans="10:10" x14ac:dyDescent="0.45">
      <c r="J906">
        <v>1861.8655971169871</v>
      </c>
    </row>
    <row r="907" spans="10:10" x14ac:dyDescent="0.45">
      <c r="J907">
        <v>1864.1168832629598</v>
      </c>
    </row>
    <row r="908" spans="10:10" x14ac:dyDescent="0.45">
      <c r="J908">
        <v>1865.0266727917499</v>
      </c>
    </row>
    <row r="909" spans="10:10" x14ac:dyDescent="0.45">
      <c r="J909">
        <v>1866.3896853028559</v>
      </c>
    </row>
    <row r="910" spans="10:10" x14ac:dyDescent="0.45">
      <c r="J910">
        <v>1867.8371317654619</v>
      </c>
    </row>
    <row r="911" spans="10:10" x14ac:dyDescent="0.45">
      <c r="J911">
        <v>1868.7610713857296</v>
      </c>
    </row>
    <row r="912" spans="10:10" x14ac:dyDescent="0.45">
      <c r="J912">
        <v>1871.2416872518891</v>
      </c>
    </row>
    <row r="913" spans="10:10" x14ac:dyDescent="0.45">
      <c r="J913">
        <v>1873.2141305895714</v>
      </c>
    </row>
    <row r="914" spans="10:10" x14ac:dyDescent="0.45">
      <c r="J914">
        <v>1875.1530677062754</v>
      </c>
    </row>
    <row r="915" spans="10:10" x14ac:dyDescent="0.45">
      <c r="J915">
        <v>1875.261727055117</v>
      </c>
    </row>
    <row r="916" spans="10:10" x14ac:dyDescent="0.45">
      <c r="J916">
        <v>1875.2983094811475</v>
      </c>
    </row>
    <row r="917" spans="10:10" x14ac:dyDescent="0.45">
      <c r="J917">
        <v>1878.7878933760423</v>
      </c>
    </row>
    <row r="918" spans="10:10" x14ac:dyDescent="0.45">
      <c r="J918">
        <v>1879.6694000482501</v>
      </c>
    </row>
    <row r="919" spans="10:10" x14ac:dyDescent="0.45">
      <c r="J919">
        <v>1880.3331009129072</v>
      </c>
    </row>
    <row r="920" spans="10:10" x14ac:dyDescent="0.45">
      <c r="J920">
        <v>1881.7589313440665</v>
      </c>
    </row>
    <row r="921" spans="10:10" x14ac:dyDescent="0.45">
      <c r="J921">
        <v>1883.5374311331905</v>
      </c>
    </row>
    <row r="922" spans="10:10" x14ac:dyDescent="0.45">
      <c r="J922">
        <v>1883.8760300034482</v>
      </c>
    </row>
    <row r="923" spans="10:10" x14ac:dyDescent="0.45">
      <c r="J923">
        <v>1887.8820212367166</v>
      </c>
    </row>
    <row r="924" spans="10:10" x14ac:dyDescent="0.45">
      <c r="J924">
        <v>1890.0925310455509</v>
      </c>
    </row>
    <row r="925" spans="10:10" x14ac:dyDescent="0.45">
      <c r="J925">
        <v>1891.723530145302</v>
      </c>
    </row>
    <row r="926" spans="10:10" x14ac:dyDescent="0.45">
      <c r="J926">
        <v>1893.0328371207017</v>
      </c>
    </row>
    <row r="927" spans="10:10" x14ac:dyDescent="0.45">
      <c r="J927">
        <v>1895.0173820293696</v>
      </c>
    </row>
    <row r="928" spans="10:10" x14ac:dyDescent="0.45">
      <c r="J928" s="2">
        <v>1895.2626696780655</v>
      </c>
    </row>
    <row r="929" spans="10:10" x14ac:dyDescent="0.45">
      <c r="J929">
        <v>1897.874111224389</v>
      </c>
    </row>
    <row r="930" spans="10:10" x14ac:dyDescent="0.45">
      <c r="J930">
        <v>1899.5220097285514</v>
      </c>
    </row>
    <row r="931" spans="10:10" x14ac:dyDescent="0.45">
      <c r="J931">
        <v>1900.3851520670291</v>
      </c>
    </row>
    <row r="932" spans="10:10" x14ac:dyDescent="0.45">
      <c r="J932">
        <v>1902.43005371094</v>
      </c>
    </row>
    <row r="933" spans="10:10" x14ac:dyDescent="0.45">
      <c r="J933">
        <v>1905.9391649133304</v>
      </c>
    </row>
    <row r="934" spans="10:10" x14ac:dyDescent="0.45">
      <c r="J934">
        <v>1906.8767566016288</v>
      </c>
    </row>
    <row r="935" spans="10:10" x14ac:dyDescent="0.45">
      <c r="J935">
        <v>1906.8979409599922</v>
      </c>
    </row>
    <row r="936" spans="10:10" x14ac:dyDescent="0.45">
      <c r="J936">
        <v>1908.0623658741215</v>
      </c>
    </row>
    <row r="937" spans="10:10" x14ac:dyDescent="0.45">
      <c r="J937">
        <v>1908.37353515625</v>
      </c>
    </row>
    <row r="938" spans="10:10" x14ac:dyDescent="0.45">
      <c r="J938">
        <v>1910.0837121870768</v>
      </c>
    </row>
    <row r="939" spans="10:10" x14ac:dyDescent="0.45">
      <c r="J939">
        <v>1910.0837121870788</v>
      </c>
    </row>
    <row r="940" spans="10:10" x14ac:dyDescent="0.45">
      <c r="J940">
        <v>1910.2401302761668</v>
      </c>
    </row>
    <row r="941" spans="10:10" x14ac:dyDescent="0.45">
      <c r="J941" s="2">
        <v>1914.802678395828</v>
      </c>
    </row>
    <row r="942" spans="10:10" x14ac:dyDescent="0.45">
      <c r="J942">
        <v>1915.1176071146356</v>
      </c>
    </row>
    <row r="943" spans="10:10" x14ac:dyDescent="0.45">
      <c r="J943">
        <v>1915.2758231599346</v>
      </c>
    </row>
    <row r="944" spans="10:10" x14ac:dyDescent="0.45">
      <c r="J944">
        <v>1915.3464434638117</v>
      </c>
    </row>
    <row r="945" spans="10:10" x14ac:dyDescent="0.45">
      <c r="J945">
        <v>1916.853558861905</v>
      </c>
    </row>
    <row r="946" spans="10:10" x14ac:dyDescent="0.45">
      <c r="J946">
        <v>1916.8862040735125</v>
      </c>
    </row>
    <row r="947" spans="10:10" x14ac:dyDescent="0.45">
      <c r="J947">
        <v>1917.1914525611769</v>
      </c>
    </row>
    <row r="948" spans="10:10" x14ac:dyDescent="0.45">
      <c r="J948">
        <v>1919.618608205767</v>
      </c>
    </row>
    <row r="949" spans="10:10" x14ac:dyDescent="0.45">
      <c r="J949">
        <v>1923.9181801116649</v>
      </c>
    </row>
    <row r="950" spans="10:10" x14ac:dyDescent="0.45">
      <c r="J950">
        <v>1925.7755465965458</v>
      </c>
    </row>
    <row r="951" spans="10:10" x14ac:dyDescent="0.45">
      <c r="J951">
        <v>1929.6809133218671</v>
      </c>
    </row>
    <row r="952" spans="10:10" x14ac:dyDescent="0.45">
      <c r="J952">
        <v>1930.818885376739</v>
      </c>
    </row>
    <row r="953" spans="10:10" x14ac:dyDescent="0.45">
      <c r="J953">
        <v>1932.4266622594005</v>
      </c>
    </row>
    <row r="954" spans="10:10" x14ac:dyDescent="0.45">
      <c r="J954">
        <v>1932.9272172407952</v>
      </c>
    </row>
    <row r="955" spans="10:10" x14ac:dyDescent="0.45">
      <c r="J955">
        <v>1933.7032971844612</v>
      </c>
    </row>
    <row r="956" spans="10:10" x14ac:dyDescent="0.45">
      <c r="J956">
        <v>1937.335129567198</v>
      </c>
    </row>
    <row r="957" spans="10:10" x14ac:dyDescent="0.45">
      <c r="J957">
        <v>1938.0236274219355</v>
      </c>
    </row>
    <row r="958" spans="10:10" x14ac:dyDescent="0.45">
      <c r="J958">
        <v>1940.4030326056009</v>
      </c>
    </row>
    <row r="959" spans="10:10" x14ac:dyDescent="0.45">
      <c r="J959">
        <v>1942.152996932997</v>
      </c>
    </row>
    <row r="960" spans="10:10" x14ac:dyDescent="0.45">
      <c r="J960">
        <v>1944.9983848203599</v>
      </c>
    </row>
    <row r="961" spans="10:10" x14ac:dyDescent="0.45">
      <c r="J961">
        <v>1945.293715230632</v>
      </c>
    </row>
    <row r="962" spans="10:10" x14ac:dyDescent="0.45">
      <c r="J962">
        <v>1945.564140522958</v>
      </c>
    </row>
    <row r="963" spans="10:10" x14ac:dyDescent="0.45">
      <c r="J963">
        <v>1945.7889940696521</v>
      </c>
    </row>
    <row r="964" spans="10:10" x14ac:dyDescent="0.45">
      <c r="J964">
        <v>1946.8221728329847</v>
      </c>
    </row>
    <row r="965" spans="10:10" x14ac:dyDescent="0.45">
      <c r="J965">
        <v>1950.9497098843858</v>
      </c>
    </row>
    <row r="966" spans="10:10" x14ac:dyDescent="0.45">
      <c r="J966">
        <v>1954.0300331157032</v>
      </c>
    </row>
    <row r="967" spans="10:10" x14ac:dyDescent="0.45">
      <c r="J967">
        <v>1955.3296949955736</v>
      </c>
    </row>
    <row r="968" spans="10:10" x14ac:dyDescent="0.45">
      <c r="J968">
        <v>1955.5697461756979</v>
      </c>
    </row>
    <row r="969" spans="10:10" x14ac:dyDescent="0.45">
      <c r="J969">
        <v>1960.6340867109507</v>
      </c>
    </row>
    <row r="970" spans="10:10" x14ac:dyDescent="0.45">
      <c r="J970">
        <v>1961.0581686946293</v>
      </c>
    </row>
    <row r="971" spans="10:10" x14ac:dyDescent="0.45">
      <c r="J971">
        <v>1962.5406376610943</v>
      </c>
    </row>
    <row r="972" spans="10:10" x14ac:dyDescent="0.45">
      <c r="J972">
        <v>1962.8345596937722</v>
      </c>
    </row>
    <row r="973" spans="10:10" x14ac:dyDescent="0.45">
      <c r="J973">
        <v>1962.8345596937725</v>
      </c>
    </row>
    <row r="974" spans="10:10" x14ac:dyDescent="0.45">
      <c r="J974">
        <v>1962.9210250377268</v>
      </c>
    </row>
    <row r="975" spans="10:10" x14ac:dyDescent="0.45">
      <c r="J975">
        <v>1963.0292012123102</v>
      </c>
    </row>
    <row r="976" spans="10:10" x14ac:dyDescent="0.45">
      <c r="J976">
        <v>1963.2750987873858</v>
      </c>
    </row>
    <row r="977" spans="10:10" x14ac:dyDescent="0.45">
      <c r="J977">
        <v>1963.405278896842</v>
      </c>
    </row>
    <row r="978" spans="10:10" x14ac:dyDescent="0.45">
      <c r="J978">
        <v>1967.9428660249889</v>
      </c>
    </row>
    <row r="979" spans="10:10" x14ac:dyDescent="0.45">
      <c r="J979">
        <v>1969.7029956722308</v>
      </c>
    </row>
    <row r="980" spans="10:10" x14ac:dyDescent="0.45">
      <c r="J980">
        <v>1970.0764449964599</v>
      </c>
    </row>
    <row r="981" spans="10:10" x14ac:dyDescent="0.45">
      <c r="J981">
        <v>1970.5724550541161</v>
      </c>
    </row>
    <row r="982" spans="10:10" x14ac:dyDescent="0.45">
      <c r="J982">
        <v>1972.16784667969</v>
      </c>
    </row>
    <row r="983" spans="10:10" x14ac:dyDescent="0.45">
      <c r="J983">
        <v>1974.8582021244026</v>
      </c>
    </row>
    <row r="984" spans="10:10" x14ac:dyDescent="0.45">
      <c r="J984">
        <v>1975.1559893983303</v>
      </c>
    </row>
    <row r="985" spans="10:10" x14ac:dyDescent="0.45">
      <c r="J985">
        <v>1975.7538861295843</v>
      </c>
    </row>
    <row r="986" spans="10:10" x14ac:dyDescent="0.45">
      <c r="J986">
        <v>1975.7538861295866</v>
      </c>
    </row>
    <row r="987" spans="10:10" x14ac:dyDescent="0.45">
      <c r="J987">
        <v>1977.7976617273541</v>
      </c>
    </row>
    <row r="988" spans="10:10" x14ac:dyDescent="0.45">
      <c r="J988">
        <v>1978.6326268998423</v>
      </c>
    </row>
    <row r="989" spans="10:10" x14ac:dyDescent="0.45">
      <c r="J989">
        <v>1982.3640600921324</v>
      </c>
    </row>
    <row r="990" spans="10:10" x14ac:dyDescent="0.45">
      <c r="J990">
        <v>1985.0402524249969</v>
      </c>
    </row>
    <row r="991" spans="10:10" x14ac:dyDescent="0.45">
      <c r="J991">
        <v>1985.5256859532124</v>
      </c>
    </row>
    <row r="992" spans="10:10" x14ac:dyDescent="0.45">
      <c r="J992">
        <v>1986.1613582342945</v>
      </c>
    </row>
    <row r="993" spans="10:10" x14ac:dyDescent="0.45">
      <c r="J993">
        <v>1988.4293038155438</v>
      </c>
    </row>
    <row r="994" spans="10:10" x14ac:dyDescent="0.45">
      <c r="J994">
        <v>1989.016473808822</v>
      </c>
    </row>
    <row r="995" spans="10:10" x14ac:dyDescent="0.45">
      <c r="J995">
        <v>1989.0211604334834</v>
      </c>
    </row>
    <row r="996" spans="10:10" x14ac:dyDescent="0.45">
      <c r="J996">
        <v>1991.5796404563821</v>
      </c>
    </row>
    <row r="997" spans="10:10" x14ac:dyDescent="0.45">
      <c r="J997">
        <v>1993.1201688863616</v>
      </c>
    </row>
    <row r="998" spans="10:10" x14ac:dyDescent="0.45">
      <c r="J998">
        <v>1993.4184465201988</v>
      </c>
    </row>
    <row r="999" spans="10:10" x14ac:dyDescent="0.45">
      <c r="J999">
        <v>1993.5343111425659</v>
      </c>
    </row>
    <row r="1000" spans="10:10" x14ac:dyDescent="0.45">
      <c r="J1000">
        <v>1995.3237227451157</v>
      </c>
    </row>
    <row r="1001" spans="10:10" x14ac:dyDescent="0.45">
      <c r="J1001">
        <v>1995.9383760917297</v>
      </c>
    </row>
    <row r="1002" spans="10:10" x14ac:dyDescent="0.45">
      <c r="J1002">
        <v>1996.2133048688477</v>
      </c>
    </row>
    <row r="1003" spans="10:10" x14ac:dyDescent="0.45">
      <c r="J1003">
        <v>1996.2133048688495</v>
      </c>
    </row>
    <row r="1004" spans="10:10" x14ac:dyDescent="0.45">
      <c r="J1004">
        <v>1997.6829437335637</v>
      </c>
    </row>
    <row r="1005" spans="10:10" x14ac:dyDescent="0.45">
      <c r="J1005">
        <v>1997.8818707261285</v>
      </c>
    </row>
    <row r="1006" spans="10:10" x14ac:dyDescent="0.45">
      <c r="J1006">
        <v>1998.2378806197135</v>
      </c>
    </row>
    <row r="1007" spans="10:10" x14ac:dyDescent="0.45">
      <c r="J1007">
        <v>2001.1346716964083</v>
      </c>
    </row>
    <row r="1008" spans="10:10" x14ac:dyDescent="0.45">
      <c r="J1008">
        <v>2003.1747814704997</v>
      </c>
    </row>
    <row r="1009" spans="10:10" x14ac:dyDescent="0.45">
      <c r="J1009">
        <v>2005.4621343455281</v>
      </c>
    </row>
    <row r="1010" spans="10:10" x14ac:dyDescent="0.45">
      <c r="J1010">
        <v>2005.60961914063</v>
      </c>
    </row>
    <row r="1011" spans="10:10" x14ac:dyDescent="0.45">
      <c r="J1011">
        <v>2006.2728670260356</v>
      </c>
    </row>
    <row r="1012" spans="10:10" x14ac:dyDescent="0.45">
      <c r="J1012">
        <v>2006.7408164678782</v>
      </c>
    </row>
    <row r="1013" spans="10:10" x14ac:dyDescent="0.45">
      <c r="J1013">
        <v>2012.1923227612149</v>
      </c>
    </row>
    <row r="1014" spans="10:10" x14ac:dyDescent="0.45">
      <c r="J1014">
        <v>2013.2315908144919</v>
      </c>
    </row>
    <row r="1015" spans="10:10" x14ac:dyDescent="0.45">
      <c r="J1015">
        <v>2013.4002199071535</v>
      </c>
    </row>
    <row r="1016" spans="10:10" x14ac:dyDescent="0.45">
      <c r="J1016">
        <v>2015.0228207604725</v>
      </c>
    </row>
    <row r="1017" spans="10:10" x14ac:dyDescent="0.45">
      <c r="J1017" s="2">
        <v>2016.6342467775869</v>
      </c>
    </row>
    <row r="1018" spans="10:10" x14ac:dyDescent="0.45">
      <c r="J1018">
        <v>2017.7851027585073</v>
      </c>
    </row>
    <row r="1019" spans="10:10" x14ac:dyDescent="0.45">
      <c r="J1019">
        <v>2018.2733583028437</v>
      </c>
    </row>
    <row r="1020" spans="10:10" x14ac:dyDescent="0.45">
      <c r="J1020">
        <v>2018.2733583028462</v>
      </c>
    </row>
    <row r="1021" spans="10:10" x14ac:dyDescent="0.45">
      <c r="J1021">
        <v>2019.1824909577199</v>
      </c>
    </row>
    <row r="1022" spans="10:10" x14ac:dyDescent="0.45">
      <c r="J1022">
        <v>2019.6977484905608</v>
      </c>
    </row>
    <row r="1023" spans="10:10" x14ac:dyDescent="0.45">
      <c r="J1023">
        <v>2019.7383956343126</v>
      </c>
    </row>
    <row r="1024" spans="10:10" x14ac:dyDescent="0.45">
      <c r="J1024">
        <v>2019.906634208035</v>
      </c>
    </row>
    <row r="1025" spans="10:10" x14ac:dyDescent="0.45">
      <c r="J1025">
        <v>2020.6056773472212</v>
      </c>
    </row>
    <row r="1026" spans="10:10" x14ac:dyDescent="0.45">
      <c r="J1026">
        <v>2021.4591460851195</v>
      </c>
    </row>
    <row r="1027" spans="10:10" x14ac:dyDescent="0.45">
      <c r="J1027">
        <v>2022.6973351856145</v>
      </c>
    </row>
    <row r="1028" spans="10:10" x14ac:dyDescent="0.45">
      <c r="J1028">
        <v>2025.832670732482</v>
      </c>
    </row>
    <row r="1029" spans="10:10" x14ac:dyDescent="0.45">
      <c r="J1029">
        <v>2026.2120088455104</v>
      </c>
    </row>
    <row r="1030" spans="10:10" x14ac:dyDescent="0.45">
      <c r="J1030">
        <v>2026.3195009304538</v>
      </c>
    </row>
    <row r="1031" spans="10:10" x14ac:dyDescent="0.45">
      <c r="J1031">
        <v>2026.7778244696901</v>
      </c>
    </row>
    <row r="1032" spans="10:10" x14ac:dyDescent="0.45">
      <c r="J1032">
        <v>2028.9574075362177</v>
      </c>
    </row>
    <row r="1033" spans="10:10" x14ac:dyDescent="0.45">
      <c r="J1033">
        <v>2029.9949294449834</v>
      </c>
    </row>
    <row r="1034" spans="10:10" x14ac:dyDescent="0.45">
      <c r="J1034" s="2">
        <v>2031.9099884527313</v>
      </c>
    </row>
    <row r="1035" spans="10:10" x14ac:dyDescent="0.45">
      <c r="J1035">
        <v>2031.9466953881449</v>
      </c>
    </row>
    <row r="1036" spans="10:10" x14ac:dyDescent="0.45">
      <c r="J1036">
        <v>2032.2779605123837</v>
      </c>
    </row>
    <row r="1037" spans="10:10" x14ac:dyDescent="0.45">
      <c r="J1037" s="2">
        <v>2035.9631616680924</v>
      </c>
    </row>
    <row r="1038" spans="10:10" x14ac:dyDescent="0.45">
      <c r="J1038">
        <v>2036.2630856765388</v>
      </c>
    </row>
    <row r="1039" spans="10:10" x14ac:dyDescent="0.45">
      <c r="J1039">
        <v>2037.7675101054624</v>
      </c>
    </row>
    <row r="1040" spans="10:10" x14ac:dyDescent="0.45">
      <c r="J1040">
        <v>2038.1459862512042</v>
      </c>
    </row>
    <row r="1041" spans="10:10" x14ac:dyDescent="0.45">
      <c r="J1041">
        <v>2038.6637889899478</v>
      </c>
    </row>
    <row r="1042" spans="10:10" x14ac:dyDescent="0.45">
      <c r="J1042">
        <v>2038.9542985012849</v>
      </c>
    </row>
    <row r="1043" spans="10:10" x14ac:dyDescent="0.45">
      <c r="J1043">
        <v>2039.1115341233121</v>
      </c>
    </row>
    <row r="1044" spans="10:10" x14ac:dyDescent="0.45">
      <c r="J1044">
        <v>2042.4029525991662</v>
      </c>
    </row>
    <row r="1045" spans="10:10" x14ac:dyDescent="0.45">
      <c r="J1045">
        <v>2042.7000910139859</v>
      </c>
    </row>
    <row r="1046" spans="10:10" x14ac:dyDescent="0.45">
      <c r="J1046">
        <v>2043.8528954093345</v>
      </c>
    </row>
    <row r="1047" spans="10:10" x14ac:dyDescent="0.45">
      <c r="J1047">
        <v>2044.8818248584514</v>
      </c>
    </row>
    <row r="1048" spans="10:10" x14ac:dyDescent="0.45">
      <c r="J1048">
        <v>2048.2434532758184</v>
      </c>
    </row>
    <row r="1049" spans="10:10" x14ac:dyDescent="0.45">
      <c r="J1049">
        <v>2048.8710480499835</v>
      </c>
    </row>
    <row r="1050" spans="10:10" x14ac:dyDescent="0.45">
      <c r="J1050">
        <v>2050.0070515598268</v>
      </c>
    </row>
    <row r="1051" spans="10:10" x14ac:dyDescent="0.45">
      <c r="J1051">
        <v>2050.0070515598268</v>
      </c>
    </row>
    <row r="1052" spans="10:10" x14ac:dyDescent="0.45">
      <c r="J1052">
        <v>2052.5539589471755</v>
      </c>
    </row>
    <row r="1053" spans="10:10" x14ac:dyDescent="0.45">
      <c r="J1053">
        <v>2053.3831358933894</v>
      </c>
    </row>
    <row r="1054" spans="10:10" x14ac:dyDescent="0.45">
      <c r="J1054">
        <v>2056.4705104880059</v>
      </c>
    </row>
    <row r="1055" spans="10:10" x14ac:dyDescent="0.45">
      <c r="J1055">
        <v>2057.9696912914574</v>
      </c>
    </row>
    <row r="1056" spans="10:10" x14ac:dyDescent="0.45">
      <c r="J1056">
        <v>2062.182612641609</v>
      </c>
    </row>
    <row r="1057" spans="10:10" x14ac:dyDescent="0.45">
      <c r="J1057">
        <v>2064.2538528829996</v>
      </c>
    </row>
    <row r="1058" spans="10:10" x14ac:dyDescent="0.45">
      <c r="J1058">
        <v>2064.4231121419375</v>
      </c>
    </row>
    <row r="1059" spans="10:10" x14ac:dyDescent="0.45">
      <c r="J1059">
        <v>2064.814381216122</v>
      </c>
    </row>
    <row r="1060" spans="10:10" x14ac:dyDescent="0.45">
      <c r="J1060">
        <v>2065.4272771822766</v>
      </c>
    </row>
    <row r="1061" spans="10:10" x14ac:dyDescent="0.45">
      <c r="J1061">
        <v>2065.9605601226781</v>
      </c>
    </row>
    <row r="1062" spans="10:10" x14ac:dyDescent="0.45">
      <c r="J1062">
        <v>2066.3154063863171</v>
      </c>
    </row>
    <row r="1063" spans="10:10" x14ac:dyDescent="0.45">
      <c r="J1063">
        <v>2067.0913126238775</v>
      </c>
    </row>
    <row r="1064" spans="10:10" x14ac:dyDescent="0.45">
      <c r="J1064">
        <v>2069.40185546875</v>
      </c>
    </row>
    <row r="1065" spans="10:10" x14ac:dyDescent="0.45">
      <c r="J1065">
        <v>2069.6145413212384</v>
      </c>
    </row>
    <row r="1066" spans="10:10" x14ac:dyDescent="0.45">
      <c r="J1066">
        <v>2070.0715322917322</v>
      </c>
    </row>
    <row r="1067" spans="10:10" x14ac:dyDescent="0.45">
      <c r="J1067">
        <v>2070.1297880209504</v>
      </c>
    </row>
    <row r="1068" spans="10:10" x14ac:dyDescent="0.45">
      <c r="J1068" s="2">
        <v>2070.2906283639272</v>
      </c>
    </row>
    <row r="1069" spans="10:10" x14ac:dyDescent="0.45">
      <c r="J1069">
        <v>2070.3577555698189</v>
      </c>
    </row>
    <row r="1070" spans="10:10" x14ac:dyDescent="0.45">
      <c r="J1070">
        <v>2073.3235382155035</v>
      </c>
    </row>
    <row r="1071" spans="10:10" x14ac:dyDescent="0.45">
      <c r="J1071">
        <v>2074.6041306696816</v>
      </c>
    </row>
    <row r="1072" spans="10:10" x14ac:dyDescent="0.45">
      <c r="J1072">
        <v>2079.5030427105994</v>
      </c>
    </row>
    <row r="1073" spans="10:10" x14ac:dyDescent="0.45">
      <c r="J1073">
        <v>2081.1630176266349</v>
      </c>
    </row>
    <row r="1074" spans="10:10" x14ac:dyDescent="0.45">
      <c r="J1074">
        <v>2081.7479460961367</v>
      </c>
    </row>
    <row r="1075" spans="10:10" x14ac:dyDescent="0.45">
      <c r="J1075">
        <v>2081.7479460961395</v>
      </c>
    </row>
    <row r="1076" spans="10:10" x14ac:dyDescent="0.45">
      <c r="J1076">
        <v>2081.8128722768502</v>
      </c>
    </row>
    <row r="1077" spans="10:10" x14ac:dyDescent="0.45">
      <c r="J1077">
        <v>2083.48486328125</v>
      </c>
    </row>
    <row r="1078" spans="10:10" x14ac:dyDescent="0.45">
      <c r="J1078">
        <v>2083.7761171802422</v>
      </c>
    </row>
    <row r="1079" spans="10:10" x14ac:dyDescent="0.45">
      <c r="J1079">
        <v>2083.9283122140655</v>
      </c>
    </row>
    <row r="1080" spans="10:10" x14ac:dyDescent="0.45">
      <c r="J1080">
        <v>2085.6446209919773</v>
      </c>
    </row>
    <row r="1081" spans="10:10" x14ac:dyDescent="0.45">
      <c r="J1081">
        <v>2086.6996784209464</v>
      </c>
    </row>
    <row r="1082" spans="10:10" x14ac:dyDescent="0.45">
      <c r="J1082">
        <v>2087.315218402272</v>
      </c>
    </row>
    <row r="1083" spans="10:10" x14ac:dyDescent="0.45">
      <c r="J1083">
        <v>2087.7476964935058</v>
      </c>
    </row>
    <row r="1084" spans="10:10" x14ac:dyDescent="0.45">
      <c r="J1084">
        <v>2088.2716612903341</v>
      </c>
    </row>
    <row r="1085" spans="10:10" x14ac:dyDescent="0.45">
      <c r="J1085">
        <v>2088.4186341072191</v>
      </c>
    </row>
    <row r="1086" spans="10:10" x14ac:dyDescent="0.45">
      <c r="J1086">
        <v>2090.8394421960343</v>
      </c>
    </row>
    <row r="1087" spans="10:10" x14ac:dyDescent="0.45">
      <c r="J1087">
        <v>2090.858068944859</v>
      </c>
    </row>
    <row r="1088" spans="10:10" x14ac:dyDescent="0.45">
      <c r="J1088">
        <v>2091.2951414260856</v>
      </c>
    </row>
    <row r="1089" spans="10:10" x14ac:dyDescent="0.45">
      <c r="J1089">
        <v>2092.6770426580961</v>
      </c>
    </row>
    <row r="1090" spans="10:10" x14ac:dyDescent="0.45">
      <c r="J1090">
        <v>2093.5049337832065</v>
      </c>
    </row>
    <row r="1091" spans="10:10" x14ac:dyDescent="0.45">
      <c r="J1091">
        <v>2094.7377415011288</v>
      </c>
    </row>
    <row r="1092" spans="10:10" x14ac:dyDescent="0.45">
      <c r="J1092">
        <v>2096.7650028092949</v>
      </c>
    </row>
    <row r="1093" spans="10:10" x14ac:dyDescent="0.45">
      <c r="J1093">
        <v>2097.1442548360369</v>
      </c>
    </row>
    <row r="1094" spans="10:10" x14ac:dyDescent="0.45">
      <c r="J1094">
        <v>2097.7133519151816</v>
      </c>
    </row>
    <row r="1095" spans="10:10" x14ac:dyDescent="0.45">
      <c r="J1095">
        <v>2102.054198203271</v>
      </c>
    </row>
    <row r="1096" spans="10:10" x14ac:dyDescent="0.45">
      <c r="J1096">
        <v>2108.4945495975057</v>
      </c>
    </row>
    <row r="1097" spans="10:10" x14ac:dyDescent="0.45">
      <c r="J1097">
        <v>2110.2470513698809</v>
      </c>
    </row>
    <row r="1098" spans="10:10" x14ac:dyDescent="0.45">
      <c r="J1098">
        <v>2114.9112945037004</v>
      </c>
    </row>
    <row r="1099" spans="10:10" x14ac:dyDescent="0.45">
      <c r="J1099">
        <v>2115.8536822102938</v>
      </c>
    </row>
    <row r="1100" spans="10:10" x14ac:dyDescent="0.45">
      <c r="J1100">
        <v>2116.7082264098817</v>
      </c>
    </row>
    <row r="1101" spans="10:10" x14ac:dyDescent="0.45">
      <c r="J1101">
        <v>2117.8748842939358</v>
      </c>
    </row>
    <row r="1102" spans="10:10" x14ac:dyDescent="0.45">
      <c r="J1102">
        <v>2120.0184570492779</v>
      </c>
    </row>
    <row r="1103" spans="10:10" x14ac:dyDescent="0.45">
      <c r="J1103">
        <v>2120.0875155385716</v>
      </c>
    </row>
    <row r="1104" spans="10:10" x14ac:dyDescent="0.45">
      <c r="J1104">
        <v>2121.8494007525246</v>
      </c>
    </row>
    <row r="1105" spans="10:10" x14ac:dyDescent="0.45">
      <c r="J1105">
        <v>2123.2361731035753</v>
      </c>
    </row>
    <row r="1106" spans="10:10" x14ac:dyDescent="0.45">
      <c r="J1106">
        <v>2124.2233876463606</v>
      </c>
    </row>
    <row r="1107" spans="10:10" x14ac:dyDescent="0.45">
      <c r="J1107">
        <v>2124.950748849164</v>
      </c>
    </row>
    <row r="1108" spans="10:10" x14ac:dyDescent="0.45">
      <c r="J1108">
        <v>2125.0045272618163</v>
      </c>
    </row>
    <row r="1109" spans="10:10" x14ac:dyDescent="0.45">
      <c r="J1109">
        <v>2125.495227128391</v>
      </c>
    </row>
    <row r="1110" spans="10:10" x14ac:dyDescent="0.45">
      <c r="J1110">
        <v>2126.0437404181334</v>
      </c>
    </row>
    <row r="1111" spans="10:10" x14ac:dyDescent="0.45">
      <c r="J1111">
        <v>2126.3795488388296</v>
      </c>
    </row>
    <row r="1112" spans="10:10" x14ac:dyDescent="0.45">
      <c r="J1112">
        <v>2130.5079747448649</v>
      </c>
    </row>
    <row r="1113" spans="10:10" x14ac:dyDescent="0.45">
      <c r="J1113">
        <v>2130.752976017347</v>
      </c>
    </row>
    <row r="1114" spans="10:10" x14ac:dyDescent="0.45">
      <c r="J1114">
        <v>2131.839930941228</v>
      </c>
    </row>
    <row r="1115" spans="10:10" x14ac:dyDescent="0.45">
      <c r="J1115">
        <v>2132.0194172942092</v>
      </c>
    </row>
    <row r="1116" spans="10:10" x14ac:dyDescent="0.45">
      <c r="J1116">
        <v>2133.184411987867</v>
      </c>
    </row>
    <row r="1117" spans="10:10" x14ac:dyDescent="0.45">
      <c r="J1117">
        <v>2133.241270986467</v>
      </c>
    </row>
    <row r="1118" spans="10:10" x14ac:dyDescent="0.45">
      <c r="J1118">
        <v>2134.0091628174146</v>
      </c>
    </row>
    <row r="1119" spans="10:10" x14ac:dyDescent="0.45">
      <c r="J1119">
        <v>2135.5378787372133</v>
      </c>
    </row>
    <row r="1120" spans="10:10" x14ac:dyDescent="0.45">
      <c r="J1120">
        <v>2136.3245925243405</v>
      </c>
    </row>
    <row r="1121" spans="10:10" x14ac:dyDescent="0.45">
      <c r="J1121">
        <v>2138.2531816255914</v>
      </c>
    </row>
    <row r="1122" spans="10:10" x14ac:dyDescent="0.45">
      <c r="J1122">
        <v>2139.2274938401301</v>
      </c>
    </row>
    <row r="1123" spans="10:10" x14ac:dyDescent="0.45">
      <c r="J1123">
        <v>2140.5944311482153</v>
      </c>
    </row>
    <row r="1124" spans="10:10" x14ac:dyDescent="0.45">
      <c r="J1124">
        <v>2141.5203278565523</v>
      </c>
    </row>
    <row r="1125" spans="10:10" x14ac:dyDescent="0.45">
      <c r="J1125">
        <v>2142.2527036985157</v>
      </c>
    </row>
    <row r="1126" spans="10:10" x14ac:dyDescent="0.45">
      <c r="J1126">
        <v>2143.705353466255</v>
      </c>
    </row>
    <row r="1127" spans="10:10" x14ac:dyDescent="0.45">
      <c r="J1127">
        <v>2145.7060322099424</v>
      </c>
    </row>
    <row r="1128" spans="10:10" x14ac:dyDescent="0.45">
      <c r="J1128">
        <v>2145.7456674600148</v>
      </c>
    </row>
    <row r="1129" spans="10:10" x14ac:dyDescent="0.45">
      <c r="J1129">
        <v>2151.1509959578852</v>
      </c>
    </row>
    <row r="1130" spans="10:10" x14ac:dyDescent="0.45">
      <c r="J1130">
        <v>2152.0036630753698</v>
      </c>
    </row>
    <row r="1131" spans="10:10" x14ac:dyDescent="0.45">
      <c r="J1131">
        <v>2152.8673094702635</v>
      </c>
    </row>
    <row r="1132" spans="10:10" x14ac:dyDescent="0.45">
      <c r="J1132">
        <v>2152.9152828976771</v>
      </c>
    </row>
    <row r="1133" spans="10:10" x14ac:dyDescent="0.45">
      <c r="J1133">
        <v>2153.1676123410475</v>
      </c>
    </row>
    <row r="1134" spans="10:10" x14ac:dyDescent="0.45">
      <c r="J1134">
        <v>2153.1676123410475</v>
      </c>
    </row>
    <row r="1135" spans="10:10" x14ac:dyDescent="0.45">
      <c r="J1135">
        <v>2157.4451705913107</v>
      </c>
    </row>
    <row r="1136" spans="10:10" x14ac:dyDescent="0.45">
      <c r="J1136">
        <v>2157.5971330494676</v>
      </c>
    </row>
    <row r="1137" spans="10:10" x14ac:dyDescent="0.45">
      <c r="J1137">
        <v>2157.9574750336938</v>
      </c>
    </row>
    <row r="1138" spans="10:10" x14ac:dyDescent="0.45">
      <c r="J1138">
        <v>2158.1966740453349</v>
      </c>
    </row>
    <row r="1139" spans="10:10" x14ac:dyDescent="0.45">
      <c r="J1139">
        <v>2160.1896665616223</v>
      </c>
    </row>
    <row r="1140" spans="10:10" x14ac:dyDescent="0.45">
      <c r="J1140">
        <v>2161.7677531686786</v>
      </c>
    </row>
    <row r="1141" spans="10:10" x14ac:dyDescent="0.45">
      <c r="J1141">
        <v>2161.7677531686809</v>
      </c>
    </row>
    <row r="1142" spans="10:10" x14ac:dyDescent="0.45">
      <c r="J1142">
        <v>2164.5295887889201</v>
      </c>
    </row>
    <row r="1143" spans="10:10" x14ac:dyDescent="0.45">
      <c r="J1143">
        <v>2165.2975940441297</v>
      </c>
    </row>
    <row r="1144" spans="10:10" x14ac:dyDescent="0.45">
      <c r="J1144">
        <v>2166.6466310105448</v>
      </c>
    </row>
    <row r="1145" spans="10:10" x14ac:dyDescent="0.45">
      <c r="J1145">
        <v>2167.1937121690571</v>
      </c>
    </row>
    <row r="1146" spans="10:10" x14ac:dyDescent="0.45">
      <c r="J1146">
        <v>2169.4176499232722</v>
      </c>
    </row>
    <row r="1147" spans="10:10" x14ac:dyDescent="0.45">
      <c r="J1147">
        <v>2170.9412191489764</v>
      </c>
    </row>
    <row r="1148" spans="10:10" x14ac:dyDescent="0.45">
      <c r="J1148">
        <v>2171.3609163848755</v>
      </c>
    </row>
    <row r="1149" spans="10:10" x14ac:dyDescent="0.45">
      <c r="J1149">
        <v>2173.307183433521</v>
      </c>
    </row>
    <row r="1150" spans="10:10" x14ac:dyDescent="0.45">
      <c r="J1150">
        <v>2175.4548093416279</v>
      </c>
    </row>
    <row r="1151" spans="10:10" x14ac:dyDescent="0.45">
      <c r="J1151">
        <v>2175.7622923981935</v>
      </c>
    </row>
    <row r="1152" spans="10:10" x14ac:dyDescent="0.45">
      <c r="J1152">
        <v>2176.21655273438</v>
      </c>
    </row>
    <row r="1153" spans="10:10" x14ac:dyDescent="0.45">
      <c r="J1153">
        <v>2177.0534469560657</v>
      </c>
    </row>
    <row r="1154" spans="10:10" x14ac:dyDescent="0.45">
      <c r="J1154">
        <v>2178.8630647883638</v>
      </c>
    </row>
    <row r="1155" spans="10:10" x14ac:dyDescent="0.45">
      <c r="J1155">
        <v>2181.7814009877025</v>
      </c>
    </row>
    <row r="1156" spans="10:10" x14ac:dyDescent="0.45">
      <c r="J1156">
        <v>2182.2160081086299</v>
      </c>
    </row>
    <row r="1157" spans="10:10" x14ac:dyDescent="0.45">
      <c r="J1157">
        <v>2185.9903417353721</v>
      </c>
    </row>
    <row r="1158" spans="10:10" x14ac:dyDescent="0.45">
      <c r="J1158">
        <v>2186.5688734118039</v>
      </c>
    </row>
    <row r="1159" spans="10:10" x14ac:dyDescent="0.45">
      <c r="J1159">
        <v>2187.1018942521446</v>
      </c>
    </row>
    <row r="1160" spans="10:10" x14ac:dyDescent="0.45">
      <c r="J1160">
        <v>2188.2386235088861</v>
      </c>
    </row>
    <row r="1161" spans="10:10" x14ac:dyDescent="0.45">
      <c r="J1161">
        <v>2188.6956101774972</v>
      </c>
    </row>
    <row r="1162" spans="10:10" x14ac:dyDescent="0.45">
      <c r="J1162">
        <v>2189.4102772813385</v>
      </c>
    </row>
    <row r="1163" spans="10:10" x14ac:dyDescent="0.45">
      <c r="J1163">
        <v>2189.9648591900318</v>
      </c>
    </row>
    <row r="1164" spans="10:10" x14ac:dyDescent="0.45">
      <c r="J1164">
        <v>2190.8964072416634</v>
      </c>
    </row>
    <row r="1165" spans="10:10" x14ac:dyDescent="0.45">
      <c r="J1165">
        <v>2195.2948546099356</v>
      </c>
    </row>
    <row r="1166" spans="10:10" x14ac:dyDescent="0.45">
      <c r="J1166">
        <v>2199.1293201227941</v>
      </c>
    </row>
    <row r="1167" spans="10:10" x14ac:dyDescent="0.45">
      <c r="J1167">
        <v>2199.5391044647768</v>
      </c>
    </row>
    <row r="1168" spans="10:10" x14ac:dyDescent="0.45">
      <c r="J1168">
        <v>2200.5895348560612</v>
      </c>
    </row>
    <row r="1169" spans="10:10" x14ac:dyDescent="0.45">
      <c r="J1169">
        <v>2201.1293537645861</v>
      </c>
    </row>
    <row r="1170" spans="10:10" x14ac:dyDescent="0.45">
      <c r="J1170" s="2">
        <v>2202.2277471918983</v>
      </c>
    </row>
    <row r="1171" spans="10:10" x14ac:dyDescent="0.45">
      <c r="J1171">
        <v>2202.3605039393892</v>
      </c>
    </row>
    <row r="1172" spans="10:10" x14ac:dyDescent="0.45">
      <c r="J1172">
        <v>2206.1024035677415</v>
      </c>
    </row>
    <row r="1173" spans="10:10" x14ac:dyDescent="0.45">
      <c r="J1173">
        <v>2206.1186111246252</v>
      </c>
    </row>
    <row r="1174" spans="10:10" x14ac:dyDescent="0.45">
      <c r="J1174">
        <v>2211.466796875</v>
      </c>
    </row>
    <row r="1175" spans="10:10" x14ac:dyDescent="0.45">
      <c r="J1175">
        <v>2213.1814410479042</v>
      </c>
    </row>
    <row r="1176" spans="10:10" x14ac:dyDescent="0.45">
      <c r="J1176">
        <v>2213.3289562080931</v>
      </c>
    </row>
    <row r="1177" spans="10:10" x14ac:dyDescent="0.45">
      <c r="J1177">
        <v>2214.4788883969572</v>
      </c>
    </row>
    <row r="1178" spans="10:10" x14ac:dyDescent="0.45">
      <c r="J1178">
        <v>2214.7137505303872</v>
      </c>
    </row>
    <row r="1179" spans="10:10" x14ac:dyDescent="0.45">
      <c r="J1179">
        <v>2215.3516385954167</v>
      </c>
    </row>
    <row r="1180" spans="10:10" x14ac:dyDescent="0.45">
      <c r="J1180">
        <v>2220.3285461148917</v>
      </c>
    </row>
    <row r="1181" spans="10:10" x14ac:dyDescent="0.45">
      <c r="J1181">
        <v>2221.1796875</v>
      </c>
    </row>
    <row r="1182" spans="10:10" x14ac:dyDescent="0.45">
      <c r="J1182">
        <v>2223.514283738888</v>
      </c>
    </row>
    <row r="1183" spans="10:10" x14ac:dyDescent="0.45">
      <c r="J1183">
        <v>2224.4907481521473</v>
      </c>
    </row>
    <row r="1184" spans="10:10" x14ac:dyDescent="0.45">
      <c r="J1184">
        <v>2227.8133537261147</v>
      </c>
    </row>
    <row r="1185" spans="10:10" x14ac:dyDescent="0.45">
      <c r="J1185">
        <v>2228.5013363773101</v>
      </c>
    </row>
    <row r="1186" spans="10:10" x14ac:dyDescent="0.45">
      <c r="J1186">
        <v>2229.0657777845822</v>
      </c>
    </row>
    <row r="1187" spans="10:10" x14ac:dyDescent="0.45">
      <c r="J1187">
        <v>2229.4217389407727</v>
      </c>
    </row>
    <row r="1188" spans="10:10" x14ac:dyDescent="0.45">
      <c r="J1188">
        <v>2229.4217389407727</v>
      </c>
    </row>
    <row r="1189" spans="10:10" x14ac:dyDescent="0.45">
      <c r="J1189">
        <v>2229.8439672307486</v>
      </c>
    </row>
    <row r="1190" spans="10:10" x14ac:dyDescent="0.45">
      <c r="J1190">
        <v>2230.8102574105164</v>
      </c>
    </row>
    <row r="1191" spans="10:10" x14ac:dyDescent="0.45">
      <c r="J1191">
        <v>2232.1628201658523</v>
      </c>
    </row>
    <row r="1192" spans="10:10" x14ac:dyDescent="0.45">
      <c r="J1192">
        <v>2234.4952528083313</v>
      </c>
    </row>
    <row r="1193" spans="10:10" x14ac:dyDescent="0.45">
      <c r="J1193">
        <v>2236.2940094983705</v>
      </c>
    </row>
    <row r="1194" spans="10:10" x14ac:dyDescent="0.45">
      <c r="J1194">
        <v>2236.811103510151</v>
      </c>
    </row>
    <row r="1195" spans="10:10" x14ac:dyDescent="0.45">
      <c r="J1195">
        <v>2237.9943784815259</v>
      </c>
    </row>
    <row r="1196" spans="10:10" x14ac:dyDescent="0.45">
      <c r="J1196">
        <v>2238.6652326880262</v>
      </c>
    </row>
    <row r="1197" spans="10:10" x14ac:dyDescent="0.45">
      <c r="J1197">
        <v>2240.8506848154675</v>
      </c>
    </row>
    <row r="1198" spans="10:10" x14ac:dyDescent="0.45">
      <c r="J1198">
        <v>2241.4355095902974</v>
      </c>
    </row>
    <row r="1199" spans="10:10" x14ac:dyDescent="0.45">
      <c r="J1199">
        <v>2243.1763061566176</v>
      </c>
    </row>
    <row r="1200" spans="10:10" x14ac:dyDescent="0.45">
      <c r="J1200">
        <v>2243.5823167085514</v>
      </c>
    </row>
    <row r="1201" spans="10:10" x14ac:dyDescent="0.45">
      <c r="J1201">
        <v>2243.8682237671733</v>
      </c>
    </row>
    <row r="1202" spans="10:10" x14ac:dyDescent="0.45">
      <c r="J1202">
        <v>2245.7908600313358</v>
      </c>
    </row>
    <row r="1203" spans="10:10" x14ac:dyDescent="0.45">
      <c r="J1203">
        <v>2247.9789661465406</v>
      </c>
    </row>
    <row r="1204" spans="10:10" x14ac:dyDescent="0.45">
      <c r="J1204">
        <v>2247.9974293220516</v>
      </c>
    </row>
    <row r="1205" spans="10:10" x14ac:dyDescent="0.45">
      <c r="J1205">
        <v>2249.467103827586</v>
      </c>
    </row>
    <row r="1206" spans="10:10" x14ac:dyDescent="0.45">
      <c r="J1206">
        <v>2255.3261799261536</v>
      </c>
    </row>
    <row r="1207" spans="10:10" x14ac:dyDescent="0.45">
      <c r="J1207">
        <v>2256.120424493291</v>
      </c>
    </row>
    <row r="1208" spans="10:10" x14ac:dyDescent="0.45">
      <c r="J1208">
        <v>2256.8184715245106</v>
      </c>
    </row>
    <row r="1209" spans="10:10" x14ac:dyDescent="0.45">
      <c r="J1209">
        <v>2261.4609110180459</v>
      </c>
    </row>
    <row r="1210" spans="10:10" x14ac:dyDescent="0.45">
      <c r="J1210">
        <v>2263.0551967435558</v>
      </c>
    </row>
    <row r="1211" spans="10:10" x14ac:dyDescent="0.45">
      <c r="J1211">
        <v>2264.8418692638443</v>
      </c>
    </row>
    <row r="1212" spans="10:10" x14ac:dyDescent="0.45">
      <c r="J1212">
        <v>2265.3865703600691</v>
      </c>
    </row>
    <row r="1213" spans="10:10" x14ac:dyDescent="0.45">
      <c r="J1213">
        <v>2266.4191357711184</v>
      </c>
    </row>
    <row r="1214" spans="10:10" x14ac:dyDescent="0.45">
      <c r="J1214">
        <v>2266.8289823844175</v>
      </c>
    </row>
    <row r="1215" spans="10:10" x14ac:dyDescent="0.45">
      <c r="J1215">
        <v>2267.6791256366259</v>
      </c>
    </row>
    <row r="1216" spans="10:10" x14ac:dyDescent="0.45">
      <c r="J1216">
        <v>2267.7227035709348</v>
      </c>
    </row>
    <row r="1217" spans="10:10" x14ac:dyDescent="0.45">
      <c r="J1217">
        <v>2268.0741401068444</v>
      </c>
    </row>
    <row r="1218" spans="10:10" x14ac:dyDescent="0.45">
      <c r="J1218">
        <v>2268.5399648627499</v>
      </c>
    </row>
    <row r="1219" spans="10:10" x14ac:dyDescent="0.45">
      <c r="J1219">
        <v>2268.5399648627513</v>
      </c>
    </row>
    <row r="1220" spans="10:10" x14ac:dyDescent="0.45">
      <c r="J1220">
        <v>2268.7583006161385</v>
      </c>
    </row>
    <row r="1221" spans="10:10" x14ac:dyDescent="0.45">
      <c r="J1221">
        <v>2271.544735245805</v>
      </c>
    </row>
    <row r="1222" spans="10:10" x14ac:dyDescent="0.45">
      <c r="J1222">
        <v>2272.7622718592211</v>
      </c>
    </row>
    <row r="1223" spans="10:10" x14ac:dyDescent="0.45">
      <c r="J1223">
        <v>2277.0697477505055</v>
      </c>
    </row>
    <row r="1224" spans="10:10" x14ac:dyDescent="0.45">
      <c r="J1224">
        <v>2277.4423622419094</v>
      </c>
    </row>
    <row r="1225" spans="10:10" x14ac:dyDescent="0.45">
      <c r="J1225">
        <v>2278.5014279106581</v>
      </c>
    </row>
    <row r="1226" spans="10:10" x14ac:dyDescent="0.45">
      <c r="J1226">
        <v>2283.5633441747573</v>
      </c>
    </row>
    <row r="1227" spans="10:10" x14ac:dyDescent="0.45">
      <c r="J1227" s="2">
        <v>2284.0126832762712</v>
      </c>
    </row>
    <row r="1228" spans="10:10" x14ac:dyDescent="0.45">
      <c r="J1228">
        <v>2284.0758478934936</v>
      </c>
    </row>
    <row r="1229" spans="10:10" x14ac:dyDescent="0.45">
      <c r="J1229">
        <v>2284.898897953281</v>
      </c>
    </row>
    <row r="1230" spans="10:10" x14ac:dyDescent="0.45">
      <c r="J1230">
        <v>2287.0066043324555</v>
      </c>
    </row>
    <row r="1231" spans="10:10" x14ac:dyDescent="0.45">
      <c r="J1231">
        <v>2291.0782363173157</v>
      </c>
    </row>
    <row r="1232" spans="10:10" x14ac:dyDescent="0.45">
      <c r="J1232">
        <v>2291.4956531127013</v>
      </c>
    </row>
    <row r="1233" spans="10:10" x14ac:dyDescent="0.45">
      <c r="J1233">
        <v>2296.7685787527448</v>
      </c>
    </row>
    <row r="1234" spans="10:10" x14ac:dyDescent="0.45">
      <c r="J1234">
        <v>2297.3631019424242</v>
      </c>
    </row>
    <row r="1235" spans="10:10" x14ac:dyDescent="0.45">
      <c r="J1235">
        <v>2297.5467265618036</v>
      </c>
    </row>
    <row r="1236" spans="10:10" x14ac:dyDescent="0.45">
      <c r="J1236">
        <v>2300.3831967059496</v>
      </c>
    </row>
    <row r="1237" spans="10:10" x14ac:dyDescent="0.45">
      <c r="J1237">
        <v>2306.2750666489246</v>
      </c>
    </row>
    <row r="1238" spans="10:10" x14ac:dyDescent="0.45">
      <c r="J1238">
        <v>2307.3057043727863</v>
      </c>
    </row>
    <row r="1239" spans="10:10" x14ac:dyDescent="0.45">
      <c r="J1239">
        <v>2308.2816360179213</v>
      </c>
    </row>
    <row r="1240" spans="10:10" x14ac:dyDescent="0.45">
      <c r="J1240">
        <v>2308.4675032139867</v>
      </c>
    </row>
    <row r="1241" spans="10:10" x14ac:dyDescent="0.45">
      <c r="J1241">
        <v>2310.3743073155665</v>
      </c>
    </row>
    <row r="1242" spans="10:10" x14ac:dyDescent="0.45">
      <c r="J1242">
        <v>2311.188083303151</v>
      </c>
    </row>
    <row r="1243" spans="10:10" x14ac:dyDescent="0.45">
      <c r="J1243">
        <v>2312.0575281349497</v>
      </c>
    </row>
    <row r="1244" spans="10:10" x14ac:dyDescent="0.45">
      <c r="J1244">
        <v>2314.9079854652091</v>
      </c>
    </row>
    <row r="1245" spans="10:10" x14ac:dyDescent="0.45">
      <c r="J1245">
        <v>2315.16222646394</v>
      </c>
    </row>
    <row r="1246" spans="10:10" x14ac:dyDescent="0.45">
      <c r="J1246">
        <v>2315.1780304748213</v>
      </c>
    </row>
    <row r="1247" spans="10:10" x14ac:dyDescent="0.45">
      <c r="J1247">
        <v>2315.4337952739543</v>
      </c>
    </row>
    <row r="1248" spans="10:10" x14ac:dyDescent="0.45">
      <c r="J1248">
        <v>2317.1913997528036</v>
      </c>
    </row>
    <row r="1249" spans="10:10" x14ac:dyDescent="0.45">
      <c r="J1249">
        <v>2317.27978515625</v>
      </c>
    </row>
    <row r="1250" spans="10:10" x14ac:dyDescent="0.45">
      <c r="J1250">
        <v>2318.398442938937</v>
      </c>
    </row>
    <row r="1251" spans="10:10" x14ac:dyDescent="0.45">
      <c r="J1251">
        <v>2319.458630626209</v>
      </c>
    </row>
    <row r="1252" spans="10:10" x14ac:dyDescent="0.45">
      <c r="J1252">
        <v>2319.4647643712142</v>
      </c>
    </row>
    <row r="1253" spans="10:10" x14ac:dyDescent="0.45">
      <c r="J1253">
        <v>2320.449090277662</v>
      </c>
    </row>
    <row r="1254" spans="10:10" x14ac:dyDescent="0.45">
      <c r="J1254">
        <v>2322.1978679869126</v>
      </c>
    </row>
    <row r="1255" spans="10:10" x14ac:dyDescent="0.45">
      <c r="J1255">
        <v>2329.0142301727724</v>
      </c>
    </row>
    <row r="1256" spans="10:10" x14ac:dyDescent="0.45">
      <c r="J1256">
        <v>2329.7709436914547</v>
      </c>
    </row>
    <row r="1257" spans="10:10" x14ac:dyDescent="0.45">
      <c r="J1257">
        <v>2330.1302894116525</v>
      </c>
    </row>
    <row r="1258" spans="10:10" x14ac:dyDescent="0.45">
      <c r="J1258">
        <v>2330.2429394769197</v>
      </c>
    </row>
    <row r="1259" spans="10:10" x14ac:dyDescent="0.45">
      <c r="J1259">
        <v>2330.9187393338293</v>
      </c>
    </row>
    <row r="1260" spans="10:10" x14ac:dyDescent="0.45">
      <c r="J1260">
        <v>2333.3277832994186</v>
      </c>
    </row>
    <row r="1261" spans="10:10" x14ac:dyDescent="0.45">
      <c r="J1261">
        <v>2335.7958623445379</v>
      </c>
    </row>
    <row r="1262" spans="10:10" x14ac:dyDescent="0.45">
      <c r="J1262">
        <v>2336.0396730273192</v>
      </c>
    </row>
    <row r="1263" spans="10:10" x14ac:dyDescent="0.45">
      <c r="J1263">
        <v>2339.2657327226498</v>
      </c>
    </row>
    <row r="1264" spans="10:10" x14ac:dyDescent="0.45">
      <c r="J1264">
        <v>2342.524917949796</v>
      </c>
    </row>
    <row r="1265" spans="10:10" x14ac:dyDescent="0.45">
      <c r="J1265">
        <v>2343.4304401500426</v>
      </c>
    </row>
    <row r="1266" spans="10:10" x14ac:dyDescent="0.45">
      <c r="J1266">
        <v>2346.0841620454694</v>
      </c>
    </row>
    <row r="1267" spans="10:10" x14ac:dyDescent="0.45">
      <c r="J1267">
        <v>2347.3169367961282</v>
      </c>
    </row>
    <row r="1268" spans="10:10" x14ac:dyDescent="0.45">
      <c r="J1268">
        <v>2347.3169367961309</v>
      </c>
    </row>
    <row r="1269" spans="10:10" x14ac:dyDescent="0.45">
      <c r="J1269">
        <v>2349.4418562857586</v>
      </c>
    </row>
    <row r="1270" spans="10:10" x14ac:dyDescent="0.45">
      <c r="J1270">
        <v>2350.2003704245508</v>
      </c>
    </row>
    <row r="1271" spans="10:10" x14ac:dyDescent="0.45">
      <c r="J1271">
        <v>2351.2979995235223</v>
      </c>
    </row>
    <row r="1272" spans="10:10" x14ac:dyDescent="0.45">
      <c r="J1272">
        <v>2351.6533976774026</v>
      </c>
    </row>
    <row r="1273" spans="10:10" x14ac:dyDescent="0.45">
      <c r="J1273">
        <v>2353.7872824948681</v>
      </c>
    </row>
    <row r="1274" spans="10:10" x14ac:dyDescent="0.45">
      <c r="J1274">
        <v>2356.2582553066422</v>
      </c>
    </row>
    <row r="1275" spans="10:10" x14ac:dyDescent="0.45">
      <c r="J1275">
        <v>2356.7585966621255</v>
      </c>
    </row>
    <row r="1276" spans="10:10" x14ac:dyDescent="0.45">
      <c r="J1276">
        <v>2358.26098632813</v>
      </c>
    </row>
    <row r="1277" spans="10:10" x14ac:dyDescent="0.45">
      <c r="J1277">
        <v>2363.3530545949216</v>
      </c>
    </row>
    <row r="1278" spans="10:10" x14ac:dyDescent="0.45">
      <c r="J1278">
        <v>2368.1011947736934</v>
      </c>
    </row>
    <row r="1279" spans="10:10" x14ac:dyDescent="0.45">
      <c r="J1279">
        <v>2373.5684671395074</v>
      </c>
    </row>
    <row r="1280" spans="10:10" x14ac:dyDescent="0.45">
      <c r="J1280">
        <v>2375.1224996166884</v>
      </c>
    </row>
    <row r="1281" spans="10:10" x14ac:dyDescent="0.45">
      <c r="J1281">
        <v>2377.3805308897654</v>
      </c>
    </row>
    <row r="1282" spans="10:10" x14ac:dyDescent="0.45">
      <c r="J1282">
        <v>2377.511371857513</v>
      </c>
    </row>
    <row r="1283" spans="10:10" x14ac:dyDescent="0.45">
      <c r="J1283">
        <v>2379.180624040715</v>
      </c>
    </row>
    <row r="1284" spans="10:10" x14ac:dyDescent="0.45">
      <c r="J1284">
        <v>2380.7228278180219</v>
      </c>
    </row>
    <row r="1285" spans="10:10" x14ac:dyDescent="0.45">
      <c r="J1285">
        <v>2382.3310936544731</v>
      </c>
    </row>
    <row r="1286" spans="10:10" x14ac:dyDescent="0.45">
      <c r="J1286">
        <v>2383.8506496538166</v>
      </c>
    </row>
    <row r="1287" spans="10:10" x14ac:dyDescent="0.45">
      <c r="J1287">
        <v>2385.5944651780142</v>
      </c>
    </row>
    <row r="1288" spans="10:10" x14ac:dyDescent="0.45">
      <c r="J1288">
        <v>2386.1358997175794</v>
      </c>
    </row>
    <row r="1289" spans="10:10" x14ac:dyDescent="0.45">
      <c r="J1289">
        <v>2388.1002516035733</v>
      </c>
    </row>
    <row r="1290" spans="10:10" x14ac:dyDescent="0.45">
      <c r="J1290">
        <v>2388.1651214944068</v>
      </c>
    </row>
    <row r="1291" spans="10:10" x14ac:dyDescent="0.45">
      <c r="J1291">
        <v>2394.4700398195487</v>
      </c>
    </row>
    <row r="1292" spans="10:10" x14ac:dyDescent="0.45">
      <c r="J1292">
        <v>2397.300670378228</v>
      </c>
    </row>
    <row r="1293" spans="10:10" x14ac:dyDescent="0.45">
      <c r="J1293">
        <v>2398.0135745739644</v>
      </c>
    </row>
    <row r="1294" spans="10:10" x14ac:dyDescent="0.45">
      <c r="J1294">
        <v>2400.6345166004517</v>
      </c>
    </row>
    <row r="1295" spans="10:10" x14ac:dyDescent="0.45">
      <c r="J1295">
        <v>2402.3088994029608</v>
      </c>
    </row>
    <row r="1296" spans="10:10" x14ac:dyDescent="0.45">
      <c r="J1296">
        <v>2403.296125669076</v>
      </c>
    </row>
    <row r="1297" spans="10:10" x14ac:dyDescent="0.45">
      <c r="J1297">
        <v>2403.2961256690764</v>
      </c>
    </row>
    <row r="1298" spans="10:10" x14ac:dyDescent="0.45">
      <c r="J1298">
        <v>2404.8527875020336</v>
      </c>
    </row>
    <row r="1299" spans="10:10" x14ac:dyDescent="0.45">
      <c r="J1299">
        <v>2405.3025616603713</v>
      </c>
    </row>
    <row r="1300" spans="10:10" x14ac:dyDescent="0.45">
      <c r="J1300">
        <v>2411.4498865715918</v>
      </c>
    </row>
    <row r="1301" spans="10:10" x14ac:dyDescent="0.45">
      <c r="J1301" s="2">
        <v>2415.7567331933365</v>
      </c>
    </row>
    <row r="1302" spans="10:10" x14ac:dyDescent="0.45">
      <c r="J1302">
        <v>2419.0778543623696</v>
      </c>
    </row>
    <row r="1303" spans="10:10" x14ac:dyDescent="0.45">
      <c r="J1303">
        <v>2420.9350004566854</v>
      </c>
    </row>
    <row r="1304" spans="10:10" x14ac:dyDescent="0.45">
      <c r="J1304">
        <v>2421.1901203876159</v>
      </c>
    </row>
    <row r="1305" spans="10:10" x14ac:dyDescent="0.45">
      <c r="J1305">
        <v>2421.7231807061476</v>
      </c>
    </row>
    <row r="1306" spans="10:10" x14ac:dyDescent="0.45">
      <c r="J1306">
        <v>2422.0976179885802</v>
      </c>
    </row>
    <row r="1307" spans="10:10" x14ac:dyDescent="0.45">
      <c r="J1307">
        <v>2427.4480855139336</v>
      </c>
    </row>
    <row r="1308" spans="10:10" x14ac:dyDescent="0.45">
      <c r="J1308">
        <v>2427.79565429688</v>
      </c>
    </row>
    <row r="1309" spans="10:10" x14ac:dyDescent="0.45">
      <c r="J1309">
        <v>2428.5029189573252</v>
      </c>
    </row>
    <row r="1310" spans="10:10" x14ac:dyDescent="0.45">
      <c r="J1310">
        <v>2432.2767008333622</v>
      </c>
    </row>
    <row r="1311" spans="10:10" x14ac:dyDescent="0.45">
      <c r="J1311">
        <v>2434.20456713882</v>
      </c>
    </row>
    <row r="1312" spans="10:10" x14ac:dyDescent="0.45">
      <c r="J1312">
        <v>2434.3470963195891</v>
      </c>
    </row>
    <row r="1313" spans="10:10" x14ac:dyDescent="0.45">
      <c r="J1313">
        <v>2434.69995117188</v>
      </c>
    </row>
    <row r="1314" spans="10:10" x14ac:dyDescent="0.45">
      <c r="J1314">
        <v>2435.0727465109971</v>
      </c>
    </row>
    <row r="1315" spans="10:10" x14ac:dyDescent="0.45">
      <c r="J1315">
        <v>2435.1240819184018</v>
      </c>
    </row>
    <row r="1316" spans="10:10" x14ac:dyDescent="0.45">
      <c r="J1316">
        <v>2439.2293935338471</v>
      </c>
    </row>
    <row r="1317" spans="10:10" x14ac:dyDescent="0.45">
      <c r="J1317">
        <v>2441.3744523382106</v>
      </c>
    </row>
    <row r="1318" spans="10:10" x14ac:dyDescent="0.45">
      <c r="J1318">
        <v>2442.3748450439057</v>
      </c>
    </row>
    <row r="1319" spans="10:10" x14ac:dyDescent="0.45">
      <c r="J1319">
        <v>2443.0365559771653</v>
      </c>
    </row>
    <row r="1320" spans="10:10" x14ac:dyDescent="0.45">
      <c r="J1320">
        <v>2445.715537503082</v>
      </c>
    </row>
    <row r="1321" spans="10:10" x14ac:dyDescent="0.45">
      <c r="J1321">
        <v>2448.8334488993055</v>
      </c>
    </row>
    <row r="1322" spans="10:10" x14ac:dyDescent="0.45">
      <c r="J1322">
        <v>2454.0442235333026</v>
      </c>
    </row>
    <row r="1323" spans="10:10" x14ac:dyDescent="0.45">
      <c r="J1323">
        <v>2454.3629963628141</v>
      </c>
    </row>
    <row r="1324" spans="10:10" x14ac:dyDescent="0.45">
      <c r="J1324">
        <v>2455.9727826339936</v>
      </c>
    </row>
    <row r="1325" spans="10:10" x14ac:dyDescent="0.45">
      <c r="J1325">
        <v>2458.8574644013811</v>
      </c>
    </row>
    <row r="1326" spans="10:10" x14ac:dyDescent="0.45">
      <c r="J1326">
        <v>2459.1217452421288</v>
      </c>
    </row>
    <row r="1327" spans="10:10" x14ac:dyDescent="0.45">
      <c r="J1327">
        <v>2461.4825161086128</v>
      </c>
    </row>
    <row r="1328" spans="10:10" x14ac:dyDescent="0.45">
      <c r="J1328">
        <v>2461.87998262869</v>
      </c>
    </row>
    <row r="1329" spans="10:10" x14ac:dyDescent="0.45">
      <c r="J1329">
        <v>2465.8346944913142</v>
      </c>
    </row>
    <row r="1330" spans="10:10" x14ac:dyDescent="0.45">
      <c r="J1330">
        <v>2469.3798039462517</v>
      </c>
    </row>
    <row r="1331" spans="10:10" x14ac:dyDescent="0.45">
      <c r="J1331">
        <v>2471.7901517225669</v>
      </c>
    </row>
    <row r="1332" spans="10:10" x14ac:dyDescent="0.45">
      <c r="J1332">
        <v>2472.4931640625</v>
      </c>
    </row>
    <row r="1333" spans="10:10" x14ac:dyDescent="0.45">
      <c r="J1333">
        <v>2473.7770296728431</v>
      </c>
    </row>
    <row r="1334" spans="10:10" x14ac:dyDescent="0.45">
      <c r="J1334">
        <v>2474.8164771705724</v>
      </c>
    </row>
    <row r="1335" spans="10:10" x14ac:dyDescent="0.45">
      <c r="J1335">
        <v>2475.06665039063</v>
      </c>
    </row>
    <row r="1336" spans="10:10" x14ac:dyDescent="0.45">
      <c r="J1336">
        <v>2475.096353579193</v>
      </c>
    </row>
    <row r="1337" spans="10:10" x14ac:dyDescent="0.45">
      <c r="J1337">
        <v>2475.288330442846</v>
      </c>
    </row>
    <row r="1338" spans="10:10" x14ac:dyDescent="0.45">
      <c r="J1338">
        <v>2475.448395088124</v>
      </c>
    </row>
    <row r="1339" spans="10:10" x14ac:dyDescent="0.45">
      <c r="J1339">
        <v>2479.7102883193534</v>
      </c>
    </row>
    <row r="1340" spans="10:10" x14ac:dyDescent="0.45">
      <c r="J1340">
        <v>2480.044290680105</v>
      </c>
    </row>
    <row r="1341" spans="10:10" x14ac:dyDescent="0.45">
      <c r="J1341">
        <v>2481.0870614699611</v>
      </c>
    </row>
    <row r="1342" spans="10:10" x14ac:dyDescent="0.45">
      <c r="J1342">
        <v>2482.7553881726326</v>
      </c>
    </row>
    <row r="1343" spans="10:10" x14ac:dyDescent="0.45">
      <c r="J1343">
        <v>2483.2491072619396</v>
      </c>
    </row>
    <row r="1344" spans="10:10" x14ac:dyDescent="0.45">
      <c r="J1344">
        <v>2483.2540595085852</v>
      </c>
    </row>
    <row r="1345" spans="10:10" x14ac:dyDescent="0.45">
      <c r="J1345">
        <v>2483.5980575663693</v>
      </c>
    </row>
    <row r="1346" spans="10:10" x14ac:dyDescent="0.45">
      <c r="J1346">
        <v>2483.8506293464893</v>
      </c>
    </row>
    <row r="1347" spans="10:10" x14ac:dyDescent="0.45">
      <c r="J1347">
        <v>2486.4309314776174</v>
      </c>
    </row>
    <row r="1348" spans="10:10" x14ac:dyDescent="0.45">
      <c r="J1348">
        <v>2487.6446147003871</v>
      </c>
    </row>
    <row r="1349" spans="10:10" x14ac:dyDescent="0.45">
      <c r="J1349">
        <v>2491.6489511829473</v>
      </c>
    </row>
    <row r="1350" spans="10:10" x14ac:dyDescent="0.45">
      <c r="J1350">
        <v>2493.9776916270944</v>
      </c>
    </row>
    <row r="1351" spans="10:10" x14ac:dyDescent="0.45">
      <c r="J1351">
        <v>2495.8568363610925</v>
      </c>
    </row>
    <row r="1352" spans="10:10" x14ac:dyDescent="0.45">
      <c r="J1352">
        <v>2499.3158288219156</v>
      </c>
    </row>
    <row r="1353" spans="10:10" x14ac:dyDescent="0.45">
      <c r="J1353">
        <v>2501.4400939116022</v>
      </c>
    </row>
    <row r="1354" spans="10:10" x14ac:dyDescent="0.45">
      <c r="J1354">
        <v>2501.4400939116044</v>
      </c>
    </row>
    <row r="1355" spans="10:10" x14ac:dyDescent="0.45">
      <c r="J1355">
        <v>2501.4531554481973</v>
      </c>
    </row>
    <row r="1356" spans="10:10" x14ac:dyDescent="0.45">
      <c r="J1356">
        <v>2503.6593268197821</v>
      </c>
    </row>
    <row r="1357" spans="10:10" x14ac:dyDescent="0.45">
      <c r="J1357">
        <v>2503.9539158497982</v>
      </c>
    </row>
    <row r="1358" spans="10:10" x14ac:dyDescent="0.45">
      <c r="J1358">
        <v>2506.232087530399</v>
      </c>
    </row>
    <row r="1359" spans="10:10" x14ac:dyDescent="0.45">
      <c r="J1359">
        <v>2508.3884484280507</v>
      </c>
    </row>
    <row r="1360" spans="10:10" x14ac:dyDescent="0.45">
      <c r="J1360">
        <v>2511.653095883325</v>
      </c>
    </row>
    <row r="1361" spans="10:10" x14ac:dyDescent="0.45">
      <c r="J1361">
        <v>2511.9978872847287</v>
      </c>
    </row>
    <row r="1362" spans="10:10" x14ac:dyDescent="0.45">
      <c r="J1362">
        <v>2515.1545293821655</v>
      </c>
    </row>
    <row r="1363" spans="10:10" x14ac:dyDescent="0.45">
      <c r="J1363">
        <v>2518.4216236854081</v>
      </c>
    </row>
    <row r="1364" spans="10:10" x14ac:dyDescent="0.45">
      <c r="J1364">
        <v>2518.6569547960016</v>
      </c>
    </row>
    <row r="1365" spans="10:10" x14ac:dyDescent="0.45">
      <c r="J1365">
        <v>2519.4137065543496</v>
      </c>
    </row>
    <row r="1366" spans="10:10" x14ac:dyDescent="0.45">
      <c r="J1366">
        <v>2519.4613510001741</v>
      </c>
    </row>
    <row r="1367" spans="10:10" x14ac:dyDescent="0.45">
      <c r="J1367" s="2">
        <v>2527.4429525285013</v>
      </c>
    </row>
    <row r="1368" spans="10:10" x14ac:dyDescent="0.45">
      <c r="J1368">
        <v>2530.804149373073</v>
      </c>
    </row>
    <row r="1369" spans="10:10" x14ac:dyDescent="0.45">
      <c r="J1369">
        <v>2531.8049696348198</v>
      </c>
    </row>
    <row r="1370" spans="10:10" x14ac:dyDescent="0.45">
      <c r="J1370">
        <v>2532.2195010206879</v>
      </c>
    </row>
    <row r="1371" spans="10:10" x14ac:dyDescent="0.45">
      <c r="J1371">
        <v>2532.6474442421413</v>
      </c>
    </row>
    <row r="1372" spans="10:10" x14ac:dyDescent="0.45">
      <c r="J1372">
        <v>2533.7614656524433</v>
      </c>
    </row>
    <row r="1373" spans="10:10" x14ac:dyDescent="0.45">
      <c r="J1373">
        <v>2538.2631030604939</v>
      </c>
    </row>
    <row r="1374" spans="10:10" x14ac:dyDescent="0.45">
      <c r="J1374">
        <v>2544.7588052992364</v>
      </c>
    </row>
    <row r="1375" spans="10:10" x14ac:dyDescent="0.45">
      <c r="J1375">
        <v>2544.7824955121414</v>
      </c>
    </row>
    <row r="1376" spans="10:10" x14ac:dyDescent="0.45">
      <c r="J1376">
        <v>2547.8381220306464</v>
      </c>
    </row>
    <row r="1377" spans="10:10" x14ac:dyDescent="0.45">
      <c r="J1377">
        <v>2550.5955399821278</v>
      </c>
    </row>
    <row r="1378" spans="10:10" x14ac:dyDescent="0.45">
      <c r="J1378">
        <v>2550.9922244839536</v>
      </c>
    </row>
    <row r="1379" spans="10:10" x14ac:dyDescent="0.45">
      <c r="J1379">
        <v>2552.0821894082005</v>
      </c>
    </row>
    <row r="1380" spans="10:10" x14ac:dyDescent="0.45">
      <c r="J1380">
        <v>2553.4478715373225</v>
      </c>
    </row>
    <row r="1381" spans="10:10" x14ac:dyDescent="0.45">
      <c r="J1381">
        <v>2554.154882161592</v>
      </c>
    </row>
    <row r="1382" spans="10:10" x14ac:dyDescent="0.45">
      <c r="J1382">
        <v>2554.8578823871908</v>
      </c>
    </row>
    <row r="1383" spans="10:10" x14ac:dyDescent="0.45">
      <c r="J1383">
        <v>2559.0977683492902</v>
      </c>
    </row>
    <row r="1384" spans="10:10" x14ac:dyDescent="0.45">
      <c r="J1384">
        <v>2560.0498580759267</v>
      </c>
    </row>
    <row r="1385" spans="10:10" x14ac:dyDescent="0.45">
      <c r="J1385">
        <v>2561.9817605862195</v>
      </c>
    </row>
    <row r="1386" spans="10:10" x14ac:dyDescent="0.45">
      <c r="J1386">
        <v>2562.6928169466232</v>
      </c>
    </row>
    <row r="1387" spans="10:10" x14ac:dyDescent="0.45">
      <c r="J1387">
        <v>2565.199588151414</v>
      </c>
    </row>
    <row r="1388" spans="10:10" x14ac:dyDescent="0.45">
      <c r="J1388">
        <v>2566.0307065041611</v>
      </c>
    </row>
    <row r="1389" spans="10:10" x14ac:dyDescent="0.45">
      <c r="J1389">
        <v>2566.1475973255301</v>
      </c>
    </row>
    <row r="1390" spans="10:10" x14ac:dyDescent="0.45">
      <c r="J1390">
        <v>2568.3411436271931</v>
      </c>
    </row>
    <row r="1391" spans="10:10" x14ac:dyDescent="0.45">
      <c r="J1391">
        <v>2568.9839854661996</v>
      </c>
    </row>
    <row r="1392" spans="10:10" x14ac:dyDescent="0.45">
      <c r="J1392">
        <v>2573.4010436712806</v>
      </c>
    </row>
    <row r="1393" spans="10:10" x14ac:dyDescent="0.45">
      <c r="J1393">
        <v>2576.993401495331</v>
      </c>
    </row>
    <row r="1394" spans="10:10" x14ac:dyDescent="0.45">
      <c r="J1394">
        <v>2577.2019632206925</v>
      </c>
    </row>
    <row r="1395" spans="10:10" x14ac:dyDescent="0.45">
      <c r="J1395">
        <v>2580.7194918021723</v>
      </c>
    </row>
    <row r="1396" spans="10:10" x14ac:dyDescent="0.45">
      <c r="J1396">
        <v>2583.4853323987691</v>
      </c>
    </row>
    <row r="1397" spans="10:10" x14ac:dyDescent="0.45">
      <c r="J1397">
        <v>2584.4772372915127</v>
      </c>
    </row>
    <row r="1398" spans="10:10" x14ac:dyDescent="0.45">
      <c r="J1398">
        <v>2592.6133211802289</v>
      </c>
    </row>
    <row r="1399" spans="10:10" x14ac:dyDescent="0.45">
      <c r="J1399">
        <v>2594.877373744398</v>
      </c>
    </row>
    <row r="1400" spans="10:10" x14ac:dyDescent="0.45">
      <c r="J1400">
        <v>2597.6803989321938</v>
      </c>
    </row>
    <row r="1401" spans="10:10" x14ac:dyDescent="0.45">
      <c r="J1401">
        <v>2602.3211413525373</v>
      </c>
    </row>
    <row r="1402" spans="10:10" x14ac:dyDescent="0.45">
      <c r="J1402">
        <v>2605.7228025070108</v>
      </c>
    </row>
    <row r="1403" spans="10:10" x14ac:dyDescent="0.45">
      <c r="J1403">
        <v>2606.6960795414066</v>
      </c>
    </row>
    <row r="1404" spans="10:10" x14ac:dyDescent="0.45">
      <c r="J1404" s="2">
        <v>2607.9657450163054</v>
      </c>
    </row>
    <row r="1405" spans="10:10" x14ac:dyDescent="0.45">
      <c r="J1405">
        <v>2612.0518139431815</v>
      </c>
    </row>
    <row r="1406" spans="10:10" x14ac:dyDescent="0.45">
      <c r="J1406">
        <v>2612.0518139431815</v>
      </c>
    </row>
    <row r="1407" spans="10:10" x14ac:dyDescent="0.45">
      <c r="J1407">
        <v>2614.1184036656346</v>
      </c>
    </row>
    <row r="1408" spans="10:10" x14ac:dyDescent="0.45">
      <c r="J1408">
        <v>2614.405314255122</v>
      </c>
    </row>
    <row r="1409" spans="10:10" x14ac:dyDescent="0.45">
      <c r="J1409">
        <v>2616.46459960938</v>
      </c>
    </row>
    <row r="1410" spans="10:10" x14ac:dyDescent="0.45">
      <c r="J1410">
        <v>2618.818207701453</v>
      </c>
    </row>
    <row r="1411" spans="10:10" x14ac:dyDescent="0.45">
      <c r="J1411">
        <v>2620.7043768157318</v>
      </c>
    </row>
    <row r="1412" spans="10:10" x14ac:dyDescent="0.45">
      <c r="J1412">
        <v>2623.6153188610501</v>
      </c>
    </row>
    <row r="1413" spans="10:10" x14ac:dyDescent="0.45">
      <c r="J1413">
        <v>2624.1742257580481</v>
      </c>
    </row>
    <row r="1414" spans="10:10" x14ac:dyDescent="0.45">
      <c r="J1414">
        <v>2624.5242227022204</v>
      </c>
    </row>
    <row r="1415" spans="10:10" x14ac:dyDescent="0.45">
      <c r="J1415">
        <v>2628.2157316937291</v>
      </c>
    </row>
    <row r="1416" spans="10:10" x14ac:dyDescent="0.45">
      <c r="J1416">
        <v>2628.5875448465722</v>
      </c>
    </row>
    <row r="1417" spans="10:10" x14ac:dyDescent="0.45">
      <c r="J1417">
        <v>2632.2877522300387</v>
      </c>
    </row>
    <row r="1418" spans="10:10" x14ac:dyDescent="0.45">
      <c r="J1418">
        <v>2633.3673336404913</v>
      </c>
    </row>
    <row r="1419" spans="10:10" x14ac:dyDescent="0.45">
      <c r="J1419">
        <v>2634.8927132382551</v>
      </c>
    </row>
    <row r="1420" spans="10:10" x14ac:dyDescent="0.45">
      <c r="J1420">
        <v>2634.9252433025022</v>
      </c>
    </row>
    <row r="1421" spans="10:10" x14ac:dyDescent="0.45">
      <c r="J1421">
        <v>2640.4756678764579</v>
      </c>
    </row>
    <row r="1422" spans="10:10" x14ac:dyDescent="0.45">
      <c r="J1422">
        <v>2640.9667669107566</v>
      </c>
    </row>
    <row r="1423" spans="10:10" x14ac:dyDescent="0.45">
      <c r="J1423">
        <v>2641.8701127696777</v>
      </c>
    </row>
    <row r="1424" spans="10:10" x14ac:dyDescent="0.45">
      <c r="J1424">
        <v>2643.7662750718669</v>
      </c>
    </row>
    <row r="1425" spans="10:10" x14ac:dyDescent="0.45">
      <c r="J1425">
        <v>2645.2547755561732</v>
      </c>
    </row>
    <row r="1426" spans="10:10" x14ac:dyDescent="0.45">
      <c r="J1426">
        <v>2646.6458073110034</v>
      </c>
    </row>
    <row r="1427" spans="10:10" x14ac:dyDescent="0.45">
      <c r="J1427">
        <v>2647.4953861343033</v>
      </c>
    </row>
    <row r="1428" spans="10:10" x14ac:dyDescent="0.45">
      <c r="J1428">
        <v>2650.1038762996022</v>
      </c>
    </row>
    <row r="1429" spans="10:10" x14ac:dyDescent="0.45">
      <c r="J1429">
        <v>2652.4756315493983</v>
      </c>
    </row>
    <row r="1430" spans="10:10" x14ac:dyDescent="0.45">
      <c r="J1430">
        <v>2658.0219688693333</v>
      </c>
    </row>
    <row r="1431" spans="10:10" x14ac:dyDescent="0.45">
      <c r="J1431">
        <v>2658.2326782631517</v>
      </c>
    </row>
    <row r="1432" spans="10:10" x14ac:dyDescent="0.45">
      <c r="J1432">
        <v>2662.5048662647937</v>
      </c>
    </row>
    <row r="1433" spans="10:10" x14ac:dyDescent="0.45">
      <c r="J1433">
        <v>2663.2109771472578</v>
      </c>
    </row>
    <row r="1434" spans="10:10" x14ac:dyDescent="0.45">
      <c r="J1434">
        <v>2663.2109771472606</v>
      </c>
    </row>
    <row r="1435" spans="10:10" x14ac:dyDescent="0.45">
      <c r="J1435">
        <v>2663.342638039856</v>
      </c>
    </row>
    <row r="1436" spans="10:10" x14ac:dyDescent="0.45">
      <c r="J1436">
        <v>2665.1786037446973</v>
      </c>
    </row>
    <row r="1437" spans="10:10" x14ac:dyDescent="0.45">
      <c r="J1437">
        <v>2669.3843348620712</v>
      </c>
    </row>
    <row r="1438" spans="10:10" x14ac:dyDescent="0.45">
      <c r="J1438">
        <v>2670.4156139918723</v>
      </c>
    </row>
    <row r="1439" spans="10:10" x14ac:dyDescent="0.45">
      <c r="J1439">
        <v>2672.3592580450363</v>
      </c>
    </row>
    <row r="1440" spans="10:10" x14ac:dyDescent="0.45">
      <c r="J1440">
        <v>2675.2594592678533</v>
      </c>
    </row>
    <row r="1441" spans="10:10" x14ac:dyDescent="0.45">
      <c r="J1441">
        <v>2675.5678250888059</v>
      </c>
    </row>
    <row r="1442" spans="10:10" x14ac:dyDescent="0.45">
      <c r="J1442">
        <v>2677.0747200147375</v>
      </c>
    </row>
    <row r="1443" spans="10:10" x14ac:dyDescent="0.45">
      <c r="J1443">
        <v>2677.2860198764743</v>
      </c>
    </row>
    <row r="1444" spans="10:10" x14ac:dyDescent="0.45">
      <c r="J1444">
        <v>2678.7010878209367</v>
      </c>
    </row>
    <row r="1445" spans="10:10" x14ac:dyDescent="0.45">
      <c r="J1445">
        <v>2679.0692960896963</v>
      </c>
    </row>
    <row r="1446" spans="10:10" x14ac:dyDescent="0.45">
      <c r="J1446">
        <v>2681.5307451748404</v>
      </c>
    </row>
    <row r="1447" spans="10:10" x14ac:dyDescent="0.45">
      <c r="J1447">
        <v>2681.8611684125444</v>
      </c>
    </row>
    <row r="1448" spans="10:10" x14ac:dyDescent="0.45">
      <c r="J1448">
        <v>2682.5947815051027</v>
      </c>
    </row>
    <row r="1449" spans="10:10" x14ac:dyDescent="0.45">
      <c r="J1449">
        <v>2683.3209762821425</v>
      </c>
    </row>
    <row r="1450" spans="10:10" x14ac:dyDescent="0.45">
      <c r="J1450">
        <v>2684.2765938335042</v>
      </c>
    </row>
    <row r="1451" spans="10:10" x14ac:dyDescent="0.45">
      <c r="J1451">
        <v>2684.4112202657702</v>
      </c>
    </row>
    <row r="1452" spans="10:10" x14ac:dyDescent="0.45">
      <c r="J1452">
        <v>2684.9203593974353</v>
      </c>
    </row>
    <row r="1453" spans="10:10" x14ac:dyDescent="0.45">
      <c r="J1453">
        <v>2684.9498972231845</v>
      </c>
    </row>
    <row r="1454" spans="10:10" x14ac:dyDescent="0.45">
      <c r="J1454">
        <v>2687.0950482717089</v>
      </c>
    </row>
    <row r="1455" spans="10:10" x14ac:dyDescent="0.45">
      <c r="J1455">
        <v>2687.829936199274</v>
      </c>
    </row>
    <row r="1456" spans="10:10" x14ac:dyDescent="0.45">
      <c r="J1456">
        <v>2689.8515658971801</v>
      </c>
    </row>
    <row r="1457" spans="10:10" x14ac:dyDescent="0.45">
      <c r="J1457">
        <v>2692.4350926196876</v>
      </c>
    </row>
    <row r="1458" spans="10:10" x14ac:dyDescent="0.45">
      <c r="J1458" s="2">
        <v>2693.3614660056201</v>
      </c>
    </row>
    <row r="1459" spans="10:10" x14ac:dyDescent="0.45">
      <c r="J1459">
        <v>2694.6572649063114</v>
      </c>
    </row>
    <row r="1460" spans="10:10" x14ac:dyDescent="0.45">
      <c r="J1460">
        <v>2694.9110413731546</v>
      </c>
    </row>
    <row r="1461" spans="10:10" x14ac:dyDescent="0.45">
      <c r="J1461">
        <v>2697.4404319711025</v>
      </c>
    </row>
    <row r="1462" spans="10:10" x14ac:dyDescent="0.45">
      <c r="J1462">
        <v>2700.7380780525878</v>
      </c>
    </row>
    <row r="1463" spans="10:10" x14ac:dyDescent="0.45">
      <c r="J1463">
        <v>2701.2883608183415</v>
      </c>
    </row>
    <row r="1464" spans="10:10" x14ac:dyDescent="0.45">
      <c r="J1464">
        <v>2701.7416848785083</v>
      </c>
    </row>
    <row r="1465" spans="10:10" x14ac:dyDescent="0.45">
      <c r="J1465">
        <v>2701.8470244091609</v>
      </c>
    </row>
    <row r="1466" spans="10:10" x14ac:dyDescent="0.45">
      <c r="J1466">
        <v>2704.4373980037653</v>
      </c>
    </row>
    <row r="1467" spans="10:10" x14ac:dyDescent="0.45">
      <c r="J1467">
        <v>2705.1385473526475</v>
      </c>
    </row>
    <row r="1468" spans="10:10" x14ac:dyDescent="0.45">
      <c r="J1468">
        <v>2706.263734998161</v>
      </c>
    </row>
    <row r="1469" spans="10:10" x14ac:dyDescent="0.45">
      <c r="J1469">
        <v>2707.9836122992592</v>
      </c>
    </row>
    <row r="1470" spans="10:10" x14ac:dyDescent="0.45">
      <c r="J1470">
        <v>2712.722802104006</v>
      </c>
    </row>
    <row r="1471" spans="10:10" x14ac:dyDescent="0.45">
      <c r="J1471">
        <v>2714.0965601232997</v>
      </c>
    </row>
    <row r="1472" spans="10:10" x14ac:dyDescent="0.45">
      <c r="J1472">
        <v>2714.5663201945017</v>
      </c>
    </row>
    <row r="1473" spans="10:10" x14ac:dyDescent="0.45">
      <c r="J1473">
        <v>2716.3041965147008</v>
      </c>
    </row>
    <row r="1474" spans="10:10" x14ac:dyDescent="0.45">
      <c r="J1474">
        <v>2716.8136899455867</v>
      </c>
    </row>
    <row r="1475" spans="10:10" x14ac:dyDescent="0.45">
      <c r="J1475">
        <v>2718.0484785075187</v>
      </c>
    </row>
    <row r="1476" spans="10:10" x14ac:dyDescent="0.45">
      <c r="J1476">
        <v>2720.5604862910091</v>
      </c>
    </row>
    <row r="1477" spans="10:10" x14ac:dyDescent="0.45">
      <c r="J1477">
        <v>2720.8037885525523</v>
      </c>
    </row>
    <row r="1478" spans="10:10" x14ac:dyDescent="0.45">
      <c r="J1478">
        <v>2721.3418451749294</v>
      </c>
    </row>
    <row r="1479" spans="10:10" x14ac:dyDescent="0.45">
      <c r="J1479">
        <v>2723.7009478444147</v>
      </c>
    </row>
    <row r="1480" spans="10:10" x14ac:dyDescent="0.45">
      <c r="J1480">
        <v>2724.4592282663311</v>
      </c>
    </row>
    <row r="1481" spans="10:10" x14ac:dyDescent="0.45">
      <c r="J1481">
        <v>2725.3372481714405</v>
      </c>
    </row>
    <row r="1482" spans="10:10" x14ac:dyDescent="0.45">
      <c r="J1482">
        <v>2727.88012695313</v>
      </c>
    </row>
    <row r="1483" spans="10:10" x14ac:dyDescent="0.45">
      <c r="J1483">
        <v>2729.3445024491061</v>
      </c>
    </row>
    <row r="1484" spans="10:10" x14ac:dyDescent="0.45">
      <c r="J1484">
        <v>2730.2879599112407</v>
      </c>
    </row>
    <row r="1485" spans="10:10" x14ac:dyDescent="0.45">
      <c r="J1485">
        <v>2732.1148691170542</v>
      </c>
    </row>
    <row r="1486" spans="10:10" x14ac:dyDescent="0.45">
      <c r="J1486">
        <v>2733.4356676244715</v>
      </c>
    </row>
    <row r="1487" spans="10:10" x14ac:dyDescent="0.45">
      <c r="J1487">
        <v>2733.4592258871835</v>
      </c>
    </row>
    <row r="1488" spans="10:10" x14ac:dyDescent="0.45">
      <c r="J1488">
        <v>2746.1846840564958</v>
      </c>
    </row>
    <row r="1489" spans="10:10" x14ac:dyDescent="0.45">
      <c r="J1489">
        <v>2747.2541955989827</v>
      </c>
    </row>
    <row r="1490" spans="10:10" x14ac:dyDescent="0.45">
      <c r="J1490">
        <v>2748.0792133849091</v>
      </c>
    </row>
    <row r="1491" spans="10:10" x14ac:dyDescent="0.45">
      <c r="J1491">
        <v>2750.2866378769336</v>
      </c>
    </row>
    <row r="1492" spans="10:10" x14ac:dyDescent="0.45">
      <c r="J1492">
        <v>2750.5177880796055</v>
      </c>
    </row>
    <row r="1493" spans="10:10" x14ac:dyDescent="0.45">
      <c r="J1493">
        <v>2752.3667321830835</v>
      </c>
    </row>
    <row r="1494" spans="10:10" x14ac:dyDescent="0.45">
      <c r="J1494">
        <v>2754.713465434274</v>
      </c>
    </row>
    <row r="1495" spans="10:10" x14ac:dyDescent="0.45">
      <c r="J1495">
        <v>2756.5727732103019</v>
      </c>
    </row>
    <row r="1496" spans="10:10" x14ac:dyDescent="0.45">
      <c r="J1496">
        <v>2761.3110500221565</v>
      </c>
    </row>
    <row r="1497" spans="10:10" x14ac:dyDescent="0.45">
      <c r="J1497">
        <v>2762.0455374594812</v>
      </c>
    </row>
    <row r="1498" spans="10:10" x14ac:dyDescent="0.45">
      <c r="J1498">
        <v>2764.2613070848224</v>
      </c>
    </row>
    <row r="1499" spans="10:10" x14ac:dyDescent="0.45">
      <c r="J1499">
        <v>2768.461044753984</v>
      </c>
    </row>
    <row r="1500" spans="10:10" x14ac:dyDescent="0.45">
      <c r="J1500">
        <v>2768.7681871198447</v>
      </c>
    </row>
    <row r="1501" spans="10:10" x14ac:dyDescent="0.45">
      <c r="J1501">
        <v>2768.792376176752</v>
      </c>
    </row>
    <row r="1502" spans="10:10" x14ac:dyDescent="0.45">
      <c r="J1502">
        <v>2769.4228515625</v>
      </c>
    </row>
    <row r="1503" spans="10:10" x14ac:dyDescent="0.45">
      <c r="J1503">
        <v>2769.8950845190807</v>
      </c>
    </row>
    <row r="1504" spans="10:10" x14ac:dyDescent="0.45">
      <c r="J1504">
        <v>2771.24496867163</v>
      </c>
    </row>
    <row r="1505" spans="10:10" x14ac:dyDescent="0.45">
      <c r="J1505">
        <v>2773.6448053457834</v>
      </c>
    </row>
    <row r="1506" spans="10:10" x14ac:dyDescent="0.45">
      <c r="J1506">
        <v>2774.4326197442442</v>
      </c>
    </row>
    <row r="1507" spans="10:10" x14ac:dyDescent="0.45">
      <c r="J1507">
        <v>2776.6975232852706</v>
      </c>
    </row>
    <row r="1508" spans="10:10" x14ac:dyDescent="0.45">
      <c r="J1508">
        <v>2777.7962097832401</v>
      </c>
    </row>
    <row r="1509" spans="10:10" x14ac:dyDescent="0.45">
      <c r="J1509">
        <v>2782.5138848236115</v>
      </c>
    </row>
    <row r="1510" spans="10:10" x14ac:dyDescent="0.45">
      <c r="J1510">
        <v>2786.1014736573725</v>
      </c>
    </row>
    <row r="1511" spans="10:10" x14ac:dyDescent="0.45">
      <c r="J1511">
        <v>2794.1732571936582</v>
      </c>
    </row>
    <row r="1512" spans="10:10" x14ac:dyDescent="0.45">
      <c r="J1512">
        <v>2796.2279379543061</v>
      </c>
    </row>
    <row r="1513" spans="10:10" x14ac:dyDescent="0.45">
      <c r="J1513">
        <v>2796.8076029787885</v>
      </c>
    </row>
    <row r="1514" spans="10:10" x14ac:dyDescent="0.45">
      <c r="J1514">
        <v>2799.7798824904689</v>
      </c>
    </row>
    <row r="1515" spans="10:10" x14ac:dyDescent="0.45">
      <c r="J1515">
        <v>2800.5262728371549</v>
      </c>
    </row>
    <row r="1516" spans="10:10" x14ac:dyDescent="0.45">
      <c r="J1516">
        <v>2800.8237182065163</v>
      </c>
    </row>
    <row r="1517" spans="10:10" x14ac:dyDescent="0.45">
      <c r="J1517">
        <v>2801.8357934087421</v>
      </c>
    </row>
    <row r="1518" spans="10:10" x14ac:dyDescent="0.45">
      <c r="J1518">
        <v>2804.141104544236</v>
      </c>
    </row>
    <row r="1519" spans="10:10" x14ac:dyDescent="0.45">
      <c r="J1519">
        <v>2804.7575387555203</v>
      </c>
    </row>
    <row r="1520" spans="10:10" x14ac:dyDescent="0.45">
      <c r="J1520">
        <v>2808.8318190836253</v>
      </c>
    </row>
    <row r="1521" spans="10:10" x14ac:dyDescent="0.45">
      <c r="J1521">
        <v>2809.0350814569051</v>
      </c>
    </row>
    <row r="1522" spans="10:10" x14ac:dyDescent="0.45">
      <c r="J1522">
        <v>2815.6869338402926</v>
      </c>
    </row>
    <row r="1523" spans="10:10" x14ac:dyDescent="0.45">
      <c r="J1523">
        <v>2817.6802234946736</v>
      </c>
    </row>
    <row r="1524" spans="10:10" x14ac:dyDescent="0.45">
      <c r="J1524">
        <v>2817.7222811837983</v>
      </c>
    </row>
    <row r="1525" spans="10:10" x14ac:dyDescent="0.45">
      <c r="J1525">
        <v>2818.9957252743766</v>
      </c>
    </row>
    <row r="1526" spans="10:10" x14ac:dyDescent="0.45">
      <c r="J1526">
        <v>2819.8658229725852</v>
      </c>
    </row>
    <row r="1527" spans="10:10" x14ac:dyDescent="0.45">
      <c r="J1527">
        <v>2820.7140442352402</v>
      </c>
    </row>
    <row r="1528" spans="10:10" x14ac:dyDescent="0.45">
      <c r="J1528">
        <v>2821.7313702304486</v>
      </c>
    </row>
    <row r="1529" spans="10:10" x14ac:dyDescent="0.45">
      <c r="J1529">
        <v>2821.8450941550859</v>
      </c>
    </row>
    <row r="1530" spans="10:10" x14ac:dyDescent="0.45">
      <c r="J1530">
        <v>2830.1908055970912</v>
      </c>
    </row>
    <row r="1531" spans="10:10" x14ac:dyDescent="0.45">
      <c r="J1531">
        <v>2831.7990371103638</v>
      </c>
    </row>
    <row r="1532" spans="10:10" x14ac:dyDescent="0.45">
      <c r="J1532">
        <v>2832.0060614046943</v>
      </c>
    </row>
    <row r="1533" spans="10:10" x14ac:dyDescent="0.45">
      <c r="J1533">
        <v>2832.5286783739557</v>
      </c>
    </row>
    <row r="1534" spans="10:10" x14ac:dyDescent="0.45">
      <c r="J1534">
        <v>2833.6954436886417</v>
      </c>
    </row>
    <row r="1535" spans="10:10" x14ac:dyDescent="0.45">
      <c r="J1535">
        <v>2833.9099166318592</v>
      </c>
    </row>
    <row r="1536" spans="10:10" x14ac:dyDescent="0.45">
      <c r="J1536">
        <v>2833.9099166318624</v>
      </c>
    </row>
    <row r="1537" spans="10:10" x14ac:dyDescent="0.45">
      <c r="J1537">
        <v>2834.126308737098</v>
      </c>
    </row>
    <row r="1538" spans="10:10" x14ac:dyDescent="0.45">
      <c r="J1538">
        <v>2841.8230879817274</v>
      </c>
    </row>
    <row r="1539" spans="10:10" x14ac:dyDescent="0.45">
      <c r="J1539">
        <v>2842.0246258376046</v>
      </c>
    </row>
    <row r="1540" spans="10:10" x14ac:dyDescent="0.45">
      <c r="J1540">
        <v>2844.1028138664919</v>
      </c>
    </row>
    <row r="1541" spans="10:10" x14ac:dyDescent="0.45">
      <c r="J1541">
        <v>2844.4642767054875</v>
      </c>
    </row>
    <row r="1542" spans="10:10" x14ac:dyDescent="0.45">
      <c r="J1542">
        <v>2845.7358938323118</v>
      </c>
    </row>
    <row r="1543" spans="10:10" x14ac:dyDescent="0.45">
      <c r="J1543">
        <v>2847.2706828684618</v>
      </c>
    </row>
    <row r="1544" spans="10:10" x14ac:dyDescent="0.45">
      <c r="J1544">
        <v>2850.9500750256252</v>
      </c>
    </row>
    <row r="1545" spans="10:10" x14ac:dyDescent="0.45">
      <c r="J1545">
        <v>2851.03041356835</v>
      </c>
    </row>
    <row r="1546" spans="10:10" x14ac:dyDescent="0.45">
      <c r="J1546">
        <v>2851.0439880721297</v>
      </c>
    </row>
    <row r="1547" spans="10:10" x14ac:dyDescent="0.45">
      <c r="J1547">
        <v>2851.6330984658534</v>
      </c>
    </row>
    <row r="1548" spans="10:10" x14ac:dyDescent="0.45">
      <c r="J1548">
        <v>2851.9520807034755</v>
      </c>
    </row>
    <row r="1549" spans="10:10" x14ac:dyDescent="0.45">
      <c r="J1549">
        <v>2852.0644292589468</v>
      </c>
    </row>
    <row r="1550" spans="10:10" x14ac:dyDescent="0.45">
      <c r="J1550">
        <v>2853.3941027217738</v>
      </c>
    </row>
    <row r="1551" spans="10:10" x14ac:dyDescent="0.45">
      <c r="J1551">
        <v>2853.8045625063514</v>
      </c>
    </row>
    <row r="1552" spans="10:10" x14ac:dyDescent="0.45">
      <c r="J1552">
        <v>2854.0328837654861</v>
      </c>
    </row>
    <row r="1553" spans="10:10" x14ac:dyDescent="0.45">
      <c r="J1553">
        <v>2855.1597138549378</v>
      </c>
    </row>
    <row r="1554" spans="10:10" x14ac:dyDescent="0.45">
      <c r="J1554">
        <v>2856.1761945838684</v>
      </c>
    </row>
    <row r="1555" spans="10:10" x14ac:dyDescent="0.45">
      <c r="J1555">
        <v>2856.1761945838689</v>
      </c>
    </row>
    <row r="1556" spans="10:10" x14ac:dyDescent="0.45">
      <c r="J1556">
        <v>2858.1964597943474</v>
      </c>
    </row>
    <row r="1557" spans="10:10" x14ac:dyDescent="0.45">
      <c r="J1557">
        <v>2858.5689909276944</v>
      </c>
    </row>
    <row r="1558" spans="10:10" x14ac:dyDescent="0.45">
      <c r="J1558">
        <v>2859.8606163769578</v>
      </c>
    </row>
    <row r="1559" spans="10:10" x14ac:dyDescent="0.45">
      <c r="J1559">
        <v>2860.1552869616971</v>
      </c>
    </row>
    <row r="1560" spans="10:10" x14ac:dyDescent="0.45">
      <c r="J1560">
        <v>2869.3482903228478</v>
      </c>
    </row>
    <row r="1561" spans="10:10" x14ac:dyDescent="0.45">
      <c r="J1561">
        <v>2870.4410686660535</v>
      </c>
    </row>
    <row r="1562" spans="10:10" x14ac:dyDescent="0.45">
      <c r="J1562">
        <v>2872.4787619385911</v>
      </c>
    </row>
    <row r="1563" spans="10:10" x14ac:dyDescent="0.45">
      <c r="J1563">
        <v>2875.3001543209866</v>
      </c>
    </row>
    <row r="1564" spans="10:10" x14ac:dyDescent="0.45">
      <c r="J1564">
        <v>2878.9514388613779</v>
      </c>
    </row>
    <row r="1565" spans="10:10" x14ac:dyDescent="0.45">
      <c r="J1565">
        <v>2880.9663100511871</v>
      </c>
    </row>
    <row r="1566" spans="10:10" x14ac:dyDescent="0.45">
      <c r="J1566">
        <v>2882.2990672797268</v>
      </c>
    </row>
    <row r="1567" spans="10:10" x14ac:dyDescent="0.45">
      <c r="J1567">
        <v>2885.8938398772107</v>
      </c>
    </row>
    <row r="1568" spans="10:10" x14ac:dyDescent="0.45">
      <c r="J1568">
        <v>2887.7640808634178</v>
      </c>
    </row>
    <row r="1569" spans="10:10" x14ac:dyDescent="0.45">
      <c r="J1569">
        <v>2889.6004688397884</v>
      </c>
    </row>
    <row r="1570" spans="10:10" x14ac:dyDescent="0.45">
      <c r="J1570">
        <v>2890.1310381970334</v>
      </c>
    </row>
    <row r="1571" spans="10:10" x14ac:dyDescent="0.45">
      <c r="J1571">
        <v>2893.0264791529958</v>
      </c>
    </row>
    <row r="1572" spans="10:10" x14ac:dyDescent="0.45">
      <c r="J1572">
        <v>2896.187415937592</v>
      </c>
    </row>
    <row r="1573" spans="10:10" x14ac:dyDescent="0.45">
      <c r="J1573">
        <v>2898.138671875</v>
      </c>
    </row>
    <row r="1574" spans="10:10" x14ac:dyDescent="0.45">
      <c r="J1574">
        <v>2901.1975208616909</v>
      </c>
    </row>
    <row r="1575" spans="10:10" x14ac:dyDescent="0.45">
      <c r="J1575">
        <v>2903.8342904388105</v>
      </c>
    </row>
    <row r="1576" spans="10:10" x14ac:dyDescent="0.45">
      <c r="J1576">
        <v>2903.9771323049849</v>
      </c>
    </row>
    <row r="1577" spans="10:10" x14ac:dyDescent="0.45">
      <c r="J1577">
        <v>2904.1765053764821</v>
      </c>
    </row>
    <row r="1578" spans="10:10" x14ac:dyDescent="0.45">
      <c r="J1578">
        <v>2907.1408912252427</v>
      </c>
    </row>
    <row r="1579" spans="10:10" x14ac:dyDescent="0.45">
      <c r="J1579">
        <v>2911.8920318969031</v>
      </c>
    </row>
    <row r="1580" spans="10:10" x14ac:dyDescent="0.45">
      <c r="J1580">
        <v>2913.8567954744544</v>
      </c>
    </row>
    <row r="1581" spans="10:10" x14ac:dyDescent="0.45">
      <c r="J1581">
        <v>2913.9429275560551</v>
      </c>
    </row>
    <row r="1582" spans="10:10" x14ac:dyDescent="0.45">
      <c r="J1582">
        <v>2914.2128569522238</v>
      </c>
    </row>
    <row r="1583" spans="10:10" x14ac:dyDescent="0.45">
      <c r="J1583">
        <v>2914.2218739974692</v>
      </c>
    </row>
    <row r="1584" spans="10:10" x14ac:dyDescent="0.45">
      <c r="J1584">
        <v>2916.5516832376079</v>
      </c>
    </row>
    <row r="1585" spans="10:10" x14ac:dyDescent="0.45">
      <c r="J1585">
        <v>2918.5439177754356</v>
      </c>
    </row>
    <row r="1586" spans="10:10" x14ac:dyDescent="0.45">
      <c r="J1586">
        <v>2918.5604800735687</v>
      </c>
    </row>
    <row r="1587" spans="10:10" x14ac:dyDescent="0.45">
      <c r="J1587">
        <v>2919.1777540710768</v>
      </c>
    </row>
    <row r="1588" spans="10:10" x14ac:dyDescent="0.45">
      <c r="J1588">
        <v>2921.3724916012279</v>
      </c>
    </row>
    <row r="1589" spans="10:10" x14ac:dyDescent="0.45">
      <c r="J1589">
        <v>2924.2127143049684</v>
      </c>
    </row>
    <row r="1590" spans="10:10" x14ac:dyDescent="0.45">
      <c r="J1590">
        <v>2925.9610144351072</v>
      </c>
    </row>
    <row r="1591" spans="10:10" x14ac:dyDescent="0.45">
      <c r="J1591">
        <v>2927.8112168531134</v>
      </c>
    </row>
    <row r="1592" spans="10:10" x14ac:dyDescent="0.45">
      <c r="J1592">
        <v>2928.8379941033968</v>
      </c>
    </row>
    <row r="1593" spans="10:10" x14ac:dyDescent="0.45">
      <c r="J1593">
        <v>2931.1240103024547</v>
      </c>
    </row>
    <row r="1594" spans="10:10" x14ac:dyDescent="0.45">
      <c r="J1594">
        <v>2935.1683589429563</v>
      </c>
    </row>
    <row r="1595" spans="10:10" x14ac:dyDescent="0.45">
      <c r="J1595">
        <v>2936.8032201193287</v>
      </c>
    </row>
    <row r="1596" spans="10:10" x14ac:dyDescent="0.45">
      <c r="J1596">
        <v>2937.6118375980232</v>
      </c>
    </row>
    <row r="1597" spans="10:10" x14ac:dyDescent="0.45">
      <c r="J1597">
        <v>2941.8214116891249</v>
      </c>
    </row>
    <row r="1598" spans="10:10" x14ac:dyDescent="0.45">
      <c r="J1598">
        <v>2942.1815366392129</v>
      </c>
    </row>
    <row r="1599" spans="10:10" x14ac:dyDescent="0.45">
      <c r="J1599" s="2">
        <v>2943.9012669222557</v>
      </c>
    </row>
    <row r="1600" spans="10:10" x14ac:dyDescent="0.45">
      <c r="J1600">
        <v>2945.7366428374394</v>
      </c>
    </row>
    <row r="1601" spans="10:10" x14ac:dyDescent="0.45">
      <c r="J1601">
        <v>2947.7984558814592</v>
      </c>
    </row>
    <row r="1602" spans="10:10" x14ac:dyDescent="0.45">
      <c r="J1602">
        <v>2948.2297984788306</v>
      </c>
    </row>
    <row r="1603" spans="10:10" x14ac:dyDescent="0.45">
      <c r="J1603">
        <v>2948.8184666161997</v>
      </c>
    </row>
    <row r="1604" spans="10:10" x14ac:dyDescent="0.45">
      <c r="J1604">
        <v>2949.4734224099343</v>
      </c>
    </row>
    <row r="1605" spans="10:10" x14ac:dyDescent="0.45">
      <c r="J1605">
        <v>2951.0236200657419</v>
      </c>
    </row>
    <row r="1606" spans="10:10" x14ac:dyDescent="0.45">
      <c r="J1606">
        <v>2957.3055914550432</v>
      </c>
    </row>
    <row r="1607" spans="10:10" x14ac:dyDescent="0.45">
      <c r="J1607">
        <v>2960.4361338765407</v>
      </c>
    </row>
    <row r="1608" spans="10:10" x14ac:dyDescent="0.45">
      <c r="J1608">
        <v>2961.7628727421638</v>
      </c>
    </row>
    <row r="1609" spans="10:10" x14ac:dyDescent="0.45">
      <c r="J1609">
        <v>2963.5323860202293</v>
      </c>
    </row>
    <row r="1610" spans="10:10" x14ac:dyDescent="0.45">
      <c r="J1610">
        <v>2965.3062814366422</v>
      </c>
    </row>
    <row r="1611" spans="10:10" x14ac:dyDescent="0.45">
      <c r="J1611">
        <v>2965.8414325737776</v>
      </c>
    </row>
    <row r="1612" spans="10:10" x14ac:dyDescent="0.45">
      <c r="J1612">
        <v>2970.1776676318177</v>
      </c>
    </row>
    <row r="1613" spans="10:10" x14ac:dyDescent="0.45">
      <c r="J1613">
        <v>2972.2781392806041</v>
      </c>
    </row>
    <row r="1614" spans="10:10" x14ac:dyDescent="0.45">
      <c r="J1614">
        <v>2975.4709747609231</v>
      </c>
    </row>
    <row r="1615" spans="10:10" x14ac:dyDescent="0.45">
      <c r="J1615">
        <v>2976.1251368145099</v>
      </c>
    </row>
    <row r="1616" spans="10:10" x14ac:dyDescent="0.45">
      <c r="J1616">
        <v>2976.7663503679605</v>
      </c>
    </row>
    <row r="1617" spans="10:10" x14ac:dyDescent="0.45">
      <c r="J1617">
        <v>2981.87451171875</v>
      </c>
    </row>
    <row r="1618" spans="10:10" x14ac:dyDescent="0.45">
      <c r="J1618">
        <v>2984.5347216156183</v>
      </c>
    </row>
    <row r="1619" spans="10:10" x14ac:dyDescent="0.45">
      <c r="J1619">
        <v>2988.2138904047633</v>
      </c>
    </row>
    <row r="1620" spans="10:10" x14ac:dyDescent="0.45">
      <c r="J1620">
        <v>2988.5040143945666</v>
      </c>
    </row>
    <row r="1621" spans="10:10" x14ac:dyDescent="0.45">
      <c r="J1621">
        <v>2988.8172872550999</v>
      </c>
    </row>
    <row r="1622" spans="10:10" x14ac:dyDescent="0.45">
      <c r="J1622" s="2">
        <v>2990.3360851284438</v>
      </c>
    </row>
    <row r="1623" spans="10:10" x14ac:dyDescent="0.45">
      <c r="J1623">
        <v>2994.2803271487464</v>
      </c>
    </row>
    <row r="1624" spans="10:10" x14ac:dyDescent="0.45">
      <c r="J1624">
        <v>2997.1624149312793</v>
      </c>
    </row>
    <row r="1625" spans="10:10" x14ac:dyDescent="0.45">
      <c r="J1625">
        <v>2998.4703950425305</v>
      </c>
    </row>
    <row r="1626" spans="10:10" x14ac:dyDescent="0.45">
      <c r="J1626">
        <v>3001.2967132043868</v>
      </c>
    </row>
    <row r="1627" spans="10:10" x14ac:dyDescent="0.45">
      <c r="J1627">
        <v>3001.8703876692243</v>
      </c>
    </row>
    <row r="1628" spans="10:10" x14ac:dyDescent="0.45">
      <c r="J1628">
        <v>3004.9209143283629</v>
      </c>
    </row>
    <row r="1629" spans="10:10" x14ac:dyDescent="0.45">
      <c r="J1629">
        <v>3006.0694937219218</v>
      </c>
    </row>
    <row r="1630" spans="10:10" x14ac:dyDescent="0.45">
      <c r="J1630">
        <v>3006.0694937219268</v>
      </c>
    </row>
    <row r="1631" spans="10:10" x14ac:dyDescent="0.45">
      <c r="J1631">
        <v>3008.4772984921401</v>
      </c>
    </row>
    <row r="1632" spans="10:10" x14ac:dyDescent="0.45">
      <c r="J1632">
        <v>3008.7555461755273</v>
      </c>
    </row>
    <row r="1633" spans="10:10" x14ac:dyDescent="0.45">
      <c r="J1633">
        <v>3008.8697572432502</v>
      </c>
    </row>
    <row r="1634" spans="10:10" x14ac:dyDescent="0.45">
      <c r="J1634">
        <v>3013.7394194689277</v>
      </c>
    </row>
    <row r="1635" spans="10:10" x14ac:dyDescent="0.45">
      <c r="J1635">
        <v>3017.0031488735408</v>
      </c>
    </row>
    <row r="1636" spans="10:10" x14ac:dyDescent="0.45">
      <c r="J1636">
        <v>3017.4887625366591</v>
      </c>
    </row>
    <row r="1637" spans="10:10" x14ac:dyDescent="0.45">
      <c r="J1637">
        <v>3021.3609426520648</v>
      </c>
    </row>
    <row r="1638" spans="10:10" x14ac:dyDescent="0.45">
      <c r="J1638">
        <v>3021.441731140118</v>
      </c>
    </row>
    <row r="1639" spans="10:10" x14ac:dyDescent="0.45">
      <c r="J1639" s="2">
        <v>3021.609514722084</v>
      </c>
    </row>
    <row r="1640" spans="10:10" x14ac:dyDescent="0.45">
      <c r="J1640">
        <v>3025.8346172825841</v>
      </c>
    </row>
    <row r="1641" spans="10:10" x14ac:dyDescent="0.45">
      <c r="J1641">
        <v>3025.855995907953</v>
      </c>
    </row>
    <row r="1642" spans="10:10" x14ac:dyDescent="0.45">
      <c r="J1642">
        <v>3029.8092394841306</v>
      </c>
    </row>
    <row r="1643" spans="10:10" x14ac:dyDescent="0.45">
      <c r="J1643">
        <v>3031.4940705021545</v>
      </c>
    </row>
    <row r="1644" spans="10:10" x14ac:dyDescent="0.45">
      <c r="J1644">
        <v>3033.2659619368919</v>
      </c>
    </row>
    <row r="1645" spans="10:10" x14ac:dyDescent="0.45">
      <c r="J1645">
        <v>3034.6469292484821</v>
      </c>
    </row>
    <row r="1646" spans="10:10" x14ac:dyDescent="0.45">
      <c r="J1646">
        <v>3039.524738955382</v>
      </c>
    </row>
    <row r="1647" spans="10:10" x14ac:dyDescent="0.45">
      <c r="J1647">
        <v>3039.7998233771041</v>
      </c>
    </row>
    <row r="1648" spans="10:10" x14ac:dyDescent="0.45">
      <c r="J1648">
        <v>3040.5759318536275</v>
      </c>
    </row>
    <row r="1649" spans="10:10" x14ac:dyDescent="0.45">
      <c r="J1649">
        <v>3041.8483047519326</v>
      </c>
    </row>
    <row r="1650" spans="10:10" x14ac:dyDescent="0.45">
      <c r="J1650">
        <v>3042.4970687870987</v>
      </c>
    </row>
    <row r="1651" spans="10:10" x14ac:dyDescent="0.45">
      <c r="J1651">
        <v>3046.1086825849002</v>
      </c>
    </row>
    <row r="1652" spans="10:10" x14ac:dyDescent="0.45">
      <c r="J1652">
        <v>3048.3570912287623</v>
      </c>
    </row>
    <row r="1653" spans="10:10" x14ac:dyDescent="0.45">
      <c r="J1653">
        <v>3051.269832718111</v>
      </c>
    </row>
    <row r="1654" spans="10:10" x14ac:dyDescent="0.45">
      <c r="J1654">
        <v>3052.4565576974574</v>
      </c>
    </row>
    <row r="1655" spans="10:10" x14ac:dyDescent="0.45">
      <c r="J1655">
        <v>3052.6911365572778</v>
      </c>
    </row>
    <row r="1656" spans="10:10" x14ac:dyDescent="0.45">
      <c r="J1656">
        <v>3056.1785500649103</v>
      </c>
    </row>
    <row r="1657" spans="10:10" x14ac:dyDescent="0.45">
      <c r="J1657">
        <v>3058.10375976563</v>
      </c>
    </row>
    <row r="1658" spans="10:10" x14ac:dyDescent="0.45">
      <c r="J1658">
        <v>3059.6422656825075</v>
      </c>
    </row>
    <row r="1659" spans="10:10" x14ac:dyDescent="0.45">
      <c r="J1659">
        <v>3060.9603877392569</v>
      </c>
    </row>
    <row r="1660" spans="10:10" x14ac:dyDescent="0.45">
      <c r="J1660">
        <v>3064.7994479374133</v>
      </c>
    </row>
    <row r="1661" spans="10:10" x14ac:dyDescent="0.45">
      <c r="J1661">
        <v>3067.3104044728293</v>
      </c>
    </row>
    <row r="1662" spans="10:10" x14ac:dyDescent="0.45">
      <c r="J1662">
        <v>3067.3829268828513</v>
      </c>
    </row>
    <row r="1663" spans="10:10" x14ac:dyDescent="0.45">
      <c r="J1663">
        <v>3069.1038507959233</v>
      </c>
    </row>
    <row r="1664" spans="10:10" x14ac:dyDescent="0.45">
      <c r="J1664">
        <v>3071.5121683195325</v>
      </c>
    </row>
    <row r="1665" spans="10:10" x14ac:dyDescent="0.45">
      <c r="J1665">
        <v>3072.0903416892979</v>
      </c>
    </row>
    <row r="1666" spans="10:10" x14ac:dyDescent="0.45">
      <c r="J1666">
        <v>3072.8023443498523</v>
      </c>
    </row>
    <row r="1667" spans="10:10" x14ac:dyDescent="0.45">
      <c r="J1667">
        <v>3075.6155433245513</v>
      </c>
    </row>
    <row r="1668" spans="10:10" x14ac:dyDescent="0.45">
      <c r="J1668">
        <v>3075.738438370623</v>
      </c>
    </row>
    <row r="1669" spans="10:10" x14ac:dyDescent="0.45">
      <c r="J1669">
        <v>3082.3096599159812</v>
      </c>
    </row>
    <row r="1670" spans="10:10" x14ac:dyDescent="0.45">
      <c r="J1670">
        <v>3082.3937245904449</v>
      </c>
    </row>
    <row r="1671" spans="10:10" x14ac:dyDescent="0.45">
      <c r="J1671">
        <v>3086.1276638342729</v>
      </c>
    </row>
    <row r="1672" spans="10:10" x14ac:dyDescent="0.45">
      <c r="J1672">
        <v>3087.6402581867592</v>
      </c>
    </row>
    <row r="1673" spans="10:10" x14ac:dyDescent="0.45">
      <c r="J1673">
        <v>3087.6930204563728</v>
      </c>
    </row>
    <row r="1674" spans="10:10" x14ac:dyDescent="0.45">
      <c r="J1674">
        <v>3096.9381411487152</v>
      </c>
    </row>
    <row r="1675" spans="10:10" x14ac:dyDescent="0.45">
      <c r="J1675">
        <v>3097.6370243061856</v>
      </c>
    </row>
    <row r="1676" spans="10:10" x14ac:dyDescent="0.45">
      <c r="J1676">
        <v>3098.6770063499434</v>
      </c>
    </row>
    <row r="1677" spans="10:10" x14ac:dyDescent="0.45">
      <c r="J1677">
        <v>3101.1234849410794</v>
      </c>
    </row>
    <row r="1678" spans="10:10" x14ac:dyDescent="0.45">
      <c r="J1678">
        <v>3103.1806631246159</v>
      </c>
    </row>
    <row r="1679" spans="10:10" x14ac:dyDescent="0.45">
      <c r="J1679">
        <v>3103.2262582037379</v>
      </c>
    </row>
    <row r="1680" spans="10:10" x14ac:dyDescent="0.45">
      <c r="J1680">
        <v>3103.8843411631551</v>
      </c>
    </row>
    <row r="1681" spans="10:10" x14ac:dyDescent="0.45">
      <c r="J1681">
        <v>3105.827890154429</v>
      </c>
    </row>
    <row r="1682" spans="10:10" x14ac:dyDescent="0.45">
      <c r="J1682">
        <v>3106.3939446488512</v>
      </c>
    </row>
    <row r="1683" spans="10:10" x14ac:dyDescent="0.45">
      <c r="J1683">
        <v>3107.5719016409826</v>
      </c>
    </row>
    <row r="1684" spans="10:10" x14ac:dyDescent="0.45">
      <c r="J1684">
        <v>3109.6123303662312</v>
      </c>
    </row>
    <row r="1685" spans="10:10" x14ac:dyDescent="0.45">
      <c r="J1685">
        <v>3109.8953723811314</v>
      </c>
    </row>
    <row r="1686" spans="10:10" x14ac:dyDescent="0.45">
      <c r="J1686">
        <v>3111.1401597167041</v>
      </c>
    </row>
    <row r="1687" spans="10:10" x14ac:dyDescent="0.45">
      <c r="J1687">
        <v>3113.0454392639958</v>
      </c>
    </row>
    <row r="1688" spans="10:10" x14ac:dyDescent="0.45">
      <c r="J1688">
        <v>3113.3829272438929</v>
      </c>
    </row>
    <row r="1689" spans="10:10" x14ac:dyDescent="0.45">
      <c r="J1689">
        <v>3113.4173966697795</v>
      </c>
    </row>
    <row r="1690" spans="10:10" x14ac:dyDescent="0.45">
      <c r="J1690">
        <v>3114.1085158158189</v>
      </c>
    </row>
    <row r="1691" spans="10:10" x14ac:dyDescent="0.45">
      <c r="J1691">
        <v>3115.8378918774533</v>
      </c>
    </row>
    <row r="1692" spans="10:10" x14ac:dyDescent="0.45">
      <c r="J1692">
        <v>3117.6442529203755</v>
      </c>
    </row>
    <row r="1693" spans="10:10" x14ac:dyDescent="0.45">
      <c r="J1693">
        <v>3121.2452985897671</v>
      </c>
    </row>
    <row r="1694" spans="10:10" x14ac:dyDescent="0.45">
      <c r="J1694">
        <v>3124.4948835502432</v>
      </c>
    </row>
    <row r="1695" spans="10:10" x14ac:dyDescent="0.45">
      <c r="J1695">
        <v>3125.9125289973745</v>
      </c>
    </row>
    <row r="1696" spans="10:10" x14ac:dyDescent="0.45">
      <c r="J1696">
        <v>3129.7198076452341</v>
      </c>
    </row>
    <row r="1697" spans="10:10" x14ac:dyDescent="0.45">
      <c r="J1697">
        <v>3129.7198076452341</v>
      </c>
    </row>
    <row r="1698" spans="10:10" x14ac:dyDescent="0.45">
      <c r="J1698">
        <v>3131.6043567156707</v>
      </c>
    </row>
    <row r="1699" spans="10:10" x14ac:dyDescent="0.45">
      <c r="J1699">
        <v>3134.9501493841681</v>
      </c>
    </row>
    <row r="1700" spans="10:10" x14ac:dyDescent="0.45">
      <c r="J1700">
        <v>3135.8366494568013</v>
      </c>
    </row>
    <row r="1701" spans="10:10" x14ac:dyDescent="0.45">
      <c r="J1701">
        <v>3137.3038005221847</v>
      </c>
    </row>
    <row r="1702" spans="10:10" x14ac:dyDescent="0.45">
      <c r="J1702">
        <v>3137.8062227009359</v>
      </c>
    </row>
    <row r="1703" spans="10:10" x14ac:dyDescent="0.45">
      <c r="J1703">
        <v>3137.8062227009395</v>
      </c>
    </row>
    <row r="1704" spans="10:10" x14ac:dyDescent="0.45">
      <c r="J1704">
        <v>3139.0516074046332</v>
      </c>
    </row>
    <row r="1705" spans="10:10" x14ac:dyDescent="0.45">
      <c r="J1705">
        <v>3145.9273498946682</v>
      </c>
    </row>
    <row r="1706" spans="10:10" x14ac:dyDescent="0.45">
      <c r="J1706">
        <v>3146.7929438968704</v>
      </c>
    </row>
    <row r="1707" spans="10:10" x14ac:dyDescent="0.45">
      <c r="J1707">
        <v>3148.9796959783848</v>
      </c>
    </row>
    <row r="1708" spans="10:10" x14ac:dyDescent="0.45">
      <c r="J1708">
        <v>3149.2907691895321</v>
      </c>
    </row>
    <row r="1709" spans="10:10" x14ac:dyDescent="0.45">
      <c r="J1709">
        <v>3151.7245279320309</v>
      </c>
    </row>
    <row r="1710" spans="10:10" x14ac:dyDescent="0.45">
      <c r="J1710">
        <v>3157.3000931164288</v>
      </c>
    </row>
    <row r="1711" spans="10:10" x14ac:dyDescent="0.45">
      <c r="J1711">
        <v>3158.744142867055</v>
      </c>
    </row>
    <row r="1712" spans="10:10" x14ac:dyDescent="0.45">
      <c r="J1712">
        <v>3160.3647478193575</v>
      </c>
    </row>
    <row r="1713" spans="10:10" x14ac:dyDescent="0.45">
      <c r="J1713">
        <v>3161.1403542363373</v>
      </c>
    </row>
    <row r="1714" spans="10:10" x14ac:dyDescent="0.45">
      <c r="J1714">
        <v>3161.1403542363405</v>
      </c>
    </row>
    <row r="1715" spans="10:10" x14ac:dyDescent="0.45">
      <c r="J1715">
        <v>3162.1552491510115</v>
      </c>
    </row>
    <row r="1716" spans="10:10" x14ac:dyDescent="0.45">
      <c r="J1716">
        <v>3164.3215422288658</v>
      </c>
    </row>
    <row r="1717" spans="10:10" x14ac:dyDescent="0.45">
      <c r="J1717">
        <v>3166.7520065498948</v>
      </c>
    </row>
    <row r="1718" spans="10:10" x14ac:dyDescent="0.45">
      <c r="J1718">
        <v>3168.4133471449795</v>
      </c>
    </row>
    <row r="1719" spans="10:10" x14ac:dyDescent="0.45">
      <c r="J1719">
        <v>3171.5090583274136</v>
      </c>
    </row>
    <row r="1720" spans="10:10" x14ac:dyDescent="0.45">
      <c r="J1720">
        <v>3171.7311463075489</v>
      </c>
    </row>
    <row r="1721" spans="10:10" x14ac:dyDescent="0.45">
      <c r="J1721">
        <v>3174.9790907499632</v>
      </c>
    </row>
    <row r="1722" spans="10:10" x14ac:dyDescent="0.45">
      <c r="J1722">
        <v>3175.9192237075954</v>
      </c>
    </row>
    <row r="1723" spans="10:10" x14ac:dyDescent="0.45">
      <c r="J1723">
        <v>3176.6324242061737</v>
      </c>
    </row>
    <row r="1724" spans="10:10" x14ac:dyDescent="0.45">
      <c r="J1724">
        <v>3177.8443656116506</v>
      </c>
    </row>
    <row r="1725" spans="10:10" x14ac:dyDescent="0.45">
      <c r="J1725">
        <v>3178.89962171257</v>
      </c>
    </row>
    <row r="1726" spans="10:10" x14ac:dyDescent="0.45">
      <c r="J1726">
        <v>3183.1847785402661</v>
      </c>
    </row>
    <row r="1727" spans="10:10" x14ac:dyDescent="0.45">
      <c r="J1727">
        <v>3183.4590903340386</v>
      </c>
    </row>
    <row r="1728" spans="10:10" x14ac:dyDescent="0.45">
      <c r="J1728">
        <v>3184.7846017611269</v>
      </c>
    </row>
    <row r="1729" spans="10:10" x14ac:dyDescent="0.45">
      <c r="J1729">
        <v>3196.9738637061419</v>
      </c>
    </row>
    <row r="1730" spans="10:10" x14ac:dyDescent="0.45">
      <c r="J1730">
        <v>3198.9012958359758</v>
      </c>
    </row>
    <row r="1731" spans="10:10" x14ac:dyDescent="0.45">
      <c r="J1731">
        <v>3203.9591899072375</v>
      </c>
    </row>
    <row r="1732" spans="10:10" x14ac:dyDescent="0.45">
      <c r="J1732">
        <v>3205.2778856031191</v>
      </c>
    </row>
    <row r="1733" spans="10:10" x14ac:dyDescent="0.45">
      <c r="J1733">
        <v>3206.3615230730634</v>
      </c>
    </row>
    <row r="1734" spans="10:10" x14ac:dyDescent="0.45">
      <c r="J1734">
        <v>3211.2530478706481</v>
      </c>
    </row>
    <row r="1735" spans="10:10" x14ac:dyDescent="0.45">
      <c r="J1735">
        <v>3213.417570560493</v>
      </c>
    </row>
    <row r="1736" spans="10:10" x14ac:dyDescent="0.45">
      <c r="J1736">
        <v>3215.236328125</v>
      </c>
    </row>
    <row r="1737" spans="10:10" x14ac:dyDescent="0.45">
      <c r="J1737">
        <v>3216.6465119660188</v>
      </c>
    </row>
    <row r="1738" spans="10:10" x14ac:dyDescent="0.45">
      <c r="J1738" s="2">
        <v>3217.7693686653447</v>
      </c>
    </row>
    <row r="1739" spans="10:10" x14ac:dyDescent="0.45">
      <c r="J1739">
        <v>3218.9134307623276</v>
      </c>
    </row>
    <row r="1740" spans="10:10" x14ac:dyDescent="0.45">
      <c r="J1740">
        <v>3220.6269293940104</v>
      </c>
    </row>
    <row r="1741" spans="10:10" x14ac:dyDescent="0.45">
      <c r="J1741">
        <v>3221.3917104471061</v>
      </c>
    </row>
    <row r="1742" spans="10:10" x14ac:dyDescent="0.45">
      <c r="J1742">
        <v>3223.1020935163779</v>
      </c>
    </row>
    <row r="1743" spans="10:10" x14ac:dyDescent="0.45">
      <c r="J1743">
        <v>3228.4871425503911</v>
      </c>
    </row>
    <row r="1744" spans="10:10" x14ac:dyDescent="0.45">
      <c r="J1744">
        <v>3228.7511700158666</v>
      </c>
    </row>
    <row r="1745" spans="10:10" x14ac:dyDescent="0.45">
      <c r="J1745">
        <v>3228.9736976925938</v>
      </c>
    </row>
    <row r="1746" spans="10:10" x14ac:dyDescent="0.45">
      <c r="J1746">
        <v>3232.9482580067179</v>
      </c>
    </row>
    <row r="1747" spans="10:10" x14ac:dyDescent="0.45">
      <c r="J1747">
        <v>3233.356880731405</v>
      </c>
    </row>
    <row r="1748" spans="10:10" x14ac:dyDescent="0.45">
      <c r="J1748">
        <v>3234.3615819408828</v>
      </c>
    </row>
    <row r="1749" spans="10:10" x14ac:dyDescent="0.45">
      <c r="J1749">
        <v>3235.9978216103636</v>
      </c>
    </row>
    <row r="1750" spans="10:10" x14ac:dyDescent="0.45">
      <c r="J1750">
        <v>3236.9749250460732</v>
      </c>
    </row>
    <row r="1751" spans="10:10" x14ac:dyDescent="0.45">
      <c r="J1751">
        <v>3238.8682984373254</v>
      </c>
    </row>
    <row r="1752" spans="10:10" x14ac:dyDescent="0.45">
      <c r="J1752">
        <v>3239.0914373753517</v>
      </c>
    </row>
    <row r="1753" spans="10:10" x14ac:dyDescent="0.45">
      <c r="J1753">
        <v>3239.7712590991491</v>
      </c>
    </row>
    <row r="1754" spans="10:10" x14ac:dyDescent="0.45">
      <c r="J1754">
        <v>3241.2208110732408</v>
      </c>
    </row>
    <row r="1755" spans="10:10" x14ac:dyDescent="0.45">
      <c r="J1755">
        <v>3244.58772756805</v>
      </c>
    </row>
    <row r="1756" spans="10:10" x14ac:dyDescent="0.45">
      <c r="J1756">
        <v>3248.9755859375</v>
      </c>
    </row>
    <row r="1757" spans="10:10" x14ac:dyDescent="0.45">
      <c r="J1757">
        <v>3251.854560766079</v>
      </c>
    </row>
    <row r="1758" spans="10:10" x14ac:dyDescent="0.45">
      <c r="J1758">
        <v>3253.4717864161362</v>
      </c>
    </row>
    <row r="1759" spans="10:10" x14ac:dyDescent="0.45">
      <c r="J1759">
        <v>3253.8823042583476</v>
      </c>
    </row>
    <row r="1760" spans="10:10" x14ac:dyDescent="0.45">
      <c r="J1760">
        <v>3254.3745776099895</v>
      </c>
    </row>
    <row r="1761" spans="10:10" x14ac:dyDescent="0.45">
      <c r="J1761">
        <v>3255.1784215400703</v>
      </c>
    </row>
    <row r="1762" spans="10:10" x14ac:dyDescent="0.45">
      <c r="J1762">
        <v>3255.4851585992419</v>
      </c>
    </row>
    <row r="1763" spans="10:10" x14ac:dyDescent="0.45">
      <c r="J1763">
        <v>3257.0491315738764</v>
      </c>
    </row>
    <row r="1764" spans="10:10" x14ac:dyDescent="0.45">
      <c r="J1764">
        <v>3258.4021066030464</v>
      </c>
    </row>
    <row r="1765" spans="10:10" x14ac:dyDescent="0.45">
      <c r="J1765">
        <v>3259.8294482083825</v>
      </c>
    </row>
    <row r="1766" spans="10:10" x14ac:dyDescent="0.45">
      <c r="J1766" s="2">
        <v>3259.90358915363</v>
      </c>
    </row>
    <row r="1767" spans="10:10" x14ac:dyDescent="0.45">
      <c r="J1767">
        <v>3260.4689251378609</v>
      </c>
    </row>
    <row r="1768" spans="10:10" x14ac:dyDescent="0.45">
      <c r="J1768">
        <v>3261.5949676274727</v>
      </c>
    </row>
    <row r="1769" spans="10:10" x14ac:dyDescent="0.45">
      <c r="J1769">
        <v>3264.9335440790578</v>
      </c>
    </row>
    <row r="1770" spans="10:10" x14ac:dyDescent="0.45">
      <c r="J1770">
        <v>3270.5575102335015</v>
      </c>
    </row>
    <row r="1771" spans="10:10" x14ac:dyDescent="0.45">
      <c r="J1771">
        <v>3270.862513418881</v>
      </c>
    </row>
    <row r="1772" spans="10:10" x14ac:dyDescent="0.45">
      <c r="J1772">
        <v>3272.3366621704135</v>
      </c>
    </row>
    <row r="1773" spans="10:10" x14ac:dyDescent="0.45">
      <c r="J1773">
        <v>3272.6408028597007</v>
      </c>
    </row>
    <row r="1774" spans="10:10" x14ac:dyDescent="0.45">
      <c r="J1774">
        <v>3275.7631600886989</v>
      </c>
    </row>
    <row r="1775" spans="10:10" x14ac:dyDescent="0.45">
      <c r="J1775">
        <v>3278.2766139400178</v>
      </c>
    </row>
    <row r="1776" spans="10:10" x14ac:dyDescent="0.45">
      <c r="J1776">
        <v>3278.3510222008581</v>
      </c>
    </row>
    <row r="1777" spans="10:10" x14ac:dyDescent="0.45">
      <c r="J1777">
        <v>3280.158618626876</v>
      </c>
    </row>
    <row r="1778" spans="10:10" x14ac:dyDescent="0.45">
      <c r="J1778">
        <v>3281.2123207151521</v>
      </c>
    </row>
    <row r="1779" spans="10:10" x14ac:dyDescent="0.45">
      <c r="J1779">
        <v>3283.4119754237431</v>
      </c>
    </row>
    <row r="1780" spans="10:10" x14ac:dyDescent="0.45">
      <c r="J1780">
        <v>3284.5401671800114</v>
      </c>
    </row>
    <row r="1781" spans="10:10" x14ac:dyDescent="0.45">
      <c r="J1781">
        <v>3287.3021554125576</v>
      </c>
    </row>
    <row r="1782" spans="10:10" x14ac:dyDescent="0.45">
      <c r="J1782">
        <v>3290.60986328125</v>
      </c>
    </row>
    <row r="1783" spans="10:10" x14ac:dyDescent="0.45">
      <c r="J1783">
        <v>3290.7230694945711</v>
      </c>
    </row>
    <row r="1784" spans="10:10" x14ac:dyDescent="0.45">
      <c r="J1784">
        <v>3291.0115725741762</v>
      </c>
    </row>
    <row r="1785" spans="10:10" x14ac:dyDescent="0.45">
      <c r="J1785">
        <v>3292.6022326953766</v>
      </c>
    </row>
    <row r="1786" spans="10:10" x14ac:dyDescent="0.45">
      <c r="J1786">
        <v>3293.6022197507746</v>
      </c>
    </row>
    <row r="1787" spans="10:10" x14ac:dyDescent="0.45">
      <c r="J1787">
        <v>3296.307536489323</v>
      </c>
    </row>
    <row r="1788" spans="10:10" x14ac:dyDescent="0.45">
      <c r="J1788">
        <v>3296.3075364893252</v>
      </c>
    </row>
    <row r="1789" spans="10:10" x14ac:dyDescent="0.45">
      <c r="J1789">
        <v>3296.353569163452</v>
      </c>
    </row>
    <row r="1790" spans="10:10" x14ac:dyDescent="0.45">
      <c r="J1790">
        <v>3304.5484518902558</v>
      </c>
    </row>
    <row r="1791" spans="10:10" x14ac:dyDescent="0.45">
      <c r="J1791">
        <v>3305.0644742284908</v>
      </c>
    </row>
    <row r="1792" spans="10:10" x14ac:dyDescent="0.45">
      <c r="J1792">
        <v>3308.6694887044073</v>
      </c>
    </row>
    <row r="1793" spans="10:10" x14ac:dyDescent="0.45">
      <c r="J1793">
        <v>3310.1608704122173</v>
      </c>
    </row>
    <row r="1794" spans="10:10" x14ac:dyDescent="0.45">
      <c r="J1794">
        <v>3311.1844445526472</v>
      </c>
    </row>
    <row r="1795" spans="10:10" x14ac:dyDescent="0.45">
      <c r="J1795">
        <v>3312.7495705054284</v>
      </c>
    </row>
    <row r="1796" spans="10:10" x14ac:dyDescent="0.45">
      <c r="J1796">
        <v>3313.3512157002901</v>
      </c>
    </row>
    <row r="1797" spans="10:10" x14ac:dyDescent="0.45">
      <c r="J1797">
        <v>3314.6672135242475</v>
      </c>
    </row>
    <row r="1798" spans="10:10" x14ac:dyDescent="0.45">
      <c r="J1798">
        <v>3319.5426173327751</v>
      </c>
    </row>
    <row r="1799" spans="10:10" x14ac:dyDescent="0.45">
      <c r="J1799">
        <v>3322.0141983935391</v>
      </c>
    </row>
    <row r="1800" spans="10:10" x14ac:dyDescent="0.45">
      <c r="J1800">
        <v>3322.0361528009716</v>
      </c>
    </row>
    <row r="1801" spans="10:10" x14ac:dyDescent="0.45">
      <c r="J1801">
        <v>3323.6331221985643</v>
      </c>
    </row>
    <row r="1802" spans="10:10" x14ac:dyDescent="0.45">
      <c r="J1802">
        <v>3325.5827259865264</v>
      </c>
    </row>
    <row r="1803" spans="10:10" x14ac:dyDescent="0.45">
      <c r="J1803">
        <v>3326.9814001951672</v>
      </c>
    </row>
    <row r="1804" spans="10:10" x14ac:dyDescent="0.45">
      <c r="J1804">
        <v>3331.4037610974465</v>
      </c>
    </row>
    <row r="1805" spans="10:10" x14ac:dyDescent="0.45">
      <c r="J1805">
        <v>3331.8566300380062</v>
      </c>
    </row>
    <row r="1806" spans="10:10" x14ac:dyDescent="0.45">
      <c r="J1806">
        <v>3335.3010466495289</v>
      </c>
    </row>
    <row r="1807" spans="10:10" x14ac:dyDescent="0.45">
      <c r="J1807">
        <v>3337.4730688769632</v>
      </c>
    </row>
    <row r="1808" spans="10:10" x14ac:dyDescent="0.45">
      <c r="J1808">
        <v>3338.4924689344775</v>
      </c>
    </row>
    <row r="1809" spans="10:10" x14ac:dyDescent="0.45">
      <c r="J1809">
        <v>3339.3888465344608</v>
      </c>
    </row>
    <row r="1810" spans="10:10" x14ac:dyDescent="0.45">
      <c r="J1810">
        <v>3341.3391596487841</v>
      </c>
    </row>
    <row r="1811" spans="10:10" x14ac:dyDescent="0.45">
      <c r="J1811">
        <v>3341.7071835499769</v>
      </c>
    </row>
    <row r="1812" spans="10:10" x14ac:dyDescent="0.45">
      <c r="J1812">
        <v>3346.7995215199094</v>
      </c>
    </row>
    <row r="1813" spans="10:10" x14ac:dyDescent="0.45">
      <c r="J1813">
        <v>3346.8095060020105</v>
      </c>
    </row>
    <row r="1814" spans="10:10" x14ac:dyDescent="0.45">
      <c r="J1814">
        <v>3347.4565299748429</v>
      </c>
    </row>
    <row r="1815" spans="10:10" x14ac:dyDescent="0.45">
      <c r="J1815">
        <v>3348.1288949704917</v>
      </c>
    </row>
    <row r="1816" spans="10:10" x14ac:dyDescent="0.45">
      <c r="J1816">
        <v>3348.57836914063</v>
      </c>
    </row>
    <row r="1817" spans="10:10" x14ac:dyDescent="0.45">
      <c r="J1817">
        <v>3350.5212738297014</v>
      </c>
    </row>
    <row r="1818" spans="10:10" x14ac:dyDescent="0.45">
      <c r="J1818">
        <v>3354.4284658708107</v>
      </c>
    </row>
    <row r="1819" spans="10:10" x14ac:dyDescent="0.45">
      <c r="J1819">
        <v>3355.37817382813</v>
      </c>
    </row>
    <row r="1820" spans="10:10" x14ac:dyDescent="0.45">
      <c r="J1820">
        <v>3359.095105405665</v>
      </c>
    </row>
    <row r="1821" spans="10:10" x14ac:dyDescent="0.45">
      <c r="J1821">
        <v>3359.4895066509312</v>
      </c>
    </row>
    <row r="1822" spans="10:10" x14ac:dyDescent="0.45">
      <c r="J1822">
        <v>3360.5440882605467</v>
      </c>
    </row>
    <row r="1823" spans="10:10" x14ac:dyDescent="0.45">
      <c r="J1823">
        <v>3361.3975029961207</v>
      </c>
    </row>
    <row r="1824" spans="10:10" x14ac:dyDescent="0.45">
      <c r="J1824">
        <v>3364.3988205604828</v>
      </c>
    </row>
    <row r="1825" spans="10:10" x14ac:dyDescent="0.45">
      <c r="J1825">
        <v>3365.5583353779916</v>
      </c>
    </row>
    <row r="1826" spans="10:10" x14ac:dyDescent="0.45">
      <c r="J1826" s="2">
        <v>3366.6569613939437</v>
      </c>
    </row>
    <row r="1827" spans="10:10" x14ac:dyDescent="0.45">
      <c r="J1827">
        <v>3369.5143497575405</v>
      </c>
    </row>
    <row r="1828" spans="10:10" x14ac:dyDescent="0.45">
      <c r="J1828">
        <v>3371.3475417879758</v>
      </c>
    </row>
    <row r="1829" spans="10:10" x14ac:dyDescent="0.45">
      <c r="J1829">
        <v>3371.9024803340176</v>
      </c>
    </row>
    <row r="1830" spans="10:10" x14ac:dyDescent="0.45">
      <c r="J1830">
        <v>3380.2159652944542</v>
      </c>
    </row>
    <row r="1831" spans="10:10" x14ac:dyDescent="0.45">
      <c r="J1831">
        <v>3381.2225194518919</v>
      </c>
    </row>
    <row r="1832" spans="10:10" x14ac:dyDescent="0.45">
      <c r="J1832">
        <v>3383.7970120681025</v>
      </c>
    </row>
    <row r="1833" spans="10:10" x14ac:dyDescent="0.45">
      <c r="J1833">
        <v>3388.2873794457082</v>
      </c>
    </row>
    <row r="1834" spans="10:10" x14ac:dyDescent="0.45">
      <c r="J1834">
        <v>3388.4481445227443</v>
      </c>
    </row>
    <row r="1835" spans="10:10" x14ac:dyDescent="0.45">
      <c r="J1835">
        <v>3390.762215570729</v>
      </c>
    </row>
    <row r="1836" spans="10:10" x14ac:dyDescent="0.45">
      <c r="J1836">
        <v>3391.6276849277479</v>
      </c>
    </row>
    <row r="1837" spans="10:10" x14ac:dyDescent="0.45">
      <c r="J1837">
        <v>3393.7351860284389</v>
      </c>
    </row>
    <row r="1838" spans="10:10" x14ac:dyDescent="0.45">
      <c r="J1838">
        <v>3399.451746031431</v>
      </c>
    </row>
    <row r="1839" spans="10:10" x14ac:dyDescent="0.45">
      <c r="J1839">
        <v>3407.35180664063</v>
      </c>
    </row>
    <row r="1840" spans="10:10" x14ac:dyDescent="0.45">
      <c r="J1840">
        <v>3407.9631344244776</v>
      </c>
    </row>
    <row r="1841" spans="10:10" x14ac:dyDescent="0.45">
      <c r="J1841">
        <v>3407.9631344244781</v>
      </c>
    </row>
    <row r="1842" spans="10:10" x14ac:dyDescent="0.45">
      <c r="J1842">
        <v>3408.156001155769</v>
      </c>
    </row>
    <row r="1843" spans="10:10" x14ac:dyDescent="0.45">
      <c r="J1843">
        <v>3409.5373172531145</v>
      </c>
    </row>
    <row r="1844" spans="10:10" x14ac:dyDescent="0.45">
      <c r="J1844">
        <v>3410.5779641281497</v>
      </c>
    </row>
    <row r="1845" spans="10:10" x14ac:dyDescent="0.45">
      <c r="J1845">
        <v>3411.4563836238399</v>
      </c>
    </row>
    <row r="1846" spans="10:10" x14ac:dyDescent="0.45">
      <c r="J1846">
        <v>3413.9257591321484</v>
      </c>
    </row>
    <row r="1847" spans="10:10" x14ac:dyDescent="0.45">
      <c r="J1847">
        <v>3415.2533926236738</v>
      </c>
    </row>
    <row r="1848" spans="10:10" x14ac:dyDescent="0.45">
      <c r="J1848">
        <v>3416.0480216683331</v>
      </c>
    </row>
    <row r="1849" spans="10:10" x14ac:dyDescent="0.45">
      <c r="J1849">
        <v>3418.6892283523471</v>
      </c>
    </row>
    <row r="1850" spans="10:10" x14ac:dyDescent="0.45">
      <c r="J1850">
        <v>3418.6892283523475</v>
      </c>
    </row>
    <row r="1851" spans="10:10" x14ac:dyDescent="0.45">
      <c r="J1851">
        <v>3418.8775493264038</v>
      </c>
    </row>
    <row r="1852" spans="10:10" x14ac:dyDescent="0.45">
      <c r="J1852">
        <v>3418.8775493264056</v>
      </c>
    </row>
    <row r="1853" spans="10:10" x14ac:dyDescent="0.45">
      <c r="J1853">
        <v>3422.2612815834382</v>
      </c>
    </row>
    <row r="1854" spans="10:10" x14ac:dyDescent="0.45">
      <c r="J1854">
        <v>3426.7093435139159</v>
      </c>
    </row>
    <row r="1855" spans="10:10" x14ac:dyDescent="0.45">
      <c r="J1855">
        <v>3433.84091084189</v>
      </c>
    </row>
    <row r="1856" spans="10:10" x14ac:dyDescent="0.45">
      <c r="J1856">
        <v>3434.067840627622</v>
      </c>
    </row>
    <row r="1857" spans="10:10" x14ac:dyDescent="0.45">
      <c r="J1857">
        <v>3434.1441565038463</v>
      </c>
    </row>
    <row r="1858" spans="10:10" x14ac:dyDescent="0.45">
      <c r="J1858">
        <v>3434.2781509044744</v>
      </c>
    </row>
    <row r="1859" spans="10:10" x14ac:dyDescent="0.45">
      <c r="J1859">
        <v>3436.3101012469351</v>
      </c>
    </row>
    <row r="1860" spans="10:10" x14ac:dyDescent="0.45">
      <c r="J1860" s="2">
        <v>3436.7496980564492</v>
      </c>
    </row>
    <row r="1861" spans="10:10" x14ac:dyDescent="0.45">
      <c r="J1861">
        <v>3437.1919571422341</v>
      </c>
    </row>
    <row r="1862" spans="10:10" x14ac:dyDescent="0.45">
      <c r="J1862">
        <v>3437.6229634490273</v>
      </c>
    </row>
    <row r="1863" spans="10:10" x14ac:dyDescent="0.45">
      <c r="J1863">
        <v>3441.3149764377495</v>
      </c>
    </row>
    <row r="1864" spans="10:10" x14ac:dyDescent="0.45">
      <c r="J1864">
        <v>3442.2730719630176</v>
      </c>
    </row>
    <row r="1865" spans="10:10" x14ac:dyDescent="0.45">
      <c r="J1865">
        <v>3449.0435745318141</v>
      </c>
    </row>
    <row r="1866" spans="10:10" x14ac:dyDescent="0.45">
      <c r="J1866">
        <v>3449.2343597121953</v>
      </c>
    </row>
    <row r="1867" spans="10:10" x14ac:dyDescent="0.45">
      <c r="J1867">
        <v>3452.6074269387996</v>
      </c>
    </row>
    <row r="1868" spans="10:10" x14ac:dyDescent="0.45">
      <c r="J1868">
        <v>3453.1525884080515</v>
      </c>
    </row>
    <row r="1869" spans="10:10" x14ac:dyDescent="0.45">
      <c r="J1869">
        <v>3454.2750115694535</v>
      </c>
    </row>
    <row r="1870" spans="10:10" x14ac:dyDescent="0.45">
      <c r="J1870">
        <v>3454.6542646189218</v>
      </c>
    </row>
    <row r="1871" spans="10:10" x14ac:dyDescent="0.45">
      <c r="J1871">
        <v>3455.9927366700708</v>
      </c>
    </row>
    <row r="1872" spans="10:10" x14ac:dyDescent="0.45">
      <c r="J1872">
        <v>3456.2247671277532</v>
      </c>
    </row>
    <row r="1873" spans="10:10" x14ac:dyDescent="0.45">
      <c r="J1873">
        <v>3456.4912454059595</v>
      </c>
    </row>
    <row r="1874" spans="10:10" x14ac:dyDescent="0.45">
      <c r="J1874">
        <v>3457.3213359661254</v>
      </c>
    </row>
    <row r="1875" spans="10:10" x14ac:dyDescent="0.45">
      <c r="J1875">
        <v>3459.8647419200474</v>
      </c>
    </row>
    <row r="1876" spans="10:10" x14ac:dyDescent="0.45">
      <c r="J1876">
        <v>3459.9736508343358</v>
      </c>
    </row>
    <row r="1877" spans="10:10" x14ac:dyDescent="0.45">
      <c r="J1877">
        <v>3460.9337136812446</v>
      </c>
    </row>
    <row r="1878" spans="10:10" x14ac:dyDescent="0.45">
      <c r="J1878">
        <v>3463.1173029703114</v>
      </c>
    </row>
    <row r="1879" spans="10:10" x14ac:dyDescent="0.45">
      <c r="J1879">
        <v>3463.8545298489912</v>
      </c>
    </row>
    <row r="1880" spans="10:10" x14ac:dyDescent="0.45">
      <c r="J1880">
        <v>3464.2886286745002</v>
      </c>
    </row>
    <row r="1881" spans="10:10" x14ac:dyDescent="0.45">
      <c r="J1881">
        <v>3464.9766109926945</v>
      </c>
    </row>
    <row r="1882" spans="10:10" x14ac:dyDescent="0.45">
      <c r="J1882">
        <v>3468.898883231001</v>
      </c>
    </row>
    <row r="1883" spans="10:10" x14ac:dyDescent="0.45">
      <c r="J1883">
        <v>3472.2306587263565</v>
      </c>
    </row>
    <row r="1884" spans="10:10" x14ac:dyDescent="0.45">
      <c r="J1884">
        <v>3477.281787776828</v>
      </c>
    </row>
    <row r="1885" spans="10:10" x14ac:dyDescent="0.45">
      <c r="J1885">
        <v>3477.3515860201155</v>
      </c>
    </row>
    <row r="1886" spans="10:10" x14ac:dyDescent="0.45">
      <c r="J1886">
        <v>3483.5389808508335</v>
      </c>
    </row>
    <row r="1887" spans="10:10" x14ac:dyDescent="0.45">
      <c r="J1887">
        <v>3485.0682774026818</v>
      </c>
    </row>
    <row r="1888" spans="10:10" x14ac:dyDescent="0.45">
      <c r="J1888">
        <v>3485.6127182597684</v>
      </c>
    </row>
    <row r="1889" spans="10:10" x14ac:dyDescent="0.45">
      <c r="J1889">
        <v>3489.027081471696</v>
      </c>
    </row>
    <row r="1890" spans="10:10" x14ac:dyDescent="0.45">
      <c r="J1890">
        <v>3493.0830078125</v>
      </c>
    </row>
    <row r="1891" spans="10:10" x14ac:dyDescent="0.45">
      <c r="J1891">
        <v>3494.9608768830335</v>
      </c>
    </row>
    <row r="1892" spans="10:10" x14ac:dyDescent="0.45">
      <c r="J1892">
        <v>3497.6606756395859</v>
      </c>
    </row>
    <row r="1893" spans="10:10" x14ac:dyDescent="0.45">
      <c r="J1893">
        <v>3499.5484675555049</v>
      </c>
    </row>
    <row r="1894" spans="10:10" x14ac:dyDescent="0.45">
      <c r="J1894">
        <v>3503.034914183715</v>
      </c>
    </row>
    <row r="1895" spans="10:10" x14ac:dyDescent="0.45">
      <c r="J1895">
        <v>3504.9425300688545</v>
      </c>
    </row>
    <row r="1896" spans="10:10" x14ac:dyDescent="0.45">
      <c r="J1896">
        <v>3506.8296143525781</v>
      </c>
    </row>
    <row r="1897" spans="10:10" x14ac:dyDescent="0.45">
      <c r="J1897">
        <v>3508.0618317160511</v>
      </c>
    </row>
    <row r="1898" spans="10:10" x14ac:dyDescent="0.45">
      <c r="J1898">
        <v>3509.9988949468557</v>
      </c>
    </row>
    <row r="1899" spans="10:10" x14ac:dyDescent="0.45">
      <c r="J1899">
        <v>3510.6760401674428</v>
      </c>
    </row>
    <row r="1900" spans="10:10" x14ac:dyDescent="0.45">
      <c r="J1900">
        <v>3510.7744994467403</v>
      </c>
    </row>
    <row r="1901" spans="10:10" x14ac:dyDescent="0.45">
      <c r="J1901">
        <v>3510.8095997650157</v>
      </c>
    </row>
    <row r="1902" spans="10:10" x14ac:dyDescent="0.45">
      <c r="J1902">
        <v>3514.8136524113715</v>
      </c>
    </row>
    <row r="1903" spans="10:10" x14ac:dyDescent="0.45">
      <c r="J1903">
        <v>3514.9142625967443</v>
      </c>
    </row>
    <row r="1904" spans="10:10" x14ac:dyDescent="0.45">
      <c r="J1904">
        <v>3515.5627125888832</v>
      </c>
    </row>
    <row r="1905" spans="10:10" x14ac:dyDescent="0.45">
      <c r="J1905">
        <v>3515.5892352024293</v>
      </c>
    </row>
    <row r="1906" spans="10:10" x14ac:dyDescent="0.45">
      <c r="J1906">
        <v>3525.3446262977091</v>
      </c>
    </row>
    <row r="1907" spans="10:10" x14ac:dyDescent="0.45">
      <c r="J1907">
        <v>3527.026471636279</v>
      </c>
    </row>
    <row r="1908" spans="10:10" x14ac:dyDescent="0.45">
      <c r="J1908">
        <v>3533.0468473571887</v>
      </c>
    </row>
    <row r="1909" spans="10:10" x14ac:dyDescent="0.45">
      <c r="J1909">
        <v>3536.0800498739618</v>
      </c>
    </row>
    <row r="1910" spans="10:10" x14ac:dyDescent="0.45">
      <c r="J1910">
        <v>3543.0991552046139</v>
      </c>
    </row>
    <row r="1911" spans="10:10" x14ac:dyDescent="0.45">
      <c r="J1911">
        <v>3543.8873217555433</v>
      </c>
    </row>
    <row r="1912" spans="10:10" x14ac:dyDescent="0.45">
      <c r="J1912">
        <v>3543.8873217555433</v>
      </c>
    </row>
    <row r="1913" spans="10:10" x14ac:dyDescent="0.45">
      <c r="J1913">
        <v>3544.0999429167514</v>
      </c>
    </row>
    <row r="1914" spans="10:10" x14ac:dyDescent="0.45">
      <c r="J1914">
        <v>3546.0027042968868</v>
      </c>
    </row>
    <row r="1915" spans="10:10" x14ac:dyDescent="0.45">
      <c r="J1915">
        <v>3547.2135393678045</v>
      </c>
    </row>
    <row r="1916" spans="10:10" x14ac:dyDescent="0.45">
      <c r="J1916">
        <v>3547.4566717488683</v>
      </c>
    </row>
    <row r="1917" spans="10:10" x14ac:dyDescent="0.45">
      <c r="J1917">
        <v>3550.3857935816268</v>
      </c>
    </row>
    <row r="1918" spans="10:10" x14ac:dyDescent="0.45">
      <c r="J1918">
        <v>3551.1462792812767</v>
      </c>
    </row>
    <row r="1919" spans="10:10" x14ac:dyDescent="0.45">
      <c r="J1919">
        <v>3551.4638434881022</v>
      </c>
    </row>
    <row r="1920" spans="10:10" x14ac:dyDescent="0.45">
      <c r="J1920">
        <v>3552.7185522337586</v>
      </c>
    </row>
    <row r="1921" spans="10:10" x14ac:dyDescent="0.45">
      <c r="J1921">
        <v>3552.7185522337591</v>
      </c>
    </row>
    <row r="1922" spans="10:10" x14ac:dyDescent="0.45">
      <c r="J1922">
        <v>3553.6291035526692</v>
      </c>
    </row>
    <row r="1923" spans="10:10" x14ac:dyDescent="0.45">
      <c r="J1923">
        <v>3554.7688673121843</v>
      </c>
    </row>
    <row r="1924" spans="10:10" x14ac:dyDescent="0.45">
      <c r="J1924">
        <v>3560.0394025704441</v>
      </c>
    </row>
    <row r="1925" spans="10:10" x14ac:dyDescent="0.45">
      <c r="J1925">
        <v>3561.2877375980966</v>
      </c>
    </row>
    <row r="1926" spans="10:10" x14ac:dyDescent="0.45">
      <c r="J1926" s="2">
        <v>3566.0345654049829</v>
      </c>
    </row>
    <row r="1927" spans="10:10" x14ac:dyDescent="0.45">
      <c r="J1927">
        <v>3574.4696713805483</v>
      </c>
    </row>
    <row r="1928" spans="10:10" x14ac:dyDescent="0.45">
      <c r="J1928">
        <v>3579.4048297062623</v>
      </c>
    </row>
    <row r="1929" spans="10:10" x14ac:dyDescent="0.45">
      <c r="J1929">
        <v>3580.3824547474369</v>
      </c>
    </row>
    <row r="1930" spans="10:10" x14ac:dyDescent="0.45">
      <c r="J1930">
        <v>3581.0236544293671</v>
      </c>
    </row>
    <row r="1931" spans="10:10" x14ac:dyDescent="0.45">
      <c r="J1931">
        <v>3581.652765951404</v>
      </c>
    </row>
    <row r="1932" spans="10:10" x14ac:dyDescent="0.45">
      <c r="J1932">
        <v>3583.4822973943692</v>
      </c>
    </row>
    <row r="1933" spans="10:10" x14ac:dyDescent="0.45">
      <c r="J1933">
        <v>3588.679888240255</v>
      </c>
    </row>
    <row r="1934" spans="10:10" x14ac:dyDescent="0.45">
      <c r="J1934">
        <v>3590.7659594167039</v>
      </c>
    </row>
    <row r="1935" spans="10:10" x14ac:dyDescent="0.45">
      <c r="J1935">
        <v>3602.0335193656247</v>
      </c>
    </row>
    <row r="1936" spans="10:10" x14ac:dyDescent="0.45">
      <c r="J1936">
        <v>3602.4072700948686</v>
      </c>
    </row>
    <row r="1937" spans="10:10" x14ac:dyDescent="0.45">
      <c r="J1937">
        <v>3603.0350564820246</v>
      </c>
    </row>
    <row r="1938" spans="10:10" x14ac:dyDescent="0.45">
      <c r="J1938">
        <v>3603.4333248152088</v>
      </c>
    </row>
    <row r="1939" spans="10:10" x14ac:dyDescent="0.45">
      <c r="J1939">
        <v>3604.7082594974659</v>
      </c>
    </row>
    <row r="1940" spans="10:10" x14ac:dyDescent="0.45">
      <c r="J1940">
        <v>3607.6711120538748</v>
      </c>
    </row>
    <row r="1941" spans="10:10" x14ac:dyDescent="0.45">
      <c r="J1941">
        <v>3612.7017249832775</v>
      </c>
    </row>
    <row r="1942" spans="10:10" x14ac:dyDescent="0.45">
      <c r="J1942">
        <v>3617.2394443503536</v>
      </c>
    </row>
    <row r="1943" spans="10:10" x14ac:dyDescent="0.45">
      <c r="J1943">
        <v>3619.0179085486493</v>
      </c>
    </row>
    <row r="1944" spans="10:10" x14ac:dyDescent="0.45">
      <c r="J1944">
        <v>3620.3377218958622</v>
      </c>
    </row>
    <row r="1945" spans="10:10" x14ac:dyDescent="0.45">
      <c r="J1945">
        <v>3626.7412066534584</v>
      </c>
    </row>
    <row r="1946" spans="10:10" x14ac:dyDescent="0.45">
      <c r="J1946">
        <v>3626.9993202857822</v>
      </c>
    </row>
    <row r="1947" spans="10:10" x14ac:dyDescent="0.45">
      <c r="J1947">
        <v>3629.2186452930596</v>
      </c>
    </row>
    <row r="1948" spans="10:10" x14ac:dyDescent="0.45">
      <c r="J1948">
        <v>3629.5669779747031</v>
      </c>
    </row>
    <row r="1949" spans="10:10" x14ac:dyDescent="0.45">
      <c r="J1949">
        <v>3633.3678324071566</v>
      </c>
    </row>
    <row r="1950" spans="10:10" x14ac:dyDescent="0.45">
      <c r="J1950">
        <v>3634.7390387343107</v>
      </c>
    </row>
    <row r="1951" spans="10:10" x14ac:dyDescent="0.45">
      <c r="J1951">
        <v>3635.6996024972518</v>
      </c>
    </row>
    <row r="1952" spans="10:10" x14ac:dyDescent="0.45">
      <c r="J1952">
        <v>3637.32666015625</v>
      </c>
    </row>
    <row r="1953" spans="10:10" x14ac:dyDescent="0.45">
      <c r="J1953">
        <v>3646.2901227820898</v>
      </c>
    </row>
    <row r="1954" spans="10:10" x14ac:dyDescent="0.45">
      <c r="J1954">
        <v>3647.9513735724158</v>
      </c>
    </row>
    <row r="1955" spans="10:10" x14ac:dyDescent="0.45">
      <c r="J1955">
        <v>3648.2613323947139</v>
      </c>
    </row>
    <row r="1956" spans="10:10" x14ac:dyDescent="0.45">
      <c r="J1956">
        <v>3650.1498448083294</v>
      </c>
    </row>
    <row r="1957" spans="10:10" x14ac:dyDescent="0.45">
      <c r="J1957">
        <v>3651.3245144550078</v>
      </c>
    </row>
    <row r="1958" spans="10:10" x14ac:dyDescent="0.45">
      <c r="J1958">
        <v>3652.9220009894702</v>
      </c>
    </row>
    <row r="1959" spans="10:10" x14ac:dyDescent="0.45">
      <c r="J1959">
        <v>3653.9597675911232</v>
      </c>
    </row>
    <row r="1960" spans="10:10" x14ac:dyDescent="0.45">
      <c r="J1960">
        <v>3655.7970138310561</v>
      </c>
    </row>
    <row r="1961" spans="10:10" x14ac:dyDescent="0.45">
      <c r="J1961">
        <v>3657.9674969149441</v>
      </c>
    </row>
    <row r="1962" spans="10:10" x14ac:dyDescent="0.45">
      <c r="J1962">
        <v>3659.2136991000948</v>
      </c>
    </row>
    <row r="1963" spans="10:10" x14ac:dyDescent="0.45">
      <c r="J1963">
        <v>3662.3731721443696</v>
      </c>
    </row>
    <row r="1964" spans="10:10" x14ac:dyDescent="0.45">
      <c r="J1964">
        <v>3662.8090717759874</v>
      </c>
    </row>
    <row r="1965" spans="10:10" x14ac:dyDescent="0.45">
      <c r="J1965">
        <v>3663.7271123394221</v>
      </c>
    </row>
    <row r="1966" spans="10:10" x14ac:dyDescent="0.45">
      <c r="J1966">
        <v>3664.0882849454019</v>
      </c>
    </row>
    <row r="1967" spans="10:10" x14ac:dyDescent="0.45">
      <c r="J1967">
        <v>3666.2331887032351</v>
      </c>
    </row>
    <row r="1968" spans="10:10" x14ac:dyDescent="0.45">
      <c r="J1968">
        <v>3666.7283624157826</v>
      </c>
    </row>
    <row r="1969" spans="10:10" x14ac:dyDescent="0.45">
      <c r="J1969">
        <v>3667.4248726633559</v>
      </c>
    </row>
    <row r="1970" spans="10:10" x14ac:dyDescent="0.45">
      <c r="J1970">
        <v>3669.4291189497476</v>
      </c>
    </row>
    <row r="1971" spans="10:10" x14ac:dyDescent="0.45">
      <c r="J1971">
        <v>3669.7387159269474</v>
      </c>
    </row>
    <row r="1972" spans="10:10" x14ac:dyDescent="0.45">
      <c r="J1972">
        <v>3672.1852745886094</v>
      </c>
    </row>
    <row r="1973" spans="10:10" x14ac:dyDescent="0.45">
      <c r="J1973">
        <v>3674.687668324777</v>
      </c>
    </row>
    <row r="1974" spans="10:10" x14ac:dyDescent="0.45">
      <c r="J1974">
        <v>3678.3261414601934</v>
      </c>
    </row>
    <row r="1975" spans="10:10" x14ac:dyDescent="0.45">
      <c r="J1975">
        <v>3678.5728008215874</v>
      </c>
    </row>
    <row r="1976" spans="10:10" x14ac:dyDescent="0.45">
      <c r="J1976">
        <v>3682.3929946348317</v>
      </c>
    </row>
    <row r="1977" spans="10:10" x14ac:dyDescent="0.45">
      <c r="J1977">
        <v>3690.8371321520954</v>
      </c>
    </row>
    <row r="1978" spans="10:10" x14ac:dyDescent="0.45">
      <c r="J1978">
        <v>3691.1043110211667</v>
      </c>
    </row>
    <row r="1979" spans="10:10" x14ac:dyDescent="0.45">
      <c r="J1979">
        <v>3703.9777104962932</v>
      </c>
    </row>
    <row r="1980" spans="10:10" x14ac:dyDescent="0.45">
      <c r="J1980">
        <v>3710.376953125</v>
      </c>
    </row>
    <row r="1981" spans="10:10" x14ac:dyDescent="0.45">
      <c r="J1981">
        <v>3710.5957658875973</v>
      </c>
    </row>
    <row r="1982" spans="10:10" x14ac:dyDescent="0.45">
      <c r="J1982">
        <v>3710.8604043459572</v>
      </c>
    </row>
    <row r="1983" spans="10:10" x14ac:dyDescent="0.45">
      <c r="J1983">
        <v>3713.1321585764986</v>
      </c>
    </row>
    <row r="1984" spans="10:10" x14ac:dyDescent="0.45">
      <c r="J1984">
        <v>3715.0234657375781</v>
      </c>
    </row>
    <row r="1985" spans="10:10" x14ac:dyDescent="0.45">
      <c r="J1985">
        <v>3715.02346573758</v>
      </c>
    </row>
    <row r="1986" spans="10:10" x14ac:dyDescent="0.45">
      <c r="J1986">
        <v>3715.3263691891798</v>
      </c>
    </row>
    <row r="1987" spans="10:10" x14ac:dyDescent="0.45">
      <c r="J1987">
        <v>3715.3263691891812</v>
      </c>
    </row>
    <row r="1988" spans="10:10" x14ac:dyDescent="0.45">
      <c r="J1988">
        <v>3717.1806703981765</v>
      </c>
    </row>
    <row r="1989" spans="10:10" x14ac:dyDescent="0.45">
      <c r="J1989">
        <v>3721.3329356162189</v>
      </c>
    </row>
    <row r="1990" spans="10:10" x14ac:dyDescent="0.45">
      <c r="J1990">
        <v>3724.9599609375</v>
      </c>
    </row>
    <row r="1991" spans="10:10" x14ac:dyDescent="0.45">
      <c r="J1991">
        <v>3726.1491795074403</v>
      </c>
    </row>
    <row r="1992" spans="10:10" x14ac:dyDescent="0.45">
      <c r="J1992">
        <v>3730.0934833292581</v>
      </c>
    </row>
    <row r="1993" spans="10:10" x14ac:dyDescent="0.45">
      <c r="J1993">
        <v>3731.61474609375</v>
      </c>
    </row>
    <row r="1994" spans="10:10" x14ac:dyDescent="0.45">
      <c r="J1994">
        <v>3736.9299491989241</v>
      </c>
    </row>
    <row r="1995" spans="10:10" x14ac:dyDescent="0.45">
      <c r="J1995">
        <v>3738.8051255133023</v>
      </c>
    </row>
    <row r="1996" spans="10:10" x14ac:dyDescent="0.45">
      <c r="J1996">
        <v>3739.6966685105058</v>
      </c>
    </row>
    <row r="1997" spans="10:10" x14ac:dyDescent="0.45">
      <c r="J1997">
        <v>3742.9213708592806</v>
      </c>
    </row>
    <row r="1998" spans="10:10" x14ac:dyDescent="0.45">
      <c r="J1998">
        <v>3746.9692331355195</v>
      </c>
    </row>
    <row r="1999" spans="10:10" x14ac:dyDescent="0.45">
      <c r="J1999">
        <v>3746.9692331355204</v>
      </c>
    </row>
    <row r="2000" spans="10:10" x14ac:dyDescent="0.45">
      <c r="J2000">
        <v>3748.4467493155662</v>
      </c>
    </row>
    <row r="2001" spans="10:10" x14ac:dyDescent="0.45">
      <c r="J2001">
        <v>3752.9194749081698</v>
      </c>
    </row>
    <row r="2002" spans="10:10" x14ac:dyDescent="0.45">
      <c r="J2002">
        <v>3757.5464206244992</v>
      </c>
    </row>
    <row r="2003" spans="10:10" x14ac:dyDescent="0.45">
      <c r="J2003">
        <v>3761.4962459507133</v>
      </c>
    </row>
    <row r="2004" spans="10:10" x14ac:dyDescent="0.45">
      <c r="J2004">
        <v>3762.2034636252811</v>
      </c>
    </row>
    <row r="2005" spans="10:10" x14ac:dyDescent="0.45">
      <c r="J2005">
        <v>3762.2819610399015</v>
      </c>
    </row>
    <row r="2006" spans="10:10" x14ac:dyDescent="0.45">
      <c r="J2006">
        <v>3767.4307288382424</v>
      </c>
    </row>
    <row r="2007" spans="10:10" x14ac:dyDescent="0.45">
      <c r="J2007">
        <v>3772.2660517240392</v>
      </c>
    </row>
    <row r="2008" spans="10:10" x14ac:dyDescent="0.45">
      <c r="J2008">
        <v>3777.0909862905091</v>
      </c>
    </row>
    <row r="2009" spans="10:10" x14ac:dyDescent="0.45">
      <c r="J2009">
        <v>3777.5768418987836</v>
      </c>
    </row>
    <row r="2010" spans="10:10" x14ac:dyDescent="0.45">
      <c r="J2010" s="2">
        <v>3779.6846739570724</v>
      </c>
    </row>
    <row r="2011" spans="10:10" x14ac:dyDescent="0.45">
      <c r="J2011">
        <v>3779.9744747735544</v>
      </c>
    </row>
    <row r="2012" spans="10:10" x14ac:dyDescent="0.45">
      <c r="J2012">
        <v>3779.9744747735558</v>
      </c>
    </row>
    <row r="2013" spans="10:10" x14ac:dyDescent="0.45">
      <c r="J2013">
        <v>3783.8025708177593</v>
      </c>
    </row>
    <row r="2014" spans="10:10" x14ac:dyDescent="0.45">
      <c r="J2014">
        <v>3785.7011353059484</v>
      </c>
    </row>
    <row r="2015" spans="10:10" x14ac:dyDescent="0.45">
      <c r="J2015">
        <v>3787.3090744169372</v>
      </c>
    </row>
    <row r="2016" spans="10:10" x14ac:dyDescent="0.45">
      <c r="J2016">
        <v>3790.6307601578405</v>
      </c>
    </row>
    <row r="2017" spans="10:10" x14ac:dyDescent="0.45">
      <c r="J2017">
        <v>3796.0652540243891</v>
      </c>
    </row>
    <row r="2018" spans="10:10" x14ac:dyDescent="0.45">
      <c r="J2018">
        <v>3799.8623046875</v>
      </c>
    </row>
    <row r="2019" spans="10:10" x14ac:dyDescent="0.45">
      <c r="J2019">
        <v>3803.8835960009596</v>
      </c>
    </row>
    <row r="2020" spans="10:10" x14ac:dyDescent="0.45">
      <c r="J2020">
        <v>3805.62744140625</v>
      </c>
    </row>
    <row r="2021" spans="10:10" x14ac:dyDescent="0.45">
      <c r="J2021">
        <v>3806.3470637384294</v>
      </c>
    </row>
    <row r="2022" spans="10:10" x14ac:dyDescent="0.45">
      <c r="J2022">
        <v>3808.2180037843536</v>
      </c>
    </row>
    <row r="2023" spans="10:10" x14ac:dyDescent="0.45">
      <c r="J2023">
        <v>3810.1818895662686</v>
      </c>
    </row>
    <row r="2024" spans="10:10" x14ac:dyDescent="0.45">
      <c r="J2024">
        <v>3812.7103510079833</v>
      </c>
    </row>
    <row r="2025" spans="10:10" x14ac:dyDescent="0.45">
      <c r="J2025">
        <v>3820.3599218899772</v>
      </c>
    </row>
    <row r="2026" spans="10:10" x14ac:dyDescent="0.45">
      <c r="J2026">
        <v>3822.2588844745401</v>
      </c>
    </row>
    <row r="2027" spans="10:10" x14ac:dyDescent="0.45">
      <c r="J2027">
        <v>3829.7762729995102</v>
      </c>
    </row>
    <row r="2028" spans="10:10" x14ac:dyDescent="0.45">
      <c r="J2028">
        <v>3831.0471101234771</v>
      </c>
    </row>
    <row r="2029" spans="10:10" x14ac:dyDescent="0.45">
      <c r="J2029">
        <v>3833.927675816974</v>
      </c>
    </row>
    <row r="2030" spans="10:10" x14ac:dyDescent="0.45">
      <c r="J2030">
        <v>3836.48901367188</v>
      </c>
    </row>
    <row r="2031" spans="10:10" x14ac:dyDescent="0.45">
      <c r="J2031">
        <v>3840.7245051113887</v>
      </c>
    </row>
    <row r="2032" spans="10:10" x14ac:dyDescent="0.45">
      <c r="J2032">
        <v>3841.491809948594</v>
      </c>
    </row>
    <row r="2033" spans="10:10" x14ac:dyDescent="0.45">
      <c r="J2033">
        <v>3844.1541574581552</v>
      </c>
    </row>
    <row r="2034" spans="10:10" x14ac:dyDescent="0.45">
      <c r="J2034">
        <v>3845.1528415367125</v>
      </c>
    </row>
    <row r="2035" spans="10:10" x14ac:dyDescent="0.45">
      <c r="J2035">
        <v>3851.26995056536</v>
      </c>
    </row>
    <row r="2036" spans="10:10" x14ac:dyDescent="0.45">
      <c r="J2036">
        <v>3855.4689171675668</v>
      </c>
    </row>
    <row r="2037" spans="10:10" x14ac:dyDescent="0.45">
      <c r="J2037">
        <v>3861.2576289903232</v>
      </c>
    </row>
    <row r="2038" spans="10:10" x14ac:dyDescent="0.45">
      <c r="J2038">
        <v>3862.9795736338474</v>
      </c>
    </row>
    <row r="2039" spans="10:10" x14ac:dyDescent="0.45">
      <c r="J2039">
        <v>3864.9038798106371</v>
      </c>
    </row>
    <row r="2040" spans="10:10" x14ac:dyDescent="0.45">
      <c r="J2040">
        <v>3864.903879810638</v>
      </c>
    </row>
    <row r="2041" spans="10:10" x14ac:dyDescent="0.45">
      <c r="J2041">
        <v>3865.1425867687049</v>
      </c>
    </row>
    <row r="2042" spans="10:10" x14ac:dyDescent="0.45">
      <c r="J2042">
        <v>3874.1694282615376</v>
      </c>
    </row>
    <row r="2043" spans="10:10" x14ac:dyDescent="0.45">
      <c r="J2043">
        <v>3878.975053747452</v>
      </c>
    </row>
    <row r="2044" spans="10:10" x14ac:dyDescent="0.45">
      <c r="J2044">
        <v>3879.5977693448981</v>
      </c>
    </row>
    <row r="2045" spans="10:10" x14ac:dyDescent="0.45">
      <c r="J2045">
        <v>3879.6698819039675</v>
      </c>
    </row>
    <row r="2046" spans="10:10" x14ac:dyDescent="0.45">
      <c r="J2046">
        <v>3880.5286208318994</v>
      </c>
    </row>
    <row r="2047" spans="10:10" x14ac:dyDescent="0.45">
      <c r="J2047">
        <v>3886.5819769324748</v>
      </c>
    </row>
    <row r="2048" spans="10:10" x14ac:dyDescent="0.45">
      <c r="J2048">
        <v>3886.9920679563211</v>
      </c>
    </row>
    <row r="2049" spans="10:10" x14ac:dyDescent="0.45">
      <c r="J2049">
        <v>3888.1640234334513</v>
      </c>
    </row>
    <row r="2050" spans="10:10" x14ac:dyDescent="0.45">
      <c r="J2050">
        <v>3888.6044752419321</v>
      </c>
    </row>
    <row r="2051" spans="10:10" x14ac:dyDescent="0.45">
      <c r="J2051">
        <v>3888.604475241933</v>
      </c>
    </row>
    <row r="2052" spans="10:10" x14ac:dyDescent="0.45">
      <c r="J2052">
        <v>3888.8552858133221</v>
      </c>
    </row>
    <row r="2053" spans="10:10" x14ac:dyDescent="0.45">
      <c r="J2053">
        <v>3889.339720805543</v>
      </c>
    </row>
    <row r="2054" spans="10:10" x14ac:dyDescent="0.45">
      <c r="J2054">
        <v>3890.9484120522075</v>
      </c>
    </row>
    <row r="2055" spans="10:10" x14ac:dyDescent="0.45">
      <c r="J2055">
        <v>3891.4998497234533</v>
      </c>
    </row>
    <row r="2056" spans="10:10" x14ac:dyDescent="0.45">
      <c r="J2056">
        <v>3893.6650942259421</v>
      </c>
    </row>
    <row r="2057" spans="10:10" x14ac:dyDescent="0.45">
      <c r="J2057">
        <v>3894.9409774791848</v>
      </c>
    </row>
    <row r="2058" spans="10:10" x14ac:dyDescent="0.45">
      <c r="J2058">
        <v>3899.1797208466414</v>
      </c>
    </row>
    <row r="2059" spans="10:10" x14ac:dyDescent="0.45">
      <c r="J2059">
        <v>3899.482478172089</v>
      </c>
    </row>
    <row r="2060" spans="10:10" x14ac:dyDescent="0.45">
      <c r="J2060">
        <v>3899.5771923685093</v>
      </c>
    </row>
    <row r="2061" spans="10:10" x14ac:dyDescent="0.45">
      <c r="J2061">
        <v>3900.7113617333762</v>
      </c>
    </row>
    <row r="2062" spans="10:10" x14ac:dyDescent="0.45">
      <c r="J2062">
        <v>3902.7466596026961</v>
      </c>
    </row>
    <row r="2063" spans="10:10" x14ac:dyDescent="0.45">
      <c r="J2063">
        <v>3906.8137589601993</v>
      </c>
    </row>
    <row r="2064" spans="10:10" x14ac:dyDescent="0.45">
      <c r="J2064">
        <v>3907.249127351487</v>
      </c>
    </row>
    <row r="2065" spans="10:10" x14ac:dyDescent="0.45">
      <c r="J2065">
        <v>3909.9157297553788</v>
      </c>
    </row>
    <row r="2066" spans="10:10" x14ac:dyDescent="0.45">
      <c r="J2066">
        <v>3914.2255859375</v>
      </c>
    </row>
    <row r="2067" spans="10:10" x14ac:dyDescent="0.45">
      <c r="J2067">
        <v>3916.6531567309462</v>
      </c>
    </row>
    <row r="2068" spans="10:10" x14ac:dyDescent="0.45">
      <c r="J2068">
        <v>3923.1719768046669</v>
      </c>
    </row>
    <row r="2069" spans="10:10" x14ac:dyDescent="0.45">
      <c r="J2069">
        <v>3933.0840828396854</v>
      </c>
    </row>
    <row r="2070" spans="10:10" x14ac:dyDescent="0.45">
      <c r="J2070">
        <v>3935.3744395733679</v>
      </c>
    </row>
    <row r="2071" spans="10:10" x14ac:dyDescent="0.45">
      <c r="J2071">
        <v>3937.52685546875</v>
      </c>
    </row>
    <row r="2072" spans="10:10" x14ac:dyDescent="0.45">
      <c r="J2072">
        <v>3938.8393963753433</v>
      </c>
    </row>
    <row r="2073" spans="10:10" x14ac:dyDescent="0.45">
      <c r="J2073">
        <v>3941.0328085840938</v>
      </c>
    </row>
    <row r="2074" spans="10:10" x14ac:dyDescent="0.45">
      <c r="J2074">
        <v>3942.2814458004927</v>
      </c>
    </row>
    <row r="2075" spans="10:10" x14ac:dyDescent="0.45">
      <c r="J2075">
        <v>3944.7057149955867</v>
      </c>
    </row>
    <row r="2076" spans="10:10" x14ac:dyDescent="0.45">
      <c r="J2076">
        <v>3947.5471191822435</v>
      </c>
    </row>
    <row r="2077" spans="10:10" x14ac:dyDescent="0.45">
      <c r="J2077">
        <v>3948.3561788386319</v>
      </c>
    </row>
    <row r="2078" spans="10:10" x14ac:dyDescent="0.45">
      <c r="J2078">
        <v>3950.2797834605485</v>
      </c>
    </row>
    <row r="2079" spans="10:10" x14ac:dyDescent="0.45">
      <c r="J2079">
        <v>3952.0089624881221</v>
      </c>
    </row>
    <row r="2080" spans="10:10" x14ac:dyDescent="0.45">
      <c r="J2080">
        <v>3952.0410443529095</v>
      </c>
    </row>
    <row r="2081" spans="10:10" x14ac:dyDescent="0.45">
      <c r="J2081">
        <v>3953.0885611969966</v>
      </c>
    </row>
    <row r="2082" spans="10:10" x14ac:dyDescent="0.45">
      <c r="J2082">
        <v>3955.2285448351317</v>
      </c>
    </row>
    <row r="2083" spans="10:10" x14ac:dyDescent="0.45">
      <c r="J2083">
        <v>3956.1246109444328</v>
      </c>
    </row>
    <row r="2084" spans="10:10" x14ac:dyDescent="0.45">
      <c r="J2084">
        <v>3957.441969175607</v>
      </c>
    </row>
    <row r="2085" spans="10:10" x14ac:dyDescent="0.45">
      <c r="J2085" s="2">
        <v>3960.3767929099936</v>
      </c>
    </row>
    <row r="2086" spans="10:10" x14ac:dyDescent="0.45">
      <c r="J2086">
        <v>3964.6607364250244</v>
      </c>
    </row>
    <row r="2087" spans="10:10" x14ac:dyDescent="0.45">
      <c r="J2087">
        <v>3968.6569170408761</v>
      </c>
    </row>
    <row r="2088" spans="10:10" x14ac:dyDescent="0.45">
      <c r="J2088">
        <v>3968.9021217646532</v>
      </c>
    </row>
    <row r="2089" spans="10:10" x14ac:dyDescent="0.45">
      <c r="J2089">
        <v>3972.5064773349054</v>
      </c>
    </row>
    <row r="2090" spans="10:10" x14ac:dyDescent="0.45">
      <c r="J2090">
        <v>3975.3980159813668</v>
      </c>
    </row>
    <row r="2091" spans="10:10" x14ac:dyDescent="0.45">
      <c r="J2091">
        <v>3976.6069158623463</v>
      </c>
    </row>
    <row r="2092" spans="10:10" x14ac:dyDescent="0.45">
      <c r="J2092">
        <v>3976.6069158623473</v>
      </c>
    </row>
    <row r="2093" spans="10:10" x14ac:dyDescent="0.45">
      <c r="J2093">
        <v>3976.9038011695557</v>
      </c>
    </row>
    <row r="2094" spans="10:10" x14ac:dyDescent="0.45">
      <c r="J2094">
        <v>3977.6117127586322</v>
      </c>
    </row>
    <row r="2095" spans="10:10" x14ac:dyDescent="0.45">
      <c r="J2095">
        <v>3978.3466709255358</v>
      </c>
    </row>
    <row r="2096" spans="10:10" x14ac:dyDescent="0.45">
      <c r="J2096">
        <v>3979.3553815282548</v>
      </c>
    </row>
    <row r="2097" spans="10:10" x14ac:dyDescent="0.45">
      <c r="J2097">
        <v>3979.5859559461765</v>
      </c>
    </row>
    <row r="2098" spans="10:10" x14ac:dyDescent="0.45">
      <c r="J2098">
        <v>3981.6581169783658</v>
      </c>
    </row>
    <row r="2099" spans="10:10" x14ac:dyDescent="0.45">
      <c r="J2099">
        <v>3983.1860917529448</v>
      </c>
    </row>
    <row r="2100" spans="10:10" x14ac:dyDescent="0.45">
      <c r="J2100">
        <v>3985.9124761121852</v>
      </c>
    </row>
    <row r="2101" spans="10:10" x14ac:dyDescent="0.45">
      <c r="J2101">
        <v>3988.0820031151106</v>
      </c>
    </row>
    <row r="2102" spans="10:10" x14ac:dyDescent="0.45">
      <c r="J2102">
        <v>3991.511247297638</v>
      </c>
    </row>
    <row r="2103" spans="10:10" x14ac:dyDescent="0.45">
      <c r="J2103">
        <v>3997.4067484353409</v>
      </c>
    </row>
    <row r="2104" spans="10:10" x14ac:dyDescent="0.45">
      <c r="J2104">
        <v>3997.9372571451081</v>
      </c>
    </row>
    <row r="2105" spans="10:10" x14ac:dyDescent="0.45">
      <c r="J2105">
        <v>4000.9629576510742</v>
      </c>
    </row>
    <row r="2106" spans="10:10" x14ac:dyDescent="0.45">
      <c r="J2106">
        <v>4006.2950798761144</v>
      </c>
    </row>
    <row r="2107" spans="10:10" x14ac:dyDescent="0.45">
      <c r="J2107">
        <v>4007.1160460542319</v>
      </c>
    </row>
    <row r="2108" spans="10:10" x14ac:dyDescent="0.45">
      <c r="J2108">
        <v>4010.7636006952634</v>
      </c>
    </row>
    <row r="2109" spans="10:10" x14ac:dyDescent="0.45">
      <c r="J2109">
        <v>4016.0490852531825</v>
      </c>
    </row>
    <row r="2110" spans="10:10" x14ac:dyDescent="0.45">
      <c r="J2110">
        <v>4016.3460910180079</v>
      </c>
    </row>
    <row r="2111" spans="10:10" x14ac:dyDescent="0.45">
      <c r="J2111">
        <v>4018.5166015625</v>
      </c>
    </row>
    <row r="2112" spans="10:10" x14ac:dyDescent="0.45">
      <c r="J2112">
        <v>4023.6387179382309</v>
      </c>
    </row>
    <row r="2113" spans="10:10" x14ac:dyDescent="0.45">
      <c r="J2113">
        <v>4027.0477234701675</v>
      </c>
    </row>
    <row r="2114" spans="10:10" x14ac:dyDescent="0.45">
      <c r="J2114">
        <v>4032.3062709237365</v>
      </c>
    </row>
    <row r="2115" spans="10:10" x14ac:dyDescent="0.45">
      <c r="J2115">
        <v>4032.4322477079722</v>
      </c>
    </row>
    <row r="2116" spans="10:10" x14ac:dyDescent="0.45">
      <c r="J2116">
        <v>4032.7263980008038</v>
      </c>
    </row>
    <row r="2117" spans="10:10" x14ac:dyDescent="0.45">
      <c r="J2117">
        <v>4032.9804704629746</v>
      </c>
    </row>
    <row r="2118" spans="10:10" x14ac:dyDescent="0.45">
      <c r="J2118">
        <v>4037.1719379228866</v>
      </c>
    </row>
    <row r="2119" spans="10:10" x14ac:dyDescent="0.45">
      <c r="J2119">
        <v>4041.0347455319347</v>
      </c>
    </row>
    <row r="2120" spans="10:10" x14ac:dyDescent="0.45">
      <c r="J2120">
        <v>4042.2207127651741</v>
      </c>
    </row>
    <row r="2121" spans="10:10" x14ac:dyDescent="0.45">
      <c r="J2121">
        <v>4044.3761218428299</v>
      </c>
    </row>
    <row r="2122" spans="10:10" x14ac:dyDescent="0.45">
      <c r="J2122">
        <v>4046.5984876631114</v>
      </c>
    </row>
    <row r="2123" spans="10:10" x14ac:dyDescent="0.45">
      <c r="J2123">
        <v>4048.0222095285408</v>
      </c>
    </row>
    <row r="2124" spans="10:10" x14ac:dyDescent="0.45">
      <c r="J2124">
        <v>4048.5719245096329</v>
      </c>
    </row>
    <row r="2125" spans="10:10" x14ac:dyDescent="0.45">
      <c r="J2125">
        <v>4048.5719245096338</v>
      </c>
    </row>
    <row r="2126" spans="10:10" x14ac:dyDescent="0.45">
      <c r="J2126">
        <v>4053.6779147818584</v>
      </c>
    </row>
    <row r="2127" spans="10:10" x14ac:dyDescent="0.45">
      <c r="J2127">
        <v>4058.5910778339503</v>
      </c>
    </row>
    <row r="2128" spans="10:10" x14ac:dyDescent="0.45">
      <c r="J2128">
        <v>4059.8286020748656</v>
      </c>
    </row>
    <row r="2129" spans="10:10" x14ac:dyDescent="0.45">
      <c r="J2129">
        <v>4072.0932740049907</v>
      </c>
    </row>
    <row r="2130" spans="10:10" x14ac:dyDescent="0.45">
      <c r="J2130">
        <v>4074.0291076946555</v>
      </c>
    </row>
    <row r="2131" spans="10:10" x14ac:dyDescent="0.45">
      <c r="J2131">
        <v>4074.2144553978933</v>
      </c>
    </row>
    <row r="2132" spans="10:10" x14ac:dyDescent="0.45">
      <c r="J2132">
        <v>4080.3146012473098</v>
      </c>
    </row>
    <row r="2133" spans="10:10" x14ac:dyDescent="0.45">
      <c r="J2133">
        <v>4083.3842216606704</v>
      </c>
    </row>
    <row r="2134" spans="10:10" x14ac:dyDescent="0.45">
      <c r="J2134">
        <v>4084.5580716978748</v>
      </c>
    </row>
    <row r="2135" spans="10:10" x14ac:dyDescent="0.45">
      <c r="J2135">
        <v>4084.5580716978748</v>
      </c>
    </row>
    <row r="2136" spans="10:10" x14ac:dyDescent="0.45">
      <c r="J2136">
        <v>4088.2074704223442</v>
      </c>
    </row>
    <row r="2137" spans="10:10" x14ac:dyDescent="0.45">
      <c r="J2137">
        <v>4090.7281212443659</v>
      </c>
    </row>
    <row r="2138" spans="10:10" x14ac:dyDescent="0.45">
      <c r="J2138">
        <v>4100.1549405646792</v>
      </c>
    </row>
    <row r="2139" spans="10:10" x14ac:dyDescent="0.45">
      <c r="J2139">
        <v>4103.3804509247211</v>
      </c>
    </row>
    <row r="2140" spans="10:10" x14ac:dyDescent="0.45">
      <c r="J2140">
        <v>4112.21875</v>
      </c>
    </row>
    <row r="2141" spans="10:10" x14ac:dyDescent="0.45">
      <c r="J2141">
        <v>4117.7886830900597</v>
      </c>
    </row>
    <row r="2142" spans="10:10" x14ac:dyDescent="0.45">
      <c r="J2142">
        <v>4119.215581496509</v>
      </c>
    </row>
    <row r="2143" spans="10:10" x14ac:dyDescent="0.45">
      <c r="J2143">
        <v>4120.2365396493024</v>
      </c>
    </row>
    <row r="2144" spans="10:10" x14ac:dyDescent="0.45">
      <c r="J2144">
        <v>4120.86066344952</v>
      </c>
    </row>
    <row r="2145" spans="10:10" x14ac:dyDescent="0.45">
      <c r="J2145">
        <v>4123.0418757032703</v>
      </c>
    </row>
    <row r="2146" spans="10:10" x14ac:dyDescent="0.45">
      <c r="J2146">
        <v>4125.6749135411465</v>
      </c>
    </row>
    <row r="2147" spans="10:10" x14ac:dyDescent="0.45">
      <c r="J2147">
        <v>4129.9661200141991</v>
      </c>
    </row>
    <row r="2148" spans="10:10" x14ac:dyDescent="0.45">
      <c r="J2148">
        <v>4133.4281193283559</v>
      </c>
    </row>
    <row r="2149" spans="10:10" x14ac:dyDescent="0.45">
      <c r="J2149">
        <v>4134.6302374492025</v>
      </c>
    </row>
    <row r="2150" spans="10:10" x14ac:dyDescent="0.45">
      <c r="J2150">
        <v>4137.3268237781031</v>
      </c>
    </row>
    <row r="2151" spans="10:10" x14ac:dyDescent="0.45">
      <c r="J2151">
        <v>4137.36323969369</v>
      </c>
    </row>
    <row r="2152" spans="10:10" x14ac:dyDescent="0.45">
      <c r="J2152">
        <v>4143.4550063025481</v>
      </c>
    </row>
    <row r="2153" spans="10:10" x14ac:dyDescent="0.45">
      <c r="J2153">
        <v>4143.6301273195859</v>
      </c>
    </row>
    <row r="2154" spans="10:10" x14ac:dyDescent="0.45">
      <c r="J2154">
        <v>4146.2611537989342</v>
      </c>
    </row>
    <row r="2155" spans="10:10" x14ac:dyDescent="0.45">
      <c r="J2155">
        <v>4148.6634994198448</v>
      </c>
    </row>
    <row r="2156" spans="10:10" x14ac:dyDescent="0.45">
      <c r="J2156">
        <v>4151.4482831303176</v>
      </c>
    </row>
    <row r="2157" spans="10:10" x14ac:dyDescent="0.45">
      <c r="J2157">
        <v>4153.3766990372033</v>
      </c>
    </row>
    <row r="2158" spans="10:10" x14ac:dyDescent="0.45">
      <c r="J2158">
        <v>4157.3160644552672</v>
      </c>
    </row>
    <row r="2159" spans="10:10" x14ac:dyDescent="0.45">
      <c r="J2159">
        <v>4170.9372488682129</v>
      </c>
    </row>
    <row r="2160" spans="10:10" x14ac:dyDescent="0.45">
      <c r="J2160">
        <v>4172.7821711984943</v>
      </c>
    </row>
    <row r="2161" spans="10:10" x14ac:dyDescent="0.45">
      <c r="J2161">
        <v>4173.6774139961944</v>
      </c>
    </row>
    <row r="2162" spans="10:10" x14ac:dyDescent="0.45">
      <c r="J2162">
        <v>4173.9385856875751</v>
      </c>
    </row>
    <row r="2163" spans="10:10" x14ac:dyDescent="0.45">
      <c r="J2163">
        <v>4176.4803054741178</v>
      </c>
    </row>
    <row r="2164" spans="10:10" x14ac:dyDescent="0.45">
      <c r="J2164">
        <v>4177.2499358026744</v>
      </c>
    </row>
    <row r="2165" spans="10:10" x14ac:dyDescent="0.45">
      <c r="J2165">
        <v>4188.3202343815201</v>
      </c>
    </row>
    <row r="2166" spans="10:10" x14ac:dyDescent="0.45">
      <c r="J2166">
        <v>4192.327165713662</v>
      </c>
    </row>
    <row r="2167" spans="10:10" x14ac:dyDescent="0.45">
      <c r="J2167">
        <v>4192.5812091842163</v>
      </c>
    </row>
    <row r="2168" spans="10:10" x14ac:dyDescent="0.45">
      <c r="J2168">
        <v>4195.2874848179745</v>
      </c>
    </row>
    <row r="2169" spans="10:10" x14ac:dyDescent="0.45">
      <c r="J2169">
        <v>4199.25048828125</v>
      </c>
    </row>
    <row r="2170" spans="10:10" x14ac:dyDescent="0.45">
      <c r="J2170">
        <v>4206.4598600211721</v>
      </c>
    </row>
    <row r="2171" spans="10:10" x14ac:dyDescent="0.45">
      <c r="J2171">
        <v>4209.2185319294158</v>
      </c>
    </row>
    <row r="2172" spans="10:10" x14ac:dyDescent="0.45">
      <c r="J2172">
        <v>4212.2357808942761</v>
      </c>
    </row>
    <row r="2173" spans="10:10" x14ac:dyDescent="0.45">
      <c r="J2173">
        <v>4212.8074004650534</v>
      </c>
    </row>
    <row r="2174" spans="10:10" x14ac:dyDescent="0.45">
      <c r="J2174">
        <v>4214.4170025143612</v>
      </c>
    </row>
    <row r="2175" spans="10:10" x14ac:dyDescent="0.45">
      <c r="J2175">
        <v>4215.3362572144224</v>
      </c>
    </row>
    <row r="2176" spans="10:10" x14ac:dyDescent="0.45">
      <c r="J2176">
        <v>4217.01025390625</v>
      </c>
    </row>
    <row r="2177" spans="10:10" x14ac:dyDescent="0.45">
      <c r="J2177">
        <v>4219.8902376215983</v>
      </c>
    </row>
    <row r="2178" spans="10:10" x14ac:dyDescent="0.45">
      <c r="J2178">
        <v>4220.79638671875</v>
      </c>
    </row>
    <row r="2179" spans="10:10" x14ac:dyDescent="0.45">
      <c r="J2179">
        <v>4228.1951482991981</v>
      </c>
    </row>
    <row r="2180" spans="10:10" x14ac:dyDescent="0.45">
      <c r="J2180">
        <v>4229.0864860645434</v>
      </c>
    </row>
    <row r="2181" spans="10:10" x14ac:dyDescent="0.45">
      <c r="J2181">
        <v>4231.4536287534183</v>
      </c>
    </row>
    <row r="2182" spans="10:10" x14ac:dyDescent="0.45">
      <c r="J2182">
        <v>4232.1118321564718</v>
      </c>
    </row>
    <row r="2183" spans="10:10" x14ac:dyDescent="0.45">
      <c r="J2183">
        <v>4234.6325322410721</v>
      </c>
    </row>
    <row r="2184" spans="10:10" x14ac:dyDescent="0.45">
      <c r="J2184">
        <v>4234.7134685244937</v>
      </c>
    </row>
    <row r="2185" spans="10:10" x14ac:dyDescent="0.45">
      <c r="J2185">
        <v>4235.1204130323895</v>
      </c>
    </row>
    <row r="2186" spans="10:10" x14ac:dyDescent="0.45">
      <c r="J2186">
        <v>4235.5746232690481</v>
      </c>
    </row>
    <row r="2187" spans="10:10" x14ac:dyDescent="0.45">
      <c r="J2187">
        <v>4236.3430595101499</v>
      </c>
    </row>
    <row r="2188" spans="10:10" x14ac:dyDescent="0.45">
      <c r="J2188">
        <v>4237.4008809473225</v>
      </c>
    </row>
    <row r="2189" spans="10:10" x14ac:dyDescent="0.45">
      <c r="J2189">
        <v>4238.9546485976243</v>
      </c>
    </row>
    <row r="2190" spans="10:10" x14ac:dyDescent="0.45">
      <c r="J2190">
        <v>4241.111749205922</v>
      </c>
    </row>
    <row r="2191" spans="10:10" x14ac:dyDescent="0.45">
      <c r="J2191">
        <v>4242.6112684600193</v>
      </c>
    </row>
    <row r="2192" spans="10:10" x14ac:dyDescent="0.45">
      <c r="J2192">
        <v>4244.5905803958321</v>
      </c>
    </row>
    <row r="2193" spans="10:10" x14ac:dyDescent="0.45">
      <c r="J2193">
        <v>4244.7558627080316</v>
      </c>
    </row>
    <row r="2194" spans="10:10" x14ac:dyDescent="0.45">
      <c r="J2194">
        <v>4247.4621709460916</v>
      </c>
    </row>
    <row r="2195" spans="10:10" x14ac:dyDescent="0.45">
      <c r="J2195">
        <v>4247.4621709460916</v>
      </c>
    </row>
    <row r="2196" spans="10:10" x14ac:dyDescent="0.45">
      <c r="J2196">
        <v>4248.8341610356838</v>
      </c>
    </row>
    <row r="2197" spans="10:10" x14ac:dyDescent="0.45">
      <c r="J2197">
        <v>4249.6306613509469</v>
      </c>
    </row>
    <row r="2198" spans="10:10" x14ac:dyDescent="0.45">
      <c r="J2198">
        <v>4252.42138671875</v>
      </c>
    </row>
    <row r="2199" spans="10:10" x14ac:dyDescent="0.45">
      <c r="J2199">
        <v>4260.57177734375</v>
      </c>
    </row>
    <row r="2200" spans="10:10" x14ac:dyDescent="0.45">
      <c r="J2200">
        <v>4260.673731908505</v>
      </c>
    </row>
    <row r="2201" spans="10:10" x14ac:dyDescent="0.45">
      <c r="J2201">
        <v>4263.9628889045543</v>
      </c>
    </row>
    <row r="2202" spans="10:10" x14ac:dyDescent="0.45">
      <c r="J2202">
        <v>4265.6965353161868</v>
      </c>
    </row>
    <row r="2203" spans="10:10" x14ac:dyDescent="0.45">
      <c r="J2203">
        <v>4267.6700285013458</v>
      </c>
    </row>
    <row r="2204" spans="10:10" x14ac:dyDescent="0.45">
      <c r="J2204">
        <v>4277.9112106488674</v>
      </c>
    </row>
    <row r="2205" spans="10:10" x14ac:dyDescent="0.45">
      <c r="J2205">
        <v>4278.9253874131873</v>
      </c>
    </row>
    <row r="2206" spans="10:10" x14ac:dyDescent="0.45">
      <c r="J2206">
        <v>4282.8716476440695</v>
      </c>
    </row>
    <row r="2207" spans="10:10" x14ac:dyDescent="0.45">
      <c r="J2207">
        <v>4288.4157777979199</v>
      </c>
    </row>
    <row r="2208" spans="10:10" x14ac:dyDescent="0.45">
      <c r="J2208">
        <v>4289.0522369199598</v>
      </c>
    </row>
    <row r="2209" spans="10:10" x14ac:dyDescent="0.45">
      <c r="J2209">
        <v>4292.1528834068013</v>
      </c>
    </row>
    <row r="2210" spans="10:10" x14ac:dyDescent="0.45">
      <c r="J2210">
        <v>4293.6958441752149</v>
      </c>
    </row>
    <row r="2211" spans="10:10" x14ac:dyDescent="0.45">
      <c r="J2211">
        <v>4312.9907004077631</v>
      </c>
    </row>
    <row r="2212" spans="10:10" x14ac:dyDescent="0.45">
      <c r="J2212">
        <v>4314.5471982288054</v>
      </c>
    </row>
    <row r="2213" spans="10:10" x14ac:dyDescent="0.45">
      <c r="J2213">
        <v>4315.9445057945513</v>
      </c>
    </row>
    <row r="2214" spans="10:10" x14ac:dyDescent="0.45">
      <c r="J2214" s="2">
        <v>4317.1615124554419</v>
      </c>
    </row>
    <row r="2215" spans="10:10" x14ac:dyDescent="0.45">
      <c r="J2215">
        <v>4324.2023245463861</v>
      </c>
    </row>
    <row r="2216" spans="10:10" x14ac:dyDescent="0.45">
      <c r="J2216">
        <v>4324.7100724423753</v>
      </c>
    </row>
    <row r="2217" spans="10:10" x14ac:dyDescent="0.45">
      <c r="J2217">
        <v>4327.446618885423</v>
      </c>
    </row>
    <row r="2218" spans="10:10" x14ac:dyDescent="0.45">
      <c r="J2218">
        <v>4328.1914111182759</v>
      </c>
    </row>
    <row r="2219" spans="10:10" x14ac:dyDescent="0.45">
      <c r="J2219">
        <v>4332.8078567923503</v>
      </c>
    </row>
    <row r="2220" spans="10:10" x14ac:dyDescent="0.45">
      <c r="J2220">
        <v>4335.6364887365116</v>
      </c>
    </row>
    <row r="2221" spans="10:10" x14ac:dyDescent="0.45">
      <c r="J2221">
        <v>4336.4615973473392</v>
      </c>
    </row>
    <row r="2222" spans="10:10" x14ac:dyDescent="0.45">
      <c r="J2222">
        <v>4336.4615973473392</v>
      </c>
    </row>
    <row r="2223" spans="10:10" x14ac:dyDescent="0.45">
      <c r="J2223">
        <v>4337.6915779126912</v>
      </c>
    </row>
    <row r="2224" spans="10:10" x14ac:dyDescent="0.45">
      <c r="J2224">
        <v>4339.0591339502762</v>
      </c>
    </row>
    <row r="2225" spans="10:10" x14ac:dyDescent="0.45">
      <c r="J2225">
        <v>4348.7929249182826</v>
      </c>
    </row>
    <row r="2226" spans="10:10" x14ac:dyDescent="0.45">
      <c r="J2226">
        <v>4350.4537780379778</v>
      </c>
    </row>
    <row r="2227" spans="10:10" x14ac:dyDescent="0.45">
      <c r="J2227">
        <v>4352.4908971971199</v>
      </c>
    </row>
    <row r="2228" spans="10:10" x14ac:dyDescent="0.45">
      <c r="J2228">
        <v>4363.1542721185697</v>
      </c>
    </row>
    <row r="2229" spans="10:10" x14ac:dyDescent="0.45">
      <c r="J2229">
        <v>4364.7321853309941</v>
      </c>
    </row>
    <row r="2230" spans="10:10" x14ac:dyDescent="0.45">
      <c r="J2230">
        <v>4367.8035898268581</v>
      </c>
    </row>
    <row r="2231" spans="10:10" x14ac:dyDescent="0.45">
      <c r="J2231">
        <v>4371.1113585726471</v>
      </c>
    </row>
    <row r="2232" spans="10:10" x14ac:dyDescent="0.45">
      <c r="J2232">
        <v>4376.3883328127422</v>
      </c>
    </row>
    <row r="2233" spans="10:10" x14ac:dyDescent="0.45">
      <c r="J2233">
        <v>4381.1253552369426</v>
      </c>
    </row>
    <row r="2234" spans="10:10" x14ac:dyDescent="0.45">
      <c r="J2234">
        <v>4383.8113024801896</v>
      </c>
    </row>
    <row r="2235" spans="10:10" x14ac:dyDescent="0.45">
      <c r="J2235">
        <v>4384.1472024604318</v>
      </c>
    </row>
    <row r="2236" spans="10:10" x14ac:dyDescent="0.45">
      <c r="J2236">
        <v>4386.8262616296925</v>
      </c>
    </row>
    <row r="2237" spans="10:10" x14ac:dyDescent="0.45">
      <c r="J2237">
        <v>4399.3653792501354</v>
      </c>
    </row>
    <row r="2238" spans="10:10" x14ac:dyDescent="0.45">
      <c r="J2238">
        <v>4401.1996005297005</v>
      </c>
    </row>
    <row r="2239" spans="10:10" x14ac:dyDescent="0.45">
      <c r="J2239">
        <v>4403.6429661899847</v>
      </c>
    </row>
    <row r="2240" spans="10:10" x14ac:dyDescent="0.45">
      <c r="J2240">
        <v>4405.718108987201</v>
      </c>
    </row>
    <row r="2241" spans="10:10" x14ac:dyDescent="0.45">
      <c r="J2241">
        <v>4410.0728235670276</v>
      </c>
    </row>
    <row r="2242" spans="10:10" x14ac:dyDescent="0.45">
      <c r="J2242">
        <v>4411.5610412088572</v>
      </c>
    </row>
    <row r="2243" spans="10:10" x14ac:dyDescent="0.45">
      <c r="J2243">
        <v>4419.6192696280295</v>
      </c>
    </row>
    <row r="2244" spans="10:10" x14ac:dyDescent="0.45">
      <c r="J2244">
        <v>4422.1680542172589</v>
      </c>
    </row>
    <row r="2245" spans="10:10" x14ac:dyDescent="0.45">
      <c r="J2245">
        <v>4422.6277035770445</v>
      </c>
    </row>
    <row r="2246" spans="10:10" x14ac:dyDescent="0.45">
      <c r="J2246">
        <v>4431.5658855617594</v>
      </c>
    </row>
    <row r="2247" spans="10:10" x14ac:dyDescent="0.45">
      <c r="J2247">
        <v>4432.8295021990316</v>
      </c>
    </row>
    <row r="2248" spans="10:10" x14ac:dyDescent="0.45">
      <c r="J2248">
        <v>4433.6439350057199</v>
      </c>
    </row>
    <row r="2249" spans="10:10" x14ac:dyDescent="0.45">
      <c r="J2249">
        <v>4434.4649105975323</v>
      </c>
    </row>
    <row r="2250" spans="10:10" x14ac:dyDescent="0.45">
      <c r="J2250">
        <v>4434.5642184028029</v>
      </c>
    </row>
    <row r="2251" spans="10:10" x14ac:dyDescent="0.45">
      <c r="J2251">
        <v>4434.6724518097863</v>
      </c>
    </row>
    <row r="2252" spans="10:10" x14ac:dyDescent="0.45">
      <c r="J2252">
        <v>4444.6390021582447</v>
      </c>
    </row>
    <row r="2253" spans="10:10" x14ac:dyDescent="0.45">
      <c r="J2253">
        <v>4446.4989838275869</v>
      </c>
    </row>
    <row r="2254" spans="10:10" x14ac:dyDescent="0.45">
      <c r="J2254">
        <v>4447.1007974059075</v>
      </c>
    </row>
    <row r="2255" spans="10:10" x14ac:dyDescent="0.45">
      <c r="J2255">
        <v>4448.3326171425342</v>
      </c>
    </row>
    <row r="2256" spans="10:10" x14ac:dyDescent="0.45">
      <c r="J2256">
        <v>4454.7015320051278</v>
      </c>
    </row>
    <row r="2257" spans="10:10" x14ac:dyDescent="0.45">
      <c r="J2257">
        <v>4458.6905444265858</v>
      </c>
    </row>
    <row r="2258" spans="10:10" x14ac:dyDescent="0.45">
      <c r="J2258">
        <v>4459.5398142747126</v>
      </c>
    </row>
    <row r="2259" spans="10:10" x14ac:dyDescent="0.45">
      <c r="J2259">
        <v>4460.0574283317519</v>
      </c>
    </row>
    <row r="2260" spans="10:10" x14ac:dyDescent="0.45">
      <c r="J2260">
        <v>4465.4605000926285</v>
      </c>
    </row>
    <row r="2261" spans="10:10" x14ac:dyDescent="0.45">
      <c r="J2261">
        <v>4469.6859857771287</v>
      </c>
    </row>
    <row r="2262" spans="10:10" x14ac:dyDescent="0.45">
      <c r="J2262">
        <v>4470.35498046875</v>
      </c>
    </row>
    <row r="2263" spans="10:10" x14ac:dyDescent="0.45">
      <c r="J2263" s="2">
        <v>4473.9029091364246</v>
      </c>
    </row>
    <row r="2264" spans="10:10" x14ac:dyDescent="0.45">
      <c r="J2264">
        <v>4474.6070507502336</v>
      </c>
    </row>
    <row r="2265" spans="10:10" x14ac:dyDescent="0.45">
      <c r="J2265">
        <v>4477.3719833275964</v>
      </c>
    </row>
    <row r="2266" spans="10:10" x14ac:dyDescent="0.45">
      <c r="J2266">
        <v>4480.2631346098487</v>
      </c>
    </row>
    <row r="2267" spans="10:10" x14ac:dyDescent="0.45">
      <c r="J2267">
        <v>4483.6739777585799</v>
      </c>
    </row>
    <row r="2268" spans="10:10" x14ac:dyDescent="0.45">
      <c r="J2268">
        <v>4484.0646419224004</v>
      </c>
    </row>
    <row r="2269" spans="10:10" x14ac:dyDescent="0.45">
      <c r="J2269">
        <v>4487.6654685937374</v>
      </c>
    </row>
    <row r="2270" spans="10:10" x14ac:dyDescent="0.45">
      <c r="J2270">
        <v>4494.5916007590604</v>
      </c>
    </row>
    <row r="2271" spans="10:10" x14ac:dyDescent="0.45">
      <c r="J2271">
        <v>4494.7313227254999</v>
      </c>
    </row>
    <row r="2272" spans="10:10" x14ac:dyDescent="0.45">
      <c r="J2272">
        <v>4504.9293723759565</v>
      </c>
    </row>
    <row r="2273" spans="10:10" x14ac:dyDescent="0.45">
      <c r="J2273">
        <v>4507.9430286669576</v>
      </c>
    </row>
    <row r="2274" spans="10:10" x14ac:dyDescent="0.45">
      <c r="J2274">
        <v>4508.9345874854089</v>
      </c>
    </row>
    <row r="2275" spans="10:10" x14ac:dyDescent="0.45">
      <c r="J2275">
        <v>4514.1751239816422</v>
      </c>
    </row>
    <row r="2276" spans="10:10" x14ac:dyDescent="0.45">
      <c r="J2276">
        <v>4517.3355564345011</v>
      </c>
    </row>
    <row r="2277" spans="10:10" x14ac:dyDescent="0.45">
      <c r="J2277">
        <v>4521.6793200279208</v>
      </c>
    </row>
    <row r="2278" spans="10:10" x14ac:dyDescent="0.45">
      <c r="J2278">
        <v>4522.3276963926737</v>
      </c>
    </row>
    <row r="2279" spans="10:10" x14ac:dyDescent="0.45">
      <c r="J2279">
        <v>4523.3597064452897</v>
      </c>
    </row>
    <row r="2280" spans="10:10" x14ac:dyDescent="0.45">
      <c r="J2280">
        <v>4527.2573443334895</v>
      </c>
    </row>
    <row r="2281" spans="10:10" x14ac:dyDescent="0.45">
      <c r="J2281">
        <v>4527.9531395359127</v>
      </c>
    </row>
    <row r="2282" spans="10:10" x14ac:dyDescent="0.45">
      <c r="J2282">
        <v>4530.2205949605504</v>
      </c>
    </row>
    <row r="2283" spans="10:10" x14ac:dyDescent="0.45">
      <c r="J2283">
        <v>4530.6484980848745</v>
      </c>
    </row>
    <row r="2284" spans="10:10" x14ac:dyDescent="0.45">
      <c r="J2284">
        <v>4540.3890456631807</v>
      </c>
    </row>
    <row r="2285" spans="10:10" x14ac:dyDescent="0.45">
      <c r="J2285">
        <v>4542.9258719249847</v>
      </c>
    </row>
    <row r="2286" spans="10:10" x14ac:dyDescent="0.45">
      <c r="J2286">
        <v>4546.2297000628923</v>
      </c>
    </row>
    <row r="2287" spans="10:10" x14ac:dyDescent="0.45">
      <c r="J2287" s="2">
        <v>4552.955221817042</v>
      </c>
    </row>
    <row r="2288" spans="10:10" x14ac:dyDescent="0.45">
      <c r="J2288">
        <v>4554.3165576471183</v>
      </c>
    </row>
    <row r="2289" spans="10:10" x14ac:dyDescent="0.45">
      <c r="J2289">
        <v>4555.4868389108933</v>
      </c>
    </row>
    <row r="2290" spans="10:10" x14ac:dyDescent="0.45">
      <c r="J2290">
        <v>4555.7695949850631</v>
      </c>
    </row>
    <row r="2291" spans="10:10" x14ac:dyDescent="0.45">
      <c r="J2291">
        <v>4556.6142571578657</v>
      </c>
    </row>
    <row r="2292" spans="10:10" x14ac:dyDescent="0.45">
      <c r="J2292">
        <v>4560.5743300636441</v>
      </c>
    </row>
    <row r="2293" spans="10:10" x14ac:dyDescent="0.45">
      <c r="J2293">
        <v>4566.4034888110327</v>
      </c>
    </row>
    <row r="2294" spans="10:10" x14ac:dyDescent="0.45">
      <c r="J2294">
        <v>4567.525292521208</v>
      </c>
    </row>
    <row r="2295" spans="10:10" x14ac:dyDescent="0.45">
      <c r="J2295">
        <v>4569.3572305486096</v>
      </c>
    </row>
    <row r="2296" spans="10:10" x14ac:dyDescent="0.45">
      <c r="J2296">
        <v>4578.7063089816102</v>
      </c>
    </row>
    <row r="2297" spans="10:10" x14ac:dyDescent="0.45">
      <c r="J2297">
        <v>4579.1322868286197</v>
      </c>
    </row>
    <row r="2298" spans="10:10" x14ac:dyDescent="0.45">
      <c r="J2298">
        <v>4580.7943113842703</v>
      </c>
    </row>
    <row r="2299" spans="10:10" x14ac:dyDescent="0.45">
      <c r="J2299">
        <v>4582.2038836219599</v>
      </c>
    </row>
    <row r="2300" spans="10:10" x14ac:dyDescent="0.45">
      <c r="J2300">
        <v>4582.8560349222589</v>
      </c>
    </row>
    <row r="2301" spans="10:10" x14ac:dyDescent="0.45">
      <c r="J2301">
        <v>4588.1092489846451</v>
      </c>
    </row>
    <row r="2302" spans="10:10" x14ac:dyDescent="0.45">
      <c r="J2302">
        <v>4600.3488286268384</v>
      </c>
    </row>
    <row r="2303" spans="10:10" x14ac:dyDescent="0.45">
      <c r="J2303">
        <v>4603.7596424787762</v>
      </c>
    </row>
    <row r="2304" spans="10:10" x14ac:dyDescent="0.45">
      <c r="J2304">
        <v>4609.4935974601985</v>
      </c>
    </row>
    <row r="2305" spans="10:10" x14ac:dyDescent="0.45">
      <c r="J2305">
        <v>4609.4935974601985</v>
      </c>
    </row>
    <row r="2306" spans="10:10" x14ac:dyDescent="0.45">
      <c r="J2306">
        <v>4623.286593861003</v>
      </c>
    </row>
    <row r="2307" spans="10:10" x14ac:dyDescent="0.45">
      <c r="J2307">
        <v>4630.7315068373982</v>
      </c>
    </row>
    <row r="2308" spans="10:10" x14ac:dyDescent="0.45">
      <c r="J2308">
        <v>4632.7581258884784</v>
      </c>
    </row>
    <row r="2309" spans="10:10" x14ac:dyDescent="0.45">
      <c r="J2309">
        <v>4653.9724234479481</v>
      </c>
    </row>
    <row r="2310" spans="10:10" x14ac:dyDescent="0.45">
      <c r="J2310">
        <v>4655.4849644980486</v>
      </c>
    </row>
    <row r="2311" spans="10:10" x14ac:dyDescent="0.45">
      <c r="J2311">
        <v>4661.0798186550637</v>
      </c>
    </row>
    <row r="2312" spans="10:10" x14ac:dyDescent="0.45">
      <c r="J2312">
        <v>4661.4040539798461</v>
      </c>
    </row>
    <row r="2313" spans="10:10" x14ac:dyDescent="0.45">
      <c r="J2313">
        <v>4662.4294977719346</v>
      </c>
    </row>
    <row r="2314" spans="10:10" x14ac:dyDescent="0.45">
      <c r="J2314" s="2">
        <v>4667.4349973909457</v>
      </c>
    </row>
    <row r="2315" spans="10:10" x14ac:dyDescent="0.45">
      <c r="J2315">
        <v>4667.835670929906</v>
      </c>
    </row>
    <row r="2316" spans="10:10" x14ac:dyDescent="0.45">
      <c r="J2316">
        <v>4671.5530282812524</v>
      </c>
    </row>
    <row r="2317" spans="10:10" x14ac:dyDescent="0.45">
      <c r="J2317">
        <v>4676.4081511928125</v>
      </c>
    </row>
    <row r="2318" spans="10:10" x14ac:dyDescent="0.45">
      <c r="J2318">
        <v>4676.7133605890303</v>
      </c>
    </row>
    <row r="2319" spans="10:10" x14ac:dyDescent="0.45">
      <c r="J2319">
        <v>4682.7025969003298</v>
      </c>
    </row>
    <row r="2320" spans="10:10" x14ac:dyDescent="0.45">
      <c r="J2320">
        <v>4684.5240605695162</v>
      </c>
    </row>
    <row r="2321" spans="10:10" x14ac:dyDescent="0.45">
      <c r="J2321">
        <v>4686.1703975684941</v>
      </c>
    </row>
    <row r="2322" spans="10:10" x14ac:dyDescent="0.45">
      <c r="J2322">
        <v>4687.3778232530594</v>
      </c>
    </row>
    <row r="2323" spans="10:10" x14ac:dyDescent="0.45">
      <c r="J2323">
        <v>4690.0698283977299</v>
      </c>
    </row>
    <row r="2324" spans="10:10" x14ac:dyDescent="0.45">
      <c r="J2324">
        <v>4690.178018610959</v>
      </c>
    </row>
    <row r="2325" spans="10:10" x14ac:dyDescent="0.45">
      <c r="J2325">
        <v>4699.1101187351505</v>
      </c>
    </row>
    <row r="2326" spans="10:10" x14ac:dyDescent="0.45">
      <c r="J2326">
        <v>4701.2199237293435</v>
      </c>
    </row>
    <row r="2327" spans="10:10" x14ac:dyDescent="0.45">
      <c r="J2327">
        <v>4704.178503352864</v>
      </c>
    </row>
    <row r="2328" spans="10:10" x14ac:dyDescent="0.45">
      <c r="J2328">
        <v>4706.4324894959836</v>
      </c>
    </row>
    <row r="2329" spans="10:10" x14ac:dyDescent="0.45">
      <c r="J2329">
        <v>4706.8072705376326</v>
      </c>
    </row>
    <row r="2330" spans="10:10" x14ac:dyDescent="0.45">
      <c r="J2330">
        <v>4710.5724315851257</v>
      </c>
    </row>
    <row r="2331" spans="10:10" x14ac:dyDescent="0.45">
      <c r="J2331">
        <v>4712.8328234329347</v>
      </c>
    </row>
    <row r="2332" spans="10:10" x14ac:dyDescent="0.45">
      <c r="J2332">
        <v>4712.8328234329347</v>
      </c>
    </row>
    <row r="2333" spans="10:10" x14ac:dyDescent="0.45">
      <c r="J2333">
        <v>4713.0212337572639</v>
      </c>
    </row>
    <row r="2334" spans="10:10" x14ac:dyDescent="0.45">
      <c r="J2334">
        <v>4715.1343158162426</v>
      </c>
    </row>
    <row r="2335" spans="10:10" x14ac:dyDescent="0.45">
      <c r="J2335">
        <v>4719.6142268159429</v>
      </c>
    </row>
    <row r="2336" spans="10:10" x14ac:dyDescent="0.45">
      <c r="J2336">
        <v>4725.8067717765516</v>
      </c>
    </row>
    <row r="2337" spans="10:10" x14ac:dyDescent="0.45">
      <c r="J2337">
        <v>4732.5629677042452</v>
      </c>
    </row>
    <row r="2338" spans="10:10" x14ac:dyDescent="0.45">
      <c r="J2338">
        <v>4737.1067443982511</v>
      </c>
    </row>
    <row r="2339" spans="10:10" x14ac:dyDescent="0.45">
      <c r="J2339">
        <v>4741.9758272630979</v>
      </c>
    </row>
    <row r="2340" spans="10:10" x14ac:dyDescent="0.45">
      <c r="J2340">
        <v>4746.7527850454489</v>
      </c>
    </row>
    <row r="2341" spans="10:10" x14ac:dyDescent="0.45">
      <c r="J2341">
        <v>4748.1242852152782</v>
      </c>
    </row>
    <row r="2342" spans="10:10" x14ac:dyDescent="0.45">
      <c r="J2342">
        <v>4748.769994092364</v>
      </c>
    </row>
    <row r="2343" spans="10:10" x14ac:dyDescent="0.45">
      <c r="J2343">
        <v>4752.6524055182108</v>
      </c>
    </row>
    <row r="2344" spans="10:10" x14ac:dyDescent="0.45">
      <c r="J2344">
        <v>4756.9765042536847</v>
      </c>
    </row>
    <row r="2345" spans="10:10" x14ac:dyDescent="0.45">
      <c r="J2345">
        <v>4757.552271983569</v>
      </c>
    </row>
    <row r="2346" spans="10:10" x14ac:dyDescent="0.45">
      <c r="J2346">
        <v>4758.3770499567772</v>
      </c>
    </row>
    <row r="2347" spans="10:10" x14ac:dyDescent="0.45">
      <c r="J2347">
        <v>4758.3920200546636</v>
      </c>
    </row>
    <row r="2348" spans="10:10" x14ac:dyDescent="0.45">
      <c r="J2348">
        <v>4760.9986389356136</v>
      </c>
    </row>
    <row r="2349" spans="10:10" x14ac:dyDescent="0.45">
      <c r="J2349">
        <v>4761.7766832138641</v>
      </c>
    </row>
    <row r="2350" spans="10:10" x14ac:dyDescent="0.45">
      <c r="J2350">
        <v>4768.7533693076393</v>
      </c>
    </row>
    <row r="2351" spans="10:10" x14ac:dyDescent="0.45">
      <c r="J2351">
        <v>4770.9644975836527</v>
      </c>
    </row>
    <row r="2352" spans="10:10" x14ac:dyDescent="0.45">
      <c r="J2352">
        <v>4777.6145186157819</v>
      </c>
    </row>
    <row r="2353" spans="10:10" x14ac:dyDescent="0.45">
      <c r="J2353">
        <v>4777.9417539557462</v>
      </c>
    </row>
    <row r="2354" spans="10:10" x14ac:dyDescent="0.45">
      <c r="J2354">
        <v>4789.5364655755257</v>
      </c>
    </row>
    <row r="2355" spans="10:10" x14ac:dyDescent="0.45">
      <c r="J2355">
        <v>4791.4057014512491</v>
      </c>
    </row>
    <row r="2356" spans="10:10" x14ac:dyDescent="0.45">
      <c r="J2356">
        <v>4792.5731584718242</v>
      </c>
    </row>
    <row r="2357" spans="10:10" x14ac:dyDescent="0.45">
      <c r="J2357">
        <v>4800.9015980660215</v>
      </c>
    </row>
    <row r="2358" spans="10:10" x14ac:dyDescent="0.45">
      <c r="J2358">
        <v>4802.0142816488406</v>
      </c>
    </row>
    <row r="2359" spans="10:10" x14ac:dyDescent="0.45">
      <c r="J2359">
        <v>4804.7569092764134</v>
      </c>
    </row>
    <row r="2360" spans="10:10" x14ac:dyDescent="0.45">
      <c r="J2360">
        <v>4806.1401429056823</v>
      </c>
    </row>
    <row r="2361" spans="10:10" x14ac:dyDescent="0.45">
      <c r="J2361">
        <v>4806.6920174998322</v>
      </c>
    </row>
    <row r="2362" spans="10:10" x14ac:dyDescent="0.45">
      <c r="J2362">
        <v>4810.2785829452587</v>
      </c>
    </row>
    <row r="2363" spans="10:10" x14ac:dyDescent="0.45">
      <c r="J2363">
        <v>4819.6428821873105</v>
      </c>
    </row>
    <row r="2364" spans="10:10" x14ac:dyDescent="0.45">
      <c r="J2364">
        <v>4821.5459848677492</v>
      </c>
    </row>
    <row r="2365" spans="10:10" x14ac:dyDescent="0.45">
      <c r="J2365">
        <v>4828.7029706713811</v>
      </c>
    </row>
    <row r="2366" spans="10:10" x14ac:dyDescent="0.45">
      <c r="J2366">
        <v>4829.6483159575109</v>
      </c>
    </row>
    <row r="2367" spans="10:10" x14ac:dyDescent="0.45">
      <c r="J2367">
        <v>4833.7241677261336</v>
      </c>
    </row>
    <row r="2368" spans="10:10" x14ac:dyDescent="0.45">
      <c r="J2368" s="2">
        <v>4841.1983130713334</v>
      </c>
    </row>
    <row r="2369" spans="10:10" x14ac:dyDescent="0.45">
      <c r="J2369">
        <v>4844.067047515462</v>
      </c>
    </row>
    <row r="2370" spans="10:10" x14ac:dyDescent="0.45">
      <c r="J2370">
        <v>4844.098198775212</v>
      </c>
    </row>
    <row r="2371" spans="10:10" x14ac:dyDescent="0.45">
      <c r="J2371">
        <v>4845.5956652112545</v>
      </c>
    </row>
    <row r="2372" spans="10:10" x14ac:dyDescent="0.45">
      <c r="J2372">
        <v>4847.3982674514391</v>
      </c>
    </row>
    <row r="2373" spans="10:10" x14ac:dyDescent="0.45">
      <c r="J2373">
        <v>4849.8602344965193</v>
      </c>
    </row>
    <row r="2374" spans="10:10" x14ac:dyDescent="0.45">
      <c r="J2374">
        <v>4851.5247528742402</v>
      </c>
    </row>
    <row r="2375" spans="10:10" x14ac:dyDescent="0.45">
      <c r="J2375">
        <v>4855.429236523546</v>
      </c>
    </row>
    <row r="2376" spans="10:10" x14ac:dyDescent="0.45">
      <c r="J2376">
        <v>4860.2701715110179</v>
      </c>
    </row>
    <row r="2377" spans="10:10" x14ac:dyDescent="0.45">
      <c r="J2377">
        <v>4865.0043785351208</v>
      </c>
    </row>
    <row r="2378" spans="10:10" x14ac:dyDescent="0.45">
      <c r="J2378">
        <v>4868.7204658548208</v>
      </c>
    </row>
    <row r="2379" spans="10:10" x14ac:dyDescent="0.45">
      <c r="J2379">
        <v>4870.0881415161602</v>
      </c>
    </row>
    <row r="2380" spans="10:10" x14ac:dyDescent="0.45">
      <c r="J2380">
        <v>4882.6069261563907</v>
      </c>
    </row>
    <row r="2381" spans="10:10" x14ac:dyDescent="0.45">
      <c r="J2381">
        <v>4886.7161652415634</v>
      </c>
    </row>
    <row r="2382" spans="10:10" x14ac:dyDescent="0.45">
      <c r="J2382">
        <v>4889.1471711245049</v>
      </c>
    </row>
    <row r="2383" spans="10:10" x14ac:dyDescent="0.45">
      <c r="J2383">
        <v>4900.0763134476165</v>
      </c>
    </row>
    <row r="2384" spans="10:10" x14ac:dyDescent="0.45">
      <c r="J2384">
        <v>4904.7139740566518</v>
      </c>
    </row>
    <row r="2385" spans="10:10" x14ac:dyDescent="0.45">
      <c r="J2385">
        <v>4906.4825427462783</v>
      </c>
    </row>
    <row r="2386" spans="10:10" x14ac:dyDescent="0.45">
      <c r="J2386">
        <v>4910.8446297336714</v>
      </c>
    </row>
    <row r="2387" spans="10:10" x14ac:dyDescent="0.45">
      <c r="J2387">
        <v>4910.9510854559267</v>
      </c>
    </row>
    <row r="2388" spans="10:10" x14ac:dyDescent="0.45">
      <c r="J2388">
        <v>4913.3959158854432</v>
      </c>
    </row>
    <row r="2389" spans="10:10" x14ac:dyDescent="0.45">
      <c r="J2389">
        <v>4913.6713790972672</v>
      </c>
    </row>
    <row r="2390" spans="10:10" x14ac:dyDescent="0.45">
      <c r="J2390">
        <v>4919.8103185910022</v>
      </c>
    </row>
    <row r="2391" spans="10:10" x14ac:dyDescent="0.45">
      <c r="J2391">
        <v>4920.407415257484</v>
      </c>
    </row>
    <row r="2392" spans="10:10" x14ac:dyDescent="0.45">
      <c r="J2392">
        <v>4921.1223484419652</v>
      </c>
    </row>
    <row r="2393" spans="10:10" x14ac:dyDescent="0.45">
      <c r="J2393">
        <v>4923.1336714344779</v>
      </c>
    </row>
    <row r="2394" spans="10:10" x14ac:dyDescent="0.45">
      <c r="J2394">
        <v>4923.1336714344779</v>
      </c>
    </row>
    <row r="2395" spans="10:10" x14ac:dyDescent="0.45">
      <c r="J2395">
        <v>4923.1971857257686</v>
      </c>
    </row>
    <row r="2396" spans="10:10" x14ac:dyDescent="0.45">
      <c r="J2396">
        <v>4929.1266197836949</v>
      </c>
    </row>
    <row r="2397" spans="10:10" x14ac:dyDescent="0.45">
      <c r="J2397">
        <v>4933.6525434909272</v>
      </c>
    </row>
    <row r="2398" spans="10:10" x14ac:dyDescent="0.45">
      <c r="J2398">
        <v>4939.2255835659598</v>
      </c>
    </row>
    <row r="2399" spans="10:10" x14ac:dyDescent="0.45">
      <c r="J2399">
        <v>4939.6827884915956</v>
      </c>
    </row>
    <row r="2400" spans="10:10" x14ac:dyDescent="0.45">
      <c r="J2400">
        <v>4941.826636942621</v>
      </c>
    </row>
    <row r="2401" spans="10:10" x14ac:dyDescent="0.45">
      <c r="J2401">
        <v>4945.6252057591528</v>
      </c>
    </row>
    <row r="2402" spans="10:10" x14ac:dyDescent="0.45">
      <c r="J2402">
        <v>4953.7175508519867</v>
      </c>
    </row>
    <row r="2403" spans="10:10" x14ac:dyDescent="0.45">
      <c r="J2403">
        <v>4963.5829526450443</v>
      </c>
    </row>
    <row r="2404" spans="10:10" x14ac:dyDescent="0.45">
      <c r="J2404">
        <v>4969.257449444478</v>
      </c>
    </row>
    <row r="2405" spans="10:10" x14ac:dyDescent="0.45">
      <c r="J2405">
        <v>4971.5059795588522</v>
      </c>
    </row>
    <row r="2406" spans="10:10" x14ac:dyDescent="0.45">
      <c r="J2406">
        <v>4973.7852755176764</v>
      </c>
    </row>
    <row r="2407" spans="10:10" x14ac:dyDescent="0.45">
      <c r="J2407">
        <v>4979.3734961655018</v>
      </c>
    </row>
    <row r="2408" spans="10:10" x14ac:dyDescent="0.45">
      <c r="J2408">
        <v>4996.4446087038732</v>
      </c>
    </row>
    <row r="2409" spans="10:10" x14ac:dyDescent="0.45">
      <c r="J2409">
        <v>4996.8947279188615</v>
      </c>
    </row>
    <row r="2410" spans="10:10" x14ac:dyDescent="0.45">
      <c r="J2410">
        <v>4997.5938525802085</v>
      </c>
    </row>
    <row r="2411" spans="10:10" x14ac:dyDescent="0.45">
      <c r="J2411" s="2">
        <v>5008.0694684770187</v>
      </c>
    </row>
    <row r="2412" spans="10:10" x14ac:dyDescent="0.45">
      <c r="J2412">
        <v>5009.2709461355444</v>
      </c>
    </row>
    <row r="2413" spans="10:10" x14ac:dyDescent="0.45">
      <c r="J2413">
        <v>5009.8778268140177</v>
      </c>
    </row>
    <row r="2414" spans="10:10" x14ac:dyDescent="0.45">
      <c r="J2414">
        <v>5011.0793157290445</v>
      </c>
    </row>
    <row r="2415" spans="10:10" x14ac:dyDescent="0.45">
      <c r="J2415">
        <v>5011.9454071916434</v>
      </c>
    </row>
    <row r="2416" spans="10:10" x14ac:dyDescent="0.45">
      <c r="J2416">
        <v>5014.3505659078019</v>
      </c>
    </row>
    <row r="2417" spans="10:10" x14ac:dyDescent="0.45">
      <c r="J2417">
        <v>5022.3332670398186</v>
      </c>
    </row>
    <row r="2418" spans="10:10" x14ac:dyDescent="0.45">
      <c r="J2418">
        <v>5026.5358016291611</v>
      </c>
    </row>
    <row r="2419" spans="10:10" x14ac:dyDescent="0.45">
      <c r="J2419">
        <v>5037.5340155974536</v>
      </c>
    </row>
    <row r="2420" spans="10:10" x14ac:dyDescent="0.45">
      <c r="J2420">
        <v>5039.7109801672077</v>
      </c>
    </row>
    <row r="2421" spans="10:10" x14ac:dyDescent="0.45">
      <c r="J2421">
        <v>5048.0213062962994</v>
      </c>
    </row>
    <row r="2422" spans="10:10" x14ac:dyDescent="0.45">
      <c r="J2422">
        <v>5050.0635661511278</v>
      </c>
    </row>
    <row r="2423" spans="10:10" x14ac:dyDescent="0.45">
      <c r="J2423">
        <v>5054.7483857090556</v>
      </c>
    </row>
    <row r="2424" spans="10:10" x14ac:dyDescent="0.45">
      <c r="J2424">
        <v>5058.7827174292333</v>
      </c>
    </row>
    <row r="2425" spans="10:10" x14ac:dyDescent="0.45">
      <c r="J2425">
        <v>5060.5107059081365</v>
      </c>
    </row>
    <row r="2426" spans="10:10" x14ac:dyDescent="0.45">
      <c r="J2426">
        <v>5060.7321226719623</v>
      </c>
    </row>
    <row r="2427" spans="10:10" x14ac:dyDescent="0.45">
      <c r="J2427">
        <v>5062.0755370583984</v>
      </c>
    </row>
    <row r="2428" spans="10:10" x14ac:dyDescent="0.45">
      <c r="J2428">
        <v>5067.7463901868705</v>
      </c>
    </row>
    <row r="2429" spans="10:10" x14ac:dyDescent="0.45">
      <c r="J2429">
        <v>5068.3865713294554</v>
      </c>
    </row>
    <row r="2430" spans="10:10" x14ac:dyDescent="0.45">
      <c r="J2430">
        <v>5072.0041839741334</v>
      </c>
    </row>
    <row r="2431" spans="10:10" x14ac:dyDescent="0.45">
      <c r="J2431">
        <v>5075.8730095970723</v>
      </c>
    </row>
    <row r="2432" spans="10:10" x14ac:dyDescent="0.45">
      <c r="J2432">
        <v>5077.1062865516205</v>
      </c>
    </row>
    <row r="2433" spans="10:10" x14ac:dyDescent="0.45">
      <c r="J2433">
        <v>5079.4677281262466</v>
      </c>
    </row>
    <row r="2434" spans="10:10" x14ac:dyDescent="0.45">
      <c r="J2434">
        <v>5081.3800558565663</v>
      </c>
    </row>
    <row r="2435" spans="10:10" x14ac:dyDescent="0.45">
      <c r="J2435">
        <v>5083.1107703018251</v>
      </c>
    </row>
    <row r="2436" spans="10:10" x14ac:dyDescent="0.45">
      <c r="J2436">
        <v>5083.1723310220677</v>
      </c>
    </row>
    <row r="2437" spans="10:10" x14ac:dyDescent="0.45">
      <c r="J2437">
        <v>5086.422478067786</v>
      </c>
    </row>
    <row r="2438" spans="10:10" x14ac:dyDescent="0.45">
      <c r="J2438">
        <v>5100.5275723808309</v>
      </c>
    </row>
    <row r="2439" spans="10:10" x14ac:dyDescent="0.45">
      <c r="J2439">
        <v>5102.9923113294726</v>
      </c>
    </row>
    <row r="2440" spans="10:10" x14ac:dyDescent="0.45">
      <c r="J2440" s="2">
        <v>5109.4200011613257</v>
      </c>
    </row>
    <row r="2441" spans="10:10" x14ac:dyDescent="0.45">
      <c r="J2441">
        <v>5110.3996980034162</v>
      </c>
    </row>
    <row r="2442" spans="10:10" x14ac:dyDescent="0.45">
      <c r="J2442">
        <v>5117.5737763801662</v>
      </c>
    </row>
    <row r="2443" spans="10:10" x14ac:dyDescent="0.45">
      <c r="J2443">
        <v>5117.5737763801662</v>
      </c>
    </row>
    <row r="2444" spans="10:10" x14ac:dyDescent="0.45">
      <c r="J2444">
        <v>5119.6947531683636</v>
      </c>
    </row>
    <row r="2445" spans="10:10" x14ac:dyDescent="0.45">
      <c r="J2445">
        <v>5121.0025692886238</v>
      </c>
    </row>
    <row r="2446" spans="10:10" x14ac:dyDescent="0.45">
      <c r="J2446">
        <v>5125.0699134364277</v>
      </c>
    </row>
    <row r="2447" spans="10:10" x14ac:dyDescent="0.45">
      <c r="J2447">
        <v>5125.4933247076524</v>
      </c>
    </row>
    <row r="2448" spans="10:10" x14ac:dyDescent="0.45">
      <c r="J2448">
        <v>5127.176960747388</v>
      </c>
    </row>
    <row r="2449" spans="10:10" x14ac:dyDescent="0.45">
      <c r="J2449">
        <v>5131.093855477111</v>
      </c>
    </row>
    <row r="2450" spans="10:10" x14ac:dyDescent="0.45">
      <c r="J2450">
        <v>5144.3357818823033</v>
      </c>
    </row>
    <row r="2451" spans="10:10" x14ac:dyDescent="0.45">
      <c r="J2451">
        <v>5144.5356028601427</v>
      </c>
    </row>
    <row r="2452" spans="10:10" x14ac:dyDescent="0.45">
      <c r="J2452">
        <v>5148.1827393380518</v>
      </c>
    </row>
    <row r="2453" spans="10:10" x14ac:dyDescent="0.45">
      <c r="J2453">
        <v>5154.8612154680714</v>
      </c>
    </row>
    <row r="2454" spans="10:10" x14ac:dyDescent="0.45">
      <c r="J2454">
        <v>5157.2782508843993</v>
      </c>
    </row>
    <row r="2455" spans="10:10" x14ac:dyDescent="0.45">
      <c r="J2455">
        <v>5159.5281965145978</v>
      </c>
    </row>
    <row r="2456" spans="10:10" x14ac:dyDescent="0.45">
      <c r="J2456">
        <v>5160.0474429244896</v>
      </c>
    </row>
    <row r="2457" spans="10:10" x14ac:dyDescent="0.45">
      <c r="J2457">
        <v>5169.1455466783491</v>
      </c>
    </row>
    <row r="2458" spans="10:10" x14ac:dyDescent="0.45">
      <c r="J2458">
        <v>5170.9609485743858</v>
      </c>
    </row>
    <row r="2459" spans="10:10" x14ac:dyDescent="0.45">
      <c r="J2459">
        <v>5171.2202986917528</v>
      </c>
    </row>
    <row r="2460" spans="10:10" x14ac:dyDescent="0.45">
      <c r="J2460">
        <v>5175.2043908903552</v>
      </c>
    </row>
    <row r="2461" spans="10:10" x14ac:dyDescent="0.45">
      <c r="J2461">
        <v>5175.2075739297297</v>
      </c>
    </row>
    <row r="2462" spans="10:10" x14ac:dyDescent="0.45">
      <c r="J2462">
        <v>5178.5619670404021</v>
      </c>
    </row>
    <row r="2463" spans="10:10" x14ac:dyDescent="0.45">
      <c r="J2463">
        <v>5186.1589741716134</v>
      </c>
    </row>
    <row r="2464" spans="10:10" x14ac:dyDescent="0.45">
      <c r="J2464">
        <v>5189.4539719546074</v>
      </c>
    </row>
    <row r="2465" spans="10:10" x14ac:dyDescent="0.45">
      <c r="J2465">
        <v>5191.3705338965883</v>
      </c>
    </row>
    <row r="2466" spans="10:10" x14ac:dyDescent="0.45">
      <c r="J2466">
        <v>5191.5914990324873</v>
      </c>
    </row>
    <row r="2467" spans="10:10" x14ac:dyDescent="0.45">
      <c r="J2467">
        <v>5201.1906659857968</v>
      </c>
    </row>
    <row r="2468" spans="10:10" x14ac:dyDescent="0.45">
      <c r="J2468">
        <v>5209.9947715529415</v>
      </c>
    </row>
    <row r="2469" spans="10:10" x14ac:dyDescent="0.45">
      <c r="J2469">
        <v>5214.5693584879436</v>
      </c>
    </row>
    <row r="2470" spans="10:10" x14ac:dyDescent="0.45">
      <c r="J2470">
        <v>5214.648653991273</v>
      </c>
    </row>
    <row r="2471" spans="10:10" x14ac:dyDescent="0.45">
      <c r="J2471">
        <v>5215.880244362249</v>
      </c>
    </row>
    <row r="2472" spans="10:10" x14ac:dyDescent="0.45">
      <c r="J2472">
        <v>5229.0419119912358</v>
      </c>
    </row>
    <row r="2473" spans="10:10" x14ac:dyDescent="0.45">
      <c r="J2473">
        <v>5230.4378011348654</v>
      </c>
    </row>
    <row r="2474" spans="10:10" x14ac:dyDescent="0.45">
      <c r="J2474">
        <v>5252.1509495675782</v>
      </c>
    </row>
    <row r="2475" spans="10:10" x14ac:dyDescent="0.45">
      <c r="J2475">
        <v>5263.4465491189967</v>
      </c>
    </row>
    <row r="2476" spans="10:10" x14ac:dyDescent="0.45">
      <c r="J2476">
        <v>5263.7700264692012</v>
      </c>
    </row>
    <row r="2477" spans="10:10" x14ac:dyDescent="0.45">
      <c r="J2477">
        <v>5276.1059786522374</v>
      </c>
    </row>
    <row r="2478" spans="10:10" x14ac:dyDescent="0.45">
      <c r="J2478">
        <v>5277.4438668823768</v>
      </c>
    </row>
    <row r="2479" spans="10:10" x14ac:dyDescent="0.45">
      <c r="J2479">
        <v>5277.8723886976222</v>
      </c>
    </row>
    <row r="2480" spans="10:10" x14ac:dyDescent="0.45">
      <c r="J2480">
        <v>5278.7083392897894</v>
      </c>
    </row>
    <row r="2481" spans="10:10" x14ac:dyDescent="0.45">
      <c r="J2481">
        <v>5280.3900014391556</v>
      </c>
    </row>
    <row r="2482" spans="10:10" x14ac:dyDescent="0.45">
      <c r="J2482">
        <v>5280.7777977337773</v>
      </c>
    </row>
    <row r="2483" spans="10:10" x14ac:dyDescent="0.45">
      <c r="J2483">
        <v>5287.8474611962902</v>
      </c>
    </row>
    <row r="2484" spans="10:10" x14ac:dyDescent="0.45">
      <c r="J2484">
        <v>5291.1949107067185</v>
      </c>
    </row>
    <row r="2485" spans="10:10" x14ac:dyDescent="0.45">
      <c r="J2485">
        <v>5291.6696229924255</v>
      </c>
    </row>
    <row r="2486" spans="10:10" x14ac:dyDescent="0.45">
      <c r="J2486">
        <v>5291.9396468560144</v>
      </c>
    </row>
    <row r="2487" spans="10:10" x14ac:dyDescent="0.45">
      <c r="J2487">
        <v>5294.5798614350315</v>
      </c>
    </row>
    <row r="2488" spans="10:10" x14ac:dyDescent="0.45">
      <c r="J2488">
        <v>5298.9478539254324</v>
      </c>
    </row>
    <row r="2489" spans="10:10" x14ac:dyDescent="0.45">
      <c r="J2489">
        <v>5304.2275831440465</v>
      </c>
    </row>
    <row r="2490" spans="10:10" x14ac:dyDescent="0.45">
      <c r="J2490">
        <v>5317.9976105715514</v>
      </c>
    </row>
    <row r="2491" spans="10:10" x14ac:dyDescent="0.45">
      <c r="J2491">
        <v>5320.2887809925132</v>
      </c>
    </row>
    <row r="2492" spans="10:10" x14ac:dyDescent="0.45">
      <c r="J2492">
        <v>5332.7799105053418</v>
      </c>
    </row>
    <row r="2493" spans="10:10" x14ac:dyDescent="0.45">
      <c r="J2493">
        <v>5335.9158384922284</v>
      </c>
    </row>
    <row r="2494" spans="10:10" x14ac:dyDescent="0.45">
      <c r="J2494">
        <v>5338.739793229217</v>
      </c>
    </row>
    <row r="2495" spans="10:10" x14ac:dyDescent="0.45">
      <c r="J2495">
        <v>5338.852433827813</v>
      </c>
    </row>
    <row r="2496" spans="10:10" x14ac:dyDescent="0.45">
      <c r="J2496">
        <v>5341.1392359662541</v>
      </c>
    </row>
    <row r="2497" spans="10:10" x14ac:dyDescent="0.45">
      <c r="J2497">
        <v>5346.7250406292933</v>
      </c>
    </row>
    <row r="2498" spans="10:10" x14ac:dyDescent="0.45">
      <c r="J2498">
        <v>5349.0216716141949</v>
      </c>
    </row>
    <row r="2499" spans="10:10" x14ac:dyDescent="0.45">
      <c r="J2499">
        <v>5352.0553638841175</v>
      </c>
    </row>
    <row r="2500" spans="10:10" x14ac:dyDescent="0.45">
      <c r="J2500">
        <v>5353.0660881040685</v>
      </c>
    </row>
    <row r="2501" spans="10:10" x14ac:dyDescent="0.45">
      <c r="J2501">
        <v>5353.196952980793</v>
      </c>
    </row>
    <row r="2502" spans="10:10" x14ac:dyDescent="0.45">
      <c r="J2502">
        <v>5353.196952980793</v>
      </c>
    </row>
    <row r="2503" spans="10:10" x14ac:dyDescent="0.45">
      <c r="J2503">
        <v>5353.7055489938839</v>
      </c>
    </row>
    <row r="2504" spans="10:10" x14ac:dyDescent="0.45">
      <c r="J2504">
        <v>5362.408307575608</v>
      </c>
    </row>
    <row r="2505" spans="10:10" x14ac:dyDescent="0.45">
      <c r="J2505">
        <v>5365.4221750676452</v>
      </c>
    </row>
    <row r="2506" spans="10:10" x14ac:dyDescent="0.45">
      <c r="J2506">
        <v>5366.2448134862188</v>
      </c>
    </row>
    <row r="2507" spans="10:10" x14ac:dyDescent="0.45">
      <c r="J2507">
        <v>5367.273647147621</v>
      </c>
    </row>
    <row r="2508" spans="10:10" x14ac:dyDescent="0.45">
      <c r="J2508">
        <v>5370.4384255892028</v>
      </c>
    </row>
    <row r="2509" spans="10:10" x14ac:dyDescent="0.45">
      <c r="J2509">
        <v>5375.8163889129128</v>
      </c>
    </row>
    <row r="2510" spans="10:10" x14ac:dyDescent="0.45">
      <c r="J2510">
        <v>5380.5306405650899</v>
      </c>
    </row>
    <row r="2511" spans="10:10" x14ac:dyDescent="0.45">
      <c r="J2511">
        <v>5381.6369098747455</v>
      </c>
    </row>
    <row r="2512" spans="10:10" x14ac:dyDescent="0.45">
      <c r="J2512">
        <v>5382.5664127397677</v>
      </c>
    </row>
    <row r="2513" spans="10:10" x14ac:dyDescent="0.45">
      <c r="J2513">
        <v>5383.2365956584963</v>
      </c>
    </row>
    <row r="2514" spans="10:10" x14ac:dyDescent="0.45">
      <c r="J2514">
        <v>5384.6983198303815</v>
      </c>
    </row>
    <row r="2515" spans="10:10" x14ac:dyDescent="0.45">
      <c r="J2515">
        <v>5386.9006308191429</v>
      </c>
    </row>
    <row r="2516" spans="10:10" x14ac:dyDescent="0.45">
      <c r="J2516">
        <v>5388.5129347758993</v>
      </c>
    </row>
    <row r="2517" spans="10:10" x14ac:dyDescent="0.45">
      <c r="J2517">
        <v>5389.2195699367358</v>
      </c>
    </row>
    <row r="2518" spans="10:10" x14ac:dyDescent="0.45">
      <c r="J2518">
        <v>5392.4274706824908</v>
      </c>
    </row>
    <row r="2519" spans="10:10" x14ac:dyDescent="0.45">
      <c r="J2519">
        <v>5395.2082007751287</v>
      </c>
    </row>
    <row r="2520" spans="10:10" x14ac:dyDescent="0.45">
      <c r="J2520">
        <v>5398.0003677398427</v>
      </c>
    </row>
    <row r="2521" spans="10:10" x14ac:dyDescent="0.45">
      <c r="J2521">
        <v>5401.8792313469812</v>
      </c>
    </row>
    <row r="2522" spans="10:10" x14ac:dyDescent="0.45">
      <c r="J2522">
        <v>5406.1434198027755</v>
      </c>
    </row>
    <row r="2523" spans="10:10" x14ac:dyDescent="0.45">
      <c r="J2523">
        <v>5425.0359909104618</v>
      </c>
    </row>
    <row r="2524" spans="10:10" x14ac:dyDescent="0.45">
      <c r="J2524">
        <v>5429.2322305978414</v>
      </c>
    </row>
    <row r="2525" spans="10:10" x14ac:dyDescent="0.45">
      <c r="J2525">
        <v>5439.8099882948827</v>
      </c>
    </row>
    <row r="2526" spans="10:10" x14ac:dyDescent="0.45">
      <c r="J2526">
        <v>5448.8922601031718</v>
      </c>
    </row>
    <row r="2527" spans="10:10" x14ac:dyDescent="0.45">
      <c r="J2527">
        <v>5451.5156699211839</v>
      </c>
    </row>
    <row r="2528" spans="10:10" x14ac:dyDescent="0.45">
      <c r="J2528">
        <v>5464.7541990967793</v>
      </c>
    </row>
    <row r="2529" spans="10:10" x14ac:dyDescent="0.45">
      <c r="J2529">
        <v>5468.1005853255629</v>
      </c>
    </row>
    <row r="2530" spans="10:10" x14ac:dyDescent="0.45">
      <c r="J2530">
        <v>5471.7968697111155</v>
      </c>
    </row>
    <row r="2531" spans="10:10" x14ac:dyDescent="0.45">
      <c r="J2531">
        <v>5484.8361924808642</v>
      </c>
    </row>
    <row r="2532" spans="10:10" x14ac:dyDescent="0.45">
      <c r="J2532">
        <v>5486.2777698628142</v>
      </c>
    </row>
    <row r="2533" spans="10:10" x14ac:dyDescent="0.45">
      <c r="J2533">
        <v>5489.2354345760059</v>
      </c>
    </row>
    <row r="2534" spans="10:10" x14ac:dyDescent="0.45">
      <c r="J2534">
        <v>5490.1588186517929</v>
      </c>
    </row>
    <row r="2535" spans="10:10" x14ac:dyDescent="0.45">
      <c r="J2535">
        <v>5491.7003406829663</v>
      </c>
    </row>
    <row r="2536" spans="10:10" x14ac:dyDescent="0.45">
      <c r="J2536">
        <v>5494.2406311821287</v>
      </c>
    </row>
    <row r="2537" spans="10:10" x14ac:dyDescent="0.45">
      <c r="J2537">
        <v>5509.3646491154486</v>
      </c>
    </row>
    <row r="2538" spans="10:10" x14ac:dyDescent="0.45">
      <c r="J2538">
        <v>5516.3905512682895</v>
      </c>
    </row>
    <row r="2539" spans="10:10" x14ac:dyDescent="0.45">
      <c r="J2539">
        <v>5517.1317876356616</v>
      </c>
    </row>
    <row r="2540" spans="10:10" x14ac:dyDescent="0.45">
      <c r="J2540">
        <v>5519.2896209807232</v>
      </c>
    </row>
    <row r="2541" spans="10:10" x14ac:dyDescent="0.45">
      <c r="J2541">
        <v>5520.9999574973372</v>
      </c>
    </row>
    <row r="2542" spans="10:10" x14ac:dyDescent="0.45">
      <c r="J2542">
        <v>5527.0018522988839</v>
      </c>
    </row>
    <row r="2543" spans="10:10" x14ac:dyDescent="0.45">
      <c r="J2543">
        <v>5533.16491915403</v>
      </c>
    </row>
    <row r="2544" spans="10:10" x14ac:dyDescent="0.45">
      <c r="J2544">
        <v>5536.497954002185</v>
      </c>
    </row>
    <row r="2545" spans="10:10" x14ac:dyDescent="0.45">
      <c r="J2545">
        <v>5538.4637529414995</v>
      </c>
    </row>
    <row r="2546" spans="10:10" x14ac:dyDescent="0.45">
      <c r="J2546">
        <v>5540.7678528926572</v>
      </c>
    </row>
    <row r="2547" spans="10:10" x14ac:dyDescent="0.45">
      <c r="J2547">
        <v>5543.8509631893894</v>
      </c>
    </row>
    <row r="2548" spans="10:10" x14ac:dyDescent="0.45">
      <c r="J2548">
        <v>5544.2829162737025</v>
      </c>
    </row>
    <row r="2549" spans="10:10" x14ac:dyDescent="0.45">
      <c r="J2549">
        <v>5563.0638368010059</v>
      </c>
    </row>
    <row r="2550" spans="10:10" x14ac:dyDescent="0.45">
      <c r="J2550">
        <v>5566.7694910158316</v>
      </c>
    </row>
    <row r="2551" spans="10:10" x14ac:dyDescent="0.45">
      <c r="J2551">
        <v>5572.6744085464143</v>
      </c>
    </row>
    <row r="2552" spans="10:10" x14ac:dyDescent="0.45">
      <c r="J2552">
        <v>5579.3872567307926</v>
      </c>
    </row>
    <row r="2553" spans="10:10" x14ac:dyDescent="0.45">
      <c r="J2553">
        <v>5581.2769545814954</v>
      </c>
    </row>
    <row r="2554" spans="10:10" x14ac:dyDescent="0.45">
      <c r="J2554">
        <v>5585.5335283954055</v>
      </c>
    </row>
    <row r="2555" spans="10:10" x14ac:dyDescent="0.45">
      <c r="J2555">
        <v>5593.1937057868563</v>
      </c>
    </row>
    <row r="2556" spans="10:10" x14ac:dyDescent="0.45">
      <c r="J2556">
        <v>5596.4677271221972</v>
      </c>
    </row>
    <row r="2557" spans="10:10" x14ac:dyDescent="0.45">
      <c r="J2557">
        <v>5601.4170653621213</v>
      </c>
    </row>
    <row r="2558" spans="10:10" x14ac:dyDescent="0.45">
      <c r="J2558">
        <v>5610.1323671389173</v>
      </c>
    </row>
    <row r="2559" spans="10:10" x14ac:dyDescent="0.45">
      <c r="J2559">
        <v>5614.7128999148099</v>
      </c>
    </row>
    <row r="2560" spans="10:10" x14ac:dyDescent="0.45">
      <c r="J2560">
        <v>5616.9808702330311</v>
      </c>
    </row>
    <row r="2561" spans="10:10" x14ac:dyDescent="0.45">
      <c r="J2561">
        <v>5620.6545524773264</v>
      </c>
    </row>
    <row r="2562" spans="10:10" x14ac:dyDescent="0.45">
      <c r="J2562">
        <v>5633.3832384518964</v>
      </c>
    </row>
    <row r="2563" spans="10:10" x14ac:dyDescent="0.45">
      <c r="J2563" s="2">
        <v>5636.7880701312524</v>
      </c>
    </row>
    <row r="2564" spans="10:10" x14ac:dyDescent="0.45">
      <c r="J2564">
        <v>5640.6572819916646</v>
      </c>
    </row>
    <row r="2565" spans="10:10" x14ac:dyDescent="0.45">
      <c r="J2565">
        <v>5650.0519623760702</v>
      </c>
    </row>
    <row r="2566" spans="10:10" x14ac:dyDescent="0.45">
      <c r="J2566">
        <v>5656.8581611796671</v>
      </c>
    </row>
    <row r="2567" spans="10:10" x14ac:dyDescent="0.45">
      <c r="J2567">
        <v>5663.1216074358426</v>
      </c>
    </row>
    <row r="2568" spans="10:10" x14ac:dyDescent="0.45">
      <c r="J2568">
        <v>5673.2552414603833</v>
      </c>
    </row>
    <row r="2569" spans="10:10" x14ac:dyDescent="0.45">
      <c r="J2569">
        <v>5673.4603073732142</v>
      </c>
    </row>
    <row r="2570" spans="10:10" x14ac:dyDescent="0.45">
      <c r="J2570">
        <v>5678.7464777750019</v>
      </c>
    </row>
    <row r="2571" spans="10:10" x14ac:dyDescent="0.45">
      <c r="J2571">
        <v>5681.778127688427</v>
      </c>
    </row>
    <row r="2572" spans="10:10" x14ac:dyDescent="0.45">
      <c r="J2572">
        <v>5694.5233088409132</v>
      </c>
    </row>
    <row r="2573" spans="10:10" x14ac:dyDescent="0.45">
      <c r="J2573">
        <v>5696.4592824192259</v>
      </c>
    </row>
    <row r="2574" spans="10:10" x14ac:dyDescent="0.45">
      <c r="J2574">
        <v>5705.435911749043</v>
      </c>
    </row>
    <row r="2575" spans="10:10" x14ac:dyDescent="0.45">
      <c r="J2575">
        <v>5714.3062142159188</v>
      </c>
    </row>
    <row r="2576" spans="10:10" x14ac:dyDescent="0.45">
      <c r="J2576">
        <v>5719.5997733829117</v>
      </c>
    </row>
    <row r="2577" spans="10:10" x14ac:dyDescent="0.45">
      <c r="J2577">
        <v>5726.4645798269175</v>
      </c>
    </row>
    <row r="2578" spans="10:10" x14ac:dyDescent="0.45">
      <c r="J2578">
        <v>5728.2214728437766</v>
      </c>
    </row>
    <row r="2579" spans="10:10" x14ac:dyDescent="0.45">
      <c r="J2579">
        <v>5728.9156947102183</v>
      </c>
    </row>
    <row r="2580" spans="10:10" x14ac:dyDescent="0.45">
      <c r="J2580">
        <v>5729.0006291087384</v>
      </c>
    </row>
    <row r="2581" spans="10:10" x14ac:dyDescent="0.45">
      <c r="J2581">
        <v>5729.0006291087384</v>
      </c>
    </row>
    <row r="2582" spans="10:10" x14ac:dyDescent="0.45">
      <c r="J2582">
        <v>5732.6945606153558</v>
      </c>
    </row>
    <row r="2583" spans="10:10" x14ac:dyDescent="0.45">
      <c r="J2583">
        <v>5733.1839356125602</v>
      </c>
    </row>
    <row r="2584" spans="10:10" x14ac:dyDescent="0.45">
      <c r="J2584">
        <v>5733.892631958317</v>
      </c>
    </row>
    <row r="2585" spans="10:10" x14ac:dyDescent="0.45">
      <c r="J2585">
        <v>5736.4788341515405</v>
      </c>
    </row>
    <row r="2586" spans="10:10" x14ac:dyDescent="0.45">
      <c r="J2586">
        <v>5736.6213433270359</v>
      </c>
    </row>
    <row r="2587" spans="10:10" x14ac:dyDescent="0.45">
      <c r="J2587">
        <v>5740.9904584399173</v>
      </c>
    </row>
    <row r="2588" spans="10:10" x14ac:dyDescent="0.45">
      <c r="J2588">
        <v>5743.5264914178024</v>
      </c>
    </row>
    <row r="2589" spans="10:10" x14ac:dyDescent="0.45">
      <c r="J2589">
        <v>5749.0969764229603</v>
      </c>
    </row>
    <row r="2590" spans="10:10" x14ac:dyDescent="0.45">
      <c r="J2590">
        <v>5749.3646083912981</v>
      </c>
    </row>
    <row r="2591" spans="10:10" x14ac:dyDescent="0.45">
      <c r="J2591">
        <v>5751.0534043211319</v>
      </c>
    </row>
    <row r="2592" spans="10:10" x14ac:dyDescent="0.45">
      <c r="J2592">
        <v>5752.6970807046791</v>
      </c>
    </row>
    <row r="2593" spans="10:10" x14ac:dyDescent="0.45">
      <c r="J2593">
        <v>5761.4561073241766</v>
      </c>
    </row>
    <row r="2594" spans="10:10" x14ac:dyDescent="0.45">
      <c r="J2594">
        <v>5769.9823663320321</v>
      </c>
    </row>
    <row r="2595" spans="10:10" x14ac:dyDescent="0.45">
      <c r="J2595">
        <v>5779.3252453624727</v>
      </c>
    </row>
    <row r="2596" spans="10:10" x14ac:dyDescent="0.45">
      <c r="J2596">
        <v>5781.7066320744298</v>
      </c>
    </row>
    <row r="2597" spans="10:10" x14ac:dyDescent="0.45">
      <c r="J2597">
        <v>5784.9308105711079</v>
      </c>
    </row>
    <row r="2598" spans="10:10" x14ac:dyDescent="0.45">
      <c r="J2598">
        <v>5786.1234887072096</v>
      </c>
    </row>
    <row r="2599" spans="10:10" x14ac:dyDescent="0.45">
      <c r="J2599">
        <v>5786.1283446521584</v>
      </c>
    </row>
    <row r="2600" spans="10:10" x14ac:dyDescent="0.45">
      <c r="J2600">
        <v>5800.4814936655221</v>
      </c>
    </row>
    <row r="2601" spans="10:10" x14ac:dyDescent="0.45">
      <c r="J2601">
        <v>5800.8287169078503</v>
      </c>
    </row>
    <row r="2602" spans="10:10" x14ac:dyDescent="0.45">
      <c r="J2602">
        <v>5804.7961870842246</v>
      </c>
    </row>
    <row r="2603" spans="10:10" x14ac:dyDescent="0.45">
      <c r="J2603">
        <v>5805.1358199995129</v>
      </c>
    </row>
    <row r="2604" spans="10:10" x14ac:dyDescent="0.45">
      <c r="J2604">
        <v>5807.813190813722</v>
      </c>
    </row>
    <row r="2605" spans="10:10" x14ac:dyDescent="0.45">
      <c r="J2605">
        <v>5811.9997076410018</v>
      </c>
    </row>
    <row r="2606" spans="10:10" x14ac:dyDescent="0.45">
      <c r="J2606">
        <v>5826.1834442133613</v>
      </c>
    </row>
    <row r="2607" spans="10:10" x14ac:dyDescent="0.45">
      <c r="J2607">
        <v>5826.8620755363845</v>
      </c>
    </row>
    <row r="2608" spans="10:10" x14ac:dyDescent="0.45">
      <c r="J2608">
        <v>5833.3869180176025</v>
      </c>
    </row>
    <row r="2609" spans="10:10" x14ac:dyDescent="0.45">
      <c r="J2609">
        <v>5833.8633665143607</v>
      </c>
    </row>
    <row r="2610" spans="10:10" x14ac:dyDescent="0.45">
      <c r="J2610">
        <v>5848.8409862764393</v>
      </c>
    </row>
    <row r="2611" spans="10:10" x14ac:dyDescent="0.45">
      <c r="J2611">
        <v>5859.9179190293335</v>
      </c>
    </row>
    <row r="2612" spans="10:10" x14ac:dyDescent="0.45">
      <c r="J2612">
        <v>5866.9841416844474</v>
      </c>
    </row>
    <row r="2613" spans="10:10" x14ac:dyDescent="0.45">
      <c r="J2613">
        <v>5870.7921376513195</v>
      </c>
    </row>
    <row r="2614" spans="10:10" x14ac:dyDescent="0.45">
      <c r="J2614">
        <v>5872.9403293019914</v>
      </c>
    </row>
    <row r="2615" spans="10:10" x14ac:dyDescent="0.45">
      <c r="J2615">
        <v>5882.3664521974597</v>
      </c>
    </row>
    <row r="2616" spans="10:10" x14ac:dyDescent="0.45">
      <c r="J2616">
        <v>5883.2230396192135</v>
      </c>
    </row>
    <row r="2617" spans="10:10" x14ac:dyDescent="0.45">
      <c r="J2617">
        <v>5895.2874420135067</v>
      </c>
    </row>
    <row r="2618" spans="10:10" x14ac:dyDescent="0.45">
      <c r="J2618">
        <v>5900.6608652914201</v>
      </c>
    </row>
    <row r="2619" spans="10:10" x14ac:dyDescent="0.45">
      <c r="J2619">
        <v>5912.5145600786409</v>
      </c>
    </row>
    <row r="2620" spans="10:10" x14ac:dyDescent="0.45">
      <c r="J2620">
        <v>5920.1573874441983</v>
      </c>
    </row>
    <row r="2621" spans="10:10" x14ac:dyDescent="0.45">
      <c r="J2621">
        <v>5920.2743065410741</v>
      </c>
    </row>
    <row r="2622" spans="10:10" x14ac:dyDescent="0.45">
      <c r="J2622">
        <v>5920.6775212203911</v>
      </c>
    </row>
    <row r="2623" spans="10:10" x14ac:dyDescent="0.45">
      <c r="J2623">
        <v>5928.0794534471497</v>
      </c>
    </row>
    <row r="2624" spans="10:10" x14ac:dyDescent="0.45">
      <c r="J2624">
        <v>5929.9009021807578</v>
      </c>
    </row>
    <row r="2625" spans="10:10" x14ac:dyDescent="0.45">
      <c r="J2625">
        <v>5935.166936313859</v>
      </c>
    </row>
    <row r="2626" spans="10:10" x14ac:dyDescent="0.45">
      <c r="J2626">
        <v>5942.4538037392867</v>
      </c>
    </row>
    <row r="2627" spans="10:10" x14ac:dyDescent="0.45">
      <c r="J2627">
        <v>5946.2868283018524</v>
      </c>
    </row>
    <row r="2628" spans="10:10" x14ac:dyDescent="0.45">
      <c r="J2628">
        <v>5948.0121794951765</v>
      </c>
    </row>
    <row r="2629" spans="10:10" x14ac:dyDescent="0.45">
      <c r="J2629">
        <v>5948.7261470680869</v>
      </c>
    </row>
    <row r="2630" spans="10:10" x14ac:dyDescent="0.45">
      <c r="J2630">
        <v>5949.4264061197064</v>
      </c>
    </row>
    <row r="2631" spans="10:10" x14ac:dyDescent="0.45">
      <c r="J2631">
        <v>5950.0200618439312</v>
      </c>
    </row>
    <row r="2632" spans="10:10" x14ac:dyDescent="0.45">
      <c r="J2632">
        <v>5951.8007985248196</v>
      </c>
    </row>
    <row r="2633" spans="10:10" x14ac:dyDescent="0.45">
      <c r="J2633">
        <v>5953.5503476156882</v>
      </c>
    </row>
    <row r="2634" spans="10:10" x14ac:dyDescent="0.45">
      <c r="J2634">
        <v>5956.2862006481855</v>
      </c>
    </row>
    <row r="2635" spans="10:10" x14ac:dyDescent="0.45">
      <c r="J2635">
        <v>5960.1080739682457</v>
      </c>
    </row>
    <row r="2636" spans="10:10" x14ac:dyDescent="0.45">
      <c r="J2636">
        <v>5966.65301064297</v>
      </c>
    </row>
    <row r="2637" spans="10:10" x14ac:dyDescent="0.45">
      <c r="J2637">
        <v>5977.1968872995058</v>
      </c>
    </row>
    <row r="2638" spans="10:10" x14ac:dyDescent="0.45">
      <c r="J2638" s="2">
        <v>5978.0270240824975</v>
      </c>
    </row>
    <row r="2639" spans="10:10" x14ac:dyDescent="0.45">
      <c r="J2639">
        <v>5981.1087643146648</v>
      </c>
    </row>
    <row r="2640" spans="10:10" x14ac:dyDescent="0.45">
      <c r="J2640">
        <v>6002.4688206531</v>
      </c>
    </row>
    <row r="2641" spans="10:10" x14ac:dyDescent="0.45">
      <c r="J2641">
        <v>6002.5504467838555</v>
      </c>
    </row>
    <row r="2642" spans="10:10" x14ac:dyDescent="0.45">
      <c r="J2642">
        <v>6010.8513684747159</v>
      </c>
    </row>
    <row r="2643" spans="10:10" x14ac:dyDescent="0.45">
      <c r="J2643">
        <v>6024.0623666955253</v>
      </c>
    </row>
    <row r="2644" spans="10:10" x14ac:dyDescent="0.45">
      <c r="J2644">
        <v>6025.6012281487319</v>
      </c>
    </row>
    <row r="2645" spans="10:10" x14ac:dyDescent="0.45">
      <c r="J2645">
        <v>6026.0129074718234</v>
      </c>
    </row>
    <row r="2646" spans="10:10" x14ac:dyDescent="0.45">
      <c r="J2646">
        <v>6033.6811722182965</v>
      </c>
    </row>
    <row r="2647" spans="10:10" x14ac:dyDescent="0.45">
      <c r="J2647">
        <v>6035.2174114785448</v>
      </c>
    </row>
    <row r="2648" spans="10:10" x14ac:dyDescent="0.45">
      <c r="J2648">
        <v>6036.6419251213447</v>
      </c>
    </row>
    <row r="2649" spans="10:10" x14ac:dyDescent="0.45">
      <c r="J2649">
        <v>6037.5202510639601</v>
      </c>
    </row>
    <row r="2650" spans="10:10" x14ac:dyDescent="0.45">
      <c r="J2650">
        <v>6038.5852565566456</v>
      </c>
    </row>
    <row r="2651" spans="10:10" x14ac:dyDescent="0.45">
      <c r="J2651">
        <v>6038.6516045168219</v>
      </c>
    </row>
    <row r="2652" spans="10:10" x14ac:dyDescent="0.45">
      <c r="J2652">
        <v>6041.2110514450869</v>
      </c>
    </row>
    <row r="2653" spans="10:10" x14ac:dyDescent="0.45">
      <c r="J2653">
        <v>6045.2048049087944</v>
      </c>
    </row>
    <row r="2654" spans="10:10" x14ac:dyDescent="0.45">
      <c r="J2654">
        <v>6047.1240150412523</v>
      </c>
    </row>
    <row r="2655" spans="10:10" x14ac:dyDescent="0.45">
      <c r="J2655">
        <v>6047.3011167355417</v>
      </c>
    </row>
    <row r="2656" spans="10:10" x14ac:dyDescent="0.45">
      <c r="J2656">
        <v>6058.0644941741175</v>
      </c>
    </row>
    <row r="2657" spans="10:10" x14ac:dyDescent="0.45">
      <c r="J2657">
        <v>6062.2327484457737</v>
      </c>
    </row>
    <row r="2658" spans="10:10" x14ac:dyDescent="0.45">
      <c r="J2658">
        <v>6062.6757195155751</v>
      </c>
    </row>
    <row r="2659" spans="10:10" x14ac:dyDescent="0.45">
      <c r="J2659">
        <v>6072.8228154265853</v>
      </c>
    </row>
    <row r="2660" spans="10:10" x14ac:dyDescent="0.45">
      <c r="J2660">
        <v>6077.7762256978776</v>
      </c>
    </row>
    <row r="2661" spans="10:10" x14ac:dyDescent="0.45">
      <c r="J2661">
        <v>6077.7762256978776</v>
      </c>
    </row>
    <row r="2662" spans="10:10" x14ac:dyDescent="0.45">
      <c r="J2662">
        <v>6081.7407284194205</v>
      </c>
    </row>
    <row r="2663" spans="10:10" x14ac:dyDescent="0.45">
      <c r="J2663">
        <v>6083.9677799588453</v>
      </c>
    </row>
    <row r="2664" spans="10:10" x14ac:dyDescent="0.45">
      <c r="J2664">
        <v>6089.4842499829738</v>
      </c>
    </row>
    <row r="2665" spans="10:10" x14ac:dyDescent="0.45">
      <c r="J2665">
        <v>6090.6790622786621</v>
      </c>
    </row>
    <row r="2666" spans="10:10" x14ac:dyDescent="0.45">
      <c r="J2666">
        <v>6094.2683733865761</v>
      </c>
    </row>
    <row r="2667" spans="10:10" x14ac:dyDescent="0.45">
      <c r="J2667">
        <v>6096.3843719946599</v>
      </c>
    </row>
    <row r="2668" spans="10:10" x14ac:dyDescent="0.45">
      <c r="J2668">
        <v>6100.070488530022</v>
      </c>
    </row>
    <row r="2669" spans="10:10" x14ac:dyDescent="0.45">
      <c r="J2669">
        <v>6101.3724576570867</v>
      </c>
    </row>
    <row r="2670" spans="10:10" x14ac:dyDescent="0.45">
      <c r="J2670">
        <v>6101.7676227504899</v>
      </c>
    </row>
    <row r="2671" spans="10:10" x14ac:dyDescent="0.45">
      <c r="J2671">
        <v>6106.190741085954</v>
      </c>
    </row>
    <row r="2672" spans="10:10" x14ac:dyDescent="0.45">
      <c r="J2672">
        <v>6106.6457403712211</v>
      </c>
    </row>
    <row r="2673" spans="10:10" x14ac:dyDescent="0.45">
      <c r="J2673">
        <v>6113.3967713525544</v>
      </c>
    </row>
    <row r="2674" spans="10:10" x14ac:dyDescent="0.45">
      <c r="J2674">
        <v>6113.6607319406621</v>
      </c>
    </row>
    <row r="2675" spans="10:10" x14ac:dyDescent="0.45">
      <c r="J2675">
        <v>6131.2968302102981</v>
      </c>
    </row>
    <row r="2676" spans="10:10" x14ac:dyDescent="0.45">
      <c r="J2676">
        <v>6132.0829980649478</v>
      </c>
    </row>
    <row r="2677" spans="10:10" x14ac:dyDescent="0.45">
      <c r="J2677">
        <v>6139.4560520053401</v>
      </c>
    </row>
    <row r="2678" spans="10:10" x14ac:dyDescent="0.45">
      <c r="J2678">
        <v>6141.4508904426302</v>
      </c>
    </row>
    <row r="2679" spans="10:10" x14ac:dyDescent="0.45">
      <c r="J2679">
        <v>6143.4580811745518</v>
      </c>
    </row>
    <row r="2680" spans="10:10" x14ac:dyDescent="0.45">
      <c r="J2680">
        <v>6144.7171444493815</v>
      </c>
    </row>
    <row r="2681" spans="10:10" x14ac:dyDescent="0.45">
      <c r="J2681">
        <v>6145.4320279357471</v>
      </c>
    </row>
    <row r="2682" spans="10:10" x14ac:dyDescent="0.45">
      <c r="J2682">
        <v>6149.981460819281</v>
      </c>
    </row>
    <row r="2683" spans="10:10" x14ac:dyDescent="0.45">
      <c r="J2683">
        <v>6152.6423363726981</v>
      </c>
    </row>
    <row r="2684" spans="10:10" x14ac:dyDescent="0.45">
      <c r="J2684">
        <v>6153.9943952842723</v>
      </c>
    </row>
    <row r="2685" spans="10:10" x14ac:dyDescent="0.45">
      <c r="J2685">
        <v>6163.2489783761312</v>
      </c>
    </row>
    <row r="2686" spans="10:10" x14ac:dyDescent="0.45">
      <c r="J2686">
        <v>6173.6361147921925</v>
      </c>
    </row>
    <row r="2687" spans="10:10" x14ac:dyDescent="0.45">
      <c r="J2687">
        <v>6174.6915515457395</v>
      </c>
    </row>
    <row r="2688" spans="10:10" x14ac:dyDescent="0.45">
      <c r="J2688">
        <v>6177.0150309076289</v>
      </c>
    </row>
    <row r="2689" spans="10:10" x14ac:dyDescent="0.45">
      <c r="J2689">
        <v>6177.6356051381317</v>
      </c>
    </row>
    <row r="2690" spans="10:10" x14ac:dyDescent="0.45">
      <c r="J2690">
        <v>6180.8058235890603</v>
      </c>
    </row>
    <row r="2691" spans="10:10" x14ac:dyDescent="0.45">
      <c r="J2691" s="2">
        <v>6180.9856884956171</v>
      </c>
    </row>
    <row r="2692" spans="10:10" x14ac:dyDescent="0.45">
      <c r="J2692">
        <v>6188.8911984364049</v>
      </c>
    </row>
    <row r="2693" spans="10:10" x14ac:dyDescent="0.45">
      <c r="J2693">
        <v>6202.9807881203687</v>
      </c>
    </row>
    <row r="2694" spans="10:10" x14ac:dyDescent="0.45">
      <c r="J2694">
        <v>6204.4545392743621</v>
      </c>
    </row>
    <row r="2695" spans="10:10" x14ac:dyDescent="0.45">
      <c r="J2695">
        <v>6207.124921609432</v>
      </c>
    </row>
    <row r="2696" spans="10:10" x14ac:dyDescent="0.45">
      <c r="J2696">
        <v>6214.0169280141417</v>
      </c>
    </row>
    <row r="2697" spans="10:10" x14ac:dyDescent="0.45">
      <c r="J2697">
        <v>6215.8164731739625</v>
      </c>
    </row>
    <row r="2698" spans="10:10" x14ac:dyDescent="0.45">
      <c r="J2698">
        <v>6218.5885300931977</v>
      </c>
    </row>
    <row r="2699" spans="10:10" x14ac:dyDescent="0.45">
      <c r="J2699">
        <v>6225.3470257484614</v>
      </c>
    </row>
    <row r="2700" spans="10:10" x14ac:dyDescent="0.45">
      <c r="J2700">
        <v>6225.5326547474051</v>
      </c>
    </row>
    <row r="2701" spans="10:10" x14ac:dyDescent="0.45">
      <c r="J2701">
        <v>6229.0701994403435</v>
      </c>
    </row>
    <row r="2702" spans="10:10" x14ac:dyDescent="0.45">
      <c r="J2702">
        <v>6233.7611402478724</v>
      </c>
    </row>
    <row r="2703" spans="10:10" x14ac:dyDescent="0.45">
      <c r="J2703">
        <v>6238.3397694650384</v>
      </c>
    </row>
    <row r="2704" spans="10:10" x14ac:dyDescent="0.45">
      <c r="J2704">
        <v>6247.9145271682864</v>
      </c>
    </row>
    <row r="2705" spans="10:10" x14ac:dyDescent="0.45">
      <c r="J2705">
        <v>6252.0200135766545</v>
      </c>
    </row>
    <row r="2706" spans="10:10" x14ac:dyDescent="0.45">
      <c r="J2706">
        <v>6256.4964394454255</v>
      </c>
    </row>
    <row r="2707" spans="10:10" x14ac:dyDescent="0.45">
      <c r="J2707">
        <v>6260.4023828339077</v>
      </c>
    </row>
    <row r="2708" spans="10:10" x14ac:dyDescent="0.45">
      <c r="J2708">
        <v>6260.6799015368852</v>
      </c>
    </row>
    <row r="2709" spans="10:10" x14ac:dyDescent="0.45">
      <c r="J2709">
        <v>6263.2116129263632</v>
      </c>
    </row>
    <row r="2710" spans="10:10" x14ac:dyDescent="0.45">
      <c r="J2710">
        <v>6263.5850127489521</v>
      </c>
    </row>
    <row r="2711" spans="10:10" x14ac:dyDescent="0.45">
      <c r="J2711">
        <v>6266.1950814986058</v>
      </c>
    </row>
    <row r="2712" spans="10:10" x14ac:dyDescent="0.45">
      <c r="J2712">
        <v>6274.0945674138757</v>
      </c>
    </row>
    <row r="2713" spans="10:10" x14ac:dyDescent="0.45">
      <c r="J2713">
        <v>6275.0132653945175</v>
      </c>
    </row>
    <row r="2714" spans="10:10" x14ac:dyDescent="0.45">
      <c r="J2714">
        <v>6278.9868088105686</v>
      </c>
    </row>
    <row r="2715" spans="10:10" x14ac:dyDescent="0.45">
      <c r="J2715">
        <v>6280.2150047714267</v>
      </c>
    </row>
    <row r="2716" spans="10:10" x14ac:dyDescent="0.45">
      <c r="J2716">
        <v>6281.5221515110825</v>
      </c>
    </row>
    <row r="2717" spans="10:10" x14ac:dyDescent="0.45">
      <c r="J2717">
        <v>6284.9896097400188</v>
      </c>
    </row>
    <row r="2718" spans="10:10" x14ac:dyDescent="0.45">
      <c r="J2718">
        <v>6286.9799268998013</v>
      </c>
    </row>
    <row r="2719" spans="10:10" x14ac:dyDescent="0.45">
      <c r="J2719">
        <v>6289.762452798288</v>
      </c>
    </row>
    <row r="2720" spans="10:10" x14ac:dyDescent="0.45">
      <c r="J2720">
        <v>6303.9037219992279</v>
      </c>
    </row>
    <row r="2721" spans="10:10" x14ac:dyDescent="0.45">
      <c r="J2721">
        <v>6306.7495427897784</v>
      </c>
    </row>
    <row r="2722" spans="10:10" x14ac:dyDescent="0.45">
      <c r="J2722">
        <v>6307.2324941930174</v>
      </c>
    </row>
    <row r="2723" spans="10:10" x14ac:dyDescent="0.45">
      <c r="J2723">
        <v>6308.9293358354917</v>
      </c>
    </row>
    <row r="2724" spans="10:10" x14ac:dyDescent="0.45">
      <c r="J2724">
        <v>6312.5168593424341</v>
      </c>
    </row>
    <row r="2725" spans="10:10" x14ac:dyDescent="0.45">
      <c r="J2725">
        <v>6318.0610872336438</v>
      </c>
    </row>
    <row r="2726" spans="10:10" x14ac:dyDescent="0.45">
      <c r="J2726">
        <v>6318.26977293454</v>
      </c>
    </row>
    <row r="2727" spans="10:10" x14ac:dyDescent="0.45">
      <c r="J2727">
        <v>6321.0788397367905</v>
      </c>
    </row>
    <row r="2728" spans="10:10" x14ac:dyDescent="0.45">
      <c r="J2728">
        <v>6323.0628790520605</v>
      </c>
    </row>
    <row r="2729" spans="10:10" x14ac:dyDescent="0.45">
      <c r="J2729">
        <v>6326.7709974169848</v>
      </c>
    </row>
    <row r="2730" spans="10:10" x14ac:dyDescent="0.45">
      <c r="J2730">
        <v>6336.1288111521917</v>
      </c>
    </row>
    <row r="2731" spans="10:10" x14ac:dyDescent="0.45">
      <c r="J2731">
        <v>6342.8558484178429</v>
      </c>
    </row>
    <row r="2732" spans="10:10" x14ac:dyDescent="0.45">
      <c r="J2732">
        <v>6352.6523195552008</v>
      </c>
    </row>
    <row r="2733" spans="10:10" x14ac:dyDescent="0.45">
      <c r="J2733">
        <v>6358.9377795507608</v>
      </c>
    </row>
    <row r="2734" spans="10:10" x14ac:dyDescent="0.45">
      <c r="J2734">
        <v>6366.9090729180343</v>
      </c>
    </row>
    <row r="2735" spans="10:10" x14ac:dyDescent="0.45">
      <c r="J2735">
        <v>6367.280013225015</v>
      </c>
    </row>
    <row r="2736" spans="10:10" x14ac:dyDescent="0.45">
      <c r="J2736">
        <v>6368.0122939060266</v>
      </c>
    </row>
    <row r="2737" spans="10:10" x14ac:dyDescent="0.45">
      <c r="J2737">
        <v>6372.833821125455</v>
      </c>
    </row>
    <row r="2738" spans="10:10" x14ac:dyDescent="0.45">
      <c r="J2738">
        <v>6374.7791248575395</v>
      </c>
    </row>
    <row r="2739" spans="10:10" x14ac:dyDescent="0.45">
      <c r="J2739">
        <v>6376.741062979333</v>
      </c>
    </row>
    <row r="2740" spans="10:10" x14ac:dyDescent="0.45">
      <c r="J2740">
        <v>6376.7976570617184</v>
      </c>
    </row>
    <row r="2741" spans="10:10" x14ac:dyDescent="0.45">
      <c r="J2741" s="2">
        <v>6381.6733641133842</v>
      </c>
    </row>
    <row r="2742" spans="10:10" x14ac:dyDescent="0.45">
      <c r="J2742">
        <v>6384.2284409041476</v>
      </c>
    </row>
    <row r="2743" spans="10:10" x14ac:dyDescent="0.45">
      <c r="J2743">
        <v>6387.426483907263</v>
      </c>
    </row>
    <row r="2744" spans="10:10" x14ac:dyDescent="0.45">
      <c r="J2744">
        <v>6392.3331579922215</v>
      </c>
    </row>
    <row r="2745" spans="10:10" x14ac:dyDescent="0.45">
      <c r="J2745">
        <v>6402.7572374217252</v>
      </c>
    </row>
    <row r="2746" spans="10:10" x14ac:dyDescent="0.45">
      <c r="J2746">
        <v>6408.4467592216579</v>
      </c>
    </row>
    <row r="2747" spans="10:10" x14ac:dyDescent="0.45">
      <c r="J2747">
        <v>6412.0641156753045</v>
      </c>
    </row>
    <row r="2748" spans="10:10" x14ac:dyDescent="0.45">
      <c r="J2748">
        <v>6412.7238692872015</v>
      </c>
    </row>
    <row r="2749" spans="10:10" x14ac:dyDescent="0.45">
      <c r="J2749">
        <v>6414.3409593383576</v>
      </c>
    </row>
    <row r="2750" spans="10:10" x14ac:dyDescent="0.45">
      <c r="J2750">
        <v>6416.8330115097669</v>
      </c>
    </row>
    <row r="2751" spans="10:10" x14ac:dyDescent="0.45">
      <c r="J2751">
        <v>6422.7893292647987</v>
      </c>
    </row>
    <row r="2752" spans="10:10" x14ac:dyDescent="0.45">
      <c r="J2752">
        <v>6434.5070374609395</v>
      </c>
    </row>
    <row r="2753" spans="10:10" x14ac:dyDescent="0.45">
      <c r="J2753">
        <v>6434.5789157154832</v>
      </c>
    </row>
    <row r="2754" spans="10:10" x14ac:dyDescent="0.45">
      <c r="J2754">
        <v>6450.7499462515398</v>
      </c>
    </row>
    <row r="2755" spans="10:10" x14ac:dyDescent="0.45">
      <c r="J2755">
        <v>6450.7653837322914</v>
      </c>
    </row>
    <row r="2756" spans="10:10" x14ac:dyDescent="0.45">
      <c r="J2756">
        <v>6458.9421342073365</v>
      </c>
    </row>
    <row r="2757" spans="10:10" x14ac:dyDescent="0.45">
      <c r="J2757">
        <v>6462.6726474604302</v>
      </c>
    </row>
    <row r="2758" spans="10:10" x14ac:dyDescent="0.45">
      <c r="J2758">
        <v>6463.5302241772479</v>
      </c>
    </row>
    <row r="2759" spans="10:10" x14ac:dyDescent="0.45">
      <c r="J2759">
        <v>6466.0974491582974</v>
      </c>
    </row>
    <row r="2760" spans="10:10" x14ac:dyDescent="0.45">
      <c r="J2760">
        <v>6469.8387411233989</v>
      </c>
    </row>
    <row r="2761" spans="10:10" x14ac:dyDescent="0.45">
      <c r="J2761">
        <v>6475.0659734373603</v>
      </c>
    </row>
    <row r="2762" spans="10:10" x14ac:dyDescent="0.45">
      <c r="J2762">
        <v>6483.3087600134577</v>
      </c>
    </row>
    <row r="2763" spans="10:10" x14ac:dyDescent="0.45">
      <c r="J2763">
        <v>6488.5974463822176</v>
      </c>
    </row>
    <row r="2764" spans="10:10" x14ac:dyDescent="0.45">
      <c r="J2764" s="2">
        <v>6492.7004956501078</v>
      </c>
    </row>
    <row r="2765" spans="10:10" x14ac:dyDescent="0.45">
      <c r="J2765">
        <v>6499.9788780074796</v>
      </c>
    </row>
    <row r="2766" spans="10:10" x14ac:dyDescent="0.45">
      <c r="J2766">
        <v>6502.9002363421832</v>
      </c>
    </row>
    <row r="2767" spans="10:10" x14ac:dyDescent="0.45">
      <c r="J2767">
        <v>6505.5652622128746</v>
      </c>
    </row>
    <row r="2768" spans="10:10" x14ac:dyDescent="0.45">
      <c r="J2768">
        <v>6508.4483508031844</v>
      </c>
    </row>
    <row r="2769" spans="10:10" x14ac:dyDescent="0.45">
      <c r="J2769">
        <v>6509.7770661205668</v>
      </c>
    </row>
    <row r="2770" spans="10:10" x14ac:dyDescent="0.45">
      <c r="J2770">
        <v>6510.0998094996348</v>
      </c>
    </row>
    <row r="2771" spans="10:10" x14ac:dyDescent="0.45">
      <c r="J2771">
        <v>6515.6257794618368</v>
      </c>
    </row>
    <row r="2772" spans="10:10" x14ac:dyDescent="0.45">
      <c r="J2772">
        <v>6520.6010530567019</v>
      </c>
    </row>
    <row r="2773" spans="10:10" x14ac:dyDescent="0.45">
      <c r="J2773">
        <v>6522.5881611886225</v>
      </c>
    </row>
    <row r="2774" spans="10:10" x14ac:dyDescent="0.45">
      <c r="J2774">
        <v>6535.5848794424246</v>
      </c>
    </row>
    <row r="2775" spans="10:10" x14ac:dyDescent="0.45">
      <c r="J2775">
        <v>6542.4081769091554</v>
      </c>
    </row>
    <row r="2776" spans="10:10" x14ac:dyDescent="0.45">
      <c r="J2776">
        <v>6543.8672116341004</v>
      </c>
    </row>
    <row r="2777" spans="10:10" x14ac:dyDescent="0.45">
      <c r="J2777">
        <v>6554.1288509517917</v>
      </c>
    </row>
    <row r="2778" spans="10:10" x14ac:dyDescent="0.45">
      <c r="J2778">
        <v>6555.7359063874055</v>
      </c>
    </row>
    <row r="2779" spans="10:10" x14ac:dyDescent="0.45">
      <c r="J2779">
        <v>6559.5433002175405</v>
      </c>
    </row>
    <row r="2780" spans="10:10" x14ac:dyDescent="0.45">
      <c r="J2780">
        <v>6561.4373689389304</v>
      </c>
    </row>
    <row r="2781" spans="10:10" x14ac:dyDescent="0.45">
      <c r="J2781">
        <v>6564.3848690503537</v>
      </c>
    </row>
    <row r="2782" spans="10:10" x14ac:dyDescent="0.45">
      <c r="J2782">
        <v>6575.027648762225</v>
      </c>
    </row>
    <row r="2783" spans="10:10" x14ac:dyDescent="0.45">
      <c r="J2783">
        <v>6577.5121772838929</v>
      </c>
    </row>
    <row r="2784" spans="10:10" x14ac:dyDescent="0.45">
      <c r="J2784">
        <v>6582.2545655290378</v>
      </c>
    </row>
    <row r="2785" spans="10:10" x14ac:dyDescent="0.45">
      <c r="J2785">
        <v>6583.7467783268594</v>
      </c>
    </row>
    <row r="2786" spans="10:10" x14ac:dyDescent="0.45">
      <c r="J2786">
        <v>6589.6714554379878</v>
      </c>
    </row>
    <row r="2787" spans="10:10" x14ac:dyDescent="0.45">
      <c r="J2787">
        <v>6593.3819654246472</v>
      </c>
    </row>
    <row r="2788" spans="10:10" x14ac:dyDescent="0.45">
      <c r="J2788">
        <v>6593.6780680802194</v>
      </c>
    </row>
    <row r="2789" spans="10:10" x14ac:dyDescent="0.45">
      <c r="J2789">
        <v>6607.5029737832083</v>
      </c>
    </row>
    <row r="2790" spans="10:10" x14ac:dyDescent="0.45">
      <c r="J2790">
        <v>6609.7671727770767</v>
      </c>
    </row>
    <row r="2791" spans="10:10" x14ac:dyDescent="0.45">
      <c r="J2791">
        <v>6611.2886447324663</v>
      </c>
    </row>
    <row r="2792" spans="10:10" x14ac:dyDescent="0.45">
      <c r="J2792">
        <v>6614.0808865229756</v>
      </c>
    </row>
    <row r="2793" spans="10:10" x14ac:dyDescent="0.45">
      <c r="J2793">
        <v>6617.2191672826602</v>
      </c>
    </row>
    <row r="2794" spans="10:10" x14ac:dyDescent="0.45">
      <c r="J2794">
        <v>6621.3303822040934</v>
      </c>
    </row>
    <row r="2795" spans="10:10" x14ac:dyDescent="0.45">
      <c r="J2795">
        <v>6638.1845475910195</v>
      </c>
    </row>
    <row r="2796" spans="10:10" x14ac:dyDescent="0.45">
      <c r="J2796">
        <v>6638.6374442801516</v>
      </c>
    </row>
    <row r="2797" spans="10:10" x14ac:dyDescent="0.45">
      <c r="J2797">
        <v>6638.8397362559972</v>
      </c>
    </row>
    <row r="2798" spans="10:10" x14ac:dyDescent="0.45">
      <c r="J2798">
        <v>6638.8719259307754</v>
      </c>
    </row>
    <row r="2799" spans="10:10" x14ac:dyDescent="0.45">
      <c r="J2799">
        <v>6640.5843733106212</v>
      </c>
    </row>
    <row r="2800" spans="10:10" x14ac:dyDescent="0.45">
      <c r="J2800">
        <v>6647.4968173138977</v>
      </c>
    </row>
    <row r="2801" spans="10:10" x14ac:dyDescent="0.45">
      <c r="J2801">
        <v>6648.9874930494789</v>
      </c>
    </row>
    <row r="2802" spans="10:10" x14ac:dyDescent="0.45">
      <c r="J2802">
        <v>6648.9874930494807</v>
      </c>
    </row>
    <row r="2803" spans="10:10" x14ac:dyDescent="0.45">
      <c r="J2803">
        <v>6650.4818457256169</v>
      </c>
    </row>
    <row r="2804" spans="10:10" x14ac:dyDescent="0.45">
      <c r="J2804">
        <v>6653.1215635172466</v>
      </c>
    </row>
    <row r="2805" spans="10:10" x14ac:dyDescent="0.45">
      <c r="J2805">
        <v>6655.6486697344453</v>
      </c>
    </row>
    <row r="2806" spans="10:10" x14ac:dyDescent="0.45">
      <c r="J2806">
        <v>6660.6983166069367</v>
      </c>
    </row>
    <row r="2807" spans="10:10" x14ac:dyDescent="0.45">
      <c r="J2807">
        <v>6672.8229943854421</v>
      </c>
    </row>
    <row r="2808" spans="10:10" x14ac:dyDescent="0.45">
      <c r="J2808">
        <v>6678.0547435763683</v>
      </c>
    </row>
    <row r="2809" spans="10:10" x14ac:dyDescent="0.45">
      <c r="J2809">
        <v>6680.0055778624446</v>
      </c>
    </row>
    <row r="2810" spans="10:10" x14ac:dyDescent="0.45">
      <c r="J2810" s="2">
        <v>6683.0578107903202</v>
      </c>
    </row>
    <row r="2811" spans="10:10" x14ac:dyDescent="0.45">
      <c r="J2811" s="2">
        <v>6687.9229484583266</v>
      </c>
    </row>
    <row r="2812" spans="10:10" x14ac:dyDescent="0.45">
      <c r="J2812">
        <v>6688.7396123255321</v>
      </c>
    </row>
    <row r="2813" spans="10:10" x14ac:dyDescent="0.45">
      <c r="J2813">
        <v>6689.8592896405144</v>
      </c>
    </row>
    <row r="2814" spans="10:10" x14ac:dyDescent="0.45">
      <c r="J2814">
        <v>6705.8273277945664</v>
      </c>
    </row>
    <row r="2815" spans="10:10" x14ac:dyDescent="0.45">
      <c r="J2815">
        <v>6708.3903224628357</v>
      </c>
    </row>
    <row r="2816" spans="10:10" x14ac:dyDescent="0.45">
      <c r="J2816">
        <v>6714.9663987775402</v>
      </c>
    </row>
    <row r="2817" spans="10:10" x14ac:dyDescent="0.45">
      <c r="J2817">
        <v>6715.1107844250482</v>
      </c>
    </row>
    <row r="2818" spans="10:10" x14ac:dyDescent="0.45">
      <c r="J2818">
        <v>6719.4438155763673</v>
      </c>
    </row>
    <row r="2819" spans="10:10" x14ac:dyDescent="0.45">
      <c r="J2819">
        <v>6724.998064526344</v>
      </c>
    </row>
    <row r="2820" spans="10:10" x14ac:dyDescent="0.45">
      <c r="J2820">
        <v>6736.7610892669245</v>
      </c>
    </row>
    <row r="2821" spans="10:10" x14ac:dyDescent="0.45">
      <c r="J2821">
        <v>6758.4043363474875</v>
      </c>
    </row>
    <row r="2822" spans="10:10" x14ac:dyDescent="0.45">
      <c r="J2822">
        <v>6759.0253810538061</v>
      </c>
    </row>
    <row r="2823" spans="10:10" x14ac:dyDescent="0.45">
      <c r="J2823">
        <v>6759.4590657051713</v>
      </c>
    </row>
    <row r="2824" spans="10:10" x14ac:dyDescent="0.45">
      <c r="J2824">
        <v>6761.1179841321955</v>
      </c>
    </row>
    <row r="2825" spans="10:10" x14ac:dyDescent="0.45">
      <c r="J2825">
        <v>6768.1937078357932</v>
      </c>
    </row>
    <row r="2826" spans="10:10" x14ac:dyDescent="0.45">
      <c r="J2826">
        <v>6768.7443345001702</v>
      </c>
    </row>
    <row r="2827" spans="10:10" x14ac:dyDescent="0.45">
      <c r="J2827">
        <v>6773.4867996938583</v>
      </c>
    </row>
    <row r="2828" spans="10:10" x14ac:dyDescent="0.45">
      <c r="J2828">
        <v>6775.6143028212846</v>
      </c>
    </row>
    <row r="2829" spans="10:10" x14ac:dyDescent="0.45">
      <c r="J2829">
        <v>6775.9306441881099</v>
      </c>
    </row>
    <row r="2830" spans="10:10" x14ac:dyDescent="0.45">
      <c r="J2830">
        <v>6784.4471295362146</v>
      </c>
    </row>
    <row r="2831" spans="10:10" x14ac:dyDescent="0.45">
      <c r="J2831">
        <v>6787.2697411736144</v>
      </c>
    </row>
    <row r="2832" spans="10:10" x14ac:dyDescent="0.45">
      <c r="J2832">
        <v>6795.6766010535648</v>
      </c>
    </row>
    <row r="2833" spans="10:10" x14ac:dyDescent="0.45">
      <c r="J2833">
        <v>6798.578539832497</v>
      </c>
    </row>
    <row r="2834" spans="10:10" x14ac:dyDescent="0.45">
      <c r="J2834">
        <v>6799.5733284218295</v>
      </c>
    </row>
    <row r="2835" spans="10:10" x14ac:dyDescent="0.45">
      <c r="J2835">
        <v>6800.7013475978465</v>
      </c>
    </row>
    <row r="2836" spans="10:10" x14ac:dyDescent="0.45">
      <c r="J2836">
        <v>6803.4918500410822</v>
      </c>
    </row>
    <row r="2837" spans="10:10" x14ac:dyDescent="0.45">
      <c r="J2837">
        <v>6805.493582945538</v>
      </c>
    </row>
    <row r="2838" spans="10:10" x14ac:dyDescent="0.45">
      <c r="J2838">
        <v>6811.6924795958075</v>
      </c>
    </row>
    <row r="2839" spans="10:10" x14ac:dyDescent="0.45">
      <c r="J2839">
        <v>6818.4814400744144</v>
      </c>
    </row>
    <row r="2840" spans="10:10" x14ac:dyDescent="0.45">
      <c r="J2840">
        <v>6820.393100221524</v>
      </c>
    </row>
    <row r="2841" spans="10:10" x14ac:dyDescent="0.45">
      <c r="J2841">
        <v>6824.7923385892818</v>
      </c>
    </row>
    <row r="2842" spans="10:10" x14ac:dyDescent="0.45">
      <c r="J2842">
        <v>6831.2431539701338</v>
      </c>
    </row>
    <row r="2843" spans="10:10" x14ac:dyDescent="0.45">
      <c r="J2843">
        <v>6832.9415650296114</v>
      </c>
    </row>
    <row r="2844" spans="10:10" x14ac:dyDescent="0.45">
      <c r="J2844">
        <v>6843.7358966050379</v>
      </c>
    </row>
    <row r="2845" spans="10:10" x14ac:dyDescent="0.45">
      <c r="J2845">
        <v>6846.4428828400414</v>
      </c>
    </row>
    <row r="2846" spans="10:10" x14ac:dyDescent="0.45">
      <c r="J2846">
        <v>6848.66748046875</v>
      </c>
    </row>
    <row r="2847" spans="10:10" x14ac:dyDescent="0.45">
      <c r="J2847">
        <v>6850.2777062109881</v>
      </c>
    </row>
    <row r="2848" spans="10:10" x14ac:dyDescent="0.45">
      <c r="J2848">
        <v>6851.6446155395734</v>
      </c>
    </row>
    <row r="2849" spans="10:10" x14ac:dyDescent="0.45">
      <c r="J2849">
        <v>6851.8610742948058</v>
      </c>
    </row>
    <row r="2850" spans="10:10" x14ac:dyDescent="0.45">
      <c r="J2850">
        <v>6852.5766993035459</v>
      </c>
    </row>
    <row r="2851" spans="10:10" x14ac:dyDescent="0.45">
      <c r="J2851">
        <v>6853.841440170333</v>
      </c>
    </row>
    <row r="2852" spans="10:10" x14ac:dyDescent="0.45">
      <c r="J2852">
        <v>6857.1870529507842</v>
      </c>
    </row>
    <row r="2853" spans="10:10" x14ac:dyDescent="0.45">
      <c r="J2853">
        <v>6861.0918635843909</v>
      </c>
    </row>
    <row r="2854" spans="10:10" x14ac:dyDescent="0.45">
      <c r="J2854">
        <v>6862.5143401814057</v>
      </c>
    </row>
    <row r="2855" spans="10:10" x14ac:dyDescent="0.45">
      <c r="J2855">
        <v>6866.6303806714241</v>
      </c>
    </row>
    <row r="2856" spans="10:10" x14ac:dyDescent="0.45">
      <c r="J2856">
        <v>6869.4100056711823</v>
      </c>
    </row>
    <row r="2857" spans="10:10" x14ac:dyDescent="0.45">
      <c r="J2857">
        <v>6870.5065279752016</v>
      </c>
    </row>
    <row r="2858" spans="10:10" x14ac:dyDescent="0.45">
      <c r="J2858">
        <v>6875.1883864526635</v>
      </c>
    </row>
    <row r="2859" spans="10:10" x14ac:dyDescent="0.45">
      <c r="J2859" s="2">
        <v>6877.6213482688045</v>
      </c>
    </row>
    <row r="2860" spans="10:10" x14ac:dyDescent="0.45">
      <c r="J2860" s="2">
        <v>6886.6331252037708</v>
      </c>
    </row>
    <row r="2861" spans="10:10" x14ac:dyDescent="0.45">
      <c r="J2861">
        <v>6894.2670221793451</v>
      </c>
    </row>
    <row r="2862" spans="10:10" x14ac:dyDescent="0.45">
      <c r="J2862">
        <v>6903.4850019186479</v>
      </c>
    </row>
    <row r="2863" spans="10:10" x14ac:dyDescent="0.45">
      <c r="J2863">
        <v>6911.0242364489741</v>
      </c>
    </row>
    <row r="2864" spans="10:10" x14ac:dyDescent="0.45">
      <c r="J2864">
        <v>6913.1300560076097</v>
      </c>
    </row>
    <row r="2865" spans="10:10" x14ac:dyDescent="0.45">
      <c r="J2865">
        <v>6914.7650381723197</v>
      </c>
    </row>
    <row r="2866" spans="10:10" x14ac:dyDescent="0.45">
      <c r="J2866">
        <v>6916.4933075041836</v>
      </c>
    </row>
    <row r="2867" spans="10:10" x14ac:dyDescent="0.45">
      <c r="J2867">
        <v>6918.8162694676648</v>
      </c>
    </row>
    <row r="2868" spans="10:10" x14ac:dyDescent="0.45">
      <c r="J2868">
        <v>6919.2947562180425</v>
      </c>
    </row>
    <row r="2869" spans="10:10" x14ac:dyDescent="0.45">
      <c r="J2869">
        <v>6923.3818823126703</v>
      </c>
    </row>
    <row r="2870" spans="10:10" x14ac:dyDescent="0.45">
      <c r="J2870">
        <v>6924.183349279032</v>
      </c>
    </row>
    <row r="2871" spans="10:10" x14ac:dyDescent="0.45">
      <c r="J2871">
        <v>6928.6314726161199</v>
      </c>
    </row>
    <row r="2872" spans="10:10" x14ac:dyDescent="0.45">
      <c r="J2872">
        <v>6934.8828433859289</v>
      </c>
    </row>
    <row r="2873" spans="10:10" x14ac:dyDescent="0.45">
      <c r="J2873">
        <v>6935.2658058443358</v>
      </c>
    </row>
    <row r="2874" spans="10:10" x14ac:dyDescent="0.45">
      <c r="J2874">
        <v>6937.1767197579175</v>
      </c>
    </row>
    <row r="2875" spans="10:10" x14ac:dyDescent="0.45">
      <c r="J2875">
        <v>6938.9000223728563</v>
      </c>
    </row>
    <row r="2876" spans="10:10" x14ac:dyDescent="0.45">
      <c r="J2876">
        <v>6939.1183151360638</v>
      </c>
    </row>
    <row r="2877" spans="10:10" x14ac:dyDescent="0.45">
      <c r="J2877" s="2">
        <v>6950.8443592778494</v>
      </c>
    </row>
    <row r="2878" spans="10:10" x14ac:dyDescent="0.45">
      <c r="J2878">
        <v>6961.0399683432806</v>
      </c>
    </row>
    <row r="2879" spans="10:10" x14ac:dyDescent="0.45">
      <c r="J2879">
        <v>6966.2754278591092</v>
      </c>
    </row>
    <row r="2880" spans="10:10" x14ac:dyDescent="0.45">
      <c r="J2880">
        <v>6966.4477331647504</v>
      </c>
    </row>
    <row r="2881" spans="10:10" x14ac:dyDescent="0.45">
      <c r="J2881">
        <v>6969.472124202548</v>
      </c>
    </row>
    <row r="2882" spans="10:10" x14ac:dyDescent="0.45">
      <c r="J2882">
        <v>6969.472124202548</v>
      </c>
    </row>
    <row r="2883" spans="10:10" x14ac:dyDescent="0.45">
      <c r="J2883">
        <v>6973.1594690837055</v>
      </c>
    </row>
    <row r="2884" spans="10:10" x14ac:dyDescent="0.45">
      <c r="J2884">
        <v>6978.0769989000046</v>
      </c>
    </row>
    <row r="2885" spans="10:10" x14ac:dyDescent="0.45">
      <c r="J2885">
        <v>6980.0912635636232</v>
      </c>
    </row>
    <row r="2886" spans="10:10" x14ac:dyDescent="0.45">
      <c r="J2886">
        <v>6992.4126060423268</v>
      </c>
    </row>
    <row r="2887" spans="10:10" x14ac:dyDescent="0.45">
      <c r="J2887">
        <v>6992.7288342811999</v>
      </c>
    </row>
    <row r="2888" spans="10:10" x14ac:dyDescent="0.45">
      <c r="J2888">
        <v>6999.5338753128217</v>
      </c>
    </row>
    <row r="2889" spans="10:10" x14ac:dyDescent="0.45">
      <c r="J2889">
        <v>7022.1044917847858</v>
      </c>
    </row>
    <row r="2890" spans="10:10" x14ac:dyDescent="0.45">
      <c r="J2890">
        <v>7029.7387208599375</v>
      </c>
    </row>
    <row r="2891" spans="10:10" x14ac:dyDescent="0.45">
      <c r="J2891">
        <v>7034.8131641241262</v>
      </c>
    </row>
    <row r="2892" spans="10:10" x14ac:dyDescent="0.45">
      <c r="J2892">
        <v>7034.9249698523163</v>
      </c>
    </row>
    <row r="2893" spans="10:10" x14ac:dyDescent="0.45">
      <c r="J2893">
        <v>7035.2574835660716</v>
      </c>
    </row>
    <row r="2894" spans="10:10" x14ac:dyDescent="0.45">
      <c r="J2894">
        <v>7037.0866172744554</v>
      </c>
    </row>
    <row r="2895" spans="10:10" x14ac:dyDescent="0.45">
      <c r="J2895">
        <v>7040.0191639906798</v>
      </c>
    </row>
    <row r="2896" spans="10:10" x14ac:dyDescent="0.45">
      <c r="J2896">
        <v>7045.3665260255548</v>
      </c>
    </row>
    <row r="2897" spans="10:10" x14ac:dyDescent="0.45">
      <c r="J2897">
        <v>7045.5211655700177</v>
      </c>
    </row>
    <row r="2898" spans="10:10" x14ac:dyDescent="0.45">
      <c r="J2898">
        <v>7047.2015302798882</v>
      </c>
    </row>
    <row r="2899" spans="10:10" x14ac:dyDescent="0.45">
      <c r="J2899">
        <v>7047.6370758790345</v>
      </c>
    </row>
    <row r="2900" spans="10:10" x14ac:dyDescent="0.45">
      <c r="J2900">
        <v>7050.143537559954</v>
      </c>
    </row>
    <row r="2901" spans="10:10" x14ac:dyDescent="0.45">
      <c r="J2901">
        <v>7051.5190571969679</v>
      </c>
    </row>
    <row r="2902" spans="10:10" x14ac:dyDescent="0.45">
      <c r="J2902">
        <v>7063.9077201864129</v>
      </c>
    </row>
    <row r="2903" spans="10:10" x14ac:dyDescent="0.45">
      <c r="J2903">
        <v>7073.845816070304</v>
      </c>
    </row>
    <row r="2904" spans="10:10" x14ac:dyDescent="0.45">
      <c r="J2904">
        <v>7076.2408334710462</v>
      </c>
    </row>
    <row r="2905" spans="10:10" x14ac:dyDescent="0.45">
      <c r="J2905">
        <v>7079.0280845691868</v>
      </c>
    </row>
    <row r="2906" spans="10:10" x14ac:dyDescent="0.45">
      <c r="J2906">
        <v>7079.8664918217664</v>
      </c>
    </row>
    <row r="2907" spans="10:10" x14ac:dyDescent="0.45">
      <c r="J2907">
        <v>7088.516622333028</v>
      </c>
    </row>
    <row r="2908" spans="10:10" x14ac:dyDescent="0.45">
      <c r="J2908">
        <v>7088.516622333028</v>
      </c>
    </row>
    <row r="2909" spans="10:10" x14ac:dyDescent="0.45">
      <c r="J2909">
        <v>7092.5885213329748</v>
      </c>
    </row>
    <row r="2910" spans="10:10" x14ac:dyDescent="0.45">
      <c r="J2910">
        <v>7095.2126797900873</v>
      </c>
    </row>
    <row r="2911" spans="10:10" x14ac:dyDescent="0.45">
      <c r="J2911">
        <v>7097.2102089565306</v>
      </c>
    </row>
    <row r="2912" spans="10:10" x14ac:dyDescent="0.45">
      <c r="J2912">
        <v>7098.4235616263977</v>
      </c>
    </row>
    <row r="2913" spans="10:10" x14ac:dyDescent="0.45">
      <c r="J2913">
        <v>7100.306351774685</v>
      </c>
    </row>
    <row r="2914" spans="10:10" x14ac:dyDescent="0.45">
      <c r="J2914">
        <v>7108.8239028593043</v>
      </c>
    </row>
    <row r="2915" spans="10:10" x14ac:dyDescent="0.45">
      <c r="J2915">
        <v>7111.0918091357335</v>
      </c>
    </row>
    <row r="2916" spans="10:10" x14ac:dyDescent="0.45">
      <c r="J2916">
        <v>7111.4132018500241</v>
      </c>
    </row>
    <row r="2917" spans="10:10" x14ac:dyDescent="0.45">
      <c r="J2917">
        <v>7112.4376510207021</v>
      </c>
    </row>
    <row r="2918" spans="10:10" x14ac:dyDescent="0.45">
      <c r="J2918">
        <v>7119.1427908197829</v>
      </c>
    </row>
    <row r="2919" spans="10:10" x14ac:dyDescent="0.45">
      <c r="J2919">
        <v>7119.169233600418</v>
      </c>
    </row>
    <row r="2920" spans="10:10" x14ac:dyDescent="0.45">
      <c r="J2920">
        <v>7119.3942421188376</v>
      </c>
    </row>
    <row r="2921" spans="10:10" x14ac:dyDescent="0.45">
      <c r="J2921">
        <v>7119.7264427440059</v>
      </c>
    </row>
    <row r="2922" spans="10:10" x14ac:dyDescent="0.45">
      <c r="J2922">
        <v>7119.842800538233</v>
      </c>
    </row>
    <row r="2923" spans="10:10" x14ac:dyDescent="0.45">
      <c r="J2923">
        <v>7126.930911565968</v>
      </c>
    </row>
    <row r="2924" spans="10:10" x14ac:dyDescent="0.45">
      <c r="J2924" s="2">
        <v>7132.9942792917427</v>
      </c>
    </row>
    <row r="2925" spans="10:10" x14ac:dyDescent="0.45">
      <c r="J2925">
        <v>7150.9242345292596</v>
      </c>
    </row>
    <row r="2926" spans="10:10" x14ac:dyDescent="0.45">
      <c r="J2926">
        <v>7152.0446502569212</v>
      </c>
    </row>
    <row r="2927" spans="10:10" x14ac:dyDescent="0.45">
      <c r="J2927">
        <v>7155.7713077111639</v>
      </c>
    </row>
    <row r="2928" spans="10:10" x14ac:dyDescent="0.45">
      <c r="J2928" s="2">
        <v>7158.3084915707823</v>
      </c>
    </row>
    <row r="2929" spans="10:10" x14ac:dyDescent="0.45">
      <c r="J2929">
        <v>7162.3173144054472</v>
      </c>
    </row>
    <row r="2930" spans="10:10" x14ac:dyDescent="0.45">
      <c r="J2930">
        <v>7167.0427194272797</v>
      </c>
    </row>
    <row r="2931" spans="10:10" x14ac:dyDescent="0.45">
      <c r="J2931">
        <v>7174.351205953315</v>
      </c>
    </row>
    <row r="2932" spans="10:10" x14ac:dyDescent="0.45">
      <c r="J2932">
        <v>7178.3390678152218</v>
      </c>
    </row>
    <row r="2933" spans="10:10" x14ac:dyDescent="0.45">
      <c r="J2933">
        <v>7179.2227793368666</v>
      </c>
    </row>
    <row r="2934" spans="10:10" x14ac:dyDescent="0.45">
      <c r="J2934">
        <v>7186.2623731779886</v>
      </c>
    </row>
    <row r="2935" spans="10:10" x14ac:dyDescent="0.45">
      <c r="J2935">
        <v>7198.7018777255362</v>
      </c>
    </row>
    <row r="2936" spans="10:10" x14ac:dyDescent="0.45">
      <c r="J2936">
        <v>7199.5105075828878</v>
      </c>
    </row>
    <row r="2937" spans="10:10" x14ac:dyDescent="0.45">
      <c r="J2937">
        <v>7199.5458472559912</v>
      </c>
    </row>
    <row r="2938" spans="10:10" x14ac:dyDescent="0.45">
      <c r="J2938">
        <v>7203.7598562698195</v>
      </c>
    </row>
    <row r="2939" spans="10:10" x14ac:dyDescent="0.45">
      <c r="J2939">
        <v>7208.0060316093914</v>
      </c>
    </row>
    <row r="2940" spans="10:10" x14ac:dyDescent="0.45">
      <c r="J2940">
        <v>7208.1579898272312</v>
      </c>
    </row>
    <row r="2941" spans="10:10" x14ac:dyDescent="0.45">
      <c r="J2941">
        <v>7213.0478283956627</v>
      </c>
    </row>
    <row r="2942" spans="10:10" x14ac:dyDescent="0.45">
      <c r="J2942">
        <v>7213.5960603159056</v>
      </c>
    </row>
    <row r="2943" spans="10:10" x14ac:dyDescent="0.45">
      <c r="J2943">
        <v>7226.7009572970146</v>
      </c>
    </row>
    <row r="2944" spans="10:10" x14ac:dyDescent="0.45">
      <c r="J2944">
        <v>7227.0291171707549</v>
      </c>
    </row>
    <row r="2945" spans="10:10" x14ac:dyDescent="0.45">
      <c r="J2945">
        <v>7228.9067564265624</v>
      </c>
    </row>
    <row r="2946" spans="10:10" x14ac:dyDescent="0.45">
      <c r="J2946">
        <v>7230.8600435953285</v>
      </c>
    </row>
    <row r="2947" spans="10:10" x14ac:dyDescent="0.45">
      <c r="J2947">
        <v>7237.27734375</v>
      </c>
    </row>
    <row r="2948" spans="10:10" x14ac:dyDescent="0.45">
      <c r="J2948">
        <v>7245.7726352240379</v>
      </c>
    </row>
    <row r="2949" spans="10:10" x14ac:dyDescent="0.45">
      <c r="J2949">
        <v>7250.3927441309652</v>
      </c>
    </row>
    <row r="2950" spans="10:10" x14ac:dyDescent="0.45">
      <c r="J2950">
        <v>7254.662490323135</v>
      </c>
    </row>
    <row r="2951" spans="10:10" x14ac:dyDescent="0.45">
      <c r="J2951" s="2">
        <v>7256.4125139857952</v>
      </c>
    </row>
    <row r="2952" spans="10:10" x14ac:dyDescent="0.45">
      <c r="J2952">
        <v>7258.3166746788329</v>
      </c>
    </row>
    <row r="2953" spans="10:10" x14ac:dyDescent="0.45">
      <c r="J2953">
        <v>7259.9888569401683</v>
      </c>
    </row>
    <row r="2954" spans="10:10" x14ac:dyDescent="0.45">
      <c r="J2954">
        <v>7264.04490470983</v>
      </c>
    </row>
    <row r="2955" spans="10:10" x14ac:dyDescent="0.45">
      <c r="J2955">
        <v>7273.6366773094096</v>
      </c>
    </row>
    <row r="2956" spans="10:10" x14ac:dyDescent="0.45">
      <c r="J2956">
        <v>7274.1474609375</v>
      </c>
    </row>
    <row r="2957" spans="10:10" x14ac:dyDescent="0.45">
      <c r="J2957">
        <v>7275.9331600926744</v>
      </c>
    </row>
    <row r="2958" spans="10:10" x14ac:dyDescent="0.45">
      <c r="J2958">
        <v>7278.6631219399269</v>
      </c>
    </row>
    <row r="2959" spans="10:10" x14ac:dyDescent="0.45">
      <c r="J2959">
        <v>7282.7084198603588</v>
      </c>
    </row>
    <row r="2960" spans="10:10" x14ac:dyDescent="0.45">
      <c r="J2960">
        <v>7284.2625430964135</v>
      </c>
    </row>
    <row r="2961" spans="10:10" x14ac:dyDescent="0.45">
      <c r="J2961">
        <v>7286.7899194566016</v>
      </c>
    </row>
    <row r="2962" spans="10:10" x14ac:dyDescent="0.45">
      <c r="J2962">
        <v>7290.6283244551487</v>
      </c>
    </row>
    <row r="2963" spans="10:10" x14ac:dyDescent="0.45">
      <c r="J2963">
        <v>7291.0537219053676</v>
      </c>
    </row>
    <row r="2964" spans="10:10" x14ac:dyDescent="0.45">
      <c r="J2964">
        <v>7296.5807367162224</v>
      </c>
    </row>
    <row r="2965" spans="10:10" x14ac:dyDescent="0.45">
      <c r="J2965">
        <v>7296.8794808738048</v>
      </c>
    </row>
    <row r="2966" spans="10:10" x14ac:dyDescent="0.45">
      <c r="J2966">
        <v>7298.0861256193348</v>
      </c>
    </row>
    <row r="2967" spans="10:10" x14ac:dyDescent="0.45">
      <c r="J2967">
        <v>7298.8423182237775</v>
      </c>
    </row>
    <row r="2968" spans="10:10" x14ac:dyDescent="0.45">
      <c r="J2968">
        <v>7305.7245619787909</v>
      </c>
    </row>
    <row r="2969" spans="10:10" x14ac:dyDescent="0.45">
      <c r="J2969">
        <v>7307.6123046875</v>
      </c>
    </row>
    <row r="2970" spans="10:10" x14ac:dyDescent="0.45">
      <c r="J2970">
        <v>7316.5862650964573</v>
      </c>
    </row>
    <row r="2971" spans="10:10" x14ac:dyDescent="0.45">
      <c r="J2971">
        <v>7320.6493970686142</v>
      </c>
    </row>
    <row r="2972" spans="10:10" x14ac:dyDescent="0.45">
      <c r="J2972">
        <v>7335.235041501026</v>
      </c>
    </row>
    <row r="2973" spans="10:10" x14ac:dyDescent="0.45">
      <c r="J2973">
        <v>7339.1472747944072</v>
      </c>
    </row>
    <row r="2974" spans="10:10" x14ac:dyDescent="0.45">
      <c r="J2974">
        <v>7341.2784409437672</v>
      </c>
    </row>
    <row r="2975" spans="10:10" x14ac:dyDescent="0.45">
      <c r="J2975">
        <v>7342.4815233706449</v>
      </c>
    </row>
    <row r="2976" spans="10:10" x14ac:dyDescent="0.45">
      <c r="J2976">
        <v>7345.9402821222375</v>
      </c>
    </row>
    <row r="2977" spans="10:10" x14ac:dyDescent="0.45">
      <c r="J2977">
        <v>7347.7999363505187</v>
      </c>
    </row>
    <row r="2978" spans="10:10" x14ac:dyDescent="0.45">
      <c r="J2978">
        <v>7348.4004204729426</v>
      </c>
    </row>
    <row r="2979" spans="10:10" x14ac:dyDescent="0.45">
      <c r="J2979">
        <v>7350.7535872672688</v>
      </c>
    </row>
    <row r="2980" spans="10:10" x14ac:dyDescent="0.45">
      <c r="J2980">
        <v>7361.36376953125</v>
      </c>
    </row>
    <row r="2981" spans="10:10" x14ac:dyDescent="0.45">
      <c r="J2981">
        <v>7367.3319147326456</v>
      </c>
    </row>
    <row r="2982" spans="10:10" x14ac:dyDescent="0.45">
      <c r="J2982">
        <v>7370.8414897684761</v>
      </c>
    </row>
    <row r="2983" spans="10:10" x14ac:dyDescent="0.45">
      <c r="J2983">
        <v>7372.0346047969479</v>
      </c>
    </row>
    <row r="2984" spans="10:10" x14ac:dyDescent="0.45">
      <c r="J2984">
        <v>7374.8123177805965</v>
      </c>
    </row>
    <row r="2985" spans="10:10" x14ac:dyDescent="0.45">
      <c r="J2985">
        <v>7382.6675843179191</v>
      </c>
    </row>
    <row r="2986" spans="10:10" x14ac:dyDescent="0.45">
      <c r="J2986">
        <v>7393.7964892612881</v>
      </c>
    </row>
    <row r="2987" spans="10:10" x14ac:dyDescent="0.45">
      <c r="J2987">
        <v>7402.7272584035099</v>
      </c>
    </row>
    <row r="2988" spans="10:10" x14ac:dyDescent="0.45">
      <c r="J2988">
        <v>7408.1265912105882</v>
      </c>
    </row>
    <row r="2989" spans="10:10" x14ac:dyDescent="0.45">
      <c r="J2989">
        <v>7420.393101115942</v>
      </c>
    </row>
    <row r="2990" spans="10:10" x14ac:dyDescent="0.45">
      <c r="J2990">
        <v>7420.4600836528089</v>
      </c>
    </row>
    <row r="2991" spans="10:10" x14ac:dyDescent="0.45">
      <c r="J2991">
        <v>7421.5941541697439</v>
      </c>
    </row>
    <row r="2992" spans="10:10" x14ac:dyDescent="0.45">
      <c r="J2992">
        <v>7430.730857094155</v>
      </c>
    </row>
    <row r="2993" spans="10:10" x14ac:dyDescent="0.45">
      <c r="J2993">
        <v>7433.3578589695917</v>
      </c>
    </row>
    <row r="2994" spans="10:10" x14ac:dyDescent="0.45">
      <c r="J2994">
        <v>7438.3820035619165</v>
      </c>
    </row>
    <row r="2995" spans="10:10" x14ac:dyDescent="0.45">
      <c r="J2995">
        <v>7439.4838708914094</v>
      </c>
    </row>
    <row r="2996" spans="10:10" x14ac:dyDescent="0.45">
      <c r="J2996">
        <v>7441.0691396125412</v>
      </c>
    </row>
    <row r="2997" spans="10:10" x14ac:dyDescent="0.45">
      <c r="J2997">
        <v>7447.2760172901708</v>
      </c>
    </row>
    <row r="2998" spans="10:10" x14ac:dyDescent="0.45">
      <c r="J2998">
        <v>7457.4655360656416</v>
      </c>
    </row>
    <row r="2999" spans="10:10" x14ac:dyDescent="0.45">
      <c r="J2999">
        <v>7462.6475876540535</v>
      </c>
    </row>
    <row r="3000" spans="10:10" x14ac:dyDescent="0.45">
      <c r="J3000">
        <v>7463.4445514123636</v>
      </c>
    </row>
    <row r="3001" spans="10:10" x14ac:dyDescent="0.45">
      <c r="J3001">
        <v>7476.1075271504451</v>
      </c>
    </row>
    <row r="3002" spans="10:10" x14ac:dyDescent="0.45">
      <c r="J3002">
        <v>7476.7078166581177</v>
      </c>
    </row>
    <row r="3003" spans="10:10" x14ac:dyDescent="0.45">
      <c r="J3003">
        <v>7486.0186961644476</v>
      </c>
    </row>
    <row r="3004" spans="10:10" x14ac:dyDescent="0.45">
      <c r="J3004">
        <v>7498.9651270147906</v>
      </c>
    </row>
    <row r="3005" spans="10:10" x14ac:dyDescent="0.45">
      <c r="J3005">
        <v>7502.4413958401474</v>
      </c>
    </row>
    <row r="3006" spans="10:10" x14ac:dyDescent="0.45">
      <c r="J3006">
        <v>7502.712578046483</v>
      </c>
    </row>
    <row r="3007" spans="10:10" x14ac:dyDescent="0.45">
      <c r="J3007">
        <v>7503.7110581198131</v>
      </c>
    </row>
    <row r="3008" spans="10:10" x14ac:dyDescent="0.45">
      <c r="J3008">
        <v>7504.1489657248876</v>
      </c>
    </row>
    <row r="3009" spans="10:10" x14ac:dyDescent="0.45">
      <c r="J3009">
        <v>7520.8617830027806</v>
      </c>
    </row>
    <row r="3010" spans="10:10" x14ac:dyDescent="0.45">
      <c r="J3010">
        <v>7528.3824179121748</v>
      </c>
    </row>
    <row r="3011" spans="10:10" x14ac:dyDescent="0.45">
      <c r="J3011">
        <v>7529.3831465487219</v>
      </c>
    </row>
    <row r="3012" spans="10:10" x14ac:dyDescent="0.45">
      <c r="J3012">
        <v>7531.6255744264754</v>
      </c>
    </row>
    <row r="3013" spans="10:10" x14ac:dyDescent="0.45">
      <c r="J3013">
        <v>7535.452941582942</v>
      </c>
    </row>
    <row r="3014" spans="10:10" x14ac:dyDescent="0.45">
      <c r="J3014">
        <v>7537.9386823434888</v>
      </c>
    </row>
    <row r="3015" spans="10:10" x14ac:dyDescent="0.45">
      <c r="J3015">
        <v>7539.1880059303685</v>
      </c>
    </row>
    <row r="3016" spans="10:10" x14ac:dyDescent="0.45">
      <c r="J3016">
        <v>7539.6175545271581</v>
      </c>
    </row>
    <row r="3017" spans="10:10" x14ac:dyDescent="0.45">
      <c r="J3017">
        <v>7539.9088274193191</v>
      </c>
    </row>
    <row r="3018" spans="10:10" x14ac:dyDescent="0.45">
      <c r="J3018">
        <v>7542.0986328125</v>
      </c>
    </row>
    <row r="3019" spans="10:10" x14ac:dyDescent="0.45">
      <c r="J3019">
        <v>7547.9037664161069</v>
      </c>
    </row>
    <row r="3020" spans="10:10" x14ac:dyDescent="0.45">
      <c r="J3020">
        <v>7550.3675959946549</v>
      </c>
    </row>
    <row r="3021" spans="10:10" x14ac:dyDescent="0.45">
      <c r="J3021">
        <v>7555.1343341816182</v>
      </c>
    </row>
    <row r="3022" spans="10:10" x14ac:dyDescent="0.45">
      <c r="J3022">
        <v>7556.4160545323439</v>
      </c>
    </row>
    <row r="3023" spans="10:10" x14ac:dyDescent="0.45">
      <c r="J3023">
        <v>7559.7565239433825</v>
      </c>
    </row>
    <row r="3024" spans="10:10" x14ac:dyDescent="0.45">
      <c r="J3024">
        <v>7560.3722978007145</v>
      </c>
    </row>
    <row r="3025" spans="10:10" x14ac:dyDescent="0.45">
      <c r="J3025">
        <v>7562.7272501619982</v>
      </c>
    </row>
    <row r="3026" spans="10:10" x14ac:dyDescent="0.45">
      <c r="J3026">
        <v>7563.717123433159</v>
      </c>
    </row>
    <row r="3027" spans="10:10" x14ac:dyDescent="0.45">
      <c r="J3027">
        <v>7575.5798872358037</v>
      </c>
    </row>
    <row r="3028" spans="10:10" x14ac:dyDescent="0.45">
      <c r="J3028">
        <v>7582.0719445094537</v>
      </c>
    </row>
    <row r="3029" spans="10:10" x14ac:dyDescent="0.45">
      <c r="J3029">
        <v>7582.5694309494129</v>
      </c>
    </row>
    <row r="3030" spans="10:10" x14ac:dyDescent="0.45">
      <c r="J3030" s="2">
        <v>7602.1872568726476</v>
      </c>
    </row>
    <row r="3031" spans="10:10" x14ac:dyDescent="0.45">
      <c r="J3031">
        <v>7620.6738774660034</v>
      </c>
    </row>
    <row r="3032" spans="10:10" x14ac:dyDescent="0.45">
      <c r="J3032">
        <v>7624.2677262690495</v>
      </c>
    </row>
    <row r="3033" spans="10:10" x14ac:dyDescent="0.45">
      <c r="J3033">
        <v>7624.7256516411317</v>
      </c>
    </row>
    <row r="3034" spans="10:10" x14ac:dyDescent="0.45">
      <c r="J3034">
        <v>7631.9854064428928</v>
      </c>
    </row>
    <row r="3035" spans="10:10" x14ac:dyDescent="0.45">
      <c r="J3035">
        <v>7640.5722859720445</v>
      </c>
    </row>
    <row r="3036" spans="10:10" x14ac:dyDescent="0.45">
      <c r="J3036">
        <v>7648.3950157452537</v>
      </c>
    </row>
    <row r="3037" spans="10:10" x14ac:dyDescent="0.45">
      <c r="J3037">
        <v>7652.7196635840774</v>
      </c>
    </row>
    <row r="3038" spans="10:10" x14ac:dyDescent="0.45">
      <c r="J3038">
        <v>7653.4503375602653</v>
      </c>
    </row>
    <row r="3039" spans="10:10" x14ac:dyDescent="0.45">
      <c r="J3039">
        <v>7666.7161626007783</v>
      </c>
    </row>
    <row r="3040" spans="10:10" x14ac:dyDescent="0.45">
      <c r="J3040">
        <v>7671.5819778083951</v>
      </c>
    </row>
    <row r="3041" spans="10:10" x14ac:dyDescent="0.45">
      <c r="J3041">
        <v>7671.8453596530508</v>
      </c>
    </row>
    <row r="3042" spans="10:10" x14ac:dyDescent="0.45">
      <c r="J3042">
        <v>7685.419213936686</v>
      </c>
    </row>
    <row r="3043" spans="10:10" x14ac:dyDescent="0.45">
      <c r="J3043">
        <v>7685.6581479026217</v>
      </c>
    </row>
    <row r="3044" spans="10:10" x14ac:dyDescent="0.45">
      <c r="J3044">
        <v>7686.4139346004995</v>
      </c>
    </row>
    <row r="3045" spans="10:10" x14ac:dyDescent="0.45">
      <c r="J3045">
        <v>7687.21300592428</v>
      </c>
    </row>
    <row r="3046" spans="10:10" x14ac:dyDescent="0.45">
      <c r="J3046">
        <v>7696.9450167189025</v>
      </c>
    </row>
    <row r="3047" spans="10:10" x14ac:dyDescent="0.45">
      <c r="J3047">
        <v>7699.949190481675</v>
      </c>
    </row>
    <row r="3048" spans="10:10" x14ac:dyDescent="0.45">
      <c r="J3048">
        <v>7704.516443445681</v>
      </c>
    </row>
    <row r="3049" spans="10:10" x14ac:dyDescent="0.45">
      <c r="J3049">
        <v>7704.84912109375</v>
      </c>
    </row>
    <row r="3050" spans="10:10" x14ac:dyDescent="0.45">
      <c r="J3050">
        <v>7706.6315623220007</v>
      </c>
    </row>
    <row r="3051" spans="10:10" x14ac:dyDescent="0.45">
      <c r="J3051">
        <v>7709.4902114685865</v>
      </c>
    </row>
    <row r="3052" spans="10:10" x14ac:dyDescent="0.45">
      <c r="J3052">
        <v>7711.8068388948714</v>
      </c>
    </row>
    <row r="3053" spans="10:10" x14ac:dyDescent="0.45">
      <c r="J3053">
        <v>7712.8460842506856</v>
      </c>
    </row>
    <row r="3054" spans="10:10" x14ac:dyDescent="0.45">
      <c r="J3054">
        <v>7714.2950985709376</v>
      </c>
    </row>
    <row r="3055" spans="10:10" x14ac:dyDescent="0.45">
      <c r="J3055">
        <v>7714.9021269052282</v>
      </c>
    </row>
    <row r="3056" spans="10:10" x14ac:dyDescent="0.45">
      <c r="J3056">
        <v>7722.1465157510238</v>
      </c>
    </row>
    <row r="3057" spans="10:10" x14ac:dyDescent="0.45">
      <c r="J3057">
        <v>7727.2454173407286</v>
      </c>
    </row>
    <row r="3058" spans="10:10" x14ac:dyDescent="0.45">
      <c r="J3058">
        <v>7727.9981590525658</v>
      </c>
    </row>
    <row r="3059" spans="10:10" x14ac:dyDescent="0.45">
      <c r="J3059">
        <v>7737.756817361229</v>
      </c>
    </row>
    <row r="3060" spans="10:10" x14ac:dyDescent="0.45">
      <c r="J3060">
        <v>7743.1859617760947</v>
      </c>
    </row>
    <row r="3061" spans="10:10" x14ac:dyDescent="0.45">
      <c r="J3061">
        <v>7746.7168389299077</v>
      </c>
    </row>
    <row r="3062" spans="10:10" x14ac:dyDescent="0.45">
      <c r="J3062">
        <v>7749.2120839976178</v>
      </c>
    </row>
    <row r="3063" spans="10:10" x14ac:dyDescent="0.45">
      <c r="J3063">
        <v>7752.5486454721677</v>
      </c>
    </row>
    <row r="3064" spans="10:10" x14ac:dyDescent="0.45">
      <c r="J3064">
        <v>7755.8622367475209</v>
      </c>
    </row>
    <row r="3065" spans="10:10" x14ac:dyDescent="0.45">
      <c r="J3065">
        <v>7756.3382565668535</v>
      </c>
    </row>
    <row r="3066" spans="10:10" x14ac:dyDescent="0.45">
      <c r="J3066">
        <v>7763.6014780138121</v>
      </c>
    </row>
    <row r="3067" spans="10:10" x14ac:dyDescent="0.45">
      <c r="J3067">
        <v>7773.798535990245</v>
      </c>
    </row>
    <row r="3068" spans="10:10" x14ac:dyDescent="0.45">
      <c r="J3068">
        <v>7775.6512630573834</v>
      </c>
    </row>
    <row r="3069" spans="10:10" x14ac:dyDescent="0.45">
      <c r="J3069">
        <v>7776.2261364520091</v>
      </c>
    </row>
    <row r="3070" spans="10:10" x14ac:dyDescent="0.45">
      <c r="J3070">
        <v>7776.47393102774</v>
      </c>
    </row>
    <row r="3071" spans="10:10" x14ac:dyDescent="0.45">
      <c r="J3071">
        <v>7786.4217453019746</v>
      </c>
    </row>
    <row r="3072" spans="10:10" x14ac:dyDescent="0.45">
      <c r="J3072">
        <v>7788.3763818146363</v>
      </c>
    </row>
    <row r="3073" spans="10:10" x14ac:dyDescent="0.45">
      <c r="J3073">
        <v>7792.6613267207686</v>
      </c>
    </row>
    <row r="3074" spans="10:10" x14ac:dyDescent="0.45">
      <c r="J3074">
        <v>7793.9439790420729</v>
      </c>
    </row>
    <row r="3075" spans="10:10" x14ac:dyDescent="0.45">
      <c r="J3075">
        <v>7796.6936203414434</v>
      </c>
    </row>
    <row r="3076" spans="10:10" x14ac:dyDescent="0.45">
      <c r="J3076">
        <v>7798.4246361924615</v>
      </c>
    </row>
    <row r="3077" spans="10:10" x14ac:dyDescent="0.45">
      <c r="J3077">
        <v>7799.09228515625</v>
      </c>
    </row>
    <row r="3078" spans="10:10" x14ac:dyDescent="0.45">
      <c r="J3078">
        <v>7801.0986328125</v>
      </c>
    </row>
    <row r="3079" spans="10:10" x14ac:dyDescent="0.45">
      <c r="J3079">
        <v>7808.122280901428</v>
      </c>
    </row>
    <row r="3080" spans="10:10" x14ac:dyDescent="0.45">
      <c r="J3080">
        <v>7812.2737397176661</v>
      </c>
    </row>
    <row r="3081" spans="10:10" x14ac:dyDescent="0.45">
      <c r="J3081">
        <v>7814.6997030193052</v>
      </c>
    </row>
    <row r="3082" spans="10:10" x14ac:dyDescent="0.45">
      <c r="J3082">
        <v>7818.011129774256</v>
      </c>
    </row>
    <row r="3083" spans="10:10" x14ac:dyDescent="0.45">
      <c r="J3083">
        <v>7819.1107147131461</v>
      </c>
    </row>
    <row r="3084" spans="10:10" x14ac:dyDescent="0.45">
      <c r="J3084">
        <v>7824.5571637167932</v>
      </c>
    </row>
    <row r="3085" spans="10:10" x14ac:dyDescent="0.45">
      <c r="J3085">
        <v>7837.2924344142621</v>
      </c>
    </row>
    <row r="3086" spans="10:10" x14ac:dyDescent="0.45">
      <c r="J3086">
        <v>7842.5075301510615</v>
      </c>
    </row>
    <row r="3087" spans="10:10" x14ac:dyDescent="0.45">
      <c r="J3087">
        <v>7852.7649805761412</v>
      </c>
    </row>
    <row r="3088" spans="10:10" x14ac:dyDescent="0.45">
      <c r="J3088">
        <v>7853.17626953125</v>
      </c>
    </row>
    <row r="3089" spans="10:10" x14ac:dyDescent="0.45">
      <c r="J3089">
        <v>7861.2258299699097</v>
      </c>
    </row>
    <row r="3090" spans="10:10" x14ac:dyDescent="0.45">
      <c r="J3090">
        <v>7863.5171450714843</v>
      </c>
    </row>
    <row r="3091" spans="10:10" x14ac:dyDescent="0.45">
      <c r="J3091">
        <v>7865.102623462305</v>
      </c>
    </row>
    <row r="3092" spans="10:10" x14ac:dyDescent="0.45">
      <c r="J3092">
        <v>7865.4591483409822</v>
      </c>
    </row>
    <row r="3093" spans="10:10" x14ac:dyDescent="0.45">
      <c r="J3093">
        <v>7868.1481833355383</v>
      </c>
    </row>
    <row r="3094" spans="10:10" x14ac:dyDescent="0.45">
      <c r="J3094">
        <v>7884.516935944961</v>
      </c>
    </row>
    <row r="3095" spans="10:10" x14ac:dyDescent="0.45">
      <c r="J3095">
        <v>7892.0938347568544</v>
      </c>
    </row>
    <row r="3096" spans="10:10" x14ac:dyDescent="0.45">
      <c r="J3096">
        <v>7897.5669277787629</v>
      </c>
    </row>
    <row r="3097" spans="10:10" x14ac:dyDescent="0.45">
      <c r="J3097">
        <v>7902.6273088371981</v>
      </c>
    </row>
    <row r="3098" spans="10:10" x14ac:dyDescent="0.45">
      <c r="J3098">
        <v>7907.1645246169301</v>
      </c>
    </row>
    <row r="3099" spans="10:10" x14ac:dyDescent="0.45">
      <c r="J3099">
        <v>7909.3463515569501</v>
      </c>
    </row>
    <row r="3100" spans="10:10" x14ac:dyDescent="0.45">
      <c r="J3100">
        <v>7916.421153261741</v>
      </c>
    </row>
    <row r="3101" spans="10:10" x14ac:dyDescent="0.45">
      <c r="J3101">
        <v>7923.5574117826045</v>
      </c>
    </row>
    <row r="3102" spans="10:10" x14ac:dyDescent="0.45">
      <c r="J3102">
        <v>7924.8888058390057</v>
      </c>
    </row>
    <row r="3103" spans="10:10" x14ac:dyDescent="0.45">
      <c r="J3103">
        <v>7933.7369785899909</v>
      </c>
    </row>
    <row r="3104" spans="10:10" x14ac:dyDescent="0.45">
      <c r="J3104">
        <v>7935.4676097308784</v>
      </c>
    </row>
    <row r="3105" spans="10:10" x14ac:dyDescent="0.45">
      <c r="J3105">
        <v>7935.76176281072</v>
      </c>
    </row>
    <row r="3106" spans="10:10" x14ac:dyDescent="0.45">
      <c r="J3106">
        <v>7937.9565300673166</v>
      </c>
    </row>
    <row r="3107" spans="10:10" x14ac:dyDescent="0.45">
      <c r="J3107">
        <v>7946.5940025980844</v>
      </c>
    </row>
    <row r="3108" spans="10:10" x14ac:dyDescent="0.45">
      <c r="J3108">
        <v>7960.9784401880761</v>
      </c>
    </row>
    <row r="3109" spans="10:10" x14ac:dyDescent="0.45">
      <c r="J3109">
        <v>7962.534630726148</v>
      </c>
    </row>
    <row r="3110" spans="10:10" x14ac:dyDescent="0.45">
      <c r="J3110">
        <v>7969.9336107740801</v>
      </c>
    </row>
    <row r="3111" spans="10:10" x14ac:dyDescent="0.45">
      <c r="J3111">
        <v>7981.8472480499313</v>
      </c>
    </row>
    <row r="3112" spans="10:10" x14ac:dyDescent="0.45">
      <c r="J3112">
        <v>7982.0500837722439</v>
      </c>
    </row>
    <row r="3113" spans="10:10" x14ac:dyDescent="0.45">
      <c r="J3113">
        <v>7994.61572265625</v>
      </c>
    </row>
    <row r="3114" spans="10:10" x14ac:dyDescent="0.45">
      <c r="J3114">
        <v>7996.5578204333879</v>
      </c>
    </row>
    <row r="3115" spans="10:10" x14ac:dyDescent="0.45">
      <c r="J3115">
        <v>8005.0642521162026</v>
      </c>
    </row>
    <row r="3116" spans="10:10" x14ac:dyDescent="0.45">
      <c r="J3116">
        <v>8006.709781676137</v>
      </c>
    </row>
    <row r="3117" spans="10:10" x14ac:dyDescent="0.45">
      <c r="J3117">
        <v>8009.4091944569182</v>
      </c>
    </row>
    <row r="3118" spans="10:10" x14ac:dyDescent="0.45">
      <c r="J3118">
        <v>8010.4109927089075</v>
      </c>
    </row>
    <row r="3119" spans="10:10" x14ac:dyDescent="0.45">
      <c r="J3119">
        <v>8015.3567446281122</v>
      </c>
    </row>
    <row r="3120" spans="10:10" x14ac:dyDescent="0.45">
      <c r="J3120">
        <v>8015.3567446281122</v>
      </c>
    </row>
    <row r="3121" spans="10:10" x14ac:dyDescent="0.45">
      <c r="J3121">
        <v>8015.7592725991926</v>
      </c>
    </row>
    <row r="3122" spans="10:10" x14ac:dyDescent="0.45">
      <c r="J3122">
        <v>8020.9375150212209</v>
      </c>
    </row>
    <row r="3123" spans="10:10" x14ac:dyDescent="0.45">
      <c r="J3123">
        <v>8023.9565828202021</v>
      </c>
    </row>
    <row r="3124" spans="10:10" x14ac:dyDescent="0.45">
      <c r="J3124">
        <v>8028.3145623919181</v>
      </c>
    </row>
    <row r="3125" spans="10:10" x14ac:dyDescent="0.45">
      <c r="J3125">
        <v>8037.474609375</v>
      </c>
    </row>
    <row r="3126" spans="10:10" x14ac:dyDescent="0.45">
      <c r="J3126">
        <v>8040.7560222759203</v>
      </c>
    </row>
    <row r="3127" spans="10:10" x14ac:dyDescent="0.45">
      <c r="J3127">
        <v>8045.6405621500544</v>
      </c>
    </row>
    <row r="3128" spans="10:10" x14ac:dyDescent="0.45">
      <c r="J3128">
        <v>8045.759826714605</v>
      </c>
    </row>
    <row r="3129" spans="10:10" x14ac:dyDescent="0.45">
      <c r="J3129">
        <v>8046.22900390625</v>
      </c>
    </row>
    <row r="3130" spans="10:10" x14ac:dyDescent="0.45">
      <c r="J3130">
        <v>8046.8172987557891</v>
      </c>
    </row>
    <row r="3131" spans="10:10" x14ac:dyDescent="0.45">
      <c r="J3131">
        <v>8050.0185745266408</v>
      </c>
    </row>
    <row r="3132" spans="10:10" x14ac:dyDescent="0.45">
      <c r="J3132">
        <v>8052.7685670820201</v>
      </c>
    </row>
    <row r="3133" spans="10:10" x14ac:dyDescent="0.45">
      <c r="J3133">
        <v>8080.1485083733814</v>
      </c>
    </row>
    <row r="3134" spans="10:10" x14ac:dyDescent="0.45">
      <c r="J3134">
        <v>8089.2891743633872</v>
      </c>
    </row>
    <row r="3135" spans="10:10" x14ac:dyDescent="0.45">
      <c r="J3135">
        <v>8090.7593926390209</v>
      </c>
    </row>
    <row r="3136" spans="10:10" x14ac:dyDescent="0.45">
      <c r="J3136">
        <v>8094.7570622535477</v>
      </c>
    </row>
    <row r="3137" spans="10:10" x14ac:dyDescent="0.45">
      <c r="J3137">
        <v>8095.2942886792935</v>
      </c>
    </row>
    <row r="3138" spans="10:10" x14ac:dyDescent="0.45">
      <c r="J3138">
        <v>8096.9114918851192</v>
      </c>
    </row>
    <row r="3139" spans="10:10" x14ac:dyDescent="0.45">
      <c r="J3139">
        <v>8110.0299989656705</v>
      </c>
    </row>
    <row r="3140" spans="10:10" x14ac:dyDescent="0.45">
      <c r="J3140">
        <v>8112.4482447366127</v>
      </c>
    </row>
    <row r="3141" spans="10:10" x14ac:dyDescent="0.45">
      <c r="J3141">
        <v>8113.9490947299355</v>
      </c>
    </row>
    <row r="3142" spans="10:10" x14ac:dyDescent="0.45">
      <c r="J3142">
        <v>8115.12060546875</v>
      </c>
    </row>
    <row r="3143" spans="10:10" x14ac:dyDescent="0.45">
      <c r="J3143">
        <v>8116.9548993789031</v>
      </c>
    </row>
    <row r="3144" spans="10:10" x14ac:dyDescent="0.45">
      <c r="J3144">
        <v>8118.1714529608162</v>
      </c>
    </row>
    <row r="3145" spans="10:10" x14ac:dyDescent="0.45">
      <c r="J3145">
        <v>8121.1870490028678</v>
      </c>
    </row>
    <row r="3146" spans="10:10" x14ac:dyDescent="0.45">
      <c r="J3146">
        <v>8121.8613992583732</v>
      </c>
    </row>
    <row r="3147" spans="10:10" x14ac:dyDescent="0.45">
      <c r="J3147">
        <v>8128.7552030352253</v>
      </c>
    </row>
    <row r="3148" spans="10:10" x14ac:dyDescent="0.45">
      <c r="J3148">
        <v>8128.7989138793928</v>
      </c>
    </row>
    <row r="3149" spans="10:10" x14ac:dyDescent="0.45">
      <c r="J3149">
        <v>8129.0442882262323</v>
      </c>
    </row>
    <row r="3150" spans="10:10" x14ac:dyDescent="0.45">
      <c r="J3150">
        <v>8132.5314103817018</v>
      </c>
    </row>
    <row r="3151" spans="10:10" x14ac:dyDescent="0.45">
      <c r="J3151">
        <v>8135.4313458126135</v>
      </c>
    </row>
    <row r="3152" spans="10:10" x14ac:dyDescent="0.45">
      <c r="J3152">
        <v>8146.0949387856999</v>
      </c>
    </row>
    <row r="3153" spans="10:10" x14ac:dyDescent="0.45">
      <c r="J3153">
        <v>8162.3559292904583</v>
      </c>
    </row>
    <row r="3154" spans="10:10" x14ac:dyDescent="0.45">
      <c r="J3154">
        <v>8165.1965520002641</v>
      </c>
    </row>
    <row r="3155" spans="10:10" x14ac:dyDescent="0.45">
      <c r="J3155">
        <v>8165.8660185976796</v>
      </c>
    </row>
    <row r="3156" spans="10:10" x14ac:dyDescent="0.45">
      <c r="J3156">
        <v>8167.9946152128095</v>
      </c>
    </row>
    <row r="3157" spans="10:10" x14ac:dyDescent="0.45">
      <c r="J3157">
        <v>8179.5060634086522</v>
      </c>
    </row>
    <row r="3158" spans="10:10" x14ac:dyDescent="0.45">
      <c r="J3158">
        <v>8187.5538456380236</v>
      </c>
    </row>
    <row r="3159" spans="10:10" x14ac:dyDescent="0.45">
      <c r="J3159">
        <v>8190.7091316100023</v>
      </c>
    </row>
    <row r="3160" spans="10:10" x14ac:dyDescent="0.45">
      <c r="J3160">
        <v>8199.9525899153596</v>
      </c>
    </row>
    <row r="3161" spans="10:10" x14ac:dyDescent="0.45">
      <c r="J3161">
        <v>8200.47420451574</v>
      </c>
    </row>
    <row r="3162" spans="10:10" x14ac:dyDescent="0.45">
      <c r="J3162">
        <v>8202.0089731779281</v>
      </c>
    </row>
    <row r="3163" spans="10:10" x14ac:dyDescent="0.45">
      <c r="J3163">
        <v>8207.26050466993</v>
      </c>
    </row>
    <row r="3164" spans="10:10" x14ac:dyDescent="0.45">
      <c r="J3164">
        <v>8209.2903775470131</v>
      </c>
    </row>
    <row r="3165" spans="10:10" x14ac:dyDescent="0.45">
      <c r="J3165">
        <v>8215.0324457666084</v>
      </c>
    </row>
    <row r="3166" spans="10:10" x14ac:dyDescent="0.45">
      <c r="J3166">
        <v>8222.223231225782</v>
      </c>
    </row>
    <row r="3167" spans="10:10" x14ac:dyDescent="0.45">
      <c r="J3167">
        <v>8223.8029593778137</v>
      </c>
    </row>
    <row r="3168" spans="10:10" x14ac:dyDescent="0.45">
      <c r="J3168">
        <v>8224.5055866448984</v>
      </c>
    </row>
    <row r="3169" spans="10:10" x14ac:dyDescent="0.45">
      <c r="J3169">
        <v>8229.2522059313615</v>
      </c>
    </row>
    <row r="3170" spans="10:10" x14ac:dyDescent="0.45">
      <c r="J3170">
        <v>8232.1846090100007</v>
      </c>
    </row>
    <row r="3171" spans="10:10" x14ac:dyDescent="0.45">
      <c r="J3171">
        <v>8232.5238047368039</v>
      </c>
    </row>
    <row r="3172" spans="10:10" x14ac:dyDescent="0.45">
      <c r="J3172">
        <v>8233.6040681314043</v>
      </c>
    </row>
    <row r="3173" spans="10:10" x14ac:dyDescent="0.45">
      <c r="J3173">
        <v>8233.6266381135974</v>
      </c>
    </row>
    <row r="3174" spans="10:10" x14ac:dyDescent="0.45">
      <c r="J3174">
        <v>8236.6584372860179</v>
      </c>
    </row>
    <row r="3175" spans="10:10" x14ac:dyDescent="0.45">
      <c r="J3175">
        <v>8238.368020374568</v>
      </c>
    </row>
    <row r="3176" spans="10:10" x14ac:dyDescent="0.45">
      <c r="J3176">
        <v>8247.0466297855346</v>
      </c>
    </row>
    <row r="3177" spans="10:10" x14ac:dyDescent="0.45">
      <c r="J3177">
        <v>8247.4772266623495</v>
      </c>
    </row>
    <row r="3178" spans="10:10" x14ac:dyDescent="0.45">
      <c r="J3178">
        <v>8267.5941114057678</v>
      </c>
    </row>
    <row r="3179" spans="10:10" x14ac:dyDescent="0.45">
      <c r="J3179">
        <v>8270.1286809821486</v>
      </c>
    </row>
    <row r="3180" spans="10:10" x14ac:dyDescent="0.45">
      <c r="J3180">
        <v>8278.724786502542</v>
      </c>
    </row>
    <row r="3181" spans="10:10" x14ac:dyDescent="0.45">
      <c r="J3181">
        <v>8283.827741830888</v>
      </c>
    </row>
    <row r="3182" spans="10:10" x14ac:dyDescent="0.45">
      <c r="J3182">
        <v>8289.3838902792631</v>
      </c>
    </row>
    <row r="3183" spans="10:10" x14ac:dyDescent="0.45">
      <c r="J3183">
        <v>8291.5718756037513</v>
      </c>
    </row>
    <row r="3184" spans="10:10" x14ac:dyDescent="0.45">
      <c r="J3184">
        <v>8293.2103876269794</v>
      </c>
    </row>
    <row r="3185" spans="10:10" x14ac:dyDescent="0.45">
      <c r="J3185">
        <v>8293.9912120836525</v>
      </c>
    </row>
    <row r="3186" spans="10:10" x14ac:dyDescent="0.45">
      <c r="J3186">
        <v>8300.6341414720046</v>
      </c>
    </row>
    <row r="3187" spans="10:10" x14ac:dyDescent="0.45">
      <c r="J3187">
        <v>8307.2056723406386</v>
      </c>
    </row>
    <row r="3188" spans="10:10" x14ac:dyDescent="0.45">
      <c r="J3188">
        <v>8310.6919506340746</v>
      </c>
    </row>
    <row r="3189" spans="10:10" x14ac:dyDescent="0.45">
      <c r="J3189">
        <v>8311.2485620228799</v>
      </c>
    </row>
    <row r="3190" spans="10:10" x14ac:dyDescent="0.45">
      <c r="J3190">
        <v>8313.6541633503402</v>
      </c>
    </row>
    <row r="3191" spans="10:10" x14ac:dyDescent="0.45">
      <c r="J3191">
        <v>8314.1954329781092</v>
      </c>
    </row>
    <row r="3192" spans="10:10" x14ac:dyDescent="0.45">
      <c r="J3192">
        <v>8317.4440544124827</v>
      </c>
    </row>
    <row r="3193" spans="10:10" x14ac:dyDescent="0.45">
      <c r="J3193">
        <v>8319.9794414099597</v>
      </c>
    </row>
    <row r="3194" spans="10:10" x14ac:dyDescent="0.45">
      <c r="J3194">
        <v>8321.9356608476246</v>
      </c>
    </row>
    <row r="3195" spans="10:10" x14ac:dyDescent="0.45">
      <c r="J3195">
        <v>8323.0938022911851</v>
      </c>
    </row>
    <row r="3196" spans="10:10" x14ac:dyDescent="0.45">
      <c r="J3196">
        <v>8329.587059530937</v>
      </c>
    </row>
    <row r="3197" spans="10:10" x14ac:dyDescent="0.45">
      <c r="J3197">
        <v>8332.7460412721521</v>
      </c>
    </row>
    <row r="3198" spans="10:10" x14ac:dyDescent="0.45">
      <c r="J3198">
        <v>8338.9698772435422</v>
      </c>
    </row>
    <row r="3199" spans="10:10" x14ac:dyDescent="0.45">
      <c r="J3199">
        <v>8341.2954800697607</v>
      </c>
    </row>
    <row r="3200" spans="10:10" x14ac:dyDescent="0.45">
      <c r="J3200">
        <v>8346.8587811733796</v>
      </c>
    </row>
    <row r="3201" spans="10:10" x14ac:dyDescent="0.45">
      <c r="J3201">
        <v>8347.9527911705463</v>
      </c>
    </row>
    <row r="3202" spans="10:10" x14ac:dyDescent="0.45">
      <c r="J3202">
        <v>8353.3074771067422</v>
      </c>
    </row>
    <row r="3203" spans="10:10" x14ac:dyDescent="0.45">
      <c r="J3203">
        <v>8353.4568473324889</v>
      </c>
    </row>
    <row r="3204" spans="10:10" x14ac:dyDescent="0.45">
      <c r="J3204" s="2">
        <v>8355.3327739747037</v>
      </c>
    </row>
    <row r="3205" spans="10:10" x14ac:dyDescent="0.45">
      <c r="J3205">
        <v>8357.1988408810375</v>
      </c>
    </row>
    <row r="3206" spans="10:10" x14ac:dyDescent="0.45">
      <c r="J3206">
        <v>8357.7435793421864</v>
      </c>
    </row>
    <row r="3207" spans="10:10" x14ac:dyDescent="0.45">
      <c r="J3207">
        <v>8359.4960978743075</v>
      </c>
    </row>
    <row r="3208" spans="10:10" x14ac:dyDescent="0.45">
      <c r="J3208">
        <v>8360.449652626985</v>
      </c>
    </row>
    <row r="3209" spans="10:10" x14ac:dyDescent="0.45">
      <c r="J3209">
        <v>8367.5971608290765</v>
      </c>
    </row>
    <row r="3210" spans="10:10" x14ac:dyDescent="0.45">
      <c r="J3210">
        <v>8372.5757289398098</v>
      </c>
    </row>
    <row r="3211" spans="10:10" x14ac:dyDescent="0.45">
      <c r="J3211">
        <v>8373.4951156294574</v>
      </c>
    </row>
    <row r="3212" spans="10:10" x14ac:dyDescent="0.45">
      <c r="J3212">
        <v>8374.5068451611751</v>
      </c>
    </row>
    <row r="3213" spans="10:10" x14ac:dyDescent="0.45">
      <c r="J3213">
        <v>8391.9819701459364</v>
      </c>
    </row>
    <row r="3214" spans="10:10" x14ac:dyDescent="0.45">
      <c r="J3214">
        <v>8393.353936693884</v>
      </c>
    </row>
    <row r="3215" spans="10:10" x14ac:dyDescent="0.45">
      <c r="J3215">
        <v>8401.4526964102388</v>
      </c>
    </row>
    <row r="3216" spans="10:10" x14ac:dyDescent="0.45">
      <c r="J3216">
        <v>8415.7116601733869</v>
      </c>
    </row>
    <row r="3217" spans="10:10" x14ac:dyDescent="0.45">
      <c r="J3217">
        <v>8417.4707331587924</v>
      </c>
    </row>
    <row r="3218" spans="10:10" x14ac:dyDescent="0.45">
      <c r="J3218">
        <v>8418.7585474602947</v>
      </c>
    </row>
    <row r="3219" spans="10:10" x14ac:dyDescent="0.45">
      <c r="J3219">
        <v>8423.7056324539171</v>
      </c>
    </row>
    <row r="3220" spans="10:10" x14ac:dyDescent="0.45">
      <c r="J3220">
        <v>8428.3168170753088</v>
      </c>
    </row>
    <row r="3221" spans="10:10" x14ac:dyDescent="0.45">
      <c r="J3221">
        <v>8428.7426895790122</v>
      </c>
    </row>
    <row r="3222" spans="10:10" x14ac:dyDescent="0.45">
      <c r="J3222">
        <v>8428.9400632729594</v>
      </c>
    </row>
    <row r="3223" spans="10:10" x14ac:dyDescent="0.45">
      <c r="J3223">
        <v>8429.1425150200739</v>
      </c>
    </row>
    <row r="3224" spans="10:10" x14ac:dyDescent="0.45">
      <c r="J3224">
        <v>8432.3332907831445</v>
      </c>
    </row>
    <row r="3225" spans="10:10" x14ac:dyDescent="0.45">
      <c r="J3225">
        <v>8432.4104139429201</v>
      </c>
    </row>
    <row r="3226" spans="10:10" x14ac:dyDescent="0.45">
      <c r="J3226">
        <v>8435.747690876553</v>
      </c>
    </row>
    <row r="3227" spans="10:10" x14ac:dyDescent="0.45">
      <c r="J3227">
        <v>8436.5143844254271</v>
      </c>
    </row>
    <row r="3228" spans="10:10" x14ac:dyDescent="0.45">
      <c r="J3228">
        <v>8447.9828146922682</v>
      </c>
    </row>
    <row r="3229" spans="10:10" x14ac:dyDescent="0.45">
      <c r="J3229">
        <v>8450.5490253394055</v>
      </c>
    </row>
    <row r="3230" spans="10:10" x14ac:dyDescent="0.45">
      <c r="J3230">
        <v>8451.7250510811446</v>
      </c>
    </row>
    <row r="3231" spans="10:10" x14ac:dyDescent="0.45">
      <c r="J3231">
        <v>8453.2998046875</v>
      </c>
    </row>
    <row r="3232" spans="10:10" x14ac:dyDescent="0.45">
      <c r="J3232">
        <v>8455.6161477397454</v>
      </c>
    </row>
    <row r="3233" spans="10:10" x14ac:dyDescent="0.45">
      <c r="J3233">
        <v>8456.3816388239375</v>
      </c>
    </row>
    <row r="3234" spans="10:10" x14ac:dyDescent="0.45">
      <c r="J3234">
        <v>8465.0205241266176</v>
      </c>
    </row>
    <row r="3235" spans="10:10" x14ac:dyDescent="0.45">
      <c r="J3235">
        <v>8467.7819960783909</v>
      </c>
    </row>
    <row r="3236" spans="10:10" x14ac:dyDescent="0.45">
      <c r="J3236">
        <v>8469.0875265860232</v>
      </c>
    </row>
    <row r="3237" spans="10:10" x14ac:dyDescent="0.45">
      <c r="J3237">
        <v>8471.9624626583191</v>
      </c>
    </row>
    <row r="3238" spans="10:10" x14ac:dyDescent="0.45">
      <c r="J3238">
        <v>8488.0937534458062</v>
      </c>
    </row>
    <row r="3239" spans="10:10" x14ac:dyDescent="0.45">
      <c r="J3239">
        <v>8488.3943261679906</v>
      </c>
    </row>
    <row r="3240" spans="10:10" x14ac:dyDescent="0.45">
      <c r="J3240">
        <v>8489.8268986882285</v>
      </c>
    </row>
    <row r="3241" spans="10:10" x14ac:dyDescent="0.45">
      <c r="J3241">
        <v>8502.8883594639592</v>
      </c>
    </row>
    <row r="3242" spans="10:10" x14ac:dyDescent="0.45">
      <c r="J3242">
        <v>8510.2668567936071</v>
      </c>
    </row>
    <row r="3243" spans="10:10" x14ac:dyDescent="0.45">
      <c r="J3243">
        <v>8524.1260683468336</v>
      </c>
    </row>
    <row r="3244" spans="10:10" x14ac:dyDescent="0.45">
      <c r="J3244">
        <v>8536.9939474990479</v>
      </c>
    </row>
    <row r="3245" spans="10:10" x14ac:dyDescent="0.45">
      <c r="J3245">
        <v>8544.0802672971786</v>
      </c>
    </row>
    <row r="3246" spans="10:10" x14ac:dyDescent="0.45">
      <c r="J3246">
        <v>8551.6374285497659</v>
      </c>
    </row>
    <row r="3247" spans="10:10" x14ac:dyDescent="0.45">
      <c r="J3247">
        <v>8557.4159494963296</v>
      </c>
    </row>
    <row r="3248" spans="10:10" x14ac:dyDescent="0.45">
      <c r="J3248">
        <v>8560.739251357867</v>
      </c>
    </row>
    <row r="3249" spans="10:10" x14ac:dyDescent="0.45">
      <c r="J3249">
        <v>8563.8355491564707</v>
      </c>
    </row>
    <row r="3250" spans="10:10" x14ac:dyDescent="0.45">
      <c r="J3250">
        <v>8567.2094151016827</v>
      </c>
    </row>
    <row r="3251" spans="10:10" x14ac:dyDescent="0.45">
      <c r="J3251">
        <v>8571.8689987336693</v>
      </c>
    </row>
    <row r="3252" spans="10:10" x14ac:dyDescent="0.45">
      <c r="J3252">
        <v>8577.4073190100371</v>
      </c>
    </row>
    <row r="3253" spans="10:10" x14ac:dyDescent="0.45">
      <c r="J3253">
        <v>8585.1678795819735</v>
      </c>
    </row>
    <row r="3254" spans="10:10" x14ac:dyDescent="0.45">
      <c r="J3254">
        <v>8586.2404068539727</v>
      </c>
    </row>
    <row r="3255" spans="10:10" x14ac:dyDescent="0.45">
      <c r="J3255">
        <v>8586.2980995274302</v>
      </c>
    </row>
    <row r="3256" spans="10:10" x14ac:dyDescent="0.45">
      <c r="J3256">
        <v>8586.7780478118093</v>
      </c>
    </row>
    <row r="3257" spans="10:10" x14ac:dyDescent="0.45">
      <c r="J3257">
        <v>8597.7113942345968</v>
      </c>
    </row>
    <row r="3258" spans="10:10" x14ac:dyDescent="0.45">
      <c r="J3258">
        <v>8598.8056921684547</v>
      </c>
    </row>
    <row r="3259" spans="10:10" x14ac:dyDescent="0.45">
      <c r="J3259">
        <v>8601.6090305810158</v>
      </c>
    </row>
    <row r="3260" spans="10:10" x14ac:dyDescent="0.45">
      <c r="J3260">
        <v>8604.7756850518072</v>
      </c>
    </row>
    <row r="3261" spans="10:10" x14ac:dyDescent="0.45">
      <c r="J3261">
        <v>8605.8239854048697</v>
      </c>
    </row>
    <row r="3262" spans="10:10" x14ac:dyDescent="0.45">
      <c r="J3262">
        <v>8623.265625</v>
      </c>
    </row>
    <row r="3263" spans="10:10" x14ac:dyDescent="0.45">
      <c r="J3263">
        <v>8629.2952533971911</v>
      </c>
    </row>
    <row r="3264" spans="10:10" x14ac:dyDescent="0.45">
      <c r="J3264">
        <v>8630.2420446544111</v>
      </c>
    </row>
    <row r="3265" spans="10:10" x14ac:dyDescent="0.45">
      <c r="J3265">
        <v>8630.5889241805362</v>
      </c>
    </row>
    <row r="3266" spans="10:10" x14ac:dyDescent="0.45">
      <c r="J3266">
        <v>8634.6078456951545</v>
      </c>
    </row>
    <row r="3267" spans="10:10" x14ac:dyDescent="0.45">
      <c r="J3267">
        <v>8643.0643143534344</v>
      </c>
    </row>
    <row r="3268" spans="10:10" x14ac:dyDescent="0.45">
      <c r="J3268">
        <v>8645.7564685934303</v>
      </c>
    </row>
    <row r="3269" spans="10:10" x14ac:dyDescent="0.45">
      <c r="J3269">
        <v>8662.1067269097875</v>
      </c>
    </row>
    <row r="3270" spans="10:10" x14ac:dyDescent="0.45">
      <c r="J3270">
        <v>8662.607362820745</v>
      </c>
    </row>
    <row r="3271" spans="10:10" x14ac:dyDescent="0.45">
      <c r="J3271">
        <v>8662.7608819324141</v>
      </c>
    </row>
    <row r="3272" spans="10:10" x14ac:dyDescent="0.45">
      <c r="J3272">
        <v>8666.9106359006855</v>
      </c>
    </row>
    <row r="3273" spans="10:10" x14ac:dyDescent="0.45">
      <c r="J3273">
        <v>8667.8528038659897</v>
      </c>
    </row>
    <row r="3274" spans="10:10" x14ac:dyDescent="0.45">
      <c r="J3274">
        <v>8681.2796018124991</v>
      </c>
    </row>
    <row r="3275" spans="10:10" x14ac:dyDescent="0.45">
      <c r="J3275">
        <v>8688.1666367976213</v>
      </c>
    </row>
    <row r="3276" spans="10:10" x14ac:dyDescent="0.45">
      <c r="J3276">
        <v>8692.9015358144425</v>
      </c>
    </row>
    <row r="3277" spans="10:10" x14ac:dyDescent="0.45">
      <c r="J3277">
        <v>8693.6183974689466</v>
      </c>
    </row>
    <row r="3278" spans="10:10" x14ac:dyDescent="0.45">
      <c r="J3278">
        <v>8699.026167378337</v>
      </c>
    </row>
    <row r="3279" spans="10:10" x14ac:dyDescent="0.45">
      <c r="J3279">
        <v>8704.0350693232904</v>
      </c>
    </row>
    <row r="3280" spans="10:10" x14ac:dyDescent="0.45">
      <c r="J3280">
        <v>8708.7998305162619</v>
      </c>
    </row>
    <row r="3281" spans="10:10" x14ac:dyDescent="0.45">
      <c r="J3281">
        <v>8714.9196635613189</v>
      </c>
    </row>
    <row r="3282" spans="10:10" x14ac:dyDescent="0.45">
      <c r="J3282">
        <v>8716.2924102242141</v>
      </c>
    </row>
    <row r="3283" spans="10:10" x14ac:dyDescent="0.45">
      <c r="J3283">
        <v>8724.5412535563282</v>
      </c>
    </row>
    <row r="3284" spans="10:10" x14ac:dyDescent="0.45">
      <c r="J3284">
        <v>8725.4335356050342</v>
      </c>
    </row>
    <row r="3285" spans="10:10" x14ac:dyDescent="0.45">
      <c r="J3285">
        <v>8728.657125498532</v>
      </c>
    </row>
    <row r="3286" spans="10:10" x14ac:dyDescent="0.45">
      <c r="J3286">
        <v>8732.8130233756419</v>
      </c>
    </row>
    <row r="3287" spans="10:10" x14ac:dyDescent="0.45">
      <c r="J3287">
        <v>8737.2969327249775</v>
      </c>
    </row>
    <row r="3288" spans="10:10" x14ac:dyDescent="0.45">
      <c r="J3288">
        <v>8747.8786093085073</v>
      </c>
    </row>
    <row r="3289" spans="10:10" x14ac:dyDescent="0.45">
      <c r="J3289">
        <v>8759.5223621439945</v>
      </c>
    </row>
    <row r="3290" spans="10:10" x14ac:dyDescent="0.45">
      <c r="J3290">
        <v>8776.4420948346342</v>
      </c>
    </row>
    <row r="3291" spans="10:10" x14ac:dyDescent="0.45">
      <c r="J3291">
        <v>8778.7224848625119</v>
      </c>
    </row>
    <row r="3292" spans="10:10" x14ac:dyDescent="0.45">
      <c r="J3292">
        <v>8779.9013225133494</v>
      </c>
    </row>
    <row r="3293" spans="10:10" x14ac:dyDescent="0.45">
      <c r="J3293">
        <v>8792.3558857426488</v>
      </c>
    </row>
    <row r="3294" spans="10:10" x14ac:dyDescent="0.45">
      <c r="J3294">
        <v>8795.2010721373936</v>
      </c>
    </row>
    <row r="3295" spans="10:10" x14ac:dyDescent="0.45">
      <c r="J3295">
        <v>8797.4132290241341</v>
      </c>
    </row>
    <row r="3296" spans="10:10" x14ac:dyDescent="0.45">
      <c r="J3296">
        <v>8811.147898404437</v>
      </c>
    </row>
    <row r="3297" spans="10:10" x14ac:dyDescent="0.45">
      <c r="J3297">
        <v>8811.5231982103123</v>
      </c>
    </row>
    <row r="3298" spans="10:10" x14ac:dyDescent="0.45">
      <c r="J3298">
        <v>8820.1390105684877</v>
      </c>
    </row>
    <row r="3299" spans="10:10" x14ac:dyDescent="0.45">
      <c r="J3299">
        <v>8824.4896016247731</v>
      </c>
    </row>
    <row r="3300" spans="10:10" x14ac:dyDescent="0.45">
      <c r="J3300">
        <v>8825.014512906042</v>
      </c>
    </row>
    <row r="3301" spans="10:10" x14ac:dyDescent="0.45">
      <c r="J3301">
        <v>8827.2903076882067</v>
      </c>
    </row>
    <row r="3302" spans="10:10" x14ac:dyDescent="0.45">
      <c r="J3302">
        <v>8837.7645003370271</v>
      </c>
    </row>
    <row r="3303" spans="10:10" x14ac:dyDescent="0.45">
      <c r="J3303">
        <v>8857.7761256685644</v>
      </c>
    </row>
    <row r="3304" spans="10:10" x14ac:dyDescent="0.45">
      <c r="J3304">
        <v>8857.7899511551386</v>
      </c>
    </row>
    <row r="3305" spans="10:10" x14ac:dyDescent="0.45">
      <c r="J3305">
        <v>8861.8205286930424</v>
      </c>
    </row>
    <row r="3306" spans="10:10" x14ac:dyDescent="0.45">
      <c r="J3306">
        <v>8863.0054078412686</v>
      </c>
    </row>
    <row r="3307" spans="10:10" x14ac:dyDescent="0.45">
      <c r="J3307">
        <v>8876.7937648723673</v>
      </c>
    </row>
    <row r="3308" spans="10:10" x14ac:dyDescent="0.45">
      <c r="J3308">
        <v>8881.9599693566961</v>
      </c>
    </row>
    <row r="3309" spans="10:10" x14ac:dyDescent="0.45">
      <c r="J3309">
        <v>8893.1116331228586</v>
      </c>
    </row>
    <row r="3310" spans="10:10" x14ac:dyDescent="0.45">
      <c r="J3310">
        <v>8897.1780595082255</v>
      </c>
    </row>
    <row r="3311" spans="10:10" x14ac:dyDescent="0.45">
      <c r="J3311">
        <v>8905.6179867626834</v>
      </c>
    </row>
    <row r="3312" spans="10:10" x14ac:dyDescent="0.45">
      <c r="J3312">
        <v>8914.4827791779262</v>
      </c>
    </row>
    <row r="3313" spans="10:10" x14ac:dyDescent="0.45">
      <c r="J3313">
        <v>8916.5957753535913</v>
      </c>
    </row>
    <row r="3314" spans="10:10" x14ac:dyDescent="0.45">
      <c r="J3314">
        <v>8924.1011640288743</v>
      </c>
    </row>
    <row r="3315" spans="10:10" x14ac:dyDescent="0.45">
      <c r="J3315">
        <v>8925.6662683459417</v>
      </c>
    </row>
    <row r="3316" spans="10:10" x14ac:dyDescent="0.45">
      <c r="J3316">
        <v>8929.2889120209711</v>
      </c>
    </row>
    <row r="3317" spans="10:10" x14ac:dyDescent="0.45">
      <c r="J3317">
        <v>8934.0023546621505</v>
      </c>
    </row>
    <row r="3318" spans="10:10" x14ac:dyDescent="0.45">
      <c r="J3318">
        <v>8936.9921554945358</v>
      </c>
    </row>
    <row r="3319" spans="10:10" x14ac:dyDescent="0.45">
      <c r="J3319">
        <v>8940.3277637385363</v>
      </c>
    </row>
    <row r="3320" spans="10:10" x14ac:dyDescent="0.45">
      <c r="J3320">
        <v>8942.6353789716431</v>
      </c>
    </row>
    <row r="3321" spans="10:10" x14ac:dyDescent="0.45">
      <c r="J3321">
        <v>8946.2802618502446</v>
      </c>
    </row>
    <row r="3322" spans="10:10" x14ac:dyDescent="0.45">
      <c r="J3322">
        <v>8952.5878528444355</v>
      </c>
    </row>
    <row r="3323" spans="10:10" x14ac:dyDescent="0.45">
      <c r="J3323" s="2">
        <v>8954.9451508613201</v>
      </c>
    </row>
    <row r="3324" spans="10:10" x14ac:dyDescent="0.45">
      <c r="J3324">
        <v>8965.0188941731685</v>
      </c>
    </row>
    <row r="3325" spans="10:10" x14ac:dyDescent="0.45">
      <c r="J3325">
        <v>8965.1340009542873</v>
      </c>
    </row>
    <row r="3326" spans="10:10" x14ac:dyDescent="0.45">
      <c r="J3326">
        <v>8965.2189086345043</v>
      </c>
    </row>
    <row r="3327" spans="10:10" x14ac:dyDescent="0.45">
      <c r="J3327">
        <v>8967.0799583780827</v>
      </c>
    </row>
    <row r="3328" spans="10:10" x14ac:dyDescent="0.45">
      <c r="J3328">
        <v>8967.2223013418006</v>
      </c>
    </row>
    <row r="3329" spans="10:10" x14ac:dyDescent="0.45">
      <c r="J3329">
        <v>8968.940408389426</v>
      </c>
    </row>
    <row r="3330" spans="10:10" x14ac:dyDescent="0.45">
      <c r="J3330">
        <v>8983.2133242345899</v>
      </c>
    </row>
    <row r="3331" spans="10:10" x14ac:dyDescent="0.45">
      <c r="J3331" s="2">
        <v>8983.4906943282058</v>
      </c>
    </row>
    <row r="3332" spans="10:10" x14ac:dyDescent="0.45">
      <c r="J3332">
        <v>8985.5766781795046</v>
      </c>
    </row>
    <row r="3333" spans="10:10" x14ac:dyDescent="0.45">
      <c r="J3333">
        <v>8985.6968608252591</v>
      </c>
    </row>
    <row r="3334" spans="10:10" x14ac:dyDescent="0.45">
      <c r="J3334">
        <v>8986.439577593379</v>
      </c>
    </row>
    <row r="3335" spans="10:10" x14ac:dyDescent="0.45">
      <c r="J3335">
        <v>8988.107818806533</v>
      </c>
    </row>
    <row r="3336" spans="10:10" x14ac:dyDescent="0.45">
      <c r="J3336">
        <v>8990.5372764387303</v>
      </c>
    </row>
    <row r="3337" spans="10:10" x14ac:dyDescent="0.45">
      <c r="J3337">
        <v>8991.16205633754</v>
      </c>
    </row>
    <row r="3338" spans="10:10" x14ac:dyDescent="0.45">
      <c r="J3338">
        <v>8998.5990226789309</v>
      </c>
    </row>
    <row r="3339" spans="10:10" x14ac:dyDescent="0.45">
      <c r="J3339">
        <v>9006.7560006102212</v>
      </c>
    </row>
    <row r="3340" spans="10:10" x14ac:dyDescent="0.45">
      <c r="J3340">
        <v>9018.0624936918684</v>
      </c>
    </row>
    <row r="3341" spans="10:10" x14ac:dyDescent="0.45">
      <c r="J3341">
        <v>9025.926106922876</v>
      </c>
    </row>
    <row r="3342" spans="10:10" x14ac:dyDescent="0.45">
      <c r="J3342">
        <v>9042.3978187119792</v>
      </c>
    </row>
    <row r="3343" spans="10:10" x14ac:dyDescent="0.45">
      <c r="J3343">
        <v>9060.3877157340085</v>
      </c>
    </row>
    <row r="3344" spans="10:10" x14ac:dyDescent="0.45">
      <c r="J3344">
        <v>9061.6757699185164</v>
      </c>
    </row>
    <row r="3345" spans="10:10" x14ac:dyDescent="0.45">
      <c r="J3345">
        <v>9068.8869349470951</v>
      </c>
    </row>
    <row r="3346" spans="10:10" x14ac:dyDescent="0.45">
      <c r="J3346">
        <v>9075.5454958392693</v>
      </c>
    </row>
    <row r="3347" spans="10:10" x14ac:dyDescent="0.45">
      <c r="J3347">
        <v>9079.135317694956</v>
      </c>
    </row>
    <row r="3348" spans="10:10" x14ac:dyDescent="0.45">
      <c r="J3348">
        <v>9086.7485351598461</v>
      </c>
    </row>
    <row r="3349" spans="10:10" x14ac:dyDescent="0.45">
      <c r="J3349">
        <v>9091.7685137452299</v>
      </c>
    </row>
    <row r="3350" spans="10:10" x14ac:dyDescent="0.45">
      <c r="J3350">
        <v>9099.0343006449548</v>
      </c>
    </row>
    <row r="3351" spans="10:10" x14ac:dyDescent="0.45">
      <c r="J3351">
        <v>9105.8255899174783</v>
      </c>
    </row>
    <row r="3352" spans="10:10" x14ac:dyDescent="0.45">
      <c r="J3352">
        <v>9116.0788844189246</v>
      </c>
    </row>
    <row r="3353" spans="10:10" x14ac:dyDescent="0.45">
      <c r="J3353">
        <v>9121.7471639799587</v>
      </c>
    </row>
    <row r="3354" spans="10:10" x14ac:dyDescent="0.45">
      <c r="J3354">
        <v>9126.6083984375</v>
      </c>
    </row>
    <row r="3355" spans="10:10" x14ac:dyDescent="0.45">
      <c r="J3355">
        <v>9130.069061455988</v>
      </c>
    </row>
    <row r="3356" spans="10:10" x14ac:dyDescent="0.45">
      <c r="J3356">
        <v>9130.8277593021758</v>
      </c>
    </row>
    <row r="3357" spans="10:10" x14ac:dyDescent="0.45">
      <c r="J3357">
        <v>9133.5591690828551</v>
      </c>
    </row>
    <row r="3358" spans="10:10" x14ac:dyDescent="0.45">
      <c r="J3358">
        <v>9138.8282385501661</v>
      </c>
    </row>
    <row r="3359" spans="10:10" x14ac:dyDescent="0.45">
      <c r="J3359">
        <v>9139.7036706211111</v>
      </c>
    </row>
    <row r="3360" spans="10:10" x14ac:dyDescent="0.45">
      <c r="J3360">
        <v>9144.6779320499536</v>
      </c>
    </row>
    <row r="3361" spans="10:10" x14ac:dyDescent="0.45">
      <c r="J3361">
        <v>9147.210192406028</v>
      </c>
    </row>
    <row r="3362" spans="10:10" x14ac:dyDescent="0.45">
      <c r="J3362">
        <v>9147.7775066555023</v>
      </c>
    </row>
    <row r="3363" spans="10:10" x14ac:dyDescent="0.45">
      <c r="J3363">
        <v>9154.0892619651077</v>
      </c>
    </row>
    <row r="3364" spans="10:10" x14ac:dyDescent="0.45">
      <c r="J3364">
        <v>9157.0463074290819</v>
      </c>
    </row>
    <row r="3365" spans="10:10" x14ac:dyDescent="0.45">
      <c r="J3365" s="2">
        <v>9163.0313075488903</v>
      </c>
    </row>
    <row r="3366" spans="10:10" x14ac:dyDescent="0.45">
      <c r="J3366">
        <v>9169.7319205285476</v>
      </c>
    </row>
    <row r="3367" spans="10:10" x14ac:dyDescent="0.45">
      <c r="J3367">
        <v>9174.4456361686334</v>
      </c>
    </row>
    <row r="3368" spans="10:10" x14ac:dyDescent="0.45">
      <c r="J3368">
        <v>9178.9442158936617</v>
      </c>
    </row>
    <row r="3369" spans="10:10" x14ac:dyDescent="0.45">
      <c r="J3369">
        <v>9182.4961612559964</v>
      </c>
    </row>
    <row r="3370" spans="10:10" x14ac:dyDescent="0.45">
      <c r="J3370">
        <v>9186.8159034289856</v>
      </c>
    </row>
    <row r="3371" spans="10:10" x14ac:dyDescent="0.45">
      <c r="J3371">
        <v>9187.3637761382888</v>
      </c>
    </row>
    <row r="3372" spans="10:10" x14ac:dyDescent="0.45">
      <c r="J3372">
        <v>9197.6183820427232</v>
      </c>
    </row>
    <row r="3373" spans="10:10" x14ac:dyDescent="0.45">
      <c r="J3373">
        <v>9199.8817635794076</v>
      </c>
    </row>
    <row r="3374" spans="10:10" x14ac:dyDescent="0.45">
      <c r="J3374">
        <v>9201.4276859388501</v>
      </c>
    </row>
    <row r="3375" spans="10:10" x14ac:dyDescent="0.45">
      <c r="J3375">
        <v>9201.7397384053438</v>
      </c>
    </row>
    <row r="3376" spans="10:10" x14ac:dyDescent="0.45">
      <c r="J3376">
        <v>9203.7621631077254</v>
      </c>
    </row>
    <row r="3377" spans="10:10" x14ac:dyDescent="0.45">
      <c r="J3377">
        <v>9203.796562546373</v>
      </c>
    </row>
    <row r="3378" spans="10:10" x14ac:dyDescent="0.45">
      <c r="J3378">
        <v>9205.1552695377832</v>
      </c>
    </row>
    <row r="3379" spans="10:10" x14ac:dyDescent="0.45">
      <c r="J3379">
        <v>9205.1841634591365</v>
      </c>
    </row>
    <row r="3380" spans="10:10" x14ac:dyDescent="0.45">
      <c r="J3380">
        <v>9214.1805124427665</v>
      </c>
    </row>
    <row r="3381" spans="10:10" x14ac:dyDescent="0.45">
      <c r="J3381">
        <v>9216.1006162073154</v>
      </c>
    </row>
    <row r="3382" spans="10:10" x14ac:dyDescent="0.45">
      <c r="J3382">
        <v>9225.970542612964</v>
      </c>
    </row>
    <row r="3383" spans="10:10" x14ac:dyDescent="0.45">
      <c r="J3383">
        <v>9227.6379186248923</v>
      </c>
    </row>
    <row r="3384" spans="10:10" x14ac:dyDescent="0.45">
      <c r="J3384">
        <v>9242.5002013001067</v>
      </c>
    </row>
    <row r="3385" spans="10:10" x14ac:dyDescent="0.45">
      <c r="J3385">
        <v>9247.6438270392937</v>
      </c>
    </row>
    <row r="3386" spans="10:10" x14ac:dyDescent="0.45">
      <c r="J3386">
        <v>9248.2763689941639</v>
      </c>
    </row>
    <row r="3387" spans="10:10" x14ac:dyDescent="0.45">
      <c r="J3387">
        <v>9254.537109375</v>
      </c>
    </row>
    <row r="3388" spans="10:10" x14ac:dyDescent="0.45">
      <c r="J3388">
        <v>9258.8829610902703</v>
      </c>
    </row>
    <row r="3389" spans="10:10" x14ac:dyDescent="0.45">
      <c r="J3389">
        <v>9265.5153672073338</v>
      </c>
    </row>
    <row r="3390" spans="10:10" x14ac:dyDescent="0.45">
      <c r="J3390">
        <v>9266.0914614569829</v>
      </c>
    </row>
    <row r="3391" spans="10:10" x14ac:dyDescent="0.45">
      <c r="J3391">
        <v>9267.7550458845053</v>
      </c>
    </row>
    <row r="3392" spans="10:10" x14ac:dyDescent="0.45">
      <c r="J3392">
        <v>9283.92578125</v>
      </c>
    </row>
    <row r="3393" spans="10:10" x14ac:dyDescent="0.45">
      <c r="J3393">
        <v>9289.7422464958981</v>
      </c>
    </row>
    <row r="3394" spans="10:10" x14ac:dyDescent="0.45">
      <c r="J3394">
        <v>9290.8085535212722</v>
      </c>
    </row>
    <row r="3395" spans="10:10" x14ac:dyDescent="0.45">
      <c r="J3395">
        <v>9293.2380008411146</v>
      </c>
    </row>
    <row r="3396" spans="10:10" x14ac:dyDescent="0.45">
      <c r="J3396">
        <v>9297.5881020883971</v>
      </c>
    </row>
    <row r="3397" spans="10:10" x14ac:dyDescent="0.45">
      <c r="J3397">
        <v>9303.6452920237389</v>
      </c>
    </row>
    <row r="3398" spans="10:10" x14ac:dyDescent="0.45">
      <c r="J3398">
        <v>9313.7327969548223</v>
      </c>
    </row>
    <row r="3399" spans="10:10" x14ac:dyDescent="0.45">
      <c r="J3399">
        <v>9319.6743418635069</v>
      </c>
    </row>
    <row r="3400" spans="10:10" x14ac:dyDescent="0.45">
      <c r="J3400">
        <v>9323.3944894138604</v>
      </c>
    </row>
    <row r="3401" spans="10:10" x14ac:dyDescent="0.45">
      <c r="J3401">
        <v>9323.72265625</v>
      </c>
    </row>
    <row r="3402" spans="10:10" x14ac:dyDescent="0.45">
      <c r="J3402">
        <v>9334.4660486631528</v>
      </c>
    </row>
    <row r="3403" spans="10:10" x14ac:dyDescent="0.45">
      <c r="J3403">
        <v>9336.5983021259435</v>
      </c>
    </row>
    <row r="3404" spans="10:10" x14ac:dyDescent="0.45">
      <c r="J3404">
        <v>9337.3064161645289</v>
      </c>
    </row>
    <row r="3405" spans="10:10" x14ac:dyDescent="0.45">
      <c r="J3405">
        <v>9347.4658901680123</v>
      </c>
    </row>
    <row r="3406" spans="10:10" x14ac:dyDescent="0.45">
      <c r="J3406">
        <v>9354.1313671307707</v>
      </c>
    </row>
    <row r="3407" spans="10:10" x14ac:dyDescent="0.45">
      <c r="J3407">
        <v>9380.9400729005702</v>
      </c>
    </row>
    <row r="3408" spans="10:10" x14ac:dyDescent="0.45">
      <c r="J3408">
        <v>9384.0809096499888</v>
      </c>
    </row>
    <row r="3409" spans="10:10" x14ac:dyDescent="0.45">
      <c r="J3409">
        <v>9387.4649130134167</v>
      </c>
    </row>
    <row r="3410" spans="10:10" x14ac:dyDescent="0.45">
      <c r="J3410">
        <v>9388.8189079697568</v>
      </c>
    </row>
    <row r="3411" spans="10:10" x14ac:dyDescent="0.45">
      <c r="J3411">
        <v>9392.6891381794339</v>
      </c>
    </row>
    <row r="3412" spans="10:10" x14ac:dyDescent="0.45">
      <c r="J3412">
        <v>9397.6185279187139</v>
      </c>
    </row>
    <row r="3413" spans="10:10" x14ac:dyDescent="0.45">
      <c r="J3413">
        <v>9399.2579230510273</v>
      </c>
    </row>
    <row r="3414" spans="10:10" x14ac:dyDescent="0.45">
      <c r="J3414">
        <v>9401.5329396001835</v>
      </c>
    </row>
    <row r="3415" spans="10:10" x14ac:dyDescent="0.45">
      <c r="J3415">
        <v>9402.9029301401242</v>
      </c>
    </row>
    <row r="3416" spans="10:10" x14ac:dyDescent="0.45">
      <c r="J3416">
        <v>9411.1382190320437</v>
      </c>
    </row>
    <row r="3417" spans="10:10" x14ac:dyDescent="0.45">
      <c r="J3417">
        <v>9416.6438680607098</v>
      </c>
    </row>
    <row r="3418" spans="10:10" x14ac:dyDescent="0.45">
      <c r="J3418">
        <v>9417.530406266329</v>
      </c>
    </row>
    <row r="3419" spans="10:10" x14ac:dyDescent="0.45">
      <c r="J3419">
        <v>9429.0727955203674</v>
      </c>
    </row>
    <row r="3420" spans="10:10" x14ac:dyDescent="0.45">
      <c r="J3420">
        <v>9435.0500921550865</v>
      </c>
    </row>
    <row r="3421" spans="10:10" x14ac:dyDescent="0.45">
      <c r="J3421">
        <v>9454.1981468000231</v>
      </c>
    </row>
    <row r="3422" spans="10:10" x14ac:dyDescent="0.45">
      <c r="J3422">
        <v>9454.8785283655652</v>
      </c>
    </row>
    <row r="3423" spans="10:10" x14ac:dyDescent="0.45">
      <c r="J3423">
        <v>9457.0445425690214</v>
      </c>
    </row>
    <row r="3424" spans="10:10" x14ac:dyDescent="0.45">
      <c r="J3424">
        <v>9472.445099427996</v>
      </c>
    </row>
    <row r="3425" spans="10:10" x14ac:dyDescent="0.45">
      <c r="J3425">
        <v>9474.6425964704504</v>
      </c>
    </row>
    <row r="3426" spans="10:10" x14ac:dyDescent="0.45">
      <c r="J3426">
        <v>9479.3506393632779</v>
      </c>
    </row>
    <row r="3427" spans="10:10" x14ac:dyDescent="0.45">
      <c r="J3427">
        <v>9480.4806817968874</v>
      </c>
    </row>
    <row r="3428" spans="10:10" x14ac:dyDescent="0.45">
      <c r="J3428">
        <v>9481.0733540560486</v>
      </c>
    </row>
    <row r="3429" spans="10:10" x14ac:dyDescent="0.45">
      <c r="J3429">
        <v>9489.9468315486592</v>
      </c>
    </row>
    <row r="3430" spans="10:10" x14ac:dyDescent="0.45">
      <c r="J3430" s="2">
        <v>9497.2544993349875</v>
      </c>
    </row>
    <row r="3431" spans="10:10" x14ac:dyDescent="0.45">
      <c r="J3431">
        <v>9498.6738411403567</v>
      </c>
    </row>
    <row r="3432" spans="10:10" x14ac:dyDescent="0.45">
      <c r="J3432">
        <v>9510.0438216574257</v>
      </c>
    </row>
    <row r="3433" spans="10:10" x14ac:dyDescent="0.45">
      <c r="J3433">
        <v>9514.4035428554289</v>
      </c>
    </row>
    <row r="3434" spans="10:10" x14ac:dyDescent="0.45">
      <c r="J3434">
        <v>9520.0819184428638</v>
      </c>
    </row>
    <row r="3435" spans="10:10" x14ac:dyDescent="0.45">
      <c r="J3435">
        <v>9524.0870035457574</v>
      </c>
    </row>
    <row r="3436" spans="10:10" x14ac:dyDescent="0.45">
      <c r="J3436">
        <v>9527.7091400525533</v>
      </c>
    </row>
    <row r="3437" spans="10:10" x14ac:dyDescent="0.45">
      <c r="J3437">
        <v>9530.2907113671772</v>
      </c>
    </row>
    <row r="3438" spans="10:10" x14ac:dyDescent="0.45">
      <c r="J3438">
        <v>9537.6402800689084</v>
      </c>
    </row>
    <row r="3439" spans="10:10" x14ac:dyDescent="0.45">
      <c r="J3439">
        <v>9538.1905414261419</v>
      </c>
    </row>
    <row r="3440" spans="10:10" x14ac:dyDescent="0.45">
      <c r="J3440">
        <v>9543.0370969023643</v>
      </c>
    </row>
    <row r="3441" spans="10:10" x14ac:dyDescent="0.45">
      <c r="J3441">
        <v>9543.520353849588</v>
      </c>
    </row>
    <row r="3442" spans="10:10" x14ac:dyDescent="0.45">
      <c r="J3442">
        <v>9552.314453125</v>
      </c>
    </row>
    <row r="3443" spans="10:10" x14ac:dyDescent="0.45">
      <c r="J3443">
        <v>9560.174281161424</v>
      </c>
    </row>
    <row r="3444" spans="10:10" x14ac:dyDescent="0.45">
      <c r="J3444">
        <v>9564.1411785796881</v>
      </c>
    </row>
    <row r="3445" spans="10:10" x14ac:dyDescent="0.45">
      <c r="J3445">
        <v>9570.2762644628019</v>
      </c>
    </row>
    <row r="3446" spans="10:10" x14ac:dyDescent="0.45">
      <c r="J3446">
        <v>9577.1642113407888</v>
      </c>
    </row>
    <row r="3447" spans="10:10" x14ac:dyDescent="0.45">
      <c r="J3447">
        <v>9579.2008131769599</v>
      </c>
    </row>
    <row r="3448" spans="10:10" x14ac:dyDescent="0.45">
      <c r="J3448">
        <v>9582.3410287946554</v>
      </c>
    </row>
    <row r="3449" spans="10:10" x14ac:dyDescent="0.45">
      <c r="J3449">
        <v>9597.965457891878</v>
      </c>
    </row>
    <row r="3450" spans="10:10" x14ac:dyDescent="0.45">
      <c r="J3450">
        <v>9602.1401343619364</v>
      </c>
    </row>
    <row r="3451" spans="10:10" x14ac:dyDescent="0.45">
      <c r="J3451">
        <v>9609.0128263362913</v>
      </c>
    </row>
    <row r="3452" spans="10:10" x14ac:dyDescent="0.45">
      <c r="J3452">
        <v>9609.4855567287359</v>
      </c>
    </row>
    <row r="3453" spans="10:10" x14ac:dyDescent="0.45">
      <c r="J3453">
        <v>9616.5948550082467</v>
      </c>
    </row>
    <row r="3454" spans="10:10" x14ac:dyDescent="0.45">
      <c r="J3454">
        <v>9618.0164352999436</v>
      </c>
    </row>
    <row r="3455" spans="10:10" x14ac:dyDescent="0.45">
      <c r="J3455">
        <v>9631.9289925535977</v>
      </c>
    </row>
    <row r="3456" spans="10:10" x14ac:dyDescent="0.45">
      <c r="J3456">
        <v>9635.1512133230917</v>
      </c>
    </row>
    <row r="3457" spans="10:10" x14ac:dyDescent="0.45">
      <c r="J3457">
        <v>9646.7698438325478</v>
      </c>
    </row>
    <row r="3458" spans="10:10" x14ac:dyDescent="0.45">
      <c r="J3458">
        <v>9652.1997624331125</v>
      </c>
    </row>
    <row r="3459" spans="10:10" x14ac:dyDescent="0.45">
      <c r="J3459">
        <v>9667.081535580568</v>
      </c>
    </row>
    <row r="3460" spans="10:10" x14ac:dyDescent="0.45">
      <c r="J3460">
        <v>9671.4627129782475</v>
      </c>
    </row>
    <row r="3461" spans="10:10" x14ac:dyDescent="0.45">
      <c r="J3461">
        <v>9687.8439544851371</v>
      </c>
    </row>
    <row r="3462" spans="10:10" x14ac:dyDescent="0.45">
      <c r="J3462">
        <v>9697.853439036031</v>
      </c>
    </row>
    <row r="3463" spans="10:10" x14ac:dyDescent="0.45">
      <c r="J3463">
        <v>9704.4433510851304</v>
      </c>
    </row>
    <row r="3464" spans="10:10" x14ac:dyDescent="0.45">
      <c r="J3464">
        <v>9707.0681891842196</v>
      </c>
    </row>
    <row r="3465" spans="10:10" x14ac:dyDescent="0.45">
      <c r="J3465">
        <v>9709.0993064677059</v>
      </c>
    </row>
    <row r="3466" spans="10:10" x14ac:dyDescent="0.45">
      <c r="J3466">
        <v>9713.3586330936214</v>
      </c>
    </row>
    <row r="3467" spans="10:10" x14ac:dyDescent="0.45">
      <c r="J3467">
        <v>9713.6534846883442</v>
      </c>
    </row>
    <row r="3468" spans="10:10" x14ac:dyDescent="0.45">
      <c r="J3468">
        <v>9716.3781592477389</v>
      </c>
    </row>
    <row r="3469" spans="10:10" x14ac:dyDescent="0.45">
      <c r="J3469">
        <v>9734.8923972924149</v>
      </c>
    </row>
    <row r="3470" spans="10:10" x14ac:dyDescent="0.45">
      <c r="J3470">
        <v>9736.234974627896</v>
      </c>
    </row>
    <row r="3471" spans="10:10" x14ac:dyDescent="0.45">
      <c r="J3471">
        <v>9738.5374692619353</v>
      </c>
    </row>
    <row r="3472" spans="10:10" x14ac:dyDescent="0.45">
      <c r="J3472">
        <v>9744.2302050689286</v>
      </c>
    </row>
    <row r="3473" spans="10:10" x14ac:dyDescent="0.45">
      <c r="J3473">
        <v>9752.8483079677007</v>
      </c>
    </row>
    <row r="3474" spans="10:10" x14ac:dyDescent="0.45">
      <c r="J3474">
        <v>9755.9287596459635</v>
      </c>
    </row>
    <row r="3475" spans="10:10" x14ac:dyDescent="0.45">
      <c r="J3475">
        <v>9756.7521864595001</v>
      </c>
    </row>
    <row r="3476" spans="10:10" x14ac:dyDescent="0.45">
      <c r="J3476">
        <v>9756.8408483602598</v>
      </c>
    </row>
    <row r="3477" spans="10:10" x14ac:dyDescent="0.45">
      <c r="J3477">
        <v>9761.5151957868602</v>
      </c>
    </row>
    <row r="3478" spans="10:10" x14ac:dyDescent="0.45">
      <c r="J3478">
        <v>9768.6920108040431</v>
      </c>
    </row>
    <row r="3479" spans="10:10" x14ac:dyDescent="0.45">
      <c r="J3479">
        <v>9775.5532350579961</v>
      </c>
    </row>
    <row r="3480" spans="10:10" x14ac:dyDescent="0.45">
      <c r="J3480">
        <v>9782.7891660323876</v>
      </c>
    </row>
    <row r="3481" spans="10:10" x14ac:dyDescent="0.45">
      <c r="J3481">
        <v>9801.649331074108</v>
      </c>
    </row>
    <row r="3482" spans="10:10" x14ac:dyDescent="0.45">
      <c r="J3482">
        <v>9801.9621246482802</v>
      </c>
    </row>
    <row r="3483" spans="10:10" x14ac:dyDescent="0.45">
      <c r="J3483">
        <v>9806.4717913274508</v>
      </c>
    </row>
    <row r="3484" spans="10:10" x14ac:dyDescent="0.45">
      <c r="J3484">
        <v>9813.6219515699104</v>
      </c>
    </row>
    <row r="3485" spans="10:10" x14ac:dyDescent="0.45">
      <c r="J3485">
        <v>9816.5985565312349</v>
      </c>
    </row>
    <row r="3486" spans="10:10" x14ac:dyDescent="0.45">
      <c r="J3486">
        <v>9819.9903601026199</v>
      </c>
    </row>
    <row r="3487" spans="10:10" x14ac:dyDescent="0.45">
      <c r="J3487">
        <v>9820.2073695703766</v>
      </c>
    </row>
    <row r="3488" spans="10:10" x14ac:dyDescent="0.45">
      <c r="J3488">
        <v>9829.866343471138</v>
      </c>
    </row>
    <row r="3489" spans="10:10" x14ac:dyDescent="0.45">
      <c r="J3489">
        <v>9842.888671875</v>
      </c>
    </row>
    <row r="3490" spans="10:10" x14ac:dyDescent="0.45">
      <c r="J3490">
        <v>9844.1293636442242</v>
      </c>
    </row>
    <row r="3491" spans="10:10" x14ac:dyDescent="0.45">
      <c r="J3491">
        <v>9853.7353364607407</v>
      </c>
    </row>
    <row r="3492" spans="10:10" x14ac:dyDescent="0.45">
      <c r="J3492">
        <v>9864.0621555283851</v>
      </c>
    </row>
    <row r="3493" spans="10:10" x14ac:dyDescent="0.45">
      <c r="J3493">
        <v>9866.0169925084701</v>
      </c>
    </row>
    <row r="3494" spans="10:10" x14ac:dyDescent="0.45">
      <c r="J3494">
        <v>9867.3969534390435</v>
      </c>
    </row>
    <row r="3495" spans="10:10" x14ac:dyDescent="0.45">
      <c r="J3495">
        <v>9876.4655671166565</v>
      </c>
    </row>
    <row r="3496" spans="10:10" x14ac:dyDescent="0.45">
      <c r="J3496">
        <v>9876.6166955998015</v>
      </c>
    </row>
    <row r="3497" spans="10:10" x14ac:dyDescent="0.45">
      <c r="J3497">
        <v>9882.7257180391516</v>
      </c>
    </row>
    <row r="3498" spans="10:10" x14ac:dyDescent="0.45">
      <c r="J3498">
        <v>9887.9393548254957</v>
      </c>
    </row>
    <row r="3499" spans="10:10" x14ac:dyDescent="0.45">
      <c r="J3499">
        <v>9890.9247092483565</v>
      </c>
    </row>
    <row r="3500" spans="10:10" x14ac:dyDescent="0.45">
      <c r="J3500">
        <v>9898.9291934644589</v>
      </c>
    </row>
    <row r="3501" spans="10:10" x14ac:dyDescent="0.45">
      <c r="J3501">
        <v>9899.4607461064716</v>
      </c>
    </row>
    <row r="3502" spans="10:10" x14ac:dyDescent="0.45">
      <c r="J3502">
        <v>9905.678011904829</v>
      </c>
    </row>
    <row r="3503" spans="10:10" x14ac:dyDescent="0.45">
      <c r="J3503">
        <v>9909.2903140376675</v>
      </c>
    </row>
    <row r="3504" spans="10:10" x14ac:dyDescent="0.45">
      <c r="J3504">
        <v>9910.5206374686422</v>
      </c>
    </row>
    <row r="3505" spans="10:10" x14ac:dyDescent="0.45">
      <c r="J3505">
        <v>9921.4795396947593</v>
      </c>
    </row>
    <row r="3506" spans="10:10" x14ac:dyDescent="0.45">
      <c r="J3506">
        <v>9921.833984375</v>
      </c>
    </row>
    <row r="3507" spans="10:10" x14ac:dyDescent="0.45">
      <c r="J3507">
        <v>9924.6892014448695</v>
      </c>
    </row>
    <row r="3508" spans="10:10" x14ac:dyDescent="0.45">
      <c r="J3508">
        <v>9924.8226131847678</v>
      </c>
    </row>
    <row r="3509" spans="10:10" x14ac:dyDescent="0.45">
      <c r="J3509">
        <v>9927.2341002505982</v>
      </c>
    </row>
    <row r="3510" spans="10:10" x14ac:dyDescent="0.45">
      <c r="J3510">
        <v>9942.8027297602566</v>
      </c>
    </row>
    <row r="3511" spans="10:10" x14ac:dyDescent="0.45">
      <c r="J3511">
        <v>9946.0405537033312</v>
      </c>
    </row>
    <row r="3512" spans="10:10" x14ac:dyDescent="0.45">
      <c r="J3512">
        <v>9946.8038592333141</v>
      </c>
    </row>
    <row r="3513" spans="10:10" x14ac:dyDescent="0.45">
      <c r="J3513">
        <v>9949.4801653476898</v>
      </c>
    </row>
    <row r="3514" spans="10:10" x14ac:dyDescent="0.45">
      <c r="J3514">
        <v>9949.4893876563347</v>
      </c>
    </row>
    <row r="3515" spans="10:10" x14ac:dyDescent="0.45">
      <c r="J3515">
        <v>9951.1319159145824</v>
      </c>
    </row>
    <row r="3516" spans="10:10" x14ac:dyDescent="0.45">
      <c r="J3516">
        <v>9953.4649288085693</v>
      </c>
    </row>
    <row r="3517" spans="10:10" x14ac:dyDescent="0.45">
      <c r="J3517">
        <v>9975.0223212590045</v>
      </c>
    </row>
    <row r="3518" spans="10:10" x14ac:dyDescent="0.45">
      <c r="J3518">
        <v>9985.9788157582825</v>
      </c>
    </row>
    <row r="3519" spans="10:10" x14ac:dyDescent="0.45">
      <c r="J3519">
        <v>10009.971475600563</v>
      </c>
    </row>
    <row r="3520" spans="10:10" x14ac:dyDescent="0.45">
      <c r="J3520">
        <v>10013.91961352957</v>
      </c>
    </row>
    <row r="3521" spans="10:10" x14ac:dyDescent="0.45">
      <c r="J3521">
        <v>10016.347973519398</v>
      </c>
    </row>
    <row r="3522" spans="10:10" x14ac:dyDescent="0.45">
      <c r="J3522">
        <v>10018.738708081135</v>
      </c>
    </row>
    <row r="3523" spans="10:10" x14ac:dyDescent="0.45">
      <c r="J3523">
        <v>10019.994154044078</v>
      </c>
    </row>
    <row r="3524" spans="10:10" x14ac:dyDescent="0.45">
      <c r="J3524">
        <v>10027.537299602549</v>
      </c>
    </row>
    <row r="3525" spans="10:10" x14ac:dyDescent="0.45">
      <c r="J3525">
        <v>10030.128784048833</v>
      </c>
    </row>
    <row r="3526" spans="10:10" x14ac:dyDescent="0.45">
      <c r="J3526">
        <v>10035.279773817476</v>
      </c>
    </row>
    <row r="3527" spans="10:10" x14ac:dyDescent="0.45">
      <c r="J3527">
        <v>10035.741222277864</v>
      </c>
    </row>
    <row r="3528" spans="10:10" x14ac:dyDescent="0.45">
      <c r="J3528">
        <v>10059.330479203698</v>
      </c>
    </row>
    <row r="3529" spans="10:10" x14ac:dyDescent="0.45">
      <c r="J3529">
        <v>10059.685649440789</v>
      </c>
    </row>
    <row r="3530" spans="10:10" x14ac:dyDescent="0.45">
      <c r="J3530">
        <v>10059.982060395419</v>
      </c>
    </row>
    <row r="3531" spans="10:10" x14ac:dyDescent="0.45">
      <c r="J3531">
        <v>10063.83171291703</v>
      </c>
    </row>
    <row r="3532" spans="10:10" x14ac:dyDescent="0.45">
      <c r="J3532">
        <v>10064.677127417008</v>
      </c>
    </row>
    <row r="3533" spans="10:10" x14ac:dyDescent="0.45">
      <c r="J3533">
        <v>10066.072975359777</v>
      </c>
    </row>
    <row r="3534" spans="10:10" x14ac:dyDescent="0.45">
      <c r="J3534">
        <v>10080.18250039801</v>
      </c>
    </row>
    <row r="3535" spans="10:10" x14ac:dyDescent="0.45">
      <c r="J3535">
        <v>10080.284409259632</v>
      </c>
    </row>
    <row r="3536" spans="10:10" x14ac:dyDescent="0.45">
      <c r="J3536">
        <v>10080.688038193535</v>
      </c>
    </row>
    <row r="3537" spans="10:10" x14ac:dyDescent="0.45">
      <c r="J3537">
        <v>10083.526830062217</v>
      </c>
    </row>
    <row r="3538" spans="10:10" x14ac:dyDescent="0.45">
      <c r="J3538">
        <v>10092.695143243509</v>
      </c>
    </row>
    <row r="3539" spans="10:10" x14ac:dyDescent="0.45">
      <c r="J3539">
        <v>10094.587966181531</v>
      </c>
    </row>
    <row r="3540" spans="10:10" x14ac:dyDescent="0.45">
      <c r="J3540">
        <v>10103.02974159792</v>
      </c>
    </row>
    <row r="3541" spans="10:10" x14ac:dyDescent="0.45">
      <c r="J3541">
        <v>10117.390185777396</v>
      </c>
    </row>
    <row r="3542" spans="10:10" x14ac:dyDescent="0.45">
      <c r="J3542">
        <v>10121.15564283019</v>
      </c>
    </row>
    <row r="3543" spans="10:10" x14ac:dyDescent="0.45">
      <c r="J3543">
        <v>10131.346369794041</v>
      </c>
    </row>
    <row r="3544" spans="10:10" x14ac:dyDescent="0.45">
      <c r="J3544">
        <v>10132.105835451377</v>
      </c>
    </row>
    <row r="3545" spans="10:10" x14ac:dyDescent="0.45">
      <c r="J3545">
        <v>10133.404114205965</v>
      </c>
    </row>
    <row r="3546" spans="10:10" x14ac:dyDescent="0.45">
      <c r="J3546">
        <v>10151.721799816532</v>
      </c>
    </row>
    <row r="3547" spans="10:10" x14ac:dyDescent="0.45">
      <c r="J3547">
        <v>10154.338790495245</v>
      </c>
    </row>
    <row r="3548" spans="10:10" x14ac:dyDescent="0.45">
      <c r="J3548">
        <v>10182.508572289533</v>
      </c>
    </row>
    <row r="3549" spans="10:10" x14ac:dyDescent="0.45">
      <c r="J3549">
        <v>10184.855664589293</v>
      </c>
    </row>
    <row r="3550" spans="10:10" x14ac:dyDescent="0.45">
      <c r="J3550">
        <v>10191.661698863894</v>
      </c>
    </row>
    <row r="3551" spans="10:10" x14ac:dyDescent="0.45">
      <c r="J3551">
        <v>10200.139260973319</v>
      </c>
    </row>
    <row r="3552" spans="10:10" x14ac:dyDescent="0.45">
      <c r="J3552">
        <v>10213.813960892168</v>
      </c>
    </row>
    <row r="3553" spans="10:10" x14ac:dyDescent="0.45">
      <c r="J3553">
        <v>10223.106532255835</v>
      </c>
    </row>
    <row r="3554" spans="10:10" x14ac:dyDescent="0.45">
      <c r="J3554">
        <v>10223.968280352676</v>
      </c>
    </row>
    <row r="3555" spans="10:10" x14ac:dyDescent="0.45">
      <c r="J3555">
        <v>10226.7666015625</v>
      </c>
    </row>
    <row r="3556" spans="10:10" x14ac:dyDescent="0.45">
      <c r="J3556">
        <v>10230.448595099624</v>
      </c>
    </row>
    <row r="3557" spans="10:10" x14ac:dyDescent="0.45">
      <c r="J3557">
        <v>10237.088999450041</v>
      </c>
    </row>
    <row r="3558" spans="10:10" x14ac:dyDescent="0.45">
      <c r="J3558">
        <v>10237.450782133963</v>
      </c>
    </row>
    <row r="3559" spans="10:10" x14ac:dyDescent="0.45">
      <c r="J3559">
        <v>10242.8475586846</v>
      </c>
    </row>
    <row r="3560" spans="10:10" x14ac:dyDescent="0.45">
      <c r="J3560">
        <v>10242.988676182982</v>
      </c>
    </row>
    <row r="3561" spans="10:10" x14ac:dyDescent="0.45">
      <c r="J3561">
        <v>10244.517781618393</v>
      </c>
    </row>
    <row r="3562" spans="10:10" x14ac:dyDescent="0.45">
      <c r="J3562">
        <v>10249.167063748733</v>
      </c>
    </row>
    <row r="3563" spans="10:10" x14ac:dyDescent="0.45">
      <c r="J3563">
        <v>10250.671577261977</v>
      </c>
    </row>
    <row r="3564" spans="10:10" x14ac:dyDescent="0.45">
      <c r="J3564">
        <v>10256.43675536159</v>
      </c>
    </row>
    <row r="3565" spans="10:10" x14ac:dyDescent="0.45">
      <c r="J3565">
        <v>10260.263427037607</v>
      </c>
    </row>
    <row r="3566" spans="10:10" x14ac:dyDescent="0.45">
      <c r="J3566">
        <v>10262.595165187096</v>
      </c>
    </row>
    <row r="3567" spans="10:10" x14ac:dyDescent="0.45">
      <c r="J3567">
        <v>10273.466834566047</v>
      </c>
    </row>
    <row r="3568" spans="10:10" x14ac:dyDescent="0.45">
      <c r="J3568">
        <v>10291.445877620312</v>
      </c>
    </row>
    <row r="3569" spans="10:10" x14ac:dyDescent="0.45">
      <c r="J3569">
        <v>10292.530942748537</v>
      </c>
    </row>
    <row r="3570" spans="10:10" x14ac:dyDescent="0.45">
      <c r="J3570">
        <v>10300.440893831621</v>
      </c>
    </row>
    <row r="3571" spans="10:10" x14ac:dyDescent="0.45">
      <c r="J3571">
        <v>10303.233750404677</v>
      </c>
    </row>
    <row r="3572" spans="10:10" x14ac:dyDescent="0.45">
      <c r="J3572">
        <v>10303.343260277448</v>
      </c>
    </row>
    <row r="3573" spans="10:10" x14ac:dyDescent="0.45">
      <c r="J3573">
        <v>10307.064987885446</v>
      </c>
    </row>
    <row r="3574" spans="10:10" x14ac:dyDescent="0.45">
      <c r="J3574">
        <v>10312.353331255121</v>
      </c>
    </row>
    <row r="3575" spans="10:10" x14ac:dyDescent="0.45">
      <c r="J3575">
        <v>10325.840489612647</v>
      </c>
    </row>
    <row r="3576" spans="10:10" x14ac:dyDescent="0.45">
      <c r="J3576">
        <v>10342.431711275387</v>
      </c>
    </row>
    <row r="3577" spans="10:10" x14ac:dyDescent="0.45">
      <c r="J3577">
        <v>10344.383918919171</v>
      </c>
    </row>
    <row r="3578" spans="10:10" x14ac:dyDescent="0.45">
      <c r="J3578">
        <v>10345.808098275887</v>
      </c>
    </row>
    <row r="3579" spans="10:10" x14ac:dyDescent="0.45">
      <c r="J3579">
        <v>10350.779696333966</v>
      </c>
    </row>
    <row r="3580" spans="10:10" x14ac:dyDescent="0.45">
      <c r="J3580">
        <v>10367.348955751866</v>
      </c>
    </row>
    <row r="3581" spans="10:10" x14ac:dyDescent="0.45">
      <c r="J3581">
        <v>10371.962907945142</v>
      </c>
    </row>
    <row r="3582" spans="10:10" x14ac:dyDescent="0.45">
      <c r="J3582">
        <v>10381.624812680142</v>
      </c>
    </row>
    <row r="3583" spans="10:10" x14ac:dyDescent="0.45">
      <c r="J3583">
        <v>10385.26326221305</v>
      </c>
    </row>
    <row r="3584" spans="10:10" x14ac:dyDescent="0.45">
      <c r="J3584">
        <v>10411.841615296738</v>
      </c>
    </row>
    <row r="3585" spans="10:10" x14ac:dyDescent="0.45">
      <c r="J3585">
        <v>10414.600871494244</v>
      </c>
    </row>
    <row r="3586" spans="10:10" x14ac:dyDescent="0.45">
      <c r="J3586">
        <v>10418.238225227366</v>
      </c>
    </row>
    <row r="3587" spans="10:10" x14ac:dyDescent="0.45">
      <c r="J3587">
        <v>10435.995667537265</v>
      </c>
    </row>
    <row r="3588" spans="10:10" x14ac:dyDescent="0.45">
      <c r="J3588">
        <v>10440.627514713191</v>
      </c>
    </row>
    <row r="3589" spans="10:10" x14ac:dyDescent="0.45">
      <c r="J3589">
        <v>10442.385050449348</v>
      </c>
    </row>
    <row r="3590" spans="10:10" x14ac:dyDescent="0.45">
      <c r="J3590">
        <v>10445.960958741089</v>
      </c>
    </row>
    <row r="3591" spans="10:10" x14ac:dyDescent="0.45">
      <c r="J3591">
        <v>10453.051067115699</v>
      </c>
    </row>
    <row r="3592" spans="10:10" x14ac:dyDescent="0.45">
      <c r="J3592">
        <v>10456.791682611338</v>
      </c>
    </row>
    <row r="3593" spans="10:10" x14ac:dyDescent="0.45">
      <c r="J3593">
        <v>10458.302724052422</v>
      </c>
    </row>
    <row r="3594" spans="10:10" x14ac:dyDescent="0.45">
      <c r="J3594">
        <v>10458.662450148759</v>
      </c>
    </row>
    <row r="3595" spans="10:10" x14ac:dyDescent="0.45">
      <c r="J3595">
        <v>10458.734946434013</v>
      </c>
    </row>
    <row r="3596" spans="10:10" x14ac:dyDescent="0.45">
      <c r="J3596">
        <v>10460.919710046115</v>
      </c>
    </row>
    <row r="3597" spans="10:10" x14ac:dyDescent="0.45">
      <c r="J3597">
        <v>10462.577043466257</v>
      </c>
    </row>
    <row r="3598" spans="10:10" x14ac:dyDescent="0.45">
      <c r="J3598">
        <v>10463.606241477346</v>
      </c>
    </row>
    <row r="3599" spans="10:10" x14ac:dyDescent="0.45">
      <c r="J3599">
        <v>10465.563083612782</v>
      </c>
    </row>
    <row r="3600" spans="10:10" x14ac:dyDescent="0.45">
      <c r="J3600">
        <v>10465.892055851635</v>
      </c>
    </row>
    <row r="3601" spans="10:10" x14ac:dyDescent="0.45">
      <c r="J3601">
        <v>10493.7451171875</v>
      </c>
    </row>
    <row r="3602" spans="10:10" x14ac:dyDescent="0.45">
      <c r="J3602">
        <v>10495.839245253061</v>
      </c>
    </row>
    <row r="3603" spans="10:10" x14ac:dyDescent="0.45">
      <c r="J3603">
        <v>10498.339182290032</v>
      </c>
    </row>
    <row r="3604" spans="10:10" x14ac:dyDescent="0.45">
      <c r="J3604">
        <v>10503.866158300018</v>
      </c>
    </row>
    <row r="3605" spans="10:10" x14ac:dyDescent="0.45">
      <c r="J3605">
        <v>10511.383106314077</v>
      </c>
    </row>
    <row r="3606" spans="10:10" x14ac:dyDescent="0.45">
      <c r="J3606">
        <v>10511.393167849461</v>
      </c>
    </row>
    <row r="3607" spans="10:10" x14ac:dyDescent="0.45">
      <c r="J3607">
        <v>10520.190524860487</v>
      </c>
    </row>
    <row r="3608" spans="10:10" x14ac:dyDescent="0.45">
      <c r="J3608">
        <v>10521.510107349894</v>
      </c>
    </row>
    <row r="3609" spans="10:10" x14ac:dyDescent="0.45">
      <c r="J3609">
        <v>10525.711378335331</v>
      </c>
    </row>
    <row r="3610" spans="10:10" x14ac:dyDescent="0.45">
      <c r="J3610">
        <v>10530.750732557934</v>
      </c>
    </row>
    <row r="3611" spans="10:10" x14ac:dyDescent="0.45">
      <c r="J3611">
        <v>10531.323439862641</v>
      </c>
    </row>
    <row r="3612" spans="10:10" x14ac:dyDescent="0.45">
      <c r="J3612">
        <v>10532.505469284941</v>
      </c>
    </row>
    <row r="3613" spans="10:10" x14ac:dyDescent="0.45">
      <c r="J3613">
        <v>10533.576651725705</v>
      </c>
    </row>
    <row r="3614" spans="10:10" x14ac:dyDescent="0.45">
      <c r="J3614">
        <v>10541.232412561265</v>
      </c>
    </row>
    <row r="3615" spans="10:10" x14ac:dyDescent="0.45">
      <c r="J3615">
        <v>10555.088703322055</v>
      </c>
    </row>
    <row r="3616" spans="10:10" x14ac:dyDescent="0.45">
      <c r="J3616">
        <v>10556.708236905242</v>
      </c>
    </row>
    <row r="3617" spans="10:10" x14ac:dyDescent="0.45">
      <c r="J3617">
        <v>10561.308030595977</v>
      </c>
    </row>
    <row r="3618" spans="10:10" x14ac:dyDescent="0.45">
      <c r="J3618">
        <v>10570.272041393568</v>
      </c>
    </row>
    <row r="3619" spans="10:10" x14ac:dyDescent="0.45">
      <c r="J3619">
        <v>10573.930475071484</v>
      </c>
    </row>
    <row r="3620" spans="10:10" x14ac:dyDescent="0.45">
      <c r="J3620">
        <v>10575.105626861647</v>
      </c>
    </row>
    <row r="3621" spans="10:10" x14ac:dyDescent="0.45">
      <c r="J3621">
        <v>10588.15787670098</v>
      </c>
    </row>
    <row r="3622" spans="10:10" x14ac:dyDescent="0.45">
      <c r="J3622">
        <v>10591.747564991607</v>
      </c>
    </row>
    <row r="3623" spans="10:10" x14ac:dyDescent="0.45">
      <c r="J3623">
        <v>10595.562282347546</v>
      </c>
    </row>
    <row r="3624" spans="10:10" x14ac:dyDescent="0.45">
      <c r="J3624">
        <v>10604.348023657876</v>
      </c>
    </row>
    <row r="3625" spans="10:10" x14ac:dyDescent="0.45">
      <c r="J3625">
        <v>10610.296689415549</v>
      </c>
    </row>
    <row r="3626" spans="10:10" x14ac:dyDescent="0.45">
      <c r="J3626">
        <v>10614.531301193967</v>
      </c>
    </row>
    <row r="3627" spans="10:10" x14ac:dyDescent="0.45">
      <c r="J3627">
        <v>10617.925230334995</v>
      </c>
    </row>
    <row r="3628" spans="10:10" x14ac:dyDescent="0.45">
      <c r="J3628">
        <v>10626.825667446348</v>
      </c>
    </row>
    <row r="3629" spans="10:10" x14ac:dyDescent="0.45">
      <c r="J3629">
        <v>10642.048786532299</v>
      </c>
    </row>
    <row r="3630" spans="10:10" x14ac:dyDescent="0.45">
      <c r="J3630">
        <v>10662.701704578281</v>
      </c>
    </row>
    <row r="3631" spans="10:10" x14ac:dyDescent="0.45">
      <c r="J3631">
        <v>10665.499416285793</v>
      </c>
    </row>
    <row r="3632" spans="10:10" x14ac:dyDescent="0.45">
      <c r="J3632">
        <v>10665.667649968469</v>
      </c>
    </row>
    <row r="3633" spans="10:10" x14ac:dyDescent="0.45">
      <c r="J3633">
        <v>10671.569727457032</v>
      </c>
    </row>
    <row r="3634" spans="10:10" x14ac:dyDescent="0.45">
      <c r="J3634">
        <v>10685.19702763118</v>
      </c>
    </row>
    <row r="3635" spans="10:10" x14ac:dyDescent="0.45">
      <c r="J3635">
        <v>10687.64092184431</v>
      </c>
    </row>
    <row r="3636" spans="10:10" x14ac:dyDescent="0.45">
      <c r="J3636">
        <v>10688.750446677535</v>
      </c>
    </row>
    <row r="3637" spans="10:10" x14ac:dyDescent="0.45">
      <c r="J3637">
        <v>10691.772479932572</v>
      </c>
    </row>
    <row r="3638" spans="10:10" x14ac:dyDescent="0.45">
      <c r="J3638">
        <v>10708.733243285253</v>
      </c>
    </row>
    <row r="3639" spans="10:10" x14ac:dyDescent="0.45">
      <c r="J3639">
        <v>10708.823647058189</v>
      </c>
    </row>
    <row r="3640" spans="10:10" x14ac:dyDescent="0.45">
      <c r="J3640">
        <v>10712.028932795785</v>
      </c>
    </row>
    <row r="3641" spans="10:10" x14ac:dyDescent="0.45">
      <c r="J3641">
        <v>10714.24897574808</v>
      </c>
    </row>
    <row r="3642" spans="10:10" x14ac:dyDescent="0.45">
      <c r="J3642">
        <v>10718.910540425471</v>
      </c>
    </row>
    <row r="3643" spans="10:10" x14ac:dyDescent="0.45">
      <c r="J3643">
        <v>10719.394569068705</v>
      </c>
    </row>
    <row r="3644" spans="10:10" x14ac:dyDescent="0.45">
      <c r="J3644">
        <v>10720.253469188296</v>
      </c>
    </row>
    <row r="3645" spans="10:10" x14ac:dyDescent="0.45">
      <c r="J3645">
        <v>10727.679205474771</v>
      </c>
    </row>
    <row r="3646" spans="10:10" x14ac:dyDescent="0.45">
      <c r="J3646">
        <v>10729.358009813966</v>
      </c>
    </row>
    <row r="3647" spans="10:10" x14ac:dyDescent="0.45">
      <c r="J3647">
        <v>10743.750874183948</v>
      </c>
    </row>
    <row r="3648" spans="10:10" x14ac:dyDescent="0.45">
      <c r="J3648">
        <v>10755.408044776039</v>
      </c>
    </row>
    <row r="3649" spans="10:10" x14ac:dyDescent="0.45">
      <c r="J3649">
        <v>10755.878091116596</v>
      </c>
    </row>
    <row r="3650" spans="10:10" x14ac:dyDescent="0.45">
      <c r="J3650">
        <v>10756.217497320278</v>
      </c>
    </row>
    <row r="3651" spans="10:10" x14ac:dyDescent="0.45">
      <c r="J3651">
        <v>10757.152223435121</v>
      </c>
    </row>
    <row r="3652" spans="10:10" x14ac:dyDescent="0.45">
      <c r="J3652">
        <v>10768.80452550299</v>
      </c>
    </row>
    <row r="3653" spans="10:10" x14ac:dyDescent="0.45">
      <c r="J3653">
        <v>10769.774343440982</v>
      </c>
    </row>
    <row r="3654" spans="10:10" x14ac:dyDescent="0.45">
      <c r="J3654">
        <v>10773.614474257107</v>
      </c>
    </row>
    <row r="3655" spans="10:10" x14ac:dyDescent="0.45">
      <c r="J3655">
        <v>10778.232783013289</v>
      </c>
    </row>
    <row r="3656" spans="10:10" x14ac:dyDescent="0.45">
      <c r="J3656">
        <v>10782.543838244128</v>
      </c>
    </row>
    <row r="3657" spans="10:10" x14ac:dyDescent="0.45">
      <c r="J3657">
        <v>10783.123640622383</v>
      </c>
    </row>
    <row r="3658" spans="10:10" x14ac:dyDescent="0.45">
      <c r="J3658">
        <v>10790.133300866308</v>
      </c>
    </row>
    <row r="3659" spans="10:10" x14ac:dyDescent="0.45">
      <c r="J3659">
        <v>10797.342327347569</v>
      </c>
    </row>
    <row r="3660" spans="10:10" x14ac:dyDescent="0.45">
      <c r="J3660">
        <v>10799.511402888556</v>
      </c>
    </row>
    <row r="3661" spans="10:10" x14ac:dyDescent="0.45">
      <c r="J3661">
        <v>10802.548184543153</v>
      </c>
    </row>
    <row r="3662" spans="10:10" x14ac:dyDescent="0.45">
      <c r="J3662">
        <v>10802.750670312653</v>
      </c>
    </row>
    <row r="3663" spans="10:10" x14ac:dyDescent="0.45">
      <c r="J3663">
        <v>10803.556367692401</v>
      </c>
    </row>
    <row r="3664" spans="10:10" x14ac:dyDescent="0.45">
      <c r="J3664">
        <v>10808.311746360527</v>
      </c>
    </row>
    <row r="3665" spans="10:10" x14ac:dyDescent="0.45">
      <c r="J3665">
        <v>10808.810020168199</v>
      </c>
    </row>
    <row r="3666" spans="10:10" x14ac:dyDescent="0.45">
      <c r="J3666">
        <v>10809.713399517961</v>
      </c>
    </row>
    <row r="3667" spans="10:10" x14ac:dyDescent="0.45">
      <c r="J3667">
        <v>10818.310425468315</v>
      </c>
    </row>
    <row r="3668" spans="10:10" x14ac:dyDescent="0.45">
      <c r="J3668">
        <v>10821.490976531695</v>
      </c>
    </row>
    <row r="3669" spans="10:10" x14ac:dyDescent="0.45">
      <c r="J3669">
        <v>10821.859207797361</v>
      </c>
    </row>
    <row r="3670" spans="10:10" x14ac:dyDescent="0.45">
      <c r="J3670">
        <v>10841.127980131167</v>
      </c>
    </row>
    <row r="3671" spans="10:10" x14ac:dyDescent="0.45">
      <c r="J3671">
        <v>10845.006334649925</v>
      </c>
    </row>
    <row r="3672" spans="10:10" x14ac:dyDescent="0.45">
      <c r="J3672">
        <v>10861.053174597437</v>
      </c>
    </row>
    <row r="3673" spans="10:10" x14ac:dyDescent="0.45">
      <c r="J3673">
        <v>10862.258274659363</v>
      </c>
    </row>
    <row r="3674" spans="10:10" x14ac:dyDescent="0.45">
      <c r="J3674">
        <v>10864.6572265625</v>
      </c>
    </row>
    <row r="3675" spans="10:10" x14ac:dyDescent="0.45">
      <c r="J3675">
        <v>10868.535093410452</v>
      </c>
    </row>
    <row r="3676" spans="10:10" x14ac:dyDescent="0.45">
      <c r="J3676">
        <v>10877.750746138814</v>
      </c>
    </row>
    <row r="3677" spans="10:10" x14ac:dyDescent="0.45">
      <c r="J3677">
        <v>10881.489070673229</v>
      </c>
    </row>
    <row r="3678" spans="10:10" x14ac:dyDescent="0.45">
      <c r="J3678">
        <v>10892.485610446836</v>
      </c>
    </row>
    <row r="3679" spans="10:10" x14ac:dyDescent="0.45">
      <c r="J3679">
        <v>10893.314919954255</v>
      </c>
    </row>
    <row r="3680" spans="10:10" x14ac:dyDescent="0.45">
      <c r="J3680">
        <v>10900.230519785749</v>
      </c>
    </row>
    <row r="3681" spans="10:10" x14ac:dyDescent="0.45">
      <c r="J3681">
        <v>10901.564874456832</v>
      </c>
    </row>
    <row r="3682" spans="10:10" x14ac:dyDescent="0.45">
      <c r="J3682">
        <v>10903.336823118485</v>
      </c>
    </row>
    <row r="3683" spans="10:10" x14ac:dyDescent="0.45">
      <c r="J3683">
        <v>10903.8251953125</v>
      </c>
    </row>
    <row r="3684" spans="10:10" x14ac:dyDescent="0.45">
      <c r="J3684">
        <v>10918.333029073005</v>
      </c>
    </row>
    <row r="3685" spans="10:10" x14ac:dyDescent="0.45">
      <c r="J3685">
        <v>10919.897272948112</v>
      </c>
    </row>
    <row r="3686" spans="10:10" x14ac:dyDescent="0.45">
      <c r="J3686">
        <v>10920.908507924521</v>
      </c>
    </row>
    <row r="3687" spans="10:10" x14ac:dyDescent="0.45">
      <c r="J3687">
        <v>10924.095324550632</v>
      </c>
    </row>
    <row r="3688" spans="10:10" x14ac:dyDescent="0.45">
      <c r="J3688">
        <v>10924.223323865413</v>
      </c>
    </row>
    <row r="3689" spans="10:10" x14ac:dyDescent="0.45">
      <c r="J3689">
        <v>10925.273052505316</v>
      </c>
    </row>
    <row r="3690" spans="10:10" x14ac:dyDescent="0.45">
      <c r="J3690">
        <v>10929.300260758677</v>
      </c>
    </row>
    <row r="3691" spans="10:10" x14ac:dyDescent="0.45">
      <c r="J3691">
        <v>10933.392549159447</v>
      </c>
    </row>
    <row r="3692" spans="10:10" x14ac:dyDescent="0.45">
      <c r="J3692">
        <v>10938.35578221067</v>
      </c>
    </row>
    <row r="3693" spans="10:10" x14ac:dyDescent="0.45">
      <c r="J3693">
        <v>10946.893575763854</v>
      </c>
    </row>
    <row r="3694" spans="10:10" x14ac:dyDescent="0.45">
      <c r="J3694">
        <v>10947.370561896851</v>
      </c>
    </row>
    <row r="3695" spans="10:10" x14ac:dyDescent="0.45">
      <c r="J3695">
        <v>10954.325157016334</v>
      </c>
    </row>
    <row r="3696" spans="10:10" x14ac:dyDescent="0.45">
      <c r="J3696">
        <v>10954.799045264959</v>
      </c>
    </row>
    <row r="3697" spans="10:10" x14ac:dyDescent="0.45">
      <c r="J3697">
        <v>10964.570403262425</v>
      </c>
    </row>
    <row r="3698" spans="10:10" x14ac:dyDescent="0.45">
      <c r="J3698">
        <v>10966.138816144734</v>
      </c>
    </row>
    <row r="3699" spans="10:10" x14ac:dyDescent="0.45">
      <c r="J3699">
        <v>10982.942447930716</v>
      </c>
    </row>
    <row r="3700" spans="10:10" x14ac:dyDescent="0.45">
      <c r="J3700">
        <v>10985.829262750516</v>
      </c>
    </row>
    <row r="3701" spans="10:10" x14ac:dyDescent="0.45">
      <c r="J3701">
        <v>10988.502614009514</v>
      </c>
    </row>
    <row r="3702" spans="10:10" x14ac:dyDescent="0.45">
      <c r="J3702">
        <v>10993.663846452113</v>
      </c>
    </row>
    <row r="3703" spans="10:10" x14ac:dyDescent="0.45">
      <c r="J3703">
        <v>11000.752357730136</v>
      </c>
    </row>
    <row r="3704" spans="10:10" x14ac:dyDescent="0.45">
      <c r="J3704">
        <v>11002.126208432341</v>
      </c>
    </row>
    <row r="3705" spans="10:10" x14ac:dyDescent="0.45">
      <c r="J3705">
        <v>11019.566023899102</v>
      </c>
    </row>
    <row r="3706" spans="10:10" x14ac:dyDescent="0.45">
      <c r="J3706">
        <v>11029.273208396311</v>
      </c>
    </row>
    <row r="3707" spans="10:10" x14ac:dyDescent="0.45">
      <c r="J3707">
        <v>11030.443815001086</v>
      </c>
    </row>
    <row r="3708" spans="10:10" x14ac:dyDescent="0.45">
      <c r="J3708">
        <v>11030.521432538433</v>
      </c>
    </row>
    <row r="3709" spans="10:10" x14ac:dyDescent="0.45">
      <c r="J3709">
        <v>11030.711948460079</v>
      </c>
    </row>
    <row r="3710" spans="10:10" x14ac:dyDescent="0.45">
      <c r="J3710">
        <v>11038.890695496191</v>
      </c>
    </row>
    <row r="3711" spans="10:10" x14ac:dyDescent="0.45">
      <c r="J3711">
        <v>11061.301473682855</v>
      </c>
    </row>
    <row r="3712" spans="10:10" x14ac:dyDescent="0.45">
      <c r="J3712">
        <v>11061.602432699907</v>
      </c>
    </row>
    <row r="3713" spans="10:10" x14ac:dyDescent="0.45">
      <c r="J3713">
        <v>11062.15758192992</v>
      </c>
    </row>
    <row r="3714" spans="10:10" x14ac:dyDescent="0.45">
      <c r="J3714">
        <v>11064.51130703524</v>
      </c>
    </row>
    <row r="3715" spans="10:10" x14ac:dyDescent="0.45">
      <c r="J3715">
        <v>11066.246133067121</v>
      </c>
    </row>
    <row r="3716" spans="10:10" x14ac:dyDescent="0.45">
      <c r="J3716" s="2">
        <v>11071.647973872598</v>
      </c>
    </row>
    <row r="3717" spans="10:10" x14ac:dyDescent="0.45">
      <c r="J3717">
        <v>11079.943634205514</v>
      </c>
    </row>
    <row r="3718" spans="10:10" x14ac:dyDescent="0.45">
      <c r="J3718">
        <v>11081.247473576201</v>
      </c>
    </row>
    <row r="3719" spans="10:10" x14ac:dyDescent="0.45">
      <c r="J3719">
        <v>11096.037560423851</v>
      </c>
    </row>
    <row r="3720" spans="10:10" x14ac:dyDescent="0.45">
      <c r="J3720">
        <v>11103.112589891316</v>
      </c>
    </row>
    <row r="3721" spans="10:10" x14ac:dyDescent="0.45">
      <c r="J3721">
        <v>11106.971593476683</v>
      </c>
    </row>
    <row r="3722" spans="10:10" x14ac:dyDescent="0.45">
      <c r="J3722">
        <v>11117.754923786984</v>
      </c>
    </row>
    <row r="3723" spans="10:10" x14ac:dyDescent="0.45">
      <c r="J3723">
        <v>11122.89941402936</v>
      </c>
    </row>
    <row r="3724" spans="10:10" x14ac:dyDescent="0.45">
      <c r="J3724">
        <v>11124.735109814921</v>
      </c>
    </row>
    <row r="3725" spans="10:10" x14ac:dyDescent="0.45">
      <c r="J3725">
        <v>11126.885763610671</v>
      </c>
    </row>
    <row r="3726" spans="10:10" x14ac:dyDescent="0.45">
      <c r="J3726">
        <v>11127.665273969853</v>
      </c>
    </row>
    <row r="3727" spans="10:10" x14ac:dyDescent="0.45">
      <c r="J3727">
        <v>11140.296841887039</v>
      </c>
    </row>
    <row r="3728" spans="10:10" x14ac:dyDescent="0.45">
      <c r="J3728">
        <v>11142.293525752775</v>
      </c>
    </row>
    <row r="3729" spans="10:10" x14ac:dyDescent="0.45">
      <c r="J3729">
        <v>11145.029119872392</v>
      </c>
    </row>
    <row r="3730" spans="10:10" x14ac:dyDescent="0.45">
      <c r="J3730">
        <v>11150.605071098327</v>
      </c>
    </row>
    <row r="3731" spans="10:10" x14ac:dyDescent="0.45">
      <c r="J3731">
        <v>11167.867488123258</v>
      </c>
    </row>
    <row r="3732" spans="10:10" x14ac:dyDescent="0.45">
      <c r="J3732">
        <v>11176.471596406273</v>
      </c>
    </row>
    <row r="3733" spans="10:10" x14ac:dyDescent="0.45">
      <c r="J3733">
        <v>11177.122133327557</v>
      </c>
    </row>
    <row r="3734" spans="10:10" x14ac:dyDescent="0.45">
      <c r="J3734">
        <v>11189.805509703556</v>
      </c>
    </row>
    <row r="3735" spans="10:10" x14ac:dyDescent="0.45">
      <c r="J3735">
        <v>11191.309888635737</v>
      </c>
    </row>
    <row r="3736" spans="10:10" x14ac:dyDescent="0.45">
      <c r="J3736">
        <v>11198.79870369289</v>
      </c>
    </row>
    <row r="3737" spans="10:10" x14ac:dyDescent="0.45">
      <c r="J3737">
        <v>11199.404019794372</v>
      </c>
    </row>
    <row r="3738" spans="10:10" x14ac:dyDescent="0.45">
      <c r="J3738">
        <v>11199.887474408901</v>
      </c>
    </row>
    <row r="3739" spans="10:10" x14ac:dyDescent="0.45">
      <c r="J3739">
        <v>11211.647636092866</v>
      </c>
    </row>
    <row r="3740" spans="10:10" x14ac:dyDescent="0.45">
      <c r="J3740">
        <v>11222.460565952179</v>
      </c>
    </row>
    <row r="3741" spans="10:10" x14ac:dyDescent="0.45">
      <c r="J3741">
        <v>11235.276039652528</v>
      </c>
    </row>
    <row r="3742" spans="10:10" x14ac:dyDescent="0.45">
      <c r="J3742">
        <v>11245.681189220137</v>
      </c>
    </row>
    <row r="3743" spans="10:10" x14ac:dyDescent="0.45">
      <c r="J3743">
        <v>11250.179555872024</v>
      </c>
    </row>
    <row r="3744" spans="10:10" x14ac:dyDescent="0.45">
      <c r="J3744">
        <v>11252.113546528273</v>
      </c>
    </row>
    <row r="3745" spans="10:10" x14ac:dyDescent="0.45">
      <c r="J3745">
        <v>11252.631149214827</v>
      </c>
    </row>
    <row r="3746" spans="10:10" x14ac:dyDescent="0.45">
      <c r="J3746">
        <v>11273.282380767569</v>
      </c>
    </row>
    <row r="3747" spans="10:10" x14ac:dyDescent="0.45">
      <c r="J3747">
        <v>11273.682946320831</v>
      </c>
    </row>
    <row r="3748" spans="10:10" x14ac:dyDescent="0.45">
      <c r="J3748">
        <v>11286.269697486101</v>
      </c>
    </row>
    <row r="3749" spans="10:10" x14ac:dyDescent="0.45">
      <c r="J3749">
        <v>11288.780013508465</v>
      </c>
    </row>
    <row r="3750" spans="10:10" x14ac:dyDescent="0.45">
      <c r="J3750">
        <v>11290.554740387362</v>
      </c>
    </row>
    <row r="3751" spans="10:10" x14ac:dyDescent="0.45">
      <c r="J3751">
        <v>11291.294865452397</v>
      </c>
    </row>
    <row r="3752" spans="10:10" x14ac:dyDescent="0.45">
      <c r="J3752">
        <v>11295.612780441888</v>
      </c>
    </row>
    <row r="3753" spans="10:10" x14ac:dyDescent="0.45">
      <c r="J3753">
        <v>11302.332236008007</v>
      </c>
    </row>
    <row r="3754" spans="10:10" x14ac:dyDescent="0.45">
      <c r="J3754">
        <v>11304.59745600225</v>
      </c>
    </row>
    <row r="3755" spans="10:10" x14ac:dyDescent="0.45">
      <c r="J3755">
        <v>11310.986342923496</v>
      </c>
    </row>
    <row r="3756" spans="10:10" x14ac:dyDescent="0.45">
      <c r="J3756">
        <v>11317.283777099325</v>
      </c>
    </row>
    <row r="3757" spans="10:10" x14ac:dyDescent="0.45">
      <c r="J3757">
        <v>11322.228628371273</v>
      </c>
    </row>
    <row r="3758" spans="10:10" x14ac:dyDescent="0.45">
      <c r="J3758">
        <v>11344.702549340793</v>
      </c>
    </row>
    <row r="3759" spans="10:10" x14ac:dyDescent="0.45">
      <c r="J3759">
        <v>11355.662975624949</v>
      </c>
    </row>
    <row r="3760" spans="10:10" x14ac:dyDescent="0.45">
      <c r="J3760">
        <v>11367.899803500391</v>
      </c>
    </row>
    <row r="3761" spans="10:10" x14ac:dyDescent="0.45">
      <c r="J3761">
        <v>11372.097198761187</v>
      </c>
    </row>
    <row r="3762" spans="10:10" x14ac:dyDescent="0.45">
      <c r="J3762">
        <v>11392.330159311503</v>
      </c>
    </row>
    <row r="3763" spans="10:10" x14ac:dyDescent="0.45">
      <c r="J3763">
        <v>11398.098712214565</v>
      </c>
    </row>
    <row r="3764" spans="10:10" x14ac:dyDescent="0.45">
      <c r="J3764">
        <v>11403.480792604136</v>
      </c>
    </row>
    <row r="3765" spans="10:10" x14ac:dyDescent="0.45">
      <c r="J3765">
        <v>11408.049515587465</v>
      </c>
    </row>
    <row r="3766" spans="10:10" x14ac:dyDescent="0.45">
      <c r="J3766">
        <v>11408.473901348996</v>
      </c>
    </row>
    <row r="3767" spans="10:10" x14ac:dyDescent="0.45">
      <c r="J3767">
        <v>11420.252705114104</v>
      </c>
    </row>
    <row r="3768" spans="10:10" x14ac:dyDescent="0.45">
      <c r="J3768">
        <v>11431.685671542564</v>
      </c>
    </row>
    <row r="3769" spans="10:10" x14ac:dyDescent="0.45">
      <c r="J3769">
        <v>11441.763677227831</v>
      </c>
    </row>
    <row r="3770" spans="10:10" x14ac:dyDescent="0.45">
      <c r="J3770">
        <v>11445.727637432912</v>
      </c>
    </row>
    <row r="3771" spans="10:10" x14ac:dyDescent="0.45">
      <c r="J3771">
        <v>11463.246098336065</v>
      </c>
    </row>
    <row r="3772" spans="10:10" x14ac:dyDescent="0.45">
      <c r="J3772">
        <v>11463.853308326306</v>
      </c>
    </row>
    <row r="3773" spans="10:10" x14ac:dyDescent="0.45">
      <c r="J3773">
        <v>11465.687044989028</v>
      </c>
    </row>
    <row r="3774" spans="10:10" x14ac:dyDescent="0.45">
      <c r="J3774">
        <v>11466.971334364407</v>
      </c>
    </row>
    <row r="3775" spans="10:10" x14ac:dyDescent="0.45">
      <c r="J3775">
        <v>11499.982800251848</v>
      </c>
    </row>
    <row r="3776" spans="10:10" x14ac:dyDescent="0.45">
      <c r="J3776">
        <v>11516.379828957728</v>
      </c>
    </row>
    <row r="3777" spans="10:10" x14ac:dyDescent="0.45">
      <c r="J3777">
        <v>11517.737171024686</v>
      </c>
    </row>
    <row r="3778" spans="10:10" x14ac:dyDescent="0.45">
      <c r="J3778">
        <v>11526.801300927762</v>
      </c>
    </row>
    <row r="3779" spans="10:10" x14ac:dyDescent="0.45">
      <c r="J3779">
        <v>11530.156550868294</v>
      </c>
    </row>
    <row r="3780" spans="10:10" x14ac:dyDescent="0.45">
      <c r="J3780">
        <v>11536.0810546875</v>
      </c>
    </row>
    <row r="3781" spans="10:10" x14ac:dyDescent="0.45">
      <c r="J3781">
        <v>11551.189947433479</v>
      </c>
    </row>
    <row r="3782" spans="10:10" x14ac:dyDescent="0.45">
      <c r="J3782">
        <v>11556.569248186905</v>
      </c>
    </row>
    <row r="3783" spans="10:10" x14ac:dyDescent="0.45">
      <c r="J3783">
        <v>11577.129970990898</v>
      </c>
    </row>
    <row r="3784" spans="10:10" x14ac:dyDescent="0.45">
      <c r="J3784">
        <v>11600.387399286728</v>
      </c>
    </row>
    <row r="3785" spans="10:10" x14ac:dyDescent="0.45">
      <c r="J3785">
        <v>11609.31772764233</v>
      </c>
    </row>
    <row r="3786" spans="10:10" x14ac:dyDescent="0.45">
      <c r="J3786">
        <v>11612.399685351716</v>
      </c>
    </row>
    <row r="3787" spans="10:10" x14ac:dyDescent="0.45">
      <c r="J3787">
        <v>11624.862514207618</v>
      </c>
    </row>
    <row r="3788" spans="10:10" x14ac:dyDescent="0.45">
      <c r="J3788">
        <v>11626.72311716733</v>
      </c>
    </row>
    <row r="3789" spans="10:10" x14ac:dyDescent="0.45">
      <c r="J3789">
        <v>11641.215051779642</v>
      </c>
    </row>
    <row r="3790" spans="10:10" x14ac:dyDescent="0.45">
      <c r="J3790">
        <v>11643.027941640883</v>
      </c>
    </row>
    <row r="3791" spans="10:10" x14ac:dyDescent="0.45">
      <c r="J3791">
        <v>11651.824456445405</v>
      </c>
    </row>
    <row r="3792" spans="10:10" x14ac:dyDescent="0.45">
      <c r="J3792">
        <v>11656.685870383399</v>
      </c>
    </row>
    <row r="3793" spans="10:10" x14ac:dyDescent="0.45">
      <c r="J3793">
        <v>11657.316870246153</v>
      </c>
    </row>
    <row r="3794" spans="10:10" x14ac:dyDescent="0.45">
      <c r="J3794">
        <v>11662.344683736681</v>
      </c>
    </row>
    <row r="3795" spans="10:10" x14ac:dyDescent="0.45">
      <c r="J3795">
        <v>11675.609654981707</v>
      </c>
    </row>
    <row r="3796" spans="10:10" x14ac:dyDescent="0.45">
      <c r="J3796">
        <v>11677.414265997428</v>
      </c>
    </row>
    <row r="3797" spans="10:10" x14ac:dyDescent="0.45">
      <c r="J3797">
        <v>11677.46100951715</v>
      </c>
    </row>
    <row r="3798" spans="10:10" x14ac:dyDescent="0.45">
      <c r="J3798">
        <v>11685.822048197084</v>
      </c>
    </row>
    <row r="3799" spans="10:10" x14ac:dyDescent="0.45">
      <c r="J3799">
        <v>11687.01420832672</v>
      </c>
    </row>
    <row r="3800" spans="10:10" x14ac:dyDescent="0.45">
      <c r="J3800">
        <v>11694.664185230331</v>
      </c>
    </row>
    <row r="3801" spans="10:10" x14ac:dyDescent="0.45">
      <c r="J3801">
        <v>11699.247630720713</v>
      </c>
    </row>
    <row r="3802" spans="10:10" x14ac:dyDescent="0.45">
      <c r="J3802">
        <v>11704.381105251769</v>
      </c>
    </row>
    <row r="3803" spans="10:10" x14ac:dyDescent="0.45">
      <c r="J3803">
        <v>11707.46146247471</v>
      </c>
    </row>
    <row r="3804" spans="10:10" x14ac:dyDescent="0.45">
      <c r="J3804">
        <v>11708.124776968623</v>
      </c>
    </row>
    <row r="3805" spans="10:10" x14ac:dyDescent="0.45">
      <c r="J3805">
        <v>11709.266999486666</v>
      </c>
    </row>
    <row r="3806" spans="10:10" x14ac:dyDescent="0.45">
      <c r="J3806">
        <v>11720.597811420148</v>
      </c>
    </row>
    <row r="3807" spans="10:10" x14ac:dyDescent="0.45">
      <c r="J3807">
        <v>11723.094062656075</v>
      </c>
    </row>
    <row r="3808" spans="10:10" x14ac:dyDescent="0.45">
      <c r="J3808">
        <v>11723.099558865302</v>
      </c>
    </row>
    <row r="3809" spans="10:10" x14ac:dyDescent="0.45">
      <c r="J3809">
        <v>11728.017756219193</v>
      </c>
    </row>
    <row r="3810" spans="10:10" x14ac:dyDescent="0.45">
      <c r="J3810">
        <v>11729.36744584478</v>
      </c>
    </row>
    <row r="3811" spans="10:10" x14ac:dyDescent="0.45">
      <c r="J3811">
        <v>11733.742920504917</v>
      </c>
    </row>
    <row r="3812" spans="10:10" x14ac:dyDescent="0.45">
      <c r="J3812">
        <v>11735.140168121494</v>
      </c>
    </row>
    <row r="3813" spans="10:10" x14ac:dyDescent="0.45">
      <c r="J3813">
        <v>11738.725942914352</v>
      </c>
    </row>
    <row r="3814" spans="10:10" x14ac:dyDescent="0.45">
      <c r="J3814">
        <v>11744.472139132495</v>
      </c>
    </row>
    <row r="3815" spans="10:10" x14ac:dyDescent="0.45">
      <c r="J3815">
        <v>11746.824322974791</v>
      </c>
    </row>
    <row r="3816" spans="10:10" x14ac:dyDescent="0.45">
      <c r="J3816">
        <v>11747.318031541989</v>
      </c>
    </row>
    <row r="3817" spans="10:10" x14ac:dyDescent="0.45">
      <c r="J3817">
        <v>11749.135251986183</v>
      </c>
    </row>
    <row r="3818" spans="10:10" x14ac:dyDescent="0.45">
      <c r="J3818">
        <v>11750.53124402168</v>
      </c>
    </row>
    <row r="3819" spans="10:10" x14ac:dyDescent="0.45">
      <c r="J3819">
        <v>11753.592637490654</v>
      </c>
    </row>
    <row r="3820" spans="10:10" x14ac:dyDescent="0.45">
      <c r="J3820">
        <v>11758.319472954128</v>
      </c>
    </row>
    <row r="3821" spans="10:10" x14ac:dyDescent="0.45">
      <c r="J3821">
        <v>11761.886590166641</v>
      </c>
    </row>
    <row r="3822" spans="10:10" x14ac:dyDescent="0.45">
      <c r="J3822">
        <v>11765.875016416856</v>
      </c>
    </row>
    <row r="3823" spans="10:10" x14ac:dyDescent="0.45">
      <c r="J3823">
        <v>11769.598313395489</v>
      </c>
    </row>
    <row r="3824" spans="10:10" x14ac:dyDescent="0.45">
      <c r="J3824">
        <v>11770.69893602531</v>
      </c>
    </row>
    <row r="3825" spans="10:10" x14ac:dyDescent="0.45">
      <c r="J3825">
        <v>11776.62281035571</v>
      </c>
    </row>
    <row r="3826" spans="10:10" x14ac:dyDescent="0.45">
      <c r="J3826">
        <v>11784.280063730846</v>
      </c>
    </row>
    <row r="3827" spans="10:10" x14ac:dyDescent="0.45">
      <c r="J3827">
        <v>11793.479742694401</v>
      </c>
    </row>
    <row r="3828" spans="10:10" x14ac:dyDescent="0.45">
      <c r="J3828">
        <v>11794.137548849178</v>
      </c>
    </row>
    <row r="3829" spans="10:10" x14ac:dyDescent="0.45">
      <c r="J3829">
        <v>11813.897522551208</v>
      </c>
    </row>
    <row r="3830" spans="10:10" x14ac:dyDescent="0.45">
      <c r="J3830">
        <v>11818.698331457386</v>
      </c>
    </row>
    <row r="3831" spans="10:10" x14ac:dyDescent="0.45">
      <c r="J3831">
        <v>11822.3466796875</v>
      </c>
    </row>
    <row r="3832" spans="10:10" x14ac:dyDescent="0.45">
      <c r="J3832">
        <v>11825.140920078225</v>
      </c>
    </row>
    <row r="3833" spans="10:10" x14ac:dyDescent="0.45">
      <c r="J3833">
        <v>11835.609127653775</v>
      </c>
    </row>
    <row r="3834" spans="10:10" x14ac:dyDescent="0.45">
      <c r="J3834">
        <v>11835.676986910901</v>
      </c>
    </row>
    <row r="3835" spans="10:10" x14ac:dyDescent="0.45">
      <c r="J3835">
        <v>11841.268408772108</v>
      </c>
    </row>
    <row r="3836" spans="10:10" x14ac:dyDescent="0.45">
      <c r="J3836">
        <v>11841.406198060309</v>
      </c>
    </row>
    <row r="3837" spans="10:10" x14ac:dyDescent="0.45">
      <c r="J3837">
        <v>11841.901171414172</v>
      </c>
    </row>
    <row r="3838" spans="10:10" x14ac:dyDescent="0.45">
      <c r="J3838">
        <v>11848.63260841631</v>
      </c>
    </row>
    <row r="3839" spans="10:10" x14ac:dyDescent="0.45">
      <c r="J3839">
        <v>11852.410232959328</v>
      </c>
    </row>
    <row r="3840" spans="10:10" x14ac:dyDescent="0.45">
      <c r="J3840">
        <v>11868.19554632228</v>
      </c>
    </row>
    <row r="3841" spans="10:10" x14ac:dyDescent="0.45">
      <c r="J3841">
        <v>11869.131588939794</v>
      </c>
    </row>
    <row r="3842" spans="10:10" x14ac:dyDescent="0.45">
      <c r="J3842">
        <v>11875.964806623284</v>
      </c>
    </row>
    <row r="3843" spans="10:10" x14ac:dyDescent="0.45">
      <c r="J3843">
        <v>11878.552870684822</v>
      </c>
    </row>
    <row r="3844" spans="10:10" x14ac:dyDescent="0.45">
      <c r="J3844">
        <v>11887.14639136939</v>
      </c>
    </row>
    <row r="3845" spans="10:10" x14ac:dyDescent="0.45">
      <c r="J3845">
        <v>11898.294150672029</v>
      </c>
    </row>
    <row r="3846" spans="10:10" x14ac:dyDescent="0.45">
      <c r="J3846">
        <v>11918.066205482997</v>
      </c>
    </row>
    <row r="3847" spans="10:10" x14ac:dyDescent="0.45">
      <c r="J3847">
        <v>11930.798890599923</v>
      </c>
    </row>
    <row r="3848" spans="10:10" x14ac:dyDescent="0.45">
      <c r="J3848">
        <v>11935.827791527079</v>
      </c>
    </row>
    <row r="3849" spans="10:10" x14ac:dyDescent="0.45">
      <c r="J3849" s="2">
        <v>11952.024362082744</v>
      </c>
    </row>
    <row r="3850" spans="10:10" x14ac:dyDescent="0.45">
      <c r="J3850">
        <v>11954.657089153758</v>
      </c>
    </row>
    <row r="3851" spans="10:10" x14ac:dyDescent="0.45">
      <c r="J3851">
        <v>11964.052946771459</v>
      </c>
    </row>
    <row r="3852" spans="10:10" x14ac:dyDescent="0.45">
      <c r="J3852">
        <v>11969.561500330537</v>
      </c>
    </row>
    <row r="3853" spans="10:10" x14ac:dyDescent="0.45">
      <c r="J3853">
        <v>11969.752863744437</v>
      </c>
    </row>
    <row r="3854" spans="10:10" x14ac:dyDescent="0.45">
      <c r="J3854">
        <v>11979.679714104654</v>
      </c>
    </row>
    <row r="3855" spans="10:10" x14ac:dyDescent="0.45">
      <c r="J3855">
        <v>11984.563600306254</v>
      </c>
    </row>
    <row r="3856" spans="10:10" x14ac:dyDescent="0.45">
      <c r="J3856">
        <v>11986.47015083764</v>
      </c>
    </row>
    <row r="3857" spans="10:10" x14ac:dyDescent="0.45">
      <c r="J3857">
        <v>12017.549369387374</v>
      </c>
    </row>
    <row r="3858" spans="10:10" x14ac:dyDescent="0.45">
      <c r="J3858">
        <v>12034.401121494397</v>
      </c>
    </row>
    <row r="3859" spans="10:10" x14ac:dyDescent="0.45">
      <c r="J3859">
        <v>12038.052569804728</v>
      </c>
    </row>
    <row r="3860" spans="10:10" x14ac:dyDescent="0.45">
      <c r="J3860">
        <v>12040.861216806694</v>
      </c>
    </row>
    <row r="3861" spans="10:10" x14ac:dyDescent="0.45">
      <c r="J3861">
        <v>12046.605107250109</v>
      </c>
    </row>
    <row r="3862" spans="10:10" x14ac:dyDescent="0.45">
      <c r="J3862">
        <v>12048.901993553598</v>
      </c>
    </row>
    <row r="3863" spans="10:10" x14ac:dyDescent="0.45">
      <c r="J3863">
        <v>12053.030840014373</v>
      </c>
    </row>
    <row r="3864" spans="10:10" x14ac:dyDescent="0.45">
      <c r="J3864">
        <v>12054.384349539216</v>
      </c>
    </row>
    <row r="3865" spans="10:10" x14ac:dyDescent="0.45">
      <c r="J3865">
        <v>12062.159875181371</v>
      </c>
    </row>
    <row r="3866" spans="10:10" x14ac:dyDescent="0.45">
      <c r="J3866">
        <v>12066.004309381942</v>
      </c>
    </row>
    <row r="3867" spans="10:10" x14ac:dyDescent="0.45">
      <c r="J3867">
        <v>12066.160126235342</v>
      </c>
    </row>
    <row r="3868" spans="10:10" x14ac:dyDescent="0.45">
      <c r="J3868">
        <v>12066.546068331711</v>
      </c>
    </row>
    <row r="3869" spans="10:10" x14ac:dyDescent="0.45">
      <c r="J3869">
        <v>12075.145594115414</v>
      </c>
    </row>
    <row r="3870" spans="10:10" x14ac:dyDescent="0.45">
      <c r="J3870">
        <v>12083.292631481991</v>
      </c>
    </row>
    <row r="3871" spans="10:10" x14ac:dyDescent="0.45">
      <c r="J3871">
        <v>12092.731599267632</v>
      </c>
    </row>
    <row r="3872" spans="10:10" x14ac:dyDescent="0.45">
      <c r="J3872">
        <v>12093.075493917153</v>
      </c>
    </row>
    <row r="3873" spans="10:10" x14ac:dyDescent="0.45">
      <c r="J3873">
        <v>12094.391659746709</v>
      </c>
    </row>
    <row r="3874" spans="10:10" x14ac:dyDescent="0.45">
      <c r="J3874">
        <v>12097.349116523397</v>
      </c>
    </row>
    <row r="3875" spans="10:10" x14ac:dyDescent="0.45">
      <c r="J3875">
        <v>12117.679742309769</v>
      </c>
    </row>
    <row r="3876" spans="10:10" x14ac:dyDescent="0.45">
      <c r="J3876">
        <v>12122.102184995514</v>
      </c>
    </row>
    <row r="3877" spans="10:10" x14ac:dyDescent="0.45">
      <c r="J3877">
        <v>12128.016352941533</v>
      </c>
    </row>
    <row r="3878" spans="10:10" x14ac:dyDescent="0.45">
      <c r="J3878">
        <v>12135.583051029056</v>
      </c>
    </row>
    <row r="3879" spans="10:10" x14ac:dyDescent="0.45">
      <c r="J3879">
        <v>12137.008194759595</v>
      </c>
    </row>
    <row r="3880" spans="10:10" x14ac:dyDescent="0.45">
      <c r="J3880">
        <v>12146.480238843977</v>
      </c>
    </row>
    <row r="3881" spans="10:10" x14ac:dyDescent="0.45">
      <c r="J3881">
        <v>12163.88035249986</v>
      </c>
    </row>
    <row r="3882" spans="10:10" x14ac:dyDescent="0.45">
      <c r="J3882">
        <v>12173.635719608175</v>
      </c>
    </row>
    <row r="3883" spans="10:10" x14ac:dyDescent="0.45">
      <c r="J3883">
        <v>12173.87779138236</v>
      </c>
    </row>
    <row r="3884" spans="10:10" x14ac:dyDescent="0.45">
      <c r="J3884">
        <v>12177.099491023098</v>
      </c>
    </row>
    <row r="3885" spans="10:10" x14ac:dyDescent="0.45">
      <c r="J3885">
        <v>12179.734859110249</v>
      </c>
    </row>
    <row r="3886" spans="10:10" x14ac:dyDescent="0.45">
      <c r="J3886">
        <v>12186.192962384144</v>
      </c>
    </row>
    <row r="3887" spans="10:10" x14ac:dyDescent="0.45">
      <c r="J3887">
        <v>12186.884608438773</v>
      </c>
    </row>
    <row r="3888" spans="10:10" x14ac:dyDescent="0.45">
      <c r="J3888">
        <v>12187.254965927339</v>
      </c>
    </row>
    <row r="3889" spans="10:10" x14ac:dyDescent="0.45">
      <c r="J3889">
        <v>12199.258115097307</v>
      </c>
    </row>
    <row r="3890" spans="10:10" x14ac:dyDescent="0.45">
      <c r="J3890">
        <v>12201.350687565739</v>
      </c>
    </row>
    <row r="3891" spans="10:10" x14ac:dyDescent="0.45">
      <c r="J3891">
        <v>12208.375347337234</v>
      </c>
    </row>
    <row r="3892" spans="10:10" x14ac:dyDescent="0.45">
      <c r="J3892">
        <v>12227.171484951274</v>
      </c>
    </row>
    <row r="3893" spans="10:10" x14ac:dyDescent="0.45">
      <c r="J3893">
        <v>12228.373608419706</v>
      </c>
    </row>
    <row r="3894" spans="10:10" x14ac:dyDescent="0.45">
      <c r="J3894">
        <v>12228.64810553948</v>
      </c>
    </row>
    <row r="3895" spans="10:10" x14ac:dyDescent="0.45">
      <c r="J3895">
        <v>12232.7233185614</v>
      </c>
    </row>
    <row r="3896" spans="10:10" x14ac:dyDescent="0.45">
      <c r="J3896">
        <v>12243.222596854139</v>
      </c>
    </row>
    <row r="3897" spans="10:10" x14ac:dyDescent="0.45">
      <c r="J3897">
        <v>12244.517968644104</v>
      </c>
    </row>
    <row r="3898" spans="10:10" x14ac:dyDescent="0.45">
      <c r="J3898">
        <v>12246.26922436132</v>
      </c>
    </row>
    <row r="3899" spans="10:10" x14ac:dyDescent="0.45">
      <c r="J3899">
        <v>12248.59173859636</v>
      </c>
    </row>
    <row r="3900" spans="10:10" x14ac:dyDescent="0.45">
      <c r="J3900">
        <v>12261.411591130325</v>
      </c>
    </row>
    <row r="3901" spans="10:10" x14ac:dyDescent="0.45">
      <c r="J3901">
        <v>12265.793046667706</v>
      </c>
    </row>
    <row r="3902" spans="10:10" x14ac:dyDescent="0.45">
      <c r="J3902">
        <v>12269.652893276785</v>
      </c>
    </row>
    <row r="3903" spans="10:10" x14ac:dyDescent="0.45">
      <c r="J3903">
        <v>12272.835618133447</v>
      </c>
    </row>
    <row r="3904" spans="10:10" x14ac:dyDescent="0.45">
      <c r="J3904">
        <v>12273.326540532371</v>
      </c>
    </row>
    <row r="3905" spans="10:10" x14ac:dyDescent="0.45">
      <c r="J3905">
        <v>12273.860395471704</v>
      </c>
    </row>
    <row r="3906" spans="10:10" x14ac:dyDescent="0.45">
      <c r="J3906">
        <v>12282.053557821424</v>
      </c>
    </row>
    <row r="3907" spans="10:10" x14ac:dyDescent="0.45">
      <c r="J3907">
        <v>12284.073329448924</v>
      </c>
    </row>
    <row r="3908" spans="10:10" x14ac:dyDescent="0.45">
      <c r="J3908">
        <v>12295.700311589017</v>
      </c>
    </row>
    <row r="3909" spans="10:10" x14ac:dyDescent="0.45">
      <c r="J3909">
        <v>12304.467177810466</v>
      </c>
    </row>
    <row r="3910" spans="10:10" x14ac:dyDescent="0.45">
      <c r="J3910">
        <v>12311.963812722917</v>
      </c>
    </row>
    <row r="3911" spans="10:10" x14ac:dyDescent="0.45">
      <c r="J3911">
        <v>12317.482427769468</v>
      </c>
    </row>
    <row r="3912" spans="10:10" x14ac:dyDescent="0.45">
      <c r="J3912">
        <v>12320.024024905797</v>
      </c>
    </row>
    <row r="3913" spans="10:10" x14ac:dyDescent="0.45">
      <c r="J3913">
        <v>12322.549181380951</v>
      </c>
    </row>
    <row r="3914" spans="10:10" x14ac:dyDescent="0.45">
      <c r="J3914">
        <v>12329.244678143592</v>
      </c>
    </row>
    <row r="3915" spans="10:10" x14ac:dyDescent="0.45">
      <c r="J3915">
        <v>12330.472710172886</v>
      </c>
    </row>
    <row r="3916" spans="10:10" x14ac:dyDescent="0.45">
      <c r="J3916">
        <v>12342.172474844734</v>
      </c>
    </row>
    <row r="3917" spans="10:10" x14ac:dyDescent="0.45">
      <c r="J3917">
        <v>12362.421018121306</v>
      </c>
    </row>
    <row r="3918" spans="10:10" x14ac:dyDescent="0.45">
      <c r="J3918">
        <v>12378.842727427951</v>
      </c>
    </row>
    <row r="3919" spans="10:10" x14ac:dyDescent="0.45">
      <c r="J3919">
        <v>12392.933358343558</v>
      </c>
    </row>
    <row r="3920" spans="10:10" x14ac:dyDescent="0.45">
      <c r="J3920">
        <v>12400.822319840458</v>
      </c>
    </row>
    <row r="3921" spans="10:10" x14ac:dyDescent="0.45">
      <c r="J3921">
        <v>12413.910018356029</v>
      </c>
    </row>
    <row r="3922" spans="10:10" x14ac:dyDescent="0.45">
      <c r="J3922">
        <v>12415.940006427349</v>
      </c>
    </row>
    <row r="3923" spans="10:10" x14ac:dyDescent="0.45">
      <c r="J3923">
        <v>12442.508718587647</v>
      </c>
    </row>
    <row r="3924" spans="10:10" x14ac:dyDescent="0.45">
      <c r="J3924">
        <v>12444.326402688701</v>
      </c>
    </row>
    <row r="3925" spans="10:10" x14ac:dyDescent="0.45">
      <c r="J3925">
        <v>12453.95924309751</v>
      </c>
    </row>
    <row r="3926" spans="10:10" x14ac:dyDescent="0.45">
      <c r="J3926">
        <v>12462.208137587415</v>
      </c>
    </row>
    <row r="3927" spans="10:10" x14ac:dyDescent="0.45">
      <c r="J3927">
        <v>12469.359006303406</v>
      </c>
    </row>
    <row r="3928" spans="10:10" x14ac:dyDescent="0.45">
      <c r="J3928">
        <v>12471.672310532273</v>
      </c>
    </row>
    <row r="3929" spans="10:10" x14ac:dyDescent="0.45">
      <c r="J3929">
        <v>12474.513168551779</v>
      </c>
    </row>
    <row r="3930" spans="10:10" x14ac:dyDescent="0.45">
      <c r="J3930">
        <v>12475.048003427979</v>
      </c>
    </row>
    <row r="3931" spans="10:10" x14ac:dyDescent="0.45">
      <c r="J3931">
        <v>12490.892315826155</v>
      </c>
    </row>
    <row r="3932" spans="10:10" x14ac:dyDescent="0.45">
      <c r="J3932">
        <v>12494.790573345541</v>
      </c>
    </row>
    <row r="3933" spans="10:10" x14ac:dyDescent="0.45">
      <c r="J3933">
        <v>12498.094123396078</v>
      </c>
    </row>
    <row r="3934" spans="10:10" x14ac:dyDescent="0.45">
      <c r="J3934">
        <v>12525.26302998111</v>
      </c>
    </row>
    <row r="3935" spans="10:10" x14ac:dyDescent="0.45">
      <c r="J3935">
        <v>12536.74350886747</v>
      </c>
    </row>
    <row r="3936" spans="10:10" x14ac:dyDescent="0.45">
      <c r="J3936">
        <v>12543.014824392461</v>
      </c>
    </row>
    <row r="3937" spans="10:10" x14ac:dyDescent="0.45">
      <c r="J3937">
        <v>12550.434800764531</v>
      </c>
    </row>
    <row r="3938" spans="10:10" x14ac:dyDescent="0.45">
      <c r="J3938">
        <v>12554.8486328125</v>
      </c>
    </row>
    <row r="3939" spans="10:10" x14ac:dyDescent="0.45">
      <c r="J3939">
        <v>12563.303806089298</v>
      </c>
    </row>
    <row r="3940" spans="10:10" x14ac:dyDescent="0.45">
      <c r="J3940">
        <v>12563.379020253815</v>
      </c>
    </row>
    <row r="3941" spans="10:10" x14ac:dyDescent="0.45">
      <c r="J3941">
        <v>12568.713432286897</v>
      </c>
    </row>
    <row r="3942" spans="10:10" x14ac:dyDescent="0.45">
      <c r="J3942">
        <v>12587.971756357572</v>
      </c>
    </row>
    <row r="3943" spans="10:10" x14ac:dyDescent="0.45">
      <c r="J3943">
        <v>12591.856287923441</v>
      </c>
    </row>
    <row r="3944" spans="10:10" x14ac:dyDescent="0.45">
      <c r="J3944">
        <v>12600.207897613473</v>
      </c>
    </row>
    <row r="3945" spans="10:10" x14ac:dyDescent="0.45">
      <c r="J3945">
        <v>12607.072163663945</v>
      </c>
    </row>
    <row r="3946" spans="10:10" x14ac:dyDescent="0.45">
      <c r="J3946">
        <v>12637.291222601758</v>
      </c>
    </row>
    <row r="3947" spans="10:10" x14ac:dyDescent="0.45">
      <c r="J3947">
        <v>12641.509771407456</v>
      </c>
    </row>
    <row r="3948" spans="10:10" x14ac:dyDescent="0.45">
      <c r="J3948">
        <v>12655.530225696486</v>
      </c>
    </row>
    <row r="3949" spans="10:10" x14ac:dyDescent="0.45">
      <c r="J3949">
        <v>12657.815609230685</v>
      </c>
    </row>
    <row r="3950" spans="10:10" x14ac:dyDescent="0.45">
      <c r="J3950">
        <v>12671.086243685098</v>
      </c>
    </row>
    <row r="3951" spans="10:10" x14ac:dyDescent="0.45">
      <c r="J3951">
        <v>12672.505116017288</v>
      </c>
    </row>
    <row r="3952" spans="10:10" x14ac:dyDescent="0.45">
      <c r="J3952">
        <v>12676.5130564294</v>
      </c>
    </row>
    <row r="3953" spans="10:10" x14ac:dyDescent="0.45">
      <c r="J3953">
        <v>12679.057475321471</v>
      </c>
    </row>
    <row r="3954" spans="10:10" x14ac:dyDescent="0.45">
      <c r="J3954">
        <v>12679.57687520609</v>
      </c>
    </row>
    <row r="3955" spans="10:10" x14ac:dyDescent="0.45">
      <c r="J3955">
        <v>12696.195661262156</v>
      </c>
    </row>
    <row r="3956" spans="10:10" x14ac:dyDescent="0.45">
      <c r="J3956">
        <v>12717.78659669019</v>
      </c>
    </row>
    <row r="3957" spans="10:10" x14ac:dyDescent="0.45">
      <c r="J3957">
        <v>12725.925831398637</v>
      </c>
    </row>
    <row r="3958" spans="10:10" x14ac:dyDescent="0.45">
      <c r="J3958">
        <v>12731.753575512883</v>
      </c>
    </row>
    <row r="3959" spans="10:10" x14ac:dyDescent="0.45">
      <c r="J3959">
        <v>12737.742753348117</v>
      </c>
    </row>
    <row r="3960" spans="10:10" x14ac:dyDescent="0.45">
      <c r="J3960">
        <v>12741.463664775629</v>
      </c>
    </row>
    <row r="3961" spans="10:10" x14ac:dyDescent="0.45">
      <c r="J3961">
        <v>12742.09297728101</v>
      </c>
    </row>
    <row r="3962" spans="10:10" x14ac:dyDescent="0.45">
      <c r="J3962">
        <v>12756.914778317938</v>
      </c>
    </row>
    <row r="3963" spans="10:10" x14ac:dyDescent="0.45">
      <c r="J3963">
        <v>12757.074644020369</v>
      </c>
    </row>
    <row r="3964" spans="10:10" x14ac:dyDescent="0.45">
      <c r="J3964">
        <v>12760.182401324199</v>
      </c>
    </row>
    <row r="3965" spans="10:10" x14ac:dyDescent="0.45">
      <c r="J3965">
        <v>12761.248260778051</v>
      </c>
    </row>
    <row r="3966" spans="10:10" x14ac:dyDescent="0.45">
      <c r="J3966">
        <v>12761.84847110394</v>
      </c>
    </row>
    <row r="3967" spans="10:10" x14ac:dyDescent="0.45">
      <c r="J3967">
        <v>12779.886581831845</v>
      </c>
    </row>
    <row r="3968" spans="10:10" x14ac:dyDescent="0.45">
      <c r="J3968">
        <v>12790.065533850495</v>
      </c>
    </row>
    <row r="3969" spans="10:10" x14ac:dyDescent="0.45">
      <c r="J3969">
        <v>12791.341260597299</v>
      </c>
    </row>
    <row r="3970" spans="10:10" x14ac:dyDescent="0.45">
      <c r="J3970">
        <v>12797.327936909564</v>
      </c>
    </row>
    <row r="3971" spans="10:10" x14ac:dyDescent="0.45">
      <c r="J3971">
        <v>12804.712035742117</v>
      </c>
    </row>
    <row r="3972" spans="10:10" x14ac:dyDescent="0.45">
      <c r="J3972">
        <v>12806.66582428207</v>
      </c>
    </row>
    <row r="3973" spans="10:10" x14ac:dyDescent="0.45">
      <c r="J3973">
        <v>12812.415510870036</v>
      </c>
    </row>
    <row r="3974" spans="10:10" x14ac:dyDescent="0.45">
      <c r="J3974">
        <v>12819.563492904113</v>
      </c>
    </row>
    <row r="3975" spans="10:10" x14ac:dyDescent="0.45">
      <c r="J3975">
        <v>12819.824812282912</v>
      </c>
    </row>
    <row r="3976" spans="10:10" x14ac:dyDescent="0.45">
      <c r="J3976">
        <v>12822.313048948809</v>
      </c>
    </row>
    <row r="3977" spans="10:10" x14ac:dyDescent="0.45">
      <c r="J3977">
        <v>12851.792334926138</v>
      </c>
    </row>
    <row r="3978" spans="10:10" x14ac:dyDescent="0.45">
      <c r="J3978">
        <v>12853.346726790969</v>
      </c>
    </row>
    <row r="3979" spans="10:10" x14ac:dyDescent="0.45">
      <c r="J3979">
        <v>12860.940310395821</v>
      </c>
    </row>
    <row r="3980" spans="10:10" x14ac:dyDescent="0.45">
      <c r="J3980">
        <v>12877.493754355326</v>
      </c>
    </row>
    <row r="3981" spans="10:10" x14ac:dyDescent="0.45">
      <c r="J3981">
        <v>12882.802802186492</v>
      </c>
    </row>
    <row r="3982" spans="10:10" x14ac:dyDescent="0.45">
      <c r="J3982">
        <v>12885.990091265334</v>
      </c>
    </row>
    <row r="3983" spans="10:10" x14ac:dyDescent="0.45">
      <c r="J3983">
        <v>12892.546536360654</v>
      </c>
    </row>
    <row r="3984" spans="10:10" x14ac:dyDescent="0.45">
      <c r="J3984">
        <v>12899.103597191892</v>
      </c>
    </row>
    <row r="3985" spans="10:10" x14ac:dyDescent="0.45">
      <c r="J3985">
        <v>12900.57033410744</v>
      </c>
    </row>
    <row r="3986" spans="10:10" x14ac:dyDescent="0.45">
      <c r="J3986">
        <v>12909.100984039864</v>
      </c>
    </row>
    <row r="3987" spans="10:10" x14ac:dyDescent="0.45">
      <c r="J3987">
        <v>12912.029979014613</v>
      </c>
    </row>
    <row r="3988" spans="10:10" x14ac:dyDescent="0.45">
      <c r="J3988">
        <v>12927.564593003512</v>
      </c>
    </row>
    <row r="3989" spans="10:10" x14ac:dyDescent="0.45">
      <c r="J3989">
        <v>12932.263344445666</v>
      </c>
    </row>
    <row r="3990" spans="10:10" x14ac:dyDescent="0.45">
      <c r="J3990">
        <v>12941.596480914572</v>
      </c>
    </row>
    <row r="3991" spans="10:10" x14ac:dyDescent="0.45">
      <c r="J3991">
        <v>12945.002957164279</v>
      </c>
    </row>
    <row r="3992" spans="10:10" x14ac:dyDescent="0.45">
      <c r="J3992">
        <v>12968.545726714714</v>
      </c>
    </row>
    <row r="3993" spans="10:10" x14ac:dyDescent="0.45">
      <c r="J3993">
        <v>12986.797667530722</v>
      </c>
    </row>
    <row r="3994" spans="10:10" x14ac:dyDescent="0.45">
      <c r="J3994">
        <v>12990.634958755276</v>
      </c>
    </row>
    <row r="3995" spans="10:10" x14ac:dyDescent="0.45">
      <c r="J3995" s="2">
        <v>12996.045352878939</v>
      </c>
    </row>
    <row r="3996" spans="10:10" x14ac:dyDescent="0.45">
      <c r="J3996">
        <v>13004.777625684639</v>
      </c>
    </row>
    <row r="3997" spans="10:10" x14ac:dyDescent="0.45">
      <c r="J3997">
        <v>13014.014981081598</v>
      </c>
    </row>
    <row r="3998" spans="10:10" x14ac:dyDescent="0.45">
      <c r="J3998">
        <v>13021.759488788139</v>
      </c>
    </row>
    <row r="3999" spans="10:10" x14ac:dyDescent="0.45">
      <c r="J3999">
        <v>13027.273338665658</v>
      </c>
    </row>
    <row r="4000" spans="10:10" x14ac:dyDescent="0.45">
      <c r="J4000">
        <v>13031.214523983654</v>
      </c>
    </row>
    <row r="4001" spans="10:10" x14ac:dyDescent="0.45">
      <c r="J4001">
        <v>13039.449119809924</v>
      </c>
    </row>
    <row r="4002" spans="10:10" x14ac:dyDescent="0.45">
      <c r="J4002">
        <v>13065.294157467975</v>
      </c>
    </row>
    <row r="4003" spans="10:10" x14ac:dyDescent="0.45">
      <c r="J4003">
        <v>13070.879600476854</v>
      </c>
    </row>
    <row r="4004" spans="10:10" x14ac:dyDescent="0.45">
      <c r="J4004">
        <v>13071.581413897515</v>
      </c>
    </row>
    <row r="4005" spans="10:10" x14ac:dyDescent="0.45">
      <c r="J4005">
        <v>13078.232350340506</v>
      </c>
    </row>
    <row r="4006" spans="10:10" x14ac:dyDescent="0.45">
      <c r="J4006">
        <v>13078.560508907171</v>
      </c>
    </row>
    <row r="4007" spans="10:10" x14ac:dyDescent="0.45">
      <c r="J4007">
        <v>13113.248847025081</v>
      </c>
    </row>
    <row r="4008" spans="10:10" x14ac:dyDescent="0.45">
      <c r="J4008">
        <v>13122.503071316467</v>
      </c>
    </row>
    <row r="4009" spans="10:10" x14ac:dyDescent="0.45">
      <c r="J4009">
        <v>13143.193336109698</v>
      </c>
    </row>
    <row r="4010" spans="10:10" x14ac:dyDescent="0.45">
      <c r="J4010">
        <v>13163.530426603224</v>
      </c>
    </row>
    <row r="4011" spans="10:10" x14ac:dyDescent="0.45">
      <c r="J4011">
        <v>13168.245587416997</v>
      </c>
    </row>
    <row r="4012" spans="10:10" x14ac:dyDescent="0.45">
      <c r="J4012">
        <v>13171.913608523211</v>
      </c>
    </row>
    <row r="4013" spans="10:10" x14ac:dyDescent="0.45">
      <c r="J4013">
        <v>13179.388113404382</v>
      </c>
    </row>
    <row r="4014" spans="10:10" x14ac:dyDescent="0.45">
      <c r="J4014">
        <v>13192.333657979802</v>
      </c>
    </row>
    <row r="4015" spans="10:10" x14ac:dyDescent="0.45">
      <c r="J4015">
        <v>13207.178061555835</v>
      </c>
    </row>
    <row r="4016" spans="10:10" x14ac:dyDescent="0.45">
      <c r="J4016">
        <v>13214.40966449406</v>
      </c>
    </row>
    <row r="4017" spans="10:10" x14ac:dyDescent="0.45">
      <c r="J4017">
        <v>13219.69751334218</v>
      </c>
    </row>
    <row r="4018" spans="10:10" x14ac:dyDescent="0.45">
      <c r="J4018">
        <v>13224.136546959562</v>
      </c>
    </row>
    <row r="4019" spans="10:10" x14ac:dyDescent="0.45">
      <c r="J4019">
        <v>13225.919458203874</v>
      </c>
    </row>
    <row r="4020" spans="10:10" x14ac:dyDescent="0.45">
      <c r="J4020">
        <v>13227.454108915021</v>
      </c>
    </row>
    <row r="4021" spans="10:10" x14ac:dyDescent="0.45">
      <c r="J4021">
        <v>13240.971376115518</v>
      </c>
    </row>
    <row r="4022" spans="10:10" x14ac:dyDescent="0.45">
      <c r="J4022">
        <v>13243.14238185543</v>
      </c>
    </row>
    <row r="4023" spans="10:10" x14ac:dyDescent="0.45">
      <c r="J4023">
        <v>13254.823622223979</v>
      </c>
    </row>
    <row r="4024" spans="10:10" x14ac:dyDescent="0.45">
      <c r="J4024">
        <v>13260.238818666867</v>
      </c>
    </row>
    <row r="4025" spans="10:10" x14ac:dyDescent="0.45">
      <c r="J4025">
        <v>13264.027090968028</v>
      </c>
    </row>
    <row r="4026" spans="10:10" x14ac:dyDescent="0.45">
      <c r="J4026">
        <v>13318.762688954766</v>
      </c>
    </row>
    <row r="4027" spans="10:10" x14ac:dyDescent="0.45">
      <c r="J4027">
        <v>13320.964120903023</v>
      </c>
    </row>
    <row r="4028" spans="10:10" x14ac:dyDescent="0.45">
      <c r="J4028">
        <v>13321.506692803281</v>
      </c>
    </row>
    <row r="4029" spans="10:10" x14ac:dyDescent="0.45">
      <c r="J4029">
        <v>13326.116952131757</v>
      </c>
    </row>
    <row r="4030" spans="10:10" x14ac:dyDescent="0.45">
      <c r="J4030">
        <v>13329.137336632171</v>
      </c>
    </row>
    <row r="4031" spans="10:10" x14ac:dyDescent="0.45">
      <c r="J4031">
        <v>13332.055504821143</v>
      </c>
    </row>
    <row r="4032" spans="10:10" x14ac:dyDescent="0.45">
      <c r="J4032">
        <v>13340.878261986509</v>
      </c>
    </row>
    <row r="4033" spans="10:10" x14ac:dyDescent="0.45">
      <c r="J4033">
        <v>13344.203906751991</v>
      </c>
    </row>
    <row r="4034" spans="10:10" x14ac:dyDescent="0.45">
      <c r="J4034">
        <v>13347.363482603771</v>
      </c>
    </row>
    <row r="4035" spans="10:10" x14ac:dyDescent="0.45">
      <c r="J4035">
        <v>13354.861783774675</v>
      </c>
    </row>
    <row r="4036" spans="10:10" x14ac:dyDescent="0.45">
      <c r="J4036">
        <v>13355.362416219545</v>
      </c>
    </row>
    <row r="4037" spans="10:10" x14ac:dyDescent="0.45">
      <c r="J4037">
        <v>13358.941718660846</v>
      </c>
    </row>
    <row r="4038" spans="10:10" x14ac:dyDescent="0.45">
      <c r="J4038">
        <v>13361.485128911239</v>
      </c>
    </row>
    <row r="4039" spans="10:10" x14ac:dyDescent="0.45">
      <c r="J4039">
        <v>13363.73269632299</v>
      </c>
    </row>
    <row r="4040" spans="10:10" x14ac:dyDescent="0.45">
      <c r="J4040">
        <v>13366.943703256866</v>
      </c>
    </row>
    <row r="4041" spans="10:10" x14ac:dyDescent="0.45">
      <c r="J4041">
        <v>13369.123337446837</v>
      </c>
    </row>
    <row r="4042" spans="10:10" x14ac:dyDescent="0.45">
      <c r="J4042">
        <v>13369.43820396055</v>
      </c>
    </row>
    <row r="4043" spans="10:10" x14ac:dyDescent="0.45">
      <c r="J4043">
        <v>13383.566227318452</v>
      </c>
    </row>
    <row r="4044" spans="10:10" x14ac:dyDescent="0.45">
      <c r="J4044">
        <v>13390.683131466034</v>
      </c>
    </row>
    <row r="4045" spans="10:10" x14ac:dyDescent="0.45">
      <c r="J4045">
        <v>13397.523481334631</v>
      </c>
    </row>
    <row r="4046" spans="10:10" x14ac:dyDescent="0.45">
      <c r="J4046">
        <v>13408.87665070356</v>
      </c>
    </row>
    <row r="4047" spans="10:10" x14ac:dyDescent="0.45">
      <c r="J4047">
        <v>13409.80200962344</v>
      </c>
    </row>
    <row r="4048" spans="10:10" x14ac:dyDescent="0.45">
      <c r="J4048">
        <v>13413.223293512599</v>
      </c>
    </row>
    <row r="4049" spans="10:10" x14ac:dyDescent="0.45">
      <c r="J4049">
        <v>13414.857393442866</v>
      </c>
    </row>
    <row r="4050" spans="10:10" x14ac:dyDescent="0.45">
      <c r="J4050">
        <v>13425.367445960113</v>
      </c>
    </row>
    <row r="4051" spans="10:10" x14ac:dyDescent="0.45">
      <c r="J4051">
        <v>13437.846023216924</v>
      </c>
    </row>
    <row r="4052" spans="10:10" x14ac:dyDescent="0.45">
      <c r="J4052">
        <v>13443.426251246676</v>
      </c>
    </row>
    <row r="4053" spans="10:10" x14ac:dyDescent="0.45">
      <c r="J4053">
        <v>13445.245469870433</v>
      </c>
    </row>
    <row r="4054" spans="10:10" x14ac:dyDescent="0.45">
      <c r="J4054">
        <v>13447.357213645226</v>
      </c>
    </row>
    <row r="4055" spans="10:10" x14ac:dyDescent="0.45">
      <c r="J4055">
        <v>13457.576821812156</v>
      </c>
    </row>
    <row r="4056" spans="10:10" x14ac:dyDescent="0.45">
      <c r="J4056">
        <v>13458.812666742977</v>
      </c>
    </row>
    <row r="4057" spans="10:10" x14ac:dyDescent="0.45">
      <c r="J4057">
        <v>13463.333151110473</v>
      </c>
    </row>
    <row r="4058" spans="10:10" x14ac:dyDescent="0.45">
      <c r="J4058">
        <v>13464.792560907394</v>
      </c>
    </row>
    <row r="4059" spans="10:10" x14ac:dyDescent="0.45">
      <c r="J4059">
        <v>13464.812847056115</v>
      </c>
    </row>
    <row r="4060" spans="10:10" x14ac:dyDescent="0.45">
      <c r="J4060">
        <v>13465.980706986129</v>
      </c>
    </row>
    <row r="4061" spans="10:10" x14ac:dyDescent="0.45">
      <c r="J4061">
        <v>13471.266635579885</v>
      </c>
    </row>
    <row r="4062" spans="10:10" x14ac:dyDescent="0.45">
      <c r="J4062">
        <v>13485.752842115739</v>
      </c>
    </row>
    <row r="4063" spans="10:10" x14ac:dyDescent="0.45">
      <c r="J4063">
        <v>13488.496429581339</v>
      </c>
    </row>
    <row r="4064" spans="10:10" x14ac:dyDescent="0.45">
      <c r="J4064">
        <v>13493.477312099665</v>
      </c>
    </row>
    <row r="4065" spans="10:10" x14ac:dyDescent="0.45">
      <c r="J4065">
        <v>13493.560749483971</v>
      </c>
    </row>
    <row r="4066" spans="10:10" x14ac:dyDescent="0.45">
      <c r="J4066">
        <v>13494.405788350581</v>
      </c>
    </row>
    <row r="4067" spans="10:10" x14ac:dyDescent="0.45">
      <c r="J4067">
        <v>13502.582742079396</v>
      </c>
    </row>
    <row r="4068" spans="10:10" x14ac:dyDescent="0.45">
      <c r="J4068">
        <v>13507.444563837455</v>
      </c>
    </row>
    <row r="4069" spans="10:10" x14ac:dyDescent="0.45">
      <c r="J4069">
        <v>13519.323510237626</v>
      </c>
    </row>
    <row r="4070" spans="10:10" x14ac:dyDescent="0.45">
      <c r="J4070">
        <v>13526.191179887443</v>
      </c>
    </row>
    <row r="4071" spans="10:10" x14ac:dyDescent="0.45">
      <c r="J4071">
        <v>13527.441313096733</v>
      </c>
    </row>
    <row r="4072" spans="10:10" x14ac:dyDescent="0.45">
      <c r="J4072">
        <v>13555.628539522437</v>
      </c>
    </row>
    <row r="4073" spans="10:10" x14ac:dyDescent="0.45">
      <c r="J4073">
        <v>13563.537293355057</v>
      </c>
    </row>
    <row r="4074" spans="10:10" x14ac:dyDescent="0.45">
      <c r="J4074">
        <v>13564.180414140481</v>
      </c>
    </row>
    <row r="4075" spans="10:10" x14ac:dyDescent="0.45">
      <c r="J4075">
        <v>13569.24780177285</v>
      </c>
    </row>
    <row r="4076" spans="10:10" x14ac:dyDescent="0.45">
      <c r="J4076">
        <v>13575.431976951279</v>
      </c>
    </row>
    <row r="4077" spans="10:10" x14ac:dyDescent="0.45">
      <c r="J4077">
        <v>13586.144483043545</v>
      </c>
    </row>
    <row r="4078" spans="10:10" x14ac:dyDescent="0.45">
      <c r="J4078">
        <v>13589.111835135654</v>
      </c>
    </row>
    <row r="4079" spans="10:10" x14ac:dyDescent="0.45">
      <c r="J4079">
        <v>13604.97894319405</v>
      </c>
    </row>
    <row r="4080" spans="10:10" x14ac:dyDescent="0.45">
      <c r="J4080">
        <v>13607.332695154328</v>
      </c>
    </row>
    <row r="4081" spans="10:10" x14ac:dyDescent="0.45">
      <c r="J4081">
        <v>13608.072580224125</v>
      </c>
    </row>
    <row r="4082" spans="10:10" x14ac:dyDescent="0.45">
      <c r="J4082">
        <v>13610.47231366177</v>
      </c>
    </row>
    <row r="4083" spans="10:10" x14ac:dyDescent="0.45">
      <c r="J4083">
        <v>13614.260399880384</v>
      </c>
    </row>
    <row r="4084" spans="10:10" x14ac:dyDescent="0.45">
      <c r="J4084">
        <v>13621.793498572084</v>
      </c>
    </row>
    <row r="4085" spans="10:10" x14ac:dyDescent="0.45">
      <c r="J4085">
        <v>13626.915309658923</v>
      </c>
    </row>
    <row r="4086" spans="10:10" x14ac:dyDescent="0.45">
      <c r="J4086">
        <v>13628.862746598395</v>
      </c>
    </row>
    <row r="4087" spans="10:10" x14ac:dyDescent="0.45">
      <c r="J4087">
        <v>13633.69883046486</v>
      </c>
    </row>
    <row r="4088" spans="10:10" x14ac:dyDescent="0.45">
      <c r="J4088">
        <v>13637.259018899753</v>
      </c>
    </row>
    <row r="4089" spans="10:10" x14ac:dyDescent="0.45">
      <c r="J4089">
        <v>13637.666797119547</v>
      </c>
    </row>
    <row r="4090" spans="10:10" x14ac:dyDescent="0.45">
      <c r="J4090">
        <v>13640.301062905817</v>
      </c>
    </row>
    <row r="4091" spans="10:10" x14ac:dyDescent="0.45">
      <c r="J4091">
        <v>13651.447299504112</v>
      </c>
    </row>
    <row r="4092" spans="10:10" x14ac:dyDescent="0.45">
      <c r="J4092">
        <v>13656.045890437916</v>
      </c>
    </row>
    <row r="4093" spans="10:10" x14ac:dyDescent="0.45">
      <c r="J4093">
        <v>13658.498614276497</v>
      </c>
    </row>
    <row r="4094" spans="10:10" x14ac:dyDescent="0.45">
      <c r="J4094">
        <v>13662.810582700668</v>
      </c>
    </row>
    <row r="4095" spans="10:10" x14ac:dyDescent="0.45">
      <c r="J4095">
        <v>13666.218196053427</v>
      </c>
    </row>
    <row r="4096" spans="10:10" x14ac:dyDescent="0.45">
      <c r="J4096">
        <v>13672.235696750349</v>
      </c>
    </row>
    <row r="4097" spans="10:10" x14ac:dyDescent="0.45">
      <c r="J4097">
        <v>13674.5481055404</v>
      </c>
    </row>
    <row r="4098" spans="10:10" x14ac:dyDescent="0.45">
      <c r="J4098">
        <v>13677.110587516952</v>
      </c>
    </row>
    <row r="4099" spans="10:10" x14ac:dyDescent="0.45">
      <c r="J4099">
        <v>13689.764642810704</v>
      </c>
    </row>
    <row r="4100" spans="10:10" x14ac:dyDescent="0.45">
      <c r="J4100">
        <v>13691.573000559771</v>
      </c>
    </row>
    <row r="4101" spans="10:10" x14ac:dyDescent="0.45">
      <c r="J4101">
        <v>13693.179806942995</v>
      </c>
    </row>
    <row r="4102" spans="10:10" x14ac:dyDescent="0.45">
      <c r="J4102">
        <v>13694.356196172517</v>
      </c>
    </row>
    <row r="4103" spans="10:10" x14ac:dyDescent="0.45">
      <c r="J4103">
        <v>13696.533998541256</v>
      </c>
    </row>
    <row r="4104" spans="10:10" x14ac:dyDescent="0.45">
      <c r="J4104">
        <v>13699.041119893782</v>
      </c>
    </row>
    <row r="4105" spans="10:10" x14ac:dyDescent="0.45">
      <c r="J4105">
        <v>13703.189546210659</v>
      </c>
    </row>
    <row r="4106" spans="10:10" x14ac:dyDescent="0.45">
      <c r="J4106">
        <v>13711.293573047353</v>
      </c>
    </row>
    <row r="4107" spans="10:10" x14ac:dyDescent="0.45">
      <c r="J4107">
        <v>13718.937866976376</v>
      </c>
    </row>
    <row r="4108" spans="10:10" x14ac:dyDescent="0.45">
      <c r="J4108">
        <v>13726.326213207562</v>
      </c>
    </row>
    <row r="4109" spans="10:10" x14ac:dyDescent="0.45">
      <c r="J4109">
        <v>13727.126635785886</v>
      </c>
    </row>
    <row r="4110" spans="10:10" x14ac:dyDescent="0.45">
      <c r="J4110">
        <v>13733.701286212228</v>
      </c>
    </row>
    <row r="4111" spans="10:10" x14ac:dyDescent="0.45">
      <c r="J4111">
        <v>13738.43858545956</v>
      </c>
    </row>
    <row r="4112" spans="10:10" x14ac:dyDescent="0.45">
      <c r="J4112">
        <v>13745.362593353326</v>
      </c>
    </row>
    <row r="4113" spans="10:10" x14ac:dyDescent="0.45">
      <c r="J4113">
        <v>13750.107232494684</v>
      </c>
    </row>
    <row r="4114" spans="10:10" x14ac:dyDescent="0.45">
      <c r="J4114">
        <v>13753.657720026853</v>
      </c>
    </row>
    <row r="4115" spans="10:10" x14ac:dyDescent="0.45">
      <c r="J4115">
        <v>13774.457585455855</v>
      </c>
    </row>
    <row r="4116" spans="10:10" x14ac:dyDescent="0.45">
      <c r="J4116">
        <v>13778.81977748222</v>
      </c>
    </row>
    <row r="4117" spans="10:10" x14ac:dyDescent="0.45">
      <c r="J4117">
        <v>13807.351584147766</v>
      </c>
    </row>
    <row r="4118" spans="10:10" x14ac:dyDescent="0.45">
      <c r="J4118">
        <v>13811.376664662654</v>
      </c>
    </row>
    <row r="4119" spans="10:10" x14ac:dyDescent="0.45">
      <c r="J4119">
        <v>13816.572919236663</v>
      </c>
    </row>
    <row r="4120" spans="10:10" x14ac:dyDescent="0.45">
      <c r="J4120">
        <v>13823.437951375803</v>
      </c>
    </row>
    <row r="4121" spans="10:10" x14ac:dyDescent="0.45">
      <c r="J4121">
        <v>13835.420403381666</v>
      </c>
    </row>
    <row r="4122" spans="10:10" x14ac:dyDescent="0.45">
      <c r="J4122">
        <v>13845.690139775505</v>
      </c>
    </row>
    <row r="4123" spans="10:10" x14ac:dyDescent="0.45">
      <c r="J4123">
        <v>13848.795002550616</v>
      </c>
    </row>
    <row r="4124" spans="10:10" x14ac:dyDescent="0.45">
      <c r="J4124">
        <v>13851.245421294923</v>
      </c>
    </row>
    <row r="4125" spans="10:10" x14ac:dyDescent="0.45">
      <c r="J4125">
        <v>13852.879497337588</v>
      </c>
    </row>
    <row r="4126" spans="10:10" x14ac:dyDescent="0.45">
      <c r="J4126">
        <v>13863.196143671397</v>
      </c>
    </row>
    <row r="4127" spans="10:10" x14ac:dyDescent="0.45">
      <c r="J4127">
        <v>13886.131409869713</v>
      </c>
    </row>
    <row r="4128" spans="10:10" x14ac:dyDescent="0.45">
      <c r="J4128">
        <v>13892.533344620473</v>
      </c>
    </row>
    <row r="4129" spans="10:10" x14ac:dyDescent="0.45">
      <c r="J4129">
        <v>13892.770980132645</v>
      </c>
    </row>
    <row r="4130" spans="10:10" x14ac:dyDescent="0.45">
      <c r="J4130">
        <v>13905.153687521613</v>
      </c>
    </row>
    <row r="4131" spans="10:10" x14ac:dyDescent="0.45">
      <c r="J4131">
        <v>13908.451265129401</v>
      </c>
    </row>
    <row r="4132" spans="10:10" x14ac:dyDescent="0.45">
      <c r="J4132">
        <v>13926.222622303507</v>
      </c>
    </row>
    <row r="4133" spans="10:10" x14ac:dyDescent="0.45">
      <c r="J4133">
        <v>13935.557314821379</v>
      </c>
    </row>
    <row r="4134" spans="10:10" x14ac:dyDescent="0.45">
      <c r="J4134">
        <v>13942.908990524031</v>
      </c>
    </row>
    <row r="4135" spans="10:10" x14ac:dyDescent="0.45">
      <c r="J4135">
        <v>13948.061985980981</v>
      </c>
    </row>
    <row r="4136" spans="10:10" x14ac:dyDescent="0.45">
      <c r="J4136">
        <v>13950.896732241048</v>
      </c>
    </row>
    <row r="4137" spans="10:10" x14ac:dyDescent="0.45">
      <c r="J4137">
        <v>13953.136152336578</v>
      </c>
    </row>
    <row r="4138" spans="10:10" x14ac:dyDescent="0.45">
      <c r="J4138">
        <v>13953.798028331816</v>
      </c>
    </row>
    <row r="4139" spans="10:10" x14ac:dyDescent="0.45">
      <c r="J4139">
        <v>13977.342778865084</v>
      </c>
    </row>
    <row r="4140" spans="10:10" x14ac:dyDescent="0.45">
      <c r="J4140">
        <v>13977.505587913505</v>
      </c>
    </row>
    <row r="4141" spans="10:10" x14ac:dyDescent="0.45">
      <c r="J4141">
        <v>13988.59739047971</v>
      </c>
    </row>
    <row r="4142" spans="10:10" x14ac:dyDescent="0.45">
      <c r="J4142">
        <v>13991.14530179806</v>
      </c>
    </row>
    <row r="4143" spans="10:10" x14ac:dyDescent="0.45">
      <c r="J4143">
        <v>13997.735284191065</v>
      </c>
    </row>
    <row r="4144" spans="10:10" x14ac:dyDescent="0.45">
      <c r="J4144">
        <v>14009.519231325623</v>
      </c>
    </row>
    <row r="4145" spans="10:10" x14ac:dyDescent="0.45">
      <c r="J4145">
        <v>14009.984456013932</v>
      </c>
    </row>
    <row r="4146" spans="10:10" x14ac:dyDescent="0.45">
      <c r="J4146">
        <v>14014.690549112231</v>
      </c>
    </row>
    <row r="4147" spans="10:10" x14ac:dyDescent="0.45">
      <c r="J4147">
        <v>14026.539823085051</v>
      </c>
    </row>
    <row r="4148" spans="10:10" x14ac:dyDescent="0.45">
      <c r="J4148">
        <v>14026.839993105268</v>
      </c>
    </row>
    <row r="4149" spans="10:10" x14ac:dyDescent="0.45">
      <c r="J4149">
        <v>14028.356207938959</v>
      </c>
    </row>
    <row r="4150" spans="10:10" x14ac:dyDescent="0.45">
      <c r="J4150">
        <v>14034.191120683745</v>
      </c>
    </row>
    <row r="4151" spans="10:10" x14ac:dyDescent="0.45">
      <c r="J4151">
        <v>14049.866464664374</v>
      </c>
    </row>
    <row r="4152" spans="10:10" x14ac:dyDescent="0.45">
      <c r="J4152">
        <v>14085.80014138958</v>
      </c>
    </row>
    <row r="4153" spans="10:10" x14ac:dyDescent="0.45">
      <c r="J4153">
        <v>14089.915316219145</v>
      </c>
    </row>
    <row r="4154" spans="10:10" x14ac:dyDescent="0.45">
      <c r="J4154">
        <v>14110.39613467667</v>
      </c>
    </row>
    <row r="4155" spans="10:10" x14ac:dyDescent="0.45">
      <c r="J4155">
        <v>14112.952504220966</v>
      </c>
    </row>
    <row r="4156" spans="10:10" x14ac:dyDescent="0.45">
      <c r="J4156">
        <v>14139.093126756061</v>
      </c>
    </row>
    <row r="4157" spans="10:10" x14ac:dyDescent="0.45">
      <c r="J4157">
        <v>14141.723004674564</v>
      </c>
    </row>
    <row r="4158" spans="10:10" x14ac:dyDescent="0.45">
      <c r="J4158">
        <v>14143.694073372764</v>
      </c>
    </row>
    <row r="4159" spans="10:10" x14ac:dyDescent="0.45">
      <c r="J4159">
        <v>14146.657072896303</v>
      </c>
    </row>
    <row r="4160" spans="10:10" x14ac:dyDescent="0.45">
      <c r="J4160">
        <v>14149.598522750528</v>
      </c>
    </row>
    <row r="4161" spans="10:10" x14ac:dyDescent="0.45">
      <c r="J4161">
        <v>14157.251498800431</v>
      </c>
    </row>
    <row r="4162" spans="10:10" x14ac:dyDescent="0.45">
      <c r="J4162">
        <v>14160.407168600401</v>
      </c>
    </row>
    <row r="4163" spans="10:10" x14ac:dyDescent="0.45">
      <c r="J4163">
        <v>14178.022536188653</v>
      </c>
    </row>
    <row r="4164" spans="10:10" x14ac:dyDescent="0.45">
      <c r="J4164">
        <v>14180.728070565263</v>
      </c>
    </row>
    <row r="4165" spans="10:10" x14ac:dyDescent="0.45">
      <c r="J4165">
        <v>14201.36599069689</v>
      </c>
    </row>
    <row r="4166" spans="10:10" x14ac:dyDescent="0.45">
      <c r="J4166">
        <v>14216.062333012567</v>
      </c>
    </row>
    <row r="4167" spans="10:10" x14ac:dyDescent="0.45">
      <c r="J4167">
        <v>14217.486328125</v>
      </c>
    </row>
    <row r="4168" spans="10:10" x14ac:dyDescent="0.45">
      <c r="J4168">
        <v>14243.762312389783</v>
      </c>
    </row>
    <row r="4169" spans="10:10" x14ac:dyDescent="0.45">
      <c r="J4169">
        <v>14258.926921703103</v>
      </c>
    </row>
    <row r="4170" spans="10:10" x14ac:dyDescent="0.45">
      <c r="J4170">
        <v>14271.448486516616</v>
      </c>
    </row>
    <row r="4171" spans="10:10" x14ac:dyDescent="0.45">
      <c r="J4171">
        <v>14284.929293132958</v>
      </c>
    </row>
    <row r="4172" spans="10:10" x14ac:dyDescent="0.45">
      <c r="J4172">
        <v>14285.251964809922</v>
      </c>
    </row>
    <row r="4173" spans="10:10" x14ac:dyDescent="0.45">
      <c r="J4173">
        <v>14298.323780257675</v>
      </c>
    </row>
    <row r="4174" spans="10:10" x14ac:dyDescent="0.45">
      <c r="J4174">
        <v>14306.434076825177</v>
      </c>
    </row>
    <row r="4175" spans="10:10" x14ac:dyDescent="0.45">
      <c r="J4175">
        <v>14308.064029950521</v>
      </c>
    </row>
    <row r="4176" spans="10:10" x14ac:dyDescent="0.45">
      <c r="J4176">
        <v>14308.878773832839</v>
      </c>
    </row>
    <row r="4177" spans="10:10" x14ac:dyDescent="0.45">
      <c r="J4177">
        <v>14309.206148927444</v>
      </c>
    </row>
    <row r="4178" spans="10:10" x14ac:dyDescent="0.45">
      <c r="J4178">
        <v>14315.929643106028</v>
      </c>
    </row>
    <row r="4179" spans="10:10" x14ac:dyDescent="0.45">
      <c r="J4179">
        <v>14346.875879501415</v>
      </c>
    </row>
    <row r="4180" spans="10:10" x14ac:dyDescent="0.45">
      <c r="J4180">
        <v>14346.927877335767</v>
      </c>
    </row>
    <row r="4181" spans="10:10" x14ac:dyDescent="0.45">
      <c r="J4181">
        <v>14353.222484584501</v>
      </c>
    </row>
    <row r="4182" spans="10:10" x14ac:dyDescent="0.45">
      <c r="J4182">
        <v>14361.126715445174</v>
      </c>
    </row>
    <row r="4183" spans="10:10" x14ac:dyDescent="0.45">
      <c r="J4183">
        <v>14368.660124188542</v>
      </c>
    </row>
    <row r="4184" spans="10:10" x14ac:dyDescent="0.45">
      <c r="J4184">
        <v>14370.820661674035</v>
      </c>
    </row>
    <row r="4185" spans="10:10" x14ac:dyDescent="0.45">
      <c r="J4185">
        <v>14376.952363914705</v>
      </c>
    </row>
    <row r="4186" spans="10:10" x14ac:dyDescent="0.45">
      <c r="J4186">
        <v>14387.248491499857</v>
      </c>
    </row>
    <row r="4187" spans="10:10" x14ac:dyDescent="0.45">
      <c r="J4187">
        <v>14391.129234980577</v>
      </c>
    </row>
    <row r="4188" spans="10:10" x14ac:dyDescent="0.45">
      <c r="J4188">
        <v>14391.246586813169</v>
      </c>
    </row>
    <row r="4189" spans="10:10" x14ac:dyDescent="0.45">
      <c r="J4189">
        <v>14397.224966514999</v>
      </c>
    </row>
    <row r="4190" spans="10:10" x14ac:dyDescent="0.45">
      <c r="J4190">
        <v>14400.6139849314</v>
      </c>
    </row>
    <row r="4191" spans="10:10" x14ac:dyDescent="0.45">
      <c r="J4191">
        <v>14402.03408939552</v>
      </c>
    </row>
    <row r="4192" spans="10:10" x14ac:dyDescent="0.45">
      <c r="J4192">
        <v>14402.105342284702</v>
      </c>
    </row>
    <row r="4193" spans="10:10" x14ac:dyDescent="0.45">
      <c r="J4193">
        <v>14403.083273250584</v>
      </c>
    </row>
    <row r="4194" spans="10:10" x14ac:dyDescent="0.45">
      <c r="J4194">
        <v>14424.478412097522</v>
      </c>
    </row>
    <row r="4195" spans="10:10" x14ac:dyDescent="0.45">
      <c r="J4195">
        <v>14441.329339880571</v>
      </c>
    </row>
    <row r="4196" spans="10:10" x14ac:dyDescent="0.45">
      <c r="J4196">
        <v>14451.254497774778</v>
      </c>
    </row>
    <row r="4197" spans="10:10" x14ac:dyDescent="0.45">
      <c r="J4197">
        <v>14451.715838963668</v>
      </c>
    </row>
    <row r="4198" spans="10:10" x14ac:dyDescent="0.45">
      <c r="J4198">
        <v>14463.740444803336</v>
      </c>
    </row>
    <row r="4199" spans="10:10" x14ac:dyDescent="0.45">
      <c r="J4199">
        <v>14464.31869281728</v>
      </c>
    </row>
    <row r="4200" spans="10:10" x14ac:dyDescent="0.45">
      <c r="J4200">
        <v>14466.243286001602</v>
      </c>
    </row>
    <row r="4201" spans="10:10" x14ac:dyDescent="0.45">
      <c r="J4201">
        <v>14475.306964492138</v>
      </c>
    </row>
    <row r="4202" spans="10:10" x14ac:dyDescent="0.45">
      <c r="J4202">
        <v>14484.993237334613</v>
      </c>
    </row>
    <row r="4203" spans="10:10" x14ac:dyDescent="0.45">
      <c r="J4203">
        <v>14485.124260876335</v>
      </c>
    </row>
    <row r="4204" spans="10:10" x14ac:dyDescent="0.45">
      <c r="J4204">
        <v>14496.174411968832</v>
      </c>
    </row>
    <row r="4205" spans="10:10" x14ac:dyDescent="0.45">
      <c r="J4205">
        <v>14496.865469729873</v>
      </c>
    </row>
    <row r="4206" spans="10:10" x14ac:dyDescent="0.45">
      <c r="J4206">
        <v>14497.992121690228</v>
      </c>
    </row>
    <row r="4207" spans="10:10" x14ac:dyDescent="0.45">
      <c r="J4207">
        <v>14502.875755932799</v>
      </c>
    </row>
    <row r="4208" spans="10:10" x14ac:dyDescent="0.45">
      <c r="J4208">
        <v>14506.179274338723</v>
      </c>
    </row>
    <row r="4209" spans="10:10" x14ac:dyDescent="0.45">
      <c r="J4209">
        <v>14511.889366771062</v>
      </c>
    </row>
    <row r="4210" spans="10:10" x14ac:dyDescent="0.45">
      <c r="J4210">
        <v>14532.30751820878</v>
      </c>
    </row>
    <row r="4211" spans="10:10" x14ac:dyDescent="0.45">
      <c r="J4211">
        <v>14535.802021063304</v>
      </c>
    </row>
    <row r="4212" spans="10:10" x14ac:dyDescent="0.45">
      <c r="J4212">
        <v>14539.97108411167</v>
      </c>
    </row>
    <row r="4213" spans="10:10" x14ac:dyDescent="0.45">
      <c r="J4213">
        <v>14541.522022381745</v>
      </c>
    </row>
    <row r="4214" spans="10:10" x14ac:dyDescent="0.45">
      <c r="J4214">
        <v>14541.671629560773</v>
      </c>
    </row>
    <row r="4215" spans="10:10" x14ac:dyDescent="0.45">
      <c r="J4215">
        <v>14550.383963894028</v>
      </c>
    </row>
    <row r="4216" spans="10:10" x14ac:dyDescent="0.45">
      <c r="J4216">
        <v>14559.048889700427</v>
      </c>
    </row>
    <row r="4217" spans="10:10" x14ac:dyDescent="0.45">
      <c r="J4217">
        <v>14563.888753379659</v>
      </c>
    </row>
    <row r="4218" spans="10:10" x14ac:dyDescent="0.45">
      <c r="J4218">
        <v>14569.625645769591</v>
      </c>
    </row>
    <row r="4219" spans="10:10" x14ac:dyDescent="0.45">
      <c r="J4219">
        <v>14573.321966894806</v>
      </c>
    </row>
    <row r="4220" spans="10:10" x14ac:dyDescent="0.45">
      <c r="J4220">
        <v>14581.633949982594</v>
      </c>
    </row>
    <row r="4221" spans="10:10" x14ac:dyDescent="0.45">
      <c r="J4221">
        <v>14588.58104940086</v>
      </c>
    </row>
    <row r="4222" spans="10:10" x14ac:dyDescent="0.45">
      <c r="J4222">
        <v>14588.795732161438</v>
      </c>
    </row>
    <row r="4223" spans="10:10" x14ac:dyDescent="0.45">
      <c r="J4223">
        <v>14614.832992686423</v>
      </c>
    </row>
    <row r="4224" spans="10:10" x14ac:dyDescent="0.45">
      <c r="J4224">
        <v>14616.64979253916</v>
      </c>
    </row>
    <row r="4225" spans="10:10" x14ac:dyDescent="0.45">
      <c r="J4225">
        <v>14619.718144511296</v>
      </c>
    </row>
    <row r="4226" spans="10:10" x14ac:dyDescent="0.45">
      <c r="J4226">
        <v>14637.959070913268</v>
      </c>
    </row>
    <row r="4227" spans="10:10" x14ac:dyDescent="0.45">
      <c r="J4227">
        <v>14639.442177911349</v>
      </c>
    </row>
    <row r="4228" spans="10:10" x14ac:dyDescent="0.45">
      <c r="J4228">
        <v>14639.877943626769</v>
      </c>
    </row>
    <row r="4229" spans="10:10" x14ac:dyDescent="0.45">
      <c r="J4229">
        <v>14648.82794810934</v>
      </c>
    </row>
    <row r="4230" spans="10:10" x14ac:dyDescent="0.45">
      <c r="J4230">
        <v>14652.521239921178</v>
      </c>
    </row>
    <row r="4231" spans="10:10" x14ac:dyDescent="0.45">
      <c r="J4231">
        <v>14661.831639583952</v>
      </c>
    </row>
    <row r="4232" spans="10:10" x14ac:dyDescent="0.45">
      <c r="J4232">
        <v>14668.543276499469</v>
      </c>
    </row>
    <row r="4233" spans="10:10" x14ac:dyDescent="0.45">
      <c r="J4233">
        <v>14677.693560456653</v>
      </c>
    </row>
    <row r="4234" spans="10:10" x14ac:dyDescent="0.45">
      <c r="J4234">
        <v>14689.850071088569</v>
      </c>
    </row>
    <row r="4235" spans="10:10" x14ac:dyDescent="0.45">
      <c r="J4235">
        <v>14694.096244500832</v>
      </c>
    </row>
    <row r="4236" spans="10:10" x14ac:dyDescent="0.45">
      <c r="J4236">
        <v>14694.14382738305</v>
      </c>
    </row>
    <row r="4237" spans="10:10" x14ac:dyDescent="0.45">
      <c r="J4237">
        <v>14703.615321508383</v>
      </c>
    </row>
    <row r="4238" spans="10:10" x14ac:dyDescent="0.45">
      <c r="J4238">
        <v>14706.317304342227</v>
      </c>
    </row>
    <row r="4239" spans="10:10" x14ac:dyDescent="0.45">
      <c r="J4239">
        <v>14712.823209704875</v>
      </c>
    </row>
    <row r="4240" spans="10:10" x14ac:dyDescent="0.45">
      <c r="J4240">
        <v>14719.50952179773</v>
      </c>
    </row>
    <row r="4241" spans="10:10" x14ac:dyDescent="0.45">
      <c r="J4241">
        <v>14724.49240182038</v>
      </c>
    </row>
    <row r="4242" spans="10:10" x14ac:dyDescent="0.45">
      <c r="J4242">
        <v>14732.45944615613</v>
      </c>
    </row>
    <row r="4243" spans="10:10" x14ac:dyDescent="0.45">
      <c r="J4243">
        <v>14750.901032533409</v>
      </c>
    </row>
    <row r="4244" spans="10:10" x14ac:dyDescent="0.45">
      <c r="J4244">
        <v>14752.37559246524</v>
      </c>
    </row>
    <row r="4245" spans="10:10" x14ac:dyDescent="0.45">
      <c r="J4245">
        <v>14759.435071561871</v>
      </c>
    </row>
    <row r="4246" spans="10:10" x14ac:dyDescent="0.45">
      <c r="J4246">
        <v>14770.0712890625</v>
      </c>
    </row>
    <row r="4247" spans="10:10" x14ac:dyDescent="0.45">
      <c r="J4247">
        <v>14775.324305043972</v>
      </c>
    </row>
    <row r="4248" spans="10:10" x14ac:dyDescent="0.45">
      <c r="J4248">
        <v>14784.348355188335</v>
      </c>
    </row>
    <row r="4249" spans="10:10" x14ac:dyDescent="0.45">
      <c r="J4249">
        <v>14792.030821722074</v>
      </c>
    </row>
    <row r="4250" spans="10:10" x14ac:dyDescent="0.45">
      <c r="J4250">
        <v>14792.250908642214</v>
      </c>
    </row>
    <row r="4251" spans="10:10" x14ac:dyDescent="0.45">
      <c r="J4251">
        <v>14796.628637417056</v>
      </c>
    </row>
    <row r="4252" spans="10:10" x14ac:dyDescent="0.45">
      <c r="J4252">
        <v>14797.103836526663</v>
      </c>
    </row>
    <row r="4253" spans="10:10" x14ac:dyDescent="0.45">
      <c r="J4253">
        <v>14804.097406965937</v>
      </c>
    </row>
    <row r="4254" spans="10:10" x14ac:dyDescent="0.45">
      <c r="J4254">
        <v>14821.438317453394</v>
      </c>
    </row>
    <row r="4255" spans="10:10" x14ac:dyDescent="0.45">
      <c r="J4255">
        <v>14837.22697926372</v>
      </c>
    </row>
    <row r="4256" spans="10:10" x14ac:dyDescent="0.45">
      <c r="J4256">
        <v>14837.427132260016</v>
      </c>
    </row>
    <row r="4257" spans="10:10" x14ac:dyDescent="0.45">
      <c r="J4257">
        <v>14843.577865964187</v>
      </c>
    </row>
    <row r="4258" spans="10:10" x14ac:dyDescent="0.45">
      <c r="J4258">
        <v>14853.671246035548</v>
      </c>
    </row>
    <row r="4259" spans="10:10" x14ac:dyDescent="0.45">
      <c r="J4259">
        <v>14856.202960194538</v>
      </c>
    </row>
    <row r="4260" spans="10:10" x14ac:dyDescent="0.45">
      <c r="J4260">
        <v>14857.727630336116</v>
      </c>
    </row>
    <row r="4261" spans="10:10" x14ac:dyDescent="0.45">
      <c r="J4261">
        <v>14858.279889898178</v>
      </c>
    </row>
    <row r="4262" spans="10:10" x14ac:dyDescent="0.45">
      <c r="J4262">
        <v>14882.249173608892</v>
      </c>
    </row>
    <row r="4263" spans="10:10" x14ac:dyDescent="0.45">
      <c r="J4263">
        <v>14907.640451722529</v>
      </c>
    </row>
    <row r="4264" spans="10:10" x14ac:dyDescent="0.45">
      <c r="J4264">
        <v>14912.159584235045</v>
      </c>
    </row>
    <row r="4265" spans="10:10" x14ac:dyDescent="0.45">
      <c r="J4265">
        <v>14912.234375</v>
      </c>
    </row>
    <row r="4266" spans="10:10" x14ac:dyDescent="0.45">
      <c r="J4266">
        <v>14938.478493750199</v>
      </c>
    </row>
    <row r="4267" spans="10:10" x14ac:dyDescent="0.45">
      <c r="J4267">
        <v>14952.919022392945</v>
      </c>
    </row>
    <row r="4268" spans="10:10" x14ac:dyDescent="0.45">
      <c r="J4268">
        <v>14955.915778827515</v>
      </c>
    </row>
    <row r="4269" spans="10:10" x14ac:dyDescent="0.45">
      <c r="J4269">
        <v>14971.31097998987</v>
      </c>
    </row>
    <row r="4270" spans="10:10" x14ac:dyDescent="0.45">
      <c r="J4270">
        <v>14974.553438992973</v>
      </c>
    </row>
    <row r="4271" spans="10:10" x14ac:dyDescent="0.45">
      <c r="J4271">
        <v>14974.659574711835</v>
      </c>
    </row>
    <row r="4272" spans="10:10" x14ac:dyDescent="0.45">
      <c r="J4272">
        <v>14975.753953815694</v>
      </c>
    </row>
    <row r="4273" spans="10:10" x14ac:dyDescent="0.45">
      <c r="J4273">
        <v>15003.319751834926</v>
      </c>
    </row>
    <row r="4274" spans="10:10" x14ac:dyDescent="0.45">
      <c r="J4274">
        <v>15021.905757743301</v>
      </c>
    </row>
    <row r="4275" spans="10:10" x14ac:dyDescent="0.45">
      <c r="J4275">
        <v>15022.437188312415</v>
      </c>
    </row>
    <row r="4276" spans="10:10" x14ac:dyDescent="0.45">
      <c r="J4276">
        <v>15027.792749214039</v>
      </c>
    </row>
    <row r="4277" spans="10:10" x14ac:dyDescent="0.45">
      <c r="J4277">
        <v>15030.006833720392</v>
      </c>
    </row>
    <row r="4278" spans="10:10" x14ac:dyDescent="0.45">
      <c r="J4278">
        <v>15031.861958049973</v>
      </c>
    </row>
    <row r="4279" spans="10:10" x14ac:dyDescent="0.45">
      <c r="J4279">
        <v>15032.306870539222</v>
      </c>
    </row>
    <row r="4280" spans="10:10" x14ac:dyDescent="0.45">
      <c r="J4280">
        <v>15033.628290068742</v>
      </c>
    </row>
    <row r="4281" spans="10:10" x14ac:dyDescent="0.45">
      <c r="J4281">
        <v>15038.18595431187</v>
      </c>
    </row>
    <row r="4282" spans="10:10" x14ac:dyDescent="0.45">
      <c r="J4282">
        <v>15041.452571206659</v>
      </c>
    </row>
    <row r="4283" spans="10:10" x14ac:dyDescent="0.45">
      <c r="J4283">
        <v>15062.352245144701</v>
      </c>
    </row>
    <row r="4284" spans="10:10" x14ac:dyDescent="0.45">
      <c r="J4284">
        <v>15062.762044910549</v>
      </c>
    </row>
    <row r="4285" spans="10:10" x14ac:dyDescent="0.45">
      <c r="J4285">
        <v>15063.810576307216</v>
      </c>
    </row>
    <row r="4286" spans="10:10" x14ac:dyDescent="0.45">
      <c r="J4286">
        <v>15069.897241530331</v>
      </c>
    </row>
    <row r="4287" spans="10:10" x14ac:dyDescent="0.45">
      <c r="J4287">
        <v>15075.951010333582</v>
      </c>
    </row>
    <row r="4288" spans="10:10" x14ac:dyDescent="0.45">
      <c r="J4288">
        <v>15077.134177006597</v>
      </c>
    </row>
    <row r="4289" spans="10:10" x14ac:dyDescent="0.45">
      <c r="J4289">
        <v>15092.780854666891</v>
      </c>
    </row>
    <row r="4290" spans="10:10" x14ac:dyDescent="0.45">
      <c r="J4290">
        <v>15095.712501124242</v>
      </c>
    </row>
    <row r="4291" spans="10:10" x14ac:dyDescent="0.45">
      <c r="J4291">
        <v>15099.350235744208</v>
      </c>
    </row>
    <row r="4292" spans="10:10" x14ac:dyDescent="0.45">
      <c r="J4292">
        <v>15109.170737435754</v>
      </c>
    </row>
    <row r="4293" spans="10:10" x14ac:dyDescent="0.45">
      <c r="J4293">
        <v>15128.246391526305</v>
      </c>
    </row>
    <row r="4294" spans="10:10" x14ac:dyDescent="0.45">
      <c r="J4294">
        <v>15137.804148016963</v>
      </c>
    </row>
    <row r="4295" spans="10:10" x14ac:dyDescent="0.45">
      <c r="J4295">
        <v>15145.696573606119</v>
      </c>
    </row>
    <row r="4296" spans="10:10" x14ac:dyDescent="0.45">
      <c r="J4296">
        <v>15147.91492368382</v>
      </c>
    </row>
    <row r="4297" spans="10:10" x14ac:dyDescent="0.45">
      <c r="J4297">
        <v>15152.137777017362</v>
      </c>
    </row>
    <row r="4298" spans="10:10" x14ac:dyDescent="0.45">
      <c r="J4298">
        <v>15163.570332728206</v>
      </c>
    </row>
    <row r="4299" spans="10:10" x14ac:dyDescent="0.45">
      <c r="J4299">
        <v>15182.055853704824</v>
      </c>
    </row>
    <row r="4300" spans="10:10" x14ac:dyDescent="0.45">
      <c r="J4300">
        <v>15184.925468040867</v>
      </c>
    </row>
    <row r="4301" spans="10:10" x14ac:dyDescent="0.45">
      <c r="J4301">
        <v>15192.624150205571</v>
      </c>
    </row>
    <row r="4302" spans="10:10" x14ac:dyDescent="0.45">
      <c r="J4302">
        <v>15194.199175950243</v>
      </c>
    </row>
    <row r="4303" spans="10:10" x14ac:dyDescent="0.45">
      <c r="J4303">
        <v>15198.07255544725</v>
      </c>
    </row>
    <row r="4304" spans="10:10" x14ac:dyDescent="0.45">
      <c r="J4304">
        <v>15198.086330862227</v>
      </c>
    </row>
    <row r="4305" spans="10:10" x14ac:dyDescent="0.45">
      <c r="J4305">
        <v>15199.511179901885</v>
      </c>
    </row>
    <row r="4306" spans="10:10" x14ac:dyDescent="0.45">
      <c r="J4306">
        <v>15207.129703250132</v>
      </c>
    </row>
    <row r="4307" spans="10:10" x14ac:dyDescent="0.45">
      <c r="J4307">
        <v>15208.126622577034</v>
      </c>
    </row>
    <row r="4308" spans="10:10" x14ac:dyDescent="0.45">
      <c r="J4308">
        <v>15211.792039165353</v>
      </c>
    </row>
    <row r="4309" spans="10:10" x14ac:dyDescent="0.45">
      <c r="J4309">
        <v>15213.805166492242</v>
      </c>
    </row>
    <row r="4310" spans="10:10" x14ac:dyDescent="0.45">
      <c r="J4310">
        <v>15215.949250638299</v>
      </c>
    </row>
    <row r="4311" spans="10:10" x14ac:dyDescent="0.45">
      <c r="J4311">
        <v>15231.865417764044</v>
      </c>
    </row>
    <row r="4312" spans="10:10" x14ac:dyDescent="0.45">
      <c r="J4312">
        <v>15232.077152921363</v>
      </c>
    </row>
    <row r="4313" spans="10:10" x14ac:dyDescent="0.45">
      <c r="J4313">
        <v>15232.347753550379</v>
      </c>
    </row>
    <row r="4314" spans="10:10" x14ac:dyDescent="0.45">
      <c r="J4314">
        <v>15239.404948827652</v>
      </c>
    </row>
    <row r="4315" spans="10:10" x14ac:dyDescent="0.45">
      <c r="J4315">
        <v>15241.204625538705</v>
      </c>
    </row>
    <row r="4316" spans="10:10" x14ac:dyDescent="0.45">
      <c r="J4316">
        <v>15246.989120615688</v>
      </c>
    </row>
    <row r="4317" spans="10:10" x14ac:dyDescent="0.45">
      <c r="J4317">
        <v>15252.539049140805</v>
      </c>
    </row>
    <row r="4318" spans="10:10" x14ac:dyDescent="0.45">
      <c r="J4318">
        <v>15256.270903693505</v>
      </c>
    </row>
    <row r="4319" spans="10:10" x14ac:dyDescent="0.45">
      <c r="J4319">
        <v>15256.430590413207</v>
      </c>
    </row>
    <row r="4320" spans="10:10" x14ac:dyDescent="0.45">
      <c r="J4320">
        <v>15264.090711253863</v>
      </c>
    </row>
    <row r="4321" spans="10:10" x14ac:dyDescent="0.45">
      <c r="J4321">
        <v>15280.551210648637</v>
      </c>
    </row>
    <row r="4322" spans="10:10" x14ac:dyDescent="0.45">
      <c r="J4322">
        <v>15282.999523229795</v>
      </c>
    </row>
    <row r="4323" spans="10:10" x14ac:dyDescent="0.45">
      <c r="J4323">
        <v>15283.411940270729</v>
      </c>
    </row>
    <row r="4324" spans="10:10" x14ac:dyDescent="0.45">
      <c r="J4324">
        <v>15292.262470477726</v>
      </c>
    </row>
    <row r="4325" spans="10:10" x14ac:dyDescent="0.45">
      <c r="J4325">
        <v>15296.176277025257</v>
      </c>
    </row>
    <row r="4326" spans="10:10" x14ac:dyDescent="0.45">
      <c r="J4326">
        <v>15298.123111523728</v>
      </c>
    </row>
    <row r="4327" spans="10:10" x14ac:dyDescent="0.45">
      <c r="J4327">
        <v>15306.353639890396</v>
      </c>
    </row>
    <row r="4328" spans="10:10" x14ac:dyDescent="0.45">
      <c r="J4328">
        <v>15306.725805870583</v>
      </c>
    </row>
    <row r="4329" spans="10:10" x14ac:dyDescent="0.45">
      <c r="J4329">
        <v>15323.491366845912</v>
      </c>
    </row>
    <row r="4330" spans="10:10" x14ac:dyDescent="0.45">
      <c r="J4330">
        <v>15336.598777176447</v>
      </c>
    </row>
    <row r="4331" spans="10:10" x14ac:dyDescent="0.45">
      <c r="J4331">
        <v>15339.099902640331</v>
      </c>
    </row>
    <row r="4332" spans="10:10" x14ac:dyDescent="0.45">
      <c r="J4332">
        <v>15339.556028106437</v>
      </c>
    </row>
    <row r="4333" spans="10:10" x14ac:dyDescent="0.45">
      <c r="J4333">
        <v>15365.317540282913</v>
      </c>
    </row>
    <row r="4334" spans="10:10" x14ac:dyDescent="0.45">
      <c r="J4334">
        <v>15395.655226591951</v>
      </c>
    </row>
    <row r="4335" spans="10:10" x14ac:dyDescent="0.45">
      <c r="J4335">
        <v>15406.167064657851</v>
      </c>
    </row>
    <row r="4336" spans="10:10" x14ac:dyDescent="0.45">
      <c r="J4336">
        <v>15408.096511531114</v>
      </c>
    </row>
    <row r="4337" spans="10:10" x14ac:dyDescent="0.45">
      <c r="J4337">
        <v>15415.707925952724</v>
      </c>
    </row>
    <row r="4338" spans="10:10" x14ac:dyDescent="0.45">
      <c r="J4338">
        <v>15415.806340261948</v>
      </c>
    </row>
    <row r="4339" spans="10:10" x14ac:dyDescent="0.45">
      <c r="J4339">
        <v>15432.043053535284</v>
      </c>
    </row>
    <row r="4340" spans="10:10" x14ac:dyDescent="0.45">
      <c r="J4340">
        <v>15433.053138674457</v>
      </c>
    </row>
    <row r="4341" spans="10:10" x14ac:dyDescent="0.45">
      <c r="J4341">
        <v>15442.117315234773</v>
      </c>
    </row>
    <row r="4342" spans="10:10" x14ac:dyDescent="0.45">
      <c r="J4342">
        <v>15445.585252013843</v>
      </c>
    </row>
    <row r="4343" spans="10:10" x14ac:dyDescent="0.45">
      <c r="J4343">
        <v>15461.932474992609</v>
      </c>
    </row>
    <row r="4344" spans="10:10" x14ac:dyDescent="0.45">
      <c r="J4344">
        <v>15463.030050229923</v>
      </c>
    </row>
    <row r="4345" spans="10:10" x14ac:dyDescent="0.45">
      <c r="J4345">
        <v>15463.742639388944</v>
      </c>
    </row>
    <row r="4346" spans="10:10" x14ac:dyDescent="0.45">
      <c r="J4346">
        <v>15493.979668577787</v>
      </c>
    </row>
    <row r="4347" spans="10:10" x14ac:dyDescent="0.45">
      <c r="J4347">
        <v>15510.77007394519</v>
      </c>
    </row>
    <row r="4348" spans="10:10" x14ac:dyDescent="0.45">
      <c r="J4348">
        <v>15513.341430355151</v>
      </c>
    </row>
    <row r="4349" spans="10:10" x14ac:dyDescent="0.45">
      <c r="J4349">
        <v>15519.210169465632</v>
      </c>
    </row>
    <row r="4350" spans="10:10" x14ac:dyDescent="0.45">
      <c r="J4350">
        <v>15539.052269505177</v>
      </c>
    </row>
    <row r="4351" spans="10:10" x14ac:dyDescent="0.45">
      <c r="J4351">
        <v>15540.320852028986</v>
      </c>
    </row>
    <row r="4352" spans="10:10" x14ac:dyDescent="0.45">
      <c r="J4352">
        <v>15541.02734375</v>
      </c>
    </row>
    <row r="4353" spans="10:10" x14ac:dyDescent="0.45">
      <c r="J4353">
        <v>15550.4859018426</v>
      </c>
    </row>
    <row r="4354" spans="10:10" x14ac:dyDescent="0.45">
      <c r="J4354">
        <v>15552.013060785168</v>
      </c>
    </row>
    <row r="4355" spans="10:10" x14ac:dyDescent="0.45">
      <c r="J4355">
        <v>15572.57871944191</v>
      </c>
    </row>
    <row r="4356" spans="10:10" x14ac:dyDescent="0.45">
      <c r="J4356">
        <v>15579.016086155119</v>
      </c>
    </row>
    <row r="4357" spans="10:10" x14ac:dyDescent="0.45">
      <c r="J4357">
        <v>15611.851150839151</v>
      </c>
    </row>
    <row r="4358" spans="10:10" x14ac:dyDescent="0.45">
      <c r="J4358">
        <v>15621.368264169221</v>
      </c>
    </row>
    <row r="4359" spans="10:10" x14ac:dyDescent="0.45">
      <c r="J4359">
        <v>15650.476225980088</v>
      </c>
    </row>
    <row r="4360" spans="10:10" x14ac:dyDescent="0.45">
      <c r="J4360">
        <v>15651.872150052919</v>
      </c>
    </row>
    <row r="4361" spans="10:10" x14ac:dyDescent="0.45">
      <c r="J4361">
        <v>15679.807609869868</v>
      </c>
    </row>
    <row r="4362" spans="10:10" x14ac:dyDescent="0.45">
      <c r="J4362">
        <v>15680.576193326937</v>
      </c>
    </row>
    <row r="4363" spans="10:10" x14ac:dyDescent="0.45">
      <c r="J4363">
        <v>15682.070328465348</v>
      </c>
    </row>
    <row r="4364" spans="10:10" x14ac:dyDescent="0.45">
      <c r="J4364">
        <v>15683.168343695987</v>
      </c>
    </row>
    <row r="4365" spans="10:10" x14ac:dyDescent="0.45">
      <c r="J4365">
        <v>15683.884712809597</v>
      </c>
    </row>
    <row r="4366" spans="10:10" x14ac:dyDescent="0.45">
      <c r="J4366">
        <v>15694.235411975975</v>
      </c>
    </row>
    <row r="4367" spans="10:10" x14ac:dyDescent="0.45">
      <c r="J4367" s="2">
        <v>15696.917597494743</v>
      </c>
    </row>
    <row r="4368" spans="10:10" x14ac:dyDescent="0.45">
      <c r="J4368">
        <v>15698.051907261164</v>
      </c>
    </row>
    <row r="4369" spans="10:10" x14ac:dyDescent="0.45">
      <c r="J4369">
        <v>15700.665047964107</v>
      </c>
    </row>
    <row r="4370" spans="10:10" x14ac:dyDescent="0.45">
      <c r="J4370">
        <v>15721.705657692119</v>
      </c>
    </row>
    <row r="4371" spans="10:10" x14ac:dyDescent="0.45">
      <c r="J4371">
        <v>15722.333524290143</v>
      </c>
    </row>
    <row r="4372" spans="10:10" x14ac:dyDescent="0.45">
      <c r="J4372">
        <v>15736.168114952136</v>
      </c>
    </row>
    <row r="4373" spans="10:10" x14ac:dyDescent="0.45">
      <c r="J4373">
        <v>15747.420164831601</v>
      </c>
    </row>
    <row r="4374" spans="10:10" x14ac:dyDescent="0.45">
      <c r="J4374">
        <v>15756.98756629415</v>
      </c>
    </row>
    <row r="4375" spans="10:10" x14ac:dyDescent="0.45">
      <c r="J4375">
        <v>15771.578807992826</v>
      </c>
    </row>
    <row r="4376" spans="10:10" x14ac:dyDescent="0.45">
      <c r="J4376">
        <v>15785.819633780993</v>
      </c>
    </row>
    <row r="4377" spans="10:10" x14ac:dyDescent="0.45">
      <c r="J4377">
        <v>15791.171476220708</v>
      </c>
    </row>
    <row r="4378" spans="10:10" x14ac:dyDescent="0.45">
      <c r="J4378">
        <v>15796.423267825892</v>
      </c>
    </row>
    <row r="4379" spans="10:10" x14ac:dyDescent="0.45">
      <c r="J4379">
        <v>15804.406575405794</v>
      </c>
    </row>
    <row r="4380" spans="10:10" x14ac:dyDescent="0.45">
      <c r="J4380">
        <v>15808.974350394501</v>
      </c>
    </row>
    <row r="4381" spans="10:10" x14ac:dyDescent="0.45">
      <c r="J4381">
        <v>15824.491066139995</v>
      </c>
    </row>
    <row r="4382" spans="10:10" x14ac:dyDescent="0.45">
      <c r="J4382">
        <v>15826.663559161472</v>
      </c>
    </row>
    <row r="4383" spans="10:10" x14ac:dyDescent="0.45">
      <c r="J4383">
        <v>15827.308162551404</v>
      </c>
    </row>
    <row r="4384" spans="10:10" x14ac:dyDescent="0.45">
      <c r="J4384">
        <v>15836.094437032132</v>
      </c>
    </row>
    <row r="4385" spans="10:10" x14ac:dyDescent="0.45">
      <c r="J4385">
        <v>15840.266856741184</v>
      </c>
    </row>
    <row r="4386" spans="10:10" x14ac:dyDescent="0.45">
      <c r="J4386">
        <v>15846.051402955511</v>
      </c>
    </row>
    <row r="4387" spans="10:10" x14ac:dyDescent="0.45">
      <c r="J4387">
        <v>15858.966423643285</v>
      </c>
    </row>
    <row r="4388" spans="10:10" x14ac:dyDescent="0.45">
      <c r="J4388">
        <v>15903.474675960651</v>
      </c>
    </row>
    <row r="4389" spans="10:10" x14ac:dyDescent="0.45">
      <c r="J4389">
        <v>15908.860319179916</v>
      </c>
    </row>
    <row r="4390" spans="10:10" x14ac:dyDescent="0.45">
      <c r="J4390">
        <v>15913.909920552498</v>
      </c>
    </row>
    <row r="4391" spans="10:10" x14ac:dyDescent="0.45">
      <c r="J4391">
        <v>15918.147045073239</v>
      </c>
    </row>
    <row r="4392" spans="10:10" x14ac:dyDescent="0.45">
      <c r="J4392">
        <v>15918.516294877287</v>
      </c>
    </row>
    <row r="4393" spans="10:10" x14ac:dyDescent="0.45">
      <c r="J4393">
        <v>15921.705281964018</v>
      </c>
    </row>
    <row r="4394" spans="10:10" x14ac:dyDescent="0.45">
      <c r="J4394">
        <v>15929.164557816403</v>
      </c>
    </row>
    <row r="4395" spans="10:10" x14ac:dyDescent="0.45">
      <c r="J4395">
        <v>15949.637373962243</v>
      </c>
    </row>
    <row r="4396" spans="10:10" x14ac:dyDescent="0.45">
      <c r="J4396">
        <v>15951.330487787836</v>
      </c>
    </row>
    <row r="4397" spans="10:10" x14ac:dyDescent="0.45">
      <c r="J4397">
        <v>15960.015614390279</v>
      </c>
    </row>
    <row r="4398" spans="10:10" x14ac:dyDescent="0.45">
      <c r="J4398">
        <v>15974.859193312384</v>
      </c>
    </row>
    <row r="4399" spans="10:10" x14ac:dyDescent="0.45">
      <c r="J4399">
        <v>15993.742854278466</v>
      </c>
    </row>
    <row r="4400" spans="10:10" x14ac:dyDescent="0.45">
      <c r="J4400">
        <v>16002.659755198312</v>
      </c>
    </row>
    <row r="4401" spans="10:10" x14ac:dyDescent="0.45">
      <c r="J4401">
        <v>16013.882228460167</v>
      </c>
    </row>
    <row r="4402" spans="10:10" x14ac:dyDescent="0.45">
      <c r="J4402">
        <v>16016.933194116313</v>
      </c>
    </row>
    <row r="4403" spans="10:10" x14ac:dyDescent="0.45">
      <c r="J4403">
        <v>16020.59447202171</v>
      </c>
    </row>
    <row r="4404" spans="10:10" x14ac:dyDescent="0.45">
      <c r="J4404">
        <v>16032.257408619023</v>
      </c>
    </row>
    <row r="4405" spans="10:10" x14ac:dyDescent="0.45">
      <c r="J4405">
        <v>16038.295621262232</v>
      </c>
    </row>
    <row r="4406" spans="10:10" x14ac:dyDescent="0.45">
      <c r="J4406">
        <v>16044.241606423264</v>
      </c>
    </row>
    <row r="4407" spans="10:10" x14ac:dyDescent="0.45">
      <c r="J4407">
        <v>16060.302185689618</v>
      </c>
    </row>
    <row r="4408" spans="10:10" x14ac:dyDescent="0.45">
      <c r="J4408">
        <v>16069.838015262654</v>
      </c>
    </row>
    <row r="4409" spans="10:10" x14ac:dyDescent="0.45">
      <c r="J4409">
        <v>16069.941202603648</v>
      </c>
    </row>
    <row r="4410" spans="10:10" x14ac:dyDescent="0.45">
      <c r="J4410">
        <v>16098.40839377673</v>
      </c>
    </row>
    <row r="4411" spans="10:10" x14ac:dyDescent="0.45">
      <c r="J4411">
        <v>16101.618306346567</v>
      </c>
    </row>
    <row r="4412" spans="10:10" x14ac:dyDescent="0.45">
      <c r="J4412">
        <v>16121.335238646026</v>
      </c>
    </row>
    <row r="4413" spans="10:10" x14ac:dyDescent="0.45">
      <c r="J4413">
        <v>16126.777493193078</v>
      </c>
    </row>
    <row r="4414" spans="10:10" x14ac:dyDescent="0.45">
      <c r="J4414">
        <v>16130.972109701057</v>
      </c>
    </row>
    <row r="4415" spans="10:10" x14ac:dyDescent="0.45">
      <c r="J4415">
        <v>16139.864996695527</v>
      </c>
    </row>
    <row r="4416" spans="10:10" x14ac:dyDescent="0.45">
      <c r="J4416">
        <v>16141.23572876133</v>
      </c>
    </row>
    <row r="4417" spans="10:10" x14ac:dyDescent="0.45">
      <c r="J4417">
        <v>16158.871931549405</v>
      </c>
    </row>
    <row r="4418" spans="10:10" x14ac:dyDescent="0.45">
      <c r="J4418">
        <v>16161.528393105742</v>
      </c>
    </row>
    <row r="4419" spans="10:10" x14ac:dyDescent="0.45">
      <c r="J4419">
        <v>16172.696195996097</v>
      </c>
    </row>
    <row r="4420" spans="10:10" x14ac:dyDescent="0.45">
      <c r="J4420">
        <v>16172.839813256754</v>
      </c>
    </row>
    <row r="4421" spans="10:10" x14ac:dyDescent="0.45">
      <c r="J4421">
        <v>16181.590899066174</v>
      </c>
    </row>
    <row r="4422" spans="10:10" x14ac:dyDescent="0.45">
      <c r="J4422">
        <v>16182.075347767692</v>
      </c>
    </row>
    <row r="4423" spans="10:10" x14ac:dyDescent="0.45">
      <c r="J4423">
        <v>16193.227520365039</v>
      </c>
    </row>
    <row r="4424" spans="10:10" x14ac:dyDescent="0.45">
      <c r="J4424">
        <v>16194.108206114559</v>
      </c>
    </row>
    <row r="4425" spans="10:10" x14ac:dyDescent="0.45">
      <c r="J4425">
        <v>16200.899459784525</v>
      </c>
    </row>
    <row r="4426" spans="10:10" x14ac:dyDescent="0.45">
      <c r="J4426">
        <v>16207.509465880239</v>
      </c>
    </row>
    <row r="4427" spans="10:10" x14ac:dyDescent="0.45">
      <c r="J4427">
        <v>16225.674409106317</v>
      </c>
    </row>
    <row r="4428" spans="10:10" x14ac:dyDescent="0.45">
      <c r="J4428">
        <v>16228.1231235664</v>
      </c>
    </row>
    <row r="4429" spans="10:10" x14ac:dyDescent="0.45">
      <c r="J4429">
        <v>16235.424658459038</v>
      </c>
    </row>
    <row r="4430" spans="10:10" x14ac:dyDescent="0.45">
      <c r="J4430">
        <v>16252.830643801159</v>
      </c>
    </row>
    <row r="4431" spans="10:10" x14ac:dyDescent="0.45">
      <c r="J4431">
        <v>16253.962950307417</v>
      </c>
    </row>
    <row r="4432" spans="10:10" x14ac:dyDescent="0.45">
      <c r="J4432">
        <v>16271.986160965911</v>
      </c>
    </row>
    <row r="4433" spans="10:10" x14ac:dyDescent="0.45">
      <c r="J4433">
        <v>16282.189912751406</v>
      </c>
    </row>
    <row r="4434" spans="10:10" x14ac:dyDescent="0.45">
      <c r="J4434">
        <v>16284.219111871489</v>
      </c>
    </row>
    <row r="4435" spans="10:10" x14ac:dyDescent="0.45">
      <c r="J4435">
        <v>16298.20506191087</v>
      </c>
    </row>
    <row r="4436" spans="10:10" x14ac:dyDescent="0.45">
      <c r="J4436">
        <v>16315.613774876314</v>
      </c>
    </row>
    <row r="4437" spans="10:10" x14ac:dyDescent="0.45">
      <c r="J4437">
        <v>16325.201069060693</v>
      </c>
    </row>
    <row r="4438" spans="10:10" x14ac:dyDescent="0.45">
      <c r="J4438">
        <v>16327.287737136519</v>
      </c>
    </row>
    <row r="4439" spans="10:10" x14ac:dyDescent="0.45">
      <c r="J4439">
        <v>16328.797923439519</v>
      </c>
    </row>
    <row r="4440" spans="10:10" x14ac:dyDescent="0.45">
      <c r="J4440">
        <v>16340.395480509571</v>
      </c>
    </row>
    <row r="4441" spans="10:10" x14ac:dyDescent="0.45">
      <c r="J4441">
        <v>16347.043497473869</v>
      </c>
    </row>
    <row r="4442" spans="10:10" x14ac:dyDescent="0.45">
      <c r="J4442">
        <v>16366.053954975589</v>
      </c>
    </row>
    <row r="4443" spans="10:10" x14ac:dyDescent="0.45">
      <c r="J4443">
        <v>16369.766836317562</v>
      </c>
    </row>
    <row r="4444" spans="10:10" x14ac:dyDescent="0.45">
      <c r="J4444">
        <v>16371.426081797385</v>
      </c>
    </row>
    <row r="4445" spans="10:10" x14ac:dyDescent="0.45">
      <c r="J4445">
        <v>16375.964853601148</v>
      </c>
    </row>
    <row r="4446" spans="10:10" x14ac:dyDescent="0.45">
      <c r="J4446">
        <v>16387.826016959636</v>
      </c>
    </row>
    <row r="4447" spans="10:10" x14ac:dyDescent="0.45">
      <c r="J4447">
        <v>16393.80954281535</v>
      </c>
    </row>
    <row r="4448" spans="10:10" x14ac:dyDescent="0.45">
      <c r="J4448">
        <v>16401.989475153066</v>
      </c>
    </row>
    <row r="4449" spans="10:10" x14ac:dyDescent="0.45">
      <c r="J4449">
        <v>16411.874355105287</v>
      </c>
    </row>
    <row r="4450" spans="10:10" x14ac:dyDescent="0.45">
      <c r="J4450">
        <v>16421.7696322847</v>
      </c>
    </row>
    <row r="4451" spans="10:10" x14ac:dyDescent="0.45">
      <c r="J4451">
        <v>16428.393478206137</v>
      </c>
    </row>
    <row r="4452" spans="10:10" x14ac:dyDescent="0.45">
      <c r="J4452">
        <v>16433.54824045</v>
      </c>
    </row>
    <row r="4453" spans="10:10" x14ac:dyDescent="0.45">
      <c r="J4453">
        <v>16446.113887187137</v>
      </c>
    </row>
    <row r="4454" spans="10:10" x14ac:dyDescent="0.45">
      <c r="J4454">
        <v>16448.275517955855</v>
      </c>
    </row>
    <row r="4455" spans="10:10" x14ac:dyDescent="0.45">
      <c r="J4455">
        <v>16451.364147832439</v>
      </c>
    </row>
    <row r="4456" spans="10:10" x14ac:dyDescent="0.45">
      <c r="J4456">
        <v>16452.962123603356</v>
      </c>
    </row>
    <row r="4457" spans="10:10" x14ac:dyDescent="0.45">
      <c r="J4457">
        <v>16455.047618216653</v>
      </c>
    </row>
    <row r="4458" spans="10:10" x14ac:dyDescent="0.45">
      <c r="J4458">
        <v>16455.112980167396</v>
      </c>
    </row>
    <row r="4459" spans="10:10" x14ac:dyDescent="0.45">
      <c r="J4459">
        <v>16457.194238620279</v>
      </c>
    </row>
    <row r="4460" spans="10:10" x14ac:dyDescent="0.45">
      <c r="J4460">
        <v>16460.684175749393</v>
      </c>
    </row>
    <row r="4461" spans="10:10" x14ac:dyDescent="0.45">
      <c r="J4461">
        <v>16527.739408096746</v>
      </c>
    </row>
    <row r="4462" spans="10:10" x14ac:dyDescent="0.45">
      <c r="J4462">
        <v>16528.220476019927</v>
      </c>
    </row>
    <row r="4463" spans="10:10" x14ac:dyDescent="0.45">
      <c r="J4463">
        <v>16543.574305137172</v>
      </c>
    </row>
    <row r="4464" spans="10:10" x14ac:dyDescent="0.45">
      <c r="J4464">
        <v>16552.485572729965</v>
      </c>
    </row>
    <row r="4465" spans="10:10" x14ac:dyDescent="0.45">
      <c r="J4465">
        <v>16552.883727416898</v>
      </c>
    </row>
    <row r="4466" spans="10:10" x14ac:dyDescent="0.45">
      <c r="J4466">
        <v>16563.201407820929</v>
      </c>
    </row>
    <row r="4467" spans="10:10" x14ac:dyDescent="0.45">
      <c r="J4467">
        <v>16564.825063075379</v>
      </c>
    </row>
    <row r="4468" spans="10:10" x14ac:dyDescent="0.45">
      <c r="J4468">
        <v>16597.585353963659</v>
      </c>
    </row>
    <row r="4469" spans="10:10" x14ac:dyDescent="0.45">
      <c r="J4469">
        <v>16601.923890647919</v>
      </c>
    </row>
    <row r="4470" spans="10:10" x14ac:dyDescent="0.45">
      <c r="J4470">
        <v>16619.165512646479</v>
      </c>
    </row>
    <row r="4471" spans="10:10" x14ac:dyDescent="0.45">
      <c r="J4471">
        <v>16631.701537956284</v>
      </c>
    </row>
    <row r="4472" spans="10:10" x14ac:dyDescent="0.45">
      <c r="J4472">
        <v>16632.131772588615</v>
      </c>
    </row>
    <row r="4473" spans="10:10" x14ac:dyDescent="0.45">
      <c r="J4473">
        <v>16638.077974939715</v>
      </c>
    </row>
    <row r="4474" spans="10:10" x14ac:dyDescent="0.45">
      <c r="J4474">
        <v>16648.2421875</v>
      </c>
    </row>
    <row r="4475" spans="10:10" x14ac:dyDescent="0.45">
      <c r="J4475">
        <v>16649.475767235941</v>
      </c>
    </row>
    <row r="4476" spans="10:10" x14ac:dyDescent="0.45">
      <c r="J4476">
        <v>16653.539446998762</v>
      </c>
    </row>
    <row r="4477" spans="10:10" x14ac:dyDescent="0.45">
      <c r="J4477">
        <v>16669.156148676902</v>
      </c>
    </row>
    <row r="4478" spans="10:10" x14ac:dyDescent="0.45">
      <c r="J4478">
        <v>16671.250690214449</v>
      </c>
    </row>
    <row r="4479" spans="10:10" x14ac:dyDescent="0.45">
      <c r="J4479">
        <v>16672.725251775013</v>
      </c>
    </row>
    <row r="4480" spans="10:10" x14ac:dyDescent="0.45">
      <c r="J4480">
        <v>16675.317936155829</v>
      </c>
    </row>
    <row r="4481" spans="10:10" x14ac:dyDescent="0.45">
      <c r="J4481">
        <v>16697.516021741594</v>
      </c>
    </row>
    <row r="4482" spans="10:10" x14ac:dyDescent="0.45">
      <c r="J4482">
        <v>16708.080902141392</v>
      </c>
    </row>
    <row r="4483" spans="10:10" x14ac:dyDescent="0.45">
      <c r="J4483">
        <v>16722.523857325188</v>
      </c>
    </row>
    <row r="4484" spans="10:10" x14ac:dyDescent="0.45">
      <c r="J4484">
        <v>16738.968128226239</v>
      </c>
    </row>
    <row r="4485" spans="10:10" x14ac:dyDescent="0.45">
      <c r="J4485">
        <v>16760.150269967948</v>
      </c>
    </row>
    <row r="4486" spans="10:10" x14ac:dyDescent="0.45">
      <c r="J4486">
        <v>16770.1333771469</v>
      </c>
    </row>
    <row r="4487" spans="10:10" x14ac:dyDescent="0.45">
      <c r="J4487">
        <v>16782.116640703774</v>
      </c>
    </row>
    <row r="4488" spans="10:10" x14ac:dyDescent="0.45">
      <c r="J4488">
        <v>16790.570037582234</v>
      </c>
    </row>
    <row r="4489" spans="10:10" x14ac:dyDescent="0.45">
      <c r="J4489">
        <v>16791.259865446496</v>
      </c>
    </row>
    <row r="4490" spans="10:10" x14ac:dyDescent="0.45">
      <c r="J4490">
        <v>16794.539494404784</v>
      </c>
    </row>
    <row r="4491" spans="10:10" x14ac:dyDescent="0.45">
      <c r="J4491">
        <v>16795.463475721521</v>
      </c>
    </row>
    <row r="4492" spans="10:10" x14ac:dyDescent="0.45">
      <c r="J4492">
        <v>16807.12947641953</v>
      </c>
    </row>
    <row r="4493" spans="10:10" x14ac:dyDescent="0.45">
      <c r="J4493">
        <v>16819.422871469465</v>
      </c>
    </row>
    <row r="4494" spans="10:10" x14ac:dyDescent="0.45">
      <c r="J4494">
        <v>16821.448647041288</v>
      </c>
    </row>
    <row r="4495" spans="10:10" x14ac:dyDescent="0.45">
      <c r="J4495">
        <v>16824.487903462628</v>
      </c>
    </row>
    <row r="4496" spans="10:10" x14ac:dyDescent="0.45">
      <c r="J4496">
        <v>16830.936618067921</v>
      </c>
    </row>
    <row r="4497" spans="10:10" x14ac:dyDescent="0.45">
      <c r="J4497">
        <v>16833.852256438178</v>
      </c>
    </row>
    <row r="4498" spans="10:10" x14ac:dyDescent="0.45">
      <c r="J4498">
        <v>16836.061944852059</v>
      </c>
    </row>
    <row r="4499" spans="10:10" x14ac:dyDescent="0.45">
      <c r="J4499">
        <v>16846.207232032331</v>
      </c>
    </row>
    <row r="4500" spans="10:10" x14ac:dyDescent="0.45">
      <c r="J4500">
        <v>16859.274792245644</v>
      </c>
    </row>
    <row r="4501" spans="10:10" x14ac:dyDescent="0.45">
      <c r="J4501">
        <v>16859.648859101642</v>
      </c>
    </row>
    <row r="4502" spans="10:10" x14ac:dyDescent="0.45">
      <c r="J4502">
        <v>16877.465171688429</v>
      </c>
    </row>
    <row r="4503" spans="10:10" x14ac:dyDescent="0.45">
      <c r="J4503">
        <v>16893.816688792675</v>
      </c>
    </row>
    <row r="4504" spans="10:10" x14ac:dyDescent="0.45">
      <c r="J4504">
        <v>16894.235403880717</v>
      </c>
    </row>
    <row r="4505" spans="10:10" x14ac:dyDescent="0.45">
      <c r="J4505">
        <v>16946.894236191354</v>
      </c>
    </row>
    <row r="4506" spans="10:10" x14ac:dyDescent="0.45">
      <c r="J4506">
        <v>16961.017711171677</v>
      </c>
    </row>
    <row r="4507" spans="10:10" x14ac:dyDescent="0.45">
      <c r="J4507">
        <v>17013.800584215402</v>
      </c>
    </row>
    <row r="4508" spans="10:10" x14ac:dyDescent="0.45">
      <c r="J4508">
        <v>17045.898285301035</v>
      </c>
    </row>
    <row r="4509" spans="10:10" x14ac:dyDescent="0.45">
      <c r="J4509" s="2">
        <v>17054.444821825989</v>
      </c>
    </row>
    <row r="4510" spans="10:10" x14ac:dyDescent="0.45">
      <c r="J4510">
        <v>17064.459026556397</v>
      </c>
    </row>
    <row r="4511" spans="10:10" x14ac:dyDescent="0.45">
      <c r="J4511">
        <v>17091.276131819348</v>
      </c>
    </row>
    <row r="4512" spans="10:10" x14ac:dyDescent="0.45">
      <c r="J4512">
        <v>17160.889435518729</v>
      </c>
    </row>
    <row r="4513" spans="10:10" x14ac:dyDescent="0.45">
      <c r="J4513">
        <v>17166.919356236791</v>
      </c>
    </row>
    <row r="4514" spans="10:10" x14ac:dyDescent="0.45">
      <c r="J4514" s="2">
        <v>17172.603309608166</v>
      </c>
    </row>
    <row r="4515" spans="10:10" x14ac:dyDescent="0.45">
      <c r="J4515">
        <v>17205.780509548058</v>
      </c>
    </row>
    <row r="4516" spans="10:10" x14ac:dyDescent="0.45">
      <c r="J4516">
        <v>17205.806005276168</v>
      </c>
    </row>
    <row r="4517" spans="10:10" x14ac:dyDescent="0.45">
      <c r="J4517">
        <v>17229.714625257322</v>
      </c>
    </row>
    <row r="4518" spans="10:10" x14ac:dyDescent="0.45">
      <c r="J4518">
        <v>17249.89327829747</v>
      </c>
    </row>
    <row r="4519" spans="10:10" x14ac:dyDescent="0.45">
      <c r="J4519">
        <v>17266.812912916666</v>
      </c>
    </row>
    <row r="4520" spans="10:10" x14ac:dyDescent="0.45">
      <c r="J4520">
        <v>17275.863987248755</v>
      </c>
    </row>
    <row r="4521" spans="10:10" x14ac:dyDescent="0.45">
      <c r="J4521">
        <v>17276.757088680555</v>
      </c>
    </row>
    <row r="4522" spans="10:10" x14ac:dyDescent="0.45">
      <c r="J4522">
        <v>17283.835577298676</v>
      </c>
    </row>
    <row r="4523" spans="10:10" x14ac:dyDescent="0.45">
      <c r="J4523">
        <v>17285.217095897133</v>
      </c>
    </row>
    <row r="4524" spans="10:10" x14ac:dyDescent="0.45">
      <c r="J4524">
        <v>17290.095095685858</v>
      </c>
    </row>
    <row r="4525" spans="10:10" x14ac:dyDescent="0.45">
      <c r="J4525">
        <v>17343.465866661259</v>
      </c>
    </row>
    <row r="4526" spans="10:10" x14ac:dyDescent="0.45">
      <c r="J4526">
        <v>17343.677129899828</v>
      </c>
    </row>
    <row r="4527" spans="10:10" x14ac:dyDescent="0.45">
      <c r="J4527">
        <v>17349.175997971775</v>
      </c>
    </row>
    <row r="4528" spans="10:10" x14ac:dyDescent="0.45">
      <c r="J4528">
        <v>17356.658856488859</v>
      </c>
    </row>
    <row r="4529" spans="10:10" x14ac:dyDescent="0.45">
      <c r="J4529" s="2">
        <v>17381.225272482283</v>
      </c>
    </row>
    <row r="4530" spans="10:10" x14ac:dyDescent="0.45">
      <c r="J4530">
        <v>17382.849958694482</v>
      </c>
    </row>
    <row r="4531" spans="10:10" x14ac:dyDescent="0.45">
      <c r="J4531">
        <v>17383.090172829532</v>
      </c>
    </row>
    <row r="4532" spans="10:10" x14ac:dyDescent="0.45">
      <c r="J4532">
        <v>17411.50023438401</v>
      </c>
    </row>
    <row r="4533" spans="10:10" x14ac:dyDescent="0.45">
      <c r="J4533">
        <v>17426.361167892042</v>
      </c>
    </row>
    <row r="4534" spans="10:10" x14ac:dyDescent="0.45">
      <c r="J4534">
        <v>17433.30103287366</v>
      </c>
    </row>
    <row r="4535" spans="10:10" x14ac:dyDescent="0.45">
      <c r="J4535">
        <v>17458.254292250662</v>
      </c>
    </row>
    <row r="4536" spans="10:10" x14ac:dyDescent="0.45">
      <c r="J4536">
        <v>17473.76514014239</v>
      </c>
    </row>
    <row r="4537" spans="10:10" x14ac:dyDescent="0.45">
      <c r="J4537">
        <v>17478.130178584037</v>
      </c>
    </row>
    <row r="4538" spans="10:10" x14ac:dyDescent="0.45">
      <c r="J4538">
        <v>17480.190862148229</v>
      </c>
    </row>
    <row r="4539" spans="10:10" x14ac:dyDescent="0.45">
      <c r="J4539">
        <v>17496.148751553308</v>
      </c>
    </row>
    <row r="4540" spans="10:10" x14ac:dyDescent="0.45">
      <c r="J4540">
        <v>17496.216542647497</v>
      </c>
    </row>
    <row r="4541" spans="10:10" x14ac:dyDescent="0.45">
      <c r="J4541">
        <v>17500.517764733704</v>
      </c>
    </row>
    <row r="4542" spans="10:10" x14ac:dyDescent="0.45">
      <c r="J4542">
        <v>17502.041031284691</v>
      </c>
    </row>
    <row r="4543" spans="10:10" x14ac:dyDescent="0.45">
      <c r="J4543">
        <v>17503.196498174806</v>
      </c>
    </row>
    <row r="4544" spans="10:10" x14ac:dyDescent="0.45">
      <c r="J4544">
        <v>17509.52850878449</v>
      </c>
    </row>
    <row r="4545" spans="10:10" x14ac:dyDescent="0.45">
      <c r="J4545">
        <v>17525.140462525185</v>
      </c>
    </row>
    <row r="4546" spans="10:10" x14ac:dyDescent="0.45">
      <c r="J4546">
        <v>17525.949500408977</v>
      </c>
    </row>
    <row r="4547" spans="10:10" x14ac:dyDescent="0.45">
      <c r="J4547">
        <v>17526.801703016554</v>
      </c>
    </row>
    <row r="4548" spans="10:10" x14ac:dyDescent="0.45">
      <c r="J4548">
        <v>17552.774247563109</v>
      </c>
    </row>
    <row r="4549" spans="10:10" x14ac:dyDescent="0.45">
      <c r="J4549">
        <v>17554.732033241438</v>
      </c>
    </row>
    <row r="4550" spans="10:10" x14ac:dyDescent="0.45">
      <c r="J4550">
        <v>17564.491236937884</v>
      </c>
    </row>
    <row r="4551" spans="10:10" x14ac:dyDescent="0.45">
      <c r="J4551">
        <v>17567.680239643192</v>
      </c>
    </row>
    <row r="4552" spans="10:10" x14ac:dyDescent="0.45">
      <c r="J4552">
        <v>17573.339815535986</v>
      </c>
    </row>
    <row r="4553" spans="10:10" x14ac:dyDescent="0.45">
      <c r="J4553">
        <v>17593.384820238174</v>
      </c>
    </row>
    <row r="4554" spans="10:10" x14ac:dyDescent="0.45">
      <c r="J4554">
        <v>17600.890756849327</v>
      </c>
    </row>
    <row r="4555" spans="10:10" x14ac:dyDescent="0.45">
      <c r="J4555">
        <v>17665.34375</v>
      </c>
    </row>
    <row r="4556" spans="10:10" x14ac:dyDescent="0.45">
      <c r="J4556">
        <v>17711.335522848021</v>
      </c>
    </row>
    <row r="4557" spans="10:10" x14ac:dyDescent="0.45">
      <c r="J4557">
        <v>17746.940549965981</v>
      </c>
    </row>
    <row r="4558" spans="10:10" x14ac:dyDescent="0.45">
      <c r="J4558">
        <v>17751.109033464811</v>
      </c>
    </row>
    <row r="4559" spans="10:10" x14ac:dyDescent="0.45">
      <c r="J4559">
        <v>17752.517724070447</v>
      </c>
    </row>
    <row r="4560" spans="10:10" x14ac:dyDescent="0.45">
      <c r="J4560">
        <v>17802.108014214449</v>
      </c>
    </row>
    <row r="4561" spans="10:10" x14ac:dyDescent="0.45">
      <c r="J4561">
        <v>17804.749003836652</v>
      </c>
    </row>
    <row r="4562" spans="10:10" x14ac:dyDescent="0.45">
      <c r="J4562">
        <v>17808.055669498564</v>
      </c>
    </row>
    <row r="4563" spans="10:10" x14ac:dyDescent="0.45">
      <c r="J4563">
        <v>17832.477885581513</v>
      </c>
    </row>
    <row r="4564" spans="10:10" x14ac:dyDescent="0.45">
      <c r="J4564">
        <v>17833.337484896878</v>
      </c>
    </row>
    <row r="4565" spans="10:10" x14ac:dyDescent="0.45">
      <c r="J4565">
        <v>17835.830456476549</v>
      </c>
    </row>
    <row r="4566" spans="10:10" x14ac:dyDescent="0.45">
      <c r="J4566">
        <v>17846.408203125</v>
      </c>
    </row>
    <row r="4567" spans="10:10" x14ac:dyDescent="0.45">
      <c r="J4567">
        <v>17847.611037317809</v>
      </c>
    </row>
    <row r="4568" spans="10:10" x14ac:dyDescent="0.45">
      <c r="J4568">
        <v>17855.478714143737</v>
      </c>
    </row>
    <row r="4569" spans="10:10" x14ac:dyDescent="0.45">
      <c r="J4569">
        <v>17865.941381113371</v>
      </c>
    </row>
    <row r="4570" spans="10:10" x14ac:dyDescent="0.45">
      <c r="J4570">
        <v>17872.536968292363</v>
      </c>
    </row>
    <row r="4571" spans="10:10" x14ac:dyDescent="0.45">
      <c r="J4571">
        <v>17875.098941926281</v>
      </c>
    </row>
    <row r="4572" spans="10:10" x14ac:dyDescent="0.45">
      <c r="J4572">
        <v>17894.0809006995</v>
      </c>
    </row>
    <row r="4573" spans="10:10" x14ac:dyDescent="0.45">
      <c r="J4573">
        <v>17898.899455127445</v>
      </c>
    </row>
    <row r="4574" spans="10:10" x14ac:dyDescent="0.45">
      <c r="J4574">
        <v>17903.256539580278</v>
      </c>
    </row>
    <row r="4575" spans="10:10" x14ac:dyDescent="0.45">
      <c r="J4575">
        <v>17908.43030328858</v>
      </c>
    </row>
    <row r="4576" spans="10:10" x14ac:dyDescent="0.45">
      <c r="J4576">
        <v>17917.895121709666</v>
      </c>
    </row>
    <row r="4577" spans="10:10" x14ac:dyDescent="0.45">
      <c r="J4577">
        <v>17936.993725974557</v>
      </c>
    </row>
    <row r="4578" spans="10:10" x14ac:dyDescent="0.45">
      <c r="J4578">
        <v>17960.625443125624</v>
      </c>
    </row>
    <row r="4579" spans="10:10" x14ac:dyDescent="0.45">
      <c r="J4579">
        <v>17966.403336002619</v>
      </c>
    </row>
    <row r="4580" spans="10:10" x14ac:dyDescent="0.45">
      <c r="J4580">
        <v>17990.826957744139</v>
      </c>
    </row>
    <row r="4581" spans="10:10" x14ac:dyDescent="0.45">
      <c r="J4581">
        <v>17994.838274273567</v>
      </c>
    </row>
    <row r="4582" spans="10:10" x14ac:dyDescent="0.45">
      <c r="J4582">
        <v>18000.516137479462</v>
      </c>
    </row>
    <row r="4583" spans="10:10" x14ac:dyDescent="0.45">
      <c r="J4583">
        <v>18004.669120299306</v>
      </c>
    </row>
    <row r="4584" spans="10:10" x14ac:dyDescent="0.45">
      <c r="J4584">
        <v>18004.793558575682</v>
      </c>
    </row>
    <row r="4585" spans="10:10" x14ac:dyDescent="0.45">
      <c r="J4585">
        <v>18004.851205835472</v>
      </c>
    </row>
    <row r="4586" spans="10:10" x14ac:dyDescent="0.45">
      <c r="J4586">
        <v>18013.673441590512</v>
      </c>
    </row>
    <row r="4587" spans="10:10" x14ac:dyDescent="0.45">
      <c r="J4587">
        <v>18026.018783400814</v>
      </c>
    </row>
    <row r="4588" spans="10:10" x14ac:dyDescent="0.45">
      <c r="J4588">
        <v>18035.273292812009</v>
      </c>
    </row>
    <row r="4589" spans="10:10" x14ac:dyDescent="0.45">
      <c r="J4589">
        <v>18037.359203338492</v>
      </c>
    </row>
    <row r="4590" spans="10:10" x14ac:dyDescent="0.45">
      <c r="J4590">
        <v>18075.706004906784</v>
      </c>
    </row>
    <row r="4591" spans="10:10" x14ac:dyDescent="0.45">
      <c r="J4591">
        <v>18088.382235678237</v>
      </c>
    </row>
    <row r="4592" spans="10:10" x14ac:dyDescent="0.45">
      <c r="J4592">
        <v>18110.219614304289</v>
      </c>
    </row>
    <row r="4593" spans="10:10" x14ac:dyDescent="0.45">
      <c r="J4593">
        <v>18114.750860670767</v>
      </c>
    </row>
    <row r="4594" spans="10:10" x14ac:dyDescent="0.45">
      <c r="J4594">
        <v>18133.531308588255</v>
      </c>
    </row>
    <row r="4595" spans="10:10" x14ac:dyDescent="0.45">
      <c r="J4595">
        <v>18139.989326627001</v>
      </c>
    </row>
    <row r="4596" spans="10:10" x14ac:dyDescent="0.45">
      <c r="J4596">
        <v>18167.702406723543</v>
      </c>
    </row>
    <row r="4597" spans="10:10" x14ac:dyDescent="0.45">
      <c r="J4597">
        <v>18170.264792055495</v>
      </c>
    </row>
    <row r="4598" spans="10:10" x14ac:dyDescent="0.45">
      <c r="J4598">
        <v>18180.138372243087</v>
      </c>
    </row>
    <row r="4599" spans="10:10" x14ac:dyDescent="0.45">
      <c r="J4599">
        <v>18188.385158417008</v>
      </c>
    </row>
    <row r="4600" spans="10:10" x14ac:dyDescent="0.45">
      <c r="J4600">
        <v>18189.986169909695</v>
      </c>
    </row>
    <row r="4601" spans="10:10" x14ac:dyDescent="0.45">
      <c r="J4601">
        <v>18222.124769307586</v>
      </c>
    </row>
    <row r="4602" spans="10:10" x14ac:dyDescent="0.45">
      <c r="J4602">
        <v>18225.237570248824</v>
      </c>
    </row>
    <row r="4603" spans="10:10" x14ac:dyDescent="0.45">
      <c r="J4603" s="2">
        <v>18227.417105437555</v>
      </c>
    </row>
    <row r="4604" spans="10:10" x14ac:dyDescent="0.45">
      <c r="J4604">
        <v>18247.896864305232</v>
      </c>
    </row>
    <row r="4605" spans="10:10" x14ac:dyDescent="0.45">
      <c r="J4605" s="2">
        <v>18251.781411061485</v>
      </c>
    </row>
    <row r="4606" spans="10:10" x14ac:dyDescent="0.45">
      <c r="J4606">
        <v>18253.969760081418</v>
      </c>
    </row>
    <row r="4607" spans="10:10" x14ac:dyDescent="0.45">
      <c r="J4607">
        <v>18267.478345582738</v>
      </c>
    </row>
    <row r="4608" spans="10:10" x14ac:dyDescent="0.45">
      <c r="J4608">
        <v>18285.671124295252</v>
      </c>
    </row>
    <row r="4609" spans="10:10" x14ac:dyDescent="0.45">
      <c r="J4609">
        <v>18344.032942793787</v>
      </c>
    </row>
    <row r="4610" spans="10:10" x14ac:dyDescent="0.45">
      <c r="J4610">
        <v>18365.917175501789</v>
      </c>
    </row>
    <row r="4611" spans="10:10" x14ac:dyDescent="0.45">
      <c r="J4611">
        <v>18372.376454830013</v>
      </c>
    </row>
    <row r="4612" spans="10:10" x14ac:dyDescent="0.45">
      <c r="J4612">
        <v>18378.443691074815</v>
      </c>
    </row>
    <row r="4613" spans="10:10" x14ac:dyDescent="0.45">
      <c r="J4613">
        <v>18408.339769939426</v>
      </c>
    </row>
    <row r="4614" spans="10:10" x14ac:dyDescent="0.45">
      <c r="J4614">
        <v>18413.129420457695</v>
      </c>
    </row>
    <row r="4615" spans="10:10" x14ac:dyDescent="0.45">
      <c r="J4615">
        <v>18413.747563366978</v>
      </c>
    </row>
    <row r="4616" spans="10:10" x14ac:dyDescent="0.45">
      <c r="J4616">
        <v>18434.770857100368</v>
      </c>
    </row>
    <row r="4617" spans="10:10" x14ac:dyDescent="0.45">
      <c r="J4617">
        <v>18447.268096380009</v>
      </c>
    </row>
    <row r="4618" spans="10:10" x14ac:dyDescent="0.45">
      <c r="J4618">
        <v>18453.441073034792</v>
      </c>
    </row>
    <row r="4619" spans="10:10" x14ac:dyDescent="0.45">
      <c r="J4619">
        <v>18458.234999681041</v>
      </c>
    </row>
    <row r="4620" spans="10:10" x14ac:dyDescent="0.45">
      <c r="J4620">
        <v>18460.1193633742</v>
      </c>
    </row>
    <row r="4621" spans="10:10" x14ac:dyDescent="0.45">
      <c r="J4621">
        <v>18468.666104894994</v>
      </c>
    </row>
    <row r="4622" spans="10:10" x14ac:dyDescent="0.45">
      <c r="J4622">
        <v>18487.076240376206</v>
      </c>
    </row>
    <row r="4623" spans="10:10" x14ac:dyDescent="0.45">
      <c r="J4623">
        <v>18490.501058939219</v>
      </c>
    </row>
    <row r="4624" spans="10:10" x14ac:dyDescent="0.45">
      <c r="J4624">
        <v>18523.681015300474</v>
      </c>
    </row>
    <row r="4625" spans="10:10" x14ac:dyDescent="0.45">
      <c r="J4625">
        <v>18524.83929979369</v>
      </c>
    </row>
    <row r="4626" spans="10:10" x14ac:dyDescent="0.45">
      <c r="J4626">
        <v>18538.835532559173</v>
      </c>
    </row>
    <row r="4627" spans="10:10" x14ac:dyDescent="0.45">
      <c r="J4627">
        <v>18551.168649112922</v>
      </c>
    </row>
    <row r="4628" spans="10:10" x14ac:dyDescent="0.45">
      <c r="J4628">
        <v>18567.014902082698</v>
      </c>
    </row>
    <row r="4629" spans="10:10" x14ac:dyDescent="0.45">
      <c r="J4629">
        <v>18568.679914651024</v>
      </c>
    </row>
    <row r="4630" spans="10:10" x14ac:dyDescent="0.45">
      <c r="J4630">
        <v>18616.807076761692</v>
      </c>
    </row>
    <row r="4631" spans="10:10" x14ac:dyDescent="0.45">
      <c r="J4631">
        <v>18618.701540902501</v>
      </c>
    </row>
    <row r="4632" spans="10:10" x14ac:dyDescent="0.45">
      <c r="J4632">
        <v>18619.827171263893</v>
      </c>
    </row>
    <row r="4633" spans="10:10" x14ac:dyDescent="0.45">
      <c r="J4633">
        <v>18633.082772268401</v>
      </c>
    </row>
    <row r="4634" spans="10:10" x14ac:dyDescent="0.45">
      <c r="J4634">
        <v>18635.899107317608</v>
      </c>
    </row>
    <row r="4635" spans="10:10" x14ac:dyDescent="0.45">
      <c r="J4635">
        <v>18654.765118085405</v>
      </c>
    </row>
    <row r="4636" spans="10:10" x14ac:dyDescent="0.45">
      <c r="J4636">
        <v>18709.472584000134</v>
      </c>
    </row>
    <row r="4637" spans="10:10" x14ac:dyDescent="0.45">
      <c r="J4637">
        <v>18709.911067093479</v>
      </c>
    </row>
    <row r="4638" spans="10:10" x14ac:dyDescent="0.45">
      <c r="J4638">
        <v>18716.51339423945</v>
      </c>
    </row>
    <row r="4639" spans="10:10" x14ac:dyDescent="0.45">
      <c r="J4639">
        <v>18742.641921973474</v>
      </c>
    </row>
    <row r="4640" spans="10:10" x14ac:dyDescent="0.45">
      <c r="J4640">
        <v>18760.370012993764</v>
      </c>
    </row>
    <row r="4641" spans="10:10" x14ac:dyDescent="0.45">
      <c r="J4641">
        <v>18769.506060763018</v>
      </c>
    </row>
    <row r="4642" spans="10:10" x14ac:dyDescent="0.45">
      <c r="J4642">
        <v>18780.870072290509</v>
      </c>
    </row>
    <row r="4643" spans="10:10" x14ac:dyDescent="0.45">
      <c r="J4643">
        <v>18802.081991320545</v>
      </c>
    </row>
    <row r="4644" spans="10:10" x14ac:dyDescent="0.45">
      <c r="J4644">
        <v>18803.916245247587</v>
      </c>
    </row>
    <row r="4645" spans="10:10" x14ac:dyDescent="0.45">
      <c r="J4645">
        <v>18812.782777072895</v>
      </c>
    </row>
    <row r="4646" spans="10:10" x14ac:dyDescent="0.45">
      <c r="J4646">
        <v>18820.799111933713</v>
      </c>
    </row>
    <row r="4647" spans="10:10" x14ac:dyDescent="0.45">
      <c r="J4647">
        <v>18876.220876674084</v>
      </c>
    </row>
    <row r="4648" spans="10:10" x14ac:dyDescent="0.45">
      <c r="J4648">
        <v>18879.315130198378</v>
      </c>
    </row>
    <row r="4649" spans="10:10" x14ac:dyDescent="0.45">
      <c r="J4649">
        <v>18880.574856244482</v>
      </c>
    </row>
    <row r="4650" spans="10:10" x14ac:dyDescent="0.45">
      <c r="J4650">
        <v>18901.171698586386</v>
      </c>
    </row>
    <row r="4651" spans="10:10" x14ac:dyDescent="0.45">
      <c r="J4651">
        <v>18904.224211944871</v>
      </c>
    </row>
    <row r="4652" spans="10:10" x14ac:dyDescent="0.45">
      <c r="J4652">
        <v>18909.776167003198</v>
      </c>
    </row>
    <row r="4653" spans="10:10" x14ac:dyDescent="0.45">
      <c r="J4653">
        <v>18915.653400526273</v>
      </c>
    </row>
    <row r="4654" spans="10:10" x14ac:dyDescent="0.45">
      <c r="J4654">
        <v>18922.645950841768</v>
      </c>
    </row>
    <row r="4655" spans="10:10" x14ac:dyDescent="0.45">
      <c r="J4655">
        <v>18940.590100045334</v>
      </c>
    </row>
    <row r="4656" spans="10:10" x14ac:dyDescent="0.45">
      <c r="J4656">
        <v>18952.000871347045</v>
      </c>
    </row>
    <row r="4657" spans="10:10" x14ac:dyDescent="0.45">
      <c r="J4657">
        <v>18981.658650344347</v>
      </c>
    </row>
    <row r="4658" spans="10:10" x14ac:dyDescent="0.45">
      <c r="J4658">
        <v>18990.899728201079</v>
      </c>
    </row>
    <row r="4659" spans="10:10" x14ac:dyDescent="0.45">
      <c r="J4659">
        <v>18998.306966731503</v>
      </c>
    </row>
    <row r="4660" spans="10:10" x14ac:dyDescent="0.45">
      <c r="J4660">
        <v>19006.808225827295</v>
      </c>
    </row>
    <row r="4661" spans="10:10" x14ac:dyDescent="0.45">
      <c r="J4661">
        <v>19010.184144118761</v>
      </c>
    </row>
    <row r="4662" spans="10:10" x14ac:dyDescent="0.45">
      <c r="J4662">
        <v>19014.052973769754</v>
      </c>
    </row>
    <row r="4663" spans="10:10" x14ac:dyDescent="0.45">
      <c r="J4663">
        <v>19019.13373630396</v>
      </c>
    </row>
    <row r="4664" spans="10:10" x14ac:dyDescent="0.45">
      <c r="J4664">
        <v>19032.38015225896</v>
      </c>
    </row>
    <row r="4665" spans="10:10" x14ac:dyDescent="0.45">
      <c r="J4665">
        <v>19037.884744018556</v>
      </c>
    </row>
    <row r="4666" spans="10:10" x14ac:dyDescent="0.45">
      <c r="J4666">
        <v>19052.622490431062</v>
      </c>
    </row>
    <row r="4667" spans="10:10" x14ac:dyDescent="0.45">
      <c r="J4667">
        <v>19054.942173455358</v>
      </c>
    </row>
    <row r="4668" spans="10:10" x14ac:dyDescent="0.45">
      <c r="J4668">
        <v>19066.443051766364</v>
      </c>
    </row>
    <row r="4669" spans="10:10" x14ac:dyDescent="0.45">
      <c r="J4669">
        <v>19075.338471129689</v>
      </c>
    </row>
    <row r="4670" spans="10:10" x14ac:dyDescent="0.45">
      <c r="J4670">
        <v>19089.990268952828</v>
      </c>
    </row>
    <row r="4671" spans="10:10" x14ac:dyDescent="0.45">
      <c r="J4671">
        <v>19094.144944411131</v>
      </c>
    </row>
    <row r="4672" spans="10:10" x14ac:dyDescent="0.45">
      <c r="J4672">
        <v>19101.16529566755</v>
      </c>
    </row>
    <row r="4673" spans="10:10" x14ac:dyDescent="0.45">
      <c r="J4673">
        <v>19104.990940522788</v>
      </c>
    </row>
    <row r="4674" spans="10:10" x14ac:dyDescent="0.45">
      <c r="J4674">
        <v>19135.363696418583</v>
      </c>
    </row>
    <row r="4675" spans="10:10" x14ac:dyDescent="0.45">
      <c r="J4675">
        <v>19152.001659826099</v>
      </c>
    </row>
    <row r="4676" spans="10:10" x14ac:dyDescent="0.45">
      <c r="J4676">
        <v>19161.370051418886</v>
      </c>
    </row>
    <row r="4677" spans="10:10" x14ac:dyDescent="0.45">
      <c r="J4677">
        <v>19163.74151523488</v>
      </c>
    </row>
    <row r="4678" spans="10:10" x14ac:dyDescent="0.45">
      <c r="J4678">
        <v>19187.725544425826</v>
      </c>
    </row>
    <row r="4679" spans="10:10" x14ac:dyDescent="0.45">
      <c r="J4679">
        <v>19191.881587503663</v>
      </c>
    </row>
    <row r="4680" spans="10:10" x14ac:dyDescent="0.45">
      <c r="J4680">
        <v>19195.500805009331</v>
      </c>
    </row>
    <row r="4681" spans="10:10" x14ac:dyDescent="0.45">
      <c r="J4681">
        <v>19201.745323368352</v>
      </c>
    </row>
    <row r="4682" spans="10:10" x14ac:dyDescent="0.45">
      <c r="J4682">
        <v>19204.354834745558</v>
      </c>
    </row>
    <row r="4683" spans="10:10" x14ac:dyDescent="0.45">
      <c r="J4683">
        <v>19216.306648767626</v>
      </c>
    </row>
    <row r="4684" spans="10:10" x14ac:dyDescent="0.45">
      <c r="J4684">
        <v>19253.268783752916</v>
      </c>
    </row>
    <row r="4685" spans="10:10" x14ac:dyDescent="0.45">
      <c r="J4685">
        <v>19259.495188967787</v>
      </c>
    </row>
    <row r="4686" spans="10:10" x14ac:dyDescent="0.45">
      <c r="J4686">
        <v>19290.120471782833</v>
      </c>
    </row>
    <row r="4687" spans="10:10" x14ac:dyDescent="0.45">
      <c r="J4687">
        <v>19296.108177516566</v>
      </c>
    </row>
    <row r="4688" spans="10:10" x14ac:dyDescent="0.45">
      <c r="J4688">
        <v>19305.552282805667</v>
      </c>
    </row>
    <row r="4689" spans="10:10" x14ac:dyDescent="0.45">
      <c r="J4689">
        <v>19318.206777441574</v>
      </c>
    </row>
    <row r="4690" spans="10:10" x14ac:dyDescent="0.45">
      <c r="J4690">
        <v>19318.896577972078</v>
      </c>
    </row>
    <row r="4691" spans="10:10" x14ac:dyDescent="0.45">
      <c r="J4691">
        <v>19319.131269355363</v>
      </c>
    </row>
    <row r="4692" spans="10:10" x14ac:dyDescent="0.45">
      <c r="J4692">
        <v>19348.386858978167</v>
      </c>
    </row>
    <row r="4693" spans="10:10" x14ac:dyDescent="0.45">
      <c r="J4693">
        <v>19354.124872231423</v>
      </c>
    </row>
    <row r="4694" spans="10:10" x14ac:dyDescent="0.45">
      <c r="J4694">
        <v>19354.212082155675</v>
      </c>
    </row>
    <row r="4695" spans="10:10" x14ac:dyDescent="0.45">
      <c r="J4695">
        <v>19389.94140625</v>
      </c>
    </row>
    <row r="4696" spans="10:10" x14ac:dyDescent="0.45">
      <c r="J4696">
        <v>19392.486963541316</v>
      </c>
    </row>
    <row r="4697" spans="10:10" x14ac:dyDescent="0.45">
      <c r="J4697">
        <v>19430.417806811183</v>
      </c>
    </row>
    <row r="4698" spans="10:10" x14ac:dyDescent="0.45">
      <c r="J4698">
        <v>19440.908597739435</v>
      </c>
    </row>
    <row r="4699" spans="10:10" x14ac:dyDescent="0.45">
      <c r="J4699">
        <v>19444.706898241253</v>
      </c>
    </row>
    <row r="4700" spans="10:10" x14ac:dyDescent="0.45">
      <c r="J4700">
        <v>19448.254607581264</v>
      </c>
    </row>
    <row r="4701" spans="10:10" x14ac:dyDescent="0.45">
      <c r="J4701">
        <v>19451.952123782256</v>
      </c>
    </row>
    <row r="4702" spans="10:10" x14ac:dyDescent="0.45">
      <c r="J4702">
        <v>19473.25148201859</v>
      </c>
    </row>
    <row r="4703" spans="10:10" x14ac:dyDescent="0.45">
      <c r="J4703">
        <v>19473.420675414811</v>
      </c>
    </row>
    <row r="4704" spans="10:10" x14ac:dyDescent="0.45">
      <c r="J4704">
        <v>19478.701012333764</v>
      </c>
    </row>
    <row r="4705" spans="10:10" x14ac:dyDescent="0.45">
      <c r="J4705">
        <v>19479.879959056405</v>
      </c>
    </row>
    <row r="4706" spans="10:10" x14ac:dyDescent="0.45">
      <c r="J4706">
        <v>19487.418174886807</v>
      </c>
    </row>
    <row r="4707" spans="10:10" x14ac:dyDescent="0.45">
      <c r="J4707">
        <v>19495.4223660846</v>
      </c>
    </row>
    <row r="4708" spans="10:10" x14ac:dyDescent="0.45">
      <c r="J4708">
        <v>19498.100773918944</v>
      </c>
    </row>
    <row r="4709" spans="10:10" x14ac:dyDescent="0.45">
      <c r="J4709">
        <v>19500.323656284763</v>
      </c>
    </row>
    <row r="4710" spans="10:10" x14ac:dyDescent="0.45">
      <c r="J4710">
        <v>19530.678531391739</v>
      </c>
    </row>
    <row r="4711" spans="10:10" x14ac:dyDescent="0.45">
      <c r="J4711">
        <v>19568.505474783706</v>
      </c>
    </row>
    <row r="4712" spans="10:10" x14ac:dyDescent="0.45">
      <c r="J4712">
        <v>19571.913113954713</v>
      </c>
    </row>
    <row r="4713" spans="10:10" x14ac:dyDescent="0.45">
      <c r="J4713">
        <v>19587.160661177993</v>
      </c>
    </row>
    <row r="4714" spans="10:10" x14ac:dyDescent="0.45">
      <c r="J4714">
        <v>19590.951038725365</v>
      </c>
    </row>
    <row r="4715" spans="10:10" x14ac:dyDescent="0.45">
      <c r="J4715">
        <v>19606.58938716002</v>
      </c>
    </row>
    <row r="4716" spans="10:10" x14ac:dyDescent="0.45">
      <c r="J4716">
        <v>19639.194732026084</v>
      </c>
    </row>
    <row r="4717" spans="10:10" x14ac:dyDescent="0.45">
      <c r="J4717">
        <v>19649.310593303475</v>
      </c>
    </row>
    <row r="4718" spans="10:10" x14ac:dyDescent="0.45">
      <c r="J4718">
        <v>19673.086243158268</v>
      </c>
    </row>
    <row r="4719" spans="10:10" x14ac:dyDescent="0.45">
      <c r="J4719">
        <v>19678.128303885438</v>
      </c>
    </row>
    <row r="4720" spans="10:10" x14ac:dyDescent="0.45">
      <c r="J4720">
        <v>19698.802508420893</v>
      </c>
    </row>
    <row r="4721" spans="10:10" x14ac:dyDescent="0.45">
      <c r="J4721">
        <v>19712.677408473297</v>
      </c>
    </row>
    <row r="4722" spans="10:10" x14ac:dyDescent="0.45">
      <c r="J4722">
        <v>19724.425945722855</v>
      </c>
    </row>
    <row r="4723" spans="10:10" x14ac:dyDescent="0.45">
      <c r="J4723">
        <v>19733.77898569527</v>
      </c>
    </row>
    <row r="4724" spans="10:10" x14ac:dyDescent="0.45">
      <c r="J4724">
        <v>19742.354055945565</v>
      </c>
    </row>
    <row r="4725" spans="10:10" x14ac:dyDescent="0.45">
      <c r="J4725">
        <v>19744.183000871712</v>
      </c>
    </row>
    <row r="4726" spans="10:10" x14ac:dyDescent="0.45">
      <c r="J4726">
        <v>19757.073264044273</v>
      </c>
    </row>
    <row r="4727" spans="10:10" x14ac:dyDescent="0.45">
      <c r="J4727">
        <v>19766.762858698101</v>
      </c>
    </row>
    <row r="4728" spans="10:10" x14ac:dyDescent="0.45">
      <c r="J4728">
        <v>19767.889361346843</v>
      </c>
    </row>
    <row r="4729" spans="10:10" x14ac:dyDescent="0.45">
      <c r="J4729">
        <v>19769.024431691287</v>
      </c>
    </row>
    <row r="4730" spans="10:10" x14ac:dyDescent="0.45">
      <c r="J4730">
        <v>19771.54738851513</v>
      </c>
    </row>
    <row r="4731" spans="10:10" x14ac:dyDescent="0.45">
      <c r="J4731">
        <v>19780.228298921305</v>
      </c>
    </row>
    <row r="4732" spans="10:10" x14ac:dyDescent="0.45">
      <c r="J4732">
        <v>19786.36151562072</v>
      </c>
    </row>
    <row r="4733" spans="10:10" x14ac:dyDescent="0.45">
      <c r="J4733">
        <v>19807.457963083809</v>
      </c>
    </row>
    <row r="4734" spans="10:10" x14ac:dyDescent="0.45">
      <c r="J4734">
        <v>19808.588111422476</v>
      </c>
    </row>
    <row r="4735" spans="10:10" x14ac:dyDescent="0.45">
      <c r="J4735" s="2">
        <v>19817.339774295</v>
      </c>
    </row>
    <row r="4736" spans="10:10" x14ac:dyDescent="0.45">
      <c r="J4736">
        <v>19817.868707792797</v>
      </c>
    </row>
    <row r="4737" spans="10:10" x14ac:dyDescent="0.45">
      <c r="J4737">
        <v>19819.869034679035</v>
      </c>
    </row>
    <row r="4738" spans="10:10" x14ac:dyDescent="0.45">
      <c r="J4738">
        <v>19827.948684183993</v>
      </c>
    </row>
    <row r="4739" spans="10:10" x14ac:dyDescent="0.45">
      <c r="J4739">
        <v>19834.612450165503</v>
      </c>
    </row>
    <row r="4740" spans="10:10" x14ac:dyDescent="0.45">
      <c r="J4740">
        <v>19846.042292722123</v>
      </c>
    </row>
    <row r="4741" spans="10:10" x14ac:dyDescent="0.45">
      <c r="J4741">
        <v>19876.853353144692</v>
      </c>
    </row>
    <row r="4742" spans="10:10" x14ac:dyDescent="0.45">
      <c r="J4742">
        <v>19899.149927524544</v>
      </c>
    </row>
    <row r="4743" spans="10:10" x14ac:dyDescent="0.45">
      <c r="J4743">
        <v>19901.285722318633</v>
      </c>
    </row>
    <row r="4744" spans="10:10" x14ac:dyDescent="0.45">
      <c r="J4744" s="2">
        <v>19912.516605341552</v>
      </c>
    </row>
    <row r="4745" spans="10:10" x14ac:dyDescent="0.45">
      <c r="J4745">
        <v>19918.976268086597</v>
      </c>
    </row>
    <row r="4746" spans="10:10" x14ac:dyDescent="0.45">
      <c r="J4746">
        <v>19925.539097952817</v>
      </c>
    </row>
    <row r="4747" spans="10:10" x14ac:dyDescent="0.45">
      <c r="J4747">
        <v>19928.989490167023</v>
      </c>
    </row>
    <row r="4748" spans="10:10" x14ac:dyDescent="0.45">
      <c r="J4748">
        <v>19961.964588382332</v>
      </c>
    </row>
    <row r="4749" spans="10:10" x14ac:dyDescent="0.45">
      <c r="J4749">
        <v>19963.391840709868</v>
      </c>
    </row>
    <row r="4750" spans="10:10" x14ac:dyDescent="0.45">
      <c r="J4750">
        <v>19963.591866598985</v>
      </c>
    </row>
    <row r="4751" spans="10:10" x14ac:dyDescent="0.45">
      <c r="J4751">
        <v>19976.834377647614</v>
      </c>
    </row>
    <row r="4752" spans="10:10" x14ac:dyDescent="0.45">
      <c r="J4752">
        <v>19984.447920309012</v>
      </c>
    </row>
    <row r="4753" spans="10:10" x14ac:dyDescent="0.45">
      <c r="J4753">
        <v>20004.962394457758</v>
      </c>
    </row>
    <row r="4754" spans="10:10" x14ac:dyDescent="0.45">
      <c r="J4754">
        <v>20011.333306800545</v>
      </c>
    </row>
    <row r="4755" spans="10:10" x14ac:dyDescent="0.45">
      <c r="J4755">
        <v>20025.981554359802</v>
      </c>
    </row>
    <row r="4756" spans="10:10" x14ac:dyDescent="0.45">
      <c r="J4756">
        <v>20060.639691398261</v>
      </c>
    </row>
    <row r="4757" spans="10:10" x14ac:dyDescent="0.45">
      <c r="J4757">
        <v>20078.83655459504</v>
      </c>
    </row>
    <row r="4758" spans="10:10" x14ac:dyDescent="0.45">
      <c r="J4758">
        <v>20084.625905162964</v>
      </c>
    </row>
    <row r="4759" spans="10:10" x14ac:dyDescent="0.45">
      <c r="J4759">
        <v>20104.583978747152</v>
      </c>
    </row>
    <row r="4760" spans="10:10" x14ac:dyDescent="0.45">
      <c r="J4760">
        <v>20105.761359796023</v>
      </c>
    </row>
    <row r="4761" spans="10:10" x14ac:dyDescent="0.45">
      <c r="J4761">
        <v>20111.3756952109</v>
      </c>
    </row>
    <row r="4762" spans="10:10" x14ac:dyDescent="0.45">
      <c r="J4762">
        <v>20121.683421420927</v>
      </c>
    </row>
    <row r="4763" spans="10:10" x14ac:dyDescent="0.45">
      <c r="J4763">
        <v>20127.345572168964</v>
      </c>
    </row>
    <row r="4764" spans="10:10" x14ac:dyDescent="0.45">
      <c r="J4764">
        <v>20149.111836294182</v>
      </c>
    </row>
    <row r="4765" spans="10:10" x14ac:dyDescent="0.45">
      <c r="J4765">
        <v>20154.016034858862</v>
      </c>
    </row>
    <row r="4766" spans="10:10" x14ac:dyDescent="0.45">
      <c r="J4766">
        <v>20163.609375</v>
      </c>
    </row>
    <row r="4767" spans="10:10" x14ac:dyDescent="0.45">
      <c r="J4767">
        <v>20167.199375449516</v>
      </c>
    </row>
    <row r="4768" spans="10:10" x14ac:dyDescent="0.45">
      <c r="J4768">
        <v>20170.784764353499</v>
      </c>
    </row>
    <row r="4769" spans="10:10" x14ac:dyDescent="0.45">
      <c r="J4769">
        <v>20189.947998963649</v>
      </c>
    </row>
    <row r="4770" spans="10:10" x14ac:dyDescent="0.45">
      <c r="J4770">
        <v>20192.00194806591</v>
      </c>
    </row>
    <row r="4771" spans="10:10" x14ac:dyDescent="0.45">
      <c r="J4771">
        <v>20193.409294543264</v>
      </c>
    </row>
    <row r="4772" spans="10:10" x14ac:dyDescent="0.45">
      <c r="J4772">
        <v>20203.67593879074</v>
      </c>
    </row>
    <row r="4773" spans="10:10" x14ac:dyDescent="0.45">
      <c r="J4773">
        <v>20222.197202864631</v>
      </c>
    </row>
    <row r="4774" spans="10:10" x14ac:dyDescent="0.45">
      <c r="J4774">
        <v>20224.687331105637</v>
      </c>
    </row>
    <row r="4775" spans="10:10" x14ac:dyDescent="0.45">
      <c r="J4775" s="2">
        <v>20229.755868162505</v>
      </c>
    </row>
    <row r="4776" spans="10:10" x14ac:dyDescent="0.45">
      <c r="J4776">
        <v>20242.770003565594</v>
      </c>
    </row>
    <row r="4777" spans="10:10" x14ac:dyDescent="0.45">
      <c r="J4777">
        <v>20250.114139009409</v>
      </c>
    </row>
    <row r="4778" spans="10:10" x14ac:dyDescent="0.45">
      <c r="J4778">
        <v>20285.982166370708</v>
      </c>
    </row>
    <row r="4779" spans="10:10" x14ac:dyDescent="0.45">
      <c r="J4779">
        <v>20292.48734806334</v>
      </c>
    </row>
    <row r="4780" spans="10:10" x14ac:dyDescent="0.45">
      <c r="J4780">
        <v>20306.087836663373</v>
      </c>
    </row>
    <row r="4781" spans="10:10" x14ac:dyDescent="0.45">
      <c r="J4781">
        <v>20331.63151810025</v>
      </c>
    </row>
    <row r="4782" spans="10:10" x14ac:dyDescent="0.45">
      <c r="J4782">
        <v>20349.325920058876</v>
      </c>
    </row>
    <row r="4783" spans="10:10" x14ac:dyDescent="0.45">
      <c r="J4783">
        <v>20356.647299736018</v>
      </c>
    </row>
    <row r="4784" spans="10:10" x14ac:dyDescent="0.45">
      <c r="J4784">
        <v>20377.319698489828</v>
      </c>
    </row>
    <row r="4785" spans="10:10" x14ac:dyDescent="0.45">
      <c r="J4785" s="2">
        <v>20381.809102343534</v>
      </c>
    </row>
    <row r="4786" spans="10:10" x14ac:dyDescent="0.45">
      <c r="J4786">
        <v>20438.639917472905</v>
      </c>
    </row>
    <row r="4787" spans="10:10" x14ac:dyDescent="0.45">
      <c r="J4787">
        <v>20478.252475283272</v>
      </c>
    </row>
    <row r="4788" spans="10:10" x14ac:dyDescent="0.45">
      <c r="J4788">
        <v>20488.715080044138</v>
      </c>
    </row>
    <row r="4789" spans="10:10" x14ac:dyDescent="0.45">
      <c r="J4789">
        <v>20490.126953125</v>
      </c>
    </row>
    <row r="4790" spans="10:10" x14ac:dyDescent="0.45">
      <c r="J4790">
        <v>20494.046480647619</v>
      </c>
    </row>
    <row r="4791" spans="10:10" x14ac:dyDescent="0.45">
      <c r="J4791">
        <v>20499.344213080934</v>
      </c>
    </row>
    <row r="4792" spans="10:10" x14ac:dyDescent="0.45">
      <c r="J4792">
        <v>20538.132016038591</v>
      </c>
    </row>
    <row r="4793" spans="10:10" x14ac:dyDescent="0.45">
      <c r="J4793">
        <v>20543.030340566969</v>
      </c>
    </row>
    <row r="4794" spans="10:10" x14ac:dyDescent="0.45">
      <c r="J4794">
        <v>20549.821486973797</v>
      </c>
    </row>
    <row r="4795" spans="10:10" x14ac:dyDescent="0.45">
      <c r="J4795">
        <v>20581.042006181015</v>
      </c>
    </row>
    <row r="4796" spans="10:10" x14ac:dyDescent="0.45">
      <c r="J4796">
        <v>20586.993939929413</v>
      </c>
    </row>
    <row r="4797" spans="10:10" x14ac:dyDescent="0.45">
      <c r="J4797">
        <v>20609.819687781892</v>
      </c>
    </row>
    <row r="4798" spans="10:10" x14ac:dyDescent="0.45">
      <c r="J4798">
        <v>20616.984868359854</v>
      </c>
    </row>
    <row r="4799" spans="10:10" x14ac:dyDescent="0.45">
      <c r="J4799">
        <v>20626.20205858985</v>
      </c>
    </row>
    <row r="4800" spans="10:10" x14ac:dyDescent="0.45">
      <c r="J4800">
        <v>20627.492060602235</v>
      </c>
    </row>
    <row r="4801" spans="10:10" x14ac:dyDescent="0.45">
      <c r="J4801">
        <v>20633.009314697505</v>
      </c>
    </row>
    <row r="4802" spans="10:10" x14ac:dyDescent="0.45">
      <c r="J4802">
        <v>20654.705757029675</v>
      </c>
    </row>
    <row r="4803" spans="10:10" x14ac:dyDescent="0.45">
      <c r="J4803">
        <v>20661.379341118703</v>
      </c>
    </row>
    <row r="4804" spans="10:10" x14ac:dyDescent="0.45">
      <c r="J4804">
        <v>20673.7458449273</v>
      </c>
    </row>
    <row r="4805" spans="10:10" x14ac:dyDescent="0.45">
      <c r="J4805">
        <v>20676.188081282759</v>
      </c>
    </row>
    <row r="4806" spans="10:10" x14ac:dyDescent="0.45">
      <c r="J4806">
        <v>20680.672425053079</v>
      </c>
    </row>
    <row r="4807" spans="10:10" x14ac:dyDescent="0.45">
      <c r="J4807">
        <v>20688.103353146867</v>
      </c>
    </row>
    <row r="4808" spans="10:10" x14ac:dyDescent="0.45">
      <c r="J4808">
        <v>20693.88058843838</v>
      </c>
    </row>
    <row r="4809" spans="10:10" x14ac:dyDescent="0.45">
      <c r="J4809">
        <v>20695.742677573093</v>
      </c>
    </row>
    <row r="4810" spans="10:10" x14ac:dyDescent="0.45">
      <c r="J4810">
        <v>20708.7615120316</v>
      </c>
    </row>
    <row r="4811" spans="10:10" x14ac:dyDescent="0.45">
      <c r="J4811">
        <v>20711.357622408395</v>
      </c>
    </row>
    <row r="4812" spans="10:10" x14ac:dyDescent="0.45">
      <c r="J4812">
        <v>20711.70759116784</v>
      </c>
    </row>
    <row r="4813" spans="10:10" x14ac:dyDescent="0.45">
      <c r="J4813">
        <v>20724.556173032786</v>
      </c>
    </row>
    <row r="4814" spans="10:10" x14ac:dyDescent="0.45">
      <c r="J4814">
        <v>20734.432281346755</v>
      </c>
    </row>
    <row r="4815" spans="10:10" x14ac:dyDescent="0.45">
      <c r="J4815">
        <v>20745.400504138273</v>
      </c>
    </row>
    <row r="4816" spans="10:10" x14ac:dyDescent="0.45">
      <c r="J4816">
        <v>20782.587742533131</v>
      </c>
    </row>
    <row r="4817" spans="10:10" x14ac:dyDescent="0.45">
      <c r="J4817">
        <v>20792.104127587645</v>
      </c>
    </row>
    <row r="4818" spans="10:10" x14ac:dyDescent="0.45">
      <c r="J4818">
        <v>20813.053780124301</v>
      </c>
    </row>
    <row r="4819" spans="10:10" x14ac:dyDescent="0.45">
      <c r="J4819">
        <v>20827.276435790191</v>
      </c>
    </row>
    <row r="4820" spans="10:10" x14ac:dyDescent="0.45">
      <c r="J4820">
        <v>20835.113845455297</v>
      </c>
    </row>
    <row r="4821" spans="10:10" x14ac:dyDescent="0.45">
      <c r="J4821">
        <v>20843.297834737652</v>
      </c>
    </row>
    <row r="4822" spans="10:10" x14ac:dyDescent="0.45">
      <c r="J4822">
        <v>20843.760969909348</v>
      </c>
    </row>
    <row r="4823" spans="10:10" x14ac:dyDescent="0.45">
      <c r="J4823">
        <v>20851.879901281663</v>
      </c>
    </row>
    <row r="4824" spans="10:10" x14ac:dyDescent="0.45">
      <c r="J4824">
        <v>20852.240428969635</v>
      </c>
    </row>
    <row r="4825" spans="10:10" x14ac:dyDescent="0.45">
      <c r="J4825">
        <v>20867.299596590088</v>
      </c>
    </row>
    <row r="4826" spans="10:10" x14ac:dyDescent="0.45">
      <c r="J4826">
        <v>20919.089789734073</v>
      </c>
    </row>
    <row r="4827" spans="10:10" x14ac:dyDescent="0.45">
      <c r="J4827">
        <v>20921.477526026454</v>
      </c>
    </row>
    <row r="4828" spans="10:10" x14ac:dyDescent="0.45">
      <c r="J4828">
        <v>20944.488388865713</v>
      </c>
    </row>
    <row r="4829" spans="10:10" x14ac:dyDescent="0.45">
      <c r="J4829">
        <v>20963.824947253335</v>
      </c>
    </row>
    <row r="4830" spans="10:10" x14ac:dyDescent="0.45">
      <c r="J4830">
        <v>20964.277484707261</v>
      </c>
    </row>
    <row r="4831" spans="10:10" x14ac:dyDescent="0.45">
      <c r="J4831">
        <v>20985.438829217725</v>
      </c>
    </row>
    <row r="4832" spans="10:10" x14ac:dyDescent="0.45">
      <c r="J4832">
        <v>20990.932822598719</v>
      </c>
    </row>
    <row r="4833" spans="10:10" x14ac:dyDescent="0.45">
      <c r="J4833">
        <v>20993.249560257711</v>
      </c>
    </row>
    <row r="4834" spans="10:10" x14ac:dyDescent="0.45">
      <c r="J4834">
        <v>20999.020324087021</v>
      </c>
    </row>
    <row r="4835" spans="10:10" x14ac:dyDescent="0.45">
      <c r="J4835">
        <v>21012.103197356948</v>
      </c>
    </row>
    <row r="4836" spans="10:10" x14ac:dyDescent="0.45">
      <c r="J4836">
        <v>21012.825181748885</v>
      </c>
    </row>
    <row r="4837" spans="10:10" x14ac:dyDescent="0.45">
      <c r="J4837">
        <v>21038.666785302215</v>
      </c>
    </row>
    <row r="4838" spans="10:10" x14ac:dyDescent="0.45">
      <c r="J4838">
        <v>21115.634254304812</v>
      </c>
    </row>
    <row r="4839" spans="10:10" x14ac:dyDescent="0.45">
      <c r="J4839">
        <v>21135.545636513427</v>
      </c>
    </row>
    <row r="4840" spans="10:10" x14ac:dyDescent="0.45">
      <c r="J4840">
        <v>21151.005191163284</v>
      </c>
    </row>
    <row r="4841" spans="10:10" x14ac:dyDescent="0.45">
      <c r="J4841">
        <v>21151.428473925607</v>
      </c>
    </row>
    <row r="4842" spans="10:10" x14ac:dyDescent="0.45">
      <c r="J4842">
        <v>21175.61869901852</v>
      </c>
    </row>
    <row r="4843" spans="10:10" x14ac:dyDescent="0.45">
      <c r="J4843">
        <v>21186.001499903141</v>
      </c>
    </row>
    <row r="4844" spans="10:10" x14ac:dyDescent="0.45">
      <c r="J4844">
        <v>21203.172666198407</v>
      </c>
    </row>
    <row r="4845" spans="10:10" x14ac:dyDescent="0.45">
      <c r="J4845">
        <v>21227.675054188567</v>
      </c>
    </row>
    <row r="4846" spans="10:10" x14ac:dyDescent="0.45">
      <c r="J4846">
        <v>21233.037349977898</v>
      </c>
    </row>
    <row r="4847" spans="10:10" x14ac:dyDescent="0.45">
      <c r="J4847">
        <v>21259.797781456909</v>
      </c>
    </row>
    <row r="4848" spans="10:10" x14ac:dyDescent="0.45">
      <c r="J4848">
        <v>21272.080067366205</v>
      </c>
    </row>
    <row r="4849" spans="10:10" x14ac:dyDescent="0.45">
      <c r="J4849">
        <v>21272.679442020944</v>
      </c>
    </row>
    <row r="4850" spans="10:10" x14ac:dyDescent="0.45">
      <c r="J4850">
        <v>21287.338027769856</v>
      </c>
    </row>
    <row r="4851" spans="10:10" x14ac:dyDescent="0.45">
      <c r="J4851">
        <v>21300.684869808898</v>
      </c>
    </row>
    <row r="4852" spans="10:10" x14ac:dyDescent="0.45">
      <c r="J4852">
        <v>21301.240025806372</v>
      </c>
    </row>
    <row r="4853" spans="10:10" x14ac:dyDescent="0.45">
      <c r="J4853">
        <v>21312.678442431956</v>
      </c>
    </row>
    <row r="4854" spans="10:10" x14ac:dyDescent="0.45">
      <c r="J4854">
        <v>21320.437506780931</v>
      </c>
    </row>
    <row r="4855" spans="10:10" x14ac:dyDescent="0.45">
      <c r="J4855">
        <v>21324.359499649818</v>
      </c>
    </row>
    <row r="4856" spans="10:10" x14ac:dyDescent="0.45">
      <c r="J4856">
        <v>21326.224396378027</v>
      </c>
    </row>
    <row r="4857" spans="10:10" x14ac:dyDescent="0.45">
      <c r="J4857">
        <v>21336.157555301616</v>
      </c>
    </row>
    <row r="4858" spans="10:10" x14ac:dyDescent="0.45">
      <c r="J4858">
        <v>21366.177126490871</v>
      </c>
    </row>
    <row r="4859" spans="10:10" x14ac:dyDescent="0.45">
      <c r="J4859">
        <v>21368.27699368108</v>
      </c>
    </row>
    <row r="4860" spans="10:10" x14ac:dyDescent="0.45">
      <c r="J4860">
        <v>21396.83774553693</v>
      </c>
    </row>
    <row r="4861" spans="10:10" x14ac:dyDescent="0.45">
      <c r="J4861">
        <v>21422.002157662686</v>
      </c>
    </row>
    <row r="4862" spans="10:10" x14ac:dyDescent="0.45">
      <c r="J4862">
        <v>21435.048209643352</v>
      </c>
    </row>
    <row r="4863" spans="10:10" x14ac:dyDescent="0.45">
      <c r="J4863">
        <v>21440.046985599052</v>
      </c>
    </row>
    <row r="4864" spans="10:10" x14ac:dyDescent="0.45">
      <c r="J4864">
        <v>21478.429734514684</v>
      </c>
    </row>
    <row r="4865" spans="10:10" x14ac:dyDescent="0.45">
      <c r="J4865">
        <v>21494.600271385298</v>
      </c>
    </row>
    <row r="4866" spans="10:10" x14ac:dyDescent="0.45">
      <c r="J4866">
        <v>21498.035074685959</v>
      </c>
    </row>
    <row r="4867" spans="10:10" x14ac:dyDescent="0.45">
      <c r="J4867">
        <v>21534.030536116945</v>
      </c>
    </row>
    <row r="4868" spans="10:10" x14ac:dyDescent="0.45">
      <c r="J4868">
        <v>21579.935807204027</v>
      </c>
    </row>
    <row r="4869" spans="10:10" x14ac:dyDescent="0.45">
      <c r="J4869">
        <v>21606.227702328699</v>
      </c>
    </row>
    <row r="4870" spans="10:10" x14ac:dyDescent="0.45">
      <c r="J4870">
        <v>21616.712241846068</v>
      </c>
    </row>
    <row r="4871" spans="10:10" x14ac:dyDescent="0.45">
      <c r="J4871">
        <v>21620.21265746413</v>
      </c>
    </row>
    <row r="4872" spans="10:10" x14ac:dyDescent="0.45">
      <c r="J4872">
        <v>21620.595921772678</v>
      </c>
    </row>
    <row r="4873" spans="10:10" x14ac:dyDescent="0.45">
      <c r="J4873">
        <v>21628.683654167507</v>
      </c>
    </row>
    <row r="4874" spans="10:10" x14ac:dyDescent="0.45">
      <c r="J4874">
        <v>21630.31437287305</v>
      </c>
    </row>
    <row r="4875" spans="10:10" x14ac:dyDescent="0.45">
      <c r="J4875">
        <v>21653.176917104302</v>
      </c>
    </row>
    <row r="4876" spans="10:10" x14ac:dyDescent="0.45">
      <c r="J4876">
        <v>21654.902568941605</v>
      </c>
    </row>
    <row r="4877" spans="10:10" x14ac:dyDescent="0.45">
      <c r="J4877">
        <v>21665.922349896809</v>
      </c>
    </row>
    <row r="4878" spans="10:10" x14ac:dyDescent="0.45">
      <c r="J4878">
        <v>21670.456600594884</v>
      </c>
    </row>
    <row r="4879" spans="10:10" x14ac:dyDescent="0.45">
      <c r="J4879">
        <v>21671.473785661561</v>
      </c>
    </row>
    <row r="4880" spans="10:10" x14ac:dyDescent="0.45">
      <c r="J4880">
        <v>21693.402066343111</v>
      </c>
    </row>
    <row r="4881" spans="10:10" x14ac:dyDescent="0.45">
      <c r="J4881">
        <v>21709.340758381291</v>
      </c>
    </row>
    <row r="4882" spans="10:10" x14ac:dyDescent="0.45">
      <c r="J4882" s="2">
        <v>21732.85831481083</v>
      </c>
    </row>
    <row r="4883" spans="10:10" x14ac:dyDescent="0.45">
      <c r="J4883">
        <v>21760.523286425378</v>
      </c>
    </row>
    <row r="4884" spans="10:10" x14ac:dyDescent="0.45">
      <c r="J4884">
        <v>21780.707557605696</v>
      </c>
    </row>
    <row r="4885" spans="10:10" x14ac:dyDescent="0.45">
      <c r="J4885">
        <v>21790.539592927544</v>
      </c>
    </row>
    <row r="4886" spans="10:10" x14ac:dyDescent="0.45">
      <c r="J4886">
        <v>21794.072056029221</v>
      </c>
    </row>
    <row r="4887" spans="10:10" x14ac:dyDescent="0.45">
      <c r="J4887">
        <v>21795.526179760272</v>
      </c>
    </row>
    <row r="4888" spans="10:10" x14ac:dyDescent="0.45">
      <c r="J4888">
        <v>21800.803059779078</v>
      </c>
    </row>
    <row r="4889" spans="10:10" x14ac:dyDescent="0.45">
      <c r="J4889">
        <v>21825.798819843603</v>
      </c>
    </row>
    <row r="4890" spans="10:10" x14ac:dyDescent="0.45">
      <c r="J4890">
        <v>21837.877524096981</v>
      </c>
    </row>
    <row r="4891" spans="10:10" x14ac:dyDescent="0.45">
      <c r="J4891">
        <v>21842.944714032947</v>
      </c>
    </row>
    <row r="4892" spans="10:10" x14ac:dyDescent="0.45">
      <c r="J4892">
        <v>21850.126636247256</v>
      </c>
    </row>
    <row r="4893" spans="10:10" x14ac:dyDescent="0.45">
      <c r="J4893">
        <v>21862.501577599181</v>
      </c>
    </row>
    <row r="4894" spans="10:10" x14ac:dyDescent="0.45">
      <c r="J4894">
        <v>21867.811227631493</v>
      </c>
    </row>
    <row r="4895" spans="10:10" x14ac:dyDescent="0.45">
      <c r="J4895">
        <v>21899.429299384374</v>
      </c>
    </row>
    <row r="4896" spans="10:10" x14ac:dyDescent="0.45">
      <c r="J4896">
        <v>21909.434092094933</v>
      </c>
    </row>
    <row r="4897" spans="10:10" x14ac:dyDescent="0.45">
      <c r="J4897">
        <v>21909.53950833702</v>
      </c>
    </row>
    <row r="4898" spans="10:10" x14ac:dyDescent="0.45">
      <c r="J4898">
        <v>21923.675093953127</v>
      </c>
    </row>
    <row r="4899" spans="10:10" x14ac:dyDescent="0.45">
      <c r="J4899">
        <v>21926.091548095286</v>
      </c>
    </row>
    <row r="4900" spans="10:10" x14ac:dyDescent="0.45">
      <c r="J4900">
        <v>21938.445022076743</v>
      </c>
    </row>
    <row r="4901" spans="10:10" x14ac:dyDescent="0.45">
      <c r="J4901" s="2">
        <v>21970.442346840122</v>
      </c>
    </row>
    <row r="4902" spans="10:10" x14ac:dyDescent="0.45">
      <c r="J4902">
        <v>21971.050396156264</v>
      </c>
    </row>
    <row r="4903" spans="10:10" x14ac:dyDescent="0.45">
      <c r="J4903">
        <v>21985.2345411071</v>
      </c>
    </row>
    <row r="4904" spans="10:10" x14ac:dyDescent="0.45">
      <c r="J4904">
        <v>22053.458986995527</v>
      </c>
    </row>
    <row r="4905" spans="10:10" x14ac:dyDescent="0.45">
      <c r="J4905">
        <v>22066.732072332103</v>
      </c>
    </row>
    <row r="4906" spans="10:10" x14ac:dyDescent="0.45">
      <c r="J4906">
        <v>22095.870826346974</v>
      </c>
    </row>
    <row r="4907" spans="10:10" x14ac:dyDescent="0.45">
      <c r="J4907">
        <v>22099.867812714961</v>
      </c>
    </row>
    <row r="4908" spans="10:10" x14ac:dyDescent="0.45">
      <c r="J4908">
        <v>22114.83630852016</v>
      </c>
    </row>
    <row r="4909" spans="10:10" x14ac:dyDescent="0.45">
      <c r="J4909">
        <v>22125.374182842752</v>
      </c>
    </row>
    <row r="4910" spans="10:10" x14ac:dyDescent="0.45">
      <c r="J4910">
        <v>22132.192903435622</v>
      </c>
    </row>
    <row r="4911" spans="10:10" x14ac:dyDescent="0.45">
      <c r="J4911">
        <v>22137.049779500703</v>
      </c>
    </row>
    <row r="4912" spans="10:10" x14ac:dyDescent="0.45">
      <c r="J4912">
        <v>22142.972872130878</v>
      </c>
    </row>
    <row r="4913" spans="10:10" x14ac:dyDescent="0.45">
      <c r="J4913">
        <v>22168.560288184413</v>
      </c>
    </row>
    <row r="4914" spans="10:10" x14ac:dyDescent="0.45">
      <c r="J4914">
        <v>22168.611418967605</v>
      </c>
    </row>
    <row r="4915" spans="10:10" x14ac:dyDescent="0.45">
      <c r="J4915">
        <v>22182.238047291881</v>
      </c>
    </row>
    <row r="4916" spans="10:10" x14ac:dyDescent="0.45">
      <c r="J4916">
        <v>22201.066068433745</v>
      </c>
    </row>
    <row r="4917" spans="10:10" x14ac:dyDescent="0.45">
      <c r="J4917">
        <v>22201.354384926508</v>
      </c>
    </row>
    <row r="4918" spans="10:10" x14ac:dyDescent="0.45">
      <c r="J4918">
        <v>22227.414862100581</v>
      </c>
    </row>
    <row r="4919" spans="10:10" x14ac:dyDescent="0.45">
      <c r="J4919">
        <v>22243.074772702603</v>
      </c>
    </row>
    <row r="4920" spans="10:10" x14ac:dyDescent="0.45">
      <c r="J4920">
        <v>22263.822159947045</v>
      </c>
    </row>
    <row r="4921" spans="10:10" x14ac:dyDescent="0.45">
      <c r="J4921">
        <v>22281.018646912249</v>
      </c>
    </row>
    <row r="4922" spans="10:10" x14ac:dyDescent="0.45">
      <c r="J4922">
        <v>22301.593241183928</v>
      </c>
    </row>
    <row r="4923" spans="10:10" x14ac:dyDescent="0.45">
      <c r="J4923">
        <v>22316.975201721743</v>
      </c>
    </row>
    <row r="4924" spans="10:10" x14ac:dyDescent="0.45">
      <c r="J4924">
        <v>22333.411664258507</v>
      </c>
    </row>
    <row r="4925" spans="10:10" x14ac:dyDescent="0.45">
      <c r="J4925">
        <v>22364.752923152373</v>
      </c>
    </row>
    <row r="4926" spans="10:10" x14ac:dyDescent="0.45">
      <c r="J4926">
        <v>22367.870983302982</v>
      </c>
    </row>
    <row r="4927" spans="10:10" x14ac:dyDescent="0.45">
      <c r="J4927">
        <v>22370.091869381278</v>
      </c>
    </row>
    <row r="4928" spans="10:10" x14ac:dyDescent="0.45">
      <c r="J4928">
        <v>22373.246558374383</v>
      </c>
    </row>
    <row r="4929" spans="10:10" x14ac:dyDescent="0.45">
      <c r="J4929">
        <v>22375.457055715142</v>
      </c>
    </row>
    <row r="4930" spans="10:10" x14ac:dyDescent="0.45">
      <c r="J4930">
        <v>22393.347957535338</v>
      </c>
    </row>
    <row r="4931" spans="10:10" x14ac:dyDescent="0.45">
      <c r="J4931">
        <v>22401.482777160792</v>
      </c>
    </row>
    <row r="4932" spans="10:10" x14ac:dyDescent="0.45">
      <c r="J4932">
        <v>22432.239638549432</v>
      </c>
    </row>
    <row r="4933" spans="10:10" x14ac:dyDescent="0.45">
      <c r="J4933">
        <v>22445.285694254551</v>
      </c>
    </row>
    <row r="4934" spans="10:10" x14ac:dyDescent="0.45">
      <c r="J4934">
        <v>22457.880061456504</v>
      </c>
    </row>
    <row r="4935" spans="10:10" x14ac:dyDescent="0.45">
      <c r="J4935">
        <v>22461.332641454654</v>
      </c>
    </row>
    <row r="4936" spans="10:10" x14ac:dyDescent="0.45">
      <c r="J4936">
        <v>22484.365138260669</v>
      </c>
    </row>
    <row r="4937" spans="10:10" x14ac:dyDescent="0.45">
      <c r="J4937">
        <v>22485.887199502438</v>
      </c>
    </row>
    <row r="4938" spans="10:10" x14ac:dyDescent="0.45">
      <c r="J4938">
        <v>22487.249774700045</v>
      </c>
    </row>
    <row r="4939" spans="10:10" x14ac:dyDescent="0.45">
      <c r="J4939">
        <v>22490.635795719936</v>
      </c>
    </row>
    <row r="4940" spans="10:10" x14ac:dyDescent="0.45">
      <c r="J4940">
        <v>22508.880403807452</v>
      </c>
    </row>
    <row r="4941" spans="10:10" x14ac:dyDescent="0.45">
      <c r="J4941">
        <v>22541.470305200997</v>
      </c>
    </row>
    <row r="4942" spans="10:10" x14ac:dyDescent="0.45">
      <c r="J4942">
        <v>22552.088665980518</v>
      </c>
    </row>
    <row r="4943" spans="10:10" x14ac:dyDescent="0.45">
      <c r="J4943">
        <v>22553.616178737211</v>
      </c>
    </row>
    <row r="4944" spans="10:10" x14ac:dyDescent="0.45">
      <c r="J4944">
        <v>22555.769796472672</v>
      </c>
    </row>
    <row r="4945" spans="10:10" x14ac:dyDescent="0.45">
      <c r="J4945">
        <v>22590.792129954429</v>
      </c>
    </row>
    <row r="4946" spans="10:10" x14ac:dyDescent="0.45">
      <c r="J4946">
        <v>22595.72908176087</v>
      </c>
    </row>
    <row r="4947" spans="10:10" x14ac:dyDescent="0.45">
      <c r="J4947">
        <v>22632.834086308052</v>
      </c>
    </row>
    <row r="4948" spans="10:10" x14ac:dyDescent="0.45">
      <c r="J4948">
        <v>22638.54069440093</v>
      </c>
    </row>
    <row r="4949" spans="10:10" x14ac:dyDescent="0.45">
      <c r="J4949">
        <v>22661.557684060812</v>
      </c>
    </row>
    <row r="4950" spans="10:10" x14ac:dyDescent="0.45">
      <c r="J4950">
        <v>22662.724214099664</v>
      </c>
    </row>
    <row r="4951" spans="10:10" x14ac:dyDescent="0.45">
      <c r="J4951">
        <v>22685.606779993203</v>
      </c>
    </row>
    <row r="4952" spans="10:10" x14ac:dyDescent="0.45">
      <c r="J4952">
        <v>22701.554605976657</v>
      </c>
    </row>
    <row r="4953" spans="10:10" x14ac:dyDescent="0.45">
      <c r="J4953">
        <v>22708.221491997658</v>
      </c>
    </row>
    <row r="4954" spans="10:10" x14ac:dyDescent="0.45">
      <c r="J4954">
        <v>22725.277494608355</v>
      </c>
    </row>
    <row r="4955" spans="10:10" x14ac:dyDescent="0.45">
      <c r="J4955">
        <v>22737.572941054328</v>
      </c>
    </row>
    <row r="4956" spans="10:10" x14ac:dyDescent="0.45">
      <c r="J4956">
        <v>22776.189180187255</v>
      </c>
    </row>
    <row r="4957" spans="10:10" x14ac:dyDescent="0.45">
      <c r="J4957">
        <v>22789.54296875</v>
      </c>
    </row>
    <row r="4958" spans="10:10" x14ac:dyDescent="0.45">
      <c r="J4958">
        <v>22803.519474227294</v>
      </c>
    </row>
    <row r="4959" spans="10:10" x14ac:dyDescent="0.45">
      <c r="J4959">
        <v>22806.456562526568</v>
      </c>
    </row>
    <row r="4960" spans="10:10" x14ac:dyDescent="0.45">
      <c r="J4960">
        <v>22808.50552688992</v>
      </c>
    </row>
    <row r="4961" spans="10:10" x14ac:dyDescent="0.45">
      <c r="J4961">
        <v>22823.179525569172</v>
      </c>
    </row>
    <row r="4962" spans="10:10" x14ac:dyDescent="0.45">
      <c r="J4962">
        <v>22823.441710753683</v>
      </c>
    </row>
    <row r="4963" spans="10:10" x14ac:dyDescent="0.45">
      <c r="J4963">
        <v>22840.55070698051</v>
      </c>
    </row>
    <row r="4964" spans="10:10" x14ac:dyDescent="0.45">
      <c r="J4964">
        <v>22865.927096888197</v>
      </c>
    </row>
    <row r="4965" spans="10:10" x14ac:dyDescent="0.45">
      <c r="J4965">
        <v>22868.671875</v>
      </c>
    </row>
    <row r="4966" spans="10:10" x14ac:dyDescent="0.45">
      <c r="J4966">
        <v>22880.512317607856</v>
      </c>
    </row>
    <row r="4967" spans="10:10" x14ac:dyDescent="0.45">
      <c r="J4967">
        <v>22912.509211785615</v>
      </c>
    </row>
    <row r="4968" spans="10:10" x14ac:dyDescent="0.45">
      <c r="J4968">
        <v>22954.820491125236</v>
      </c>
    </row>
    <row r="4969" spans="10:10" x14ac:dyDescent="0.45">
      <c r="J4969">
        <v>22973.693280582014</v>
      </c>
    </row>
    <row r="4970" spans="10:10" x14ac:dyDescent="0.45">
      <c r="J4970">
        <v>22992.218465758368</v>
      </c>
    </row>
    <row r="4971" spans="10:10" x14ac:dyDescent="0.45">
      <c r="J4971">
        <v>23011.738661136646</v>
      </c>
    </row>
    <row r="4972" spans="10:10" x14ac:dyDescent="0.45">
      <c r="J4972">
        <v>23023.087229389857</v>
      </c>
    </row>
    <row r="4973" spans="10:10" x14ac:dyDescent="0.45">
      <c r="J4973">
        <v>23032.176627114273</v>
      </c>
    </row>
    <row r="4974" spans="10:10" x14ac:dyDescent="0.45">
      <c r="J4974">
        <v>23048.638450320283</v>
      </c>
    </row>
    <row r="4975" spans="10:10" x14ac:dyDescent="0.45">
      <c r="J4975">
        <v>23065.190519411874</v>
      </c>
    </row>
    <row r="4976" spans="10:10" x14ac:dyDescent="0.45">
      <c r="J4976">
        <v>23065.375476520258</v>
      </c>
    </row>
    <row r="4977" spans="10:10" x14ac:dyDescent="0.45">
      <c r="J4977">
        <v>23068.240967487789</v>
      </c>
    </row>
    <row r="4978" spans="10:10" x14ac:dyDescent="0.45">
      <c r="J4978">
        <v>23068.858633924014</v>
      </c>
    </row>
    <row r="4979" spans="10:10" x14ac:dyDescent="0.45">
      <c r="J4979">
        <v>23077.211223665257</v>
      </c>
    </row>
    <row r="4980" spans="10:10" x14ac:dyDescent="0.45">
      <c r="J4980">
        <v>23099.940085341979</v>
      </c>
    </row>
    <row r="4981" spans="10:10" x14ac:dyDescent="0.45">
      <c r="J4981">
        <v>23124.963911723324</v>
      </c>
    </row>
    <row r="4982" spans="10:10" x14ac:dyDescent="0.45">
      <c r="J4982">
        <v>23159.517643173378</v>
      </c>
    </row>
    <row r="4983" spans="10:10" x14ac:dyDescent="0.45">
      <c r="J4983">
        <v>23160.892451062704</v>
      </c>
    </row>
    <row r="4984" spans="10:10" x14ac:dyDescent="0.45">
      <c r="J4984">
        <v>23205.310668404007</v>
      </c>
    </row>
    <row r="4985" spans="10:10" x14ac:dyDescent="0.45">
      <c r="J4985">
        <v>23211.905667952815</v>
      </c>
    </row>
    <row r="4986" spans="10:10" x14ac:dyDescent="0.45">
      <c r="J4986">
        <v>23224.018877587783</v>
      </c>
    </row>
    <row r="4987" spans="10:10" x14ac:dyDescent="0.45">
      <c r="J4987">
        <v>23247.578821373063</v>
      </c>
    </row>
    <row r="4988" spans="10:10" x14ac:dyDescent="0.45">
      <c r="J4988">
        <v>23250.397102896619</v>
      </c>
    </row>
    <row r="4989" spans="10:10" x14ac:dyDescent="0.45">
      <c r="J4989">
        <v>23255.564197858472</v>
      </c>
    </row>
    <row r="4990" spans="10:10" x14ac:dyDescent="0.45">
      <c r="J4990">
        <v>23256.50360422114</v>
      </c>
    </row>
    <row r="4991" spans="10:10" x14ac:dyDescent="0.45">
      <c r="J4991">
        <v>23339.609131771103</v>
      </c>
    </row>
    <row r="4992" spans="10:10" x14ac:dyDescent="0.45">
      <c r="J4992">
        <v>23343.433104661664</v>
      </c>
    </row>
    <row r="4993" spans="10:10" x14ac:dyDescent="0.45">
      <c r="J4993">
        <v>23346.62885821547</v>
      </c>
    </row>
    <row r="4994" spans="10:10" x14ac:dyDescent="0.45">
      <c r="J4994">
        <v>23379.733894053912</v>
      </c>
    </row>
    <row r="4995" spans="10:10" x14ac:dyDescent="0.45">
      <c r="J4995">
        <v>23384.73509832166</v>
      </c>
    </row>
    <row r="4996" spans="10:10" x14ac:dyDescent="0.45">
      <c r="J4996">
        <v>23385.07409049166</v>
      </c>
    </row>
    <row r="4997" spans="10:10" x14ac:dyDescent="0.45">
      <c r="J4997">
        <v>23390.423629004606</v>
      </c>
    </row>
    <row r="4998" spans="10:10" x14ac:dyDescent="0.45">
      <c r="J4998">
        <v>23404.997107931194</v>
      </c>
    </row>
    <row r="4999" spans="10:10" x14ac:dyDescent="0.45">
      <c r="J4999">
        <v>23415.282344357736</v>
      </c>
    </row>
    <row r="5000" spans="10:10" x14ac:dyDescent="0.45">
      <c r="J5000">
        <v>23457.893887807608</v>
      </c>
    </row>
    <row r="5001" spans="10:10" x14ac:dyDescent="0.45">
      <c r="J5001">
        <v>23461.635447980403</v>
      </c>
    </row>
    <row r="5002" spans="10:10" x14ac:dyDescent="0.45">
      <c r="J5002">
        <v>23474.000739262567</v>
      </c>
    </row>
    <row r="5003" spans="10:10" x14ac:dyDescent="0.45">
      <c r="J5003">
        <v>23482.444078592285</v>
      </c>
    </row>
    <row r="5004" spans="10:10" x14ac:dyDescent="0.45">
      <c r="J5004">
        <v>23484.800105169128</v>
      </c>
    </row>
    <row r="5005" spans="10:10" x14ac:dyDescent="0.45">
      <c r="J5005">
        <v>23485.641928039538</v>
      </c>
    </row>
    <row r="5006" spans="10:10" x14ac:dyDescent="0.45">
      <c r="J5006">
        <v>23487.99362517026</v>
      </c>
    </row>
    <row r="5007" spans="10:10" x14ac:dyDescent="0.45">
      <c r="J5007">
        <v>23509.267363730589</v>
      </c>
    </row>
    <row r="5008" spans="10:10" x14ac:dyDescent="0.45">
      <c r="J5008">
        <v>23511.398657089991</v>
      </c>
    </row>
    <row r="5009" spans="10:10" x14ac:dyDescent="0.45">
      <c r="J5009">
        <v>23516.826198088642</v>
      </c>
    </row>
    <row r="5010" spans="10:10" x14ac:dyDescent="0.45">
      <c r="J5010">
        <v>23519.212097982272</v>
      </c>
    </row>
    <row r="5011" spans="10:10" x14ac:dyDescent="0.45">
      <c r="J5011" s="2">
        <v>23525.824601832039</v>
      </c>
    </row>
    <row r="5012" spans="10:10" x14ac:dyDescent="0.45">
      <c r="J5012">
        <v>23536.026872239414</v>
      </c>
    </row>
    <row r="5013" spans="10:10" x14ac:dyDescent="0.45">
      <c r="J5013">
        <v>23546.903870972237</v>
      </c>
    </row>
    <row r="5014" spans="10:10" x14ac:dyDescent="0.45">
      <c r="J5014">
        <v>23556.35546875</v>
      </c>
    </row>
    <row r="5015" spans="10:10" x14ac:dyDescent="0.45">
      <c r="J5015">
        <v>23574.507838757112</v>
      </c>
    </row>
    <row r="5016" spans="10:10" x14ac:dyDescent="0.45">
      <c r="J5016">
        <v>23606.245909173897</v>
      </c>
    </row>
    <row r="5017" spans="10:10" x14ac:dyDescent="0.45">
      <c r="J5017">
        <v>23606.627800795846</v>
      </c>
    </row>
    <row r="5018" spans="10:10" x14ac:dyDescent="0.45">
      <c r="J5018">
        <v>23651.599455176558</v>
      </c>
    </row>
    <row r="5019" spans="10:10" x14ac:dyDescent="0.45">
      <c r="J5019">
        <v>23682.371084915292</v>
      </c>
    </row>
    <row r="5020" spans="10:10" x14ac:dyDescent="0.45">
      <c r="J5020">
        <v>23687.691752290681</v>
      </c>
    </row>
    <row r="5021" spans="10:10" x14ac:dyDescent="0.45">
      <c r="J5021">
        <v>23691.447793615051</v>
      </c>
    </row>
    <row r="5022" spans="10:10" x14ac:dyDescent="0.45">
      <c r="J5022">
        <v>23713.945187525471</v>
      </c>
    </row>
    <row r="5023" spans="10:10" x14ac:dyDescent="0.45">
      <c r="J5023">
        <v>23714.135357099065</v>
      </c>
    </row>
    <row r="5024" spans="10:10" x14ac:dyDescent="0.45">
      <c r="J5024">
        <v>23728.145682143484</v>
      </c>
    </row>
    <row r="5025" spans="10:10" x14ac:dyDescent="0.45">
      <c r="J5025">
        <v>23758.951517210699</v>
      </c>
    </row>
    <row r="5026" spans="10:10" x14ac:dyDescent="0.45">
      <c r="J5026">
        <v>23773.82865367812</v>
      </c>
    </row>
    <row r="5027" spans="10:10" x14ac:dyDescent="0.45">
      <c r="J5027">
        <v>23804.079010769568</v>
      </c>
    </row>
    <row r="5028" spans="10:10" x14ac:dyDescent="0.45">
      <c r="J5028">
        <v>23813.40115044959</v>
      </c>
    </row>
    <row r="5029" spans="10:10" x14ac:dyDescent="0.45">
      <c r="J5029" s="2">
        <v>23815.159726471338</v>
      </c>
    </row>
    <row r="5030" spans="10:10" x14ac:dyDescent="0.45">
      <c r="J5030">
        <v>23842.061918894338</v>
      </c>
    </row>
    <row r="5031" spans="10:10" x14ac:dyDescent="0.45">
      <c r="J5031">
        <v>23852.925302014715</v>
      </c>
    </row>
    <row r="5032" spans="10:10" x14ac:dyDescent="0.45">
      <c r="J5032">
        <v>23859.066053900453</v>
      </c>
    </row>
    <row r="5033" spans="10:10" x14ac:dyDescent="0.45">
      <c r="J5033" s="2">
        <v>23888.60000881329</v>
      </c>
    </row>
    <row r="5034" spans="10:10" x14ac:dyDescent="0.45">
      <c r="J5034">
        <v>23889.045017862474</v>
      </c>
    </row>
    <row r="5035" spans="10:10" x14ac:dyDescent="0.45">
      <c r="J5035">
        <v>23904.66828938029</v>
      </c>
    </row>
    <row r="5036" spans="10:10" x14ac:dyDescent="0.45">
      <c r="J5036">
        <v>23919.292709408819</v>
      </c>
    </row>
    <row r="5037" spans="10:10" x14ac:dyDescent="0.45">
      <c r="J5037">
        <v>23933.849513937959</v>
      </c>
    </row>
    <row r="5038" spans="10:10" x14ac:dyDescent="0.45">
      <c r="J5038">
        <v>23938.474203938425</v>
      </c>
    </row>
    <row r="5039" spans="10:10" x14ac:dyDescent="0.45">
      <c r="J5039">
        <v>23942.848428223038</v>
      </c>
    </row>
    <row r="5040" spans="10:10" x14ac:dyDescent="0.45">
      <c r="J5040">
        <v>23943.79815340041</v>
      </c>
    </row>
    <row r="5041" spans="10:10" x14ac:dyDescent="0.45">
      <c r="J5041">
        <v>23958.277593504572</v>
      </c>
    </row>
    <row r="5042" spans="10:10" x14ac:dyDescent="0.45">
      <c r="J5042">
        <v>23973.060229565079</v>
      </c>
    </row>
    <row r="5043" spans="10:10" x14ac:dyDescent="0.45">
      <c r="J5043">
        <v>23994.013671875</v>
      </c>
    </row>
    <row r="5044" spans="10:10" x14ac:dyDescent="0.45">
      <c r="J5044">
        <v>24012.40234375</v>
      </c>
    </row>
    <row r="5045" spans="10:10" x14ac:dyDescent="0.45">
      <c r="J5045">
        <v>24027.118930835382</v>
      </c>
    </row>
    <row r="5046" spans="10:10" x14ac:dyDescent="0.45">
      <c r="J5046">
        <v>24050.175006217352</v>
      </c>
    </row>
    <row r="5047" spans="10:10" x14ac:dyDescent="0.45">
      <c r="J5047">
        <v>24053.254073636068</v>
      </c>
    </row>
    <row r="5048" spans="10:10" x14ac:dyDescent="0.45">
      <c r="J5048">
        <v>24065.614804339315</v>
      </c>
    </row>
    <row r="5049" spans="10:10" x14ac:dyDescent="0.45">
      <c r="J5049">
        <v>24071.029795648185</v>
      </c>
    </row>
    <row r="5050" spans="10:10" x14ac:dyDescent="0.45">
      <c r="J5050">
        <v>24102.199384364631</v>
      </c>
    </row>
    <row r="5051" spans="10:10" x14ac:dyDescent="0.45">
      <c r="J5051">
        <v>24105.023797809845</v>
      </c>
    </row>
    <row r="5052" spans="10:10" x14ac:dyDescent="0.45">
      <c r="J5052">
        <v>24117.336393736252</v>
      </c>
    </row>
    <row r="5053" spans="10:10" x14ac:dyDescent="0.45">
      <c r="J5053">
        <v>24137.876435859955</v>
      </c>
    </row>
    <row r="5054" spans="10:10" x14ac:dyDescent="0.45">
      <c r="J5054">
        <v>24174.92156385041</v>
      </c>
    </row>
    <row r="5055" spans="10:10" x14ac:dyDescent="0.45">
      <c r="J5055">
        <v>24183.567942140024</v>
      </c>
    </row>
    <row r="5056" spans="10:10" x14ac:dyDescent="0.45">
      <c r="J5056">
        <v>24208.845615854862</v>
      </c>
    </row>
    <row r="5057" spans="10:10" x14ac:dyDescent="0.45">
      <c r="J5057">
        <v>24228.050677413547</v>
      </c>
    </row>
    <row r="5058" spans="10:10" x14ac:dyDescent="0.45">
      <c r="J5058">
        <v>24247.937055663038</v>
      </c>
    </row>
    <row r="5059" spans="10:10" x14ac:dyDescent="0.45">
      <c r="J5059">
        <v>24273.517578125</v>
      </c>
    </row>
    <row r="5060" spans="10:10" x14ac:dyDescent="0.45">
      <c r="J5060">
        <v>24278.015221982791</v>
      </c>
    </row>
    <row r="5061" spans="10:10" x14ac:dyDescent="0.45">
      <c r="J5061">
        <v>24281.111328125</v>
      </c>
    </row>
    <row r="5062" spans="10:10" x14ac:dyDescent="0.45">
      <c r="J5062">
        <v>24295.22376660203</v>
      </c>
    </row>
    <row r="5063" spans="10:10" x14ac:dyDescent="0.45">
      <c r="J5063">
        <v>24306.521233841464</v>
      </c>
    </row>
    <row r="5064" spans="10:10" x14ac:dyDescent="0.45">
      <c r="J5064">
        <v>24342.25890481894</v>
      </c>
    </row>
    <row r="5065" spans="10:10" x14ac:dyDescent="0.45">
      <c r="J5065">
        <v>24376.080868508638</v>
      </c>
    </row>
    <row r="5066" spans="10:10" x14ac:dyDescent="0.45">
      <c r="J5066">
        <v>24377.841707639382</v>
      </c>
    </row>
    <row r="5067" spans="10:10" x14ac:dyDescent="0.45">
      <c r="J5067">
        <v>24378.245310924452</v>
      </c>
    </row>
    <row r="5068" spans="10:10" x14ac:dyDescent="0.45">
      <c r="J5068">
        <v>24386.494847395174</v>
      </c>
    </row>
    <row r="5069" spans="10:10" x14ac:dyDescent="0.45">
      <c r="J5069">
        <v>24386.609886074704</v>
      </c>
    </row>
    <row r="5070" spans="10:10" x14ac:dyDescent="0.45">
      <c r="J5070">
        <v>24433.891434487694</v>
      </c>
    </row>
    <row r="5071" spans="10:10" x14ac:dyDescent="0.45">
      <c r="J5071">
        <v>24475.582942286732</v>
      </c>
    </row>
    <row r="5072" spans="10:10" x14ac:dyDescent="0.45">
      <c r="J5072">
        <v>24493.501365736534</v>
      </c>
    </row>
    <row r="5073" spans="10:10" x14ac:dyDescent="0.45">
      <c r="J5073">
        <v>24524.21379538871</v>
      </c>
    </row>
    <row r="5074" spans="10:10" x14ac:dyDescent="0.45">
      <c r="J5074">
        <v>24526.394271601155</v>
      </c>
    </row>
    <row r="5075" spans="10:10" x14ac:dyDescent="0.45">
      <c r="J5075">
        <v>24550.165191456221</v>
      </c>
    </row>
    <row r="5076" spans="10:10" x14ac:dyDescent="0.45">
      <c r="J5076">
        <v>24566.89870315299</v>
      </c>
    </row>
    <row r="5077" spans="10:10" x14ac:dyDescent="0.45">
      <c r="J5077">
        <v>24575.660659642737</v>
      </c>
    </row>
    <row r="5078" spans="10:10" x14ac:dyDescent="0.45">
      <c r="J5078">
        <v>24582.974195750739</v>
      </c>
    </row>
    <row r="5079" spans="10:10" x14ac:dyDescent="0.45">
      <c r="J5079">
        <v>24591.638050305512</v>
      </c>
    </row>
    <row r="5080" spans="10:10" x14ac:dyDescent="0.45">
      <c r="J5080">
        <v>24599.373300106719</v>
      </c>
    </row>
    <row r="5081" spans="10:10" x14ac:dyDescent="0.45">
      <c r="J5081">
        <v>24624.43623090626</v>
      </c>
    </row>
    <row r="5082" spans="10:10" x14ac:dyDescent="0.45">
      <c r="J5082">
        <v>24625.808856403743</v>
      </c>
    </row>
    <row r="5083" spans="10:10" x14ac:dyDescent="0.45">
      <c r="J5083">
        <v>24652.361029791802</v>
      </c>
    </row>
    <row r="5084" spans="10:10" x14ac:dyDescent="0.45">
      <c r="J5084">
        <v>24678.396162802554</v>
      </c>
    </row>
    <row r="5085" spans="10:10" x14ac:dyDescent="0.45">
      <c r="J5085">
        <v>24682.564623693321</v>
      </c>
    </row>
    <row r="5086" spans="10:10" x14ac:dyDescent="0.45">
      <c r="J5086">
        <v>24685.76730667923</v>
      </c>
    </row>
    <row r="5087" spans="10:10" x14ac:dyDescent="0.45">
      <c r="J5087">
        <v>24708.243937208819</v>
      </c>
    </row>
    <row r="5088" spans="10:10" x14ac:dyDescent="0.45">
      <c r="J5088">
        <v>24713.247046494122</v>
      </c>
    </row>
    <row r="5089" spans="10:10" x14ac:dyDescent="0.45">
      <c r="J5089">
        <v>24735.075433902235</v>
      </c>
    </row>
    <row r="5090" spans="10:10" x14ac:dyDescent="0.45">
      <c r="J5090">
        <v>24757.579744478488</v>
      </c>
    </row>
    <row r="5091" spans="10:10" x14ac:dyDescent="0.45">
      <c r="J5091">
        <v>24767.074283006124</v>
      </c>
    </row>
    <row r="5092" spans="10:10" x14ac:dyDescent="0.45">
      <c r="J5092">
        <v>24777.025362871114</v>
      </c>
    </row>
    <row r="5093" spans="10:10" x14ac:dyDescent="0.45">
      <c r="J5093">
        <v>24811.030042300503</v>
      </c>
    </row>
    <row r="5094" spans="10:10" x14ac:dyDescent="0.45">
      <c r="J5094">
        <v>24828.897938329501</v>
      </c>
    </row>
    <row r="5095" spans="10:10" x14ac:dyDescent="0.45">
      <c r="J5095">
        <v>24854.582214230944</v>
      </c>
    </row>
    <row r="5096" spans="10:10" x14ac:dyDescent="0.45">
      <c r="J5096">
        <v>24872.306674452844</v>
      </c>
    </row>
    <row r="5097" spans="10:10" x14ac:dyDescent="0.45">
      <c r="J5097">
        <v>24881.243595470536</v>
      </c>
    </row>
    <row r="5098" spans="10:10" x14ac:dyDescent="0.45">
      <c r="J5098">
        <v>24920.967788435246</v>
      </c>
    </row>
    <row r="5099" spans="10:10" x14ac:dyDescent="0.45">
      <c r="J5099">
        <v>24943.973874361254</v>
      </c>
    </row>
    <row r="5100" spans="10:10" x14ac:dyDescent="0.45">
      <c r="J5100">
        <v>24984.52691542602</v>
      </c>
    </row>
    <row r="5101" spans="10:10" x14ac:dyDescent="0.45">
      <c r="J5101">
        <v>25000.533923594008</v>
      </c>
    </row>
    <row r="5102" spans="10:10" x14ac:dyDescent="0.45">
      <c r="J5102">
        <v>25003.829746693318</v>
      </c>
    </row>
    <row r="5103" spans="10:10" x14ac:dyDescent="0.45">
      <c r="J5103">
        <v>25012.583596490771</v>
      </c>
    </row>
    <row r="5104" spans="10:10" x14ac:dyDescent="0.45">
      <c r="J5104">
        <v>25024.708783091195</v>
      </c>
    </row>
    <row r="5105" spans="10:10" x14ac:dyDescent="0.45">
      <c r="J5105">
        <v>25048.2500439588</v>
      </c>
    </row>
    <row r="5106" spans="10:10" x14ac:dyDescent="0.45">
      <c r="J5106">
        <v>25060.51537657412</v>
      </c>
    </row>
    <row r="5107" spans="10:10" x14ac:dyDescent="0.45">
      <c r="J5107">
        <v>25071.967726410687</v>
      </c>
    </row>
    <row r="5108" spans="10:10" x14ac:dyDescent="0.45">
      <c r="J5108">
        <v>25088.950176755468</v>
      </c>
    </row>
    <row r="5109" spans="10:10" x14ac:dyDescent="0.45">
      <c r="J5109">
        <v>25096.128586261526</v>
      </c>
    </row>
    <row r="5110" spans="10:10" x14ac:dyDescent="0.45">
      <c r="J5110">
        <v>25098.25592707107</v>
      </c>
    </row>
    <row r="5111" spans="10:10" x14ac:dyDescent="0.45">
      <c r="J5111">
        <v>25113.054637187692</v>
      </c>
    </row>
    <row r="5112" spans="10:10" x14ac:dyDescent="0.45">
      <c r="J5112">
        <v>25116.128767072183</v>
      </c>
    </row>
    <row r="5113" spans="10:10" x14ac:dyDescent="0.45">
      <c r="J5113">
        <v>25179.119306638302</v>
      </c>
    </row>
    <row r="5114" spans="10:10" x14ac:dyDescent="0.45">
      <c r="J5114">
        <v>25186.867566809233</v>
      </c>
    </row>
    <row r="5115" spans="10:10" x14ac:dyDescent="0.45">
      <c r="J5115">
        <v>25258.860560494781</v>
      </c>
    </row>
    <row r="5116" spans="10:10" x14ac:dyDescent="0.45">
      <c r="J5116">
        <v>25285.82135413908</v>
      </c>
    </row>
    <row r="5117" spans="10:10" x14ac:dyDescent="0.45">
      <c r="J5117">
        <v>25300.645309350653</v>
      </c>
    </row>
    <row r="5118" spans="10:10" x14ac:dyDescent="0.45">
      <c r="J5118">
        <v>25305.090346261077</v>
      </c>
    </row>
    <row r="5119" spans="10:10" x14ac:dyDescent="0.45">
      <c r="J5119">
        <v>25339.785399286964</v>
      </c>
    </row>
    <row r="5120" spans="10:10" x14ac:dyDescent="0.45">
      <c r="J5120">
        <v>25350.863508297174</v>
      </c>
    </row>
    <row r="5121" spans="10:10" x14ac:dyDescent="0.45">
      <c r="J5121">
        <v>25384.491136635406</v>
      </c>
    </row>
    <row r="5122" spans="10:10" x14ac:dyDescent="0.45">
      <c r="J5122">
        <v>25418.990776331895</v>
      </c>
    </row>
    <row r="5123" spans="10:10" x14ac:dyDescent="0.45">
      <c r="J5123">
        <v>25421.60220885673</v>
      </c>
    </row>
    <row r="5124" spans="10:10" x14ac:dyDescent="0.45">
      <c r="J5124">
        <v>25435.228989436178</v>
      </c>
    </row>
    <row r="5125" spans="10:10" x14ac:dyDescent="0.45">
      <c r="J5125">
        <v>25448.223611812416</v>
      </c>
    </row>
    <row r="5126" spans="10:10" x14ac:dyDescent="0.45">
      <c r="J5126">
        <v>25459.739227376136</v>
      </c>
    </row>
    <row r="5127" spans="10:10" x14ac:dyDescent="0.45">
      <c r="J5127">
        <v>25460.180484550601</v>
      </c>
    </row>
    <row r="5128" spans="10:10" x14ac:dyDescent="0.45">
      <c r="J5128">
        <v>25485.391445939993</v>
      </c>
    </row>
    <row r="5129" spans="10:10" x14ac:dyDescent="0.45">
      <c r="J5129">
        <v>25509.899595485978</v>
      </c>
    </row>
    <row r="5130" spans="10:10" x14ac:dyDescent="0.45">
      <c r="J5130">
        <v>25530.366698224418</v>
      </c>
    </row>
    <row r="5131" spans="10:10" x14ac:dyDescent="0.45">
      <c r="J5131">
        <v>25576.519316704642</v>
      </c>
    </row>
    <row r="5132" spans="10:10" x14ac:dyDescent="0.45">
      <c r="J5132">
        <v>25611.757826945843</v>
      </c>
    </row>
    <row r="5133" spans="10:10" x14ac:dyDescent="0.45">
      <c r="J5133">
        <v>25620.068102379355</v>
      </c>
    </row>
    <row r="5134" spans="10:10" x14ac:dyDescent="0.45">
      <c r="J5134">
        <v>25688.096496044527</v>
      </c>
    </row>
    <row r="5135" spans="10:10" x14ac:dyDescent="0.45">
      <c r="J5135">
        <v>25688.2265625</v>
      </c>
    </row>
    <row r="5136" spans="10:10" x14ac:dyDescent="0.45">
      <c r="J5136">
        <v>25692.574085132084</v>
      </c>
    </row>
    <row r="5137" spans="10:10" x14ac:dyDescent="0.45">
      <c r="J5137">
        <v>25700.986260580929</v>
      </c>
    </row>
    <row r="5138" spans="10:10" x14ac:dyDescent="0.45">
      <c r="J5138">
        <v>25725.258216941977</v>
      </c>
    </row>
    <row r="5139" spans="10:10" x14ac:dyDescent="0.45">
      <c r="J5139">
        <v>25730.880900666445</v>
      </c>
    </row>
    <row r="5140" spans="10:10" x14ac:dyDescent="0.45">
      <c r="J5140">
        <v>25732.496819778258</v>
      </c>
    </row>
    <row r="5141" spans="10:10" x14ac:dyDescent="0.45">
      <c r="J5141">
        <v>25735.97109115167</v>
      </c>
    </row>
    <row r="5142" spans="10:10" x14ac:dyDescent="0.45">
      <c r="J5142">
        <v>25738.936909353128</v>
      </c>
    </row>
    <row r="5143" spans="10:10" x14ac:dyDescent="0.45">
      <c r="J5143">
        <v>25745.495806774616</v>
      </c>
    </row>
    <row r="5144" spans="10:10" x14ac:dyDescent="0.45">
      <c r="J5144">
        <v>25777.904296875</v>
      </c>
    </row>
    <row r="5145" spans="10:10" x14ac:dyDescent="0.45">
      <c r="J5145">
        <v>25782.689019887119</v>
      </c>
    </row>
    <row r="5146" spans="10:10" x14ac:dyDescent="0.45">
      <c r="J5146">
        <v>25783.17345745999</v>
      </c>
    </row>
    <row r="5147" spans="10:10" x14ac:dyDescent="0.45">
      <c r="J5147">
        <v>25791.043179095919</v>
      </c>
    </row>
    <row r="5148" spans="10:10" x14ac:dyDescent="0.45">
      <c r="J5148">
        <v>25796.210095925562</v>
      </c>
    </row>
    <row r="5149" spans="10:10" x14ac:dyDescent="0.45">
      <c r="J5149">
        <v>25797.125622368152</v>
      </c>
    </row>
    <row r="5150" spans="10:10" x14ac:dyDescent="0.45">
      <c r="J5150">
        <v>25802.155578417347</v>
      </c>
    </row>
    <row r="5151" spans="10:10" x14ac:dyDescent="0.45">
      <c r="J5151">
        <v>25804.140835673901</v>
      </c>
    </row>
    <row r="5152" spans="10:10" x14ac:dyDescent="0.45">
      <c r="J5152">
        <v>25813.236497015492</v>
      </c>
    </row>
    <row r="5153" spans="10:10" x14ac:dyDescent="0.45">
      <c r="J5153">
        <v>25815.261182443959</v>
      </c>
    </row>
    <row r="5154" spans="10:10" x14ac:dyDescent="0.45">
      <c r="J5154">
        <v>25823.950266047257</v>
      </c>
    </row>
    <row r="5155" spans="10:10" x14ac:dyDescent="0.45">
      <c r="J5155">
        <v>25839.935668760703</v>
      </c>
    </row>
    <row r="5156" spans="10:10" x14ac:dyDescent="0.45">
      <c r="J5156">
        <v>25861.843946442004</v>
      </c>
    </row>
    <row r="5157" spans="10:10" x14ac:dyDescent="0.45">
      <c r="J5157">
        <v>25862.684604890746</v>
      </c>
    </row>
    <row r="5158" spans="10:10" x14ac:dyDescent="0.45">
      <c r="J5158">
        <v>25895.352028209356</v>
      </c>
    </row>
    <row r="5159" spans="10:10" x14ac:dyDescent="0.45">
      <c r="J5159">
        <v>25898.007622775771</v>
      </c>
    </row>
    <row r="5160" spans="10:10" x14ac:dyDescent="0.45">
      <c r="J5160">
        <v>25920.159116747032</v>
      </c>
    </row>
    <row r="5161" spans="10:10" x14ac:dyDescent="0.45">
      <c r="J5161">
        <v>25924.740378872935</v>
      </c>
    </row>
    <row r="5162" spans="10:10" x14ac:dyDescent="0.45">
      <c r="J5162">
        <v>25931.698104175372</v>
      </c>
    </row>
    <row r="5163" spans="10:10" x14ac:dyDescent="0.45">
      <c r="J5163">
        <v>25945.517578125</v>
      </c>
    </row>
    <row r="5164" spans="10:10" x14ac:dyDescent="0.45">
      <c r="J5164">
        <v>25974.509292526309</v>
      </c>
    </row>
    <row r="5165" spans="10:10" x14ac:dyDescent="0.45">
      <c r="J5165">
        <v>26004.495627638906</v>
      </c>
    </row>
    <row r="5166" spans="10:10" x14ac:dyDescent="0.45">
      <c r="J5166">
        <v>26019.7265625</v>
      </c>
    </row>
    <row r="5167" spans="10:10" x14ac:dyDescent="0.45">
      <c r="J5167">
        <v>26071.050400688066</v>
      </c>
    </row>
    <row r="5168" spans="10:10" x14ac:dyDescent="0.45">
      <c r="J5168">
        <v>26095.006282927807</v>
      </c>
    </row>
    <row r="5169" spans="10:10" x14ac:dyDescent="0.45">
      <c r="J5169">
        <v>26101.328784113339</v>
      </c>
    </row>
    <row r="5170" spans="10:10" x14ac:dyDescent="0.45">
      <c r="J5170">
        <v>26156.915171596531</v>
      </c>
    </row>
    <row r="5171" spans="10:10" x14ac:dyDescent="0.45">
      <c r="J5171">
        <v>26163.304624545191</v>
      </c>
    </row>
    <row r="5172" spans="10:10" x14ac:dyDescent="0.45">
      <c r="J5172">
        <v>26167.826852527622</v>
      </c>
    </row>
    <row r="5173" spans="10:10" x14ac:dyDescent="0.45">
      <c r="J5173">
        <v>26191.442540313888</v>
      </c>
    </row>
    <row r="5174" spans="10:10" x14ac:dyDescent="0.45">
      <c r="J5174">
        <v>26201.650282088598</v>
      </c>
    </row>
    <row r="5175" spans="10:10" x14ac:dyDescent="0.45">
      <c r="J5175">
        <v>26240.297866374607</v>
      </c>
    </row>
    <row r="5176" spans="10:10" x14ac:dyDescent="0.45">
      <c r="J5176">
        <v>26242.528265901423</v>
      </c>
    </row>
    <row r="5177" spans="10:10" x14ac:dyDescent="0.45">
      <c r="J5177">
        <v>26244.648559641715</v>
      </c>
    </row>
    <row r="5178" spans="10:10" x14ac:dyDescent="0.45">
      <c r="J5178">
        <v>26254.742803767473</v>
      </c>
    </row>
    <row r="5179" spans="10:10" x14ac:dyDescent="0.45">
      <c r="J5179">
        <v>26268.565317379878</v>
      </c>
    </row>
    <row r="5180" spans="10:10" x14ac:dyDescent="0.45">
      <c r="J5180">
        <v>26292.621552924811</v>
      </c>
    </row>
    <row r="5181" spans="10:10" x14ac:dyDescent="0.45">
      <c r="J5181">
        <v>26300.274261175044</v>
      </c>
    </row>
    <row r="5182" spans="10:10" x14ac:dyDescent="0.45">
      <c r="J5182">
        <v>26319.674163510448</v>
      </c>
    </row>
    <row r="5183" spans="10:10" x14ac:dyDescent="0.45">
      <c r="J5183">
        <v>26346.016011816977</v>
      </c>
    </row>
    <row r="5184" spans="10:10" x14ac:dyDescent="0.45">
      <c r="J5184">
        <v>26351.054536643096</v>
      </c>
    </row>
    <row r="5185" spans="10:10" x14ac:dyDescent="0.45">
      <c r="J5185">
        <v>26365.578494352558</v>
      </c>
    </row>
    <row r="5186" spans="10:10" x14ac:dyDescent="0.45">
      <c r="J5186">
        <v>26380.224902028058</v>
      </c>
    </row>
    <row r="5187" spans="10:10" x14ac:dyDescent="0.45">
      <c r="J5187">
        <v>26387.293733817074</v>
      </c>
    </row>
    <row r="5188" spans="10:10" x14ac:dyDescent="0.45">
      <c r="J5188">
        <v>26415.596020328736</v>
      </c>
    </row>
    <row r="5189" spans="10:10" x14ac:dyDescent="0.45">
      <c r="J5189">
        <v>26450.18132672596</v>
      </c>
    </row>
    <row r="5190" spans="10:10" x14ac:dyDescent="0.45">
      <c r="J5190">
        <v>26458.10969579254</v>
      </c>
    </row>
    <row r="5191" spans="10:10" x14ac:dyDescent="0.45">
      <c r="J5191">
        <v>26476.218277726937</v>
      </c>
    </row>
    <row r="5192" spans="10:10" x14ac:dyDescent="0.45">
      <c r="J5192">
        <v>26529.852173435083</v>
      </c>
    </row>
    <row r="5193" spans="10:10" x14ac:dyDescent="0.45">
      <c r="J5193">
        <v>26541.665320843698</v>
      </c>
    </row>
    <row r="5194" spans="10:10" x14ac:dyDescent="0.45">
      <c r="J5194">
        <v>26542.706540429477</v>
      </c>
    </row>
    <row r="5195" spans="10:10" x14ac:dyDescent="0.45">
      <c r="J5195">
        <v>26550.589844733007</v>
      </c>
    </row>
    <row r="5196" spans="10:10" x14ac:dyDescent="0.45">
      <c r="J5196">
        <v>26556.076859182598</v>
      </c>
    </row>
    <row r="5197" spans="10:10" x14ac:dyDescent="0.45">
      <c r="J5197">
        <v>26563.374897551894</v>
      </c>
    </row>
    <row r="5198" spans="10:10" x14ac:dyDescent="0.45">
      <c r="J5198">
        <v>26587.032587258858</v>
      </c>
    </row>
    <row r="5199" spans="10:10" x14ac:dyDescent="0.45">
      <c r="J5199">
        <v>26610.615978358877</v>
      </c>
    </row>
    <row r="5200" spans="10:10" x14ac:dyDescent="0.45">
      <c r="J5200">
        <v>26610.769121961879</v>
      </c>
    </row>
    <row r="5201" spans="10:10" x14ac:dyDescent="0.45">
      <c r="J5201">
        <v>26614.848375422524</v>
      </c>
    </row>
    <row r="5202" spans="10:10" x14ac:dyDescent="0.45">
      <c r="J5202">
        <v>26642.221558861747</v>
      </c>
    </row>
    <row r="5203" spans="10:10" x14ac:dyDescent="0.45">
      <c r="J5203">
        <v>26653.8965187145</v>
      </c>
    </row>
    <row r="5204" spans="10:10" x14ac:dyDescent="0.45">
      <c r="J5204">
        <v>26665.837295293903</v>
      </c>
    </row>
    <row r="5205" spans="10:10" x14ac:dyDescent="0.45">
      <c r="J5205">
        <v>26695.915689876027</v>
      </c>
    </row>
    <row r="5206" spans="10:10" x14ac:dyDescent="0.45">
      <c r="J5206">
        <v>26755.596978077065</v>
      </c>
    </row>
    <row r="5207" spans="10:10" x14ac:dyDescent="0.45">
      <c r="J5207">
        <v>26767.977408446848</v>
      </c>
    </row>
    <row r="5208" spans="10:10" x14ac:dyDescent="0.45">
      <c r="J5208">
        <v>26803.233690464549</v>
      </c>
    </row>
    <row r="5209" spans="10:10" x14ac:dyDescent="0.45">
      <c r="J5209">
        <v>26814.471711733691</v>
      </c>
    </row>
    <row r="5210" spans="10:10" x14ac:dyDescent="0.45">
      <c r="J5210">
        <v>26826.072975673305</v>
      </c>
    </row>
    <row r="5211" spans="10:10" x14ac:dyDescent="0.45">
      <c r="J5211">
        <v>26861.650195712737</v>
      </c>
    </row>
    <row r="5212" spans="10:10" x14ac:dyDescent="0.45">
      <c r="J5212">
        <v>26862.941771035523</v>
      </c>
    </row>
    <row r="5213" spans="10:10" x14ac:dyDescent="0.45">
      <c r="J5213">
        <v>26868.111498574592</v>
      </c>
    </row>
    <row r="5214" spans="10:10" x14ac:dyDescent="0.45">
      <c r="J5214">
        <v>26877.466503110063</v>
      </c>
    </row>
    <row r="5215" spans="10:10" x14ac:dyDescent="0.45">
      <c r="J5215">
        <v>26884.267328335838</v>
      </c>
    </row>
    <row r="5216" spans="10:10" x14ac:dyDescent="0.45">
      <c r="J5216">
        <v>26893.742510245109</v>
      </c>
    </row>
    <row r="5217" spans="10:10" x14ac:dyDescent="0.45">
      <c r="J5217">
        <v>26896.617706597837</v>
      </c>
    </row>
    <row r="5218" spans="10:10" x14ac:dyDescent="0.45">
      <c r="J5218" s="2">
        <v>26902.061145815951</v>
      </c>
    </row>
    <row r="5219" spans="10:10" x14ac:dyDescent="0.45">
      <c r="J5219">
        <v>26902.898587889533</v>
      </c>
    </row>
    <row r="5220" spans="10:10" x14ac:dyDescent="0.45">
      <c r="J5220" s="2">
        <v>26904.002210997351</v>
      </c>
    </row>
    <row r="5221" spans="10:10" x14ac:dyDescent="0.45">
      <c r="J5221">
        <v>26939.869168075085</v>
      </c>
    </row>
    <row r="5222" spans="10:10" x14ac:dyDescent="0.45">
      <c r="J5222">
        <v>26943.023635316622</v>
      </c>
    </row>
    <row r="5223" spans="10:10" x14ac:dyDescent="0.45">
      <c r="J5223">
        <v>26944.959766686818</v>
      </c>
    </row>
    <row r="5224" spans="10:10" x14ac:dyDescent="0.45">
      <c r="J5224">
        <v>26949.408582134576</v>
      </c>
    </row>
    <row r="5225" spans="10:10" x14ac:dyDescent="0.45">
      <c r="J5225">
        <v>26995.34087137449</v>
      </c>
    </row>
    <row r="5226" spans="10:10" x14ac:dyDescent="0.45">
      <c r="J5226">
        <v>27017.003368895097</v>
      </c>
    </row>
    <row r="5227" spans="10:10" x14ac:dyDescent="0.45">
      <c r="J5227">
        <v>27021.840881850974</v>
      </c>
    </row>
    <row r="5228" spans="10:10" x14ac:dyDescent="0.45">
      <c r="J5228">
        <v>27022.774732138194</v>
      </c>
    </row>
    <row r="5229" spans="10:10" x14ac:dyDescent="0.45">
      <c r="J5229">
        <v>27027.53737326046</v>
      </c>
    </row>
    <row r="5230" spans="10:10" x14ac:dyDescent="0.45">
      <c r="J5230">
        <v>27030.874892160773</v>
      </c>
    </row>
    <row r="5231" spans="10:10" x14ac:dyDescent="0.45">
      <c r="J5231">
        <v>27104.870267746301</v>
      </c>
    </row>
    <row r="5232" spans="10:10" x14ac:dyDescent="0.45">
      <c r="J5232">
        <v>27107.444924548363</v>
      </c>
    </row>
    <row r="5233" spans="10:10" x14ac:dyDescent="0.45">
      <c r="J5233">
        <v>27138.586948349326</v>
      </c>
    </row>
    <row r="5234" spans="10:10" x14ac:dyDescent="0.45">
      <c r="J5234">
        <v>27171.286255322502</v>
      </c>
    </row>
    <row r="5235" spans="10:10" x14ac:dyDescent="0.45">
      <c r="J5235">
        <v>27177.271665026019</v>
      </c>
    </row>
    <row r="5236" spans="10:10" x14ac:dyDescent="0.45">
      <c r="J5236">
        <v>27194.636975870908</v>
      </c>
    </row>
    <row r="5237" spans="10:10" x14ac:dyDescent="0.45">
      <c r="J5237">
        <v>27214.465314754609</v>
      </c>
    </row>
    <row r="5238" spans="10:10" x14ac:dyDescent="0.45">
      <c r="J5238">
        <v>27240.802789280791</v>
      </c>
    </row>
    <row r="5239" spans="10:10" x14ac:dyDescent="0.45">
      <c r="J5239">
        <v>27241.600037060271</v>
      </c>
    </row>
    <row r="5240" spans="10:10" x14ac:dyDescent="0.45">
      <c r="J5240">
        <v>27245.278853366923</v>
      </c>
    </row>
    <row r="5241" spans="10:10" x14ac:dyDescent="0.45">
      <c r="J5241">
        <v>27287.270191271778</v>
      </c>
    </row>
    <row r="5242" spans="10:10" x14ac:dyDescent="0.45">
      <c r="J5242">
        <v>27292.477385579066</v>
      </c>
    </row>
    <row r="5243" spans="10:10" x14ac:dyDescent="0.45">
      <c r="J5243">
        <v>27295.103556180184</v>
      </c>
    </row>
    <row r="5244" spans="10:10" x14ac:dyDescent="0.45">
      <c r="J5244">
        <v>27326.036057423</v>
      </c>
    </row>
    <row r="5245" spans="10:10" x14ac:dyDescent="0.45">
      <c r="J5245">
        <v>27349.744585900244</v>
      </c>
    </row>
    <row r="5246" spans="10:10" x14ac:dyDescent="0.45">
      <c r="J5246">
        <v>27376.4985703321</v>
      </c>
    </row>
    <row r="5247" spans="10:10" x14ac:dyDescent="0.45">
      <c r="J5247">
        <v>27384.533576443671</v>
      </c>
    </row>
    <row r="5248" spans="10:10" x14ac:dyDescent="0.45">
      <c r="J5248">
        <v>27393.350546130652</v>
      </c>
    </row>
    <row r="5249" spans="10:10" x14ac:dyDescent="0.45">
      <c r="J5249">
        <v>27412.755193074834</v>
      </c>
    </row>
    <row r="5250" spans="10:10" x14ac:dyDescent="0.45">
      <c r="J5250">
        <v>27469.041298856744</v>
      </c>
    </row>
    <row r="5251" spans="10:10" x14ac:dyDescent="0.45">
      <c r="J5251">
        <v>27474.736137823624</v>
      </c>
    </row>
    <row r="5252" spans="10:10" x14ac:dyDescent="0.45">
      <c r="J5252">
        <v>27496.439842129748</v>
      </c>
    </row>
    <row r="5253" spans="10:10" x14ac:dyDescent="0.45">
      <c r="J5253">
        <v>27504.549798494816</v>
      </c>
    </row>
    <row r="5254" spans="10:10" x14ac:dyDescent="0.45">
      <c r="J5254">
        <v>27541.183570598951</v>
      </c>
    </row>
    <row r="5255" spans="10:10" x14ac:dyDescent="0.45">
      <c r="J5255">
        <v>27567.328077983904</v>
      </c>
    </row>
    <row r="5256" spans="10:10" x14ac:dyDescent="0.45">
      <c r="J5256">
        <v>27582.497741718555</v>
      </c>
    </row>
    <row r="5257" spans="10:10" x14ac:dyDescent="0.45">
      <c r="J5257">
        <v>27594.898204074438</v>
      </c>
    </row>
    <row r="5258" spans="10:10" x14ac:dyDescent="0.45">
      <c r="J5258">
        <v>27611.180113515707</v>
      </c>
    </row>
    <row r="5259" spans="10:10" x14ac:dyDescent="0.45">
      <c r="J5259">
        <v>27629.707702496551</v>
      </c>
    </row>
    <row r="5260" spans="10:10" x14ac:dyDescent="0.45">
      <c r="J5260">
        <v>27645.81402897013</v>
      </c>
    </row>
    <row r="5261" spans="10:10" x14ac:dyDescent="0.45">
      <c r="J5261">
        <v>27645.822624965182</v>
      </c>
    </row>
    <row r="5262" spans="10:10" x14ac:dyDescent="0.45">
      <c r="J5262">
        <v>27659.515397810221</v>
      </c>
    </row>
    <row r="5263" spans="10:10" x14ac:dyDescent="0.45">
      <c r="J5263">
        <v>27694.853416234047</v>
      </c>
    </row>
    <row r="5264" spans="10:10" x14ac:dyDescent="0.45">
      <c r="J5264">
        <v>27698.810613166261</v>
      </c>
    </row>
    <row r="5265" spans="10:10" x14ac:dyDescent="0.45">
      <c r="J5265">
        <v>27763.203125</v>
      </c>
    </row>
    <row r="5266" spans="10:10" x14ac:dyDescent="0.45">
      <c r="J5266">
        <v>27765.653257602578</v>
      </c>
    </row>
    <row r="5267" spans="10:10" x14ac:dyDescent="0.45">
      <c r="J5267">
        <v>27777.380239066126</v>
      </c>
    </row>
    <row r="5268" spans="10:10" x14ac:dyDescent="0.45">
      <c r="J5268">
        <v>27793.567422294807</v>
      </c>
    </row>
    <row r="5269" spans="10:10" x14ac:dyDescent="0.45">
      <c r="J5269">
        <v>27801.024828140155</v>
      </c>
    </row>
    <row r="5270" spans="10:10" x14ac:dyDescent="0.45">
      <c r="J5270">
        <v>27831.152623421334</v>
      </c>
    </row>
    <row r="5271" spans="10:10" x14ac:dyDescent="0.45">
      <c r="J5271">
        <v>27841.353349657475</v>
      </c>
    </row>
    <row r="5272" spans="10:10" x14ac:dyDescent="0.45">
      <c r="J5272">
        <v>27841.859136359082</v>
      </c>
    </row>
    <row r="5273" spans="10:10" x14ac:dyDescent="0.45">
      <c r="J5273">
        <v>27856.584612197796</v>
      </c>
    </row>
    <row r="5274" spans="10:10" x14ac:dyDescent="0.45">
      <c r="J5274">
        <v>27889.132469511664</v>
      </c>
    </row>
    <row r="5275" spans="10:10" x14ac:dyDescent="0.45">
      <c r="J5275">
        <v>27909.5175876754</v>
      </c>
    </row>
    <row r="5276" spans="10:10" x14ac:dyDescent="0.45">
      <c r="J5276">
        <v>27911.678008093393</v>
      </c>
    </row>
    <row r="5277" spans="10:10" x14ac:dyDescent="0.45">
      <c r="J5277">
        <v>27912.910646981127</v>
      </c>
    </row>
    <row r="5278" spans="10:10" x14ac:dyDescent="0.45">
      <c r="J5278">
        <v>27915.530440474096</v>
      </c>
    </row>
    <row r="5279" spans="10:10" x14ac:dyDescent="0.45">
      <c r="J5279">
        <v>27937.841568101976</v>
      </c>
    </row>
    <row r="5280" spans="10:10" x14ac:dyDescent="0.45">
      <c r="J5280" s="2">
        <v>27940.867110200226</v>
      </c>
    </row>
    <row r="5281" spans="10:10" x14ac:dyDescent="0.45">
      <c r="J5281">
        <v>27942.346651132983</v>
      </c>
    </row>
    <row r="5282" spans="10:10" x14ac:dyDescent="0.45">
      <c r="J5282">
        <v>27955.583540165611</v>
      </c>
    </row>
    <row r="5283" spans="10:10" x14ac:dyDescent="0.45">
      <c r="J5283">
        <v>27966.087425470465</v>
      </c>
    </row>
    <row r="5284" spans="10:10" x14ac:dyDescent="0.45">
      <c r="J5284">
        <v>28005.792412485676</v>
      </c>
    </row>
    <row r="5285" spans="10:10" x14ac:dyDescent="0.45">
      <c r="J5285">
        <v>28027.676211934286</v>
      </c>
    </row>
    <row r="5286" spans="10:10" x14ac:dyDescent="0.45">
      <c r="J5286">
        <v>28075.142172202271</v>
      </c>
    </row>
    <row r="5287" spans="10:10" x14ac:dyDescent="0.45">
      <c r="J5287">
        <v>28075.432623671855</v>
      </c>
    </row>
    <row r="5288" spans="10:10" x14ac:dyDescent="0.45">
      <c r="J5288">
        <v>28082.124881571799</v>
      </c>
    </row>
    <row r="5289" spans="10:10" x14ac:dyDescent="0.45">
      <c r="J5289">
        <v>28083.836613595209</v>
      </c>
    </row>
    <row r="5290" spans="10:10" x14ac:dyDescent="0.45">
      <c r="J5290">
        <v>28097.192940792334</v>
      </c>
    </row>
    <row r="5291" spans="10:10" x14ac:dyDescent="0.45">
      <c r="J5291">
        <v>28108.661441788514</v>
      </c>
    </row>
    <row r="5292" spans="10:10" x14ac:dyDescent="0.45">
      <c r="J5292">
        <v>28137.055862241796</v>
      </c>
    </row>
    <row r="5293" spans="10:10" x14ac:dyDescent="0.45">
      <c r="J5293">
        <v>28156.985472460092</v>
      </c>
    </row>
    <row r="5294" spans="10:10" x14ac:dyDescent="0.45">
      <c r="J5294">
        <v>28177.421317843535</v>
      </c>
    </row>
    <row r="5295" spans="10:10" x14ac:dyDescent="0.45">
      <c r="J5295">
        <v>28178.945036691865</v>
      </c>
    </row>
    <row r="5296" spans="10:10" x14ac:dyDescent="0.45">
      <c r="J5296">
        <v>28193.174485199717</v>
      </c>
    </row>
    <row r="5297" spans="10:10" x14ac:dyDescent="0.45">
      <c r="J5297">
        <v>28214.709934442955</v>
      </c>
    </row>
    <row r="5298" spans="10:10" x14ac:dyDescent="0.45">
      <c r="J5298">
        <v>28224.531899537276</v>
      </c>
    </row>
    <row r="5299" spans="10:10" x14ac:dyDescent="0.45">
      <c r="J5299">
        <v>28231.695775203923</v>
      </c>
    </row>
    <row r="5300" spans="10:10" x14ac:dyDescent="0.45">
      <c r="J5300">
        <v>28233.01134512616</v>
      </c>
    </row>
    <row r="5301" spans="10:10" x14ac:dyDescent="0.45">
      <c r="J5301">
        <v>28234.306692760198</v>
      </c>
    </row>
    <row r="5302" spans="10:10" x14ac:dyDescent="0.45">
      <c r="J5302">
        <v>28265.876329698971</v>
      </c>
    </row>
    <row r="5303" spans="10:10" x14ac:dyDescent="0.45">
      <c r="J5303">
        <v>28299.395541247966</v>
      </c>
    </row>
    <row r="5304" spans="10:10" x14ac:dyDescent="0.45">
      <c r="J5304">
        <v>28350.098560542756</v>
      </c>
    </row>
    <row r="5305" spans="10:10" x14ac:dyDescent="0.45">
      <c r="J5305">
        <v>28359.692734626555</v>
      </c>
    </row>
    <row r="5306" spans="10:10" x14ac:dyDescent="0.45">
      <c r="J5306">
        <v>28417.751866914557</v>
      </c>
    </row>
    <row r="5307" spans="10:10" x14ac:dyDescent="0.45">
      <c r="J5307" s="2">
        <v>28442.331604763043</v>
      </c>
    </row>
    <row r="5308" spans="10:10" x14ac:dyDescent="0.45">
      <c r="J5308">
        <v>28461.177870815165</v>
      </c>
    </row>
    <row r="5309" spans="10:10" x14ac:dyDescent="0.45">
      <c r="J5309">
        <v>28463.672676646675</v>
      </c>
    </row>
    <row r="5310" spans="10:10" x14ac:dyDescent="0.45">
      <c r="J5310">
        <v>28504.592843779483</v>
      </c>
    </row>
    <row r="5311" spans="10:10" x14ac:dyDescent="0.45">
      <c r="J5311">
        <v>28520.827771292083</v>
      </c>
    </row>
    <row r="5312" spans="10:10" x14ac:dyDescent="0.45">
      <c r="J5312">
        <v>28527.66718450993</v>
      </c>
    </row>
    <row r="5313" spans="10:10" x14ac:dyDescent="0.45">
      <c r="J5313">
        <v>28596.260634545706</v>
      </c>
    </row>
    <row r="5314" spans="10:10" x14ac:dyDescent="0.45">
      <c r="J5314">
        <v>28623.588447936738</v>
      </c>
    </row>
    <row r="5315" spans="10:10" x14ac:dyDescent="0.45">
      <c r="J5315">
        <v>28623.931890800526</v>
      </c>
    </row>
    <row r="5316" spans="10:10" x14ac:dyDescent="0.45">
      <c r="J5316">
        <v>28628.5625</v>
      </c>
    </row>
    <row r="5317" spans="10:10" x14ac:dyDescent="0.45">
      <c r="J5317">
        <v>28641.699043415552</v>
      </c>
    </row>
    <row r="5318" spans="10:10" x14ac:dyDescent="0.45">
      <c r="J5318">
        <v>28677.19085911322</v>
      </c>
    </row>
    <row r="5319" spans="10:10" x14ac:dyDescent="0.45">
      <c r="J5319">
        <v>28680.20062887645</v>
      </c>
    </row>
    <row r="5320" spans="10:10" x14ac:dyDescent="0.45">
      <c r="J5320">
        <v>28680.267203079053</v>
      </c>
    </row>
    <row r="5321" spans="10:10" x14ac:dyDescent="0.45">
      <c r="J5321">
        <v>28681.681558500459</v>
      </c>
    </row>
    <row r="5322" spans="10:10" x14ac:dyDescent="0.45">
      <c r="J5322">
        <v>28689.271083837393</v>
      </c>
    </row>
    <row r="5323" spans="10:10" x14ac:dyDescent="0.45">
      <c r="J5323">
        <v>28690.875701334659</v>
      </c>
    </row>
    <row r="5324" spans="10:10" x14ac:dyDescent="0.45">
      <c r="J5324">
        <v>28715.633995496282</v>
      </c>
    </row>
    <row r="5325" spans="10:10" x14ac:dyDescent="0.45">
      <c r="J5325">
        <v>28721.093221528285</v>
      </c>
    </row>
    <row r="5326" spans="10:10" x14ac:dyDescent="0.45">
      <c r="J5326">
        <v>28743.844819299793</v>
      </c>
    </row>
    <row r="5327" spans="10:10" x14ac:dyDescent="0.45">
      <c r="J5327">
        <v>28764.52549550424</v>
      </c>
    </row>
    <row r="5328" spans="10:10" x14ac:dyDescent="0.45">
      <c r="J5328">
        <v>28768.403959077274</v>
      </c>
    </row>
    <row r="5329" spans="10:10" x14ac:dyDescent="0.45">
      <c r="J5329">
        <v>28773.013936218122</v>
      </c>
    </row>
    <row r="5330" spans="10:10" x14ac:dyDescent="0.45">
      <c r="J5330">
        <v>28786.710551768625</v>
      </c>
    </row>
    <row r="5331" spans="10:10" x14ac:dyDescent="0.45">
      <c r="J5331">
        <v>28796.579580446221</v>
      </c>
    </row>
    <row r="5332" spans="10:10" x14ac:dyDescent="0.45">
      <c r="J5332">
        <v>28808.837007878446</v>
      </c>
    </row>
    <row r="5333" spans="10:10" x14ac:dyDescent="0.45">
      <c r="J5333">
        <v>28811.397033495814</v>
      </c>
    </row>
    <row r="5334" spans="10:10" x14ac:dyDescent="0.45">
      <c r="J5334">
        <v>28827.206431347935</v>
      </c>
    </row>
    <row r="5335" spans="10:10" x14ac:dyDescent="0.45">
      <c r="J5335">
        <v>28833.021790312858</v>
      </c>
    </row>
    <row r="5336" spans="10:10" x14ac:dyDescent="0.45">
      <c r="J5336">
        <v>28853.997856093687</v>
      </c>
    </row>
    <row r="5337" spans="10:10" x14ac:dyDescent="0.45">
      <c r="J5337">
        <v>28868.387634626291</v>
      </c>
    </row>
    <row r="5338" spans="10:10" x14ac:dyDescent="0.45">
      <c r="J5338">
        <v>28896.921070905992</v>
      </c>
    </row>
    <row r="5339" spans="10:10" x14ac:dyDescent="0.45">
      <c r="J5339">
        <v>28912.367306480144</v>
      </c>
    </row>
    <row r="5340" spans="10:10" x14ac:dyDescent="0.45">
      <c r="J5340">
        <v>28923.352954675047</v>
      </c>
    </row>
    <row r="5341" spans="10:10" x14ac:dyDescent="0.45">
      <c r="J5341">
        <v>28925.126868366398</v>
      </c>
    </row>
    <row r="5342" spans="10:10" x14ac:dyDescent="0.45">
      <c r="J5342">
        <v>28933.928297233011</v>
      </c>
    </row>
    <row r="5343" spans="10:10" x14ac:dyDescent="0.45">
      <c r="J5343">
        <v>28935.661582030501</v>
      </c>
    </row>
    <row r="5344" spans="10:10" x14ac:dyDescent="0.45">
      <c r="J5344">
        <v>28955.967271832571</v>
      </c>
    </row>
    <row r="5345" spans="10:10" x14ac:dyDescent="0.45">
      <c r="J5345">
        <v>28976.46354971244</v>
      </c>
    </row>
    <row r="5346" spans="10:10" x14ac:dyDescent="0.45">
      <c r="J5346">
        <v>29027.146807122775</v>
      </c>
    </row>
    <row r="5347" spans="10:10" x14ac:dyDescent="0.45">
      <c r="J5347">
        <v>29032.490955588812</v>
      </c>
    </row>
    <row r="5348" spans="10:10" x14ac:dyDescent="0.45">
      <c r="J5348">
        <v>29039.822962450911</v>
      </c>
    </row>
    <row r="5349" spans="10:10" x14ac:dyDescent="0.45">
      <c r="J5349">
        <v>29046.409230497684</v>
      </c>
    </row>
    <row r="5350" spans="10:10" x14ac:dyDescent="0.45">
      <c r="J5350">
        <v>29064.918084686658</v>
      </c>
    </row>
    <row r="5351" spans="10:10" x14ac:dyDescent="0.45">
      <c r="J5351">
        <v>29089.05367704072</v>
      </c>
    </row>
    <row r="5352" spans="10:10" x14ac:dyDescent="0.45">
      <c r="J5352">
        <v>29089.850459727979</v>
      </c>
    </row>
    <row r="5353" spans="10:10" x14ac:dyDescent="0.45">
      <c r="J5353">
        <v>29093.323854107603</v>
      </c>
    </row>
    <row r="5354" spans="10:10" x14ac:dyDescent="0.45">
      <c r="J5354">
        <v>29108.072180194013</v>
      </c>
    </row>
    <row r="5355" spans="10:10" x14ac:dyDescent="0.45">
      <c r="J5355">
        <v>29142.876451823442</v>
      </c>
    </row>
    <row r="5356" spans="10:10" x14ac:dyDescent="0.45">
      <c r="J5356">
        <v>29196.594037770439</v>
      </c>
    </row>
    <row r="5357" spans="10:10" x14ac:dyDescent="0.45">
      <c r="J5357">
        <v>29226.887057381347</v>
      </c>
    </row>
    <row r="5358" spans="10:10" x14ac:dyDescent="0.45">
      <c r="J5358">
        <v>29237.187095984678</v>
      </c>
    </row>
    <row r="5359" spans="10:10" x14ac:dyDescent="0.45">
      <c r="J5359">
        <v>29252.900253624059</v>
      </c>
    </row>
    <row r="5360" spans="10:10" x14ac:dyDescent="0.45">
      <c r="J5360">
        <v>29354.529010825259</v>
      </c>
    </row>
    <row r="5361" spans="10:10" x14ac:dyDescent="0.45">
      <c r="J5361">
        <v>29362.084160978553</v>
      </c>
    </row>
    <row r="5362" spans="10:10" x14ac:dyDescent="0.45">
      <c r="J5362">
        <v>29384.335009340793</v>
      </c>
    </row>
    <row r="5363" spans="10:10" x14ac:dyDescent="0.45">
      <c r="J5363">
        <v>29392.248991618573</v>
      </c>
    </row>
    <row r="5364" spans="10:10" x14ac:dyDescent="0.45">
      <c r="J5364">
        <v>29403.658449481492</v>
      </c>
    </row>
    <row r="5365" spans="10:10" x14ac:dyDescent="0.45">
      <c r="J5365">
        <v>29426.031426499725</v>
      </c>
    </row>
    <row r="5366" spans="10:10" x14ac:dyDescent="0.45">
      <c r="J5366">
        <v>29431.885008747067</v>
      </c>
    </row>
    <row r="5367" spans="10:10" x14ac:dyDescent="0.45">
      <c r="J5367">
        <v>29453.523000534125</v>
      </c>
    </row>
    <row r="5368" spans="10:10" x14ac:dyDescent="0.45">
      <c r="J5368">
        <v>29455.821813253107</v>
      </c>
    </row>
    <row r="5369" spans="10:10" x14ac:dyDescent="0.45">
      <c r="J5369">
        <v>29460.941424351513</v>
      </c>
    </row>
    <row r="5370" spans="10:10" x14ac:dyDescent="0.45">
      <c r="J5370">
        <v>29462.123290561784</v>
      </c>
    </row>
    <row r="5371" spans="10:10" x14ac:dyDescent="0.45">
      <c r="J5371">
        <v>29465.607401189383</v>
      </c>
    </row>
    <row r="5372" spans="10:10" x14ac:dyDescent="0.45">
      <c r="J5372">
        <v>29475.75005220083</v>
      </c>
    </row>
    <row r="5373" spans="10:10" x14ac:dyDescent="0.45">
      <c r="J5373">
        <v>29508.381506061505</v>
      </c>
    </row>
    <row r="5374" spans="10:10" x14ac:dyDescent="0.45">
      <c r="J5374">
        <v>29513.682326710215</v>
      </c>
    </row>
    <row r="5375" spans="10:10" x14ac:dyDescent="0.45">
      <c r="J5375">
        <v>29533.087740298979</v>
      </c>
    </row>
    <row r="5376" spans="10:10" x14ac:dyDescent="0.45">
      <c r="J5376">
        <v>29556.403560048981</v>
      </c>
    </row>
    <row r="5377" spans="10:10" x14ac:dyDescent="0.45">
      <c r="J5377">
        <v>29557.541826884619</v>
      </c>
    </row>
    <row r="5378" spans="10:10" x14ac:dyDescent="0.45">
      <c r="J5378">
        <v>29574.952313377984</v>
      </c>
    </row>
    <row r="5379" spans="10:10" x14ac:dyDescent="0.45">
      <c r="J5379">
        <v>29578.631162572732</v>
      </c>
    </row>
    <row r="5380" spans="10:10" x14ac:dyDescent="0.45">
      <c r="J5380">
        <v>29584.802652546761</v>
      </c>
    </row>
    <row r="5381" spans="10:10" x14ac:dyDescent="0.45">
      <c r="J5381">
        <v>29586.01464595104</v>
      </c>
    </row>
    <row r="5382" spans="10:10" x14ac:dyDescent="0.45">
      <c r="J5382">
        <v>29597.693842926288</v>
      </c>
    </row>
    <row r="5383" spans="10:10" x14ac:dyDescent="0.45">
      <c r="J5383">
        <v>29601.619446657518</v>
      </c>
    </row>
    <row r="5384" spans="10:10" x14ac:dyDescent="0.45">
      <c r="J5384">
        <v>29609.802586038295</v>
      </c>
    </row>
    <row r="5385" spans="10:10" x14ac:dyDescent="0.45">
      <c r="J5385">
        <v>29615.956085410831</v>
      </c>
    </row>
    <row r="5386" spans="10:10" x14ac:dyDescent="0.45">
      <c r="J5386">
        <v>29624.951226114445</v>
      </c>
    </row>
    <row r="5387" spans="10:10" x14ac:dyDescent="0.45">
      <c r="J5387">
        <v>29629.898647825798</v>
      </c>
    </row>
    <row r="5388" spans="10:10" x14ac:dyDescent="0.45">
      <c r="J5388">
        <v>29634.06576114706</v>
      </c>
    </row>
    <row r="5389" spans="10:10" x14ac:dyDescent="0.45">
      <c r="J5389">
        <v>29720.591116167645</v>
      </c>
    </row>
    <row r="5390" spans="10:10" x14ac:dyDescent="0.45">
      <c r="J5390">
        <v>29722.000563106609</v>
      </c>
    </row>
    <row r="5391" spans="10:10" x14ac:dyDescent="0.45">
      <c r="J5391">
        <v>29728.012156880119</v>
      </c>
    </row>
    <row r="5392" spans="10:10" x14ac:dyDescent="0.45">
      <c r="J5392">
        <v>29735.646822969233</v>
      </c>
    </row>
    <row r="5393" spans="10:10" x14ac:dyDescent="0.45">
      <c r="J5393">
        <v>29772.904425570159</v>
      </c>
    </row>
    <row r="5394" spans="10:10" x14ac:dyDescent="0.45">
      <c r="J5394">
        <v>29782.873810421461</v>
      </c>
    </row>
    <row r="5395" spans="10:10" x14ac:dyDescent="0.45">
      <c r="J5395">
        <v>29788.668620667515</v>
      </c>
    </row>
    <row r="5396" spans="10:10" x14ac:dyDescent="0.45">
      <c r="J5396">
        <v>29792.059251958541</v>
      </c>
    </row>
    <row r="5397" spans="10:10" x14ac:dyDescent="0.45">
      <c r="J5397">
        <v>29811.713092404592</v>
      </c>
    </row>
    <row r="5398" spans="10:10" x14ac:dyDescent="0.45">
      <c r="J5398">
        <v>29817.804726318187</v>
      </c>
    </row>
    <row r="5399" spans="10:10" x14ac:dyDescent="0.45">
      <c r="J5399">
        <v>29818.760289012538</v>
      </c>
    </row>
    <row r="5400" spans="10:10" x14ac:dyDescent="0.45">
      <c r="J5400">
        <v>29822.849183161834</v>
      </c>
    </row>
    <row r="5401" spans="10:10" x14ac:dyDescent="0.45">
      <c r="J5401">
        <v>29825.464321466476</v>
      </c>
    </row>
    <row r="5402" spans="10:10" x14ac:dyDescent="0.45">
      <c r="J5402">
        <v>29835.988990116693</v>
      </c>
    </row>
    <row r="5403" spans="10:10" x14ac:dyDescent="0.45">
      <c r="J5403">
        <v>29850.567573463602</v>
      </c>
    </row>
    <row r="5404" spans="10:10" x14ac:dyDescent="0.45">
      <c r="J5404">
        <v>29867.980339008056</v>
      </c>
    </row>
    <row r="5405" spans="10:10" x14ac:dyDescent="0.45">
      <c r="J5405">
        <v>29933.889369890207</v>
      </c>
    </row>
    <row r="5406" spans="10:10" x14ac:dyDescent="0.45">
      <c r="J5406">
        <v>29946.077489130246</v>
      </c>
    </row>
    <row r="5407" spans="10:10" x14ac:dyDescent="0.45">
      <c r="J5407">
        <v>29947.786808970803</v>
      </c>
    </row>
    <row r="5408" spans="10:10" x14ac:dyDescent="0.45">
      <c r="J5408">
        <v>29949.215447742143</v>
      </c>
    </row>
    <row r="5409" spans="10:10" x14ac:dyDescent="0.45">
      <c r="J5409">
        <v>29967.712718174829</v>
      </c>
    </row>
    <row r="5410" spans="10:10" x14ac:dyDescent="0.45">
      <c r="J5410">
        <v>29978.209586109217</v>
      </c>
    </row>
    <row r="5411" spans="10:10" x14ac:dyDescent="0.45">
      <c r="J5411">
        <v>29985.342383136187</v>
      </c>
    </row>
    <row r="5412" spans="10:10" x14ac:dyDescent="0.45">
      <c r="J5412">
        <v>30011.927440962525</v>
      </c>
    </row>
    <row r="5413" spans="10:10" x14ac:dyDescent="0.45">
      <c r="J5413">
        <v>30015.19140625</v>
      </c>
    </row>
    <row r="5414" spans="10:10" x14ac:dyDescent="0.45">
      <c r="J5414">
        <v>30062.1391659164</v>
      </c>
    </row>
    <row r="5415" spans="10:10" x14ac:dyDescent="0.45">
      <c r="J5415">
        <v>30062.849160467951</v>
      </c>
    </row>
    <row r="5416" spans="10:10" x14ac:dyDescent="0.45">
      <c r="J5416">
        <v>30073.652405701127</v>
      </c>
    </row>
    <row r="5417" spans="10:10" x14ac:dyDescent="0.45">
      <c r="J5417">
        <v>30076.548599015543</v>
      </c>
    </row>
    <row r="5418" spans="10:10" x14ac:dyDescent="0.45">
      <c r="J5418">
        <v>30082.304524732503</v>
      </c>
    </row>
    <row r="5419" spans="10:10" x14ac:dyDescent="0.45">
      <c r="J5419">
        <v>30121.818417733721</v>
      </c>
    </row>
    <row r="5420" spans="10:10" x14ac:dyDescent="0.45">
      <c r="J5420">
        <v>30137.818037443714</v>
      </c>
    </row>
    <row r="5421" spans="10:10" x14ac:dyDescent="0.45">
      <c r="J5421">
        <v>30156.027099272185</v>
      </c>
    </row>
    <row r="5422" spans="10:10" x14ac:dyDescent="0.45">
      <c r="J5422">
        <v>30170.281897408739</v>
      </c>
    </row>
    <row r="5423" spans="10:10" x14ac:dyDescent="0.45">
      <c r="J5423">
        <v>30171.03125</v>
      </c>
    </row>
    <row r="5424" spans="10:10" x14ac:dyDescent="0.45">
      <c r="J5424">
        <v>30175.535965669857</v>
      </c>
    </row>
    <row r="5425" spans="10:10" x14ac:dyDescent="0.45">
      <c r="J5425">
        <v>30230.848768576154</v>
      </c>
    </row>
    <row r="5426" spans="10:10" x14ac:dyDescent="0.45">
      <c r="J5426">
        <v>30234.091872880505</v>
      </c>
    </row>
    <row r="5427" spans="10:10" x14ac:dyDescent="0.45">
      <c r="J5427">
        <v>30245.375967136111</v>
      </c>
    </row>
    <row r="5428" spans="10:10" x14ac:dyDescent="0.45">
      <c r="J5428">
        <v>30245.706973927401</v>
      </c>
    </row>
    <row r="5429" spans="10:10" x14ac:dyDescent="0.45">
      <c r="J5429">
        <v>30245.782586975631</v>
      </c>
    </row>
    <row r="5430" spans="10:10" x14ac:dyDescent="0.45">
      <c r="J5430">
        <v>30276.708840583251</v>
      </c>
    </row>
    <row r="5431" spans="10:10" x14ac:dyDescent="0.45">
      <c r="J5431">
        <v>30282.288645028253</v>
      </c>
    </row>
    <row r="5432" spans="10:10" x14ac:dyDescent="0.45">
      <c r="J5432">
        <v>30294.476830520085</v>
      </c>
    </row>
    <row r="5433" spans="10:10" x14ac:dyDescent="0.45">
      <c r="J5433">
        <v>30305.257567840137</v>
      </c>
    </row>
    <row r="5434" spans="10:10" x14ac:dyDescent="0.45">
      <c r="J5434">
        <v>30317.524313622907</v>
      </c>
    </row>
    <row r="5435" spans="10:10" x14ac:dyDescent="0.45">
      <c r="J5435">
        <v>30401.482896956793</v>
      </c>
    </row>
    <row r="5436" spans="10:10" x14ac:dyDescent="0.45">
      <c r="J5436">
        <v>30424.664885828712</v>
      </c>
    </row>
    <row r="5437" spans="10:10" x14ac:dyDescent="0.45">
      <c r="J5437">
        <v>30431.236724020204</v>
      </c>
    </row>
    <row r="5438" spans="10:10" x14ac:dyDescent="0.45">
      <c r="J5438">
        <v>30440.970905908121</v>
      </c>
    </row>
    <row r="5439" spans="10:10" x14ac:dyDescent="0.45">
      <c r="J5439">
        <v>30451.755859375</v>
      </c>
    </row>
    <row r="5440" spans="10:10" x14ac:dyDescent="0.45">
      <c r="J5440">
        <v>30522.778714277443</v>
      </c>
    </row>
    <row r="5441" spans="10:10" x14ac:dyDescent="0.45">
      <c r="J5441">
        <v>30571.975301983166</v>
      </c>
    </row>
    <row r="5442" spans="10:10" x14ac:dyDescent="0.45">
      <c r="J5442">
        <v>30596.597241874064</v>
      </c>
    </row>
    <row r="5443" spans="10:10" x14ac:dyDescent="0.45">
      <c r="J5443">
        <v>30596.811617891577</v>
      </c>
    </row>
    <row r="5444" spans="10:10" x14ac:dyDescent="0.45">
      <c r="J5444">
        <v>30666.596767402181</v>
      </c>
    </row>
    <row r="5445" spans="10:10" x14ac:dyDescent="0.45">
      <c r="J5445">
        <v>30678.601534921003</v>
      </c>
    </row>
    <row r="5446" spans="10:10" x14ac:dyDescent="0.45">
      <c r="J5446">
        <v>30716.193757164299</v>
      </c>
    </row>
    <row r="5447" spans="10:10" x14ac:dyDescent="0.45">
      <c r="J5447">
        <v>30755.29878886458</v>
      </c>
    </row>
    <row r="5448" spans="10:10" x14ac:dyDescent="0.45">
      <c r="J5448">
        <v>30772.672844944263</v>
      </c>
    </row>
    <row r="5449" spans="10:10" x14ac:dyDescent="0.45">
      <c r="J5449">
        <v>30778.312737029719</v>
      </c>
    </row>
    <row r="5450" spans="10:10" x14ac:dyDescent="0.45">
      <c r="J5450">
        <v>30794.898648263428</v>
      </c>
    </row>
    <row r="5451" spans="10:10" x14ac:dyDescent="0.45">
      <c r="J5451">
        <v>30807.284851992237</v>
      </c>
    </row>
    <row r="5452" spans="10:10" x14ac:dyDescent="0.45">
      <c r="J5452">
        <v>30812.283728870261</v>
      </c>
    </row>
    <row r="5453" spans="10:10" x14ac:dyDescent="0.45">
      <c r="J5453">
        <v>30820.352697117873</v>
      </c>
    </row>
    <row r="5454" spans="10:10" x14ac:dyDescent="0.45">
      <c r="J5454">
        <v>30821.437052244419</v>
      </c>
    </row>
    <row r="5455" spans="10:10" x14ac:dyDescent="0.45">
      <c r="J5455">
        <v>30830.658446643396</v>
      </c>
    </row>
    <row r="5456" spans="10:10" x14ac:dyDescent="0.45">
      <c r="J5456">
        <v>30849.096154971161</v>
      </c>
    </row>
    <row r="5457" spans="10:10" x14ac:dyDescent="0.45">
      <c r="J5457">
        <v>30868.04561322233</v>
      </c>
    </row>
    <row r="5458" spans="10:10" x14ac:dyDescent="0.45">
      <c r="J5458">
        <v>30928.942281082804</v>
      </c>
    </row>
    <row r="5459" spans="10:10" x14ac:dyDescent="0.45">
      <c r="J5459">
        <v>30934.582645457747</v>
      </c>
    </row>
    <row r="5460" spans="10:10" x14ac:dyDescent="0.45">
      <c r="J5460">
        <v>30952.170823239823</v>
      </c>
    </row>
    <row r="5461" spans="10:10" x14ac:dyDescent="0.45">
      <c r="J5461">
        <v>30963.853515625</v>
      </c>
    </row>
    <row r="5462" spans="10:10" x14ac:dyDescent="0.45">
      <c r="J5462">
        <v>30963.921885668424</v>
      </c>
    </row>
    <row r="5463" spans="10:10" x14ac:dyDescent="0.45">
      <c r="J5463">
        <v>30971.913188834584</v>
      </c>
    </row>
    <row r="5464" spans="10:10" x14ac:dyDescent="0.45">
      <c r="J5464">
        <v>30986.526256040779</v>
      </c>
    </row>
    <row r="5465" spans="10:10" x14ac:dyDescent="0.45">
      <c r="J5465">
        <v>30987.267490812905</v>
      </c>
    </row>
    <row r="5466" spans="10:10" x14ac:dyDescent="0.45">
      <c r="J5466">
        <v>31013.008293383122</v>
      </c>
    </row>
    <row r="5467" spans="10:10" x14ac:dyDescent="0.45">
      <c r="J5467">
        <v>31035.550056887387</v>
      </c>
    </row>
    <row r="5468" spans="10:10" x14ac:dyDescent="0.45">
      <c r="J5468">
        <v>31045.053378960012</v>
      </c>
    </row>
    <row r="5469" spans="10:10" x14ac:dyDescent="0.45">
      <c r="J5469">
        <v>31050.933959114049</v>
      </c>
    </row>
    <row r="5470" spans="10:10" x14ac:dyDescent="0.45">
      <c r="J5470">
        <v>31077.796969851992</v>
      </c>
    </row>
    <row r="5471" spans="10:10" x14ac:dyDescent="0.45">
      <c r="J5471">
        <v>31140.131033268492</v>
      </c>
    </row>
    <row r="5472" spans="10:10" x14ac:dyDescent="0.45">
      <c r="J5472">
        <v>31178.709958787509</v>
      </c>
    </row>
    <row r="5473" spans="10:10" x14ac:dyDescent="0.45">
      <c r="J5473">
        <v>31187.212636900804</v>
      </c>
    </row>
    <row r="5474" spans="10:10" x14ac:dyDescent="0.45">
      <c r="J5474">
        <v>31199.291450344772</v>
      </c>
    </row>
    <row r="5475" spans="10:10" x14ac:dyDescent="0.45">
      <c r="J5475">
        <v>31232.105902833566</v>
      </c>
    </row>
    <row r="5476" spans="10:10" x14ac:dyDescent="0.45">
      <c r="J5476">
        <v>31313.933499702882</v>
      </c>
    </row>
    <row r="5477" spans="10:10" x14ac:dyDescent="0.45">
      <c r="J5477">
        <v>31334.922839339404</v>
      </c>
    </row>
    <row r="5478" spans="10:10" x14ac:dyDescent="0.45">
      <c r="J5478">
        <v>31338.266519024572</v>
      </c>
    </row>
    <row r="5479" spans="10:10" x14ac:dyDescent="0.45">
      <c r="J5479">
        <v>31344.628974305822</v>
      </c>
    </row>
    <row r="5480" spans="10:10" x14ac:dyDescent="0.45">
      <c r="J5480">
        <v>31437.045095511308</v>
      </c>
    </row>
    <row r="5481" spans="10:10" x14ac:dyDescent="0.45">
      <c r="J5481">
        <v>31459.129969155387</v>
      </c>
    </row>
    <row r="5482" spans="10:10" x14ac:dyDescent="0.45">
      <c r="J5482">
        <v>31490.8046875</v>
      </c>
    </row>
    <row r="5483" spans="10:10" x14ac:dyDescent="0.45">
      <c r="J5483">
        <v>31497.741956896356</v>
      </c>
    </row>
    <row r="5484" spans="10:10" x14ac:dyDescent="0.45">
      <c r="J5484">
        <v>31509.818729163479</v>
      </c>
    </row>
    <row r="5485" spans="10:10" x14ac:dyDescent="0.45">
      <c r="J5485">
        <v>31589.269560955247</v>
      </c>
    </row>
    <row r="5486" spans="10:10" x14ac:dyDescent="0.45">
      <c r="J5486">
        <v>31595.633001815968</v>
      </c>
    </row>
    <row r="5487" spans="10:10" x14ac:dyDescent="0.45">
      <c r="J5487">
        <v>31601.752714687671</v>
      </c>
    </row>
    <row r="5488" spans="10:10" x14ac:dyDescent="0.45">
      <c r="J5488">
        <v>31657.364043885238</v>
      </c>
    </row>
    <row r="5489" spans="10:10" x14ac:dyDescent="0.45">
      <c r="J5489">
        <v>31726.17408738624</v>
      </c>
    </row>
    <row r="5490" spans="10:10" x14ac:dyDescent="0.45">
      <c r="J5490">
        <v>31736.628437092539</v>
      </c>
    </row>
    <row r="5491" spans="10:10" x14ac:dyDescent="0.45">
      <c r="J5491">
        <v>31746.205088889135</v>
      </c>
    </row>
    <row r="5492" spans="10:10" x14ac:dyDescent="0.45">
      <c r="J5492">
        <v>31757.417727618093</v>
      </c>
    </row>
    <row r="5493" spans="10:10" x14ac:dyDescent="0.45">
      <c r="J5493">
        <v>31763.796092685396</v>
      </c>
    </row>
    <row r="5494" spans="10:10" x14ac:dyDescent="0.45">
      <c r="J5494">
        <v>31791.577765945058</v>
      </c>
    </row>
    <row r="5495" spans="10:10" x14ac:dyDescent="0.45">
      <c r="J5495">
        <v>31804.543252056843</v>
      </c>
    </row>
    <row r="5496" spans="10:10" x14ac:dyDescent="0.45">
      <c r="J5496">
        <v>31808.217987953871</v>
      </c>
    </row>
    <row r="5497" spans="10:10" x14ac:dyDescent="0.45">
      <c r="J5497">
        <v>31831.045810798329</v>
      </c>
    </row>
    <row r="5498" spans="10:10" x14ac:dyDescent="0.45">
      <c r="J5498">
        <v>31867.238961750325</v>
      </c>
    </row>
    <row r="5499" spans="10:10" x14ac:dyDescent="0.45">
      <c r="J5499">
        <v>31869.783982221932</v>
      </c>
    </row>
    <row r="5500" spans="10:10" x14ac:dyDescent="0.45">
      <c r="J5500">
        <v>31883.229748376565</v>
      </c>
    </row>
    <row r="5501" spans="10:10" x14ac:dyDescent="0.45">
      <c r="J5501">
        <v>31885.451073426448</v>
      </c>
    </row>
    <row r="5502" spans="10:10" x14ac:dyDescent="0.45">
      <c r="J5502">
        <v>31888.508736959804</v>
      </c>
    </row>
    <row r="5503" spans="10:10" x14ac:dyDescent="0.45">
      <c r="J5503">
        <v>31920.239073231827</v>
      </c>
    </row>
    <row r="5504" spans="10:10" x14ac:dyDescent="0.45">
      <c r="J5504">
        <v>31923.98828125</v>
      </c>
    </row>
    <row r="5505" spans="10:10" x14ac:dyDescent="0.45">
      <c r="J5505">
        <v>31924.775098770944</v>
      </c>
    </row>
    <row r="5506" spans="10:10" x14ac:dyDescent="0.45">
      <c r="J5506">
        <v>31927.379215136873</v>
      </c>
    </row>
    <row r="5507" spans="10:10" x14ac:dyDescent="0.45">
      <c r="J5507">
        <v>31930.763671875</v>
      </c>
    </row>
    <row r="5508" spans="10:10" x14ac:dyDescent="0.45">
      <c r="J5508">
        <v>31947.776910743723</v>
      </c>
    </row>
    <row r="5509" spans="10:10" x14ac:dyDescent="0.45">
      <c r="J5509">
        <v>31949.662160657066</v>
      </c>
    </row>
    <row r="5510" spans="10:10" x14ac:dyDescent="0.45">
      <c r="J5510">
        <v>31962.92553310646</v>
      </c>
    </row>
    <row r="5511" spans="10:10" x14ac:dyDescent="0.45">
      <c r="J5511">
        <v>32015.575200040119</v>
      </c>
    </row>
    <row r="5512" spans="10:10" x14ac:dyDescent="0.45">
      <c r="J5512">
        <v>32026.530570418527</v>
      </c>
    </row>
    <row r="5513" spans="10:10" x14ac:dyDescent="0.45">
      <c r="J5513">
        <v>32047.706931556433</v>
      </c>
    </row>
    <row r="5514" spans="10:10" x14ac:dyDescent="0.45">
      <c r="J5514">
        <v>32055.471764234644</v>
      </c>
    </row>
    <row r="5515" spans="10:10" x14ac:dyDescent="0.45">
      <c r="J5515">
        <v>32063.982694986538</v>
      </c>
    </row>
    <row r="5516" spans="10:10" x14ac:dyDescent="0.45">
      <c r="J5516">
        <v>32137.578472990499</v>
      </c>
    </row>
    <row r="5517" spans="10:10" x14ac:dyDescent="0.45">
      <c r="J5517">
        <v>32169.867493646037</v>
      </c>
    </row>
    <row r="5518" spans="10:10" x14ac:dyDescent="0.45">
      <c r="J5518">
        <v>32199.096037709121</v>
      </c>
    </row>
    <row r="5519" spans="10:10" x14ac:dyDescent="0.45">
      <c r="J5519">
        <v>32201.477352781421</v>
      </c>
    </row>
    <row r="5520" spans="10:10" x14ac:dyDescent="0.45">
      <c r="J5520">
        <v>32212.704001268707</v>
      </c>
    </row>
    <row r="5521" spans="10:10" x14ac:dyDescent="0.45">
      <c r="J5521">
        <v>32258.25778925114</v>
      </c>
    </row>
    <row r="5522" spans="10:10" x14ac:dyDescent="0.45">
      <c r="J5522">
        <v>32285.27603660688</v>
      </c>
    </row>
    <row r="5523" spans="10:10" x14ac:dyDescent="0.45">
      <c r="J5523">
        <v>32313.736788416987</v>
      </c>
    </row>
    <row r="5524" spans="10:10" x14ac:dyDescent="0.45">
      <c r="J5524">
        <v>32320.726242862867</v>
      </c>
    </row>
    <row r="5525" spans="10:10" x14ac:dyDescent="0.45">
      <c r="J5525">
        <v>32344.786133568028</v>
      </c>
    </row>
    <row r="5526" spans="10:10" x14ac:dyDescent="0.45">
      <c r="J5526">
        <v>32345.106607622482</v>
      </c>
    </row>
    <row r="5527" spans="10:10" x14ac:dyDescent="0.45">
      <c r="J5527">
        <v>32351.545696869758</v>
      </c>
    </row>
    <row r="5528" spans="10:10" x14ac:dyDescent="0.45">
      <c r="J5528">
        <v>32430.444314470678</v>
      </c>
    </row>
    <row r="5529" spans="10:10" x14ac:dyDescent="0.45">
      <c r="J5529">
        <v>32454.573001878525</v>
      </c>
    </row>
    <row r="5530" spans="10:10" x14ac:dyDescent="0.45">
      <c r="J5530">
        <v>32460.550987335315</v>
      </c>
    </row>
    <row r="5531" spans="10:10" x14ac:dyDescent="0.45">
      <c r="J5531">
        <v>32463.540359127015</v>
      </c>
    </row>
    <row r="5532" spans="10:10" x14ac:dyDescent="0.45">
      <c r="J5532">
        <v>32467.327578826214</v>
      </c>
    </row>
    <row r="5533" spans="10:10" x14ac:dyDescent="0.45">
      <c r="J5533">
        <v>32482.094417214961</v>
      </c>
    </row>
    <row r="5534" spans="10:10" x14ac:dyDescent="0.45">
      <c r="J5534">
        <v>32483.742187273827</v>
      </c>
    </row>
    <row r="5535" spans="10:10" x14ac:dyDescent="0.45">
      <c r="J5535">
        <v>32507.084314832755</v>
      </c>
    </row>
    <row r="5536" spans="10:10" x14ac:dyDescent="0.45">
      <c r="J5536">
        <v>32537.343540273549</v>
      </c>
    </row>
    <row r="5537" spans="10:10" x14ac:dyDescent="0.45">
      <c r="J5537">
        <v>32546.753653123364</v>
      </c>
    </row>
    <row r="5538" spans="10:10" x14ac:dyDescent="0.45">
      <c r="J5538">
        <v>32576.924574865596</v>
      </c>
    </row>
    <row r="5539" spans="10:10" x14ac:dyDescent="0.45">
      <c r="J5539">
        <v>32590.134571353439</v>
      </c>
    </row>
    <row r="5540" spans="10:10" x14ac:dyDescent="0.45">
      <c r="J5540">
        <v>32596.638511793633</v>
      </c>
    </row>
    <row r="5541" spans="10:10" x14ac:dyDescent="0.45">
      <c r="J5541">
        <v>32607.105879656829</v>
      </c>
    </row>
    <row r="5542" spans="10:10" x14ac:dyDescent="0.45">
      <c r="J5542">
        <v>32613.689181147391</v>
      </c>
    </row>
    <row r="5543" spans="10:10" x14ac:dyDescent="0.45">
      <c r="J5543">
        <v>32701.048947489209</v>
      </c>
    </row>
    <row r="5544" spans="10:10" x14ac:dyDescent="0.45">
      <c r="J5544">
        <v>32726.133188377244</v>
      </c>
    </row>
    <row r="5545" spans="10:10" x14ac:dyDescent="0.45">
      <c r="J5545">
        <v>32728.011421953313</v>
      </c>
    </row>
    <row r="5546" spans="10:10" x14ac:dyDescent="0.45">
      <c r="J5546">
        <v>32739.198790890063</v>
      </c>
    </row>
    <row r="5547" spans="10:10" x14ac:dyDescent="0.45">
      <c r="J5547">
        <v>32741.420769198656</v>
      </c>
    </row>
    <row r="5548" spans="10:10" x14ac:dyDescent="0.45">
      <c r="J5548">
        <v>32743.489773169011</v>
      </c>
    </row>
    <row r="5549" spans="10:10" x14ac:dyDescent="0.45">
      <c r="J5549">
        <v>32801.378637841815</v>
      </c>
    </row>
    <row r="5550" spans="10:10" x14ac:dyDescent="0.45">
      <c r="J5550">
        <v>32853.672594923366</v>
      </c>
    </row>
    <row r="5551" spans="10:10" x14ac:dyDescent="0.45">
      <c r="J5551">
        <v>32889.08984375</v>
      </c>
    </row>
    <row r="5552" spans="10:10" x14ac:dyDescent="0.45">
      <c r="J5552">
        <v>32945.851572582309</v>
      </c>
    </row>
    <row r="5553" spans="10:10" x14ac:dyDescent="0.45">
      <c r="J5553">
        <v>32970.839538656241</v>
      </c>
    </row>
    <row r="5554" spans="10:10" x14ac:dyDescent="0.45">
      <c r="J5554">
        <v>32976.790931453113</v>
      </c>
    </row>
    <row r="5555" spans="10:10" x14ac:dyDescent="0.45">
      <c r="J5555">
        <v>32988.809375714402</v>
      </c>
    </row>
    <row r="5556" spans="10:10" x14ac:dyDescent="0.45">
      <c r="J5556">
        <v>33000.918699951035</v>
      </c>
    </row>
    <row r="5557" spans="10:10" x14ac:dyDescent="0.45">
      <c r="J5557">
        <v>33014.128208061797</v>
      </c>
    </row>
    <row r="5558" spans="10:10" x14ac:dyDescent="0.45">
      <c r="J5558">
        <v>33019.977294656434</v>
      </c>
    </row>
    <row r="5559" spans="10:10" x14ac:dyDescent="0.45">
      <c r="J5559">
        <v>33033.735749206324</v>
      </c>
    </row>
    <row r="5560" spans="10:10" x14ac:dyDescent="0.45">
      <c r="J5560">
        <v>33036.583477024884</v>
      </c>
    </row>
    <row r="5561" spans="10:10" x14ac:dyDescent="0.45">
      <c r="J5561">
        <v>33057.537698505686</v>
      </c>
    </row>
    <row r="5562" spans="10:10" x14ac:dyDescent="0.45">
      <c r="J5562">
        <v>33063.706871980059</v>
      </c>
    </row>
    <row r="5563" spans="10:10" x14ac:dyDescent="0.45">
      <c r="J5563">
        <v>33138.166263345556</v>
      </c>
    </row>
    <row r="5564" spans="10:10" x14ac:dyDescent="0.45">
      <c r="J5564">
        <v>33177.890945815823</v>
      </c>
    </row>
    <row r="5565" spans="10:10" x14ac:dyDescent="0.45">
      <c r="J5565">
        <v>33239.733231164042</v>
      </c>
    </row>
    <row r="5566" spans="10:10" x14ac:dyDescent="0.45">
      <c r="J5566">
        <v>33262.982380920541</v>
      </c>
    </row>
    <row r="5567" spans="10:10" x14ac:dyDescent="0.45">
      <c r="J5567">
        <v>33300.867873085605</v>
      </c>
    </row>
    <row r="5568" spans="10:10" x14ac:dyDescent="0.45">
      <c r="J5568">
        <v>33333.863589372202</v>
      </c>
    </row>
    <row r="5569" spans="10:10" x14ac:dyDescent="0.45">
      <c r="J5569">
        <v>33349.942580612951</v>
      </c>
    </row>
    <row r="5570" spans="10:10" x14ac:dyDescent="0.45">
      <c r="J5570">
        <v>33368.3766920177</v>
      </c>
    </row>
    <row r="5571" spans="10:10" x14ac:dyDescent="0.45">
      <c r="J5571">
        <v>33379.643255592688</v>
      </c>
    </row>
    <row r="5572" spans="10:10" x14ac:dyDescent="0.45">
      <c r="J5572">
        <v>33406.11328125</v>
      </c>
    </row>
    <row r="5573" spans="10:10" x14ac:dyDescent="0.45">
      <c r="J5573">
        <v>33505.8828125</v>
      </c>
    </row>
    <row r="5574" spans="10:10" x14ac:dyDescent="0.45">
      <c r="J5574">
        <v>33523.020496828278</v>
      </c>
    </row>
    <row r="5575" spans="10:10" x14ac:dyDescent="0.45">
      <c r="J5575">
        <v>33531.155112259956</v>
      </c>
    </row>
    <row r="5576" spans="10:10" x14ac:dyDescent="0.45">
      <c r="J5576">
        <v>33533.326007932927</v>
      </c>
    </row>
    <row r="5577" spans="10:10" x14ac:dyDescent="0.45">
      <c r="J5577">
        <v>33536.028190931735</v>
      </c>
    </row>
    <row r="5578" spans="10:10" x14ac:dyDescent="0.45">
      <c r="J5578">
        <v>33547.283424576701</v>
      </c>
    </row>
    <row r="5579" spans="10:10" x14ac:dyDescent="0.45">
      <c r="J5579">
        <v>33557.128719643435</v>
      </c>
    </row>
    <row r="5580" spans="10:10" x14ac:dyDescent="0.45">
      <c r="J5580">
        <v>33575.17754357573</v>
      </c>
    </row>
    <row r="5581" spans="10:10" x14ac:dyDescent="0.45">
      <c r="J5581">
        <v>33582.389503707134</v>
      </c>
    </row>
    <row r="5582" spans="10:10" x14ac:dyDescent="0.45">
      <c r="J5582">
        <v>33591.555407148844</v>
      </c>
    </row>
    <row r="5583" spans="10:10" x14ac:dyDescent="0.45">
      <c r="J5583">
        <v>33598.33314670292</v>
      </c>
    </row>
    <row r="5584" spans="10:10" x14ac:dyDescent="0.45">
      <c r="J5584">
        <v>33602.353995792917</v>
      </c>
    </row>
    <row r="5585" spans="10:10" x14ac:dyDescent="0.45">
      <c r="J5585">
        <v>33619.498898260696</v>
      </c>
    </row>
    <row r="5586" spans="10:10" x14ac:dyDescent="0.45">
      <c r="J5586">
        <v>33634.631706678716</v>
      </c>
    </row>
    <row r="5587" spans="10:10" x14ac:dyDescent="0.45">
      <c r="J5587">
        <v>33638.162003654659</v>
      </c>
    </row>
    <row r="5588" spans="10:10" x14ac:dyDescent="0.45">
      <c r="J5588">
        <v>33648.226872634033</v>
      </c>
    </row>
    <row r="5589" spans="10:10" x14ac:dyDescent="0.45">
      <c r="J5589">
        <v>33729.511910502777</v>
      </c>
    </row>
    <row r="5590" spans="10:10" x14ac:dyDescent="0.45">
      <c r="J5590">
        <v>33760.955564636875</v>
      </c>
    </row>
    <row r="5591" spans="10:10" x14ac:dyDescent="0.45">
      <c r="J5591">
        <v>33809.385496801384</v>
      </c>
    </row>
    <row r="5592" spans="10:10" x14ac:dyDescent="0.45">
      <c r="J5592">
        <v>33857.653167593489</v>
      </c>
    </row>
    <row r="5593" spans="10:10" x14ac:dyDescent="0.45">
      <c r="J5593">
        <v>33862.636901858008</v>
      </c>
    </row>
    <row r="5594" spans="10:10" x14ac:dyDescent="0.45">
      <c r="J5594">
        <v>33883.72265625</v>
      </c>
    </row>
    <row r="5595" spans="10:10" x14ac:dyDescent="0.45">
      <c r="J5595">
        <v>33927.669695253229</v>
      </c>
    </row>
    <row r="5596" spans="10:10" x14ac:dyDescent="0.45">
      <c r="J5596">
        <v>33985.675841966098</v>
      </c>
    </row>
    <row r="5597" spans="10:10" x14ac:dyDescent="0.45">
      <c r="J5597">
        <v>34067.466147563864</v>
      </c>
    </row>
    <row r="5598" spans="10:10" x14ac:dyDescent="0.45">
      <c r="J5598">
        <v>34095.647171441604</v>
      </c>
    </row>
    <row r="5599" spans="10:10" x14ac:dyDescent="0.45">
      <c r="J5599">
        <v>34102.176988058032</v>
      </c>
    </row>
    <row r="5600" spans="10:10" x14ac:dyDescent="0.45">
      <c r="J5600">
        <v>34108.772309858978</v>
      </c>
    </row>
    <row r="5601" spans="10:10" x14ac:dyDescent="0.45">
      <c r="J5601">
        <v>34188.760764622835</v>
      </c>
    </row>
    <row r="5602" spans="10:10" x14ac:dyDescent="0.45">
      <c r="J5602">
        <v>34198.386457678134</v>
      </c>
    </row>
    <row r="5603" spans="10:10" x14ac:dyDescent="0.45">
      <c r="J5603">
        <v>34238.227009154711</v>
      </c>
    </row>
    <row r="5604" spans="10:10" x14ac:dyDescent="0.45">
      <c r="J5604">
        <v>34238.321814743729</v>
      </c>
    </row>
    <row r="5605" spans="10:10" x14ac:dyDescent="0.45">
      <c r="J5605">
        <v>34244.31213931174</v>
      </c>
    </row>
    <row r="5606" spans="10:10" x14ac:dyDescent="0.45">
      <c r="J5606">
        <v>34290.755046780716</v>
      </c>
    </row>
    <row r="5607" spans="10:10" x14ac:dyDescent="0.45">
      <c r="J5607">
        <v>34330.594521456573</v>
      </c>
    </row>
    <row r="5608" spans="10:10" x14ac:dyDescent="0.45">
      <c r="J5608">
        <v>34334.804700983834</v>
      </c>
    </row>
    <row r="5609" spans="10:10" x14ac:dyDescent="0.45">
      <c r="J5609">
        <v>34339.939155952932</v>
      </c>
    </row>
    <row r="5610" spans="10:10" x14ac:dyDescent="0.45">
      <c r="J5610">
        <v>34363.01063114727</v>
      </c>
    </row>
    <row r="5611" spans="10:10" x14ac:dyDescent="0.45">
      <c r="J5611">
        <v>34366.228481257443</v>
      </c>
    </row>
    <row r="5612" spans="10:10" x14ac:dyDescent="0.45">
      <c r="J5612">
        <v>34367.802655831503</v>
      </c>
    </row>
    <row r="5613" spans="10:10" x14ac:dyDescent="0.45">
      <c r="J5613">
        <v>34385.769288394644</v>
      </c>
    </row>
    <row r="5614" spans="10:10" x14ac:dyDescent="0.45">
      <c r="J5614">
        <v>34447.714302644323</v>
      </c>
    </row>
    <row r="5615" spans="10:10" x14ac:dyDescent="0.45">
      <c r="J5615">
        <v>34470.932220114322</v>
      </c>
    </row>
    <row r="5616" spans="10:10" x14ac:dyDescent="0.45">
      <c r="J5616">
        <v>34483.731100811601</v>
      </c>
    </row>
    <row r="5617" spans="10:10" x14ac:dyDescent="0.45">
      <c r="J5617">
        <v>34506.648694250638</v>
      </c>
    </row>
    <row r="5618" spans="10:10" x14ac:dyDescent="0.45">
      <c r="J5618">
        <v>34515.381307339412</v>
      </c>
    </row>
    <row r="5619" spans="10:10" x14ac:dyDescent="0.45">
      <c r="J5619">
        <v>34532.262021689923</v>
      </c>
    </row>
    <row r="5620" spans="10:10" x14ac:dyDescent="0.45">
      <c r="J5620">
        <v>34568.459326810756</v>
      </c>
    </row>
    <row r="5621" spans="10:10" x14ac:dyDescent="0.45">
      <c r="J5621">
        <v>34569.007586624677</v>
      </c>
    </row>
    <row r="5622" spans="10:10" x14ac:dyDescent="0.45">
      <c r="J5622">
        <v>34620.386051696565</v>
      </c>
    </row>
    <row r="5623" spans="10:10" x14ac:dyDescent="0.45">
      <c r="J5623">
        <v>34637.116827914339</v>
      </c>
    </row>
    <row r="5624" spans="10:10" x14ac:dyDescent="0.45">
      <c r="J5624">
        <v>34641.445295830337</v>
      </c>
    </row>
    <row r="5625" spans="10:10" x14ac:dyDescent="0.45">
      <c r="J5625">
        <v>34660.62481256359</v>
      </c>
    </row>
    <row r="5626" spans="10:10" x14ac:dyDescent="0.45">
      <c r="J5626">
        <v>34666.959887829369</v>
      </c>
    </row>
    <row r="5627" spans="10:10" x14ac:dyDescent="0.45">
      <c r="J5627">
        <v>34682.179112997961</v>
      </c>
    </row>
    <row r="5628" spans="10:10" x14ac:dyDescent="0.45">
      <c r="J5628">
        <v>34692.518647212186</v>
      </c>
    </row>
    <row r="5629" spans="10:10" x14ac:dyDescent="0.45">
      <c r="J5629">
        <v>34734.816024641477</v>
      </c>
    </row>
    <row r="5630" spans="10:10" x14ac:dyDescent="0.45">
      <c r="J5630">
        <v>34742.631863155482</v>
      </c>
    </row>
    <row r="5631" spans="10:10" x14ac:dyDescent="0.45">
      <c r="J5631">
        <v>34748.754325723763</v>
      </c>
    </row>
    <row r="5632" spans="10:10" x14ac:dyDescent="0.45">
      <c r="J5632">
        <v>34776.669953521807</v>
      </c>
    </row>
    <row r="5633" spans="10:10" x14ac:dyDescent="0.45">
      <c r="J5633">
        <v>34777.358192898937</v>
      </c>
    </row>
    <row r="5634" spans="10:10" x14ac:dyDescent="0.45">
      <c r="J5634">
        <v>34816.242246007081</v>
      </c>
    </row>
    <row r="5635" spans="10:10" x14ac:dyDescent="0.45">
      <c r="J5635">
        <v>34827.364735114606</v>
      </c>
    </row>
    <row r="5636" spans="10:10" x14ac:dyDescent="0.45">
      <c r="J5636">
        <v>34830.15234375</v>
      </c>
    </row>
    <row r="5637" spans="10:10" x14ac:dyDescent="0.45">
      <c r="J5637">
        <v>34846.715630241844</v>
      </c>
    </row>
    <row r="5638" spans="10:10" x14ac:dyDescent="0.45">
      <c r="J5638">
        <v>34896.799338297351</v>
      </c>
    </row>
    <row r="5639" spans="10:10" x14ac:dyDescent="0.45">
      <c r="J5639">
        <v>34977.994233996505</v>
      </c>
    </row>
    <row r="5640" spans="10:10" x14ac:dyDescent="0.45">
      <c r="J5640">
        <v>35015.986574512724</v>
      </c>
    </row>
    <row r="5641" spans="10:10" x14ac:dyDescent="0.45">
      <c r="J5641">
        <v>35023.332310601516</v>
      </c>
    </row>
    <row r="5642" spans="10:10" x14ac:dyDescent="0.45">
      <c r="J5642">
        <v>35053.262706911577</v>
      </c>
    </row>
    <row r="5643" spans="10:10" x14ac:dyDescent="0.45">
      <c r="J5643">
        <v>35059.27309757124</v>
      </c>
    </row>
    <row r="5644" spans="10:10" x14ac:dyDescent="0.45">
      <c r="J5644">
        <v>35090.068748830934</v>
      </c>
    </row>
    <row r="5645" spans="10:10" x14ac:dyDescent="0.45">
      <c r="J5645">
        <v>35098.797669142477</v>
      </c>
    </row>
    <row r="5646" spans="10:10" x14ac:dyDescent="0.45">
      <c r="J5646">
        <v>35112.050267797444</v>
      </c>
    </row>
    <row r="5647" spans="10:10" x14ac:dyDescent="0.45">
      <c r="J5647">
        <v>35128.278313547569</v>
      </c>
    </row>
    <row r="5648" spans="10:10" x14ac:dyDescent="0.45">
      <c r="J5648">
        <v>35163.32817814155</v>
      </c>
    </row>
    <row r="5649" spans="10:10" x14ac:dyDescent="0.45">
      <c r="J5649">
        <v>35205.790235858673</v>
      </c>
    </row>
    <row r="5650" spans="10:10" x14ac:dyDescent="0.45">
      <c r="J5650">
        <v>35222.028724352043</v>
      </c>
    </row>
    <row r="5651" spans="10:10" x14ac:dyDescent="0.45">
      <c r="J5651">
        <v>35238.069137642371</v>
      </c>
    </row>
    <row r="5652" spans="10:10" x14ac:dyDescent="0.45">
      <c r="J5652">
        <v>35258.985063203028</v>
      </c>
    </row>
    <row r="5653" spans="10:10" x14ac:dyDescent="0.45">
      <c r="J5653">
        <v>35273.791152156024</v>
      </c>
    </row>
    <row r="5654" spans="10:10" x14ac:dyDescent="0.45">
      <c r="J5654">
        <v>35324.072064332489</v>
      </c>
    </row>
    <row r="5655" spans="10:10" x14ac:dyDescent="0.45">
      <c r="J5655">
        <v>35324.497670477314</v>
      </c>
    </row>
    <row r="5656" spans="10:10" x14ac:dyDescent="0.45">
      <c r="J5656">
        <v>35327.943916558848</v>
      </c>
    </row>
    <row r="5657" spans="10:10" x14ac:dyDescent="0.45">
      <c r="J5657">
        <v>35335.373510381418</v>
      </c>
    </row>
    <row r="5658" spans="10:10" x14ac:dyDescent="0.45">
      <c r="J5658">
        <v>35354.879442499703</v>
      </c>
    </row>
    <row r="5659" spans="10:10" x14ac:dyDescent="0.45">
      <c r="J5659">
        <v>35422.342439111257</v>
      </c>
    </row>
    <row r="5660" spans="10:10" x14ac:dyDescent="0.45">
      <c r="J5660">
        <v>35523.311587650154</v>
      </c>
    </row>
    <row r="5661" spans="10:10" x14ac:dyDescent="0.45">
      <c r="J5661">
        <v>35544.807538701993</v>
      </c>
    </row>
    <row r="5662" spans="10:10" x14ac:dyDescent="0.45">
      <c r="J5662">
        <v>35583.58556756367</v>
      </c>
    </row>
    <row r="5663" spans="10:10" x14ac:dyDescent="0.45">
      <c r="J5663">
        <v>35617.213597967588</v>
      </c>
    </row>
    <row r="5664" spans="10:10" x14ac:dyDescent="0.45">
      <c r="J5664">
        <v>35627.231552085825</v>
      </c>
    </row>
    <row r="5665" spans="10:10" x14ac:dyDescent="0.45">
      <c r="J5665">
        <v>35650.169565542397</v>
      </c>
    </row>
    <row r="5666" spans="10:10" x14ac:dyDescent="0.45">
      <c r="J5666">
        <v>35655.798882378425</v>
      </c>
    </row>
    <row r="5667" spans="10:10" x14ac:dyDescent="0.45">
      <c r="J5667">
        <v>35657.287197052887</v>
      </c>
    </row>
    <row r="5668" spans="10:10" x14ac:dyDescent="0.45">
      <c r="J5668">
        <v>35696.309372292635</v>
      </c>
    </row>
    <row r="5669" spans="10:10" x14ac:dyDescent="0.45">
      <c r="J5669">
        <v>35705.252567911499</v>
      </c>
    </row>
    <row r="5670" spans="10:10" x14ac:dyDescent="0.45">
      <c r="J5670">
        <v>35748.604968871769</v>
      </c>
    </row>
    <row r="5671" spans="10:10" x14ac:dyDescent="0.45">
      <c r="J5671">
        <v>35813.695155078356</v>
      </c>
    </row>
    <row r="5672" spans="10:10" x14ac:dyDescent="0.45">
      <c r="J5672">
        <v>35868.973637601397</v>
      </c>
    </row>
    <row r="5673" spans="10:10" x14ac:dyDescent="0.45">
      <c r="J5673">
        <v>35877.73828125</v>
      </c>
    </row>
    <row r="5674" spans="10:10" x14ac:dyDescent="0.45">
      <c r="J5674">
        <v>35882.365506555274</v>
      </c>
    </row>
    <row r="5675" spans="10:10" x14ac:dyDescent="0.45">
      <c r="J5675">
        <v>35885.564029200519</v>
      </c>
    </row>
    <row r="5676" spans="10:10" x14ac:dyDescent="0.45">
      <c r="J5676">
        <v>35895.083987166676</v>
      </c>
    </row>
    <row r="5677" spans="10:10" x14ac:dyDescent="0.45">
      <c r="J5677">
        <v>35901.653313158953</v>
      </c>
    </row>
    <row r="5678" spans="10:10" x14ac:dyDescent="0.45">
      <c r="J5678">
        <v>35905.327940948824</v>
      </c>
    </row>
    <row r="5679" spans="10:10" x14ac:dyDescent="0.45">
      <c r="J5679">
        <v>35911.543858140889</v>
      </c>
    </row>
    <row r="5680" spans="10:10" x14ac:dyDescent="0.45">
      <c r="J5680">
        <v>35937.594655646986</v>
      </c>
    </row>
    <row r="5681" spans="10:10" x14ac:dyDescent="0.45">
      <c r="J5681">
        <v>35965.546802113589</v>
      </c>
    </row>
    <row r="5682" spans="10:10" x14ac:dyDescent="0.45">
      <c r="J5682">
        <v>35966.712796561013</v>
      </c>
    </row>
    <row r="5683" spans="10:10" x14ac:dyDescent="0.45">
      <c r="J5683">
        <v>35972.866444651459</v>
      </c>
    </row>
    <row r="5684" spans="10:10" x14ac:dyDescent="0.45">
      <c r="J5684">
        <v>36018.944968795877</v>
      </c>
    </row>
    <row r="5685" spans="10:10" x14ac:dyDescent="0.45">
      <c r="J5685">
        <v>36021.125958023142</v>
      </c>
    </row>
    <row r="5686" spans="10:10" x14ac:dyDescent="0.45">
      <c r="J5686">
        <v>36058.166608478794</v>
      </c>
    </row>
    <row r="5687" spans="10:10" x14ac:dyDescent="0.45">
      <c r="J5687">
        <v>36117.508211251683</v>
      </c>
    </row>
    <row r="5688" spans="10:10" x14ac:dyDescent="0.45">
      <c r="J5688">
        <v>36149.183516501776</v>
      </c>
    </row>
    <row r="5689" spans="10:10" x14ac:dyDescent="0.45">
      <c r="J5689">
        <v>36180.038454762383</v>
      </c>
    </row>
    <row r="5690" spans="10:10" x14ac:dyDescent="0.45">
      <c r="J5690">
        <v>36214.439774024097</v>
      </c>
    </row>
    <row r="5691" spans="10:10" x14ac:dyDescent="0.45">
      <c r="J5691">
        <v>36220.634975285138</v>
      </c>
    </row>
    <row r="5692" spans="10:10" x14ac:dyDescent="0.45">
      <c r="J5692">
        <v>36281.101424350607</v>
      </c>
    </row>
    <row r="5693" spans="10:10" x14ac:dyDescent="0.45">
      <c r="J5693">
        <v>36285.108700351135</v>
      </c>
    </row>
    <row r="5694" spans="10:10" x14ac:dyDescent="0.45">
      <c r="J5694">
        <v>36309.564949706299</v>
      </c>
    </row>
    <row r="5695" spans="10:10" x14ac:dyDescent="0.45">
      <c r="J5695">
        <v>36328.378994377046</v>
      </c>
    </row>
    <row r="5696" spans="10:10" x14ac:dyDescent="0.45">
      <c r="J5696">
        <v>36329.970259575079</v>
      </c>
    </row>
    <row r="5697" spans="10:10" x14ac:dyDescent="0.45">
      <c r="J5697">
        <v>36392.282775949265</v>
      </c>
    </row>
    <row r="5698" spans="10:10" x14ac:dyDescent="0.45">
      <c r="J5698">
        <v>36416.540185309881</v>
      </c>
    </row>
    <row r="5699" spans="10:10" x14ac:dyDescent="0.45">
      <c r="J5699">
        <v>36417.874162496009</v>
      </c>
    </row>
    <row r="5700" spans="10:10" x14ac:dyDescent="0.45">
      <c r="J5700">
        <v>36445.048573206368</v>
      </c>
    </row>
    <row r="5701" spans="10:10" x14ac:dyDescent="0.45">
      <c r="J5701">
        <v>36459.295024871608</v>
      </c>
    </row>
    <row r="5702" spans="10:10" x14ac:dyDescent="0.45">
      <c r="J5702">
        <v>36460.403515386475</v>
      </c>
    </row>
    <row r="5703" spans="10:10" x14ac:dyDescent="0.45">
      <c r="J5703">
        <v>36487.671853187472</v>
      </c>
    </row>
    <row r="5704" spans="10:10" x14ac:dyDescent="0.45">
      <c r="J5704">
        <v>36491.938522368873</v>
      </c>
    </row>
    <row r="5705" spans="10:10" x14ac:dyDescent="0.45">
      <c r="J5705">
        <v>36492.414925884827</v>
      </c>
    </row>
    <row r="5706" spans="10:10" x14ac:dyDescent="0.45">
      <c r="J5706">
        <v>36653.841717944284</v>
      </c>
    </row>
    <row r="5707" spans="10:10" x14ac:dyDescent="0.45">
      <c r="J5707">
        <v>36665.641851936045</v>
      </c>
    </row>
    <row r="5708" spans="10:10" x14ac:dyDescent="0.45">
      <c r="J5708">
        <v>36665.685767749965</v>
      </c>
    </row>
    <row r="5709" spans="10:10" x14ac:dyDescent="0.45">
      <c r="J5709">
        <v>36676.300404803464</v>
      </c>
    </row>
    <row r="5710" spans="10:10" x14ac:dyDescent="0.45">
      <c r="J5710">
        <v>36695.207055418658</v>
      </c>
    </row>
    <row r="5711" spans="10:10" x14ac:dyDescent="0.45">
      <c r="J5711">
        <v>36724.314209245145</v>
      </c>
    </row>
    <row r="5712" spans="10:10" x14ac:dyDescent="0.45">
      <c r="J5712">
        <v>36744.791358403498</v>
      </c>
    </row>
    <row r="5713" spans="10:10" x14ac:dyDescent="0.45">
      <c r="J5713">
        <v>36791.576683777843</v>
      </c>
    </row>
    <row r="5714" spans="10:10" x14ac:dyDescent="0.45">
      <c r="J5714">
        <v>36799.531868634323</v>
      </c>
    </row>
    <row r="5715" spans="10:10" x14ac:dyDescent="0.45">
      <c r="J5715">
        <v>36808.93479239758</v>
      </c>
    </row>
    <row r="5716" spans="10:10" x14ac:dyDescent="0.45">
      <c r="J5716">
        <v>36843.891605855984</v>
      </c>
    </row>
    <row r="5717" spans="10:10" x14ac:dyDescent="0.45">
      <c r="J5717">
        <v>36872.703584893759</v>
      </c>
    </row>
    <row r="5718" spans="10:10" x14ac:dyDescent="0.45">
      <c r="J5718">
        <v>36912.013060216064</v>
      </c>
    </row>
    <row r="5719" spans="10:10" x14ac:dyDescent="0.45">
      <c r="J5719">
        <v>36915.325283216167</v>
      </c>
    </row>
    <row r="5720" spans="10:10" x14ac:dyDescent="0.45">
      <c r="J5720">
        <v>36930.470125856671</v>
      </c>
    </row>
    <row r="5721" spans="10:10" x14ac:dyDescent="0.45">
      <c r="J5721">
        <v>36990.170668632454</v>
      </c>
    </row>
    <row r="5722" spans="10:10" x14ac:dyDescent="0.45">
      <c r="J5722">
        <v>37089.300425681184</v>
      </c>
    </row>
    <row r="5723" spans="10:10" x14ac:dyDescent="0.45">
      <c r="J5723">
        <v>37120.987976167737</v>
      </c>
    </row>
    <row r="5724" spans="10:10" x14ac:dyDescent="0.45">
      <c r="J5724">
        <v>37133.620397351704</v>
      </c>
    </row>
    <row r="5725" spans="10:10" x14ac:dyDescent="0.45">
      <c r="J5725">
        <v>37175.004958102531</v>
      </c>
    </row>
    <row r="5726" spans="10:10" x14ac:dyDescent="0.45">
      <c r="J5726">
        <v>37224.378764525609</v>
      </c>
    </row>
    <row r="5727" spans="10:10" x14ac:dyDescent="0.45">
      <c r="J5727">
        <v>37250.611078835878</v>
      </c>
    </row>
    <row r="5728" spans="10:10" x14ac:dyDescent="0.45">
      <c r="J5728">
        <v>37310.44962100964</v>
      </c>
    </row>
    <row r="5729" spans="10:10" x14ac:dyDescent="0.45">
      <c r="J5729">
        <v>37322.739927279254</v>
      </c>
    </row>
    <row r="5730" spans="10:10" x14ac:dyDescent="0.45">
      <c r="J5730">
        <v>37331.315573244676</v>
      </c>
    </row>
    <row r="5731" spans="10:10" x14ac:dyDescent="0.45">
      <c r="J5731">
        <v>37383.925096301653</v>
      </c>
    </row>
    <row r="5732" spans="10:10" x14ac:dyDescent="0.45">
      <c r="J5732">
        <v>37394.453500542259</v>
      </c>
    </row>
    <row r="5733" spans="10:10" x14ac:dyDescent="0.45">
      <c r="J5733">
        <v>37396.03509608662</v>
      </c>
    </row>
    <row r="5734" spans="10:10" x14ac:dyDescent="0.45">
      <c r="J5734">
        <v>37400.30752133335</v>
      </c>
    </row>
    <row r="5735" spans="10:10" x14ac:dyDescent="0.45">
      <c r="J5735">
        <v>37441.409415339105</v>
      </c>
    </row>
    <row r="5736" spans="10:10" x14ac:dyDescent="0.45">
      <c r="J5736">
        <v>37501.738612080117</v>
      </c>
    </row>
    <row r="5737" spans="10:10" x14ac:dyDescent="0.45">
      <c r="J5737">
        <v>37510.375989871376</v>
      </c>
    </row>
    <row r="5738" spans="10:10" x14ac:dyDescent="0.45">
      <c r="J5738">
        <v>37524.9284784013</v>
      </c>
    </row>
    <row r="5739" spans="10:10" x14ac:dyDescent="0.45">
      <c r="J5739">
        <v>37532.999043413263</v>
      </c>
    </row>
    <row r="5740" spans="10:10" x14ac:dyDescent="0.45">
      <c r="J5740">
        <v>37554.442699317369</v>
      </c>
    </row>
    <row r="5741" spans="10:10" x14ac:dyDescent="0.45">
      <c r="J5741">
        <v>37559.612163898724</v>
      </c>
    </row>
    <row r="5742" spans="10:10" x14ac:dyDescent="0.45">
      <c r="J5742">
        <v>37578.027613270024</v>
      </c>
    </row>
    <row r="5743" spans="10:10" x14ac:dyDescent="0.45">
      <c r="J5743">
        <v>37579.168645987324</v>
      </c>
    </row>
    <row r="5744" spans="10:10" x14ac:dyDescent="0.45">
      <c r="J5744">
        <v>37605.974261453928</v>
      </c>
    </row>
    <row r="5745" spans="10:10" x14ac:dyDescent="0.45">
      <c r="J5745">
        <v>37612.71886813415</v>
      </c>
    </row>
    <row r="5746" spans="10:10" x14ac:dyDescent="0.45">
      <c r="J5746">
        <v>37671.02392685652</v>
      </c>
    </row>
    <row r="5747" spans="10:10" x14ac:dyDescent="0.45">
      <c r="J5747">
        <v>37679.7205412732</v>
      </c>
    </row>
    <row r="5748" spans="10:10" x14ac:dyDescent="0.45">
      <c r="J5748">
        <v>37730.370844969308</v>
      </c>
    </row>
    <row r="5749" spans="10:10" x14ac:dyDescent="0.45">
      <c r="J5749">
        <v>37768.566014235206</v>
      </c>
    </row>
    <row r="5750" spans="10:10" x14ac:dyDescent="0.45">
      <c r="J5750">
        <v>37778.48643600654</v>
      </c>
    </row>
    <row r="5751" spans="10:10" x14ac:dyDescent="0.45">
      <c r="J5751">
        <v>37780.330832727064</v>
      </c>
    </row>
    <row r="5752" spans="10:10" x14ac:dyDescent="0.45">
      <c r="J5752">
        <v>37781.803701044759</v>
      </c>
    </row>
    <row r="5753" spans="10:10" x14ac:dyDescent="0.45">
      <c r="J5753">
        <v>37786.190106341455</v>
      </c>
    </row>
    <row r="5754" spans="10:10" x14ac:dyDescent="0.45">
      <c r="J5754">
        <v>37822.92750725009</v>
      </c>
    </row>
    <row r="5755" spans="10:10" x14ac:dyDescent="0.45">
      <c r="J5755">
        <v>37833.480410732445</v>
      </c>
    </row>
    <row r="5756" spans="10:10" x14ac:dyDescent="0.45">
      <c r="J5756">
        <v>37844.29315864206</v>
      </c>
    </row>
    <row r="5757" spans="10:10" x14ac:dyDescent="0.45">
      <c r="J5757">
        <v>37865.56035642948</v>
      </c>
    </row>
    <row r="5758" spans="10:10" x14ac:dyDescent="0.45">
      <c r="J5758">
        <v>37869.504636622609</v>
      </c>
    </row>
    <row r="5759" spans="10:10" x14ac:dyDescent="0.45">
      <c r="J5759">
        <v>37883.331941781944</v>
      </c>
    </row>
    <row r="5760" spans="10:10" x14ac:dyDescent="0.45">
      <c r="J5760">
        <v>37885.905912560163</v>
      </c>
    </row>
    <row r="5761" spans="10:10" x14ac:dyDescent="0.45">
      <c r="J5761">
        <v>37907.500310201576</v>
      </c>
    </row>
    <row r="5762" spans="10:10" x14ac:dyDescent="0.45">
      <c r="J5762">
        <v>37968.661743231984</v>
      </c>
    </row>
    <row r="5763" spans="10:10" x14ac:dyDescent="0.45">
      <c r="J5763">
        <v>37975.141640754955</v>
      </c>
    </row>
    <row r="5764" spans="10:10" x14ac:dyDescent="0.45">
      <c r="J5764">
        <v>37997.742430024198</v>
      </c>
    </row>
    <row r="5765" spans="10:10" x14ac:dyDescent="0.45">
      <c r="J5765">
        <v>38056.240427810633</v>
      </c>
    </row>
    <row r="5766" spans="10:10" x14ac:dyDescent="0.45">
      <c r="J5766">
        <v>38066.183282667545</v>
      </c>
    </row>
    <row r="5767" spans="10:10" x14ac:dyDescent="0.45">
      <c r="J5767">
        <v>38079.582078576837</v>
      </c>
    </row>
    <row r="5768" spans="10:10" x14ac:dyDescent="0.45">
      <c r="J5768">
        <v>38119.390959354525</v>
      </c>
    </row>
    <row r="5769" spans="10:10" x14ac:dyDescent="0.45">
      <c r="J5769">
        <v>38189.161027824099</v>
      </c>
    </row>
    <row r="5770" spans="10:10" x14ac:dyDescent="0.45">
      <c r="J5770">
        <v>38335.861301914265</v>
      </c>
    </row>
    <row r="5771" spans="10:10" x14ac:dyDescent="0.45">
      <c r="J5771">
        <v>38336.596184441922</v>
      </c>
    </row>
    <row r="5772" spans="10:10" x14ac:dyDescent="0.45">
      <c r="J5772">
        <v>38346.093576817671</v>
      </c>
    </row>
    <row r="5773" spans="10:10" x14ac:dyDescent="0.45">
      <c r="J5773">
        <v>38379.010658946616</v>
      </c>
    </row>
    <row r="5774" spans="10:10" x14ac:dyDescent="0.45">
      <c r="J5774">
        <v>38414.5078125</v>
      </c>
    </row>
    <row r="5775" spans="10:10" x14ac:dyDescent="0.45">
      <c r="J5775">
        <v>38443.538627895767</v>
      </c>
    </row>
    <row r="5776" spans="10:10" x14ac:dyDescent="0.45">
      <c r="J5776">
        <v>38469.093693742616</v>
      </c>
    </row>
    <row r="5777" spans="10:10" x14ac:dyDescent="0.45">
      <c r="J5777">
        <v>38489.210563997331</v>
      </c>
    </row>
    <row r="5778" spans="10:10" x14ac:dyDescent="0.45">
      <c r="J5778">
        <v>38515.183601094643</v>
      </c>
    </row>
    <row r="5779" spans="10:10" x14ac:dyDescent="0.45">
      <c r="J5779">
        <v>38578.818460895454</v>
      </c>
    </row>
    <row r="5780" spans="10:10" x14ac:dyDescent="0.45">
      <c r="J5780">
        <v>38620.204543630483</v>
      </c>
    </row>
    <row r="5781" spans="10:10" x14ac:dyDescent="0.45">
      <c r="J5781">
        <v>38638.4296875</v>
      </c>
    </row>
    <row r="5782" spans="10:10" x14ac:dyDescent="0.45">
      <c r="J5782">
        <v>38657.667722342499</v>
      </c>
    </row>
    <row r="5783" spans="10:10" x14ac:dyDescent="0.45">
      <c r="J5783">
        <v>38684.709682509863</v>
      </c>
    </row>
    <row r="5784" spans="10:10" x14ac:dyDescent="0.45">
      <c r="J5784">
        <v>38704.958459724236</v>
      </c>
    </row>
    <row r="5785" spans="10:10" x14ac:dyDescent="0.45">
      <c r="J5785">
        <v>38719.45876820488</v>
      </c>
    </row>
    <row r="5786" spans="10:10" x14ac:dyDescent="0.45">
      <c r="J5786">
        <v>38728.943032938805</v>
      </c>
    </row>
    <row r="5787" spans="10:10" x14ac:dyDescent="0.45">
      <c r="J5787">
        <v>38734.443939914847</v>
      </c>
    </row>
    <row r="5788" spans="10:10" x14ac:dyDescent="0.45">
      <c r="J5788">
        <v>38737.307926120913</v>
      </c>
    </row>
    <row r="5789" spans="10:10" x14ac:dyDescent="0.45">
      <c r="J5789">
        <v>38792.709870660547</v>
      </c>
    </row>
    <row r="5790" spans="10:10" x14ac:dyDescent="0.45">
      <c r="J5790">
        <v>38839.436518371193</v>
      </c>
    </row>
    <row r="5791" spans="10:10" x14ac:dyDescent="0.45">
      <c r="J5791">
        <v>38887.190952715355</v>
      </c>
    </row>
    <row r="5792" spans="10:10" x14ac:dyDescent="0.45">
      <c r="J5792">
        <v>38904.999248464432</v>
      </c>
    </row>
    <row r="5793" spans="10:10" x14ac:dyDescent="0.45">
      <c r="J5793">
        <v>38918.176667178239</v>
      </c>
    </row>
    <row r="5794" spans="10:10" x14ac:dyDescent="0.45">
      <c r="J5794">
        <v>38950.552587419137</v>
      </c>
    </row>
    <row r="5795" spans="10:10" x14ac:dyDescent="0.45">
      <c r="J5795">
        <v>38969.02216753726</v>
      </c>
    </row>
    <row r="5796" spans="10:10" x14ac:dyDescent="0.45">
      <c r="J5796">
        <v>39064.627367521811</v>
      </c>
    </row>
    <row r="5797" spans="10:10" x14ac:dyDescent="0.45">
      <c r="J5797">
        <v>39101.074810051519</v>
      </c>
    </row>
    <row r="5798" spans="10:10" x14ac:dyDescent="0.45">
      <c r="J5798">
        <v>39110.276189984121</v>
      </c>
    </row>
    <row r="5799" spans="10:10" x14ac:dyDescent="0.45">
      <c r="J5799">
        <v>39111.519025761627</v>
      </c>
    </row>
    <row r="5800" spans="10:10" x14ac:dyDescent="0.45">
      <c r="J5800">
        <v>39193.817364097689</v>
      </c>
    </row>
    <row r="5801" spans="10:10" x14ac:dyDescent="0.45">
      <c r="J5801">
        <v>39286.432160172539</v>
      </c>
    </row>
    <row r="5802" spans="10:10" x14ac:dyDescent="0.45">
      <c r="J5802">
        <v>39287.019516970264</v>
      </c>
    </row>
    <row r="5803" spans="10:10" x14ac:dyDescent="0.45">
      <c r="J5803">
        <v>39327.847926959861</v>
      </c>
    </row>
    <row r="5804" spans="10:10" x14ac:dyDescent="0.45">
      <c r="J5804">
        <v>39346.030564257002</v>
      </c>
    </row>
    <row r="5805" spans="10:10" x14ac:dyDescent="0.45">
      <c r="J5805">
        <v>39372.851103854227</v>
      </c>
    </row>
    <row r="5806" spans="10:10" x14ac:dyDescent="0.45">
      <c r="J5806">
        <v>39402.025098802456</v>
      </c>
    </row>
    <row r="5807" spans="10:10" x14ac:dyDescent="0.45">
      <c r="J5807">
        <v>39443.260739825666</v>
      </c>
    </row>
    <row r="5808" spans="10:10" x14ac:dyDescent="0.45">
      <c r="J5808">
        <v>39470.868126216439</v>
      </c>
    </row>
    <row r="5809" spans="10:10" x14ac:dyDescent="0.45">
      <c r="J5809">
        <v>39484.134810965057</v>
      </c>
    </row>
    <row r="5810" spans="10:10" x14ac:dyDescent="0.45">
      <c r="J5810">
        <v>39490.302390317607</v>
      </c>
    </row>
    <row r="5811" spans="10:10" x14ac:dyDescent="0.45">
      <c r="J5811">
        <v>39508.858887508977</v>
      </c>
    </row>
    <row r="5812" spans="10:10" x14ac:dyDescent="0.45">
      <c r="J5812">
        <v>39555.412008919753</v>
      </c>
    </row>
    <row r="5813" spans="10:10" x14ac:dyDescent="0.45">
      <c r="J5813">
        <v>39575.454283003121</v>
      </c>
    </row>
    <row r="5814" spans="10:10" x14ac:dyDescent="0.45">
      <c r="J5814">
        <v>39575.477007587608</v>
      </c>
    </row>
    <row r="5815" spans="10:10" x14ac:dyDescent="0.45">
      <c r="J5815">
        <v>39583.352043504543</v>
      </c>
    </row>
    <row r="5816" spans="10:10" x14ac:dyDescent="0.45">
      <c r="J5816">
        <v>39650.021330615746</v>
      </c>
    </row>
    <row r="5817" spans="10:10" x14ac:dyDescent="0.45">
      <c r="J5817">
        <v>39700.081709912534</v>
      </c>
    </row>
    <row r="5818" spans="10:10" x14ac:dyDescent="0.45">
      <c r="J5818">
        <v>39710.969560753052</v>
      </c>
    </row>
    <row r="5819" spans="10:10" x14ac:dyDescent="0.45">
      <c r="J5819">
        <v>39730.489788527077</v>
      </c>
    </row>
    <row r="5820" spans="10:10" x14ac:dyDescent="0.45">
      <c r="J5820">
        <v>39768.416959913891</v>
      </c>
    </row>
    <row r="5821" spans="10:10" x14ac:dyDescent="0.45">
      <c r="J5821">
        <v>39825.249811629154</v>
      </c>
    </row>
    <row r="5822" spans="10:10" x14ac:dyDescent="0.45">
      <c r="J5822">
        <v>39844.405438649592</v>
      </c>
    </row>
    <row r="5823" spans="10:10" x14ac:dyDescent="0.45">
      <c r="J5823">
        <v>39947.536956256234</v>
      </c>
    </row>
    <row r="5824" spans="10:10" x14ac:dyDescent="0.45">
      <c r="J5824">
        <v>39948.780133101121</v>
      </c>
    </row>
    <row r="5825" spans="10:10" x14ac:dyDescent="0.45">
      <c r="J5825">
        <v>39960.844338899667</v>
      </c>
    </row>
    <row r="5826" spans="10:10" x14ac:dyDescent="0.45">
      <c r="J5826">
        <v>39988.925085547176</v>
      </c>
    </row>
    <row r="5827" spans="10:10" x14ac:dyDescent="0.45">
      <c r="J5827">
        <v>40065.410291904584</v>
      </c>
    </row>
    <row r="5828" spans="10:10" x14ac:dyDescent="0.45">
      <c r="J5828">
        <v>40073.148154486291</v>
      </c>
    </row>
    <row r="5829" spans="10:10" x14ac:dyDescent="0.45">
      <c r="J5829">
        <v>40081.221248206581</v>
      </c>
    </row>
    <row r="5830" spans="10:10" x14ac:dyDescent="0.45">
      <c r="J5830">
        <v>40105.847695237222</v>
      </c>
    </row>
    <row r="5831" spans="10:10" x14ac:dyDescent="0.45">
      <c r="J5831">
        <v>40118.305112999478</v>
      </c>
    </row>
    <row r="5832" spans="10:10" x14ac:dyDescent="0.45">
      <c r="J5832">
        <v>40160.752674466472</v>
      </c>
    </row>
    <row r="5833" spans="10:10" x14ac:dyDescent="0.45">
      <c r="J5833">
        <v>40176.570741537384</v>
      </c>
    </row>
    <row r="5834" spans="10:10" x14ac:dyDescent="0.45">
      <c r="J5834">
        <v>40189.990995706888</v>
      </c>
    </row>
    <row r="5835" spans="10:10" x14ac:dyDescent="0.45">
      <c r="J5835">
        <v>40218.125863777605</v>
      </c>
    </row>
    <row r="5836" spans="10:10" x14ac:dyDescent="0.45">
      <c r="J5836">
        <v>40312.39511869452</v>
      </c>
    </row>
    <row r="5837" spans="10:10" x14ac:dyDescent="0.45">
      <c r="J5837">
        <v>40376.088283638397</v>
      </c>
    </row>
    <row r="5838" spans="10:10" x14ac:dyDescent="0.45">
      <c r="J5838">
        <v>40466.23435157114</v>
      </c>
    </row>
    <row r="5839" spans="10:10" x14ac:dyDescent="0.45">
      <c r="J5839">
        <v>40482.562999855953</v>
      </c>
    </row>
    <row r="5840" spans="10:10" x14ac:dyDescent="0.45">
      <c r="J5840">
        <v>40503.204630682143</v>
      </c>
    </row>
    <row r="5841" spans="10:10" x14ac:dyDescent="0.45">
      <c r="J5841">
        <v>40542.930271900776</v>
      </c>
    </row>
    <row r="5842" spans="10:10" x14ac:dyDescent="0.45">
      <c r="J5842">
        <v>40563.830488455504</v>
      </c>
    </row>
    <row r="5843" spans="10:10" x14ac:dyDescent="0.45">
      <c r="J5843">
        <v>40586.37843788875</v>
      </c>
    </row>
    <row r="5844" spans="10:10" x14ac:dyDescent="0.45">
      <c r="J5844">
        <v>40596.968662899497</v>
      </c>
    </row>
    <row r="5845" spans="10:10" x14ac:dyDescent="0.45">
      <c r="J5845">
        <v>40630.400024640476</v>
      </c>
    </row>
    <row r="5846" spans="10:10" x14ac:dyDescent="0.45">
      <c r="J5846">
        <v>40665.504660501865</v>
      </c>
    </row>
    <row r="5847" spans="10:10" x14ac:dyDescent="0.45">
      <c r="J5847">
        <v>40672.134040213161</v>
      </c>
    </row>
    <row r="5848" spans="10:10" x14ac:dyDescent="0.45">
      <c r="J5848">
        <v>40739.113180942055</v>
      </c>
    </row>
    <row r="5849" spans="10:10" x14ac:dyDescent="0.45">
      <c r="J5849">
        <v>40813.044280470596</v>
      </c>
    </row>
    <row r="5850" spans="10:10" x14ac:dyDescent="0.45">
      <c r="J5850">
        <v>40814.291649806735</v>
      </c>
    </row>
    <row r="5851" spans="10:10" x14ac:dyDescent="0.45">
      <c r="J5851">
        <v>40845.956672984925</v>
      </c>
    </row>
    <row r="5852" spans="10:10" x14ac:dyDescent="0.45">
      <c r="J5852">
        <v>40906.594569245994</v>
      </c>
    </row>
    <row r="5853" spans="10:10" x14ac:dyDescent="0.45">
      <c r="J5853">
        <v>40916.105357180037</v>
      </c>
    </row>
    <row r="5854" spans="10:10" x14ac:dyDescent="0.45">
      <c r="J5854">
        <v>40920.627199209048</v>
      </c>
    </row>
    <row r="5855" spans="10:10" x14ac:dyDescent="0.45">
      <c r="J5855">
        <v>40924.6171875</v>
      </c>
    </row>
    <row r="5856" spans="10:10" x14ac:dyDescent="0.45">
      <c r="J5856">
        <v>40934.695715824513</v>
      </c>
    </row>
    <row r="5857" spans="10:10" x14ac:dyDescent="0.45">
      <c r="J5857">
        <v>40936.867830513031</v>
      </c>
    </row>
    <row r="5858" spans="10:10" x14ac:dyDescent="0.45">
      <c r="J5858">
        <v>40955.28561791523</v>
      </c>
    </row>
    <row r="5859" spans="10:10" x14ac:dyDescent="0.45">
      <c r="J5859">
        <v>40957.418058714524</v>
      </c>
    </row>
    <row r="5860" spans="10:10" x14ac:dyDescent="0.45">
      <c r="J5860">
        <v>40962.393597291062</v>
      </c>
    </row>
    <row r="5861" spans="10:10" x14ac:dyDescent="0.45">
      <c r="J5861">
        <v>40965.345727806511</v>
      </c>
    </row>
    <row r="5862" spans="10:10" x14ac:dyDescent="0.45">
      <c r="J5862">
        <v>40999.07948259281</v>
      </c>
    </row>
    <row r="5863" spans="10:10" x14ac:dyDescent="0.45">
      <c r="J5863">
        <v>41015.156575518748</v>
      </c>
    </row>
    <row r="5864" spans="10:10" x14ac:dyDescent="0.45">
      <c r="J5864">
        <v>41046.790035211161</v>
      </c>
    </row>
    <row r="5865" spans="10:10" x14ac:dyDescent="0.45">
      <c r="J5865">
        <v>41059.584782968202</v>
      </c>
    </row>
    <row r="5866" spans="10:10" x14ac:dyDescent="0.45">
      <c r="J5866">
        <v>41086.119413291322</v>
      </c>
    </row>
    <row r="5867" spans="10:10" x14ac:dyDescent="0.45">
      <c r="J5867">
        <v>41096.018502098013</v>
      </c>
    </row>
    <row r="5868" spans="10:10" x14ac:dyDescent="0.45">
      <c r="J5868">
        <v>41181.991216432369</v>
      </c>
    </row>
    <row r="5869" spans="10:10" x14ac:dyDescent="0.45">
      <c r="J5869">
        <v>41216.8840677591</v>
      </c>
    </row>
    <row r="5870" spans="10:10" x14ac:dyDescent="0.45">
      <c r="J5870">
        <v>41244.849503521291</v>
      </c>
    </row>
    <row r="5871" spans="10:10" x14ac:dyDescent="0.45">
      <c r="J5871">
        <v>41247.259143467229</v>
      </c>
    </row>
    <row r="5872" spans="10:10" x14ac:dyDescent="0.45">
      <c r="J5872">
        <v>41262.727694172463</v>
      </c>
    </row>
    <row r="5873" spans="10:10" x14ac:dyDescent="0.45">
      <c r="J5873">
        <v>41266.819779530946</v>
      </c>
    </row>
    <row r="5874" spans="10:10" x14ac:dyDescent="0.45">
      <c r="J5874">
        <v>41325.17836567558</v>
      </c>
    </row>
    <row r="5875" spans="10:10" x14ac:dyDescent="0.45">
      <c r="J5875">
        <v>41325.805207232057</v>
      </c>
    </row>
    <row r="5876" spans="10:10" x14ac:dyDescent="0.45">
      <c r="J5876">
        <v>41444.215744391229</v>
      </c>
    </row>
    <row r="5877" spans="10:10" x14ac:dyDescent="0.45">
      <c r="J5877">
        <v>41467.38618797774</v>
      </c>
    </row>
    <row r="5878" spans="10:10" x14ac:dyDescent="0.45">
      <c r="J5878">
        <v>41469.837900256032</v>
      </c>
    </row>
    <row r="5879" spans="10:10" x14ac:dyDescent="0.45">
      <c r="J5879">
        <v>41472.844935018387</v>
      </c>
    </row>
    <row r="5880" spans="10:10" x14ac:dyDescent="0.45">
      <c r="J5880">
        <v>41479.337334699041</v>
      </c>
    </row>
    <row r="5881" spans="10:10" x14ac:dyDescent="0.45">
      <c r="J5881">
        <v>41511.02852580796</v>
      </c>
    </row>
    <row r="5882" spans="10:10" x14ac:dyDescent="0.45">
      <c r="J5882">
        <v>41524.848873293216</v>
      </c>
    </row>
    <row r="5883" spans="10:10" x14ac:dyDescent="0.45">
      <c r="J5883">
        <v>41547.098448539335</v>
      </c>
    </row>
    <row r="5884" spans="10:10" x14ac:dyDescent="0.45">
      <c r="J5884">
        <v>41638.183107659621</v>
      </c>
    </row>
    <row r="5885" spans="10:10" x14ac:dyDescent="0.45">
      <c r="J5885">
        <v>41649.45079178131</v>
      </c>
    </row>
    <row r="5886" spans="10:10" x14ac:dyDescent="0.45">
      <c r="J5886">
        <v>41679.015090505789</v>
      </c>
    </row>
    <row r="5887" spans="10:10" x14ac:dyDescent="0.45">
      <c r="J5887">
        <v>41724.641198261379</v>
      </c>
    </row>
    <row r="5888" spans="10:10" x14ac:dyDescent="0.45">
      <c r="J5888">
        <v>41740.114924175839</v>
      </c>
    </row>
    <row r="5889" spans="10:10" x14ac:dyDescent="0.45">
      <c r="J5889">
        <v>41745.491475052564</v>
      </c>
    </row>
    <row r="5890" spans="10:10" x14ac:dyDescent="0.45">
      <c r="J5890">
        <v>41767.257989995669</v>
      </c>
    </row>
    <row r="5891" spans="10:10" x14ac:dyDescent="0.45">
      <c r="J5891">
        <v>41810.006534908345</v>
      </c>
    </row>
    <row r="5892" spans="10:10" x14ac:dyDescent="0.45">
      <c r="J5892">
        <v>41851.18796010068</v>
      </c>
    </row>
    <row r="5893" spans="10:10" x14ac:dyDescent="0.45">
      <c r="J5893">
        <v>41862.173911505932</v>
      </c>
    </row>
    <row r="5894" spans="10:10" x14ac:dyDescent="0.45">
      <c r="J5894">
        <v>41862.959925390642</v>
      </c>
    </row>
    <row r="5895" spans="10:10" x14ac:dyDescent="0.45">
      <c r="J5895">
        <v>41906.699017354244</v>
      </c>
    </row>
    <row r="5896" spans="10:10" x14ac:dyDescent="0.45">
      <c r="J5896">
        <v>41956.129005156239</v>
      </c>
    </row>
    <row r="5897" spans="10:10" x14ac:dyDescent="0.45">
      <c r="J5897">
        <v>41956.257120372065</v>
      </c>
    </row>
    <row r="5898" spans="10:10" x14ac:dyDescent="0.45">
      <c r="J5898">
        <v>42004.447611059659</v>
      </c>
    </row>
    <row r="5899" spans="10:10" x14ac:dyDescent="0.45">
      <c r="J5899">
        <v>42008.00305741193</v>
      </c>
    </row>
    <row r="5900" spans="10:10" x14ac:dyDescent="0.45">
      <c r="J5900">
        <v>42022.7392158859</v>
      </c>
    </row>
    <row r="5901" spans="10:10" x14ac:dyDescent="0.45">
      <c r="J5901">
        <v>42076.446339849943</v>
      </c>
    </row>
    <row r="5902" spans="10:10" x14ac:dyDescent="0.45">
      <c r="J5902">
        <v>42141.636896515593</v>
      </c>
    </row>
    <row r="5903" spans="10:10" x14ac:dyDescent="0.45">
      <c r="J5903">
        <v>42141.935298775788</v>
      </c>
    </row>
    <row r="5904" spans="10:10" x14ac:dyDescent="0.45">
      <c r="J5904">
        <v>42142.343540688496</v>
      </c>
    </row>
    <row r="5905" spans="10:10" x14ac:dyDescent="0.45">
      <c r="J5905">
        <v>42214.624103961149</v>
      </c>
    </row>
    <row r="5906" spans="10:10" x14ac:dyDescent="0.45">
      <c r="J5906">
        <v>42234.93330768992</v>
      </c>
    </row>
    <row r="5907" spans="10:10" x14ac:dyDescent="0.45">
      <c r="J5907">
        <v>42243.508445939748</v>
      </c>
    </row>
    <row r="5908" spans="10:10" x14ac:dyDescent="0.45">
      <c r="J5908">
        <v>42269.221221819644</v>
      </c>
    </row>
    <row r="5909" spans="10:10" x14ac:dyDescent="0.45">
      <c r="J5909">
        <v>42281.295205967261</v>
      </c>
    </row>
    <row r="5910" spans="10:10" x14ac:dyDescent="0.45">
      <c r="J5910">
        <v>42326.164438696396</v>
      </c>
    </row>
    <row r="5911" spans="10:10" x14ac:dyDescent="0.45">
      <c r="J5911">
        <v>42373.250636927907</v>
      </c>
    </row>
    <row r="5912" spans="10:10" x14ac:dyDescent="0.45">
      <c r="J5912">
        <v>42425.694678965061</v>
      </c>
    </row>
    <row r="5913" spans="10:10" x14ac:dyDescent="0.45">
      <c r="J5913">
        <v>42483.525066678776</v>
      </c>
    </row>
    <row r="5914" spans="10:10" x14ac:dyDescent="0.45">
      <c r="J5914">
        <v>42526.700358633541</v>
      </c>
    </row>
    <row r="5915" spans="10:10" x14ac:dyDescent="0.45">
      <c r="J5915">
        <v>42527.278410330066</v>
      </c>
    </row>
    <row r="5916" spans="10:10" x14ac:dyDescent="0.45">
      <c r="J5916">
        <v>42532.058588063381</v>
      </c>
    </row>
    <row r="5917" spans="10:10" x14ac:dyDescent="0.45">
      <c r="J5917">
        <v>42616.33489558685</v>
      </c>
    </row>
    <row r="5918" spans="10:10" x14ac:dyDescent="0.45">
      <c r="J5918">
        <v>42672.93753489355</v>
      </c>
    </row>
    <row r="5919" spans="10:10" x14ac:dyDescent="0.45">
      <c r="J5919">
        <v>42678.151144835385</v>
      </c>
    </row>
    <row r="5920" spans="10:10" x14ac:dyDescent="0.45">
      <c r="J5920">
        <v>42863.348316994525</v>
      </c>
    </row>
    <row r="5921" spans="10:10" x14ac:dyDescent="0.45">
      <c r="J5921">
        <v>42880.23513554308</v>
      </c>
    </row>
    <row r="5922" spans="10:10" x14ac:dyDescent="0.45">
      <c r="J5922">
        <v>43035.060653020169</v>
      </c>
    </row>
    <row r="5923" spans="10:10" x14ac:dyDescent="0.45">
      <c r="J5923">
        <v>43042.394637021047</v>
      </c>
    </row>
    <row r="5924" spans="10:10" x14ac:dyDescent="0.45">
      <c r="J5924">
        <v>43044.29176333706</v>
      </c>
    </row>
    <row r="5925" spans="10:10" x14ac:dyDescent="0.45">
      <c r="J5925">
        <v>43050.311729850488</v>
      </c>
    </row>
    <row r="5926" spans="10:10" x14ac:dyDescent="0.45">
      <c r="J5926">
        <v>43109.064194015664</v>
      </c>
    </row>
    <row r="5927" spans="10:10" x14ac:dyDescent="0.45">
      <c r="J5927">
        <v>43214.308460515153</v>
      </c>
    </row>
    <row r="5928" spans="10:10" x14ac:dyDescent="0.45">
      <c r="J5928">
        <v>43216.984730240627</v>
      </c>
    </row>
    <row r="5929" spans="10:10" x14ac:dyDescent="0.45">
      <c r="J5929">
        <v>43353.55859375</v>
      </c>
    </row>
    <row r="5930" spans="10:10" x14ac:dyDescent="0.45">
      <c r="J5930">
        <v>43361.249041525494</v>
      </c>
    </row>
    <row r="5931" spans="10:10" x14ac:dyDescent="0.45">
      <c r="J5931">
        <v>43386.700586880288</v>
      </c>
    </row>
    <row r="5932" spans="10:10" x14ac:dyDescent="0.45">
      <c r="J5932">
        <v>43398.344399249581</v>
      </c>
    </row>
    <row r="5933" spans="10:10" x14ac:dyDescent="0.45">
      <c r="J5933">
        <v>43560.537746735448</v>
      </c>
    </row>
    <row r="5934" spans="10:10" x14ac:dyDescent="0.45">
      <c r="J5934">
        <v>43631.340769052185</v>
      </c>
    </row>
    <row r="5935" spans="10:10" x14ac:dyDescent="0.45">
      <c r="J5935">
        <v>43672.520318306706</v>
      </c>
    </row>
    <row r="5936" spans="10:10" x14ac:dyDescent="0.45">
      <c r="J5936">
        <v>43728.114056412305</v>
      </c>
    </row>
    <row r="5937" spans="10:10" x14ac:dyDescent="0.45">
      <c r="J5937">
        <v>43732.103605093922</v>
      </c>
    </row>
    <row r="5938" spans="10:10" x14ac:dyDescent="0.45">
      <c r="J5938">
        <v>43781.269149680949</v>
      </c>
    </row>
    <row r="5939" spans="10:10" x14ac:dyDescent="0.45">
      <c r="J5939">
        <v>43864.120419683815</v>
      </c>
    </row>
    <row r="5940" spans="10:10" x14ac:dyDescent="0.45">
      <c r="J5940">
        <v>43865.041636674527</v>
      </c>
    </row>
    <row r="5941" spans="10:10" x14ac:dyDescent="0.45">
      <c r="J5941">
        <v>43866.959269049876</v>
      </c>
    </row>
    <row r="5942" spans="10:10" x14ac:dyDescent="0.45">
      <c r="J5942">
        <v>43932.082220300596</v>
      </c>
    </row>
    <row r="5943" spans="10:10" x14ac:dyDescent="0.45">
      <c r="J5943">
        <v>43949.857212534858</v>
      </c>
    </row>
    <row r="5944" spans="10:10" x14ac:dyDescent="0.45">
      <c r="J5944">
        <v>44012.267727429215</v>
      </c>
    </row>
    <row r="5945" spans="10:10" x14ac:dyDescent="0.45">
      <c r="J5945">
        <v>44042.757577335979</v>
      </c>
    </row>
    <row r="5946" spans="10:10" x14ac:dyDescent="0.45">
      <c r="J5946">
        <v>44074.295669737701</v>
      </c>
    </row>
    <row r="5947" spans="10:10" x14ac:dyDescent="0.45">
      <c r="J5947">
        <v>44085.202558677156</v>
      </c>
    </row>
    <row r="5948" spans="10:10" x14ac:dyDescent="0.45">
      <c r="J5948">
        <v>44123.399647002567</v>
      </c>
    </row>
    <row r="5949" spans="10:10" x14ac:dyDescent="0.45">
      <c r="J5949">
        <v>44169.094341164397</v>
      </c>
    </row>
    <row r="5950" spans="10:10" x14ac:dyDescent="0.45">
      <c r="J5950">
        <v>44171.561868702804</v>
      </c>
    </row>
    <row r="5951" spans="10:10" x14ac:dyDescent="0.45">
      <c r="J5951">
        <v>44195.606061388185</v>
      </c>
    </row>
    <row r="5952" spans="10:10" x14ac:dyDescent="0.45">
      <c r="J5952">
        <v>44205.044983612628</v>
      </c>
    </row>
    <row r="5953" spans="10:10" x14ac:dyDescent="0.45">
      <c r="J5953">
        <v>44229.394192173851</v>
      </c>
    </row>
    <row r="5954" spans="10:10" x14ac:dyDescent="0.45">
      <c r="J5954">
        <v>44232.101748557412</v>
      </c>
    </row>
    <row r="5955" spans="10:10" x14ac:dyDescent="0.45">
      <c r="J5955">
        <v>44235.833632933412</v>
      </c>
    </row>
    <row r="5956" spans="10:10" x14ac:dyDescent="0.45">
      <c r="J5956">
        <v>44251.537498345511</v>
      </c>
    </row>
    <row r="5957" spans="10:10" x14ac:dyDescent="0.45">
      <c r="J5957">
        <v>44251.665822262141</v>
      </c>
    </row>
    <row r="5958" spans="10:10" x14ac:dyDescent="0.45">
      <c r="J5958">
        <v>44332.521738907752</v>
      </c>
    </row>
    <row r="5959" spans="10:10" x14ac:dyDescent="0.45">
      <c r="J5959">
        <v>44334.287538752455</v>
      </c>
    </row>
    <row r="5960" spans="10:10" x14ac:dyDescent="0.45">
      <c r="J5960">
        <v>44355.3487163354</v>
      </c>
    </row>
    <row r="5961" spans="10:10" x14ac:dyDescent="0.45">
      <c r="J5961">
        <v>44409.668953090353</v>
      </c>
    </row>
    <row r="5962" spans="10:10" x14ac:dyDescent="0.45">
      <c r="J5962">
        <v>44435.643439352651</v>
      </c>
    </row>
    <row r="5963" spans="10:10" x14ac:dyDescent="0.45">
      <c r="J5963">
        <v>44443.716384472558</v>
      </c>
    </row>
    <row r="5964" spans="10:10" x14ac:dyDescent="0.45">
      <c r="J5964">
        <v>44469.14588568046</v>
      </c>
    </row>
    <row r="5965" spans="10:10" x14ac:dyDescent="0.45">
      <c r="J5965">
        <v>44557.281053571969</v>
      </c>
    </row>
    <row r="5966" spans="10:10" x14ac:dyDescent="0.45">
      <c r="J5966">
        <v>44562.401107206708</v>
      </c>
    </row>
    <row r="5967" spans="10:10" x14ac:dyDescent="0.45">
      <c r="J5967">
        <v>44610.288033384</v>
      </c>
    </row>
    <row r="5968" spans="10:10" x14ac:dyDescent="0.45">
      <c r="J5968">
        <v>44755.162427301839</v>
      </c>
    </row>
    <row r="5969" spans="10:10" x14ac:dyDescent="0.45">
      <c r="J5969">
        <v>44791.365969085928</v>
      </c>
    </row>
    <row r="5970" spans="10:10" x14ac:dyDescent="0.45">
      <c r="J5970">
        <v>44839.482209945469</v>
      </c>
    </row>
    <row r="5971" spans="10:10" x14ac:dyDescent="0.45">
      <c r="J5971">
        <v>44935.745749648129</v>
      </c>
    </row>
    <row r="5972" spans="10:10" x14ac:dyDescent="0.45">
      <c r="J5972">
        <v>44967.344512708172</v>
      </c>
    </row>
    <row r="5973" spans="10:10" x14ac:dyDescent="0.45">
      <c r="J5973">
        <v>45031.544127052992</v>
      </c>
    </row>
    <row r="5974" spans="10:10" x14ac:dyDescent="0.45">
      <c r="J5974">
        <v>45083.252990457266</v>
      </c>
    </row>
    <row r="5975" spans="10:10" x14ac:dyDescent="0.45">
      <c r="J5975">
        <v>45091.489421865619</v>
      </c>
    </row>
    <row r="5976" spans="10:10" x14ac:dyDescent="0.45">
      <c r="J5976">
        <v>45115.93359375</v>
      </c>
    </row>
    <row r="5977" spans="10:10" x14ac:dyDescent="0.45">
      <c r="J5977">
        <v>45142.763450540268</v>
      </c>
    </row>
    <row r="5978" spans="10:10" x14ac:dyDescent="0.45">
      <c r="J5978">
        <v>45147.642953405673</v>
      </c>
    </row>
    <row r="5979" spans="10:10" x14ac:dyDescent="0.45">
      <c r="J5979">
        <v>45197.526387633232</v>
      </c>
    </row>
    <row r="5980" spans="10:10" x14ac:dyDescent="0.45">
      <c r="J5980">
        <v>45206.986443472684</v>
      </c>
    </row>
    <row r="5981" spans="10:10" x14ac:dyDescent="0.45">
      <c r="J5981">
        <v>45257.664279427816</v>
      </c>
    </row>
    <row r="5982" spans="10:10" x14ac:dyDescent="0.45">
      <c r="J5982">
        <v>45267.308591002577</v>
      </c>
    </row>
    <row r="5983" spans="10:10" x14ac:dyDescent="0.45">
      <c r="J5983">
        <v>45295.822819571382</v>
      </c>
    </row>
    <row r="5984" spans="10:10" x14ac:dyDescent="0.45">
      <c r="J5984">
        <v>45306.30780548948</v>
      </c>
    </row>
    <row r="5985" spans="10:10" x14ac:dyDescent="0.45">
      <c r="J5985">
        <v>45354.156162872678</v>
      </c>
    </row>
    <row r="5986" spans="10:10" x14ac:dyDescent="0.45">
      <c r="J5986">
        <v>45367.598354525449</v>
      </c>
    </row>
    <row r="5987" spans="10:10" x14ac:dyDescent="0.45">
      <c r="J5987">
        <v>45426.934593294442</v>
      </c>
    </row>
    <row r="5988" spans="10:10" x14ac:dyDescent="0.45">
      <c r="J5988">
        <v>45466.011073472117</v>
      </c>
    </row>
    <row r="5989" spans="10:10" x14ac:dyDescent="0.45">
      <c r="J5989">
        <v>45502.01434669114</v>
      </c>
    </row>
    <row r="5990" spans="10:10" x14ac:dyDescent="0.45">
      <c r="J5990">
        <v>45525.718123904226</v>
      </c>
    </row>
    <row r="5991" spans="10:10" x14ac:dyDescent="0.45">
      <c r="J5991">
        <v>45595.621423609125</v>
      </c>
    </row>
    <row r="5992" spans="10:10" x14ac:dyDescent="0.45">
      <c r="J5992">
        <v>45614.017113253212</v>
      </c>
    </row>
    <row r="5993" spans="10:10" x14ac:dyDescent="0.45">
      <c r="J5993">
        <v>45687.521740564735</v>
      </c>
    </row>
    <row r="5994" spans="10:10" x14ac:dyDescent="0.45">
      <c r="J5994">
        <v>45763.156362529211</v>
      </c>
    </row>
    <row r="5995" spans="10:10" x14ac:dyDescent="0.45">
      <c r="J5995">
        <v>45769.610906878006</v>
      </c>
    </row>
    <row r="5996" spans="10:10" x14ac:dyDescent="0.45">
      <c r="J5996">
        <v>45832.551248368705</v>
      </c>
    </row>
    <row r="5997" spans="10:10" x14ac:dyDescent="0.45">
      <c r="J5997">
        <v>45833.581338198303</v>
      </c>
    </row>
    <row r="5998" spans="10:10" x14ac:dyDescent="0.45">
      <c r="J5998">
        <v>45861.498437181501</v>
      </c>
    </row>
    <row r="5999" spans="10:10" x14ac:dyDescent="0.45">
      <c r="J5999">
        <v>45873.527323948569</v>
      </c>
    </row>
    <row r="6000" spans="10:10" x14ac:dyDescent="0.45">
      <c r="J6000">
        <v>45889.017302205197</v>
      </c>
    </row>
    <row r="6001" spans="10:10" x14ac:dyDescent="0.45">
      <c r="J6001">
        <v>45914.057239240552</v>
      </c>
    </row>
    <row r="6002" spans="10:10" x14ac:dyDescent="0.45">
      <c r="J6002">
        <v>45930.850508150339</v>
      </c>
    </row>
    <row r="6003" spans="10:10" x14ac:dyDescent="0.45">
      <c r="J6003">
        <v>45996.968747690131</v>
      </c>
    </row>
    <row r="6004" spans="10:10" x14ac:dyDescent="0.45">
      <c r="J6004">
        <v>46077.3855556036</v>
      </c>
    </row>
    <row r="6005" spans="10:10" x14ac:dyDescent="0.45">
      <c r="J6005">
        <v>46084.242455171683</v>
      </c>
    </row>
    <row r="6006" spans="10:10" x14ac:dyDescent="0.45">
      <c r="J6006">
        <v>46091.182235184606</v>
      </c>
    </row>
    <row r="6007" spans="10:10" x14ac:dyDescent="0.45">
      <c r="J6007">
        <v>46098.232136883234</v>
      </c>
    </row>
    <row r="6008" spans="10:10" x14ac:dyDescent="0.45">
      <c r="J6008">
        <v>46113.021167732411</v>
      </c>
    </row>
    <row r="6009" spans="10:10" x14ac:dyDescent="0.45">
      <c r="J6009">
        <v>46130.151461531183</v>
      </c>
    </row>
    <row r="6010" spans="10:10" x14ac:dyDescent="0.45">
      <c r="J6010">
        <v>46156.483207303711</v>
      </c>
    </row>
    <row r="6011" spans="10:10" x14ac:dyDescent="0.45">
      <c r="J6011">
        <v>46161.575846428816</v>
      </c>
    </row>
    <row r="6012" spans="10:10" x14ac:dyDescent="0.45">
      <c r="J6012">
        <v>46162.082273024746</v>
      </c>
    </row>
    <row r="6013" spans="10:10" x14ac:dyDescent="0.45">
      <c r="J6013" s="2">
        <v>46214.203132824397</v>
      </c>
    </row>
    <row r="6014" spans="10:10" x14ac:dyDescent="0.45">
      <c r="J6014">
        <v>46263.731388771994</v>
      </c>
    </row>
    <row r="6015" spans="10:10" x14ac:dyDescent="0.45">
      <c r="J6015">
        <v>46275.549484286275</v>
      </c>
    </row>
    <row r="6016" spans="10:10" x14ac:dyDescent="0.45">
      <c r="J6016">
        <v>46301.987648551891</v>
      </c>
    </row>
    <row r="6017" spans="10:10" x14ac:dyDescent="0.45">
      <c r="J6017">
        <v>46317.028480402463</v>
      </c>
    </row>
    <row r="6018" spans="10:10" x14ac:dyDescent="0.45">
      <c r="J6018">
        <v>46376.931592008077</v>
      </c>
    </row>
    <row r="6019" spans="10:10" x14ac:dyDescent="0.45">
      <c r="J6019">
        <v>46381.059062945715</v>
      </c>
    </row>
    <row r="6020" spans="10:10" x14ac:dyDescent="0.45">
      <c r="J6020">
        <v>46436.205122371</v>
      </c>
    </row>
    <row r="6021" spans="10:10" x14ac:dyDescent="0.45">
      <c r="J6021">
        <v>46523.719839930825</v>
      </c>
    </row>
    <row r="6022" spans="10:10" x14ac:dyDescent="0.45">
      <c r="J6022">
        <v>46565.549900301448</v>
      </c>
    </row>
    <row r="6023" spans="10:10" x14ac:dyDescent="0.45">
      <c r="J6023">
        <v>46661.910515961143</v>
      </c>
    </row>
    <row r="6024" spans="10:10" x14ac:dyDescent="0.45">
      <c r="J6024">
        <v>46714.345430139198</v>
      </c>
    </row>
    <row r="6025" spans="10:10" x14ac:dyDescent="0.45">
      <c r="J6025">
        <v>46726.21576653661</v>
      </c>
    </row>
    <row r="6026" spans="10:10" x14ac:dyDescent="0.45">
      <c r="J6026">
        <v>46757.540184125384</v>
      </c>
    </row>
    <row r="6027" spans="10:10" x14ac:dyDescent="0.45">
      <c r="J6027">
        <v>46784.086133536548</v>
      </c>
    </row>
    <row r="6028" spans="10:10" x14ac:dyDescent="0.45">
      <c r="J6028">
        <v>46790.270017026567</v>
      </c>
    </row>
    <row r="6029" spans="10:10" x14ac:dyDescent="0.45">
      <c r="J6029">
        <v>46830.254105227003</v>
      </c>
    </row>
    <row r="6030" spans="10:10" x14ac:dyDescent="0.45">
      <c r="J6030">
        <v>46841.401974673914</v>
      </c>
    </row>
    <row r="6031" spans="10:10" x14ac:dyDescent="0.45">
      <c r="J6031">
        <v>46869.193288774935</v>
      </c>
    </row>
    <row r="6032" spans="10:10" x14ac:dyDescent="0.45">
      <c r="J6032">
        <v>46903.770304138983</v>
      </c>
    </row>
    <row r="6033" spans="10:10" x14ac:dyDescent="0.45">
      <c r="J6033">
        <v>47004.137073906204</v>
      </c>
    </row>
    <row r="6034" spans="10:10" x14ac:dyDescent="0.45">
      <c r="J6034">
        <v>47013.473093438508</v>
      </c>
    </row>
    <row r="6035" spans="10:10" x14ac:dyDescent="0.45">
      <c r="J6035">
        <v>47041.231163658762</v>
      </c>
    </row>
    <row r="6036" spans="10:10" x14ac:dyDescent="0.45">
      <c r="J6036">
        <v>47180.848766288371</v>
      </c>
    </row>
    <row r="6037" spans="10:10" x14ac:dyDescent="0.45">
      <c r="J6037">
        <v>47194.95008938721</v>
      </c>
    </row>
    <row r="6038" spans="10:10" x14ac:dyDescent="0.45">
      <c r="J6038">
        <v>47212.204519052182</v>
      </c>
    </row>
    <row r="6039" spans="10:10" x14ac:dyDescent="0.45">
      <c r="J6039">
        <v>47221.805396635995</v>
      </c>
    </row>
    <row r="6040" spans="10:10" x14ac:dyDescent="0.45">
      <c r="J6040">
        <v>47234.852860093873</v>
      </c>
    </row>
    <row r="6041" spans="10:10" x14ac:dyDescent="0.45">
      <c r="J6041">
        <v>47260.15299337473</v>
      </c>
    </row>
    <row r="6042" spans="10:10" x14ac:dyDescent="0.45">
      <c r="J6042">
        <v>47268.272161218796</v>
      </c>
    </row>
    <row r="6043" spans="10:10" x14ac:dyDescent="0.45">
      <c r="J6043">
        <v>47291.004232558051</v>
      </c>
    </row>
    <row r="6044" spans="10:10" x14ac:dyDescent="0.45">
      <c r="J6044">
        <v>47380.787842847683</v>
      </c>
    </row>
    <row r="6045" spans="10:10" x14ac:dyDescent="0.45">
      <c r="J6045">
        <v>47395.839156564456</v>
      </c>
    </row>
    <row r="6046" spans="10:10" x14ac:dyDescent="0.45">
      <c r="J6046">
        <v>47426.488086156751</v>
      </c>
    </row>
    <row r="6047" spans="10:10" x14ac:dyDescent="0.45">
      <c r="J6047">
        <v>47494.650001270384</v>
      </c>
    </row>
    <row r="6048" spans="10:10" x14ac:dyDescent="0.45">
      <c r="J6048">
        <v>47519.852279657134</v>
      </c>
    </row>
    <row r="6049" spans="10:10" x14ac:dyDescent="0.45">
      <c r="J6049">
        <v>47575.154723421561</v>
      </c>
    </row>
    <row r="6050" spans="10:10" x14ac:dyDescent="0.45">
      <c r="J6050">
        <v>47635.895529922287</v>
      </c>
    </row>
    <row r="6051" spans="10:10" x14ac:dyDescent="0.45">
      <c r="J6051">
        <v>47653.340165137059</v>
      </c>
    </row>
    <row r="6052" spans="10:10" x14ac:dyDescent="0.45">
      <c r="J6052">
        <v>47670.840979198467</v>
      </c>
    </row>
    <row r="6053" spans="10:10" x14ac:dyDescent="0.45">
      <c r="J6053">
        <v>47721.530564584289</v>
      </c>
    </row>
    <row r="6054" spans="10:10" x14ac:dyDescent="0.45">
      <c r="J6054">
        <v>47768.076905966751</v>
      </c>
    </row>
    <row r="6055" spans="10:10" x14ac:dyDescent="0.45">
      <c r="J6055">
        <v>47796.0337408466</v>
      </c>
    </row>
    <row r="6056" spans="10:10" x14ac:dyDescent="0.45">
      <c r="J6056">
        <v>47800.993133571727</v>
      </c>
    </row>
    <row r="6057" spans="10:10" x14ac:dyDescent="0.45">
      <c r="J6057">
        <v>47802.007308612498</v>
      </c>
    </row>
    <row r="6058" spans="10:10" x14ac:dyDescent="0.45">
      <c r="J6058">
        <v>47879.595555823318</v>
      </c>
    </row>
    <row r="6059" spans="10:10" x14ac:dyDescent="0.45">
      <c r="J6059">
        <v>47938.796821041811</v>
      </c>
    </row>
    <row r="6060" spans="10:10" x14ac:dyDescent="0.45">
      <c r="J6060">
        <v>47966.864011260797</v>
      </c>
    </row>
    <row r="6061" spans="10:10" x14ac:dyDescent="0.45">
      <c r="J6061">
        <v>47996.679881846321</v>
      </c>
    </row>
    <row r="6062" spans="10:10" x14ac:dyDescent="0.45">
      <c r="J6062">
        <v>48009.491742150385</v>
      </c>
    </row>
    <row r="6063" spans="10:10" x14ac:dyDescent="0.45">
      <c r="J6063">
        <v>48034.246888050344</v>
      </c>
    </row>
    <row r="6064" spans="10:10" x14ac:dyDescent="0.45">
      <c r="J6064">
        <v>48050.227412195047</v>
      </c>
    </row>
    <row r="6065" spans="10:10" x14ac:dyDescent="0.45">
      <c r="J6065">
        <v>48052.393581366945</v>
      </c>
    </row>
    <row r="6066" spans="10:10" x14ac:dyDescent="0.45">
      <c r="J6066">
        <v>48078.103073700404</v>
      </c>
    </row>
    <row r="6067" spans="10:10" x14ac:dyDescent="0.45">
      <c r="J6067">
        <v>48177.355638889851</v>
      </c>
    </row>
    <row r="6068" spans="10:10" x14ac:dyDescent="0.45">
      <c r="J6068">
        <v>48230.047702746124</v>
      </c>
    </row>
    <row r="6069" spans="10:10" x14ac:dyDescent="0.45">
      <c r="J6069">
        <v>48355.497762440704</v>
      </c>
    </row>
    <row r="6070" spans="10:10" x14ac:dyDescent="0.45">
      <c r="J6070">
        <v>48371.140995658498</v>
      </c>
    </row>
    <row r="6071" spans="10:10" x14ac:dyDescent="0.45">
      <c r="J6071">
        <v>48395.862491088024</v>
      </c>
    </row>
    <row r="6072" spans="10:10" x14ac:dyDescent="0.45">
      <c r="J6072">
        <v>48414.551806568117</v>
      </c>
    </row>
    <row r="6073" spans="10:10" x14ac:dyDescent="0.45">
      <c r="J6073">
        <v>48419.64325135095</v>
      </c>
    </row>
    <row r="6074" spans="10:10" x14ac:dyDescent="0.45">
      <c r="J6074">
        <v>48481.760423636646</v>
      </c>
    </row>
    <row r="6075" spans="10:10" x14ac:dyDescent="0.45">
      <c r="J6075">
        <v>48558.443297096906</v>
      </c>
    </row>
    <row r="6076" spans="10:10" x14ac:dyDescent="0.45">
      <c r="J6076">
        <v>48569.147618430659</v>
      </c>
    </row>
    <row r="6077" spans="10:10" x14ac:dyDescent="0.45">
      <c r="J6077">
        <v>48570.05942696015</v>
      </c>
    </row>
    <row r="6078" spans="10:10" x14ac:dyDescent="0.45">
      <c r="J6078">
        <v>48575.213608300051</v>
      </c>
    </row>
    <row r="6079" spans="10:10" x14ac:dyDescent="0.45">
      <c r="J6079">
        <v>48593.521581607274</v>
      </c>
    </row>
    <row r="6080" spans="10:10" x14ac:dyDescent="0.45">
      <c r="J6080">
        <v>48625.656923159608</v>
      </c>
    </row>
    <row r="6081" spans="10:10" x14ac:dyDescent="0.45">
      <c r="J6081">
        <v>48626.922041985432</v>
      </c>
    </row>
    <row r="6082" spans="10:10" x14ac:dyDescent="0.45">
      <c r="J6082">
        <v>48642.631208821302</v>
      </c>
    </row>
    <row r="6083" spans="10:10" x14ac:dyDescent="0.45">
      <c r="J6083">
        <v>48643.591496992238</v>
      </c>
    </row>
    <row r="6084" spans="10:10" x14ac:dyDescent="0.45">
      <c r="J6084">
        <v>48712.173062204987</v>
      </c>
    </row>
    <row r="6085" spans="10:10" x14ac:dyDescent="0.45">
      <c r="J6085">
        <v>48778.298330124388</v>
      </c>
    </row>
    <row r="6086" spans="10:10" x14ac:dyDescent="0.45">
      <c r="J6086">
        <v>48781.27734375</v>
      </c>
    </row>
    <row r="6087" spans="10:10" x14ac:dyDescent="0.45">
      <c r="J6087">
        <v>48785.155186458527</v>
      </c>
    </row>
    <row r="6088" spans="10:10" x14ac:dyDescent="0.45">
      <c r="J6088">
        <v>48795.656842683471</v>
      </c>
    </row>
    <row r="6089" spans="10:10" x14ac:dyDescent="0.45">
      <c r="J6089">
        <v>48825.135715765544</v>
      </c>
    </row>
    <row r="6090" spans="10:10" x14ac:dyDescent="0.45">
      <c r="J6090">
        <v>48838.771982552542</v>
      </c>
    </row>
    <row r="6091" spans="10:10" x14ac:dyDescent="0.45">
      <c r="J6091">
        <v>48867.23434938529</v>
      </c>
    </row>
    <row r="6092" spans="10:10" x14ac:dyDescent="0.45">
      <c r="J6092">
        <v>48903.563364886788</v>
      </c>
    </row>
    <row r="6093" spans="10:10" x14ac:dyDescent="0.45">
      <c r="J6093">
        <v>48910.332437190053</v>
      </c>
    </row>
    <row r="6094" spans="10:10" x14ac:dyDescent="0.45">
      <c r="J6094">
        <v>49197.658992769328</v>
      </c>
    </row>
    <row r="6095" spans="10:10" x14ac:dyDescent="0.45">
      <c r="J6095">
        <v>49199.801662668149</v>
      </c>
    </row>
    <row r="6096" spans="10:10" x14ac:dyDescent="0.45">
      <c r="J6096">
        <v>49214.264861458367</v>
      </c>
    </row>
    <row r="6097" spans="10:10" x14ac:dyDescent="0.45">
      <c r="J6097">
        <v>49248.677539586628</v>
      </c>
    </row>
    <row r="6098" spans="10:10" x14ac:dyDescent="0.45">
      <c r="J6098">
        <v>49254.577008423796</v>
      </c>
    </row>
    <row r="6099" spans="10:10" x14ac:dyDescent="0.45">
      <c r="J6099">
        <v>49295.458883058942</v>
      </c>
    </row>
    <row r="6100" spans="10:10" x14ac:dyDescent="0.45">
      <c r="J6100">
        <v>49333.80677582958</v>
      </c>
    </row>
    <row r="6101" spans="10:10" x14ac:dyDescent="0.45">
      <c r="J6101">
        <v>49347.494619614976</v>
      </c>
    </row>
    <row r="6102" spans="10:10" x14ac:dyDescent="0.45">
      <c r="J6102">
        <v>49481.804430965451</v>
      </c>
    </row>
    <row r="6103" spans="10:10" x14ac:dyDescent="0.45">
      <c r="J6103">
        <v>49503.216072948439</v>
      </c>
    </row>
    <row r="6104" spans="10:10" x14ac:dyDescent="0.45">
      <c r="J6104">
        <v>49562.593925798647</v>
      </c>
    </row>
    <row r="6105" spans="10:10" x14ac:dyDescent="0.45">
      <c r="J6105">
        <v>49622.051961479941</v>
      </c>
    </row>
    <row r="6106" spans="10:10" x14ac:dyDescent="0.45">
      <c r="J6106">
        <v>49671.922917202144</v>
      </c>
    </row>
    <row r="6107" spans="10:10" x14ac:dyDescent="0.45">
      <c r="J6107">
        <v>49691.334578097187</v>
      </c>
    </row>
    <row r="6108" spans="10:10" x14ac:dyDescent="0.45">
      <c r="J6108">
        <v>49751.309286082163</v>
      </c>
    </row>
    <row r="6109" spans="10:10" x14ac:dyDescent="0.45">
      <c r="J6109">
        <v>49767.864710543334</v>
      </c>
    </row>
    <row r="6110" spans="10:10" x14ac:dyDescent="0.45">
      <c r="J6110">
        <v>49769.890843472036</v>
      </c>
    </row>
    <row r="6111" spans="10:10" x14ac:dyDescent="0.45">
      <c r="J6111">
        <v>49825.393411184821</v>
      </c>
    </row>
    <row r="6112" spans="10:10" x14ac:dyDescent="0.45">
      <c r="J6112">
        <v>49896.643690201767</v>
      </c>
    </row>
    <row r="6113" spans="10:10" x14ac:dyDescent="0.45">
      <c r="J6113">
        <v>49937.066810380798</v>
      </c>
    </row>
    <row r="6114" spans="10:10" x14ac:dyDescent="0.45">
      <c r="J6114">
        <v>49987.382095406851</v>
      </c>
    </row>
    <row r="6115" spans="10:10" x14ac:dyDescent="0.45">
      <c r="J6115">
        <v>49989.442509399392</v>
      </c>
    </row>
    <row r="6116" spans="10:10" x14ac:dyDescent="0.45">
      <c r="J6116">
        <v>50024.8812320773</v>
      </c>
    </row>
    <row r="6117" spans="10:10" x14ac:dyDescent="0.45">
      <c r="J6117">
        <v>50064.960558218721</v>
      </c>
    </row>
    <row r="6118" spans="10:10" x14ac:dyDescent="0.45">
      <c r="J6118">
        <v>50183.689812763376</v>
      </c>
    </row>
    <row r="6119" spans="10:10" x14ac:dyDescent="0.45">
      <c r="J6119">
        <v>50256.063177278389</v>
      </c>
    </row>
    <row r="6120" spans="10:10" x14ac:dyDescent="0.45">
      <c r="J6120">
        <v>50289.7687144136</v>
      </c>
    </row>
    <row r="6121" spans="10:10" x14ac:dyDescent="0.45">
      <c r="J6121">
        <v>50330.324862252244</v>
      </c>
    </row>
    <row r="6122" spans="10:10" x14ac:dyDescent="0.45">
      <c r="J6122">
        <v>50355.390227274132</v>
      </c>
    </row>
    <row r="6123" spans="10:10" x14ac:dyDescent="0.45">
      <c r="J6123">
        <v>50378.064184925483</v>
      </c>
    </row>
    <row r="6124" spans="10:10" x14ac:dyDescent="0.45">
      <c r="J6124">
        <v>50468.096692482883</v>
      </c>
    </row>
    <row r="6125" spans="10:10" x14ac:dyDescent="0.45">
      <c r="J6125">
        <v>50498.382396334644</v>
      </c>
    </row>
    <row r="6126" spans="10:10" x14ac:dyDescent="0.45">
      <c r="J6126">
        <v>50616.593089370668</v>
      </c>
    </row>
    <row r="6127" spans="10:10" x14ac:dyDescent="0.45">
      <c r="J6127">
        <v>50703.000137746654</v>
      </c>
    </row>
    <row r="6128" spans="10:10" x14ac:dyDescent="0.45">
      <c r="J6128">
        <v>50770.837074619638</v>
      </c>
    </row>
    <row r="6129" spans="10:10" x14ac:dyDescent="0.45">
      <c r="J6129">
        <v>50775.277883987459</v>
      </c>
    </row>
    <row r="6130" spans="10:10" x14ac:dyDescent="0.45">
      <c r="J6130">
        <v>50780.345305516152</v>
      </c>
    </row>
    <row r="6131" spans="10:10" x14ac:dyDescent="0.45">
      <c r="J6131">
        <v>50914.863814666511</v>
      </c>
    </row>
    <row r="6132" spans="10:10" x14ac:dyDescent="0.45">
      <c r="J6132">
        <v>50929.492704489603</v>
      </c>
    </row>
    <row r="6133" spans="10:10" x14ac:dyDescent="0.45">
      <c r="J6133">
        <v>50970.348484390983</v>
      </c>
    </row>
    <row r="6134" spans="10:10" x14ac:dyDescent="0.45">
      <c r="J6134">
        <v>51004.427171423813</v>
      </c>
    </row>
    <row r="6135" spans="10:10" x14ac:dyDescent="0.45">
      <c r="J6135">
        <v>51079.178069193244</v>
      </c>
    </row>
    <row r="6136" spans="10:10" x14ac:dyDescent="0.45">
      <c r="J6136">
        <v>51130.472314057755</v>
      </c>
    </row>
    <row r="6137" spans="10:10" x14ac:dyDescent="0.45">
      <c r="J6137">
        <v>51200.469110643666</v>
      </c>
    </row>
    <row r="6138" spans="10:10" x14ac:dyDescent="0.45">
      <c r="J6138">
        <v>51225.30926511596</v>
      </c>
    </row>
    <row r="6139" spans="10:10" x14ac:dyDescent="0.45">
      <c r="J6139">
        <v>51231.453066360053</v>
      </c>
    </row>
    <row r="6140" spans="10:10" x14ac:dyDescent="0.45">
      <c r="J6140">
        <v>51240.692444998327</v>
      </c>
    </row>
    <row r="6141" spans="10:10" x14ac:dyDescent="0.45">
      <c r="J6141">
        <v>51370.732048732061</v>
      </c>
    </row>
    <row r="6142" spans="10:10" x14ac:dyDescent="0.45">
      <c r="J6142">
        <v>51391.849350573466</v>
      </c>
    </row>
    <row r="6143" spans="10:10" x14ac:dyDescent="0.45">
      <c r="J6143">
        <v>51474.119911516063</v>
      </c>
    </row>
    <row r="6144" spans="10:10" x14ac:dyDescent="0.45">
      <c r="J6144">
        <v>51569.901684119934</v>
      </c>
    </row>
    <row r="6145" spans="10:10" x14ac:dyDescent="0.45">
      <c r="J6145">
        <v>51571.749054115171</v>
      </c>
    </row>
    <row r="6146" spans="10:10" x14ac:dyDescent="0.45">
      <c r="J6146">
        <v>51685.03875255098</v>
      </c>
    </row>
    <row r="6147" spans="10:10" x14ac:dyDescent="0.45">
      <c r="J6147">
        <v>51708.394061408188</v>
      </c>
    </row>
    <row r="6148" spans="10:10" x14ac:dyDescent="0.45">
      <c r="J6148">
        <v>51709.837393396294</v>
      </c>
    </row>
    <row r="6149" spans="10:10" x14ac:dyDescent="0.45">
      <c r="J6149">
        <v>51820.952130549085</v>
      </c>
    </row>
    <row r="6150" spans="10:10" x14ac:dyDescent="0.45">
      <c r="J6150">
        <v>51978.497769422866</v>
      </c>
    </row>
    <row r="6151" spans="10:10" x14ac:dyDescent="0.45">
      <c r="J6151">
        <v>52067.533941425536</v>
      </c>
    </row>
    <row r="6152" spans="10:10" x14ac:dyDescent="0.45">
      <c r="J6152">
        <v>52149.681269420595</v>
      </c>
    </row>
    <row r="6153" spans="10:10" x14ac:dyDescent="0.45">
      <c r="J6153">
        <v>52203.968566049392</v>
      </c>
    </row>
    <row r="6154" spans="10:10" x14ac:dyDescent="0.45">
      <c r="J6154">
        <v>52276.111572399219</v>
      </c>
    </row>
    <row r="6155" spans="10:10" x14ac:dyDescent="0.45">
      <c r="J6155">
        <v>52277.466443284298</v>
      </c>
    </row>
    <row r="6156" spans="10:10" x14ac:dyDescent="0.45">
      <c r="J6156">
        <v>52393.313582029317</v>
      </c>
    </row>
    <row r="6157" spans="10:10" x14ac:dyDescent="0.45">
      <c r="J6157">
        <v>52397.863517667414</v>
      </c>
    </row>
    <row r="6158" spans="10:10" x14ac:dyDescent="0.45">
      <c r="J6158">
        <v>52403.758067460003</v>
      </c>
    </row>
    <row r="6159" spans="10:10" x14ac:dyDescent="0.45">
      <c r="J6159">
        <v>52466.733078459896</v>
      </c>
    </row>
    <row r="6160" spans="10:10" x14ac:dyDescent="0.45">
      <c r="J6160">
        <v>52517.335490585516</v>
      </c>
    </row>
    <row r="6161" spans="10:10" x14ac:dyDescent="0.45">
      <c r="J6161">
        <v>52640.784391855297</v>
      </c>
    </row>
    <row r="6162" spans="10:10" x14ac:dyDescent="0.45">
      <c r="J6162">
        <v>52673.063817623079</v>
      </c>
    </row>
    <row r="6163" spans="10:10" x14ac:dyDescent="0.45">
      <c r="J6163">
        <v>52677.451119066791</v>
      </c>
    </row>
    <row r="6164" spans="10:10" x14ac:dyDescent="0.45">
      <c r="J6164">
        <v>52841.188952314311</v>
      </c>
    </row>
    <row r="6165" spans="10:10" x14ac:dyDescent="0.45">
      <c r="J6165">
        <v>52971.373276058512</v>
      </c>
    </row>
    <row r="6166" spans="10:10" x14ac:dyDescent="0.45">
      <c r="J6166">
        <v>53120.457245626923</v>
      </c>
    </row>
    <row r="6167" spans="10:10" x14ac:dyDescent="0.45">
      <c r="J6167">
        <v>53122.438677218008</v>
      </c>
    </row>
    <row r="6168" spans="10:10" x14ac:dyDescent="0.45">
      <c r="J6168">
        <v>53162.279159802805</v>
      </c>
    </row>
    <row r="6169" spans="10:10" x14ac:dyDescent="0.45">
      <c r="J6169">
        <v>53217.219170918215</v>
      </c>
    </row>
    <row r="6170" spans="10:10" x14ac:dyDescent="0.45">
      <c r="J6170">
        <v>53229.922021795021</v>
      </c>
    </row>
    <row r="6171" spans="10:10" x14ac:dyDescent="0.45">
      <c r="J6171">
        <v>53296.579279885169</v>
      </c>
    </row>
    <row r="6172" spans="10:10" x14ac:dyDescent="0.45">
      <c r="J6172">
        <v>53297.386290159528</v>
      </c>
    </row>
    <row r="6173" spans="10:10" x14ac:dyDescent="0.45">
      <c r="J6173">
        <v>53401.178230190213</v>
      </c>
    </row>
    <row r="6174" spans="10:10" x14ac:dyDescent="0.45">
      <c r="J6174">
        <v>53480.397194676443</v>
      </c>
    </row>
    <row r="6175" spans="10:10" x14ac:dyDescent="0.45">
      <c r="J6175">
        <v>53517.419549887993</v>
      </c>
    </row>
    <row r="6176" spans="10:10" x14ac:dyDescent="0.45">
      <c r="J6176">
        <v>53548.179186702662</v>
      </c>
    </row>
    <row r="6177" spans="10:10" x14ac:dyDescent="0.45">
      <c r="J6177">
        <v>53564.227891667033</v>
      </c>
    </row>
    <row r="6178" spans="10:10" x14ac:dyDescent="0.45">
      <c r="J6178">
        <v>53647.342814293384</v>
      </c>
    </row>
    <row r="6179" spans="10:10" x14ac:dyDescent="0.45">
      <c r="J6179">
        <v>53808.784112706591</v>
      </c>
    </row>
    <row r="6180" spans="10:10" x14ac:dyDescent="0.45">
      <c r="J6180">
        <v>53854.199631982527</v>
      </c>
    </row>
    <row r="6181" spans="10:10" x14ac:dyDescent="0.45">
      <c r="J6181">
        <v>53869.832118355604</v>
      </c>
    </row>
    <row r="6182" spans="10:10" x14ac:dyDescent="0.45">
      <c r="J6182">
        <v>53930.827387262187</v>
      </c>
    </row>
    <row r="6183" spans="10:10" x14ac:dyDescent="0.45">
      <c r="J6183">
        <v>53945.588176450517</v>
      </c>
    </row>
    <row r="6184" spans="10:10" x14ac:dyDescent="0.45">
      <c r="J6184">
        <v>53952.204730002421</v>
      </c>
    </row>
    <row r="6185" spans="10:10" x14ac:dyDescent="0.45">
      <c r="J6185">
        <v>53984.124697907493</v>
      </c>
    </row>
    <row r="6186" spans="10:10" x14ac:dyDescent="0.45">
      <c r="J6186">
        <v>54110.253664881202</v>
      </c>
    </row>
    <row r="6187" spans="10:10" x14ac:dyDescent="0.45">
      <c r="J6187">
        <v>54187.804748576396</v>
      </c>
    </row>
    <row r="6188" spans="10:10" x14ac:dyDescent="0.45">
      <c r="J6188">
        <v>54217.977244461938</v>
      </c>
    </row>
    <row r="6189" spans="10:10" x14ac:dyDescent="0.45">
      <c r="J6189">
        <v>54299.056461322791</v>
      </c>
    </row>
    <row r="6190" spans="10:10" x14ac:dyDescent="0.45">
      <c r="J6190">
        <v>54369.176646134503</v>
      </c>
    </row>
    <row r="6191" spans="10:10" x14ac:dyDescent="0.45">
      <c r="J6191">
        <v>54383.806233221861</v>
      </c>
    </row>
    <row r="6192" spans="10:10" x14ac:dyDescent="0.45">
      <c r="J6192">
        <v>54413.964068281304</v>
      </c>
    </row>
    <row r="6193" spans="10:10" x14ac:dyDescent="0.45">
      <c r="J6193">
        <v>54432.332994981021</v>
      </c>
    </row>
    <row r="6194" spans="10:10" x14ac:dyDescent="0.45">
      <c r="J6194">
        <v>54514.926805981908</v>
      </c>
    </row>
    <row r="6195" spans="10:10" x14ac:dyDescent="0.45">
      <c r="J6195">
        <v>54638.741234211513</v>
      </c>
    </row>
    <row r="6196" spans="10:10" x14ac:dyDescent="0.45">
      <c r="J6196">
        <v>54729.036515636559</v>
      </c>
    </row>
    <row r="6197" spans="10:10" x14ac:dyDescent="0.45">
      <c r="J6197">
        <v>54758.673464407388</v>
      </c>
    </row>
    <row r="6198" spans="10:10" x14ac:dyDescent="0.45">
      <c r="J6198">
        <v>54787.337505151911</v>
      </c>
    </row>
    <row r="6199" spans="10:10" x14ac:dyDescent="0.45">
      <c r="J6199">
        <v>55029.853429117458</v>
      </c>
    </row>
    <row r="6200" spans="10:10" x14ac:dyDescent="0.45">
      <c r="J6200">
        <v>55127.467772176366</v>
      </c>
    </row>
    <row r="6201" spans="10:10" x14ac:dyDescent="0.45">
      <c r="J6201">
        <v>55153.394018296698</v>
      </c>
    </row>
    <row r="6202" spans="10:10" x14ac:dyDescent="0.45">
      <c r="J6202">
        <v>55271.597600265937</v>
      </c>
    </row>
    <row r="6203" spans="10:10" x14ac:dyDescent="0.45">
      <c r="J6203">
        <v>55348.597710925023</v>
      </c>
    </row>
    <row r="6204" spans="10:10" x14ac:dyDescent="0.45">
      <c r="J6204">
        <v>55618.633764183571</v>
      </c>
    </row>
    <row r="6205" spans="10:10" x14ac:dyDescent="0.45">
      <c r="J6205">
        <v>55636.689649761887</v>
      </c>
    </row>
    <row r="6206" spans="10:10" x14ac:dyDescent="0.45">
      <c r="J6206">
        <v>55638.492059179407</v>
      </c>
    </row>
    <row r="6207" spans="10:10" x14ac:dyDescent="0.45">
      <c r="J6207" s="2">
        <v>55658.837043086591</v>
      </c>
    </row>
    <row r="6208" spans="10:10" x14ac:dyDescent="0.45">
      <c r="J6208">
        <v>55667.468777864364</v>
      </c>
    </row>
    <row r="6209" spans="10:10" x14ac:dyDescent="0.45">
      <c r="J6209">
        <v>55796.745466763234</v>
      </c>
    </row>
    <row r="6210" spans="10:10" x14ac:dyDescent="0.45">
      <c r="J6210">
        <v>55941.5859375</v>
      </c>
    </row>
    <row r="6211" spans="10:10" x14ac:dyDescent="0.45">
      <c r="J6211">
        <v>56037.567993605953</v>
      </c>
    </row>
    <row r="6212" spans="10:10" x14ac:dyDescent="0.45">
      <c r="J6212">
        <v>56043.042695697033</v>
      </c>
    </row>
    <row r="6213" spans="10:10" x14ac:dyDescent="0.45">
      <c r="J6213">
        <v>56120.095842046554</v>
      </c>
    </row>
    <row r="6214" spans="10:10" x14ac:dyDescent="0.45">
      <c r="J6214">
        <v>56141.775166448591</v>
      </c>
    </row>
    <row r="6215" spans="10:10" x14ac:dyDescent="0.45">
      <c r="J6215">
        <v>56153.820115573471</v>
      </c>
    </row>
    <row r="6216" spans="10:10" x14ac:dyDescent="0.45">
      <c r="J6216">
        <v>56181.005813740296</v>
      </c>
    </row>
    <row r="6217" spans="10:10" x14ac:dyDescent="0.45">
      <c r="J6217">
        <v>56181.304566685714</v>
      </c>
    </row>
    <row r="6218" spans="10:10" x14ac:dyDescent="0.45">
      <c r="J6218">
        <v>56247.415591699813</v>
      </c>
    </row>
    <row r="6219" spans="10:10" x14ac:dyDescent="0.45">
      <c r="J6219">
        <v>56273.040562701703</v>
      </c>
    </row>
    <row r="6220" spans="10:10" x14ac:dyDescent="0.45">
      <c r="J6220">
        <v>56289.175536949013</v>
      </c>
    </row>
    <row r="6221" spans="10:10" x14ac:dyDescent="0.45">
      <c r="J6221">
        <v>56310.311745818915</v>
      </c>
    </row>
    <row r="6222" spans="10:10" x14ac:dyDescent="0.45">
      <c r="J6222">
        <v>56406.468579298649</v>
      </c>
    </row>
    <row r="6223" spans="10:10" x14ac:dyDescent="0.45">
      <c r="J6223">
        <v>56530.629682506442</v>
      </c>
    </row>
    <row r="6224" spans="10:10" x14ac:dyDescent="0.45">
      <c r="J6224">
        <v>56593.413437828225</v>
      </c>
    </row>
    <row r="6225" spans="10:10" x14ac:dyDescent="0.45">
      <c r="J6225">
        <v>56636.495303054166</v>
      </c>
    </row>
    <row r="6226" spans="10:10" x14ac:dyDescent="0.45">
      <c r="J6226">
        <v>56679.51857513062</v>
      </c>
    </row>
    <row r="6227" spans="10:10" x14ac:dyDescent="0.45">
      <c r="J6227">
        <v>56712.469571978043</v>
      </c>
    </row>
    <row r="6228" spans="10:10" x14ac:dyDescent="0.45">
      <c r="J6228">
        <v>56712.569265615311</v>
      </c>
    </row>
    <row r="6229" spans="10:10" x14ac:dyDescent="0.45">
      <c r="J6229">
        <v>56761.482413222351</v>
      </c>
    </row>
    <row r="6230" spans="10:10" x14ac:dyDescent="0.45">
      <c r="J6230">
        <v>56790.376617769165</v>
      </c>
    </row>
    <row r="6231" spans="10:10" x14ac:dyDescent="0.45">
      <c r="J6231">
        <v>56802.010253314642</v>
      </c>
    </row>
    <row r="6232" spans="10:10" x14ac:dyDescent="0.45">
      <c r="J6232">
        <v>56805.646767677907</v>
      </c>
    </row>
    <row r="6233" spans="10:10" x14ac:dyDescent="0.45">
      <c r="J6233">
        <v>56828.1260389573</v>
      </c>
    </row>
    <row r="6234" spans="10:10" x14ac:dyDescent="0.45">
      <c r="J6234">
        <v>56849.46979231594</v>
      </c>
    </row>
    <row r="6235" spans="10:10" x14ac:dyDescent="0.45">
      <c r="J6235">
        <v>56912.696191203475</v>
      </c>
    </row>
    <row r="6236" spans="10:10" x14ac:dyDescent="0.45">
      <c r="J6236">
        <v>56926.2399029671</v>
      </c>
    </row>
    <row r="6237" spans="10:10" x14ac:dyDescent="0.45">
      <c r="J6237">
        <v>57046.446307695129</v>
      </c>
    </row>
    <row r="6238" spans="10:10" x14ac:dyDescent="0.45">
      <c r="J6238">
        <v>57163.34921272986</v>
      </c>
    </row>
    <row r="6239" spans="10:10" x14ac:dyDescent="0.45">
      <c r="J6239">
        <v>57197.767624717504</v>
      </c>
    </row>
    <row r="6240" spans="10:10" x14ac:dyDescent="0.45">
      <c r="J6240">
        <v>57204.5859375</v>
      </c>
    </row>
    <row r="6241" spans="10:10" x14ac:dyDescent="0.45">
      <c r="J6241">
        <v>57220.817061870977</v>
      </c>
    </row>
    <row r="6242" spans="10:10" x14ac:dyDescent="0.45">
      <c r="J6242">
        <v>57233.623168561782</v>
      </c>
    </row>
    <row r="6243" spans="10:10" x14ac:dyDescent="0.45">
      <c r="J6243">
        <v>57236.033459126615</v>
      </c>
    </row>
    <row r="6244" spans="10:10" x14ac:dyDescent="0.45">
      <c r="J6244">
        <v>57419.932162679826</v>
      </c>
    </row>
    <row r="6245" spans="10:10" x14ac:dyDescent="0.45">
      <c r="J6245">
        <v>57489.265719621864</v>
      </c>
    </row>
    <row r="6246" spans="10:10" x14ac:dyDescent="0.45">
      <c r="J6246">
        <v>57493.581055921073</v>
      </c>
    </row>
    <row r="6247" spans="10:10" x14ac:dyDescent="0.45">
      <c r="J6247">
        <v>57525.525394451797</v>
      </c>
    </row>
    <row r="6248" spans="10:10" x14ac:dyDescent="0.45">
      <c r="J6248">
        <v>57893.40835871522</v>
      </c>
    </row>
    <row r="6249" spans="10:10" x14ac:dyDescent="0.45">
      <c r="J6249">
        <v>57915.494003653548</v>
      </c>
    </row>
    <row r="6250" spans="10:10" x14ac:dyDescent="0.45">
      <c r="J6250">
        <v>57976.628204291039</v>
      </c>
    </row>
    <row r="6251" spans="10:10" x14ac:dyDescent="0.45">
      <c r="J6251">
        <v>58182.33694775006</v>
      </c>
    </row>
    <row r="6252" spans="10:10" x14ac:dyDescent="0.45">
      <c r="J6252">
        <v>58187.476407253474</v>
      </c>
    </row>
    <row r="6253" spans="10:10" x14ac:dyDescent="0.45">
      <c r="J6253">
        <v>58219.614346352311</v>
      </c>
    </row>
    <row r="6254" spans="10:10" x14ac:dyDescent="0.45">
      <c r="J6254">
        <v>58317.828030697987</v>
      </c>
    </row>
    <row r="6255" spans="10:10" x14ac:dyDescent="0.45">
      <c r="J6255">
        <v>58343.788184650999</v>
      </c>
    </row>
    <row r="6256" spans="10:10" x14ac:dyDescent="0.45">
      <c r="J6256">
        <v>58425.942712261422</v>
      </c>
    </row>
    <row r="6257" spans="10:10" x14ac:dyDescent="0.45">
      <c r="J6257">
        <v>58523.033781624559</v>
      </c>
    </row>
    <row r="6258" spans="10:10" x14ac:dyDescent="0.45">
      <c r="J6258">
        <v>58544.469542553641</v>
      </c>
    </row>
    <row r="6259" spans="10:10" x14ac:dyDescent="0.45">
      <c r="J6259">
        <v>58552.783917771907</v>
      </c>
    </row>
    <row r="6260" spans="10:10" x14ac:dyDescent="0.45">
      <c r="J6260">
        <v>58575.679271754409</v>
      </c>
    </row>
    <row r="6261" spans="10:10" x14ac:dyDescent="0.45">
      <c r="J6261">
        <v>58685.87269977104</v>
      </c>
    </row>
    <row r="6262" spans="10:10" x14ac:dyDescent="0.45">
      <c r="J6262">
        <v>58702.86732479593</v>
      </c>
    </row>
    <row r="6263" spans="10:10" x14ac:dyDescent="0.45">
      <c r="J6263">
        <v>58819.260914258382</v>
      </c>
    </row>
    <row r="6264" spans="10:10" x14ac:dyDescent="0.45">
      <c r="J6264">
        <v>58821.693465090095</v>
      </c>
    </row>
    <row r="6265" spans="10:10" x14ac:dyDescent="0.45">
      <c r="J6265">
        <v>58828.707522483819</v>
      </c>
    </row>
    <row r="6266" spans="10:10" x14ac:dyDescent="0.45">
      <c r="J6266">
        <v>58871.959595165412</v>
      </c>
    </row>
    <row r="6267" spans="10:10" x14ac:dyDescent="0.45">
      <c r="J6267">
        <v>59008.535378536078</v>
      </c>
    </row>
    <row r="6268" spans="10:10" x14ac:dyDescent="0.45">
      <c r="J6268">
        <v>59124.925365524126</v>
      </c>
    </row>
    <row r="6269" spans="10:10" x14ac:dyDescent="0.45">
      <c r="J6269">
        <v>59260.913176193761</v>
      </c>
    </row>
    <row r="6270" spans="10:10" x14ac:dyDescent="0.45">
      <c r="J6270">
        <v>59270.727649698478</v>
      </c>
    </row>
    <row r="6271" spans="10:10" x14ac:dyDescent="0.45">
      <c r="J6271">
        <v>59280.199202882854</v>
      </c>
    </row>
    <row r="6272" spans="10:10" x14ac:dyDescent="0.45">
      <c r="J6272">
        <v>59415.313240031508</v>
      </c>
    </row>
    <row r="6273" spans="10:10" x14ac:dyDescent="0.45">
      <c r="J6273">
        <v>59440.915860766581</v>
      </c>
    </row>
    <row r="6274" spans="10:10" x14ac:dyDescent="0.45">
      <c r="J6274">
        <v>59713.172224115551</v>
      </c>
    </row>
    <row r="6275" spans="10:10" x14ac:dyDescent="0.45">
      <c r="J6275">
        <v>59920.956035347066</v>
      </c>
    </row>
    <row r="6276" spans="10:10" x14ac:dyDescent="0.45">
      <c r="J6276">
        <v>60047.719072830689</v>
      </c>
    </row>
    <row r="6277" spans="10:10" x14ac:dyDescent="0.45">
      <c r="J6277">
        <v>60199.850796778795</v>
      </c>
    </row>
    <row r="6278" spans="10:10" x14ac:dyDescent="0.45">
      <c r="J6278">
        <v>60321.061147580942</v>
      </c>
    </row>
    <row r="6279" spans="10:10" x14ac:dyDescent="0.45">
      <c r="J6279">
        <v>60354.927942212104</v>
      </c>
    </row>
    <row r="6280" spans="10:10" x14ac:dyDescent="0.45">
      <c r="J6280">
        <v>60386.979195436521</v>
      </c>
    </row>
    <row r="6281" spans="10:10" x14ac:dyDescent="0.45">
      <c r="J6281">
        <v>60484.738543418323</v>
      </c>
    </row>
    <row r="6282" spans="10:10" x14ac:dyDescent="0.45">
      <c r="J6282">
        <v>60523.81794408249</v>
      </c>
    </row>
    <row r="6283" spans="10:10" x14ac:dyDescent="0.45">
      <c r="J6283">
        <v>60576.617704510289</v>
      </c>
    </row>
    <row r="6284" spans="10:10" x14ac:dyDescent="0.45">
      <c r="J6284">
        <v>60594.96640019097</v>
      </c>
    </row>
    <row r="6285" spans="10:10" x14ac:dyDescent="0.45">
      <c r="J6285">
        <v>60620.380774758312</v>
      </c>
    </row>
    <row r="6286" spans="10:10" x14ac:dyDescent="0.45">
      <c r="J6286">
        <v>60669.213774653123</v>
      </c>
    </row>
    <row r="6287" spans="10:10" x14ac:dyDescent="0.45">
      <c r="J6287">
        <v>60754.181691637677</v>
      </c>
    </row>
    <row r="6288" spans="10:10" x14ac:dyDescent="0.45">
      <c r="J6288">
        <v>60846.983027027876</v>
      </c>
    </row>
    <row r="6289" spans="10:10" x14ac:dyDescent="0.45">
      <c r="J6289">
        <v>60893.682135581243</v>
      </c>
    </row>
    <row r="6290" spans="10:10" x14ac:dyDescent="0.45">
      <c r="J6290">
        <v>60900.275292453734</v>
      </c>
    </row>
    <row r="6291" spans="10:10" x14ac:dyDescent="0.45">
      <c r="J6291">
        <v>61050.057762594195</v>
      </c>
    </row>
    <row r="6292" spans="10:10" x14ac:dyDescent="0.45">
      <c r="J6292">
        <v>61221.419540070128</v>
      </c>
    </row>
    <row r="6293" spans="10:10" x14ac:dyDescent="0.45">
      <c r="J6293">
        <v>61239.66015625</v>
      </c>
    </row>
    <row r="6294" spans="10:10" x14ac:dyDescent="0.45">
      <c r="J6294">
        <v>61321.691319445956</v>
      </c>
    </row>
    <row r="6295" spans="10:10" x14ac:dyDescent="0.45">
      <c r="J6295">
        <v>61347.157848319192</v>
      </c>
    </row>
    <row r="6296" spans="10:10" x14ac:dyDescent="0.45">
      <c r="J6296">
        <v>61462.683132522507</v>
      </c>
    </row>
    <row r="6297" spans="10:10" x14ac:dyDescent="0.45">
      <c r="J6297">
        <v>61572.550591872146</v>
      </c>
    </row>
    <row r="6298" spans="10:10" x14ac:dyDescent="0.45">
      <c r="J6298">
        <v>61610.213274071466</v>
      </c>
    </row>
    <row r="6299" spans="10:10" x14ac:dyDescent="0.45">
      <c r="J6299">
        <v>61612.942392558158</v>
      </c>
    </row>
    <row r="6300" spans="10:10" x14ac:dyDescent="0.45">
      <c r="J6300">
        <v>61656.46617085157</v>
      </c>
    </row>
    <row r="6301" spans="10:10" x14ac:dyDescent="0.45">
      <c r="J6301">
        <v>61657.680280974426</v>
      </c>
    </row>
    <row r="6302" spans="10:10" x14ac:dyDescent="0.45">
      <c r="J6302">
        <v>61715.334968937015</v>
      </c>
    </row>
    <row r="6303" spans="10:10" x14ac:dyDescent="0.45">
      <c r="J6303">
        <v>62072.753985490912</v>
      </c>
    </row>
    <row r="6304" spans="10:10" x14ac:dyDescent="0.45">
      <c r="J6304">
        <v>62202.885920257198</v>
      </c>
    </row>
    <row r="6305" spans="10:10" x14ac:dyDescent="0.45">
      <c r="J6305">
        <v>62331.316161855983</v>
      </c>
    </row>
    <row r="6306" spans="10:10" x14ac:dyDescent="0.45">
      <c r="J6306">
        <v>62345.253846543266</v>
      </c>
    </row>
    <row r="6307" spans="10:10" x14ac:dyDescent="0.45">
      <c r="J6307">
        <v>62433.634396681744</v>
      </c>
    </row>
    <row r="6308" spans="10:10" x14ac:dyDescent="0.45">
      <c r="J6308">
        <v>62460.090815700241</v>
      </c>
    </row>
    <row r="6309" spans="10:10" x14ac:dyDescent="0.45">
      <c r="J6309">
        <v>62530.765319923936</v>
      </c>
    </row>
    <row r="6310" spans="10:10" x14ac:dyDescent="0.45">
      <c r="J6310">
        <v>62578.070841515597</v>
      </c>
    </row>
    <row r="6311" spans="10:10" x14ac:dyDescent="0.45">
      <c r="J6311">
        <v>62596.630202752414</v>
      </c>
    </row>
    <row r="6312" spans="10:10" x14ac:dyDescent="0.45">
      <c r="J6312">
        <v>62682.289947438905</v>
      </c>
    </row>
    <row r="6313" spans="10:10" x14ac:dyDescent="0.45">
      <c r="J6313">
        <v>62707.826358242753</v>
      </c>
    </row>
    <row r="6314" spans="10:10" x14ac:dyDescent="0.45">
      <c r="J6314">
        <v>62731.700616293034</v>
      </c>
    </row>
    <row r="6315" spans="10:10" x14ac:dyDescent="0.45">
      <c r="J6315">
        <v>62778.634840329272</v>
      </c>
    </row>
    <row r="6316" spans="10:10" x14ac:dyDescent="0.45">
      <c r="J6316">
        <v>62875.666138272842</v>
      </c>
    </row>
    <row r="6317" spans="10:10" x14ac:dyDescent="0.45">
      <c r="J6317">
        <v>62968.942231189205</v>
      </c>
    </row>
    <row r="6318" spans="10:10" x14ac:dyDescent="0.45">
      <c r="J6318">
        <v>63074.748731701227</v>
      </c>
    </row>
    <row r="6319" spans="10:10" x14ac:dyDescent="0.45">
      <c r="J6319">
        <v>63267.72582378376</v>
      </c>
    </row>
    <row r="6320" spans="10:10" x14ac:dyDescent="0.45">
      <c r="J6320">
        <v>63417.043811031886</v>
      </c>
    </row>
    <row r="6321" spans="10:10" x14ac:dyDescent="0.45">
      <c r="J6321">
        <v>63726.413338972634</v>
      </c>
    </row>
    <row r="6322" spans="10:10" x14ac:dyDescent="0.45">
      <c r="J6322">
        <v>64060.56860424245</v>
      </c>
    </row>
    <row r="6323" spans="10:10" x14ac:dyDescent="0.45">
      <c r="J6323">
        <v>64091.225182954826</v>
      </c>
    </row>
    <row r="6324" spans="10:10" x14ac:dyDescent="0.45">
      <c r="J6324">
        <v>64125.217722583795</v>
      </c>
    </row>
    <row r="6325" spans="10:10" x14ac:dyDescent="0.45">
      <c r="J6325">
        <v>64285.646146507541</v>
      </c>
    </row>
    <row r="6326" spans="10:10" x14ac:dyDescent="0.45">
      <c r="J6326">
        <v>64373.925691329117</v>
      </c>
    </row>
    <row r="6327" spans="10:10" x14ac:dyDescent="0.45">
      <c r="J6327">
        <v>64401.50743542087</v>
      </c>
    </row>
    <row r="6328" spans="10:10" x14ac:dyDescent="0.45">
      <c r="J6328">
        <v>64589.555919686303</v>
      </c>
    </row>
    <row r="6329" spans="10:10" x14ac:dyDescent="0.45">
      <c r="J6329">
        <v>64694.433416102816</v>
      </c>
    </row>
    <row r="6330" spans="10:10" x14ac:dyDescent="0.45">
      <c r="J6330">
        <v>64853.583847453243</v>
      </c>
    </row>
    <row r="6331" spans="10:10" x14ac:dyDescent="0.45">
      <c r="J6331">
        <v>65033.616181807709</v>
      </c>
    </row>
    <row r="6332" spans="10:10" x14ac:dyDescent="0.45">
      <c r="J6332">
        <v>65148.826452038214</v>
      </c>
    </row>
    <row r="6333" spans="10:10" x14ac:dyDescent="0.45">
      <c r="J6333">
        <v>65227.956591103524</v>
      </c>
    </row>
    <row r="6334" spans="10:10" x14ac:dyDescent="0.45">
      <c r="J6334">
        <v>65282.584193192313</v>
      </c>
    </row>
    <row r="6335" spans="10:10" x14ac:dyDescent="0.45">
      <c r="J6335">
        <v>65352.834418227678</v>
      </c>
    </row>
    <row r="6336" spans="10:10" x14ac:dyDescent="0.45">
      <c r="J6336">
        <v>65774.35207462238</v>
      </c>
    </row>
    <row r="6337" spans="10:10" x14ac:dyDescent="0.45">
      <c r="J6337">
        <v>65871.771515776942</v>
      </c>
    </row>
    <row r="6338" spans="10:10" x14ac:dyDescent="0.45">
      <c r="J6338">
        <v>65884.937626060288</v>
      </c>
    </row>
    <row r="6339" spans="10:10" x14ac:dyDescent="0.45">
      <c r="J6339">
        <v>66212.962556151993</v>
      </c>
    </row>
    <row r="6340" spans="10:10" x14ac:dyDescent="0.45">
      <c r="J6340">
        <v>66283.724531648812</v>
      </c>
    </row>
    <row r="6341" spans="10:10" x14ac:dyDescent="0.45">
      <c r="J6341">
        <v>66332.461437419755</v>
      </c>
    </row>
    <row r="6342" spans="10:10" x14ac:dyDescent="0.45">
      <c r="J6342">
        <v>66375.61645557273</v>
      </c>
    </row>
    <row r="6343" spans="10:10" x14ac:dyDescent="0.45">
      <c r="J6343">
        <v>67110.604570550189</v>
      </c>
    </row>
    <row r="6344" spans="10:10" x14ac:dyDescent="0.45">
      <c r="J6344">
        <v>67201.520927434671</v>
      </c>
    </row>
    <row r="6345" spans="10:10" x14ac:dyDescent="0.45">
      <c r="J6345">
        <v>67239.576951465089</v>
      </c>
    </row>
    <row r="6346" spans="10:10" x14ac:dyDescent="0.45">
      <c r="J6346">
        <v>67258.846100093811</v>
      </c>
    </row>
    <row r="6347" spans="10:10" x14ac:dyDescent="0.45">
      <c r="J6347">
        <v>67350.751874775699</v>
      </c>
    </row>
    <row r="6348" spans="10:10" x14ac:dyDescent="0.45">
      <c r="J6348">
        <v>67364.182507424703</v>
      </c>
    </row>
    <row r="6349" spans="10:10" x14ac:dyDescent="0.45">
      <c r="J6349">
        <v>67377.926225877221</v>
      </c>
    </row>
    <row r="6350" spans="10:10" x14ac:dyDescent="0.45">
      <c r="J6350">
        <v>67401.121292925265</v>
      </c>
    </row>
    <row r="6351" spans="10:10" x14ac:dyDescent="0.45">
      <c r="J6351">
        <v>67589.839905541361</v>
      </c>
    </row>
    <row r="6352" spans="10:10" x14ac:dyDescent="0.45">
      <c r="J6352">
        <v>67702.147392995801</v>
      </c>
    </row>
    <row r="6353" spans="10:10" x14ac:dyDescent="0.45">
      <c r="J6353">
        <v>67735.348085201869</v>
      </c>
    </row>
    <row r="6354" spans="10:10" x14ac:dyDescent="0.45">
      <c r="J6354">
        <v>68043.231215685853</v>
      </c>
    </row>
    <row r="6355" spans="10:10" x14ac:dyDescent="0.45">
      <c r="J6355">
        <v>68157.834786076055</v>
      </c>
    </row>
    <row r="6356" spans="10:10" x14ac:dyDescent="0.45">
      <c r="J6356">
        <v>68336.599195309202</v>
      </c>
    </row>
    <row r="6357" spans="10:10" x14ac:dyDescent="0.45">
      <c r="J6357">
        <v>68573.564878644625</v>
      </c>
    </row>
    <row r="6358" spans="10:10" x14ac:dyDescent="0.45">
      <c r="J6358">
        <v>68602.149100847484</v>
      </c>
    </row>
    <row r="6359" spans="10:10" x14ac:dyDescent="0.45">
      <c r="J6359">
        <v>68692.894466621976</v>
      </c>
    </row>
    <row r="6360" spans="10:10" x14ac:dyDescent="0.45">
      <c r="J6360">
        <v>68787.854749426595</v>
      </c>
    </row>
    <row r="6361" spans="10:10" x14ac:dyDescent="0.45">
      <c r="J6361">
        <v>68804.9832153264</v>
      </c>
    </row>
    <row r="6362" spans="10:10" x14ac:dyDescent="0.45">
      <c r="J6362">
        <v>69059.176826911193</v>
      </c>
    </row>
    <row r="6363" spans="10:10" x14ac:dyDescent="0.45">
      <c r="J6363">
        <v>69353.679866617793</v>
      </c>
    </row>
    <row r="6364" spans="10:10" x14ac:dyDescent="0.45">
      <c r="J6364">
        <v>69715.180968092885</v>
      </c>
    </row>
    <row r="6365" spans="10:10" x14ac:dyDescent="0.45">
      <c r="J6365">
        <v>69752.38417825487</v>
      </c>
    </row>
    <row r="6366" spans="10:10" x14ac:dyDescent="0.45">
      <c r="J6366">
        <v>69787.963339360489</v>
      </c>
    </row>
    <row r="6367" spans="10:10" x14ac:dyDescent="0.45">
      <c r="J6367">
        <v>69833.49487610154</v>
      </c>
    </row>
    <row r="6368" spans="10:10" x14ac:dyDescent="0.45">
      <c r="J6368">
        <v>70253.846369338615</v>
      </c>
    </row>
    <row r="6369" spans="10:10" x14ac:dyDescent="0.45">
      <c r="J6369">
        <v>70478.78736354108</v>
      </c>
    </row>
    <row r="6370" spans="10:10" x14ac:dyDescent="0.45">
      <c r="J6370">
        <v>70513.474870698075</v>
      </c>
    </row>
    <row r="6371" spans="10:10" x14ac:dyDescent="0.45">
      <c r="J6371">
        <v>70734.94256479021</v>
      </c>
    </row>
    <row r="6372" spans="10:10" x14ac:dyDescent="0.45">
      <c r="J6372">
        <v>70939.605518035984</v>
      </c>
    </row>
    <row r="6373" spans="10:10" x14ac:dyDescent="0.45">
      <c r="J6373">
        <v>71030.460171809304</v>
      </c>
    </row>
    <row r="6374" spans="10:10" x14ac:dyDescent="0.45">
      <c r="J6374">
        <v>71193.215850978784</v>
      </c>
    </row>
    <row r="6375" spans="10:10" x14ac:dyDescent="0.45">
      <c r="J6375">
        <v>71307.401727721808</v>
      </c>
    </row>
    <row r="6376" spans="10:10" x14ac:dyDescent="0.45">
      <c r="J6376">
        <v>71505.851568719445</v>
      </c>
    </row>
    <row r="6377" spans="10:10" x14ac:dyDescent="0.45">
      <c r="J6377">
        <v>71607.456829464936</v>
      </c>
    </row>
    <row r="6378" spans="10:10" x14ac:dyDescent="0.45">
      <c r="J6378">
        <v>71617.901749632074</v>
      </c>
    </row>
    <row r="6379" spans="10:10" x14ac:dyDescent="0.45">
      <c r="J6379">
        <v>72126.002888808871</v>
      </c>
    </row>
    <row r="6380" spans="10:10" x14ac:dyDescent="0.45">
      <c r="J6380">
        <v>73012.819872037435</v>
      </c>
    </row>
    <row r="6381" spans="10:10" x14ac:dyDescent="0.45">
      <c r="J6381">
        <v>73426.227783726848</v>
      </c>
    </row>
    <row r="6382" spans="10:10" x14ac:dyDescent="0.45">
      <c r="J6382">
        <v>73737.447544710463</v>
      </c>
    </row>
    <row r="6383" spans="10:10" x14ac:dyDescent="0.45">
      <c r="J6383">
        <v>73777.744394525143</v>
      </c>
    </row>
    <row r="6384" spans="10:10" x14ac:dyDescent="0.45">
      <c r="J6384">
        <v>74177.782524827679</v>
      </c>
    </row>
    <row r="6385" spans="10:10" x14ac:dyDescent="0.45">
      <c r="J6385">
        <v>75071.18005165302</v>
      </c>
    </row>
    <row r="6386" spans="10:10" x14ac:dyDescent="0.45">
      <c r="J6386">
        <v>75184.086663655922</v>
      </c>
    </row>
    <row r="6387" spans="10:10" x14ac:dyDescent="0.45">
      <c r="J6387">
        <v>75215.746278056016</v>
      </c>
    </row>
    <row r="6388" spans="10:10" x14ac:dyDescent="0.45">
      <c r="J6388">
        <v>75400.555798417743</v>
      </c>
    </row>
    <row r="6389" spans="10:10" x14ac:dyDescent="0.45">
      <c r="J6389">
        <v>75677.045922886216</v>
      </c>
    </row>
    <row r="6390" spans="10:10" x14ac:dyDescent="0.45">
      <c r="J6390">
        <v>76374.817942687354</v>
      </c>
    </row>
    <row r="6391" spans="10:10" x14ac:dyDescent="0.45">
      <c r="J6391">
        <v>76666.642084118939</v>
      </c>
    </row>
    <row r="6392" spans="10:10" x14ac:dyDescent="0.45">
      <c r="J6392">
        <v>76812.538800244496</v>
      </c>
    </row>
    <row r="6393" spans="10:10" x14ac:dyDescent="0.45">
      <c r="J6393">
        <v>76830.585900147795</v>
      </c>
    </row>
    <row r="6394" spans="10:10" x14ac:dyDescent="0.45">
      <c r="J6394">
        <v>76884.946898334485</v>
      </c>
    </row>
    <row r="6395" spans="10:10" x14ac:dyDescent="0.45">
      <c r="J6395">
        <v>77152.223761336121</v>
      </c>
    </row>
    <row r="6396" spans="10:10" x14ac:dyDescent="0.45">
      <c r="J6396">
        <v>77226.636837635248</v>
      </c>
    </row>
    <row r="6397" spans="10:10" x14ac:dyDescent="0.45">
      <c r="J6397">
        <v>77400.334800888348</v>
      </c>
    </row>
    <row r="6398" spans="10:10" x14ac:dyDescent="0.45">
      <c r="J6398">
        <v>77860.911290884818</v>
      </c>
    </row>
    <row r="6399" spans="10:10" x14ac:dyDescent="0.45">
      <c r="J6399">
        <v>77957.144256041502</v>
      </c>
    </row>
    <row r="6400" spans="10:10" x14ac:dyDescent="0.45">
      <c r="J6400">
        <v>78248.797110145373</v>
      </c>
    </row>
    <row r="6401" spans="10:10" x14ac:dyDescent="0.45">
      <c r="J6401">
        <v>78258.759250789022</v>
      </c>
    </row>
    <row r="6402" spans="10:10" x14ac:dyDescent="0.45">
      <c r="J6402">
        <v>78305.288835896776</v>
      </c>
    </row>
    <row r="6403" spans="10:10" x14ac:dyDescent="0.45">
      <c r="J6403">
        <v>78878.027516148664</v>
      </c>
    </row>
    <row r="6404" spans="10:10" x14ac:dyDescent="0.45">
      <c r="J6404">
        <v>79036.785771451687</v>
      </c>
    </row>
    <row r="6405" spans="10:10" x14ac:dyDescent="0.45">
      <c r="J6405">
        <v>79123.72701381419</v>
      </c>
    </row>
    <row r="6406" spans="10:10" x14ac:dyDescent="0.45">
      <c r="J6406">
        <v>79218.96393615476</v>
      </c>
    </row>
    <row r="6407" spans="10:10" x14ac:dyDescent="0.45">
      <c r="J6407">
        <v>79514.285438305815</v>
      </c>
    </row>
    <row r="6408" spans="10:10" x14ac:dyDescent="0.45">
      <c r="J6408">
        <v>79542.677876387417</v>
      </c>
    </row>
    <row r="6409" spans="10:10" x14ac:dyDescent="0.45">
      <c r="J6409">
        <v>79905.744252197284</v>
      </c>
    </row>
    <row r="6410" spans="10:10" x14ac:dyDescent="0.45">
      <c r="J6410">
        <v>80052.39149826506</v>
      </c>
    </row>
    <row r="6411" spans="10:10" x14ac:dyDescent="0.45">
      <c r="J6411">
        <v>80110.069885304125</v>
      </c>
    </row>
    <row r="6412" spans="10:10" x14ac:dyDescent="0.45">
      <c r="J6412">
        <v>80412.925454132026</v>
      </c>
    </row>
    <row r="6413" spans="10:10" x14ac:dyDescent="0.45">
      <c r="J6413">
        <v>80450.352933650589</v>
      </c>
    </row>
    <row r="6414" spans="10:10" x14ac:dyDescent="0.45">
      <c r="J6414">
        <v>80476.724892254846</v>
      </c>
    </row>
    <row r="6415" spans="10:10" x14ac:dyDescent="0.45">
      <c r="J6415">
        <v>81225.548478176948</v>
      </c>
    </row>
    <row r="6416" spans="10:10" x14ac:dyDescent="0.45">
      <c r="J6416">
        <v>81801.745908278972</v>
      </c>
    </row>
    <row r="6417" spans="10:10" x14ac:dyDescent="0.45">
      <c r="J6417">
        <v>82089.726074366699</v>
      </c>
    </row>
    <row r="6418" spans="10:10" x14ac:dyDescent="0.45">
      <c r="J6418">
        <v>82107.727089209162</v>
      </c>
    </row>
    <row r="6419" spans="10:10" x14ac:dyDescent="0.45">
      <c r="J6419">
        <v>82149.357375171312</v>
      </c>
    </row>
    <row r="6420" spans="10:10" x14ac:dyDescent="0.45">
      <c r="J6420">
        <v>82304.620427286573</v>
      </c>
    </row>
    <row r="6421" spans="10:10" x14ac:dyDescent="0.45">
      <c r="J6421">
        <v>82735.391483889383</v>
      </c>
    </row>
    <row r="6422" spans="10:10" x14ac:dyDescent="0.45">
      <c r="J6422">
        <v>83088.31854116582</v>
      </c>
    </row>
    <row r="6423" spans="10:10" x14ac:dyDescent="0.45">
      <c r="J6423">
        <v>83237.147091823776</v>
      </c>
    </row>
    <row r="6424" spans="10:10" x14ac:dyDescent="0.45">
      <c r="J6424">
        <v>83613.366222416196</v>
      </c>
    </row>
    <row r="6425" spans="10:10" x14ac:dyDescent="0.45">
      <c r="J6425">
        <v>83693.321343875403</v>
      </c>
    </row>
    <row r="6426" spans="10:10" x14ac:dyDescent="0.45">
      <c r="J6426">
        <v>84218.458643509613</v>
      </c>
    </row>
    <row r="6427" spans="10:10" x14ac:dyDescent="0.45">
      <c r="J6427">
        <v>84486.170342142432</v>
      </c>
    </row>
    <row r="6428" spans="10:10" x14ac:dyDescent="0.45">
      <c r="J6428">
        <v>84555.244610082649</v>
      </c>
    </row>
    <row r="6429" spans="10:10" x14ac:dyDescent="0.45">
      <c r="J6429">
        <v>84690.021745064092</v>
      </c>
    </row>
    <row r="6430" spans="10:10" x14ac:dyDescent="0.45">
      <c r="J6430">
        <v>84968.019839851069</v>
      </c>
    </row>
    <row r="6431" spans="10:10" x14ac:dyDescent="0.45">
      <c r="J6431">
        <v>85032.600867878136</v>
      </c>
    </row>
    <row r="6432" spans="10:10" x14ac:dyDescent="0.45">
      <c r="J6432">
        <v>85129.188816961163</v>
      </c>
    </row>
    <row r="6433" spans="10:10" x14ac:dyDescent="0.45">
      <c r="J6433">
        <v>85809.900384635912</v>
      </c>
    </row>
    <row r="6434" spans="10:10" x14ac:dyDescent="0.45">
      <c r="J6434">
        <v>86114.337221710317</v>
      </c>
    </row>
    <row r="6435" spans="10:10" x14ac:dyDescent="0.45">
      <c r="J6435">
        <v>86299.342021697623</v>
      </c>
    </row>
    <row r="6436" spans="10:10" x14ac:dyDescent="0.45">
      <c r="J6436">
        <v>86873.256241956289</v>
      </c>
    </row>
    <row r="6437" spans="10:10" x14ac:dyDescent="0.45">
      <c r="J6437">
        <v>87156.187383315017</v>
      </c>
    </row>
    <row r="6438" spans="10:10" x14ac:dyDescent="0.45">
      <c r="J6438">
        <v>87256.042233153799</v>
      </c>
    </row>
    <row r="6439" spans="10:10" x14ac:dyDescent="0.45">
      <c r="J6439">
        <v>88848.627026534552</v>
      </c>
    </row>
    <row r="6440" spans="10:10" x14ac:dyDescent="0.45">
      <c r="J6440">
        <v>88984.138673651498</v>
      </c>
    </row>
    <row r="6441" spans="10:10" x14ac:dyDescent="0.45">
      <c r="J6441">
        <v>89075.224606307544</v>
      </c>
    </row>
    <row r="6442" spans="10:10" x14ac:dyDescent="0.45">
      <c r="J6442">
        <v>89804.86027620094</v>
      </c>
    </row>
    <row r="6443" spans="10:10" x14ac:dyDescent="0.45">
      <c r="J6443">
        <v>89901.815916503576</v>
      </c>
    </row>
    <row r="6444" spans="10:10" x14ac:dyDescent="0.45">
      <c r="J6444">
        <v>89934.692005071993</v>
      </c>
    </row>
    <row r="6445" spans="10:10" x14ac:dyDescent="0.45">
      <c r="J6445">
        <v>90007.077485546994</v>
      </c>
    </row>
    <row r="6446" spans="10:10" x14ac:dyDescent="0.45">
      <c r="J6446">
        <v>90337.356880353182</v>
      </c>
    </row>
    <row r="6447" spans="10:10" x14ac:dyDescent="0.45">
      <c r="J6447">
        <v>90346.068826800823</v>
      </c>
    </row>
    <row r="6448" spans="10:10" x14ac:dyDescent="0.45">
      <c r="J6448">
        <v>90970.721198014711</v>
      </c>
    </row>
    <row r="6449" spans="10:10" x14ac:dyDescent="0.45">
      <c r="J6449">
        <v>91434.904473679766</v>
      </c>
    </row>
    <row r="6450" spans="10:10" x14ac:dyDescent="0.45">
      <c r="J6450">
        <v>92022.598799830041</v>
      </c>
    </row>
    <row r="6451" spans="10:10" x14ac:dyDescent="0.45">
      <c r="J6451">
        <v>93176.452701975257</v>
      </c>
    </row>
    <row r="6452" spans="10:10" x14ac:dyDescent="0.45">
      <c r="J6452">
        <v>94120.288070412207</v>
      </c>
    </row>
    <row r="6453" spans="10:10" x14ac:dyDescent="0.45">
      <c r="J6453">
        <v>94475.030226502349</v>
      </c>
    </row>
    <row r="6454" spans="10:10" x14ac:dyDescent="0.45">
      <c r="J6454">
        <v>95744.182160095719</v>
      </c>
    </row>
    <row r="6455" spans="10:10" x14ac:dyDescent="0.45">
      <c r="J6455">
        <v>96636.426643956001</v>
      </c>
    </row>
    <row r="6456" spans="10:10" x14ac:dyDescent="0.45">
      <c r="J6456">
        <v>97799.922574860699</v>
      </c>
    </row>
    <row r="6457" spans="10:10" x14ac:dyDescent="0.45">
      <c r="J6457">
        <v>99358.340330769614</v>
      </c>
    </row>
    <row r="6458" spans="10:10" x14ac:dyDescent="0.45">
      <c r="J6458">
        <v>99831.766339042049</v>
      </c>
    </row>
    <row r="6459" spans="10:10" x14ac:dyDescent="0.45">
      <c r="J6459">
        <v>100437.32674458386</v>
      </c>
    </row>
    <row r="6460" spans="10:10" x14ac:dyDescent="0.45">
      <c r="J6460">
        <v>100925.01199224053</v>
      </c>
    </row>
    <row r="6461" spans="10:10" x14ac:dyDescent="0.45">
      <c r="J6461">
        <v>101031.58751681764</v>
      </c>
    </row>
    <row r="6462" spans="10:10" x14ac:dyDescent="0.45">
      <c r="J6462">
        <v>101518.3179844398</v>
      </c>
    </row>
    <row r="6463" spans="10:10" x14ac:dyDescent="0.45">
      <c r="J6463">
        <v>102545.9396346334</v>
      </c>
    </row>
    <row r="6464" spans="10:10" x14ac:dyDescent="0.45">
      <c r="J6464">
        <v>103963.36329269045</v>
      </c>
    </row>
    <row r="6465" spans="10:10" x14ac:dyDescent="0.45">
      <c r="J6465">
        <v>105296.28458823191</v>
      </c>
    </row>
    <row r="6466" spans="10:10" x14ac:dyDescent="0.45">
      <c r="J6466">
        <v>105335.29197411086</v>
      </c>
    </row>
    <row r="6467" spans="10:10" x14ac:dyDescent="0.45">
      <c r="J6467">
        <v>107502.46979398755</v>
      </c>
    </row>
    <row r="6468" spans="10:10" x14ac:dyDescent="0.45">
      <c r="J6468">
        <v>107888.57835298181</v>
      </c>
    </row>
    <row r="6469" spans="10:10" x14ac:dyDescent="0.45">
      <c r="J6469">
        <v>107906.81567424595</v>
      </c>
    </row>
    <row r="6470" spans="10:10" x14ac:dyDescent="0.45">
      <c r="J6470">
        <v>108916.86260992962</v>
      </c>
    </row>
    <row r="6471" spans="10:10" x14ac:dyDescent="0.45">
      <c r="J6471">
        <v>110032.71323632343</v>
      </c>
    </row>
    <row r="6472" spans="10:10" x14ac:dyDescent="0.45">
      <c r="J6472">
        <v>110957.73535988823</v>
      </c>
    </row>
    <row r="6473" spans="10:10" x14ac:dyDescent="0.45">
      <c r="J6473">
        <v>113365.17608226545</v>
      </c>
    </row>
    <row r="6474" spans="10:10" x14ac:dyDescent="0.45">
      <c r="J6474">
        <v>114985.84223598862</v>
      </c>
    </row>
    <row r="6475" spans="10:10" x14ac:dyDescent="0.45">
      <c r="J6475">
        <v>115250.30589083093</v>
      </c>
    </row>
    <row r="6476" spans="10:10" x14ac:dyDescent="0.45">
      <c r="J6476">
        <v>116491.37716179827</v>
      </c>
    </row>
    <row r="6477" spans="10:10" x14ac:dyDescent="0.45">
      <c r="J6477">
        <v>116638.41416388213</v>
      </c>
    </row>
    <row r="6478" spans="10:10" x14ac:dyDescent="0.45">
      <c r="J6478">
        <v>116832.57029409787</v>
      </c>
    </row>
    <row r="6479" spans="10:10" x14ac:dyDescent="0.45">
      <c r="J6479">
        <v>116903.61243516988</v>
      </c>
    </row>
    <row r="6480" spans="10:10" x14ac:dyDescent="0.45">
      <c r="J6480">
        <v>120983.49289433744</v>
      </c>
    </row>
    <row r="6481" spans="10:10" x14ac:dyDescent="0.45">
      <c r="J6481">
        <v>121075.84370986691</v>
      </c>
    </row>
    <row r="6482" spans="10:10" x14ac:dyDescent="0.45">
      <c r="J6482">
        <v>121371.73990306963</v>
      </c>
    </row>
    <row r="6483" spans="10:10" x14ac:dyDescent="0.45">
      <c r="J6483">
        <v>122066.73914720172</v>
      </c>
    </row>
    <row r="6484" spans="10:10" x14ac:dyDescent="0.45">
      <c r="J6484">
        <v>122920.49875940364</v>
      </c>
    </row>
    <row r="6485" spans="10:10" x14ac:dyDescent="0.45">
      <c r="J6485">
        <v>123150.17290800887</v>
      </c>
    </row>
    <row r="6486" spans="10:10" x14ac:dyDescent="0.45">
      <c r="J6486">
        <v>124055.57865538922</v>
      </c>
    </row>
    <row r="6487" spans="10:10" x14ac:dyDescent="0.45">
      <c r="J6487">
        <v>124900.93863524124</v>
      </c>
    </row>
    <row r="6488" spans="10:10" x14ac:dyDescent="0.45">
      <c r="J6488">
        <v>125897.51969408996</v>
      </c>
    </row>
    <row r="6489" spans="10:10" x14ac:dyDescent="0.45">
      <c r="J6489">
        <v>126014.91887662544</v>
      </c>
    </row>
    <row r="6490" spans="10:10" x14ac:dyDescent="0.45">
      <c r="J6490">
        <v>126110.10880158846</v>
      </c>
    </row>
    <row r="6491" spans="10:10" x14ac:dyDescent="0.45">
      <c r="J6491">
        <v>126160.45417335036</v>
      </c>
    </row>
    <row r="6492" spans="10:10" x14ac:dyDescent="0.45">
      <c r="J6492">
        <v>127180.6037730165</v>
      </c>
    </row>
    <row r="6493" spans="10:10" x14ac:dyDescent="0.45">
      <c r="J6493">
        <v>128267.62341957047</v>
      </c>
    </row>
    <row r="6494" spans="10:10" x14ac:dyDescent="0.45">
      <c r="J6494">
        <v>128918.54929338228</v>
      </c>
    </row>
    <row r="6495" spans="10:10" x14ac:dyDescent="0.45">
      <c r="J6495">
        <v>129726.75401551698</v>
      </c>
    </row>
    <row r="6496" spans="10:10" x14ac:dyDescent="0.45">
      <c r="J6496">
        <v>131175.10685414885</v>
      </c>
    </row>
    <row r="6497" spans="10:10" x14ac:dyDescent="0.45">
      <c r="J6497">
        <v>133100.43108419108</v>
      </c>
    </row>
    <row r="6498" spans="10:10" x14ac:dyDescent="0.45">
      <c r="J6498">
        <v>136104.44533245807</v>
      </c>
    </row>
    <row r="6499" spans="10:10" x14ac:dyDescent="0.45">
      <c r="J6499">
        <v>136772.44375329223</v>
      </c>
    </row>
    <row r="6500" spans="10:10" x14ac:dyDescent="0.45">
      <c r="J6500">
        <v>142424.72988727794</v>
      </c>
    </row>
    <row r="6501" spans="10:10" x14ac:dyDescent="0.45">
      <c r="J6501">
        <v>143381.8975336891</v>
      </c>
    </row>
    <row r="6502" spans="10:10" x14ac:dyDescent="0.45">
      <c r="J6502">
        <v>145113.94735717328</v>
      </c>
    </row>
    <row r="6503" spans="10:10" x14ac:dyDescent="0.45">
      <c r="J6503">
        <v>148389.10896402129</v>
      </c>
    </row>
    <row r="6504" spans="10:10" x14ac:dyDescent="0.45">
      <c r="J6504">
        <v>149793.69512308933</v>
      </c>
    </row>
    <row r="6505" spans="10:10" x14ac:dyDescent="0.45">
      <c r="J6505">
        <v>150772.35884227816</v>
      </c>
    </row>
    <row r="6506" spans="10:10" x14ac:dyDescent="0.45">
      <c r="J6506">
        <v>151646.21741536385</v>
      </c>
    </row>
    <row r="6507" spans="10:10" x14ac:dyDescent="0.45">
      <c r="J6507">
        <v>169203.26105804968</v>
      </c>
    </row>
    <row r="6508" spans="10:10" x14ac:dyDescent="0.45">
      <c r="J6508">
        <v>174619.91135910078</v>
      </c>
    </row>
    <row r="6509" spans="10:10" x14ac:dyDescent="0.45">
      <c r="J6509">
        <v>180939.42577490112</v>
      </c>
    </row>
  </sheetData>
  <sortState xmlns:xlrd2="http://schemas.microsoft.com/office/spreadsheetml/2017/richdata2" ref="J3:J6509">
    <sortCondition ref="J3:J6509"/>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vt:lpstr>
      <vt:lpstr>Series - Metadata</vt:lpstr>
      <vt:lpstr>Intermediate</vt:lpstr>
      <vt:lpstr>Final</vt:lpstr>
      <vt:lpstr>Setup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Arthur</dc:creator>
  <cp:lastModifiedBy>Arthur Grigoryan</cp:lastModifiedBy>
  <dcterms:created xsi:type="dcterms:W3CDTF">2025-08-08T12:41:21Z</dcterms:created>
  <dcterms:modified xsi:type="dcterms:W3CDTF">2025-08-28T07:05:34Z</dcterms:modified>
</cp:coreProperties>
</file>